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O:\Climate_Modelling\Python_Code_and_Output_Images\Central Region\"/>
    </mc:Choice>
  </mc:AlternateContent>
  <xr:revisionPtr revIDLastSave="0" documentId="10_ncr:100000_{09B1FE2D-8B91-4193-9DCB-9056C3D907B6}" xr6:coauthVersionLast="31" xr6:coauthVersionMax="31" xr10:uidLastSave="{00000000-0000-0000-0000-000000000000}"/>
  <bookViews>
    <workbookView minimized="1" xWindow="0" yWindow="0" windowWidth="24000" windowHeight="8715" tabRatio="739" firstSheet="5" activeTab="13" xr2:uid="{00000000-000D-0000-FFFF-FFFF00000000}"/>
  </bookViews>
  <sheets>
    <sheet name="Graphs" sheetId="3" r:id="rId1"/>
    <sheet name="Tas_4.5" sheetId="1" r:id="rId2"/>
    <sheet name="Tas_8.5" sheetId="4" r:id="rId3"/>
    <sheet name="TasMIN_4.5" sheetId="5" r:id="rId4"/>
    <sheet name="TasMIN_8.5" sheetId="6" r:id="rId5"/>
    <sheet name="TasMAX_4.5" sheetId="7" r:id="rId6"/>
    <sheet name="TasMAX_8.5" sheetId="8" r:id="rId7"/>
    <sheet name="Evo_4.5" sheetId="16" r:id="rId8"/>
    <sheet name="Evo_8.5" sheetId="17" r:id="rId9"/>
    <sheet name="Pr_4.5" sheetId="18" r:id="rId10"/>
    <sheet name="Pr_8.5" sheetId="19" r:id="rId11"/>
    <sheet name="Pr_4.5_zero" sheetId="21" r:id="rId12"/>
    <sheet name="Pr_8.5_zero" sheetId="22" r:id="rId13"/>
    <sheet name="data for Crop File" sheetId="13" r:id="rId14"/>
    <sheet name="Sheet2" sheetId="24" r:id="rId1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67" i="17" l="1"/>
  <c r="Q367" i="17"/>
  <c r="P367" i="17"/>
  <c r="R306" i="17"/>
  <c r="Q306" i="17"/>
  <c r="P306" i="17"/>
  <c r="R245" i="17"/>
  <c r="Q245" i="17"/>
  <c r="P245" i="17"/>
  <c r="R214" i="17"/>
  <c r="Q214" i="17"/>
  <c r="P214" i="17"/>
  <c r="R153" i="17"/>
  <c r="Q153" i="17"/>
  <c r="P153" i="17"/>
  <c r="AW367" i="17"/>
  <c r="AV367" i="17"/>
  <c r="AU367" i="17"/>
  <c r="AW306" i="17"/>
  <c r="AV306" i="17"/>
  <c r="AU306" i="17"/>
  <c r="AW245" i="17"/>
  <c r="AV245" i="17"/>
  <c r="AU245" i="17"/>
  <c r="AW214" i="17"/>
  <c r="AV214" i="17"/>
  <c r="AU214" i="17"/>
  <c r="AW153" i="17"/>
  <c r="AV153" i="17"/>
  <c r="AU153" i="17"/>
  <c r="R367" i="16"/>
  <c r="Q367" i="16"/>
  <c r="P367" i="16"/>
  <c r="R306" i="16"/>
  <c r="Q306" i="16"/>
  <c r="P306" i="16"/>
  <c r="R245" i="16"/>
  <c r="Q245" i="16"/>
  <c r="P245" i="16"/>
  <c r="R214" i="16"/>
  <c r="Q214" i="16"/>
  <c r="P214" i="16"/>
  <c r="R153" i="16"/>
  <c r="Q153" i="16"/>
  <c r="P153" i="16"/>
  <c r="AW367" i="16"/>
  <c r="AV367" i="16"/>
  <c r="AU367" i="16"/>
  <c r="AW306" i="16"/>
  <c r="AV306" i="16"/>
  <c r="AU306" i="16"/>
  <c r="AW245" i="16"/>
  <c r="AV245" i="16"/>
  <c r="AU245" i="16"/>
  <c r="AW214" i="16"/>
  <c r="AV214" i="16"/>
  <c r="AU214" i="16"/>
  <c r="AW153" i="16"/>
  <c r="AV153" i="16"/>
  <c r="AU153" i="16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N367" i="24"/>
  <c r="M367" i="24"/>
  <c r="L367" i="24"/>
  <c r="K367" i="24"/>
  <c r="J367" i="24"/>
  <c r="I367" i="24"/>
  <c r="H367" i="24"/>
  <c r="G367" i="24"/>
  <c r="F367" i="24"/>
  <c r="E367" i="24"/>
  <c r="D367" i="24"/>
  <c r="C367" i="24"/>
  <c r="X5" i="13" l="1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12" i="13"/>
  <c r="X313" i="13"/>
  <c r="X314" i="13"/>
  <c r="X315" i="13"/>
  <c r="X316" i="13"/>
  <c r="X317" i="13"/>
  <c r="X318" i="13"/>
  <c r="X319" i="13"/>
  <c r="X320" i="13"/>
  <c r="X321" i="13"/>
  <c r="X322" i="13"/>
  <c r="X323" i="13"/>
  <c r="X324" i="13"/>
  <c r="X325" i="13"/>
  <c r="X326" i="13"/>
  <c r="X327" i="13"/>
  <c r="X328" i="13"/>
  <c r="X329" i="13"/>
  <c r="X330" i="13"/>
  <c r="X331" i="13"/>
  <c r="X332" i="13"/>
  <c r="X333" i="13"/>
  <c r="X334" i="13"/>
  <c r="X335" i="13"/>
  <c r="X336" i="13"/>
  <c r="X337" i="13"/>
  <c r="X338" i="13"/>
  <c r="X339" i="13"/>
  <c r="X340" i="13"/>
  <c r="X341" i="13"/>
  <c r="X342" i="13"/>
  <c r="X343" i="13"/>
  <c r="X344" i="13"/>
  <c r="X345" i="13"/>
  <c r="X346" i="13"/>
  <c r="X347" i="13"/>
  <c r="X348" i="13"/>
  <c r="X349" i="13"/>
  <c r="X350" i="13"/>
  <c r="X351" i="13"/>
  <c r="X352" i="13"/>
  <c r="X353" i="13"/>
  <c r="X354" i="13"/>
  <c r="X355" i="13"/>
  <c r="X356" i="13"/>
  <c r="X357" i="13"/>
  <c r="X358" i="13"/>
  <c r="X359" i="13"/>
  <c r="X360" i="13"/>
  <c r="X361" i="13"/>
  <c r="X362" i="13"/>
  <c r="X363" i="13"/>
  <c r="X364" i="13"/>
  <c r="X365" i="13"/>
  <c r="X366" i="13"/>
  <c r="X367" i="13"/>
  <c r="X368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D5" i="13" l="1"/>
  <c r="E5" i="13"/>
  <c r="G5" i="13"/>
  <c r="H5" i="13"/>
  <c r="I5" i="13"/>
  <c r="J5" i="13"/>
  <c r="K5" i="13"/>
  <c r="M5" i="13"/>
  <c r="N5" i="13"/>
  <c r="O5" i="13"/>
  <c r="P5" i="13"/>
  <c r="Q5" i="13"/>
  <c r="S5" i="13"/>
  <c r="T5" i="13"/>
  <c r="U5" i="13"/>
  <c r="V5" i="13"/>
  <c r="W5" i="13"/>
  <c r="Y5" i="13"/>
  <c r="Z5" i="13"/>
  <c r="AA5" i="13"/>
  <c r="D6" i="13"/>
  <c r="E6" i="13"/>
  <c r="G6" i="13"/>
  <c r="H6" i="13"/>
  <c r="I6" i="13"/>
  <c r="J6" i="13"/>
  <c r="K6" i="13"/>
  <c r="M6" i="13"/>
  <c r="N6" i="13"/>
  <c r="O6" i="13"/>
  <c r="P6" i="13"/>
  <c r="Q6" i="13"/>
  <c r="S6" i="13"/>
  <c r="T6" i="13"/>
  <c r="U6" i="13"/>
  <c r="V6" i="13"/>
  <c r="W6" i="13"/>
  <c r="Y6" i="13"/>
  <c r="Z6" i="13"/>
  <c r="AA6" i="13"/>
  <c r="D7" i="13"/>
  <c r="E7" i="13"/>
  <c r="G7" i="13"/>
  <c r="H7" i="13"/>
  <c r="I7" i="13"/>
  <c r="J7" i="13"/>
  <c r="K7" i="13"/>
  <c r="M7" i="13"/>
  <c r="N7" i="13"/>
  <c r="O7" i="13"/>
  <c r="P7" i="13"/>
  <c r="Q7" i="13"/>
  <c r="S7" i="13"/>
  <c r="T7" i="13"/>
  <c r="U7" i="13"/>
  <c r="V7" i="13"/>
  <c r="W7" i="13"/>
  <c r="Y7" i="13"/>
  <c r="Z7" i="13"/>
  <c r="AA7" i="13"/>
  <c r="D8" i="13"/>
  <c r="E8" i="13"/>
  <c r="G8" i="13"/>
  <c r="H8" i="13"/>
  <c r="I8" i="13"/>
  <c r="J8" i="13"/>
  <c r="K8" i="13"/>
  <c r="M8" i="13"/>
  <c r="N8" i="13"/>
  <c r="O8" i="13"/>
  <c r="P8" i="13"/>
  <c r="Q8" i="13"/>
  <c r="S8" i="13"/>
  <c r="T8" i="13"/>
  <c r="U8" i="13"/>
  <c r="V8" i="13"/>
  <c r="W8" i="13"/>
  <c r="Y8" i="13"/>
  <c r="Z8" i="13"/>
  <c r="AA8" i="13"/>
  <c r="D9" i="13"/>
  <c r="E9" i="13"/>
  <c r="G9" i="13"/>
  <c r="H9" i="13"/>
  <c r="I9" i="13"/>
  <c r="J9" i="13"/>
  <c r="K9" i="13"/>
  <c r="M9" i="13"/>
  <c r="N9" i="13"/>
  <c r="O9" i="13"/>
  <c r="P9" i="13"/>
  <c r="Q9" i="13"/>
  <c r="S9" i="13"/>
  <c r="T9" i="13"/>
  <c r="U9" i="13"/>
  <c r="V9" i="13"/>
  <c r="W9" i="13"/>
  <c r="Y9" i="13"/>
  <c r="Z9" i="13"/>
  <c r="AA9" i="13"/>
  <c r="D10" i="13"/>
  <c r="E10" i="13"/>
  <c r="G10" i="13"/>
  <c r="H10" i="13"/>
  <c r="I10" i="13"/>
  <c r="J10" i="13"/>
  <c r="K10" i="13"/>
  <c r="M10" i="13"/>
  <c r="N10" i="13"/>
  <c r="O10" i="13"/>
  <c r="P10" i="13"/>
  <c r="Q10" i="13"/>
  <c r="S10" i="13"/>
  <c r="T10" i="13"/>
  <c r="U10" i="13"/>
  <c r="V10" i="13"/>
  <c r="W10" i="13"/>
  <c r="Y10" i="13"/>
  <c r="Z10" i="13"/>
  <c r="AA10" i="13"/>
  <c r="D11" i="13"/>
  <c r="E11" i="13"/>
  <c r="G11" i="13"/>
  <c r="H11" i="13"/>
  <c r="I11" i="13"/>
  <c r="J11" i="13"/>
  <c r="K11" i="13"/>
  <c r="M11" i="13"/>
  <c r="N11" i="13"/>
  <c r="O11" i="13"/>
  <c r="P11" i="13"/>
  <c r="Q11" i="13"/>
  <c r="S11" i="13"/>
  <c r="T11" i="13"/>
  <c r="U11" i="13"/>
  <c r="V11" i="13"/>
  <c r="W11" i="13"/>
  <c r="Y11" i="13"/>
  <c r="Z11" i="13"/>
  <c r="AA11" i="13"/>
  <c r="D12" i="13"/>
  <c r="E12" i="13"/>
  <c r="G12" i="13"/>
  <c r="H12" i="13"/>
  <c r="I12" i="13"/>
  <c r="J12" i="13"/>
  <c r="K12" i="13"/>
  <c r="M12" i="13"/>
  <c r="N12" i="13"/>
  <c r="O12" i="13"/>
  <c r="P12" i="13"/>
  <c r="Q12" i="13"/>
  <c r="S12" i="13"/>
  <c r="T12" i="13"/>
  <c r="U12" i="13"/>
  <c r="V12" i="13"/>
  <c r="W12" i="13"/>
  <c r="Y12" i="13"/>
  <c r="Z12" i="13"/>
  <c r="AA12" i="13"/>
  <c r="D13" i="13"/>
  <c r="E13" i="13"/>
  <c r="G13" i="13"/>
  <c r="H13" i="13"/>
  <c r="I13" i="13"/>
  <c r="J13" i="13"/>
  <c r="K13" i="13"/>
  <c r="M13" i="13"/>
  <c r="N13" i="13"/>
  <c r="O13" i="13"/>
  <c r="P13" i="13"/>
  <c r="Q13" i="13"/>
  <c r="S13" i="13"/>
  <c r="T13" i="13"/>
  <c r="U13" i="13"/>
  <c r="V13" i="13"/>
  <c r="W13" i="13"/>
  <c r="Y13" i="13"/>
  <c r="Z13" i="13"/>
  <c r="AA13" i="13"/>
  <c r="D14" i="13"/>
  <c r="E14" i="13"/>
  <c r="G14" i="13"/>
  <c r="H14" i="13"/>
  <c r="I14" i="13"/>
  <c r="J14" i="13"/>
  <c r="K14" i="13"/>
  <c r="M14" i="13"/>
  <c r="N14" i="13"/>
  <c r="O14" i="13"/>
  <c r="P14" i="13"/>
  <c r="Q14" i="13"/>
  <c r="S14" i="13"/>
  <c r="T14" i="13"/>
  <c r="U14" i="13"/>
  <c r="V14" i="13"/>
  <c r="W14" i="13"/>
  <c r="Y14" i="13"/>
  <c r="Z14" i="13"/>
  <c r="AA14" i="13"/>
  <c r="D15" i="13"/>
  <c r="E15" i="13"/>
  <c r="G15" i="13"/>
  <c r="H15" i="13"/>
  <c r="I15" i="13"/>
  <c r="J15" i="13"/>
  <c r="K15" i="13"/>
  <c r="M15" i="13"/>
  <c r="N15" i="13"/>
  <c r="O15" i="13"/>
  <c r="P15" i="13"/>
  <c r="Q15" i="13"/>
  <c r="S15" i="13"/>
  <c r="T15" i="13"/>
  <c r="U15" i="13"/>
  <c r="V15" i="13"/>
  <c r="W15" i="13"/>
  <c r="Y15" i="13"/>
  <c r="Z15" i="13"/>
  <c r="AA15" i="13"/>
  <c r="D16" i="13"/>
  <c r="E16" i="13"/>
  <c r="G16" i="13"/>
  <c r="H16" i="13"/>
  <c r="I16" i="13"/>
  <c r="J16" i="13"/>
  <c r="K16" i="13"/>
  <c r="M16" i="13"/>
  <c r="N16" i="13"/>
  <c r="O16" i="13"/>
  <c r="P16" i="13"/>
  <c r="Q16" i="13"/>
  <c r="S16" i="13"/>
  <c r="T16" i="13"/>
  <c r="U16" i="13"/>
  <c r="V16" i="13"/>
  <c r="W16" i="13"/>
  <c r="Y16" i="13"/>
  <c r="Z16" i="13"/>
  <c r="AA16" i="13"/>
  <c r="D17" i="13"/>
  <c r="E17" i="13"/>
  <c r="G17" i="13"/>
  <c r="H17" i="13"/>
  <c r="I17" i="13"/>
  <c r="J17" i="13"/>
  <c r="K17" i="13"/>
  <c r="M17" i="13"/>
  <c r="N17" i="13"/>
  <c r="O17" i="13"/>
  <c r="P17" i="13"/>
  <c r="Q17" i="13"/>
  <c r="S17" i="13"/>
  <c r="T17" i="13"/>
  <c r="U17" i="13"/>
  <c r="V17" i="13"/>
  <c r="W17" i="13"/>
  <c r="Y17" i="13"/>
  <c r="Z17" i="13"/>
  <c r="AA17" i="13"/>
  <c r="D18" i="13"/>
  <c r="E18" i="13"/>
  <c r="G18" i="13"/>
  <c r="H18" i="13"/>
  <c r="I18" i="13"/>
  <c r="J18" i="13"/>
  <c r="K18" i="13"/>
  <c r="M18" i="13"/>
  <c r="N18" i="13"/>
  <c r="O18" i="13"/>
  <c r="P18" i="13"/>
  <c r="Q18" i="13"/>
  <c r="S18" i="13"/>
  <c r="T18" i="13"/>
  <c r="U18" i="13"/>
  <c r="V18" i="13"/>
  <c r="W18" i="13"/>
  <c r="Y18" i="13"/>
  <c r="Z18" i="13"/>
  <c r="AA18" i="13"/>
  <c r="D19" i="13"/>
  <c r="E19" i="13"/>
  <c r="G19" i="13"/>
  <c r="H19" i="13"/>
  <c r="I19" i="13"/>
  <c r="J19" i="13"/>
  <c r="K19" i="13"/>
  <c r="M19" i="13"/>
  <c r="N19" i="13"/>
  <c r="O19" i="13"/>
  <c r="P19" i="13"/>
  <c r="Q19" i="13"/>
  <c r="S19" i="13"/>
  <c r="T19" i="13"/>
  <c r="U19" i="13"/>
  <c r="V19" i="13"/>
  <c r="W19" i="13"/>
  <c r="Y19" i="13"/>
  <c r="Z19" i="13"/>
  <c r="AA19" i="13"/>
  <c r="D20" i="13"/>
  <c r="E20" i="13"/>
  <c r="G20" i="13"/>
  <c r="H20" i="13"/>
  <c r="I20" i="13"/>
  <c r="J20" i="13"/>
  <c r="K20" i="13"/>
  <c r="M20" i="13"/>
  <c r="N20" i="13"/>
  <c r="O20" i="13"/>
  <c r="P20" i="13"/>
  <c r="Q20" i="13"/>
  <c r="S20" i="13"/>
  <c r="T20" i="13"/>
  <c r="U20" i="13"/>
  <c r="V20" i="13"/>
  <c r="W20" i="13"/>
  <c r="Y20" i="13"/>
  <c r="Z20" i="13"/>
  <c r="AA20" i="13"/>
  <c r="D21" i="13"/>
  <c r="E21" i="13"/>
  <c r="G21" i="13"/>
  <c r="H21" i="13"/>
  <c r="I21" i="13"/>
  <c r="J21" i="13"/>
  <c r="K21" i="13"/>
  <c r="M21" i="13"/>
  <c r="N21" i="13"/>
  <c r="O21" i="13"/>
  <c r="P21" i="13"/>
  <c r="Q21" i="13"/>
  <c r="S21" i="13"/>
  <c r="T21" i="13"/>
  <c r="U21" i="13"/>
  <c r="V21" i="13"/>
  <c r="W21" i="13"/>
  <c r="Y21" i="13"/>
  <c r="Z21" i="13"/>
  <c r="AA21" i="13"/>
  <c r="D22" i="13"/>
  <c r="E22" i="13"/>
  <c r="G22" i="13"/>
  <c r="H22" i="13"/>
  <c r="I22" i="13"/>
  <c r="J22" i="13"/>
  <c r="K22" i="13"/>
  <c r="M22" i="13"/>
  <c r="N22" i="13"/>
  <c r="O22" i="13"/>
  <c r="P22" i="13"/>
  <c r="Q22" i="13"/>
  <c r="S22" i="13"/>
  <c r="T22" i="13"/>
  <c r="U22" i="13"/>
  <c r="V22" i="13"/>
  <c r="W22" i="13"/>
  <c r="Y22" i="13"/>
  <c r="Z22" i="13"/>
  <c r="AA22" i="13"/>
  <c r="D23" i="13"/>
  <c r="E23" i="13"/>
  <c r="G23" i="13"/>
  <c r="H23" i="13"/>
  <c r="I23" i="13"/>
  <c r="J23" i="13"/>
  <c r="K23" i="13"/>
  <c r="M23" i="13"/>
  <c r="N23" i="13"/>
  <c r="O23" i="13"/>
  <c r="P23" i="13"/>
  <c r="Q23" i="13"/>
  <c r="S23" i="13"/>
  <c r="T23" i="13"/>
  <c r="U23" i="13"/>
  <c r="V23" i="13"/>
  <c r="W23" i="13"/>
  <c r="Y23" i="13"/>
  <c r="Z23" i="13"/>
  <c r="AA23" i="13"/>
  <c r="D24" i="13"/>
  <c r="E24" i="13"/>
  <c r="G24" i="13"/>
  <c r="H24" i="13"/>
  <c r="I24" i="13"/>
  <c r="J24" i="13"/>
  <c r="K24" i="13"/>
  <c r="M24" i="13"/>
  <c r="N24" i="13"/>
  <c r="O24" i="13"/>
  <c r="P24" i="13"/>
  <c r="Q24" i="13"/>
  <c r="S24" i="13"/>
  <c r="T24" i="13"/>
  <c r="U24" i="13"/>
  <c r="V24" i="13"/>
  <c r="W24" i="13"/>
  <c r="Y24" i="13"/>
  <c r="Z24" i="13"/>
  <c r="AA24" i="13"/>
  <c r="D25" i="13"/>
  <c r="E25" i="13"/>
  <c r="G25" i="13"/>
  <c r="H25" i="13"/>
  <c r="I25" i="13"/>
  <c r="J25" i="13"/>
  <c r="K25" i="13"/>
  <c r="M25" i="13"/>
  <c r="N25" i="13"/>
  <c r="O25" i="13"/>
  <c r="P25" i="13"/>
  <c r="Q25" i="13"/>
  <c r="S25" i="13"/>
  <c r="T25" i="13"/>
  <c r="U25" i="13"/>
  <c r="V25" i="13"/>
  <c r="W25" i="13"/>
  <c r="Y25" i="13"/>
  <c r="Z25" i="13"/>
  <c r="AA25" i="13"/>
  <c r="D26" i="13"/>
  <c r="E26" i="13"/>
  <c r="G26" i="13"/>
  <c r="H26" i="13"/>
  <c r="I26" i="13"/>
  <c r="J26" i="13"/>
  <c r="K26" i="13"/>
  <c r="M26" i="13"/>
  <c r="N26" i="13"/>
  <c r="O26" i="13"/>
  <c r="P26" i="13"/>
  <c r="Q26" i="13"/>
  <c r="S26" i="13"/>
  <c r="T26" i="13"/>
  <c r="U26" i="13"/>
  <c r="V26" i="13"/>
  <c r="W26" i="13"/>
  <c r="Y26" i="13"/>
  <c r="Z26" i="13"/>
  <c r="AA26" i="13"/>
  <c r="D27" i="13"/>
  <c r="E27" i="13"/>
  <c r="G27" i="13"/>
  <c r="H27" i="13"/>
  <c r="I27" i="13"/>
  <c r="J27" i="13"/>
  <c r="K27" i="13"/>
  <c r="M27" i="13"/>
  <c r="N27" i="13"/>
  <c r="O27" i="13"/>
  <c r="P27" i="13"/>
  <c r="Q27" i="13"/>
  <c r="S27" i="13"/>
  <c r="T27" i="13"/>
  <c r="U27" i="13"/>
  <c r="V27" i="13"/>
  <c r="W27" i="13"/>
  <c r="Y27" i="13"/>
  <c r="Z27" i="13"/>
  <c r="AA27" i="13"/>
  <c r="D28" i="13"/>
  <c r="E28" i="13"/>
  <c r="G28" i="13"/>
  <c r="H28" i="13"/>
  <c r="I28" i="13"/>
  <c r="J28" i="13"/>
  <c r="K28" i="13"/>
  <c r="M28" i="13"/>
  <c r="N28" i="13"/>
  <c r="O28" i="13"/>
  <c r="P28" i="13"/>
  <c r="Q28" i="13"/>
  <c r="S28" i="13"/>
  <c r="T28" i="13"/>
  <c r="U28" i="13"/>
  <c r="V28" i="13"/>
  <c r="W28" i="13"/>
  <c r="Y28" i="13"/>
  <c r="Z28" i="13"/>
  <c r="AA28" i="13"/>
  <c r="D29" i="13"/>
  <c r="E29" i="13"/>
  <c r="G29" i="13"/>
  <c r="H29" i="13"/>
  <c r="I29" i="13"/>
  <c r="J29" i="13"/>
  <c r="K29" i="13"/>
  <c r="M29" i="13"/>
  <c r="N29" i="13"/>
  <c r="O29" i="13"/>
  <c r="P29" i="13"/>
  <c r="Q29" i="13"/>
  <c r="S29" i="13"/>
  <c r="T29" i="13"/>
  <c r="U29" i="13"/>
  <c r="V29" i="13"/>
  <c r="W29" i="13"/>
  <c r="Y29" i="13"/>
  <c r="Z29" i="13"/>
  <c r="AA29" i="13"/>
  <c r="D30" i="13"/>
  <c r="E30" i="13"/>
  <c r="G30" i="13"/>
  <c r="H30" i="13"/>
  <c r="I30" i="13"/>
  <c r="J30" i="13"/>
  <c r="K30" i="13"/>
  <c r="M30" i="13"/>
  <c r="N30" i="13"/>
  <c r="O30" i="13"/>
  <c r="P30" i="13"/>
  <c r="Q30" i="13"/>
  <c r="S30" i="13"/>
  <c r="T30" i="13"/>
  <c r="U30" i="13"/>
  <c r="V30" i="13"/>
  <c r="W30" i="13"/>
  <c r="Y30" i="13"/>
  <c r="Z30" i="13"/>
  <c r="AA30" i="13"/>
  <c r="D31" i="13"/>
  <c r="E31" i="13"/>
  <c r="G31" i="13"/>
  <c r="H31" i="13"/>
  <c r="I31" i="13"/>
  <c r="J31" i="13"/>
  <c r="K31" i="13"/>
  <c r="M31" i="13"/>
  <c r="N31" i="13"/>
  <c r="O31" i="13"/>
  <c r="P31" i="13"/>
  <c r="Q31" i="13"/>
  <c r="S31" i="13"/>
  <c r="T31" i="13"/>
  <c r="U31" i="13"/>
  <c r="V31" i="13"/>
  <c r="W31" i="13"/>
  <c r="Y31" i="13"/>
  <c r="Z31" i="13"/>
  <c r="AA31" i="13"/>
  <c r="D32" i="13"/>
  <c r="E32" i="13"/>
  <c r="G32" i="13"/>
  <c r="H32" i="13"/>
  <c r="I32" i="13"/>
  <c r="J32" i="13"/>
  <c r="K32" i="13"/>
  <c r="M32" i="13"/>
  <c r="N32" i="13"/>
  <c r="O32" i="13"/>
  <c r="P32" i="13"/>
  <c r="Q32" i="13"/>
  <c r="S32" i="13"/>
  <c r="T32" i="13"/>
  <c r="U32" i="13"/>
  <c r="V32" i="13"/>
  <c r="W32" i="13"/>
  <c r="Y32" i="13"/>
  <c r="Z32" i="13"/>
  <c r="AA32" i="13"/>
  <c r="D33" i="13"/>
  <c r="E33" i="13"/>
  <c r="G33" i="13"/>
  <c r="H33" i="13"/>
  <c r="I33" i="13"/>
  <c r="J33" i="13"/>
  <c r="K33" i="13"/>
  <c r="M33" i="13"/>
  <c r="N33" i="13"/>
  <c r="O33" i="13"/>
  <c r="P33" i="13"/>
  <c r="Q33" i="13"/>
  <c r="S33" i="13"/>
  <c r="T33" i="13"/>
  <c r="U33" i="13"/>
  <c r="V33" i="13"/>
  <c r="W33" i="13"/>
  <c r="Y33" i="13"/>
  <c r="Z33" i="13"/>
  <c r="AA33" i="13"/>
  <c r="D34" i="13"/>
  <c r="E34" i="13"/>
  <c r="G34" i="13"/>
  <c r="H34" i="13"/>
  <c r="I34" i="13"/>
  <c r="J34" i="13"/>
  <c r="K34" i="13"/>
  <c r="M34" i="13"/>
  <c r="N34" i="13"/>
  <c r="O34" i="13"/>
  <c r="P34" i="13"/>
  <c r="Q34" i="13"/>
  <c r="S34" i="13"/>
  <c r="T34" i="13"/>
  <c r="U34" i="13"/>
  <c r="V34" i="13"/>
  <c r="W34" i="13"/>
  <c r="Y34" i="13"/>
  <c r="Z34" i="13"/>
  <c r="AA34" i="13"/>
  <c r="D35" i="13"/>
  <c r="E35" i="13"/>
  <c r="G35" i="13"/>
  <c r="H35" i="13"/>
  <c r="I35" i="13"/>
  <c r="J35" i="13"/>
  <c r="K35" i="13"/>
  <c r="M35" i="13"/>
  <c r="N35" i="13"/>
  <c r="O35" i="13"/>
  <c r="P35" i="13"/>
  <c r="Q35" i="13"/>
  <c r="S35" i="13"/>
  <c r="T35" i="13"/>
  <c r="U35" i="13"/>
  <c r="V35" i="13"/>
  <c r="W35" i="13"/>
  <c r="Y35" i="13"/>
  <c r="Z35" i="13"/>
  <c r="AA35" i="13"/>
  <c r="D36" i="13"/>
  <c r="E36" i="13"/>
  <c r="G36" i="13"/>
  <c r="H36" i="13"/>
  <c r="I36" i="13"/>
  <c r="J36" i="13"/>
  <c r="K36" i="13"/>
  <c r="M36" i="13"/>
  <c r="N36" i="13"/>
  <c r="O36" i="13"/>
  <c r="P36" i="13"/>
  <c r="Q36" i="13"/>
  <c r="S36" i="13"/>
  <c r="T36" i="13"/>
  <c r="U36" i="13"/>
  <c r="V36" i="13"/>
  <c r="W36" i="13"/>
  <c r="Y36" i="13"/>
  <c r="Z36" i="13"/>
  <c r="AA36" i="13"/>
  <c r="D37" i="13"/>
  <c r="E37" i="13"/>
  <c r="G37" i="13"/>
  <c r="H37" i="13"/>
  <c r="I37" i="13"/>
  <c r="J37" i="13"/>
  <c r="K37" i="13"/>
  <c r="M37" i="13"/>
  <c r="N37" i="13"/>
  <c r="O37" i="13"/>
  <c r="P37" i="13"/>
  <c r="Q37" i="13"/>
  <c r="S37" i="13"/>
  <c r="T37" i="13"/>
  <c r="U37" i="13"/>
  <c r="V37" i="13"/>
  <c r="W37" i="13"/>
  <c r="Y37" i="13"/>
  <c r="Z37" i="13"/>
  <c r="AA37" i="13"/>
  <c r="D38" i="13"/>
  <c r="E38" i="13"/>
  <c r="G38" i="13"/>
  <c r="H38" i="13"/>
  <c r="I38" i="13"/>
  <c r="J38" i="13"/>
  <c r="K38" i="13"/>
  <c r="M38" i="13"/>
  <c r="N38" i="13"/>
  <c r="O38" i="13"/>
  <c r="P38" i="13"/>
  <c r="Q38" i="13"/>
  <c r="S38" i="13"/>
  <c r="T38" i="13"/>
  <c r="U38" i="13"/>
  <c r="V38" i="13"/>
  <c r="W38" i="13"/>
  <c r="Y38" i="13"/>
  <c r="Z38" i="13"/>
  <c r="AA38" i="13"/>
  <c r="D39" i="13"/>
  <c r="E39" i="13"/>
  <c r="G39" i="13"/>
  <c r="H39" i="13"/>
  <c r="I39" i="13"/>
  <c r="J39" i="13"/>
  <c r="K39" i="13"/>
  <c r="M39" i="13"/>
  <c r="N39" i="13"/>
  <c r="O39" i="13"/>
  <c r="P39" i="13"/>
  <c r="Q39" i="13"/>
  <c r="S39" i="13"/>
  <c r="T39" i="13"/>
  <c r="U39" i="13"/>
  <c r="V39" i="13"/>
  <c r="W39" i="13"/>
  <c r="Y39" i="13"/>
  <c r="Z39" i="13"/>
  <c r="AA39" i="13"/>
  <c r="D40" i="13"/>
  <c r="E40" i="13"/>
  <c r="G40" i="13"/>
  <c r="H40" i="13"/>
  <c r="I40" i="13"/>
  <c r="J40" i="13"/>
  <c r="K40" i="13"/>
  <c r="M40" i="13"/>
  <c r="N40" i="13"/>
  <c r="O40" i="13"/>
  <c r="P40" i="13"/>
  <c r="Q40" i="13"/>
  <c r="S40" i="13"/>
  <c r="T40" i="13"/>
  <c r="U40" i="13"/>
  <c r="V40" i="13"/>
  <c r="W40" i="13"/>
  <c r="Y40" i="13"/>
  <c r="Z40" i="13"/>
  <c r="AA40" i="13"/>
  <c r="D41" i="13"/>
  <c r="E41" i="13"/>
  <c r="G41" i="13"/>
  <c r="H41" i="13"/>
  <c r="I41" i="13"/>
  <c r="J41" i="13"/>
  <c r="K41" i="13"/>
  <c r="M41" i="13"/>
  <c r="N41" i="13"/>
  <c r="O41" i="13"/>
  <c r="P41" i="13"/>
  <c r="Q41" i="13"/>
  <c r="S41" i="13"/>
  <c r="T41" i="13"/>
  <c r="U41" i="13"/>
  <c r="V41" i="13"/>
  <c r="W41" i="13"/>
  <c r="Y41" i="13"/>
  <c r="Z41" i="13"/>
  <c r="AA41" i="13"/>
  <c r="D42" i="13"/>
  <c r="E42" i="13"/>
  <c r="G42" i="13"/>
  <c r="H42" i="13"/>
  <c r="I42" i="13"/>
  <c r="J42" i="13"/>
  <c r="K42" i="13"/>
  <c r="M42" i="13"/>
  <c r="N42" i="13"/>
  <c r="O42" i="13"/>
  <c r="P42" i="13"/>
  <c r="Q42" i="13"/>
  <c r="S42" i="13"/>
  <c r="T42" i="13"/>
  <c r="U42" i="13"/>
  <c r="V42" i="13"/>
  <c r="W42" i="13"/>
  <c r="Y42" i="13"/>
  <c r="Z42" i="13"/>
  <c r="AA42" i="13"/>
  <c r="D43" i="13"/>
  <c r="E43" i="13"/>
  <c r="G43" i="13"/>
  <c r="H43" i="13"/>
  <c r="I43" i="13"/>
  <c r="J43" i="13"/>
  <c r="K43" i="13"/>
  <c r="M43" i="13"/>
  <c r="N43" i="13"/>
  <c r="O43" i="13"/>
  <c r="P43" i="13"/>
  <c r="Q43" i="13"/>
  <c r="S43" i="13"/>
  <c r="T43" i="13"/>
  <c r="U43" i="13"/>
  <c r="V43" i="13"/>
  <c r="W43" i="13"/>
  <c r="Y43" i="13"/>
  <c r="Z43" i="13"/>
  <c r="AA43" i="13"/>
  <c r="D44" i="13"/>
  <c r="E44" i="13"/>
  <c r="G44" i="13"/>
  <c r="H44" i="13"/>
  <c r="I44" i="13"/>
  <c r="J44" i="13"/>
  <c r="K44" i="13"/>
  <c r="M44" i="13"/>
  <c r="N44" i="13"/>
  <c r="O44" i="13"/>
  <c r="P44" i="13"/>
  <c r="Q44" i="13"/>
  <c r="S44" i="13"/>
  <c r="T44" i="13"/>
  <c r="U44" i="13"/>
  <c r="V44" i="13"/>
  <c r="W44" i="13"/>
  <c r="Y44" i="13"/>
  <c r="Z44" i="13"/>
  <c r="AA44" i="13"/>
  <c r="D45" i="13"/>
  <c r="E45" i="13"/>
  <c r="G45" i="13"/>
  <c r="H45" i="13"/>
  <c r="I45" i="13"/>
  <c r="J45" i="13"/>
  <c r="K45" i="13"/>
  <c r="M45" i="13"/>
  <c r="N45" i="13"/>
  <c r="O45" i="13"/>
  <c r="P45" i="13"/>
  <c r="Q45" i="13"/>
  <c r="S45" i="13"/>
  <c r="T45" i="13"/>
  <c r="U45" i="13"/>
  <c r="V45" i="13"/>
  <c r="W45" i="13"/>
  <c r="Y45" i="13"/>
  <c r="Z45" i="13"/>
  <c r="AA45" i="13"/>
  <c r="D46" i="13"/>
  <c r="E46" i="13"/>
  <c r="G46" i="13"/>
  <c r="H46" i="13"/>
  <c r="I46" i="13"/>
  <c r="J46" i="13"/>
  <c r="K46" i="13"/>
  <c r="M46" i="13"/>
  <c r="N46" i="13"/>
  <c r="O46" i="13"/>
  <c r="P46" i="13"/>
  <c r="Q46" i="13"/>
  <c r="S46" i="13"/>
  <c r="T46" i="13"/>
  <c r="U46" i="13"/>
  <c r="V46" i="13"/>
  <c r="W46" i="13"/>
  <c r="Y46" i="13"/>
  <c r="Z46" i="13"/>
  <c r="AA46" i="13"/>
  <c r="D47" i="13"/>
  <c r="E47" i="13"/>
  <c r="G47" i="13"/>
  <c r="H47" i="13"/>
  <c r="I47" i="13"/>
  <c r="J47" i="13"/>
  <c r="K47" i="13"/>
  <c r="M47" i="13"/>
  <c r="N47" i="13"/>
  <c r="O47" i="13"/>
  <c r="P47" i="13"/>
  <c r="Q47" i="13"/>
  <c r="S47" i="13"/>
  <c r="T47" i="13"/>
  <c r="U47" i="13"/>
  <c r="V47" i="13"/>
  <c r="W47" i="13"/>
  <c r="Y47" i="13"/>
  <c r="Z47" i="13"/>
  <c r="AA47" i="13"/>
  <c r="D48" i="13"/>
  <c r="E48" i="13"/>
  <c r="G48" i="13"/>
  <c r="H48" i="13"/>
  <c r="I48" i="13"/>
  <c r="J48" i="13"/>
  <c r="K48" i="13"/>
  <c r="M48" i="13"/>
  <c r="N48" i="13"/>
  <c r="O48" i="13"/>
  <c r="P48" i="13"/>
  <c r="Q48" i="13"/>
  <c r="S48" i="13"/>
  <c r="T48" i="13"/>
  <c r="U48" i="13"/>
  <c r="V48" i="13"/>
  <c r="W48" i="13"/>
  <c r="Y48" i="13"/>
  <c r="Z48" i="13"/>
  <c r="AA48" i="13"/>
  <c r="D49" i="13"/>
  <c r="E49" i="13"/>
  <c r="G49" i="13"/>
  <c r="H49" i="13"/>
  <c r="I49" i="13"/>
  <c r="J49" i="13"/>
  <c r="K49" i="13"/>
  <c r="M49" i="13"/>
  <c r="N49" i="13"/>
  <c r="O49" i="13"/>
  <c r="P49" i="13"/>
  <c r="Q49" i="13"/>
  <c r="S49" i="13"/>
  <c r="T49" i="13"/>
  <c r="U49" i="13"/>
  <c r="V49" i="13"/>
  <c r="W49" i="13"/>
  <c r="Y49" i="13"/>
  <c r="Z49" i="13"/>
  <c r="AA49" i="13"/>
  <c r="D50" i="13"/>
  <c r="E50" i="13"/>
  <c r="G50" i="13"/>
  <c r="H50" i="13"/>
  <c r="I50" i="13"/>
  <c r="J50" i="13"/>
  <c r="K50" i="13"/>
  <c r="M50" i="13"/>
  <c r="N50" i="13"/>
  <c r="O50" i="13"/>
  <c r="P50" i="13"/>
  <c r="Q50" i="13"/>
  <c r="S50" i="13"/>
  <c r="T50" i="13"/>
  <c r="U50" i="13"/>
  <c r="V50" i="13"/>
  <c r="W50" i="13"/>
  <c r="Y50" i="13"/>
  <c r="Z50" i="13"/>
  <c r="AA50" i="13"/>
  <c r="D51" i="13"/>
  <c r="E51" i="13"/>
  <c r="G51" i="13"/>
  <c r="H51" i="13"/>
  <c r="I51" i="13"/>
  <c r="J51" i="13"/>
  <c r="K51" i="13"/>
  <c r="M51" i="13"/>
  <c r="N51" i="13"/>
  <c r="O51" i="13"/>
  <c r="P51" i="13"/>
  <c r="Q51" i="13"/>
  <c r="S51" i="13"/>
  <c r="T51" i="13"/>
  <c r="U51" i="13"/>
  <c r="V51" i="13"/>
  <c r="W51" i="13"/>
  <c r="Y51" i="13"/>
  <c r="Z51" i="13"/>
  <c r="AA51" i="13"/>
  <c r="D52" i="13"/>
  <c r="E52" i="13"/>
  <c r="G52" i="13"/>
  <c r="H52" i="13"/>
  <c r="I52" i="13"/>
  <c r="J52" i="13"/>
  <c r="K52" i="13"/>
  <c r="M52" i="13"/>
  <c r="N52" i="13"/>
  <c r="O52" i="13"/>
  <c r="P52" i="13"/>
  <c r="Q52" i="13"/>
  <c r="S52" i="13"/>
  <c r="T52" i="13"/>
  <c r="U52" i="13"/>
  <c r="V52" i="13"/>
  <c r="W52" i="13"/>
  <c r="Y52" i="13"/>
  <c r="Z52" i="13"/>
  <c r="AA52" i="13"/>
  <c r="D53" i="13"/>
  <c r="E53" i="13"/>
  <c r="G53" i="13"/>
  <c r="H53" i="13"/>
  <c r="I53" i="13"/>
  <c r="J53" i="13"/>
  <c r="K53" i="13"/>
  <c r="M53" i="13"/>
  <c r="N53" i="13"/>
  <c r="O53" i="13"/>
  <c r="P53" i="13"/>
  <c r="Q53" i="13"/>
  <c r="S53" i="13"/>
  <c r="T53" i="13"/>
  <c r="U53" i="13"/>
  <c r="V53" i="13"/>
  <c r="W53" i="13"/>
  <c r="Y53" i="13"/>
  <c r="Z53" i="13"/>
  <c r="AA53" i="13"/>
  <c r="D54" i="13"/>
  <c r="E54" i="13"/>
  <c r="G54" i="13"/>
  <c r="H54" i="13"/>
  <c r="I54" i="13"/>
  <c r="J54" i="13"/>
  <c r="K54" i="13"/>
  <c r="M54" i="13"/>
  <c r="N54" i="13"/>
  <c r="O54" i="13"/>
  <c r="P54" i="13"/>
  <c r="Q54" i="13"/>
  <c r="S54" i="13"/>
  <c r="T54" i="13"/>
  <c r="U54" i="13"/>
  <c r="V54" i="13"/>
  <c r="W54" i="13"/>
  <c r="Y54" i="13"/>
  <c r="Z54" i="13"/>
  <c r="AA54" i="13"/>
  <c r="D55" i="13"/>
  <c r="E55" i="13"/>
  <c r="G55" i="13"/>
  <c r="H55" i="13"/>
  <c r="I55" i="13"/>
  <c r="J55" i="13"/>
  <c r="K55" i="13"/>
  <c r="M55" i="13"/>
  <c r="N55" i="13"/>
  <c r="O55" i="13"/>
  <c r="P55" i="13"/>
  <c r="Q55" i="13"/>
  <c r="S55" i="13"/>
  <c r="T55" i="13"/>
  <c r="U55" i="13"/>
  <c r="V55" i="13"/>
  <c r="W55" i="13"/>
  <c r="Y55" i="13"/>
  <c r="Z55" i="13"/>
  <c r="AA55" i="13"/>
  <c r="D56" i="13"/>
  <c r="E56" i="13"/>
  <c r="G56" i="13"/>
  <c r="H56" i="13"/>
  <c r="I56" i="13"/>
  <c r="J56" i="13"/>
  <c r="K56" i="13"/>
  <c r="M56" i="13"/>
  <c r="N56" i="13"/>
  <c r="O56" i="13"/>
  <c r="P56" i="13"/>
  <c r="Q56" i="13"/>
  <c r="S56" i="13"/>
  <c r="T56" i="13"/>
  <c r="U56" i="13"/>
  <c r="V56" i="13"/>
  <c r="W56" i="13"/>
  <c r="Y56" i="13"/>
  <c r="Z56" i="13"/>
  <c r="AA56" i="13"/>
  <c r="D57" i="13"/>
  <c r="E57" i="13"/>
  <c r="G57" i="13"/>
  <c r="H57" i="13"/>
  <c r="I57" i="13"/>
  <c r="J57" i="13"/>
  <c r="K57" i="13"/>
  <c r="M57" i="13"/>
  <c r="N57" i="13"/>
  <c r="O57" i="13"/>
  <c r="P57" i="13"/>
  <c r="Q57" i="13"/>
  <c r="S57" i="13"/>
  <c r="T57" i="13"/>
  <c r="U57" i="13"/>
  <c r="V57" i="13"/>
  <c r="W57" i="13"/>
  <c r="Y57" i="13"/>
  <c r="Z57" i="13"/>
  <c r="AA57" i="13"/>
  <c r="D58" i="13"/>
  <c r="E58" i="13"/>
  <c r="G58" i="13"/>
  <c r="H58" i="13"/>
  <c r="I58" i="13"/>
  <c r="J58" i="13"/>
  <c r="K58" i="13"/>
  <c r="M58" i="13"/>
  <c r="N58" i="13"/>
  <c r="O58" i="13"/>
  <c r="P58" i="13"/>
  <c r="Q58" i="13"/>
  <c r="S58" i="13"/>
  <c r="T58" i="13"/>
  <c r="U58" i="13"/>
  <c r="V58" i="13"/>
  <c r="W58" i="13"/>
  <c r="Y58" i="13"/>
  <c r="Z58" i="13"/>
  <c r="AA58" i="13"/>
  <c r="D59" i="13"/>
  <c r="E59" i="13"/>
  <c r="G59" i="13"/>
  <c r="H59" i="13"/>
  <c r="I59" i="13"/>
  <c r="J59" i="13"/>
  <c r="K59" i="13"/>
  <c r="M59" i="13"/>
  <c r="N59" i="13"/>
  <c r="O59" i="13"/>
  <c r="P59" i="13"/>
  <c r="Q59" i="13"/>
  <c r="S59" i="13"/>
  <c r="T59" i="13"/>
  <c r="U59" i="13"/>
  <c r="V59" i="13"/>
  <c r="W59" i="13"/>
  <c r="Y59" i="13"/>
  <c r="Z59" i="13"/>
  <c r="AA59" i="13"/>
  <c r="D60" i="13"/>
  <c r="E60" i="13"/>
  <c r="G60" i="13"/>
  <c r="H60" i="13"/>
  <c r="I60" i="13"/>
  <c r="J60" i="13"/>
  <c r="K60" i="13"/>
  <c r="M60" i="13"/>
  <c r="N60" i="13"/>
  <c r="O60" i="13"/>
  <c r="P60" i="13"/>
  <c r="Q60" i="13"/>
  <c r="S60" i="13"/>
  <c r="T60" i="13"/>
  <c r="U60" i="13"/>
  <c r="V60" i="13"/>
  <c r="W60" i="13"/>
  <c r="Y60" i="13"/>
  <c r="Z60" i="13"/>
  <c r="AA60" i="13"/>
  <c r="D61" i="13"/>
  <c r="E61" i="13"/>
  <c r="G61" i="13"/>
  <c r="H61" i="13"/>
  <c r="I61" i="13"/>
  <c r="J61" i="13"/>
  <c r="K61" i="13"/>
  <c r="M61" i="13"/>
  <c r="N61" i="13"/>
  <c r="O61" i="13"/>
  <c r="P61" i="13"/>
  <c r="Q61" i="13"/>
  <c r="S61" i="13"/>
  <c r="T61" i="13"/>
  <c r="U61" i="13"/>
  <c r="V61" i="13"/>
  <c r="W61" i="13"/>
  <c r="Y61" i="13"/>
  <c r="Z61" i="13"/>
  <c r="AA61" i="13"/>
  <c r="D62" i="13"/>
  <c r="E62" i="13"/>
  <c r="G62" i="13"/>
  <c r="H62" i="13"/>
  <c r="I62" i="13"/>
  <c r="J62" i="13"/>
  <c r="K62" i="13"/>
  <c r="M62" i="13"/>
  <c r="N62" i="13"/>
  <c r="O62" i="13"/>
  <c r="P62" i="13"/>
  <c r="Q62" i="13"/>
  <c r="S62" i="13"/>
  <c r="T62" i="13"/>
  <c r="U62" i="13"/>
  <c r="V62" i="13"/>
  <c r="W62" i="13"/>
  <c r="Y62" i="13"/>
  <c r="Z62" i="13"/>
  <c r="AA62" i="13"/>
  <c r="D63" i="13"/>
  <c r="E63" i="13"/>
  <c r="G63" i="13"/>
  <c r="H63" i="13"/>
  <c r="I63" i="13"/>
  <c r="J63" i="13"/>
  <c r="K63" i="13"/>
  <c r="M63" i="13"/>
  <c r="N63" i="13"/>
  <c r="O63" i="13"/>
  <c r="P63" i="13"/>
  <c r="Q63" i="13"/>
  <c r="S63" i="13"/>
  <c r="T63" i="13"/>
  <c r="U63" i="13"/>
  <c r="V63" i="13"/>
  <c r="W63" i="13"/>
  <c r="Y63" i="13"/>
  <c r="Z63" i="13"/>
  <c r="AA63" i="13"/>
  <c r="D64" i="13"/>
  <c r="E64" i="13"/>
  <c r="G64" i="13"/>
  <c r="H64" i="13"/>
  <c r="I64" i="13"/>
  <c r="J64" i="13"/>
  <c r="K64" i="13"/>
  <c r="M64" i="13"/>
  <c r="N64" i="13"/>
  <c r="O64" i="13"/>
  <c r="P64" i="13"/>
  <c r="Q64" i="13"/>
  <c r="S64" i="13"/>
  <c r="T64" i="13"/>
  <c r="U64" i="13"/>
  <c r="V64" i="13"/>
  <c r="W64" i="13"/>
  <c r="Y64" i="13"/>
  <c r="Z64" i="13"/>
  <c r="AA64" i="13"/>
  <c r="D65" i="13"/>
  <c r="E65" i="13"/>
  <c r="G65" i="13"/>
  <c r="H65" i="13"/>
  <c r="I65" i="13"/>
  <c r="J65" i="13"/>
  <c r="K65" i="13"/>
  <c r="M65" i="13"/>
  <c r="N65" i="13"/>
  <c r="O65" i="13"/>
  <c r="P65" i="13"/>
  <c r="Q65" i="13"/>
  <c r="S65" i="13"/>
  <c r="T65" i="13"/>
  <c r="U65" i="13"/>
  <c r="V65" i="13"/>
  <c r="W65" i="13"/>
  <c r="Y65" i="13"/>
  <c r="Z65" i="13"/>
  <c r="AA65" i="13"/>
  <c r="D66" i="13"/>
  <c r="E66" i="13"/>
  <c r="G66" i="13"/>
  <c r="H66" i="13"/>
  <c r="I66" i="13"/>
  <c r="J66" i="13"/>
  <c r="K66" i="13"/>
  <c r="M66" i="13"/>
  <c r="N66" i="13"/>
  <c r="O66" i="13"/>
  <c r="P66" i="13"/>
  <c r="Q66" i="13"/>
  <c r="S66" i="13"/>
  <c r="T66" i="13"/>
  <c r="U66" i="13"/>
  <c r="V66" i="13"/>
  <c r="W66" i="13"/>
  <c r="Y66" i="13"/>
  <c r="Z66" i="13"/>
  <c r="AA66" i="13"/>
  <c r="D67" i="13"/>
  <c r="E67" i="13"/>
  <c r="G67" i="13"/>
  <c r="H67" i="13"/>
  <c r="I67" i="13"/>
  <c r="J67" i="13"/>
  <c r="K67" i="13"/>
  <c r="M67" i="13"/>
  <c r="N67" i="13"/>
  <c r="O67" i="13"/>
  <c r="P67" i="13"/>
  <c r="Q67" i="13"/>
  <c r="S67" i="13"/>
  <c r="T67" i="13"/>
  <c r="U67" i="13"/>
  <c r="V67" i="13"/>
  <c r="W67" i="13"/>
  <c r="Y67" i="13"/>
  <c r="Z67" i="13"/>
  <c r="AA67" i="13"/>
  <c r="D68" i="13"/>
  <c r="E68" i="13"/>
  <c r="G68" i="13"/>
  <c r="H68" i="13"/>
  <c r="I68" i="13"/>
  <c r="J68" i="13"/>
  <c r="K68" i="13"/>
  <c r="M68" i="13"/>
  <c r="N68" i="13"/>
  <c r="O68" i="13"/>
  <c r="P68" i="13"/>
  <c r="Q68" i="13"/>
  <c r="S68" i="13"/>
  <c r="T68" i="13"/>
  <c r="U68" i="13"/>
  <c r="V68" i="13"/>
  <c r="W68" i="13"/>
  <c r="Y68" i="13"/>
  <c r="Z68" i="13"/>
  <c r="AA68" i="13"/>
  <c r="D69" i="13"/>
  <c r="E69" i="13"/>
  <c r="G69" i="13"/>
  <c r="H69" i="13"/>
  <c r="I69" i="13"/>
  <c r="J69" i="13"/>
  <c r="K69" i="13"/>
  <c r="M69" i="13"/>
  <c r="N69" i="13"/>
  <c r="O69" i="13"/>
  <c r="P69" i="13"/>
  <c r="Q69" i="13"/>
  <c r="S69" i="13"/>
  <c r="T69" i="13"/>
  <c r="U69" i="13"/>
  <c r="V69" i="13"/>
  <c r="W69" i="13"/>
  <c r="Y69" i="13"/>
  <c r="Z69" i="13"/>
  <c r="AA69" i="13"/>
  <c r="D70" i="13"/>
  <c r="E70" i="13"/>
  <c r="G70" i="13"/>
  <c r="H70" i="13"/>
  <c r="I70" i="13"/>
  <c r="J70" i="13"/>
  <c r="K70" i="13"/>
  <c r="M70" i="13"/>
  <c r="N70" i="13"/>
  <c r="O70" i="13"/>
  <c r="P70" i="13"/>
  <c r="Q70" i="13"/>
  <c r="S70" i="13"/>
  <c r="T70" i="13"/>
  <c r="U70" i="13"/>
  <c r="V70" i="13"/>
  <c r="W70" i="13"/>
  <c r="Y70" i="13"/>
  <c r="Z70" i="13"/>
  <c r="AA70" i="13"/>
  <c r="D71" i="13"/>
  <c r="E71" i="13"/>
  <c r="G71" i="13"/>
  <c r="H71" i="13"/>
  <c r="I71" i="13"/>
  <c r="J71" i="13"/>
  <c r="K71" i="13"/>
  <c r="M71" i="13"/>
  <c r="N71" i="13"/>
  <c r="O71" i="13"/>
  <c r="P71" i="13"/>
  <c r="Q71" i="13"/>
  <c r="S71" i="13"/>
  <c r="T71" i="13"/>
  <c r="U71" i="13"/>
  <c r="V71" i="13"/>
  <c r="W71" i="13"/>
  <c r="Y71" i="13"/>
  <c r="Z71" i="13"/>
  <c r="AA71" i="13"/>
  <c r="D72" i="13"/>
  <c r="E72" i="13"/>
  <c r="G72" i="13"/>
  <c r="H72" i="13"/>
  <c r="I72" i="13"/>
  <c r="J72" i="13"/>
  <c r="K72" i="13"/>
  <c r="M72" i="13"/>
  <c r="N72" i="13"/>
  <c r="O72" i="13"/>
  <c r="P72" i="13"/>
  <c r="Q72" i="13"/>
  <c r="S72" i="13"/>
  <c r="T72" i="13"/>
  <c r="U72" i="13"/>
  <c r="V72" i="13"/>
  <c r="W72" i="13"/>
  <c r="Y72" i="13"/>
  <c r="Z72" i="13"/>
  <c r="AA72" i="13"/>
  <c r="D73" i="13"/>
  <c r="E73" i="13"/>
  <c r="G73" i="13"/>
  <c r="H73" i="13"/>
  <c r="I73" i="13"/>
  <c r="J73" i="13"/>
  <c r="K73" i="13"/>
  <c r="M73" i="13"/>
  <c r="N73" i="13"/>
  <c r="O73" i="13"/>
  <c r="P73" i="13"/>
  <c r="Q73" i="13"/>
  <c r="S73" i="13"/>
  <c r="T73" i="13"/>
  <c r="U73" i="13"/>
  <c r="V73" i="13"/>
  <c r="W73" i="13"/>
  <c r="Y73" i="13"/>
  <c r="Z73" i="13"/>
  <c r="AA73" i="13"/>
  <c r="D74" i="13"/>
  <c r="E74" i="13"/>
  <c r="G74" i="13"/>
  <c r="H74" i="13"/>
  <c r="I74" i="13"/>
  <c r="J74" i="13"/>
  <c r="K74" i="13"/>
  <c r="M74" i="13"/>
  <c r="N74" i="13"/>
  <c r="O74" i="13"/>
  <c r="P74" i="13"/>
  <c r="Q74" i="13"/>
  <c r="S74" i="13"/>
  <c r="T74" i="13"/>
  <c r="U74" i="13"/>
  <c r="V74" i="13"/>
  <c r="W74" i="13"/>
  <c r="Y74" i="13"/>
  <c r="Z74" i="13"/>
  <c r="AA74" i="13"/>
  <c r="D75" i="13"/>
  <c r="E75" i="13"/>
  <c r="G75" i="13"/>
  <c r="H75" i="13"/>
  <c r="I75" i="13"/>
  <c r="J75" i="13"/>
  <c r="K75" i="13"/>
  <c r="M75" i="13"/>
  <c r="N75" i="13"/>
  <c r="O75" i="13"/>
  <c r="P75" i="13"/>
  <c r="Q75" i="13"/>
  <c r="S75" i="13"/>
  <c r="T75" i="13"/>
  <c r="U75" i="13"/>
  <c r="V75" i="13"/>
  <c r="W75" i="13"/>
  <c r="Y75" i="13"/>
  <c r="Z75" i="13"/>
  <c r="AA75" i="13"/>
  <c r="D76" i="13"/>
  <c r="E76" i="13"/>
  <c r="G76" i="13"/>
  <c r="H76" i="13"/>
  <c r="I76" i="13"/>
  <c r="J76" i="13"/>
  <c r="K76" i="13"/>
  <c r="M76" i="13"/>
  <c r="N76" i="13"/>
  <c r="O76" i="13"/>
  <c r="P76" i="13"/>
  <c r="Q76" i="13"/>
  <c r="S76" i="13"/>
  <c r="T76" i="13"/>
  <c r="U76" i="13"/>
  <c r="V76" i="13"/>
  <c r="W76" i="13"/>
  <c r="Y76" i="13"/>
  <c r="Z76" i="13"/>
  <c r="AA76" i="13"/>
  <c r="D77" i="13"/>
  <c r="E77" i="13"/>
  <c r="G77" i="13"/>
  <c r="H77" i="13"/>
  <c r="I77" i="13"/>
  <c r="J77" i="13"/>
  <c r="K77" i="13"/>
  <c r="M77" i="13"/>
  <c r="N77" i="13"/>
  <c r="O77" i="13"/>
  <c r="P77" i="13"/>
  <c r="Q77" i="13"/>
  <c r="S77" i="13"/>
  <c r="T77" i="13"/>
  <c r="U77" i="13"/>
  <c r="V77" i="13"/>
  <c r="W77" i="13"/>
  <c r="Y77" i="13"/>
  <c r="Z77" i="13"/>
  <c r="AA77" i="13"/>
  <c r="D78" i="13"/>
  <c r="E78" i="13"/>
  <c r="G78" i="13"/>
  <c r="H78" i="13"/>
  <c r="I78" i="13"/>
  <c r="J78" i="13"/>
  <c r="K78" i="13"/>
  <c r="M78" i="13"/>
  <c r="N78" i="13"/>
  <c r="O78" i="13"/>
  <c r="P78" i="13"/>
  <c r="Q78" i="13"/>
  <c r="S78" i="13"/>
  <c r="T78" i="13"/>
  <c r="U78" i="13"/>
  <c r="V78" i="13"/>
  <c r="W78" i="13"/>
  <c r="Y78" i="13"/>
  <c r="Z78" i="13"/>
  <c r="AA78" i="13"/>
  <c r="D79" i="13"/>
  <c r="E79" i="13"/>
  <c r="G79" i="13"/>
  <c r="H79" i="13"/>
  <c r="I79" i="13"/>
  <c r="J79" i="13"/>
  <c r="K79" i="13"/>
  <c r="M79" i="13"/>
  <c r="N79" i="13"/>
  <c r="O79" i="13"/>
  <c r="P79" i="13"/>
  <c r="Q79" i="13"/>
  <c r="S79" i="13"/>
  <c r="T79" i="13"/>
  <c r="U79" i="13"/>
  <c r="V79" i="13"/>
  <c r="W79" i="13"/>
  <c r="Y79" i="13"/>
  <c r="Z79" i="13"/>
  <c r="AA79" i="13"/>
  <c r="D80" i="13"/>
  <c r="E80" i="13"/>
  <c r="G80" i="13"/>
  <c r="H80" i="13"/>
  <c r="I80" i="13"/>
  <c r="J80" i="13"/>
  <c r="K80" i="13"/>
  <c r="M80" i="13"/>
  <c r="N80" i="13"/>
  <c r="O80" i="13"/>
  <c r="P80" i="13"/>
  <c r="Q80" i="13"/>
  <c r="S80" i="13"/>
  <c r="T80" i="13"/>
  <c r="U80" i="13"/>
  <c r="V80" i="13"/>
  <c r="W80" i="13"/>
  <c r="Y80" i="13"/>
  <c r="Z80" i="13"/>
  <c r="AA80" i="13"/>
  <c r="D81" i="13"/>
  <c r="E81" i="13"/>
  <c r="G81" i="13"/>
  <c r="H81" i="13"/>
  <c r="I81" i="13"/>
  <c r="J81" i="13"/>
  <c r="K81" i="13"/>
  <c r="M81" i="13"/>
  <c r="N81" i="13"/>
  <c r="O81" i="13"/>
  <c r="P81" i="13"/>
  <c r="Q81" i="13"/>
  <c r="S81" i="13"/>
  <c r="T81" i="13"/>
  <c r="U81" i="13"/>
  <c r="V81" i="13"/>
  <c r="W81" i="13"/>
  <c r="Y81" i="13"/>
  <c r="Z81" i="13"/>
  <c r="AA81" i="13"/>
  <c r="D82" i="13"/>
  <c r="E82" i="13"/>
  <c r="G82" i="13"/>
  <c r="H82" i="13"/>
  <c r="I82" i="13"/>
  <c r="J82" i="13"/>
  <c r="K82" i="13"/>
  <c r="M82" i="13"/>
  <c r="N82" i="13"/>
  <c r="O82" i="13"/>
  <c r="P82" i="13"/>
  <c r="Q82" i="13"/>
  <c r="S82" i="13"/>
  <c r="T82" i="13"/>
  <c r="U82" i="13"/>
  <c r="V82" i="13"/>
  <c r="W82" i="13"/>
  <c r="Y82" i="13"/>
  <c r="Z82" i="13"/>
  <c r="AA82" i="13"/>
  <c r="D83" i="13"/>
  <c r="E83" i="13"/>
  <c r="G83" i="13"/>
  <c r="H83" i="13"/>
  <c r="I83" i="13"/>
  <c r="J83" i="13"/>
  <c r="K83" i="13"/>
  <c r="M83" i="13"/>
  <c r="N83" i="13"/>
  <c r="O83" i="13"/>
  <c r="P83" i="13"/>
  <c r="Q83" i="13"/>
  <c r="S83" i="13"/>
  <c r="T83" i="13"/>
  <c r="U83" i="13"/>
  <c r="V83" i="13"/>
  <c r="W83" i="13"/>
  <c r="Y83" i="13"/>
  <c r="Z83" i="13"/>
  <c r="AA83" i="13"/>
  <c r="D84" i="13"/>
  <c r="E84" i="13"/>
  <c r="G84" i="13"/>
  <c r="H84" i="13"/>
  <c r="I84" i="13"/>
  <c r="J84" i="13"/>
  <c r="K84" i="13"/>
  <c r="M84" i="13"/>
  <c r="N84" i="13"/>
  <c r="O84" i="13"/>
  <c r="P84" i="13"/>
  <c r="Q84" i="13"/>
  <c r="S84" i="13"/>
  <c r="T84" i="13"/>
  <c r="U84" i="13"/>
  <c r="V84" i="13"/>
  <c r="W84" i="13"/>
  <c r="Y84" i="13"/>
  <c r="Z84" i="13"/>
  <c r="AA84" i="13"/>
  <c r="D85" i="13"/>
  <c r="E85" i="13"/>
  <c r="G85" i="13"/>
  <c r="H85" i="13"/>
  <c r="I85" i="13"/>
  <c r="J85" i="13"/>
  <c r="K85" i="13"/>
  <c r="M85" i="13"/>
  <c r="N85" i="13"/>
  <c r="O85" i="13"/>
  <c r="P85" i="13"/>
  <c r="Q85" i="13"/>
  <c r="S85" i="13"/>
  <c r="T85" i="13"/>
  <c r="U85" i="13"/>
  <c r="V85" i="13"/>
  <c r="W85" i="13"/>
  <c r="Y85" i="13"/>
  <c r="Z85" i="13"/>
  <c r="AA85" i="13"/>
  <c r="D86" i="13"/>
  <c r="E86" i="13"/>
  <c r="G86" i="13"/>
  <c r="H86" i="13"/>
  <c r="I86" i="13"/>
  <c r="J86" i="13"/>
  <c r="K86" i="13"/>
  <c r="M86" i="13"/>
  <c r="N86" i="13"/>
  <c r="O86" i="13"/>
  <c r="P86" i="13"/>
  <c r="Q86" i="13"/>
  <c r="S86" i="13"/>
  <c r="T86" i="13"/>
  <c r="U86" i="13"/>
  <c r="V86" i="13"/>
  <c r="W86" i="13"/>
  <c r="Y86" i="13"/>
  <c r="Z86" i="13"/>
  <c r="AA86" i="13"/>
  <c r="D87" i="13"/>
  <c r="E87" i="13"/>
  <c r="G87" i="13"/>
  <c r="H87" i="13"/>
  <c r="I87" i="13"/>
  <c r="J87" i="13"/>
  <c r="K87" i="13"/>
  <c r="M87" i="13"/>
  <c r="N87" i="13"/>
  <c r="O87" i="13"/>
  <c r="P87" i="13"/>
  <c r="Q87" i="13"/>
  <c r="S87" i="13"/>
  <c r="T87" i="13"/>
  <c r="U87" i="13"/>
  <c r="V87" i="13"/>
  <c r="W87" i="13"/>
  <c r="Y87" i="13"/>
  <c r="Z87" i="13"/>
  <c r="AA87" i="13"/>
  <c r="D88" i="13"/>
  <c r="E88" i="13"/>
  <c r="G88" i="13"/>
  <c r="H88" i="13"/>
  <c r="I88" i="13"/>
  <c r="J88" i="13"/>
  <c r="K88" i="13"/>
  <c r="M88" i="13"/>
  <c r="N88" i="13"/>
  <c r="O88" i="13"/>
  <c r="P88" i="13"/>
  <c r="Q88" i="13"/>
  <c r="S88" i="13"/>
  <c r="T88" i="13"/>
  <c r="U88" i="13"/>
  <c r="V88" i="13"/>
  <c r="W88" i="13"/>
  <c r="Y88" i="13"/>
  <c r="Z88" i="13"/>
  <c r="AA88" i="13"/>
  <c r="D89" i="13"/>
  <c r="E89" i="13"/>
  <c r="G89" i="13"/>
  <c r="H89" i="13"/>
  <c r="I89" i="13"/>
  <c r="J89" i="13"/>
  <c r="K89" i="13"/>
  <c r="M89" i="13"/>
  <c r="N89" i="13"/>
  <c r="O89" i="13"/>
  <c r="P89" i="13"/>
  <c r="Q89" i="13"/>
  <c r="S89" i="13"/>
  <c r="T89" i="13"/>
  <c r="U89" i="13"/>
  <c r="V89" i="13"/>
  <c r="W89" i="13"/>
  <c r="Y89" i="13"/>
  <c r="Z89" i="13"/>
  <c r="AA89" i="13"/>
  <c r="D90" i="13"/>
  <c r="E90" i="13"/>
  <c r="G90" i="13"/>
  <c r="H90" i="13"/>
  <c r="I90" i="13"/>
  <c r="J90" i="13"/>
  <c r="K90" i="13"/>
  <c r="M90" i="13"/>
  <c r="N90" i="13"/>
  <c r="O90" i="13"/>
  <c r="P90" i="13"/>
  <c r="Q90" i="13"/>
  <c r="S90" i="13"/>
  <c r="T90" i="13"/>
  <c r="U90" i="13"/>
  <c r="V90" i="13"/>
  <c r="W90" i="13"/>
  <c r="Y90" i="13"/>
  <c r="Z90" i="13"/>
  <c r="AA90" i="13"/>
  <c r="D91" i="13"/>
  <c r="E91" i="13"/>
  <c r="G91" i="13"/>
  <c r="H91" i="13"/>
  <c r="I91" i="13"/>
  <c r="J91" i="13"/>
  <c r="K91" i="13"/>
  <c r="M91" i="13"/>
  <c r="N91" i="13"/>
  <c r="O91" i="13"/>
  <c r="P91" i="13"/>
  <c r="Q91" i="13"/>
  <c r="S91" i="13"/>
  <c r="T91" i="13"/>
  <c r="U91" i="13"/>
  <c r="V91" i="13"/>
  <c r="W91" i="13"/>
  <c r="Y91" i="13"/>
  <c r="Z91" i="13"/>
  <c r="AA91" i="13"/>
  <c r="D92" i="13"/>
  <c r="E92" i="13"/>
  <c r="G92" i="13"/>
  <c r="H92" i="13"/>
  <c r="I92" i="13"/>
  <c r="J92" i="13"/>
  <c r="K92" i="13"/>
  <c r="M92" i="13"/>
  <c r="N92" i="13"/>
  <c r="O92" i="13"/>
  <c r="P92" i="13"/>
  <c r="Q92" i="13"/>
  <c r="S92" i="13"/>
  <c r="T92" i="13"/>
  <c r="U92" i="13"/>
  <c r="V92" i="13"/>
  <c r="W92" i="13"/>
  <c r="Y92" i="13"/>
  <c r="Z92" i="13"/>
  <c r="AA92" i="13"/>
  <c r="D93" i="13"/>
  <c r="E93" i="13"/>
  <c r="G93" i="13"/>
  <c r="H93" i="13"/>
  <c r="I93" i="13"/>
  <c r="J93" i="13"/>
  <c r="K93" i="13"/>
  <c r="M93" i="13"/>
  <c r="N93" i="13"/>
  <c r="O93" i="13"/>
  <c r="P93" i="13"/>
  <c r="Q93" i="13"/>
  <c r="S93" i="13"/>
  <c r="T93" i="13"/>
  <c r="U93" i="13"/>
  <c r="V93" i="13"/>
  <c r="W93" i="13"/>
  <c r="Y93" i="13"/>
  <c r="Z93" i="13"/>
  <c r="AA93" i="13"/>
  <c r="D94" i="13"/>
  <c r="E94" i="13"/>
  <c r="G94" i="13"/>
  <c r="H94" i="13"/>
  <c r="I94" i="13"/>
  <c r="J94" i="13"/>
  <c r="K94" i="13"/>
  <c r="M94" i="13"/>
  <c r="N94" i="13"/>
  <c r="O94" i="13"/>
  <c r="P94" i="13"/>
  <c r="Q94" i="13"/>
  <c r="S94" i="13"/>
  <c r="T94" i="13"/>
  <c r="U94" i="13"/>
  <c r="V94" i="13"/>
  <c r="W94" i="13"/>
  <c r="Y94" i="13"/>
  <c r="Z94" i="13"/>
  <c r="AA94" i="13"/>
  <c r="D95" i="13"/>
  <c r="E95" i="13"/>
  <c r="G95" i="13"/>
  <c r="H95" i="13"/>
  <c r="I95" i="13"/>
  <c r="J95" i="13"/>
  <c r="K95" i="13"/>
  <c r="M95" i="13"/>
  <c r="N95" i="13"/>
  <c r="O95" i="13"/>
  <c r="P95" i="13"/>
  <c r="Q95" i="13"/>
  <c r="S95" i="13"/>
  <c r="T95" i="13"/>
  <c r="U95" i="13"/>
  <c r="V95" i="13"/>
  <c r="W95" i="13"/>
  <c r="Y95" i="13"/>
  <c r="Z95" i="13"/>
  <c r="AA95" i="13"/>
  <c r="D96" i="13"/>
  <c r="E96" i="13"/>
  <c r="G96" i="13"/>
  <c r="H96" i="13"/>
  <c r="I96" i="13"/>
  <c r="J96" i="13"/>
  <c r="K96" i="13"/>
  <c r="M96" i="13"/>
  <c r="N96" i="13"/>
  <c r="O96" i="13"/>
  <c r="P96" i="13"/>
  <c r="Q96" i="13"/>
  <c r="S96" i="13"/>
  <c r="T96" i="13"/>
  <c r="U96" i="13"/>
  <c r="V96" i="13"/>
  <c r="W96" i="13"/>
  <c r="Y96" i="13"/>
  <c r="Z96" i="13"/>
  <c r="AA96" i="13"/>
  <c r="D97" i="13"/>
  <c r="E97" i="13"/>
  <c r="G97" i="13"/>
  <c r="H97" i="13"/>
  <c r="I97" i="13"/>
  <c r="J97" i="13"/>
  <c r="K97" i="13"/>
  <c r="M97" i="13"/>
  <c r="N97" i="13"/>
  <c r="O97" i="13"/>
  <c r="P97" i="13"/>
  <c r="Q97" i="13"/>
  <c r="S97" i="13"/>
  <c r="T97" i="13"/>
  <c r="U97" i="13"/>
  <c r="V97" i="13"/>
  <c r="W97" i="13"/>
  <c r="Y97" i="13"/>
  <c r="Z97" i="13"/>
  <c r="AA97" i="13"/>
  <c r="D98" i="13"/>
  <c r="E98" i="13"/>
  <c r="G98" i="13"/>
  <c r="H98" i="13"/>
  <c r="I98" i="13"/>
  <c r="J98" i="13"/>
  <c r="K98" i="13"/>
  <c r="M98" i="13"/>
  <c r="N98" i="13"/>
  <c r="O98" i="13"/>
  <c r="P98" i="13"/>
  <c r="Q98" i="13"/>
  <c r="S98" i="13"/>
  <c r="T98" i="13"/>
  <c r="U98" i="13"/>
  <c r="V98" i="13"/>
  <c r="W98" i="13"/>
  <c r="Y98" i="13"/>
  <c r="Z98" i="13"/>
  <c r="AA98" i="13"/>
  <c r="D99" i="13"/>
  <c r="E99" i="13"/>
  <c r="G99" i="13"/>
  <c r="H99" i="13"/>
  <c r="I99" i="13"/>
  <c r="J99" i="13"/>
  <c r="K99" i="13"/>
  <c r="M99" i="13"/>
  <c r="N99" i="13"/>
  <c r="O99" i="13"/>
  <c r="P99" i="13"/>
  <c r="Q99" i="13"/>
  <c r="S99" i="13"/>
  <c r="T99" i="13"/>
  <c r="U99" i="13"/>
  <c r="V99" i="13"/>
  <c r="W99" i="13"/>
  <c r="Y99" i="13"/>
  <c r="Z99" i="13"/>
  <c r="AA99" i="13"/>
  <c r="D100" i="13"/>
  <c r="E100" i="13"/>
  <c r="G100" i="13"/>
  <c r="H100" i="13"/>
  <c r="I100" i="13"/>
  <c r="J100" i="13"/>
  <c r="K100" i="13"/>
  <c r="M100" i="13"/>
  <c r="N100" i="13"/>
  <c r="O100" i="13"/>
  <c r="P100" i="13"/>
  <c r="Q100" i="13"/>
  <c r="S100" i="13"/>
  <c r="T100" i="13"/>
  <c r="U100" i="13"/>
  <c r="V100" i="13"/>
  <c r="W100" i="13"/>
  <c r="Y100" i="13"/>
  <c r="Z100" i="13"/>
  <c r="AA100" i="13"/>
  <c r="D101" i="13"/>
  <c r="E101" i="13"/>
  <c r="G101" i="13"/>
  <c r="H101" i="13"/>
  <c r="I101" i="13"/>
  <c r="J101" i="13"/>
  <c r="K101" i="13"/>
  <c r="M101" i="13"/>
  <c r="N101" i="13"/>
  <c r="O101" i="13"/>
  <c r="P101" i="13"/>
  <c r="Q101" i="13"/>
  <c r="S101" i="13"/>
  <c r="T101" i="13"/>
  <c r="U101" i="13"/>
  <c r="V101" i="13"/>
  <c r="W101" i="13"/>
  <c r="Y101" i="13"/>
  <c r="Z101" i="13"/>
  <c r="AA101" i="13"/>
  <c r="D102" i="13"/>
  <c r="E102" i="13"/>
  <c r="G102" i="13"/>
  <c r="H102" i="13"/>
  <c r="I102" i="13"/>
  <c r="J102" i="13"/>
  <c r="K102" i="13"/>
  <c r="M102" i="13"/>
  <c r="N102" i="13"/>
  <c r="O102" i="13"/>
  <c r="P102" i="13"/>
  <c r="Q102" i="13"/>
  <c r="S102" i="13"/>
  <c r="T102" i="13"/>
  <c r="U102" i="13"/>
  <c r="V102" i="13"/>
  <c r="W102" i="13"/>
  <c r="Y102" i="13"/>
  <c r="Z102" i="13"/>
  <c r="AA102" i="13"/>
  <c r="D103" i="13"/>
  <c r="E103" i="13"/>
  <c r="G103" i="13"/>
  <c r="H103" i="13"/>
  <c r="I103" i="13"/>
  <c r="J103" i="13"/>
  <c r="K103" i="13"/>
  <c r="M103" i="13"/>
  <c r="N103" i="13"/>
  <c r="O103" i="13"/>
  <c r="P103" i="13"/>
  <c r="Q103" i="13"/>
  <c r="S103" i="13"/>
  <c r="T103" i="13"/>
  <c r="U103" i="13"/>
  <c r="V103" i="13"/>
  <c r="W103" i="13"/>
  <c r="Y103" i="13"/>
  <c r="Z103" i="13"/>
  <c r="AA103" i="13"/>
  <c r="D104" i="13"/>
  <c r="E104" i="13"/>
  <c r="G104" i="13"/>
  <c r="H104" i="13"/>
  <c r="I104" i="13"/>
  <c r="J104" i="13"/>
  <c r="K104" i="13"/>
  <c r="M104" i="13"/>
  <c r="N104" i="13"/>
  <c r="O104" i="13"/>
  <c r="P104" i="13"/>
  <c r="Q104" i="13"/>
  <c r="S104" i="13"/>
  <c r="T104" i="13"/>
  <c r="U104" i="13"/>
  <c r="V104" i="13"/>
  <c r="W104" i="13"/>
  <c r="Y104" i="13"/>
  <c r="Z104" i="13"/>
  <c r="AA104" i="13"/>
  <c r="D105" i="13"/>
  <c r="E105" i="13"/>
  <c r="G105" i="13"/>
  <c r="H105" i="13"/>
  <c r="I105" i="13"/>
  <c r="J105" i="13"/>
  <c r="K105" i="13"/>
  <c r="M105" i="13"/>
  <c r="N105" i="13"/>
  <c r="O105" i="13"/>
  <c r="P105" i="13"/>
  <c r="Q105" i="13"/>
  <c r="S105" i="13"/>
  <c r="T105" i="13"/>
  <c r="U105" i="13"/>
  <c r="V105" i="13"/>
  <c r="W105" i="13"/>
  <c r="Y105" i="13"/>
  <c r="Z105" i="13"/>
  <c r="AA105" i="13"/>
  <c r="D106" i="13"/>
  <c r="E106" i="13"/>
  <c r="G106" i="13"/>
  <c r="H106" i="13"/>
  <c r="I106" i="13"/>
  <c r="J106" i="13"/>
  <c r="K106" i="13"/>
  <c r="M106" i="13"/>
  <c r="N106" i="13"/>
  <c r="O106" i="13"/>
  <c r="P106" i="13"/>
  <c r="Q106" i="13"/>
  <c r="S106" i="13"/>
  <c r="T106" i="13"/>
  <c r="U106" i="13"/>
  <c r="V106" i="13"/>
  <c r="W106" i="13"/>
  <c r="Y106" i="13"/>
  <c r="Z106" i="13"/>
  <c r="AA106" i="13"/>
  <c r="D107" i="13"/>
  <c r="E107" i="13"/>
  <c r="G107" i="13"/>
  <c r="H107" i="13"/>
  <c r="I107" i="13"/>
  <c r="J107" i="13"/>
  <c r="K107" i="13"/>
  <c r="M107" i="13"/>
  <c r="N107" i="13"/>
  <c r="O107" i="13"/>
  <c r="P107" i="13"/>
  <c r="Q107" i="13"/>
  <c r="S107" i="13"/>
  <c r="T107" i="13"/>
  <c r="U107" i="13"/>
  <c r="V107" i="13"/>
  <c r="W107" i="13"/>
  <c r="Y107" i="13"/>
  <c r="Z107" i="13"/>
  <c r="AA107" i="13"/>
  <c r="D108" i="13"/>
  <c r="E108" i="13"/>
  <c r="G108" i="13"/>
  <c r="H108" i="13"/>
  <c r="I108" i="13"/>
  <c r="J108" i="13"/>
  <c r="K108" i="13"/>
  <c r="M108" i="13"/>
  <c r="N108" i="13"/>
  <c r="O108" i="13"/>
  <c r="P108" i="13"/>
  <c r="Q108" i="13"/>
  <c r="S108" i="13"/>
  <c r="T108" i="13"/>
  <c r="U108" i="13"/>
  <c r="V108" i="13"/>
  <c r="W108" i="13"/>
  <c r="Y108" i="13"/>
  <c r="Z108" i="13"/>
  <c r="AA108" i="13"/>
  <c r="D109" i="13"/>
  <c r="E109" i="13"/>
  <c r="G109" i="13"/>
  <c r="H109" i="13"/>
  <c r="I109" i="13"/>
  <c r="J109" i="13"/>
  <c r="K109" i="13"/>
  <c r="M109" i="13"/>
  <c r="N109" i="13"/>
  <c r="O109" i="13"/>
  <c r="P109" i="13"/>
  <c r="Q109" i="13"/>
  <c r="S109" i="13"/>
  <c r="T109" i="13"/>
  <c r="U109" i="13"/>
  <c r="V109" i="13"/>
  <c r="W109" i="13"/>
  <c r="Y109" i="13"/>
  <c r="Z109" i="13"/>
  <c r="AA109" i="13"/>
  <c r="D110" i="13"/>
  <c r="E110" i="13"/>
  <c r="G110" i="13"/>
  <c r="H110" i="13"/>
  <c r="I110" i="13"/>
  <c r="J110" i="13"/>
  <c r="K110" i="13"/>
  <c r="M110" i="13"/>
  <c r="N110" i="13"/>
  <c r="O110" i="13"/>
  <c r="P110" i="13"/>
  <c r="Q110" i="13"/>
  <c r="S110" i="13"/>
  <c r="T110" i="13"/>
  <c r="U110" i="13"/>
  <c r="V110" i="13"/>
  <c r="W110" i="13"/>
  <c r="Y110" i="13"/>
  <c r="Z110" i="13"/>
  <c r="AA110" i="13"/>
  <c r="D111" i="13"/>
  <c r="E111" i="13"/>
  <c r="G111" i="13"/>
  <c r="H111" i="13"/>
  <c r="I111" i="13"/>
  <c r="J111" i="13"/>
  <c r="K111" i="13"/>
  <c r="M111" i="13"/>
  <c r="N111" i="13"/>
  <c r="O111" i="13"/>
  <c r="P111" i="13"/>
  <c r="Q111" i="13"/>
  <c r="S111" i="13"/>
  <c r="T111" i="13"/>
  <c r="U111" i="13"/>
  <c r="V111" i="13"/>
  <c r="W111" i="13"/>
  <c r="Y111" i="13"/>
  <c r="Z111" i="13"/>
  <c r="AA111" i="13"/>
  <c r="D112" i="13"/>
  <c r="E112" i="13"/>
  <c r="G112" i="13"/>
  <c r="H112" i="13"/>
  <c r="I112" i="13"/>
  <c r="J112" i="13"/>
  <c r="K112" i="13"/>
  <c r="M112" i="13"/>
  <c r="N112" i="13"/>
  <c r="O112" i="13"/>
  <c r="P112" i="13"/>
  <c r="Q112" i="13"/>
  <c r="S112" i="13"/>
  <c r="T112" i="13"/>
  <c r="U112" i="13"/>
  <c r="V112" i="13"/>
  <c r="W112" i="13"/>
  <c r="Y112" i="13"/>
  <c r="Z112" i="13"/>
  <c r="AA112" i="13"/>
  <c r="D113" i="13"/>
  <c r="E113" i="13"/>
  <c r="G113" i="13"/>
  <c r="H113" i="13"/>
  <c r="I113" i="13"/>
  <c r="J113" i="13"/>
  <c r="K113" i="13"/>
  <c r="M113" i="13"/>
  <c r="N113" i="13"/>
  <c r="O113" i="13"/>
  <c r="P113" i="13"/>
  <c r="Q113" i="13"/>
  <c r="S113" i="13"/>
  <c r="T113" i="13"/>
  <c r="U113" i="13"/>
  <c r="V113" i="13"/>
  <c r="W113" i="13"/>
  <c r="Y113" i="13"/>
  <c r="Z113" i="13"/>
  <c r="AA113" i="13"/>
  <c r="D114" i="13"/>
  <c r="E114" i="13"/>
  <c r="G114" i="13"/>
  <c r="H114" i="13"/>
  <c r="I114" i="13"/>
  <c r="J114" i="13"/>
  <c r="K114" i="13"/>
  <c r="M114" i="13"/>
  <c r="N114" i="13"/>
  <c r="O114" i="13"/>
  <c r="P114" i="13"/>
  <c r="Q114" i="13"/>
  <c r="S114" i="13"/>
  <c r="T114" i="13"/>
  <c r="U114" i="13"/>
  <c r="V114" i="13"/>
  <c r="W114" i="13"/>
  <c r="Y114" i="13"/>
  <c r="Z114" i="13"/>
  <c r="AA114" i="13"/>
  <c r="D115" i="13"/>
  <c r="E115" i="13"/>
  <c r="G115" i="13"/>
  <c r="H115" i="13"/>
  <c r="I115" i="13"/>
  <c r="J115" i="13"/>
  <c r="K115" i="13"/>
  <c r="M115" i="13"/>
  <c r="N115" i="13"/>
  <c r="O115" i="13"/>
  <c r="P115" i="13"/>
  <c r="Q115" i="13"/>
  <c r="S115" i="13"/>
  <c r="T115" i="13"/>
  <c r="U115" i="13"/>
  <c r="V115" i="13"/>
  <c r="W115" i="13"/>
  <c r="Y115" i="13"/>
  <c r="Z115" i="13"/>
  <c r="AA115" i="13"/>
  <c r="D116" i="13"/>
  <c r="E116" i="13"/>
  <c r="G116" i="13"/>
  <c r="H116" i="13"/>
  <c r="I116" i="13"/>
  <c r="J116" i="13"/>
  <c r="K116" i="13"/>
  <c r="M116" i="13"/>
  <c r="N116" i="13"/>
  <c r="O116" i="13"/>
  <c r="P116" i="13"/>
  <c r="Q116" i="13"/>
  <c r="S116" i="13"/>
  <c r="T116" i="13"/>
  <c r="U116" i="13"/>
  <c r="V116" i="13"/>
  <c r="W116" i="13"/>
  <c r="Y116" i="13"/>
  <c r="Z116" i="13"/>
  <c r="AA116" i="13"/>
  <c r="D117" i="13"/>
  <c r="E117" i="13"/>
  <c r="G117" i="13"/>
  <c r="H117" i="13"/>
  <c r="I117" i="13"/>
  <c r="J117" i="13"/>
  <c r="K117" i="13"/>
  <c r="M117" i="13"/>
  <c r="N117" i="13"/>
  <c r="O117" i="13"/>
  <c r="P117" i="13"/>
  <c r="Q117" i="13"/>
  <c r="S117" i="13"/>
  <c r="T117" i="13"/>
  <c r="U117" i="13"/>
  <c r="V117" i="13"/>
  <c r="W117" i="13"/>
  <c r="Y117" i="13"/>
  <c r="Z117" i="13"/>
  <c r="AA117" i="13"/>
  <c r="D118" i="13"/>
  <c r="E118" i="13"/>
  <c r="G118" i="13"/>
  <c r="H118" i="13"/>
  <c r="I118" i="13"/>
  <c r="J118" i="13"/>
  <c r="K118" i="13"/>
  <c r="M118" i="13"/>
  <c r="N118" i="13"/>
  <c r="O118" i="13"/>
  <c r="P118" i="13"/>
  <c r="Q118" i="13"/>
  <c r="S118" i="13"/>
  <c r="T118" i="13"/>
  <c r="U118" i="13"/>
  <c r="V118" i="13"/>
  <c r="W118" i="13"/>
  <c r="Y118" i="13"/>
  <c r="Z118" i="13"/>
  <c r="AA118" i="13"/>
  <c r="D119" i="13"/>
  <c r="E119" i="13"/>
  <c r="G119" i="13"/>
  <c r="H119" i="13"/>
  <c r="I119" i="13"/>
  <c r="J119" i="13"/>
  <c r="K119" i="13"/>
  <c r="M119" i="13"/>
  <c r="N119" i="13"/>
  <c r="O119" i="13"/>
  <c r="P119" i="13"/>
  <c r="Q119" i="13"/>
  <c r="S119" i="13"/>
  <c r="T119" i="13"/>
  <c r="U119" i="13"/>
  <c r="V119" i="13"/>
  <c r="W119" i="13"/>
  <c r="Y119" i="13"/>
  <c r="Z119" i="13"/>
  <c r="AA119" i="13"/>
  <c r="D120" i="13"/>
  <c r="E120" i="13"/>
  <c r="G120" i="13"/>
  <c r="H120" i="13"/>
  <c r="I120" i="13"/>
  <c r="J120" i="13"/>
  <c r="K120" i="13"/>
  <c r="M120" i="13"/>
  <c r="N120" i="13"/>
  <c r="O120" i="13"/>
  <c r="P120" i="13"/>
  <c r="Q120" i="13"/>
  <c r="S120" i="13"/>
  <c r="T120" i="13"/>
  <c r="U120" i="13"/>
  <c r="V120" i="13"/>
  <c r="W120" i="13"/>
  <c r="Y120" i="13"/>
  <c r="Z120" i="13"/>
  <c r="AA120" i="13"/>
  <c r="D121" i="13"/>
  <c r="E121" i="13"/>
  <c r="G121" i="13"/>
  <c r="H121" i="13"/>
  <c r="I121" i="13"/>
  <c r="J121" i="13"/>
  <c r="K121" i="13"/>
  <c r="M121" i="13"/>
  <c r="N121" i="13"/>
  <c r="O121" i="13"/>
  <c r="P121" i="13"/>
  <c r="Q121" i="13"/>
  <c r="S121" i="13"/>
  <c r="T121" i="13"/>
  <c r="U121" i="13"/>
  <c r="V121" i="13"/>
  <c r="W121" i="13"/>
  <c r="Y121" i="13"/>
  <c r="Z121" i="13"/>
  <c r="AA121" i="13"/>
  <c r="D122" i="13"/>
  <c r="E122" i="13"/>
  <c r="G122" i="13"/>
  <c r="H122" i="13"/>
  <c r="I122" i="13"/>
  <c r="J122" i="13"/>
  <c r="K122" i="13"/>
  <c r="M122" i="13"/>
  <c r="N122" i="13"/>
  <c r="O122" i="13"/>
  <c r="P122" i="13"/>
  <c r="Q122" i="13"/>
  <c r="S122" i="13"/>
  <c r="T122" i="13"/>
  <c r="U122" i="13"/>
  <c r="V122" i="13"/>
  <c r="W122" i="13"/>
  <c r="Y122" i="13"/>
  <c r="Z122" i="13"/>
  <c r="AA122" i="13"/>
  <c r="D123" i="13"/>
  <c r="E123" i="13"/>
  <c r="G123" i="13"/>
  <c r="H123" i="13"/>
  <c r="I123" i="13"/>
  <c r="J123" i="13"/>
  <c r="K123" i="13"/>
  <c r="M123" i="13"/>
  <c r="N123" i="13"/>
  <c r="O123" i="13"/>
  <c r="P123" i="13"/>
  <c r="Q123" i="13"/>
  <c r="S123" i="13"/>
  <c r="T123" i="13"/>
  <c r="U123" i="13"/>
  <c r="V123" i="13"/>
  <c r="W123" i="13"/>
  <c r="Y123" i="13"/>
  <c r="Z123" i="13"/>
  <c r="AA123" i="13"/>
  <c r="D124" i="13"/>
  <c r="E124" i="13"/>
  <c r="G124" i="13"/>
  <c r="H124" i="13"/>
  <c r="I124" i="13"/>
  <c r="J124" i="13"/>
  <c r="K124" i="13"/>
  <c r="M124" i="13"/>
  <c r="N124" i="13"/>
  <c r="O124" i="13"/>
  <c r="P124" i="13"/>
  <c r="Q124" i="13"/>
  <c r="S124" i="13"/>
  <c r="T124" i="13"/>
  <c r="U124" i="13"/>
  <c r="V124" i="13"/>
  <c r="W124" i="13"/>
  <c r="Y124" i="13"/>
  <c r="Z124" i="13"/>
  <c r="AA124" i="13"/>
  <c r="D125" i="13"/>
  <c r="E125" i="13"/>
  <c r="G125" i="13"/>
  <c r="H125" i="13"/>
  <c r="I125" i="13"/>
  <c r="J125" i="13"/>
  <c r="K125" i="13"/>
  <c r="M125" i="13"/>
  <c r="N125" i="13"/>
  <c r="O125" i="13"/>
  <c r="P125" i="13"/>
  <c r="Q125" i="13"/>
  <c r="S125" i="13"/>
  <c r="T125" i="13"/>
  <c r="U125" i="13"/>
  <c r="V125" i="13"/>
  <c r="W125" i="13"/>
  <c r="Y125" i="13"/>
  <c r="Z125" i="13"/>
  <c r="AA125" i="13"/>
  <c r="D126" i="13"/>
  <c r="E126" i="13"/>
  <c r="G126" i="13"/>
  <c r="H126" i="13"/>
  <c r="I126" i="13"/>
  <c r="J126" i="13"/>
  <c r="K126" i="13"/>
  <c r="M126" i="13"/>
  <c r="N126" i="13"/>
  <c r="O126" i="13"/>
  <c r="P126" i="13"/>
  <c r="Q126" i="13"/>
  <c r="S126" i="13"/>
  <c r="T126" i="13"/>
  <c r="U126" i="13"/>
  <c r="V126" i="13"/>
  <c r="W126" i="13"/>
  <c r="Y126" i="13"/>
  <c r="Z126" i="13"/>
  <c r="AA126" i="13"/>
  <c r="D127" i="13"/>
  <c r="E127" i="13"/>
  <c r="G127" i="13"/>
  <c r="H127" i="13"/>
  <c r="I127" i="13"/>
  <c r="J127" i="13"/>
  <c r="K127" i="13"/>
  <c r="M127" i="13"/>
  <c r="N127" i="13"/>
  <c r="O127" i="13"/>
  <c r="P127" i="13"/>
  <c r="Q127" i="13"/>
  <c r="S127" i="13"/>
  <c r="T127" i="13"/>
  <c r="U127" i="13"/>
  <c r="V127" i="13"/>
  <c r="W127" i="13"/>
  <c r="Y127" i="13"/>
  <c r="Z127" i="13"/>
  <c r="AA127" i="13"/>
  <c r="D128" i="13"/>
  <c r="E128" i="13"/>
  <c r="G128" i="13"/>
  <c r="H128" i="13"/>
  <c r="I128" i="13"/>
  <c r="J128" i="13"/>
  <c r="K128" i="13"/>
  <c r="M128" i="13"/>
  <c r="N128" i="13"/>
  <c r="O128" i="13"/>
  <c r="P128" i="13"/>
  <c r="Q128" i="13"/>
  <c r="S128" i="13"/>
  <c r="T128" i="13"/>
  <c r="U128" i="13"/>
  <c r="V128" i="13"/>
  <c r="W128" i="13"/>
  <c r="Y128" i="13"/>
  <c r="Z128" i="13"/>
  <c r="AA128" i="13"/>
  <c r="D129" i="13"/>
  <c r="E129" i="13"/>
  <c r="G129" i="13"/>
  <c r="H129" i="13"/>
  <c r="I129" i="13"/>
  <c r="J129" i="13"/>
  <c r="K129" i="13"/>
  <c r="M129" i="13"/>
  <c r="N129" i="13"/>
  <c r="O129" i="13"/>
  <c r="P129" i="13"/>
  <c r="Q129" i="13"/>
  <c r="S129" i="13"/>
  <c r="T129" i="13"/>
  <c r="U129" i="13"/>
  <c r="V129" i="13"/>
  <c r="W129" i="13"/>
  <c r="Y129" i="13"/>
  <c r="Z129" i="13"/>
  <c r="AA129" i="13"/>
  <c r="D130" i="13"/>
  <c r="E130" i="13"/>
  <c r="G130" i="13"/>
  <c r="H130" i="13"/>
  <c r="I130" i="13"/>
  <c r="J130" i="13"/>
  <c r="K130" i="13"/>
  <c r="M130" i="13"/>
  <c r="N130" i="13"/>
  <c r="O130" i="13"/>
  <c r="P130" i="13"/>
  <c r="Q130" i="13"/>
  <c r="S130" i="13"/>
  <c r="T130" i="13"/>
  <c r="U130" i="13"/>
  <c r="V130" i="13"/>
  <c r="W130" i="13"/>
  <c r="Y130" i="13"/>
  <c r="Z130" i="13"/>
  <c r="AA130" i="13"/>
  <c r="D131" i="13"/>
  <c r="E131" i="13"/>
  <c r="G131" i="13"/>
  <c r="H131" i="13"/>
  <c r="I131" i="13"/>
  <c r="J131" i="13"/>
  <c r="K131" i="13"/>
  <c r="M131" i="13"/>
  <c r="N131" i="13"/>
  <c r="O131" i="13"/>
  <c r="P131" i="13"/>
  <c r="Q131" i="13"/>
  <c r="S131" i="13"/>
  <c r="T131" i="13"/>
  <c r="U131" i="13"/>
  <c r="V131" i="13"/>
  <c r="W131" i="13"/>
  <c r="Y131" i="13"/>
  <c r="Z131" i="13"/>
  <c r="AA131" i="13"/>
  <c r="D132" i="13"/>
  <c r="E132" i="13"/>
  <c r="G132" i="13"/>
  <c r="H132" i="13"/>
  <c r="I132" i="13"/>
  <c r="J132" i="13"/>
  <c r="K132" i="13"/>
  <c r="M132" i="13"/>
  <c r="N132" i="13"/>
  <c r="O132" i="13"/>
  <c r="P132" i="13"/>
  <c r="Q132" i="13"/>
  <c r="S132" i="13"/>
  <c r="T132" i="13"/>
  <c r="U132" i="13"/>
  <c r="V132" i="13"/>
  <c r="W132" i="13"/>
  <c r="Y132" i="13"/>
  <c r="Z132" i="13"/>
  <c r="AA132" i="13"/>
  <c r="D133" i="13"/>
  <c r="E133" i="13"/>
  <c r="G133" i="13"/>
  <c r="H133" i="13"/>
  <c r="I133" i="13"/>
  <c r="J133" i="13"/>
  <c r="K133" i="13"/>
  <c r="M133" i="13"/>
  <c r="N133" i="13"/>
  <c r="O133" i="13"/>
  <c r="P133" i="13"/>
  <c r="Q133" i="13"/>
  <c r="S133" i="13"/>
  <c r="T133" i="13"/>
  <c r="U133" i="13"/>
  <c r="V133" i="13"/>
  <c r="W133" i="13"/>
  <c r="Y133" i="13"/>
  <c r="Z133" i="13"/>
  <c r="AA133" i="13"/>
  <c r="D134" i="13"/>
  <c r="E134" i="13"/>
  <c r="G134" i="13"/>
  <c r="H134" i="13"/>
  <c r="I134" i="13"/>
  <c r="J134" i="13"/>
  <c r="K134" i="13"/>
  <c r="M134" i="13"/>
  <c r="N134" i="13"/>
  <c r="O134" i="13"/>
  <c r="P134" i="13"/>
  <c r="Q134" i="13"/>
  <c r="S134" i="13"/>
  <c r="T134" i="13"/>
  <c r="U134" i="13"/>
  <c r="V134" i="13"/>
  <c r="W134" i="13"/>
  <c r="Y134" i="13"/>
  <c r="Z134" i="13"/>
  <c r="AA134" i="13"/>
  <c r="D135" i="13"/>
  <c r="E135" i="13"/>
  <c r="G135" i="13"/>
  <c r="H135" i="13"/>
  <c r="I135" i="13"/>
  <c r="J135" i="13"/>
  <c r="K135" i="13"/>
  <c r="M135" i="13"/>
  <c r="N135" i="13"/>
  <c r="O135" i="13"/>
  <c r="P135" i="13"/>
  <c r="Q135" i="13"/>
  <c r="S135" i="13"/>
  <c r="T135" i="13"/>
  <c r="U135" i="13"/>
  <c r="V135" i="13"/>
  <c r="W135" i="13"/>
  <c r="Y135" i="13"/>
  <c r="Z135" i="13"/>
  <c r="AA135" i="13"/>
  <c r="D136" i="13"/>
  <c r="E136" i="13"/>
  <c r="G136" i="13"/>
  <c r="H136" i="13"/>
  <c r="I136" i="13"/>
  <c r="J136" i="13"/>
  <c r="K136" i="13"/>
  <c r="M136" i="13"/>
  <c r="N136" i="13"/>
  <c r="O136" i="13"/>
  <c r="P136" i="13"/>
  <c r="Q136" i="13"/>
  <c r="S136" i="13"/>
  <c r="T136" i="13"/>
  <c r="U136" i="13"/>
  <c r="V136" i="13"/>
  <c r="W136" i="13"/>
  <c r="Y136" i="13"/>
  <c r="Z136" i="13"/>
  <c r="AA136" i="13"/>
  <c r="D137" i="13"/>
  <c r="E137" i="13"/>
  <c r="G137" i="13"/>
  <c r="H137" i="13"/>
  <c r="I137" i="13"/>
  <c r="J137" i="13"/>
  <c r="K137" i="13"/>
  <c r="M137" i="13"/>
  <c r="N137" i="13"/>
  <c r="O137" i="13"/>
  <c r="P137" i="13"/>
  <c r="Q137" i="13"/>
  <c r="S137" i="13"/>
  <c r="T137" i="13"/>
  <c r="U137" i="13"/>
  <c r="V137" i="13"/>
  <c r="W137" i="13"/>
  <c r="Y137" i="13"/>
  <c r="Z137" i="13"/>
  <c r="AA137" i="13"/>
  <c r="D138" i="13"/>
  <c r="E138" i="13"/>
  <c r="G138" i="13"/>
  <c r="H138" i="13"/>
  <c r="I138" i="13"/>
  <c r="J138" i="13"/>
  <c r="K138" i="13"/>
  <c r="M138" i="13"/>
  <c r="N138" i="13"/>
  <c r="O138" i="13"/>
  <c r="P138" i="13"/>
  <c r="Q138" i="13"/>
  <c r="S138" i="13"/>
  <c r="T138" i="13"/>
  <c r="U138" i="13"/>
  <c r="V138" i="13"/>
  <c r="W138" i="13"/>
  <c r="Y138" i="13"/>
  <c r="Z138" i="13"/>
  <c r="AA138" i="13"/>
  <c r="D139" i="13"/>
  <c r="E139" i="13"/>
  <c r="G139" i="13"/>
  <c r="H139" i="13"/>
  <c r="I139" i="13"/>
  <c r="J139" i="13"/>
  <c r="K139" i="13"/>
  <c r="M139" i="13"/>
  <c r="N139" i="13"/>
  <c r="O139" i="13"/>
  <c r="P139" i="13"/>
  <c r="Q139" i="13"/>
  <c r="S139" i="13"/>
  <c r="T139" i="13"/>
  <c r="U139" i="13"/>
  <c r="V139" i="13"/>
  <c r="W139" i="13"/>
  <c r="Y139" i="13"/>
  <c r="Z139" i="13"/>
  <c r="AA139" i="13"/>
  <c r="D140" i="13"/>
  <c r="E140" i="13"/>
  <c r="G140" i="13"/>
  <c r="H140" i="13"/>
  <c r="I140" i="13"/>
  <c r="J140" i="13"/>
  <c r="K140" i="13"/>
  <c r="M140" i="13"/>
  <c r="N140" i="13"/>
  <c r="O140" i="13"/>
  <c r="P140" i="13"/>
  <c r="Q140" i="13"/>
  <c r="S140" i="13"/>
  <c r="T140" i="13"/>
  <c r="U140" i="13"/>
  <c r="V140" i="13"/>
  <c r="W140" i="13"/>
  <c r="Y140" i="13"/>
  <c r="Z140" i="13"/>
  <c r="AA140" i="13"/>
  <c r="D141" i="13"/>
  <c r="E141" i="13"/>
  <c r="G141" i="13"/>
  <c r="H141" i="13"/>
  <c r="I141" i="13"/>
  <c r="J141" i="13"/>
  <c r="K141" i="13"/>
  <c r="M141" i="13"/>
  <c r="N141" i="13"/>
  <c r="O141" i="13"/>
  <c r="P141" i="13"/>
  <c r="Q141" i="13"/>
  <c r="S141" i="13"/>
  <c r="T141" i="13"/>
  <c r="U141" i="13"/>
  <c r="V141" i="13"/>
  <c r="W141" i="13"/>
  <c r="Y141" i="13"/>
  <c r="Z141" i="13"/>
  <c r="AA141" i="13"/>
  <c r="D142" i="13"/>
  <c r="E142" i="13"/>
  <c r="G142" i="13"/>
  <c r="H142" i="13"/>
  <c r="I142" i="13"/>
  <c r="J142" i="13"/>
  <c r="K142" i="13"/>
  <c r="M142" i="13"/>
  <c r="N142" i="13"/>
  <c r="O142" i="13"/>
  <c r="P142" i="13"/>
  <c r="Q142" i="13"/>
  <c r="S142" i="13"/>
  <c r="T142" i="13"/>
  <c r="U142" i="13"/>
  <c r="V142" i="13"/>
  <c r="W142" i="13"/>
  <c r="Y142" i="13"/>
  <c r="Z142" i="13"/>
  <c r="AA142" i="13"/>
  <c r="D143" i="13"/>
  <c r="E143" i="13"/>
  <c r="G143" i="13"/>
  <c r="H143" i="13"/>
  <c r="I143" i="13"/>
  <c r="J143" i="13"/>
  <c r="K143" i="13"/>
  <c r="M143" i="13"/>
  <c r="N143" i="13"/>
  <c r="O143" i="13"/>
  <c r="P143" i="13"/>
  <c r="Q143" i="13"/>
  <c r="S143" i="13"/>
  <c r="T143" i="13"/>
  <c r="U143" i="13"/>
  <c r="V143" i="13"/>
  <c r="W143" i="13"/>
  <c r="Y143" i="13"/>
  <c r="Z143" i="13"/>
  <c r="AA143" i="13"/>
  <c r="D144" i="13"/>
  <c r="E144" i="13"/>
  <c r="G144" i="13"/>
  <c r="H144" i="13"/>
  <c r="I144" i="13"/>
  <c r="J144" i="13"/>
  <c r="K144" i="13"/>
  <c r="M144" i="13"/>
  <c r="N144" i="13"/>
  <c r="O144" i="13"/>
  <c r="P144" i="13"/>
  <c r="Q144" i="13"/>
  <c r="S144" i="13"/>
  <c r="T144" i="13"/>
  <c r="U144" i="13"/>
  <c r="V144" i="13"/>
  <c r="W144" i="13"/>
  <c r="Y144" i="13"/>
  <c r="Z144" i="13"/>
  <c r="AA144" i="13"/>
  <c r="D145" i="13"/>
  <c r="E145" i="13"/>
  <c r="G145" i="13"/>
  <c r="H145" i="13"/>
  <c r="I145" i="13"/>
  <c r="J145" i="13"/>
  <c r="K145" i="13"/>
  <c r="M145" i="13"/>
  <c r="N145" i="13"/>
  <c r="O145" i="13"/>
  <c r="P145" i="13"/>
  <c r="Q145" i="13"/>
  <c r="S145" i="13"/>
  <c r="T145" i="13"/>
  <c r="U145" i="13"/>
  <c r="V145" i="13"/>
  <c r="W145" i="13"/>
  <c r="Y145" i="13"/>
  <c r="Z145" i="13"/>
  <c r="AA145" i="13"/>
  <c r="D146" i="13"/>
  <c r="E146" i="13"/>
  <c r="G146" i="13"/>
  <c r="H146" i="13"/>
  <c r="I146" i="13"/>
  <c r="J146" i="13"/>
  <c r="K146" i="13"/>
  <c r="M146" i="13"/>
  <c r="N146" i="13"/>
  <c r="O146" i="13"/>
  <c r="P146" i="13"/>
  <c r="Q146" i="13"/>
  <c r="S146" i="13"/>
  <c r="T146" i="13"/>
  <c r="U146" i="13"/>
  <c r="V146" i="13"/>
  <c r="W146" i="13"/>
  <c r="Y146" i="13"/>
  <c r="Z146" i="13"/>
  <c r="AA146" i="13"/>
  <c r="D147" i="13"/>
  <c r="E147" i="13"/>
  <c r="G147" i="13"/>
  <c r="H147" i="13"/>
  <c r="I147" i="13"/>
  <c r="J147" i="13"/>
  <c r="K147" i="13"/>
  <c r="M147" i="13"/>
  <c r="N147" i="13"/>
  <c r="O147" i="13"/>
  <c r="P147" i="13"/>
  <c r="Q147" i="13"/>
  <c r="S147" i="13"/>
  <c r="T147" i="13"/>
  <c r="U147" i="13"/>
  <c r="V147" i="13"/>
  <c r="W147" i="13"/>
  <c r="Y147" i="13"/>
  <c r="Z147" i="13"/>
  <c r="AA147" i="13"/>
  <c r="D148" i="13"/>
  <c r="E148" i="13"/>
  <c r="G148" i="13"/>
  <c r="H148" i="13"/>
  <c r="I148" i="13"/>
  <c r="J148" i="13"/>
  <c r="K148" i="13"/>
  <c r="M148" i="13"/>
  <c r="N148" i="13"/>
  <c r="O148" i="13"/>
  <c r="P148" i="13"/>
  <c r="Q148" i="13"/>
  <c r="S148" i="13"/>
  <c r="T148" i="13"/>
  <c r="U148" i="13"/>
  <c r="V148" i="13"/>
  <c r="W148" i="13"/>
  <c r="Y148" i="13"/>
  <c r="Z148" i="13"/>
  <c r="AA148" i="13"/>
  <c r="D149" i="13"/>
  <c r="E149" i="13"/>
  <c r="G149" i="13"/>
  <c r="H149" i="13"/>
  <c r="I149" i="13"/>
  <c r="J149" i="13"/>
  <c r="K149" i="13"/>
  <c r="M149" i="13"/>
  <c r="N149" i="13"/>
  <c r="O149" i="13"/>
  <c r="P149" i="13"/>
  <c r="Q149" i="13"/>
  <c r="S149" i="13"/>
  <c r="T149" i="13"/>
  <c r="U149" i="13"/>
  <c r="V149" i="13"/>
  <c r="W149" i="13"/>
  <c r="Y149" i="13"/>
  <c r="Z149" i="13"/>
  <c r="AA149" i="13"/>
  <c r="D150" i="13"/>
  <c r="E150" i="13"/>
  <c r="G150" i="13"/>
  <c r="H150" i="13"/>
  <c r="I150" i="13"/>
  <c r="J150" i="13"/>
  <c r="K150" i="13"/>
  <c r="M150" i="13"/>
  <c r="N150" i="13"/>
  <c r="O150" i="13"/>
  <c r="P150" i="13"/>
  <c r="Q150" i="13"/>
  <c r="S150" i="13"/>
  <c r="T150" i="13"/>
  <c r="U150" i="13"/>
  <c r="V150" i="13"/>
  <c r="W150" i="13"/>
  <c r="Y150" i="13"/>
  <c r="Z150" i="13"/>
  <c r="AA150" i="13"/>
  <c r="D151" i="13"/>
  <c r="E151" i="13"/>
  <c r="G151" i="13"/>
  <c r="H151" i="13"/>
  <c r="I151" i="13"/>
  <c r="J151" i="13"/>
  <c r="K151" i="13"/>
  <c r="M151" i="13"/>
  <c r="N151" i="13"/>
  <c r="O151" i="13"/>
  <c r="P151" i="13"/>
  <c r="Q151" i="13"/>
  <c r="S151" i="13"/>
  <c r="T151" i="13"/>
  <c r="U151" i="13"/>
  <c r="V151" i="13"/>
  <c r="W151" i="13"/>
  <c r="Y151" i="13"/>
  <c r="Z151" i="13"/>
  <c r="AA151" i="13"/>
  <c r="D152" i="13"/>
  <c r="E152" i="13"/>
  <c r="G152" i="13"/>
  <c r="H152" i="13"/>
  <c r="I152" i="13"/>
  <c r="J152" i="13"/>
  <c r="K152" i="13"/>
  <c r="M152" i="13"/>
  <c r="N152" i="13"/>
  <c r="O152" i="13"/>
  <c r="P152" i="13"/>
  <c r="Q152" i="13"/>
  <c r="S152" i="13"/>
  <c r="T152" i="13"/>
  <c r="U152" i="13"/>
  <c r="V152" i="13"/>
  <c r="W152" i="13"/>
  <c r="Y152" i="13"/>
  <c r="Z152" i="13"/>
  <c r="AA152" i="13"/>
  <c r="D153" i="13"/>
  <c r="E153" i="13"/>
  <c r="G153" i="13"/>
  <c r="H153" i="13"/>
  <c r="I153" i="13"/>
  <c r="J153" i="13"/>
  <c r="K153" i="13"/>
  <c r="M153" i="13"/>
  <c r="N153" i="13"/>
  <c r="O153" i="13"/>
  <c r="P153" i="13"/>
  <c r="Q153" i="13"/>
  <c r="S153" i="13"/>
  <c r="T153" i="13"/>
  <c r="U153" i="13"/>
  <c r="V153" i="13"/>
  <c r="W153" i="13"/>
  <c r="Y153" i="13"/>
  <c r="Z153" i="13"/>
  <c r="AA153" i="13"/>
  <c r="D154" i="13"/>
  <c r="E154" i="13"/>
  <c r="G154" i="13"/>
  <c r="H154" i="13"/>
  <c r="I154" i="13"/>
  <c r="J154" i="13"/>
  <c r="K154" i="13"/>
  <c r="M154" i="13"/>
  <c r="N154" i="13"/>
  <c r="O154" i="13"/>
  <c r="P154" i="13"/>
  <c r="Q154" i="13"/>
  <c r="S154" i="13"/>
  <c r="T154" i="13"/>
  <c r="U154" i="13"/>
  <c r="V154" i="13"/>
  <c r="W154" i="13"/>
  <c r="Y154" i="13"/>
  <c r="Z154" i="13"/>
  <c r="AA154" i="13"/>
  <c r="D155" i="13"/>
  <c r="E155" i="13"/>
  <c r="G155" i="13"/>
  <c r="H155" i="13"/>
  <c r="I155" i="13"/>
  <c r="J155" i="13"/>
  <c r="K155" i="13"/>
  <c r="M155" i="13"/>
  <c r="N155" i="13"/>
  <c r="O155" i="13"/>
  <c r="P155" i="13"/>
  <c r="Q155" i="13"/>
  <c r="S155" i="13"/>
  <c r="T155" i="13"/>
  <c r="U155" i="13"/>
  <c r="V155" i="13"/>
  <c r="W155" i="13"/>
  <c r="Y155" i="13"/>
  <c r="Z155" i="13"/>
  <c r="AA155" i="13"/>
  <c r="D156" i="13"/>
  <c r="E156" i="13"/>
  <c r="G156" i="13"/>
  <c r="H156" i="13"/>
  <c r="I156" i="13"/>
  <c r="J156" i="13"/>
  <c r="K156" i="13"/>
  <c r="M156" i="13"/>
  <c r="N156" i="13"/>
  <c r="O156" i="13"/>
  <c r="P156" i="13"/>
  <c r="Q156" i="13"/>
  <c r="S156" i="13"/>
  <c r="T156" i="13"/>
  <c r="U156" i="13"/>
  <c r="V156" i="13"/>
  <c r="W156" i="13"/>
  <c r="Y156" i="13"/>
  <c r="Z156" i="13"/>
  <c r="AA156" i="13"/>
  <c r="D157" i="13"/>
  <c r="E157" i="13"/>
  <c r="G157" i="13"/>
  <c r="H157" i="13"/>
  <c r="I157" i="13"/>
  <c r="J157" i="13"/>
  <c r="K157" i="13"/>
  <c r="M157" i="13"/>
  <c r="N157" i="13"/>
  <c r="O157" i="13"/>
  <c r="P157" i="13"/>
  <c r="Q157" i="13"/>
  <c r="S157" i="13"/>
  <c r="T157" i="13"/>
  <c r="U157" i="13"/>
  <c r="V157" i="13"/>
  <c r="W157" i="13"/>
  <c r="Y157" i="13"/>
  <c r="Z157" i="13"/>
  <c r="AA157" i="13"/>
  <c r="D158" i="13"/>
  <c r="E158" i="13"/>
  <c r="G158" i="13"/>
  <c r="H158" i="13"/>
  <c r="I158" i="13"/>
  <c r="J158" i="13"/>
  <c r="K158" i="13"/>
  <c r="M158" i="13"/>
  <c r="N158" i="13"/>
  <c r="O158" i="13"/>
  <c r="P158" i="13"/>
  <c r="Q158" i="13"/>
  <c r="S158" i="13"/>
  <c r="T158" i="13"/>
  <c r="U158" i="13"/>
  <c r="V158" i="13"/>
  <c r="W158" i="13"/>
  <c r="Y158" i="13"/>
  <c r="Z158" i="13"/>
  <c r="AA158" i="13"/>
  <c r="D159" i="13"/>
  <c r="E159" i="13"/>
  <c r="G159" i="13"/>
  <c r="H159" i="13"/>
  <c r="I159" i="13"/>
  <c r="J159" i="13"/>
  <c r="K159" i="13"/>
  <c r="M159" i="13"/>
  <c r="N159" i="13"/>
  <c r="O159" i="13"/>
  <c r="P159" i="13"/>
  <c r="Q159" i="13"/>
  <c r="S159" i="13"/>
  <c r="T159" i="13"/>
  <c r="U159" i="13"/>
  <c r="V159" i="13"/>
  <c r="W159" i="13"/>
  <c r="Y159" i="13"/>
  <c r="Z159" i="13"/>
  <c r="AA159" i="13"/>
  <c r="D160" i="13"/>
  <c r="E160" i="13"/>
  <c r="G160" i="13"/>
  <c r="H160" i="13"/>
  <c r="I160" i="13"/>
  <c r="J160" i="13"/>
  <c r="K160" i="13"/>
  <c r="M160" i="13"/>
  <c r="N160" i="13"/>
  <c r="O160" i="13"/>
  <c r="P160" i="13"/>
  <c r="Q160" i="13"/>
  <c r="S160" i="13"/>
  <c r="T160" i="13"/>
  <c r="U160" i="13"/>
  <c r="V160" i="13"/>
  <c r="W160" i="13"/>
  <c r="Y160" i="13"/>
  <c r="Z160" i="13"/>
  <c r="AA160" i="13"/>
  <c r="D161" i="13"/>
  <c r="E161" i="13"/>
  <c r="G161" i="13"/>
  <c r="H161" i="13"/>
  <c r="I161" i="13"/>
  <c r="J161" i="13"/>
  <c r="K161" i="13"/>
  <c r="M161" i="13"/>
  <c r="N161" i="13"/>
  <c r="O161" i="13"/>
  <c r="P161" i="13"/>
  <c r="Q161" i="13"/>
  <c r="S161" i="13"/>
  <c r="T161" i="13"/>
  <c r="U161" i="13"/>
  <c r="V161" i="13"/>
  <c r="W161" i="13"/>
  <c r="Y161" i="13"/>
  <c r="Z161" i="13"/>
  <c r="AA161" i="13"/>
  <c r="D162" i="13"/>
  <c r="E162" i="13"/>
  <c r="G162" i="13"/>
  <c r="H162" i="13"/>
  <c r="I162" i="13"/>
  <c r="J162" i="13"/>
  <c r="K162" i="13"/>
  <c r="M162" i="13"/>
  <c r="N162" i="13"/>
  <c r="O162" i="13"/>
  <c r="P162" i="13"/>
  <c r="Q162" i="13"/>
  <c r="S162" i="13"/>
  <c r="T162" i="13"/>
  <c r="U162" i="13"/>
  <c r="V162" i="13"/>
  <c r="W162" i="13"/>
  <c r="Y162" i="13"/>
  <c r="Z162" i="13"/>
  <c r="AA162" i="13"/>
  <c r="D163" i="13"/>
  <c r="E163" i="13"/>
  <c r="G163" i="13"/>
  <c r="H163" i="13"/>
  <c r="I163" i="13"/>
  <c r="J163" i="13"/>
  <c r="K163" i="13"/>
  <c r="M163" i="13"/>
  <c r="N163" i="13"/>
  <c r="O163" i="13"/>
  <c r="P163" i="13"/>
  <c r="Q163" i="13"/>
  <c r="S163" i="13"/>
  <c r="T163" i="13"/>
  <c r="U163" i="13"/>
  <c r="V163" i="13"/>
  <c r="W163" i="13"/>
  <c r="Y163" i="13"/>
  <c r="Z163" i="13"/>
  <c r="AA163" i="13"/>
  <c r="D164" i="13"/>
  <c r="E164" i="13"/>
  <c r="G164" i="13"/>
  <c r="H164" i="13"/>
  <c r="I164" i="13"/>
  <c r="J164" i="13"/>
  <c r="K164" i="13"/>
  <c r="M164" i="13"/>
  <c r="N164" i="13"/>
  <c r="O164" i="13"/>
  <c r="P164" i="13"/>
  <c r="Q164" i="13"/>
  <c r="S164" i="13"/>
  <c r="T164" i="13"/>
  <c r="U164" i="13"/>
  <c r="V164" i="13"/>
  <c r="W164" i="13"/>
  <c r="Y164" i="13"/>
  <c r="Z164" i="13"/>
  <c r="AA164" i="13"/>
  <c r="D165" i="13"/>
  <c r="E165" i="13"/>
  <c r="G165" i="13"/>
  <c r="H165" i="13"/>
  <c r="I165" i="13"/>
  <c r="J165" i="13"/>
  <c r="K165" i="13"/>
  <c r="M165" i="13"/>
  <c r="N165" i="13"/>
  <c r="O165" i="13"/>
  <c r="P165" i="13"/>
  <c r="Q165" i="13"/>
  <c r="S165" i="13"/>
  <c r="T165" i="13"/>
  <c r="U165" i="13"/>
  <c r="V165" i="13"/>
  <c r="W165" i="13"/>
  <c r="Y165" i="13"/>
  <c r="Z165" i="13"/>
  <c r="AA165" i="13"/>
  <c r="D166" i="13"/>
  <c r="E166" i="13"/>
  <c r="G166" i="13"/>
  <c r="H166" i="13"/>
  <c r="I166" i="13"/>
  <c r="J166" i="13"/>
  <c r="K166" i="13"/>
  <c r="M166" i="13"/>
  <c r="N166" i="13"/>
  <c r="O166" i="13"/>
  <c r="P166" i="13"/>
  <c r="Q166" i="13"/>
  <c r="S166" i="13"/>
  <c r="T166" i="13"/>
  <c r="U166" i="13"/>
  <c r="V166" i="13"/>
  <c r="W166" i="13"/>
  <c r="Y166" i="13"/>
  <c r="Z166" i="13"/>
  <c r="AA166" i="13"/>
  <c r="D167" i="13"/>
  <c r="E167" i="13"/>
  <c r="G167" i="13"/>
  <c r="H167" i="13"/>
  <c r="I167" i="13"/>
  <c r="J167" i="13"/>
  <c r="K167" i="13"/>
  <c r="M167" i="13"/>
  <c r="N167" i="13"/>
  <c r="O167" i="13"/>
  <c r="P167" i="13"/>
  <c r="Q167" i="13"/>
  <c r="S167" i="13"/>
  <c r="T167" i="13"/>
  <c r="U167" i="13"/>
  <c r="V167" i="13"/>
  <c r="W167" i="13"/>
  <c r="Y167" i="13"/>
  <c r="Z167" i="13"/>
  <c r="AA167" i="13"/>
  <c r="D168" i="13"/>
  <c r="E168" i="13"/>
  <c r="G168" i="13"/>
  <c r="H168" i="13"/>
  <c r="I168" i="13"/>
  <c r="J168" i="13"/>
  <c r="K168" i="13"/>
  <c r="M168" i="13"/>
  <c r="N168" i="13"/>
  <c r="O168" i="13"/>
  <c r="P168" i="13"/>
  <c r="Q168" i="13"/>
  <c r="S168" i="13"/>
  <c r="T168" i="13"/>
  <c r="U168" i="13"/>
  <c r="V168" i="13"/>
  <c r="W168" i="13"/>
  <c r="Y168" i="13"/>
  <c r="Z168" i="13"/>
  <c r="AA168" i="13"/>
  <c r="D169" i="13"/>
  <c r="E169" i="13"/>
  <c r="G169" i="13"/>
  <c r="H169" i="13"/>
  <c r="I169" i="13"/>
  <c r="J169" i="13"/>
  <c r="K169" i="13"/>
  <c r="M169" i="13"/>
  <c r="N169" i="13"/>
  <c r="O169" i="13"/>
  <c r="P169" i="13"/>
  <c r="Q169" i="13"/>
  <c r="S169" i="13"/>
  <c r="T169" i="13"/>
  <c r="U169" i="13"/>
  <c r="V169" i="13"/>
  <c r="W169" i="13"/>
  <c r="Y169" i="13"/>
  <c r="Z169" i="13"/>
  <c r="AA169" i="13"/>
  <c r="D170" i="13"/>
  <c r="E170" i="13"/>
  <c r="G170" i="13"/>
  <c r="H170" i="13"/>
  <c r="I170" i="13"/>
  <c r="J170" i="13"/>
  <c r="K170" i="13"/>
  <c r="M170" i="13"/>
  <c r="N170" i="13"/>
  <c r="O170" i="13"/>
  <c r="P170" i="13"/>
  <c r="Q170" i="13"/>
  <c r="S170" i="13"/>
  <c r="T170" i="13"/>
  <c r="U170" i="13"/>
  <c r="V170" i="13"/>
  <c r="W170" i="13"/>
  <c r="Y170" i="13"/>
  <c r="Z170" i="13"/>
  <c r="AA170" i="13"/>
  <c r="D171" i="13"/>
  <c r="E171" i="13"/>
  <c r="G171" i="13"/>
  <c r="H171" i="13"/>
  <c r="I171" i="13"/>
  <c r="J171" i="13"/>
  <c r="K171" i="13"/>
  <c r="M171" i="13"/>
  <c r="N171" i="13"/>
  <c r="O171" i="13"/>
  <c r="P171" i="13"/>
  <c r="Q171" i="13"/>
  <c r="S171" i="13"/>
  <c r="T171" i="13"/>
  <c r="U171" i="13"/>
  <c r="V171" i="13"/>
  <c r="W171" i="13"/>
  <c r="Y171" i="13"/>
  <c r="Z171" i="13"/>
  <c r="AA171" i="13"/>
  <c r="D172" i="13"/>
  <c r="E172" i="13"/>
  <c r="G172" i="13"/>
  <c r="H172" i="13"/>
  <c r="I172" i="13"/>
  <c r="J172" i="13"/>
  <c r="K172" i="13"/>
  <c r="M172" i="13"/>
  <c r="N172" i="13"/>
  <c r="O172" i="13"/>
  <c r="P172" i="13"/>
  <c r="Q172" i="13"/>
  <c r="S172" i="13"/>
  <c r="T172" i="13"/>
  <c r="U172" i="13"/>
  <c r="V172" i="13"/>
  <c r="W172" i="13"/>
  <c r="Y172" i="13"/>
  <c r="Z172" i="13"/>
  <c r="AA172" i="13"/>
  <c r="D173" i="13"/>
  <c r="E173" i="13"/>
  <c r="G173" i="13"/>
  <c r="H173" i="13"/>
  <c r="I173" i="13"/>
  <c r="J173" i="13"/>
  <c r="K173" i="13"/>
  <c r="M173" i="13"/>
  <c r="N173" i="13"/>
  <c r="O173" i="13"/>
  <c r="P173" i="13"/>
  <c r="Q173" i="13"/>
  <c r="S173" i="13"/>
  <c r="T173" i="13"/>
  <c r="U173" i="13"/>
  <c r="V173" i="13"/>
  <c r="W173" i="13"/>
  <c r="Y173" i="13"/>
  <c r="Z173" i="13"/>
  <c r="AA173" i="13"/>
  <c r="D174" i="13"/>
  <c r="E174" i="13"/>
  <c r="G174" i="13"/>
  <c r="H174" i="13"/>
  <c r="I174" i="13"/>
  <c r="J174" i="13"/>
  <c r="K174" i="13"/>
  <c r="M174" i="13"/>
  <c r="N174" i="13"/>
  <c r="O174" i="13"/>
  <c r="P174" i="13"/>
  <c r="Q174" i="13"/>
  <c r="S174" i="13"/>
  <c r="T174" i="13"/>
  <c r="U174" i="13"/>
  <c r="V174" i="13"/>
  <c r="W174" i="13"/>
  <c r="Y174" i="13"/>
  <c r="Z174" i="13"/>
  <c r="AA174" i="13"/>
  <c r="D175" i="13"/>
  <c r="E175" i="13"/>
  <c r="G175" i="13"/>
  <c r="H175" i="13"/>
  <c r="I175" i="13"/>
  <c r="J175" i="13"/>
  <c r="K175" i="13"/>
  <c r="M175" i="13"/>
  <c r="N175" i="13"/>
  <c r="O175" i="13"/>
  <c r="P175" i="13"/>
  <c r="Q175" i="13"/>
  <c r="S175" i="13"/>
  <c r="T175" i="13"/>
  <c r="U175" i="13"/>
  <c r="V175" i="13"/>
  <c r="W175" i="13"/>
  <c r="Y175" i="13"/>
  <c r="Z175" i="13"/>
  <c r="AA175" i="13"/>
  <c r="D176" i="13"/>
  <c r="E176" i="13"/>
  <c r="G176" i="13"/>
  <c r="H176" i="13"/>
  <c r="I176" i="13"/>
  <c r="J176" i="13"/>
  <c r="K176" i="13"/>
  <c r="M176" i="13"/>
  <c r="N176" i="13"/>
  <c r="O176" i="13"/>
  <c r="P176" i="13"/>
  <c r="Q176" i="13"/>
  <c r="S176" i="13"/>
  <c r="T176" i="13"/>
  <c r="U176" i="13"/>
  <c r="V176" i="13"/>
  <c r="W176" i="13"/>
  <c r="Y176" i="13"/>
  <c r="Z176" i="13"/>
  <c r="AA176" i="13"/>
  <c r="D177" i="13"/>
  <c r="E177" i="13"/>
  <c r="G177" i="13"/>
  <c r="H177" i="13"/>
  <c r="I177" i="13"/>
  <c r="J177" i="13"/>
  <c r="K177" i="13"/>
  <c r="M177" i="13"/>
  <c r="N177" i="13"/>
  <c r="O177" i="13"/>
  <c r="P177" i="13"/>
  <c r="Q177" i="13"/>
  <c r="S177" i="13"/>
  <c r="T177" i="13"/>
  <c r="U177" i="13"/>
  <c r="V177" i="13"/>
  <c r="W177" i="13"/>
  <c r="Y177" i="13"/>
  <c r="Z177" i="13"/>
  <c r="AA177" i="13"/>
  <c r="D178" i="13"/>
  <c r="E178" i="13"/>
  <c r="G178" i="13"/>
  <c r="H178" i="13"/>
  <c r="I178" i="13"/>
  <c r="J178" i="13"/>
  <c r="K178" i="13"/>
  <c r="M178" i="13"/>
  <c r="N178" i="13"/>
  <c r="O178" i="13"/>
  <c r="P178" i="13"/>
  <c r="Q178" i="13"/>
  <c r="S178" i="13"/>
  <c r="T178" i="13"/>
  <c r="U178" i="13"/>
  <c r="V178" i="13"/>
  <c r="W178" i="13"/>
  <c r="Y178" i="13"/>
  <c r="Z178" i="13"/>
  <c r="AA178" i="13"/>
  <c r="D179" i="13"/>
  <c r="E179" i="13"/>
  <c r="G179" i="13"/>
  <c r="H179" i="13"/>
  <c r="I179" i="13"/>
  <c r="J179" i="13"/>
  <c r="K179" i="13"/>
  <c r="M179" i="13"/>
  <c r="N179" i="13"/>
  <c r="O179" i="13"/>
  <c r="P179" i="13"/>
  <c r="Q179" i="13"/>
  <c r="S179" i="13"/>
  <c r="T179" i="13"/>
  <c r="U179" i="13"/>
  <c r="V179" i="13"/>
  <c r="W179" i="13"/>
  <c r="Y179" i="13"/>
  <c r="Z179" i="13"/>
  <c r="AA179" i="13"/>
  <c r="D180" i="13"/>
  <c r="E180" i="13"/>
  <c r="G180" i="13"/>
  <c r="H180" i="13"/>
  <c r="I180" i="13"/>
  <c r="J180" i="13"/>
  <c r="K180" i="13"/>
  <c r="M180" i="13"/>
  <c r="N180" i="13"/>
  <c r="O180" i="13"/>
  <c r="P180" i="13"/>
  <c r="Q180" i="13"/>
  <c r="S180" i="13"/>
  <c r="T180" i="13"/>
  <c r="U180" i="13"/>
  <c r="V180" i="13"/>
  <c r="W180" i="13"/>
  <c r="Y180" i="13"/>
  <c r="Z180" i="13"/>
  <c r="AA180" i="13"/>
  <c r="D181" i="13"/>
  <c r="E181" i="13"/>
  <c r="G181" i="13"/>
  <c r="H181" i="13"/>
  <c r="I181" i="13"/>
  <c r="J181" i="13"/>
  <c r="K181" i="13"/>
  <c r="M181" i="13"/>
  <c r="N181" i="13"/>
  <c r="O181" i="13"/>
  <c r="P181" i="13"/>
  <c r="Q181" i="13"/>
  <c r="S181" i="13"/>
  <c r="T181" i="13"/>
  <c r="U181" i="13"/>
  <c r="V181" i="13"/>
  <c r="W181" i="13"/>
  <c r="Y181" i="13"/>
  <c r="Z181" i="13"/>
  <c r="AA181" i="13"/>
  <c r="D182" i="13"/>
  <c r="E182" i="13"/>
  <c r="G182" i="13"/>
  <c r="H182" i="13"/>
  <c r="I182" i="13"/>
  <c r="J182" i="13"/>
  <c r="K182" i="13"/>
  <c r="M182" i="13"/>
  <c r="N182" i="13"/>
  <c r="O182" i="13"/>
  <c r="P182" i="13"/>
  <c r="Q182" i="13"/>
  <c r="S182" i="13"/>
  <c r="T182" i="13"/>
  <c r="U182" i="13"/>
  <c r="V182" i="13"/>
  <c r="W182" i="13"/>
  <c r="Y182" i="13"/>
  <c r="Z182" i="13"/>
  <c r="AA182" i="13"/>
  <c r="D183" i="13"/>
  <c r="E183" i="13"/>
  <c r="G183" i="13"/>
  <c r="H183" i="13"/>
  <c r="I183" i="13"/>
  <c r="J183" i="13"/>
  <c r="K183" i="13"/>
  <c r="M183" i="13"/>
  <c r="N183" i="13"/>
  <c r="O183" i="13"/>
  <c r="P183" i="13"/>
  <c r="Q183" i="13"/>
  <c r="S183" i="13"/>
  <c r="T183" i="13"/>
  <c r="U183" i="13"/>
  <c r="V183" i="13"/>
  <c r="W183" i="13"/>
  <c r="Y183" i="13"/>
  <c r="Z183" i="13"/>
  <c r="AA183" i="13"/>
  <c r="D184" i="13"/>
  <c r="E184" i="13"/>
  <c r="G184" i="13"/>
  <c r="H184" i="13"/>
  <c r="I184" i="13"/>
  <c r="J184" i="13"/>
  <c r="K184" i="13"/>
  <c r="M184" i="13"/>
  <c r="N184" i="13"/>
  <c r="O184" i="13"/>
  <c r="P184" i="13"/>
  <c r="Q184" i="13"/>
  <c r="S184" i="13"/>
  <c r="T184" i="13"/>
  <c r="U184" i="13"/>
  <c r="V184" i="13"/>
  <c r="W184" i="13"/>
  <c r="Y184" i="13"/>
  <c r="Z184" i="13"/>
  <c r="AA184" i="13"/>
  <c r="D185" i="13"/>
  <c r="E185" i="13"/>
  <c r="G185" i="13"/>
  <c r="H185" i="13"/>
  <c r="I185" i="13"/>
  <c r="J185" i="13"/>
  <c r="K185" i="13"/>
  <c r="M185" i="13"/>
  <c r="N185" i="13"/>
  <c r="O185" i="13"/>
  <c r="P185" i="13"/>
  <c r="Q185" i="13"/>
  <c r="S185" i="13"/>
  <c r="T185" i="13"/>
  <c r="U185" i="13"/>
  <c r="V185" i="13"/>
  <c r="W185" i="13"/>
  <c r="Y185" i="13"/>
  <c r="Z185" i="13"/>
  <c r="AA185" i="13"/>
  <c r="D186" i="13"/>
  <c r="E186" i="13"/>
  <c r="G186" i="13"/>
  <c r="H186" i="13"/>
  <c r="I186" i="13"/>
  <c r="J186" i="13"/>
  <c r="K186" i="13"/>
  <c r="M186" i="13"/>
  <c r="N186" i="13"/>
  <c r="O186" i="13"/>
  <c r="P186" i="13"/>
  <c r="Q186" i="13"/>
  <c r="S186" i="13"/>
  <c r="T186" i="13"/>
  <c r="U186" i="13"/>
  <c r="V186" i="13"/>
  <c r="W186" i="13"/>
  <c r="Y186" i="13"/>
  <c r="Z186" i="13"/>
  <c r="AA186" i="13"/>
  <c r="D187" i="13"/>
  <c r="E187" i="13"/>
  <c r="G187" i="13"/>
  <c r="H187" i="13"/>
  <c r="I187" i="13"/>
  <c r="J187" i="13"/>
  <c r="K187" i="13"/>
  <c r="M187" i="13"/>
  <c r="N187" i="13"/>
  <c r="O187" i="13"/>
  <c r="P187" i="13"/>
  <c r="Q187" i="13"/>
  <c r="S187" i="13"/>
  <c r="T187" i="13"/>
  <c r="U187" i="13"/>
  <c r="V187" i="13"/>
  <c r="W187" i="13"/>
  <c r="Y187" i="13"/>
  <c r="Z187" i="13"/>
  <c r="AA187" i="13"/>
  <c r="D188" i="13"/>
  <c r="E188" i="13"/>
  <c r="G188" i="13"/>
  <c r="H188" i="13"/>
  <c r="I188" i="13"/>
  <c r="J188" i="13"/>
  <c r="K188" i="13"/>
  <c r="M188" i="13"/>
  <c r="N188" i="13"/>
  <c r="O188" i="13"/>
  <c r="P188" i="13"/>
  <c r="Q188" i="13"/>
  <c r="S188" i="13"/>
  <c r="T188" i="13"/>
  <c r="U188" i="13"/>
  <c r="V188" i="13"/>
  <c r="W188" i="13"/>
  <c r="Y188" i="13"/>
  <c r="Z188" i="13"/>
  <c r="AA188" i="13"/>
  <c r="D189" i="13"/>
  <c r="E189" i="13"/>
  <c r="G189" i="13"/>
  <c r="H189" i="13"/>
  <c r="I189" i="13"/>
  <c r="J189" i="13"/>
  <c r="K189" i="13"/>
  <c r="M189" i="13"/>
  <c r="N189" i="13"/>
  <c r="O189" i="13"/>
  <c r="P189" i="13"/>
  <c r="Q189" i="13"/>
  <c r="S189" i="13"/>
  <c r="T189" i="13"/>
  <c r="U189" i="13"/>
  <c r="V189" i="13"/>
  <c r="W189" i="13"/>
  <c r="Y189" i="13"/>
  <c r="Z189" i="13"/>
  <c r="AA189" i="13"/>
  <c r="D190" i="13"/>
  <c r="E190" i="13"/>
  <c r="G190" i="13"/>
  <c r="H190" i="13"/>
  <c r="I190" i="13"/>
  <c r="J190" i="13"/>
  <c r="K190" i="13"/>
  <c r="M190" i="13"/>
  <c r="N190" i="13"/>
  <c r="O190" i="13"/>
  <c r="P190" i="13"/>
  <c r="Q190" i="13"/>
  <c r="S190" i="13"/>
  <c r="T190" i="13"/>
  <c r="U190" i="13"/>
  <c r="V190" i="13"/>
  <c r="W190" i="13"/>
  <c r="Y190" i="13"/>
  <c r="Z190" i="13"/>
  <c r="AA190" i="13"/>
  <c r="D191" i="13"/>
  <c r="E191" i="13"/>
  <c r="G191" i="13"/>
  <c r="H191" i="13"/>
  <c r="I191" i="13"/>
  <c r="J191" i="13"/>
  <c r="K191" i="13"/>
  <c r="M191" i="13"/>
  <c r="N191" i="13"/>
  <c r="O191" i="13"/>
  <c r="P191" i="13"/>
  <c r="Q191" i="13"/>
  <c r="S191" i="13"/>
  <c r="T191" i="13"/>
  <c r="U191" i="13"/>
  <c r="V191" i="13"/>
  <c r="W191" i="13"/>
  <c r="Y191" i="13"/>
  <c r="Z191" i="13"/>
  <c r="AA191" i="13"/>
  <c r="D192" i="13"/>
  <c r="E192" i="13"/>
  <c r="G192" i="13"/>
  <c r="H192" i="13"/>
  <c r="I192" i="13"/>
  <c r="J192" i="13"/>
  <c r="K192" i="13"/>
  <c r="M192" i="13"/>
  <c r="N192" i="13"/>
  <c r="O192" i="13"/>
  <c r="P192" i="13"/>
  <c r="Q192" i="13"/>
  <c r="S192" i="13"/>
  <c r="T192" i="13"/>
  <c r="U192" i="13"/>
  <c r="V192" i="13"/>
  <c r="W192" i="13"/>
  <c r="Y192" i="13"/>
  <c r="Z192" i="13"/>
  <c r="AA192" i="13"/>
  <c r="D193" i="13"/>
  <c r="E193" i="13"/>
  <c r="G193" i="13"/>
  <c r="H193" i="13"/>
  <c r="I193" i="13"/>
  <c r="J193" i="13"/>
  <c r="K193" i="13"/>
  <c r="M193" i="13"/>
  <c r="N193" i="13"/>
  <c r="O193" i="13"/>
  <c r="P193" i="13"/>
  <c r="Q193" i="13"/>
  <c r="S193" i="13"/>
  <c r="T193" i="13"/>
  <c r="U193" i="13"/>
  <c r="V193" i="13"/>
  <c r="W193" i="13"/>
  <c r="Y193" i="13"/>
  <c r="Z193" i="13"/>
  <c r="AA193" i="13"/>
  <c r="D194" i="13"/>
  <c r="E194" i="13"/>
  <c r="G194" i="13"/>
  <c r="H194" i="13"/>
  <c r="I194" i="13"/>
  <c r="J194" i="13"/>
  <c r="K194" i="13"/>
  <c r="M194" i="13"/>
  <c r="N194" i="13"/>
  <c r="O194" i="13"/>
  <c r="P194" i="13"/>
  <c r="Q194" i="13"/>
  <c r="S194" i="13"/>
  <c r="T194" i="13"/>
  <c r="U194" i="13"/>
  <c r="V194" i="13"/>
  <c r="W194" i="13"/>
  <c r="Y194" i="13"/>
  <c r="Z194" i="13"/>
  <c r="AA194" i="13"/>
  <c r="D195" i="13"/>
  <c r="E195" i="13"/>
  <c r="G195" i="13"/>
  <c r="H195" i="13"/>
  <c r="I195" i="13"/>
  <c r="J195" i="13"/>
  <c r="K195" i="13"/>
  <c r="M195" i="13"/>
  <c r="N195" i="13"/>
  <c r="O195" i="13"/>
  <c r="P195" i="13"/>
  <c r="Q195" i="13"/>
  <c r="S195" i="13"/>
  <c r="T195" i="13"/>
  <c r="U195" i="13"/>
  <c r="V195" i="13"/>
  <c r="W195" i="13"/>
  <c r="Y195" i="13"/>
  <c r="Z195" i="13"/>
  <c r="AA195" i="13"/>
  <c r="D196" i="13"/>
  <c r="E196" i="13"/>
  <c r="G196" i="13"/>
  <c r="H196" i="13"/>
  <c r="I196" i="13"/>
  <c r="J196" i="13"/>
  <c r="K196" i="13"/>
  <c r="M196" i="13"/>
  <c r="N196" i="13"/>
  <c r="O196" i="13"/>
  <c r="P196" i="13"/>
  <c r="Q196" i="13"/>
  <c r="S196" i="13"/>
  <c r="T196" i="13"/>
  <c r="U196" i="13"/>
  <c r="V196" i="13"/>
  <c r="W196" i="13"/>
  <c r="Y196" i="13"/>
  <c r="Z196" i="13"/>
  <c r="AA196" i="13"/>
  <c r="D197" i="13"/>
  <c r="E197" i="13"/>
  <c r="G197" i="13"/>
  <c r="H197" i="13"/>
  <c r="I197" i="13"/>
  <c r="J197" i="13"/>
  <c r="K197" i="13"/>
  <c r="M197" i="13"/>
  <c r="N197" i="13"/>
  <c r="O197" i="13"/>
  <c r="P197" i="13"/>
  <c r="Q197" i="13"/>
  <c r="S197" i="13"/>
  <c r="T197" i="13"/>
  <c r="U197" i="13"/>
  <c r="V197" i="13"/>
  <c r="W197" i="13"/>
  <c r="Y197" i="13"/>
  <c r="Z197" i="13"/>
  <c r="AA197" i="13"/>
  <c r="D198" i="13"/>
  <c r="E198" i="13"/>
  <c r="G198" i="13"/>
  <c r="H198" i="13"/>
  <c r="I198" i="13"/>
  <c r="J198" i="13"/>
  <c r="K198" i="13"/>
  <c r="M198" i="13"/>
  <c r="N198" i="13"/>
  <c r="O198" i="13"/>
  <c r="P198" i="13"/>
  <c r="Q198" i="13"/>
  <c r="S198" i="13"/>
  <c r="T198" i="13"/>
  <c r="U198" i="13"/>
  <c r="V198" i="13"/>
  <c r="W198" i="13"/>
  <c r="Y198" i="13"/>
  <c r="Z198" i="13"/>
  <c r="AA198" i="13"/>
  <c r="D199" i="13"/>
  <c r="E199" i="13"/>
  <c r="G199" i="13"/>
  <c r="H199" i="13"/>
  <c r="I199" i="13"/>
  <c r="J199" i="13"/>
  <c r="K199" i="13"/>
  <c r="M199" i="13"/>
  <c r="N199" i="13"/>
  <c r="O199" i="13"/>
  <c r="P199" i="13"/>
  <c r="Q199" i="13"/>
  <c r="S199" i="13"/>
  <c r="T199" i="13"/>
  <c r="U199" i="13"/>
  <c r="V199" i="13"/>
  <c r="W199" i="13"/>
  <c r="Y199" i="13"/>
  <c r="Z199" i="13"/>
  <c r="AA199" i="13"/>
  <c r="D200" i="13"/>
  <c r="E200" i="13"/>
  <c r="G200" i="13"/>
  <c r="H200" i="13"/>
  <c r="I200" i="13"/>
  <c r="J200" i="13"/>
  <c r="K200" i="13"/>
  <c r="M200" i="13"/>
  <c r="N200" i="13"/>
  <c r="O200" i="13"/>
  <c r="P200" i="13"/>
  <c r="Q200" i="13"/>
  <c r="S200" i="13"/>
  <c r="T200" i="13"/>
  <c r="U200" i="13"/>
  <c r="V200" i="13"/>
  <c r="W200" i="13"/>
  <c r="Y200" i="13"/>
  <c r="Z200" i="13"/>
  <c r="AA200" i="13"/>
  <c r="D201" i="13"/>
  <c r="E201" i="13"/>
  <c r="G201" i="13"/>
  <c r="H201" i="13"/>
  <c r="I201" i="13"/>
  <c r="J201" i="13"/>
  <c r="K201" i="13"/>
  <c r="M201" i="13"/>
  <c r="N201" i="13"/>
  <c r="O201" i="13"/>
  <c r="P201" i="13"/>
  <c r="Q201" i="13"/>
  <c r="S201" i="13"/>
  <c r="T201" i="13"/>
  <c r="U201" i="13"/>
  <c r="V201" i="13"/>
  <c r="W201" i="13"/>
  <c r="Y201" i="13"/>
  <c r="Z201" i="13"/>
  <c r="AA201" i="13"/>
  <c r="D202" i="13"/>
  <c r="E202" i="13"/>
  <c r="G202" i="13"/>
  <c r="H202" i="13"/>
  <c r="I202" i="13"/>
  <c r="J202" i="13"/>
  <c r="K202" i="13"/>
  <c r="M202" i="13"/>
  <c r="N202" i="13"/>
  <c r="O202" i="13"/>
  <c r="P202" i="13"/>
  <c r="Q202" i="13"/>
  <c r="S202" i="13"/>
  <c r="T202" i="13"/>
  <c r="U202" i="13"/>
  <c r="V202" i="13"/>
  <c r="W202" i="13"/>
  <c r="Y202" i="13"/>
  <c r="Z202" i="13"/>
  <c r="AA202" i="13"/>
  <c r="D203" i="13"/>
  <c r="E203" i="13"/>
  <c r="G203" i="13"/>
  <c r="H203" i="13"/>
  <c r="I203" i="13"/>
  <c r="J203" i="13"/>
  <c r="K203" i="13"/>
  <c r="M203" i="13"/>
  <c r="N203" i="13"/>
  <c r="O203" i="13"/>
  <c r="P203" i="13"/>
  <c r="Q203" i="13"/>
  <c r="S203" i="13"/>
  <c r="T203" i="13"/>
  <c r="U203" i="13"/>
  <c r="V203" i="13"/>
  <c r="W203" i="13"/>
  <c r="Y203" i="13"/>
  <c r="Z203" i="13"/>
  <c r="AA203" i="13"/>
  <c r="D204" i="13"/>
  <c r="E204" i="13"/>
  <c r="G204" i="13"/>
  <c r="H204" i="13"/>
  <c r="I204" i="13"/>
  <c r="J204" i="13"/>
  <c r="K204" i="13"/>
  <c r="M204" i="13"/>
  <c r="N204" i="13"/>
  <c r="O204" i="13"/>
  <c r="P204" i="13"/>
  <c r="Q204" i="13"/>
  <c r="S204" i="13"/>
  <c r="T204" i="13"/>
  <c r="U204" i="13"/>
  <c r="V204" i="13"/>
  <c r="W204" i="13"/>
  <c r="Y204" i="13"/>
  <c r="Z204" i="13"/>
  <c r="AA204" i="13"/>
  <c r="D205" i="13"/>
  <c r="E205" i="13"/>
  <c r="G205" i="13"/>
  <c r="H205" i="13"/>
  <c r="I205" i="13"/>
  <c r="J205" i="13"/>
  <c r="K205" i="13"/>
  <c r="M205" i="13"/>
  <c r="N205" i="13"/>
  <c r="O205" i="13"/>
  <c r="P205" i="13"/>
  <c r="Q205" i="13"/>
  <c r="S205" i="13"/>
  <c r="T205" i="13"/>
  <c r="U205" i="13"/>
  <c r="V205" i="13"/>
  <c r="W205" i="13"/>
  <c r="Y205" i="13"/>
  <c r="Z205" i="13"/>
  <c r="AA205" i="13"/>
  <c r="D206" i="13"/>
  <c r="E206" i="13"/>
  <c r="G206" i="13"/>
  <c r="H206" i="13"/>
  <c r="I206" i="13"/>
  <c r="J206" i="13"/>
  <c r="K206" i="13"/>
  <c r="M206" i="13"/>
  <c r="N206" i="13"/>
  <c r="O206" i="13"/>
  <c r="P206" i="13"/>
  <c r="Q206" i="13"/>
  <c r="S206" i="13"/>
  <c r="T206" i="13"/>
  <c r="U206" i="13"/>
  <c r="V206" i="13"/>
  <c r="W206" i="13"/>
  <c r="Y206" i="13"/>
  <c r="Z206" i="13"/>
  <c r="AA206" i="13"/>
  <c r="D207" i="13"/>
  <c r="E207" i="13"/>
  <c r="G207" i="13"/>
  <c r="H207" i="13"/>
  <c r="I207" i="13"/>
  <c r="J207" i="13"/>
  <c r="K207" i="13"/>
  <c r="M207" i="13"/>
  <c r="N207" i="13"/>
  <c r="O207" i="13"/>
  <c r="P207" i="13"/>
  <c r="Q207" i="13"/>
  <c r="S207" i="13"/>
  <c r="T207" i="13"/>
  <c r="U207" i="13"/>
  <c r="V207" i="13"/>
  <c r="W207" i="13"/>
  <c r="Y207" i="13"/>
  <c r="Z207" i="13"/>
  <c r="AA207" i="13"/>
  <c r="D208" i="13"/>
  <c r="E208" i="13"/>
  <c r="G208" i="13"/>
  <c r="H208" i="13"/>
  <c r="I208" i="13"/>
  <c r="J208" i="13"/>
  <c r="K208" i="13"/>
  <c r="M208" i="13"/>
  <c r="N208" i="13"/>
  <c r="O208" i="13"/>
  <c r="P208" i="13"/>
  <c r="Q208" i="13"/>
  <c r="S208" i="13"/>
  <c r="T208" i="13"/>
  <c r="U208" i="13"/>
  <c r="V208" i="13"/>
  <c r="W208" i="13"/>
  <c r="Y208" i="13"/>
  <c r="Z208" i="13"/>
  <c r="AA208" i="13"/>
  <c r="D209" i="13"/>
  <c r="E209" i="13"/>
  <c r="G209" i="13"/>
  <c r="H209" i="13"/>
  <c r="I209" i="13"/>
  <c r="J209" i="13"/>
  <c r="K209" i="13"/>
  <c r="M209" i="13"/>
  <c r="N209" i="13"/>
  <c r="O209" i="13"/>
  <c r="P209" i="13"/>
  <c r="Q209" i="13"/>
  <c r="S209" i="13"/>
  <c r="T209" i="13"/>
  <c r="U209" i="13"/>
  <c r="V209" i="13"/>
  <c r="W209" i="13"/>
  <c r="Y209" i="13"/>
  <c r="Z209" i="13"/>
  <c r="AA209" i="13"/>
  <c r="D210" i="13"/>
  <c r="E210" i="13"/>
  <c r="G210" i="13"/>
  <c r="H210" i="13"/>
  <c r="I210" i="13"/>
  <c r="J210" i="13"/>
  <c r="K210" i="13"/>
  <c r="M210" i="13"/>
  <c r="N210" i="13"/>
  <c r="O210" i="13"/>
  <c r="P210" i="13"/>
  <c r="Q210" i="13"/>
  <c r="S210" i="13"/>
  <c r="T210" i="13"/>
  <c r="U210" i="13"/>
  <c r="V210" i="13"/>
  <c r="W210" i="13"/>
  <c r="Y210" i="13"/>
  <c r="Z210" i="13"/>
  <c r="AA210" i="13"/>
  <c r="D211" i="13"/>
  <c r="E211" i="13"/>
  <c r="G211" i="13"/>
  <c r="H211" i="13"/>
  <c r="I211" i="13"/>
  <c r="J211" i="13"/>
  <c r="K211" i="13"/>
  <c r="M211" i="13"/>
  <c r="N211" i="13"/>
  <c r="O211" i="13"/>
  <c r="P211" i="13"/>
  <c r="Q211" i="13"/>
  <c r="S211" i="13"/>
  <c r="T211" i="13"/>
  <c r="U211" i="13"/>
  <c r="V211" i="13"/>
  <c r="W211" i="13"/>
  <c r="Y211" i="13"/>
  <c r="Z211" i="13"/>
  <c r="AA211" i="13"/>
  <c r="D212" i="13"/>
  <c r="E212" i="13"/>
  <c r="G212" i="13"/>
  <c r="H212" i="13"/>
  <c r="I212" i="13"/>
  <c r="J212" i="13"/>
  <c r="K212" i="13"/>
  <c r="M212" i="13"/>
  <c r="N212" i="13"/>
  <c r="O212" i="13"/>
  <c r="P212" i="13"/>
  <c r="Q212" i="13"/>
  <c r="S212" i="13"/>
  <c r="T212" i="13"/>
  <c r="U212" i="13"/>
  <c r="V212" i="13"/>
  <c r="W212" i="13"/>
  <c r="Y212" i="13"/>
  <c r="Z212" i="13"/>
  <c r="AA212" i="13"/>
  <c r="D213" i="13"/>
  <c r="E213" i="13"/>
  <c r="G213" i="13"/>
  <c r="H213" i="13"/>
  <c r="I213" i="13"/>
  <c r="J213" i="13"/>
  <c r="K213" i="13"/>
  <c r="M213" i="13"/>
  <c r="N213" i="13"/>
  <c r="O213" i="13"/>
  <c r="P213" i="13"/>
  <c r="Q213" i="13"/>
  <c r="S213" i="13"/>
  <c r="T213" i="13"/>
  <c r="U213" i="13"/>
  <c r="V213" i="13"/>
  <c r="W213" i="13"/>
  <c r="Y213" i="13"/>
  <c r="Z213" i="13"/>
  <c r="AA213" i="13"/>
  <c r="D214" i="13"/>
  <c r="E214" i="13"/>
  <c r="G214" i="13"/>
  <c r="H214" i="13"/>
  <c r="I214" i="13"/>
  <c r="J214" i="13"/>
  <c r="K214" i="13"/>
  <c r="M214" i="13"/>
  <c r="N214" i="13"/>
  <c r="O214" i="13"/>
  <c r="P214" i="13"/>
  <c r="Q214" i="13"/>
  <c r="S214" i="13"/>
  <c r="T214" i="13"/>
  <c r="U214" i="13"/>
  <c r="V214" i="13"/>
  <c r="W214" i="13"/>
  <c r="Y214" i="13"/>
  <c r="Z214" i="13"/>
  <c r="AA214" i="13"/>
  <c r="D215" i="13"/>
  <c r="E215" i="13"/>
  <c r="G215" i="13"/>
  <c r="H215" i="13"/>
  <c r="I215" i="13"/>
  <c r="J215" i="13"/>
  <c r="K215" i="13"/>
  <c r="M215" i="13"/>
  <c r="N215" i="13"/>
  <c r="O215" i="13"/>
  <c r="P215" i="13"/>
  <c r="Q215" i="13"/>
  <c r="S215" i="13"/>
  <c r="T215" i="13"/>
  <c r="U215" i="13"/>
  <c r="V215" i="13"/>
  <c r="W215" i="13"/>
  <c r="Y215" i="13"/>
  <c r="Z215" i="13"/>
  <c r="AA215" i="13"/>
  <c r="D216" i="13"/>
  <c r="E216" i="13"/>
  <c r="G216" i="13"/>
  <c r="H216" i="13"/>
  <c r="I216" i="13"/>
  <c r="J216" i="13"/>
  <c r="K216" i="13"/>
  <c r="M216" i="13"/>
  <c r="N216" i="13"/>
  <c r="O216" i="13"/>
  <c r="P216" i="13"/>
  <c r="Q216" i="13"/>
  <c r="S216" i="13"/>
  <c r="T216" i="13"/>
  <c r="U216" i="13"/>
  <c r="V216" i="13"/>
  <c r="W216" i="13"/>
  <c r="Y216" i="13"/>
  <c r="Z216" i="13"/>
  <c r="AA216" i="13"/>
  <c r="D217" i="13"/>
  <c r="E217" i="13"/>
  <c r="G217" i="13"/>
  <c r="H217" i="13"/>
  <c r="I217" i="13"/>
  <c r="J217" i="13"/>
  <c r="K217" i="13"/>
  <c r="M217" i="13"/>
  <c r="N217" i="13"/>
  <c r="O217" i="13"/>
  <c r="P217" i="13"/>
  <c r="Q217" i="13"/>
  <c r="S217" i="13"/>
  <c r="T217" i="13"/>
  <c r="U217" i="13"/>
  <c r="V217" i="13"/>
  <c r="W217" i="13"/>
  <c r="Y217" i="13"/>
  <c r="Z217" i="13"/>
  <c r="AA217" i="13"/>
  <c r="D218" i="13"/>
  <c r="E218" i="13"/>
  <c r="G218" i="13"/>
  <c r="H218" i="13"/>
  <c r="I218" i="13"/>
  <c r="J218" i="13"/>
  <c r="K218" i="13"/>
  <c r="M218" i="13"/>
  <c r="N218" i="13"/>
  <c r="O218" i="13"/>
  <c r="P218" i="13"/>
  <c r="Q218" i="13"/>
  <c r="S218" i="13"/>
  <c r="T218" i="13"/>
  <c r="U218" i="13"/>
  <c r="V218" i="13"/>
  <c r="W218" i="13"/>
  <c r="Y218" i="13"/>
  <c r="Z218" i="13"/>
  <c r="AA218" i="13"/>
  <c r="D219" i="13"/>
  <c r="E219" i="13"/>
  <c r="G219" i="13"/>
  <c r="H219" i="13"/>
  <c r="I219" i="13"/>
  <c r="J219" i="13"/>
  <c r="K219" i="13"/>
  <c r="M219" i="13"/>
  <c r="N219" i="13"/>
  <c r="O219" i="13"/>
  <c r="P219" i="13"/>
  <c r="Q219" i="13"/>
  <c r="S219" i="13"/>
  <c r="T219" i="13"/>
  <c r="U219" i="13"/>
  <c r="V219" i="13"/>
  <c r="W219" i="13"/>
  <c r="Y219" i="13"/>
  <c r="Z219" i="13"/>
  <c r="AA219" i="13"/>
  <c r="D220" i="13"/>
  <c r="E220" i="13"/>
  <c r="G220" i="13"/>
  <c r="H220" i="13"/>
  <c r="I220" i="13"/>
  <c r="J220" i="13"/>
  <c r="K220" i="13"/>
  <c r="M220" i="13"/>
  <c r="N220" i="13"/>
  <c r="O220" i="13"/>
  <c r="P220" i="13"/>
  <c r="Q220" i="13"/>
  <c r="S220" i="13"/>
  <c r="T220" i="13"/>
  <c r="U220" i="13"/>
  <c r="V220" i="13"/>
  <c r="W220" i="13"/>
  <c r="Y220" i="13"/>
  <c r="Z220" i="13"/>
  <c r="AA220" i="13"/>
  <c r="D221" i="13"/>
  <c r="E221" i="13"/>
  <c r="G221" i="13"/>
  <c r="H221" i="13"/>
  <c r="I221" i="13"/>
  <c r="J221" i="13"/>
  <c r="K221" i="13"/>
  <c r="M221" i="13"/>
  <c r="N221" i="13"/>
  <c r="O221" i="13"/>
  <c r="P221" i="13"/>
  <c r="Q221" i="13"/>
  <c r="S221" i="13"/>
  <c r="T221" i="13"/>
  <c r="U221" i="13"/>
  <c r="V221" i="13"/>
  <c r="W221" i="13"/>
  <c r="Y221" i="13"/>
  <c r="Z221" i="13"/>
  <c r="AA221" i="13"/>
  <c r="D222" i="13"/>
  <c r="E222" i="13"/>
  <c r="G222" i="13"/>
  <c r="H222" i="13"/>
  <c r="I222" i="13"/>
  <c r="J222" i="13"/>
  <c r="K222" i="13"/>
  <c r="M222" i="13"/>
  <c r="N222" i="13"/>
  <c r="O222" i="13"/>
  <c r="P222" i="13"/>
  <c r="Q222" i="13"/>
  <c r="S222" i="13"/>
  <c r="T222" i="13"/>
  <c r="U222" i="13"/>
  <c r="V222" i="13"/>
  <c r="W222" i="13"/>
  <c r="Y222" i="13"/>
  <c r="Z222" i="13"/>
  <c r="AA222" i="13"/>
  <c r="D223" i="13"/>
  <c r="E223" i="13"/>
  <c r="G223" i="13"/>
  <c r="H223" i="13"/>
  <c r="I223" i="13"/>
  <c r="J223" i="13"/>
  <c r="K223" i="13"/>
  <c r="M223" i="13"/>
  <c r="N223" i="13"/>
  <c r="O223" i="13"/>
  <c r="P223" i="13"/>
  <c r="Q223" i="13"/>
  <c r="S223" i="13"/>
  <c r="T223" i="13"/>
  <c r="U223" i="13"/>
  <c r="V223" i="13"/>
  <c r="W223" i="13"/>
  <c r="Y223" i="13"/>
  <c r="Z223" i="13"/>
  <c r="AA223" i="13"/>
  <c r="D224" i="13"/>
  <c r="E224" i="13"/>
  <c r="G224" i="13"/>
  <c r="H224" i="13"/>
  <c r="I224" i="13"/>
  <c r="J224" i="13"/>
  <c r="K224" i="13"/>
  <c r="M224" i="13"/>
  <c r="N224" i="13"/>
  <c r="O224" i="13"/>
  <c r="P224" i="13"/>
  <c r="Q224" i="13"/>
  <c r="S224" i="13"/>
  <c r="T224" i="13"/>
  <c r="U224" i="13"/>
  <c r="V224" i="13"/>
  <c r="W224" i="13"/>
  <c r="Y224" i="13"/>
  <c r="Z224" i="13"/>
  <c r="AA224" i="13"/>
  <c r="D225" i="13"/>
  <c r="E225" i="13"/>
  <c r="G225" i="13"/>
  <c r="H225" i="13"/>
  <c r="I225" i="13"/>
  <c r="J225" i="13"/>
  <c r="K225" i="13"/>
  <c r="M225" i="13"/>
  <c r="N225" i="13"/>
  <c r="O225" i="13"/>
  <c r="P225" i="13"/>
  <c r="Q225" i="13"/>
  <c r="S225" i="13"/>
  <c r="T225" i="13"/>
  <c r="U225" i="13"/>
  <c r="V225" i="13"/>
  <c r="W225" i="13"/>
  <c r="Y225" i="13"/>
  <c r="Z225" i="13"/>
  <c r="AA225" i="13"/>
  <c r="D226" i="13"/>
  <c r="E226" i="13"/>
  <c r="G226" i="13"/>
  <c r="H226" i="13"/>
  <c r="I226" i="13"/>
  <c r="J226" i="13"/>
  <c r="K226" i="13"/>
  <c r="M226" i="13"/>
  <c r="N226" i="13"/>
  <c r="O226" i="13"/>
  <c r="P226" i="13"/>
  <c r="Q226" i="13"/>
  <c r="S226" i="13"/>
  <c r="T226" i="13"/>
  <c r="U226" i="13"/>
  <c r="V226" i="13"/>
  <c r="W226" i="13"/>
  <c r="Y226" i="13"/>
  <c r="Z226" i="13"/>
  <c r="AA226" i="13"/>
  <c r="D227" i="13"/>
  <c r="E227" i="13"/>
  <c r="G227" i="13"/>
  <c r="H227" i="13"/>
  <c r="I227" i="13"/>
  <c r="J227" i="13"/>
  <c r="K227" i="13"/>
  <c r="M227" i="13"/>
  <c r="N227" i="13"/>
  <c r="O227" i="13"/>
  <c r="P227" i="13"/>
  <c r="Q227" i="13"/>
  <c r="S227" i="13"/>
  <c r="T227" i="13"/>
  <c r="U227" i="13"/>
  <c r="V227" i="13"/>
  <c r="W227" i="13"/>
  <c r="Y227" i="13"/>
  <c r="Z227" i="13"/>
  <c r="AA227" i="13"/>
  <c r="D228" i="13"/>
  <c r="E228" i="13"/>
  <c r="G228" i="13"/>
  <c r="H228" i="13"/>
  <c r="I228" i="13"/>
  <c r="J228" i="13"/>
  <c r="K228" i="13"/>
  <c r="M228" i="13"/>
  <c r="N228" i="13"/>
  <c r="O228" i="13"/>
  <c r="P228" i="13"/>
  <c r="Q228" i="13"/>
  <c r="S228" i="13"/>
  <c r="T228" i="13"/>
  <c r="U228" i="13"/>
  <c r="V228" i="13"/>
  <c r="W228" i="13"/>
  <c r="Y228" i="13"/>
  <c r="Z228" i="13"/>
  <c r="AA228" i="13"/>
  <c r="D229" i="13"/>
  <c r="E229" i="13"/>
  <c r="G229" i="13"/>
  <c r="H229" i="13"/>
  <c r="I229" i="13"/>
  <c r="J229" i="13"/>
  <c r="K229" i="13"/>
  <c r="M229" i="13"/>
  <c r="N229" i="13"/>
  <c r="O229" i="13"/>
  <c r="P229" i="13"/>
  <c r="Q229" i="13"/>
  <c r="S229" i="13"/>
  <c r="T229" i="13"/>
  <c r="U229" i="13"/>
  <c r="V229" i="13"/>
  <c r="W229" i="13"/>
  <c r="Y229" i="13"/>
  <c r="Z229" i="13"/>
  <c r="AA229" i="13"/>
  <c r="D230" i="13"/>
  <c r="E230" i="13"/>
  <c r="G230" i="13"/>
  <c r="H230" i="13"/>
  <c r="I230" i="13"/>
  <c r="J230" i="13"/>
  <c r="K230" i="13"/>
  <c r="M230" i="13"/>
  <c r="N230" i="13"/>
  <c r="O230" i="13"/>
  <c r="P230" i="13"/>
  <c r="Q230" i="13"/>
  <c r="S230" i="13"/>
  <c r="T230" i="13"/>
  <c r="U230" i="13"/>
  <c r="V230" i="13"/>
  <c r="W230" i="13"/>
  <c r="Y230" i="13"/>
  <c r="Z230" i="13"/>
  <c r="AA230" i="13"/>
  <c r="D231" i="13"/>
  <c r="E231" i="13"/>
  <c r="G231" i="13"/>
  <c r="H231" i="13"/>
  <c r="I231" i="13"/>
  <c r="J231" i="13"/>
  <c r="K231" i="13"/>
  <c r="M231" i="13"/>
  <c r="N231" i="13"/>
  <c r="O231" i="13"/>
  <c r="P231" i="13"/>
  <c r="Q231" i="13"/>
  <c r="S231" i="13"/>
  <c r="T231" i="13"/>
  <c r="U231" i="13"/>
  <c r="V231" i="13"/>
  <c r="W231" i="13"/>
  <c r="Y231" i="13"/>
  <c r="Z231" i="13"/>
  <c r="AA231" i="13"/>
  <c r="D232" i="13"/>
  <c r="E232" i="13"/>
  <c r="G232" i="13"/>
  <c r="H232" i="13"/>
  <c r="I232" i="13"/>
  <c r="J232" i="13"/>
  <c r="K232" i="13"/>
  <c r="M232" i="13"/>
  <c r="N232" i="13"/>
  <c r="O232" i="13"/>
  <c r="P232" i="13"/>
  <c r="Q232" i="13"/>
  <c r="S232" i="13"/>
  <c r="T232" i="13"/>
  <c r="U232" i="13"/>
  <c r="V232" i="13"/>
  <c r="W232" i="13"/>
  <c r="Y232" i="13"/>
  <c r="Z232" i="13"/>
  <c r="AA232" i="13"/>
  <c r="D233" i="13"/>
  <c r="E233" i="13"/>
  <c r="G233" i="13"/>
  <c r="H233" i="13"/>
  <c r="I233" i="13"/>
  <c r="J233" i="13"/>
  <c r="K233" i="13"/>
  <c r="M233" i="13"/>
  <c r="N233" i="13"/>
  <c r="O233" i="13"/>
  <c r="P233" i="13"/>
  <c r="Q233" i="13"/>
  <c r="S233" i="13"/>
  <c r="T233" i="13"/>
  <c r="U233" i="13"/>
  <c r="V233" i="13"/>
  <c r="W233" i="13"/>
  <c r="Y233" i="13"/>
  <c r="Z233" i="13"/>
  <c r="AA233" i="13"/>
  <c r="D234" i="13"/>
  <c r="E234" i="13"/>
  <c r="G234" i="13"/>
  <c r="H234" i="13"/>
  <c r="I234" i="13"/>
  <c r="J234" i="13"/>
  <c r="K234" i="13"/>
  <c r="M234" i="13"/>
  <c r="N234" i="13"/>
  <c r="O234" i="13"/>
  <c r="P234" i="13"/>
  <c r="Q234" i="13"/>
  <c r="S234" i="13"/>
  <c r="T234" i="13"/>
  <c r="U234" i="13"/>
  <c r="V234" i="13"/>
  <c r="W234" i="13"/>
  <c r="Y234" i="13"/>
  <c r="Z234" i="13"/>
  <c r="AA234" i="13"/>
  <c r="D235" i="13"/>
  <c r="E235" i="13"/>
  <c r="G235" i="13"/>
  <c r="H235" i="13"/>
  <c r="I235" i="13"/>
  <c r="J235" i="13"/>
  <c r="K235" i="13"/>
  <c r="M235" i="13"/>
  <c r="N235" i="13"/>
  <c r="O235" i="13"/>
  <c r="P235" i="13"/>
  <c r="Q235" i="13"/>
  <c r="S235" i="13"/>
  <c r="T235" i="13"/>
  <c r="U235" i="13"/>
  <c r="V235" i="13"/>
  <c r="W235" i="13"/>
  <c r="Y235" i="13"/>
  <c r="Z235" i="13"/>
  <c r="AA235" i="13"/>
  <c r="D236" i="13"/>
  <c r="E236" i="13"/>
  <c r="G236" i="13"/>
  <c r="H236" i="13"/>
  <c r="I236" i="13"/>
  <c r="J236" i="13"/>
  <c r="K236" i="13"/>
  <c r="M236" i="13"/>
  <c r="N236" i="13"/>
  <c r="O236" i="13"/>
  <c r="P236" i="13"/>
  <c r="Q236" i="13"/>
  <c r="S236" i="13"/>
  <c r="T236" i="13"/>
  <c r="U236" i="13"/>
  <c r="V236" i="13"/>
  <c r="W236" i="13"/>
  <c r="Y236" i="13"/>
  <c r="Z236" i="13"/>
  <c r="AA236" i="13"/>
  <c r="D237" i="13"/>
  <c r="E237" i="13"/>
  <c r="G237" i="13"/>
  <c r="H237" i="13"/>
  <c r="I237" i="13"/>
  <c r="J237" i="13"/>
  <c r="K237" i="13"/>
  <c r="M237" i="13"/>
  <c r="N237" i="13"/>
  <c r="O237" i="13"/>
  <c r="P237" i="13"/>
  <c r="Q237" i="13"/>
  <c r="S237" i="13"/>
  <c r="T237" i="13"/>
  <c r="U237" i="13"/>
  <c r="V237" i="13"/>
  <c r="W237" i="13"/>
  <c r="Y237" i="13"/>
  <c r="Z237" i="13"/>
  <c r="AA237" i="13"/>
  <c r="D238" i="13"/>
  <c r="E238" i="13"/>
  <c r="G238" i="13"/>
  <c r="H238" i="13"/>
  <c r="I238" i="13"/>
  <c r="J238" i="13"/>
  <c r="K238" i="13"/>
  <c r="M238" i="13"/>
  <c r="N238" i="13"/>
  <c r="O238" i="13"/>
  <c r="P238" i="13"/>
  <c r="Q238" i="13"/>
  <c r="S238" i="13"/>
  <c r="T238" i="13"/>
  <c r="U238" i="13"/>
  <c r="V238" i="13"/>
  <c r="W238" i="13"/>
  <c r="Y238" i="13"/>
  <c r="Z238" i="13"/>
  <c r="AA238" i="13"/>
  <c r="D239" i="13"/>
  <c r="E239" i="13"/>
  <c r="G239" i="13"/>
  <c r="H239" i="13"/>
  <c r="I239" i="13"/>
  <c r="J239" i="13"/>
  <c r="K239" i="13"/>
  <c r="M239" i="13"/>
  <c r="N239" i="13"/>
  <c r="O239" i="13"/>
  <c r="P239" i="13"/>
  <c r="Q239" i="13"/>
  <c r="S239" i="13"/>
  <c r="T239" i="13"/>
  <c r="U239" i="13"/>
  <c r="V239" i="13"/>
  <c r="W239" i="13"/>
  <c r="Y239" i="13"/>
  <c r="Z239" i="13"/>
  <c r="AA239" i="13"/>
  <c r="D240" i="13"/>
  <c r="E240" i="13"/>
  <c r="G240" i="13"/>
  <c r="H240" i="13"/>
  <c r="I240" i="13"/>
  <c r="J240" i="13"/>
  <c r="K240" i="13"/>
  <c r="M240" i="13"/>
  <c r="N240" i="13"/>
  <c r="O240" i="13"/>
  <c r="P240" i="13"/>
  <c r="Q240" i="13"/>
  <c r="S240" i="13"/>
  <c r="T240" i="13"/>
  <c r="U240" i="13"/>
  <c r="V240" i="13"/>
  <c r="W240" i="13"/>
  <c r="Y240" i="13"/>
  <c r="Z240" i="13"/>
  <c r="AA240" i="13"/>
  <c r="D241" i="13"/>
  <c r="E241" i="13"/>
  <c r="G241" i="13"/>
  <c r="H241" i="13"/>
  <c r="I241" i="13"/>
  <c r="J241" i="13"/>
  <c r="K241" i="13"/>
  <c r="M241" i="13"/>
  <c r="N241" i="13"/>
  <c r="O241" i="13"/>
  <c r="P241" i="13"/>
  <c r="Q241" i="13"/>
  <c r="S241" i="13"/>
  <c r="T241" i="13"/>
  <c r="U241" i="13"/>
  <c r="V241" i="13"/>
  <c r="W241" i="13"/>
  <c r="Y241" i="13"/>
  <c r="Z241" i="13"/>
  <c r="AA241" i="13"/>
  <c r="D242" i="13"/>
  <c r="E242" i="13"/>
  <c r="G242" i="13"/>
  <c r="H242" i="13"/>
  <c r="I242" i="13"/>
  <c r="J242" i="13"/>
  <c r="K242" i="13"/>
  <c r="M242" i="13"/>
  <c r="N242" i="13"/>
  <c r="O242" i="13"/>
  <c r="P242" i="13"/>
  <c r="Q242" i="13"/>
  <c r="S242" i="13"/>
  <c r="T242" i="13"/>
  <c r="U242" i="13"/>
  <c r="V242" i="13"/>
  <c r="W242" i="13"/>
  <c r="Y242" i="13"/>
  <c r="Z242" i="13"/>
  <c r="AA242" i="13"/>
  <c r="D243" i="13"/>
  <c r="E243" i="13"/>
  <c r="G243" i="13"/>
  <c r="H243" i="13"/>
  <c r="I243" i="13"/>
  <c r="J243" i="13"/>
  <c r="K243" i="13"/>
  <c r="M243" i="13"/>
  <c r="N243" i="13"/>
  <c r="O243" i="13"/>
  <c r="P243" i="13"/>
  <c r="Q243" i="13"/>
  <c r="S243" i="13"/>
  <c r="T243" i="13"/>
  <c r="U243" i="13"/>
  <c r="V243" i="13"/>
  <c r="W243" i="13"/>
  <c r="Y243" i="13"/>
  <c r="Z243" i="13"/>
  <c r="AA243" i="13"/>
  <c r="D244" i="13"/>
  <c r="E244" i="13"/>
  <c r="G244" i="13"/>
  <c r="H244" i="13"/>
  <c r="I244" i="13"/>
  <c r="J244" i="13"/>
  <c r="K244" i="13"/>
  <c r="M244" i="13"/>
  <c r="N244" i="13"/>
  <c r="O244" i="13"/>
  <c r="P244" i="13"/>
  <c r="Q244" i="13"/>
  <c r="S244" i="13"/>
  <c r="T244" i="13"/>
  <c r="U244" i="13"/>
  <c r="V244" i="13"/>
  <c r="W244" i="13"/>
  <c r="Y244" i="13"/>
  <c r="Z244" i="13"/>
  <c r="AA244" i="13"/>
  <c r="D245" i="13"/>
  <c r="E245" i="13"/>
  <c r="G245" i="13"/>
  <c r="H245" i="13"/>
  <c r="I245" i="13"/>
  <c r="J245" i="13"/>
  <c r="K245" i="13"/>
  <c r="M245" i="13"/>
  <c r="N245" i="13"/>
  <c r="O245" i="13"/>
  <c r="P245" i="13"/>
  <c r="Q245" i="13"/>
  <c r="S245" i="13"/>
  <c r="T245" i="13"/>
  <c r="U245" i="13"/>
  <c r="V245" i="13"/>
  <c r="W245" i="13"/>
  <c r="Y245" i="13"/>
  <c r="Z245" i="13"/>
  <c r="AA245" i="13"/>
  <c r="D246" i="13"/>
  <c r="E246" i="13"/>
  <c r="G246" i="13"/>
  <c r="H246" i="13"/>
  <c r="I246" i="13"/>
  <c r="J246" i="13"/>
  <c r="K246" i="13"/>
  <c r="M246" i="13"/>
  <c r="N246" i="13"/>
  <c r="O246" i="13"/>
  <c r="P246" i="13"/>
  <c r="Q246" i="13"/>
  <c r="S246" i="13"/>
  <c r="T246" i="13"/>
  <c r="U246" i="13"/>
  <c r="V246" i="13"/>
  <c r="W246" i="13"/>
  <c r="Y246" i="13"/>
  <c r="Z246" i="13"/>
  <c r="AA246" i="13"/>
  <c r="D247" i="13"/>
  <c r="E247" i="13"/>
  <c r="G247" i="13"/>
  <c r="H247" i="13"/>
  <c r="I247" i="13"/>
  <c r="J247" i="13"/>
  <c r="K247" i="13"/>
  <c r="M247" i="13"/>
  <c r="N247" i="13"/>
  <c r="O247" i="13"/>
  <c r="P247" i="13"/>
  <c r="Q247" i="13"/>
  <c r="S247" i="13"/>
  <c r="T247" i="13"/>
  <c r="U247" i="13"/>
  <c r="V247" i="13"/>
  <c r="W247" i="13"/>
  <c r="Y247" i="13"/>
  <c r="Z247" i="13"/>
  <c r="AA247" i="13"/>
  <c r="D248" i="13"/>
  <c r="E248" i="13"/>
  <c r="G248" i="13"/>
  <c r="H248" i="13"/>
  <c r="I248" i="13"/>
  <c r="J248" i="13"/>
  <c r="K248" i="13"/>
  <c r="M248" i="13"/>
  <c r="N248" i="13"/>
  <c r="O248" i="13"/>
  <c r="P248" i="13"/>
  <c r="Q248" i="13"/>
  <c r="S248" i="13"/>
  <c r="T248" i="13"/>
  <c r="U248" i="13"/>
  <c r="V248" i="13"/>
  <c r="W248" i="13"/>
  <c r="Y248" i="13"/>
  <c r="Z248" i="13"/>
  <c r="AA248" i="13"/>
  <c r="D249" i="13"/>
  <c r="E249" i="13"/>
  <c r="G249" i="13"/>
  <c r="H249" i="13"/>
  <c r="I249" i="13"/>
  <c r="J249" i="13"/>
  <c r="K249" i="13"/>
  <c r="M249" i="13"/>
  <c r="N249" i="13"/>
  <c r="O249" i="13"/>
  <c r="P249" i="13"/>
  <c r="Q249" i="13"/>
  <c r="S249" i="13"/>
  <c r="T249" i="13"/>
  <c r="U249" i="13"/>
  <c r="V249" i="13"/>
  <c r="W249" i="13"/>
  <c r="Y249" i="13"/>
  <c r="Z249" i="13"/>
  <c r="AA249" i="13"/>
  <c r="D250" i="13"/>
  <c r="E250" i="13"/>
  <c r="G250" i="13"/>
  <c r="H250" i="13"/>
  <c r="I250" i="13"/>
  <c r="J250" i="13"/>
  <c r="K250" i="13"/>
  <c r="M250" i="13"/>
  <c r="N250" i="13"/>
  <c r="O250" i="13"/>
  <c r="P250" i="13"/>
  <c r="Q250" i="13"/>
  <c r="S250" i="13"/>
  <c r="T250" i="13"/>
  <c r="U250" i="13"/>
  <c r="V250" i="13"/>
  <c r="W250" i="13"/>
  <c r="Y250" i="13"/>
  <c r="Z250" i="13"/>
  <c r="AA250" i="13"/>
  <c r="D251" i="13"/>
  <c r="E251" i="13"/>
  <c r="G251" i="13"/>
  <c r="H251" i="13"/>
  <c r="I251" i="13"/>
  <c r="J251" i="13"/>
  <c r="K251" i="13"/>
  <c r="M251" i="13"/>
  <c r="N251" i="13"/>
  <c r="O251" i="13"/>
  <c r="P251" i="13"/>
  <c r="Q251" i="13"/>
  <c r="S251" i="13"/>
  <c r="T251" i="13"/>
  <c r="U251" i="13"/>
  <c r="V251" i="13"/>
  <c r="W251" i="13"/>
  <c r="Y251" i="13"/>
  <c r="Z251" i="13"/>
  <c r="AA251" i="13"/>
  <c r="D252" i="13"/>
  <c r="E252" i="13"/>
  <c r="G252" i="13"/>
  <c r="H252" i="13"/>
  <c r="I252" i="13"/>
  <c r="J252" i="13"/>
  <c r="K252" i="13"/>
  <c r="M252" i="13"/>
  <c r="N252" i="13"/>
  <c r="O252" i="13"/>
  <c r="P252" i="13"/>
  <c r="Q252" i="13"/>
  <c r="S252" i="13"/>
  <c r="T252" i="13"/>
  <c r="U252" i="13"/>
  <c r="V252" i="13"/>
  <c r="W252" i="13"/>
  <c r="Y252" i="13"/>
  <c r="Z252" i="13"/>
  <c r="AA252" i="13"/>
  <c r="D253" i="13"/>
  <c r="E253" i="13"/>
  <c r="G253" i="13"/>
  <c r="H253" i="13"/>
  <c r="I253" i="13"/>
  <c r="J253" i="13"/>
  <c r="K253" i="13"/>
  <c r="M253" i="13"/>
  <c r="N253" i="13"/>
  <c r="O253" i="13"/>
  <c r="P253" i="13"/>
  <c r="Q253" i="13"/>
  <c r="S253" i="13"/>
  <c r="T253" i="13"/>
  <c r="U253" i="13"/>
  <c r="V253" i="13"/>
  <c r="W253" i="13"/>
  <c r="Y253" i="13"/>
  <c r="Z253" i="13"/>
  <c r="AA253" i="13"/>
  <c r="D254" i="13"/>
  <c r="E254" i="13"/>
  <c r="G254" i="13"/>
  <c r="H254" i="13"/>
  <c r="I254" i="13"/>
  <c r="J254" i="13"/>
  <c r="K254" i="13"/>
  <c r="M254" i="13"/>
  <c r="N254" i="13"/>
  <c r="O254" i="13"/>
  <c r="P254" i="13"/>
  <c r="Q254" i="13"/>
  <c r="S254" i="13"/>
  <c r="T254" i="13"/>
  <c r="U254" i="13"/>
  <c r="V254" i="13"/>
  <c r="W254" i="13"/>
  <c r="Y254" i="13"/>
  <c r="Z254" i="13"/>
  <c r="AA254" i="13"/>
  <c r="D255" i="13"/>
  <c r="E255" i="13"/>
  <c r="G255" i="13"/>
  <c r="H255" i="13"/>
  <c r="I255" i="13"/>
  <c r="J255" i="13"/>
  <c r="K255" i="13"/>
  <c r="M255" i="13"/>
  <c r="N255" i="13"/>
  <c r="O255" i="13"/>
  <c r="P255" i="13"/>
  <c r="Q255" i="13"/>
  <c r="S255" i="13"/>
  <c r="T255" i="13"/>
  <c r="U255" i="13"/>
  <c r="V255" i="13"/>
  <c r="W255" i="13"/>
  <c r="Y255" i="13"/>
  <c r="Z255" i="13"/>
  <c r="AA255" i="13"/>
  <c r="D256" i="13"/>
  <c r="E256" i="13"/>
  <c r="G256" i="13"/>
  <c r="H256" i="13"/>
  <c r="I256" i="13"/>
  <c r="J256" i="13"/>
  <c r="K256" i="13"/>
  <c r="M256" i="13"/>
  <c r="N256" i="13"/>
  <c r="O256" i="13"/>
  <c r="P256" i="13"/>
  <c r="Q256" i="13"/>
  <c r="S256" i="13"/>
  <c r="T256" i="13"/>
  <c r="U256" i="13"/>
  <c r="V256" i="13"/>
  <c r="W256" i="13"/>
  <c r="Y256" i="13"/>
  <c r="Z256" i="13"/>
  <c r="AA256" i="13"/>
  <c r="D257" i="13"/>
  <c r="E257" i="13"/>
  <c r="G257" i="13"/>
  <c r="H257" i="13"/>
  <c r="I257" i="13"/>
  <c r="J257" i="13"/>
  <c r="K257" i="13"/>
  <c r="M257" i="13"/>
  <c r="N257" i="13"/>
  <c r="O257" i="13"/>
  <c r="P257" i="13"/>
  <c r="Q257" i="13"/>
  <c r="S257" i="13"/>
  <c r="T257" i="13"/>
  <c r="U257" i="13"/>
  <c r="V257" i="13"/>
  <c r="W257" i="13"/>
  <c r="Y257" i="13"/>
  <c r="Z257" i="13"/>
  <c r="AA257" i="13"/>
  <c r="D258" i="13"/>
  <c r="E258" i="13"/>
  <c r="G258" i="13"/>
  <c r="H258" i="13"/>
  <c r="I258" i="13"/>
  <c r="J258" i="13"/>
  <c r="K258" i="13"/>
  <c r="M258" i="13"/>
  <c r="N258" i="13"/>
  <c r="O258" i="13"/>
  <c r="P258" i="13"/>
  <c r="Q258" i="13"/>
  <c r="S258" i="13"/>
  <c r="T258" i="13"/>
  <c r="U258" i="13"/>
  <c r="V258" i="13"/>
  <c r="W258" i="13"/>
  <c r="Y258" i="13"/>
  <c r="Z258" i="13"/>
  <c r="AA258" i="13"/>
  <c r="D259" i="13"/>
  <c r="E259" i="13"/>
  <c r="G259" i="13"/>
  <c r="H259" i="13"/>
  <c r="I259" i="13"/>
  <c r="J259" i="13"/>
  <c r="K259" i="13"/>
  <c r="M259" i="13"/>
  <c r="N259" i="13"/>
  <c r="O259" i="13"/>
  <c r="P259" i="13"/>
  <c r="Q259" i="13"/>
  <c r="S259" i="13"/>
  <c r="T259" i="13"/>
  <c r="U259" i="13"/>
  <c r="V259" i="13"/>
  <c r="W259" i="13"/>
  <c r="Y259" i="13"/>
  <c r="Z259" i="13"/>
  <c r="AA259" i="13"/>
  <c r="D260" i="13"/>
  <c r="E260" i="13"/>
  <c r="G260" i="13"/>
  <c r="H260" i="13"/>
  <c r="I260" i="13"/>
  <c r="J260" i="13"/>
  <c r="K260" i="13"/>
  <c r="M260" i="13"/>
  <c r="N260" i="13"/>
  <c r="O260" i="13"/>
  <c r="P260" i="13"/>
  <c r="Q260" i="13"/>
  <c r="S260" i="13"/>
  <c r="T260" i="13"/>
  <c r="U260" i="13"/>
  <c r="V260" i="13"/>
  <c r="W260" i="13"/>
  <c r="Y260" i="13"/>
  <c r="Z260" i="13"/>
  <c r="AA260" i="13"/>
  <c r="D261" i="13"/>
  <c r="E261" i="13"/>
  <c r="G261" i="13"/>
  <c r="H261" i="13"/>
  <c r="I261" i="13"/>
  <c r="J261" i="13"/>
  <c r="K261" i="13"/>
  <c r="M261" i="13"/>
  <c r="N261" i="13"/>
  <c r="O261" i="13"/>
  <c r="P261" i="13"/>
  <c r="Q261" i="13"/>
  <c r="S261" i="13"/>
  <c r="T261" i="13"/>
  <c r="U261" i="13"/>
  <c r="V261" i="13"/>
  <c r="W261" i="13"/>
  <c r="Y261" i="13"/>
  <c r="Z261" i="13"/>
  <c r="AA261" i="13"/>
  <c r="D262" i="13"/>
  <c r="E262" i="13"/>
  <c r="G262" i="13"/>
  <c r="H262" i="13"/>
  <c r="I262" i="13"/>
  <c r="J262" i="13"/>
  <c r="K262" i="13"/>
  <c r="M262" i="13"/>
  <c r="N262" i="13"/>
  <c r="O262" i="13"/>
  <c r="P262" i="13"/>
  <c r="Q262" i="13"/>
  <c r="S262" i="13"/>
  <c r="T262" i="13"/>
  <c r="U262" i="13"/>
  <c r="V262" i="13"/>
  <c r="W262" i="13"/>
  <c r="Y262" i="13"/>
  <c r="Z262" i="13"/>
  <c r="AA262" i="13"/>
  <c r="D263" i="13"/>
  <c r="E263" i="13"/>
  <c r="G263" i="13"/>
  <c r="H263" i="13"/>
  <c r="I263" i="13"/>
  <c r="J263" i="13"/>
  <c r="K263" i="13"/>
  <c r="M263" i="13"/>
  <c r="N263" i="13"/>
  <c r="O263" i="13"/>
  <c r="P263" i="13"/>
  <c r="Q263" i="13"/>
  <c r="S263" i="13"/>
  <c r="T263" i="13"/>
  <c r="U263" i="13"/>
  <c r="V263" i="13"/>
  <c r="W263" i="13"/>
  <c r="Y263" i="13"/>
  <c r="Z263" i="13"/>
  <c r="AA263" i="13"/>
  <c r="D264" i="13"/>
  <c r="E264" i="13"/>
  <c r="G264" i="13"/>
  <c r="H264" i="13"/>
  <c r="I264" i="13"/>
  <c r="J264" i="13"/>
  <c r="K264" i="13"/>
  <c r="M264" i="13"/>
  <c r="N264" i="13"/>
  <c r="O264" i="13"/>
  <c r="P264" i="13"/>
  <c r="Q264" i="13"/>
  <c r="S264" i="13"/>
  <c r="T264" i="13"/>
  <c r="U264" i="13"/>
  <c r="V264" i="13"/>
  <c r="W264" i="13"/>
  <c r="Y264" i="13"/>
  <c r="Z264" i="13"/>
  <c r="AA264" i="13"/>
  <c r="D265" i="13"/>
  <c r="E265" i="13"/>
  <c r="G265" i="13"/>
  <c r="H265" i="13"/>
  <c r="I265" i="13"/>
  <c r="J265" i="13"/>
  <c r="K265" i="13"/>
  <c r="M265" i="13"/>
  <c r="N265" i="13"/>
  <c r="O265" i="13"/>
  <c r="P265" i="13"/>
  <c r="Q265" i="13"/>
  <c r="S265" i="13"/>
  <c r="T265" i="13"/>
  <c r="U265" i="13"/>
  <c r="V265" i="13"/>
  <c r="W265" i="13"/>
  <c r="Y265" i="13"/>
  <c r="Z265" i="13"/>
  <c r="AA265" i="13"/>
  <c r="D266" i="13"/>
  <c r="E266" i="13"/>
  <c r="G266" i="13"/>
  <c r="H266" i="13"/>
  <c r="I266" i="13"/>
  <c r="J266" i="13"/>
  <c r="K266" i="13"/>
  <c r="M266" i="13"/>
  <c r="N266" i="13"/>
  <c r="O266" i="13"/>
  <c r="P266" i="13"/>
  <c r="Q266" i="13"/>
  <c r="S266" i="13"/>
  <c r="T266" i="13"/>
  <c r="U266" i="13"/>
  <c r="V266" i="13"/>
  <c r="W266" i="13"/>
  <c r="Y266" i="13"/>
  <c r="Z266" i="13"/>
  <c r="AA266" i="13"/>
  <c r="D267" i="13"/>
  <c r="E267" i="13"/>
  <c r="G267" i="13"/>
  <c r="H267" i="13"/>
  <c r="I267" i="13"/>
  <c r="J267" i="13"/>
  <c r="K267" i="13"/>
  <c r="M267" i="13"/>
  <c r="N267" i="13"/>
  <c r="O267" i="13"/>
  <c r="P267" i="13"/>
  <c r="Q267" i="13"/>
  <c r="S267" i="13"/>
  <c r="T267" i="13"/>
  <c r="U267" i="13"/>
  <c r="V267" i="13"/>
  <c r="W267" i="13"/>
  <c r="Y267" i="13"/>
  <c r="Z267" i="13"/>
  <c r="AA267" i="13"/>
  <c r="D268" i="13"/>
  <c r="E268" i="13"/>
  <c r="G268" i="13"/>
  <c r="H268" i="13"/>
  <c r="I268" i="13"/>
  <c r="J268" i="13"/>
  <c r="K268" i="13"/>
  <c r="M268" i="13"/>
  <c r="N268" i="13"/>
  <c r="O268" i="13"/>
  <c r="P268" i="13"/>
  <c r="Q268" i="13"/>
  <c r="S268" i="13"/>
  <c r="T268" i="13"/>
  <c r="U268" i="13"/>
  <c r="V268" i="13"/>
  <c r="W268" i="13"/>
  <c r="Y268" i="13"/>
  <c r="Z268" i="13"/>
  <c r="AA268" i="13"/>
  <c r="D269" i="13"/>
  <c r="E269" i="13"/>
  <c r="G269" i="13"/>
  <c r="H269" i="13"/>
  <c r="I269" i="13"/>
  <c r="J269" i="13"/>
  <c r="K269" i="13"/>
  <c r="M269" i="13"/>
  <c r="N269" i="13"/>
  <c r="O269" i="13"/>
  <c r="P269" i="13"/>
  <c r="Q269" i="13"/>
  <c r="S269" i="13"/>
  <c r="T269" i="13"/>
  <c r="U269" i="13"/>
  <c r="V269" i="13"/>
  <c r="W269" i="13"/>
  <c r="Y269" i="13"/>
  <c r="Z269" i="13"/>
  <c r="AA269" i="13"/>
  <c r="D270" i="13"/>
  <c r="E270" i="13"/>
  <c r="G270" i="13"/>
  <c r="H270" i="13"/>
  <c r="I270" i="13"/>
  <c r="J270" i="13"/>
  <c r="K270" i="13"/>
  <c r="M270" i="13"/>
  <c r="N270" i="13"/>
  <c r="O270" i="13"/>
  <c r="P270" i="13"/>
  <c r="Q270" i="13"/>
  <c r="S270" i="13"/>
  <c r="T270" i="13"/>
  <c r="U270" i="13"/>
  <c r="V270" i="13"/>
  <c r="W270" i="13"/>
  <c r="Y270" i="13"/>
  <c r="Z270" i="13"/>
  <c r="AA270" i="13"/>
  <c r="D271" i="13"/>
  <c r="E271" i="13"/>
  <c r="G271" i="13"/>
  <c r="H271" i="13"/>
  <c r="I271" i="13"/>
  <c r="J271" i="13"/>
  <c r="K271" i="13"/>
  <c r="M271" i="13"/>
  <c r="N271" i="13"/>
  <c r="O271" i="13"/>
  <c r="P271" i="13"/>
  <c r="Q271" i="13"/>
  <c r="S271" i="13"/>
  <c r="T271" i="13"/>
  <c r="U271" i="13"/>
  <c r="V271" i="13"/>
  <c r="W271" i="13"/>
  <c r="Y271" i="13"/>
  <c r="Z271" i="13"/>
  <c r="AA271" i="13"/>
  <c r="D272" i="13"/>
  <c r="E272" i="13"/>
  <c r="G272" i="13"/>
  <c r="H272" i="13"/>
  <c r="I272" i="13"/>
  <c r="J272" i="13"/>
  <c r="K272" i="13"/>
  <c r="M272" i="13"/>
  <c r="N272" i="13"/>
  <c r="O272" i="13"/>
  <c r="P272" i="13"/>
  <c r="Q272" i="13"/>
  <c r="S272" i="13"/>
  <c r="T272" i="13"/>
  <c r="U272" i="13"/>
  <c r="V272" i="13"/>
  <c r="W272" i="13"/>
  <c r="Y272" i="13"/>
  <c r="Z272" i="13"/>
  <c r="AA272" i="13"/>
  <c r="D273" i="13"/>
  <c r="E273" i="13"/>
  <c r="G273" i="13"/>
  <c r="H273" i="13"/>
  <c r="I273" i="13"/>
  <c r="J273" i="13"/>
  <c r="K273" i="13"/>
  <c r="M273" i="13"/>
  <c r="N273" i="13"/>
  <c r="O273" i="13"/>
  <c r="P273" i="13"/>
  <c r="Q273" i="13"/>
  <c r="S273" i="13"/>
  <c r="T273" i="13"/>
  <c r="U273" i="13"/>
  <c r="V273" i="13"/>
  <c r="W273" i="13"/>
  <c r="Y273" i="13"/>
  <c r="Z273" i="13"/>
  <c r="AA273" i="13"/>
  <c r="D274" i="13"/>
  <c r="E274" i="13"/>
  <c r="G274" i="13"/>
  <c r="H274" i="13"/>
  <c r="I274" i="13"/>
  <c r="J274" i="13"/>
  <c r="K274" i="13"/>
  <c r="M274" i="13"/>
  <c r="N274" i="13"/>
  <c r="O274" i="13"/>
  <c r="P274" i="13"/>
  <c r="Q274" i="13"/>
  <c r="S274" i="13"/>
  <c r="T274" i="13"/>
  <c r="U274" i="13"/>
  <c r="V274" i="13"/>
  <c r="W274" i="13"/>
  <c r="Y274" i="13"/>
  <c r="Z274" i="13"/>
  <c r="AA274" i="13"/>
  <c r="D275" i="13"/>
  <c r="E275" i="13"/>
  <c r="G275" i="13"/>
  <c r="H275" i="13"/>
  <c r="I275" i="13"/>
  <c r="J275" i="13"/>
  <c r="K275" i="13"/>
  <c r="M275" i="13"/>
  <c r="N275" i="13"/>
  <c r="O275" i="13"/>
  <c r="P275" i="13"/>
  <c r="Q275" i="13"/>
  <c r="S275" i="13"/>
  <c r="T275" i="13"/>
  <c r="U275" i="13"/>
  <c r="V275" i="13"/>
  <c r="W275" i="13"/>
  <c r="Y275" i="13"/>
  <c r="Z275" i="13"/>
  <c r="AA275" i="13"/>
  <c r="D276" i="13"/>
  <c r="E276" i="13"/>
  <c r="G276" i="13"/>
  <c r="H276" i="13"/>
  <c r="I276" i="13"/>
  <c r="J276" i="13"/>
  <c r="K276" i="13"/>
  <c r="M276" i="13"/>
  <c r="N276" i="13"/>
  <c r="O276" i="13"/>
  <c r="P276" i="13"/>
  <c r="Q276" i="13"/>
  <c r="S276" i="13"/>
  <c r="T276" i="13"/>
  <c r="U276" i="13"/>
  <c r="V276" i="13"/>
  <c r="W276" i="13"/>
  <c r="Y276" i="13"/>
  <c r="Z276" i="13"/>
  <c r="AA276" i="13"/>
  <c r="D277" i="13"/>
  <c r="E277" i="13"/>
  <c r="G277" i="13"/>
  <c r="H277" i="13"/>
  <c r="I277" i="13"/>
  <c r="J277" i="13"/>
  <c r="K277" i="13"/>
  <c r="M277" i="13"/>
  <c r="N277" i="13"/>
  <c r="O277" i="13"/>
  <c r="P277" i="13"/>
  <c r="Q277" i="13"/>
  <c r="S277" i="13"/>
  <c r="T277" i="13"/>
  <c r="U277" i="13"/>
  <c r="V277" i="13"/>
  <c r="W277" i="13"/>
  <c r="Y277" i="13"/>
  <c r="Z277" i="13"/>
  <c r="AA277" i="13"/>
  <c r="D278" i="13"/>
  <c r="E278" i="13"/>
  <c r="G278" i="13"/>
  <c r="H278" i="13"/>
  <c r="I278" i="13"/>
  <c r="J278" i="13"/>
  <c r="K278" i="13"/>
  <c r="M278" i="13"/>
  <c r="N278" i="13"/>
  <c r="O278" i="13"/>
  <c r="P278" i="13"/>
  <c r="Q278" i="13"/>
  <c r="S278" i="13"/>
  <c r="T278" i="13"/>
  <c r="U278" i="13"/>
  <c r="V278" i="13"/>
  <c r="W278" i="13"/>
  <c r="Y278" i="13"/>
  <c r="Z278" i="13"/>
  <c r="AA278" i="13"/>
  <c r="D279" i="13"/>
  <c r="E279" i="13"/>
  <c r="G279" i="13"/>
  <c r="H279" i="13"/>
  <c r="I279" i="13"/>
  <c r="J279" i="13"/>
  <c r="K279" i="13"/>
  <c r="M279" i="13"/>
  <c r="N279" i="13"/>
  <c r="O279" i="13"/>
  <c r="P279" i="13"/>
  <c r="Q279" i="13"/>
  <c r="S279" i="13"/>
  <c r="T279" i="13"/>
  <c r="U279" i="13"/>
  <c r="V279" i="13"/>
  <c r="W279" i="13"/>
  <c r="Y279" i="13"/>
  <c r="Z279" i="13"/>
  <c r="AA279" i="13"/>
  <c r="D280" i="13"/>
  <c r="E280" i="13"/>
  <c r="G280" i="13"/>
  <c r="H280" i="13"/>
  <c r="I280" i="13"/>
  <c r="J280" i="13"/>
  <c r="K280" i="13"/>
  <c r="M280" i="13"/>
  <c r="N280" i="13"/>
  <c r="O280" i="13"/>
  <c r="P280" i="13"/>
  <c r="Q280" i="13"/>
  <c r="S280" i="13"/>
  <c r="T280" i="13"/>
  <c r="U280" i="13"/>
  <c r="V280" i="13"/>
  <c r="W280" i="13"/>
  <c r="Y280" i="13"/>
  <c r="Z280" i="13"/>
  <c r="AA280" i="13"/>
  <c r="D281" i="13"/>
  <c r="E281" i="13"/>
  <c r="G281" i="13"/>
  <c r="H281" i="13"/>
  <c r="I281" i="13"/>
  <c r="J281" i="13"/>
  <c r="K281" i="13"/>
  <c r="M281" i="13"/>
  <c r="N281" i="13"/>
  <c r="O281" i="13"/>
  <c r="P281" i="13"/>
  <c r="Q281" i="13"/>
  <c r="S281" i="13"/>
  <c r="T281" i="13"/>
  <c r="U281" i="13"/>
  <c r="V281" i="13"/>
  <c r="W281" i="13"/>
  <c r="Y281" i="13"/>
  <c r="Z281" i="13"/>
  <c r="AA281" i="13"/>
  <c r="D282" i="13"/>
  <c r="E282" i="13"/>
  <c r="G282" i="13"/>
  <c r="H282" i="13"/>
  <c r="I282" i="13"/>
  <c r="J282" i="13"/>
  <c r="K282" i="13"/>
  <c r="M282" i="13"/>
  <c r="N282" i="13"/>
  <c r="O282" i="13"/>
  <c r="P282" i="13"/>
  <c r="Q282" i="13"/>
  <c r="S282" i="13"/>
  <c r="T282" i="13"/>
  <c r="U282" i="13"/>
  <c r="V282" i="13"/>
  <c r="W282" i="13"/>
  <c r="Y282" i="13"/>
  <c r="Z282" i="13"/>
  <c r="AA282" i="13"/>
  <c r="D283" i="13"/>
  <c r="E283" i="13"/>
  <c r="G283" i="13"/>
  <c r="H283" i="13"/>
  <c r="I283" i="13"/>
  <c r="J283" i="13"/>
  <c r="K283" i="13"/>
  <c r="M283" i="13"/>
  <c r="N283" i="13"/>
  <c r="O283" i="13"/>
  <c r="P283" i="13"/>
  <c r="Q283" i="13"/>
  <c r="S283" i="13"/>
  <c r="T283" i="13"/>
  <c r="U283" i="13"/>
  <c r="V283" i="13"/>
  <c r="W283" i="13"/>
  <c r="Y283" i="13"/>
  <c r="Z283" i="13"/>
  <c r="AA283" i="13"/>
  <c r="D284" i="13"/>
  <c r="E284" i="13"/>
  <c r="G284" i="13"/>
  <c r="H284" i="13"/>
  <c r="I284" i="13"/>
  <c r="J284" i="13"/>
  <c r="K284" i="13"/>
  <c r="M284" i="13"/>
  <c r="N284" i="13"/>
  <c r="O284" i="13"/>
  <c r="P284" i="13"/>
  <c r="Q284" i="13"/>
  <c r="S284" i="13"/>
  <c r="T284" i="13"/>
  <c r="U284" i="13"/>
  <c r="V284" i="13"/>
  <c r="W284" i="13"/>
  <c r="Y284" i="13"/>
  <c r="Z284" i="13"/>
  <c r="AA284" i="13"/>
  <c r="D285" i="13"/>
  <c r="E285" i="13"/>
  <c r="G285" i="13"/>
  <c r="H285" i="13"/>
  <c r="I285" i="13"/>
  <c r="J285" i="13"/>
  <c r="K285" i="13"/>
  <c r="M285" i="13"/>
  <c r="N285" i="13"/>
  <c r="O285" i="13"/>
  <c r="P285" i="13"/>
  <c r="Q285" i="13"/>
  <c r="S285" i="13"/>
  <c r="T285" i="13"/>
  <c r="U285" i="13"/>
  <c r="V285" i="13"/>
  <c r="W285" i="13"/>
  <c r="Y285" i="13"/>
  <c r="Z285" i="13"/>
  <c r="AA285" i="13"/>
  <c r="D286" i="13"/>
  <c r="E286" i="13"/>
  <c r="G286" i="13"/>
  <c r="H286" i="13"/>
  <c r="I286" i="13"/>
  <c r="J286" i="13"/>
  <c r="K286" i="13"/>
  <c r="M286" i="13"/>
  <c r="N286" i="13"/>
  <c r="O286" i="13"/>
  <c r="P286" i="13"/>
  <c r="Q286" i="13"/>
  <c r="S286" i="13"/>
  <c r="T286" i="13"/>
  <c r="U286" i="13"/>
  <c r="V286" i="13"/>
  <c r="W286" i="13"/>
  <c r="Y286" i="13"/>
  <c r="Z286" i="13"/>
  <c r="AA286" i="13"/>
  <c r="D287" i="13"/>
  <c r="E287" i="13"/>
  <c r="G287" i="13"/>
  <c r="H287" i="13"/>
  <c r="I287" i="13"/>
  <c r="J287" i="13"/>
  <c r="K287" i="13"/>
  <c r="M287" i="13"/>
  <c r="N287" i="13"/>
  <c r="O287" i="13"/>
  <c r="P287" i="13"/>
  <c r="Q287" i="13"/>
  <c r="S287" i="13"/>
  <c r="T287" i="13"/>
  <c r="U287" i="13"/>
  <c r="V287" i="13"/>
  <c r="W287" i="13"/>
  <c r="Y287" i="13"/>
  <c r="Z287" i="13"/>
  <c r="AA287" i="13"/>
  <c r="D288" i="13"/>
  <c r="E288" i="13"/>
  <c r="G288" i="13"/>
  <c r="H288" i="13"/>
  <c r="I288" i="13"/>
  <c r="J288" i="13"/>
  <c r="K288" i="13"/>
  <c r="M288" i="13"/>
  <c r="N288" i="13"/>
  <c r="O288" i="13"/>
  <c r="P288" i="13"/>
  <c r="Q288" i="13"/>
  <c r="S288" i="13"/>
  <c r="T288" i="13"/>
  <c r="U288" i="13"/>
  <c r="V288" i="13"/>
  <c r="W288" i="13"/>
  <c r="Y288" i="13"/>
  <c r="Z288" i="13"/>
  <c r="AA288" i="13"/>
  <c r="D289" i="13"/>
  <c r="E289" i="13"/>
  <c r="G289" i="13"/>
  <c r="H289" i="13"/>
  <c r="I289" i="13"/>
  <c r="J289" i="13"/>
  <c r="K289" i="13"/>
  <c r="M289" i="13"/>
  <c r="N289" i="13"/>
  <c r="O289" i="13"/>
  <c r="P289" i="13"/>
  <c r="Q289" i="13"/>
  <c r="S289" i="13"/>
  <c r="T289" i="13"/>
  <c r="U289" i="13"/>
  <c r="V289" i="13"/>
  <c r="W289" i="13"/>
  <c r="Y289" i="13"/>
  <c r="Z289" i="13"/>
  <c r="AA289" i="13"/>
  <c r="D290" i="13"/>
  <c r="E290" i="13"/>
  <c r="G290" i="13"/>
  <c r="H290" i="13"/>
  <c r="I290" i="13"/>
  <c r="J290" i="13"/>
  <c r="K290" i="13"/>
  <c r="M290" i="13"/>
  <c r="N290" i="13"/>
  <c r="O290" i="13"/>
  <c r="P290" i="13"/>
  <c r="Q290" i="13"/>
  <c r="S290" i="13"/>
  <c r="T290" i="13"/>
  <c r="U290" i="13"/>
  <c r="V290" i="13"/>
  <c r="W290" i="13"/>
  <c r="Y290" i="13"/>
  <c r="Z290" i="13"/>
  <c r="AA290" i="13"/>
  <c r="D291" i="13"/>
  <c r="E291" i="13"/>
  <c r="G291" i="13"/>
  <c r="H291" i="13"/>
  <c r="I291" i="13"/>
  <c r="J291" i="13"/>
  <c r="K291" i="13"/>
  <c r="M291" i="13"/>
  <c r="N291" i="13"/>
  <c r="O291" i="13"/>
  <c r="P291" i="13"/>
  <c r="Q291" i="13"/>
  <c r="S291" i="13"/>
  <c r="T291" i="13"/>
  <c r="U291" i="13"/>
  <c r="V291" i="13"/>
  <c r="W291" i="13"/>
  <c r="Y291" i="13"/>
  <c r="Z291" i="13"/>
  <c r="AA291" i="13"/>
  <c r="D292" i="13"/>
  <c r="E292" i="13"/>
  <c r="G292" i="13"/>
  <c r="H292" i="13"/>
  <c r="I292" i="13"/>
  <c r="J292" i="13"/>
  <c r="K292" i="13"/>
  <c r="M292" i="13"/>
  <c r="N292" i="13"/>
  <c r="O292" i="13"/>
  <c r="P292" i="13"/>
  <c r="Q292" i="13"/>
  <c r="S292" i="13"/>
  <c r="T292" i="13"/>
  <c r="U292" i="13"/>
  <c r="V292" i="13"/>
  <c r="W292" i="13"/>
  <c r="Y292" i="13"/>
  <c r="Z292" i="13"/>
  <c r="AA292" i="13"/>
  <c r="D293" i="13"/>
  <c r="E293" i="13"/>
  <c r="G293" i="13"/>
  <c r="H293" i="13"/>
  <c r="I293" i="13"/>
  <c r="J293" i="13"/>
  <c r="K293" i="13"/>
  <c r="M293" i="13"/>
  <c r="N293" i="13"/>
  <c r="O293" i="13"/>
  <c r="P293" i="13"/>
  <c r="Q293" i="13"/>
  <c r="S293" i="13"/>
  <c r="T293" i="13"/>
  <c r="U293" i="13"/>
  <c r="V293" i="13"/>
  <c r="W293" i="13"/>
  <c r="Y293" i="13"/>
  <c r="Z293" i="13"/>
  <c r="AA293" i="13"/>
  <c r="D294" i="13"/>
  <c r="E294" i="13"/>
  <c r="G294" i="13"/>
  <c r="H294" i="13"/>
  <c r="I294" i="13"/>
  <c r="J294" i="13"/>
  <c r="K294" i="13"/>
  <c r="M294" i="13"/>
  <c r="N294" i="13"/>
  <c r="O294" i="13"/>
  <c r="P294" i="13"/>
  <c r="Q294" i="13"/>
  <c r="S294" i="13"/>
  <c r="T294" i="13"/>
  <c r="U294" i="13"/>
  <c r="V294" i="13"/>
  <c r="W294" i="13"/>
  <c r="Y294" i="13"/>
  <c r="Z294" i="13"/>
  <c r="AA294" i="13"/>
  <c r="D295" i="13"/>
  <c r="E295" i="13"/>
  <c r="G295" i="13"/>
  <c r="H295" i="13"/>
  <c r="I295" i="13"/>
  <c r="J295" i="13"/>
  <c r="K295" i="13"/>
  <c r="M295" i="13"/>
  <c r="N295" i="13"/>
  <c r="O295" i="13"/>
  <c r="P295" i="13"/>
  <c r="Q295" i="13"/>
  <c r="S295" i="13"/>
  <c r="T295" i="13"/>
  <c r="U295" i="13"/>
  <c r="V295" i="13"/>
  <c r="W295" i="13"/>
  <c r="Y295" i="13"/>
  <c r="Z295" i="13"/>
  <c r="AA295" i="13"/>
  <c r="D296" i="13"/>
  <c r="E296" i="13"/>
  <c r="G296" i="13"/>
  <c r="H296" i="13"/>
  <c r="I296" i="13"/>
  <c r="J296" i="13"/>
  <c r="K296" i="13"/>
  <c r="M296" i="13"/>
  <c r="N296" i="13"/>
  <c r="O296" i="13"/>
  <c r="P296" i="13"/>
  <c r="Q296" i="13"/>
  <c r="S296" i="13"/>
  <c r="T296" i="13"/>
  <c r="U296" i="13"/>
  <c r="V296" i="13"/>
  <c r="W296" i="13"/>
  <c r="Y296" i="13"/>
  <c r="Z296" i="13"/>
  <c r="AA296" i="13"/>
  <c r="D297" i="13"/>
  <c r="E297" i="13"/>
  <c r="G297" i="13"/>
  <c r="H297" i="13"/>
  <c r="I297" i="13"/>
  <c r="J297" i="13"/>
  <c r="K297" i="13"/>
  <c r="M297" i="13"/>
  <c r="N297" i="13"/>
  <c r="O297" i="13"/>
  <c r="P297" i="13"/>
  <c r="Q297" i="13"/>
  <c r="S297" i="13"/>
  <c r="T297" i="13"/>
  <c r="U297" i="13"/>
  <c r="V297" i="13"/>
  <c r="W297" i="13"/>
  <c r="Y297" i="13"/>
  <c r="Z297" i="13"/>
  <c r="AA297" i="13"/>
  <c r="D298" i="13"/>
  <c r="E298" i="13"/>
  <c r="G298" i="13"/>
  <c r="H298" i="13"/>
  <c r="I298" i="13"/>
  <c r="J298" i="13"/>
  <c r="K298" i="13"/>
  <c r="M298" i="13"/>
  <c r="N298" i="13"/>
  <c r="O298" i="13"/>
  <c r="P298" i="13"/>
  <c r="Q298" i="13"/>
  <c r="S298" i="13"/>
  <c r="T298" i="13"/>
  <c r="U298" i="13"/>
  <c r="V298" i="13"/>
  <c r="W298" i="13"/>
  <c r="Y298" i="13"/>
  <c r="Z298" i="13"/>
  <c r="AA298" i="13"/>
  <c r="D299" i="13"/>
  <c r="E299" i="13"/>
  <c r="G299" i="13"/>
  <c r="H299" i="13"/>
  <c r="I299" i="13"/>
  <c r="J299" i="13"/>
  <c r="K299" i="13"/>
  <c r="M299" i="13"/>
  <c r="N299" i="13"/>
  <c r="O299" i="13"/>
  <c r="P299" i="13"/>
  <c r="Q299" i="13"/>
  <c r="S299" i="13"/>
  <c r="T299" i="13"/>
  <c r="U299" i="13"/>
  <c r="V299" i="13"/>
  <c r="W299" i="13"/>
  <c r="Y299" i="13"/>
  <c r="Z299" i="13"/>
  <c r="AA299" i="13"/>
  <c r="D300" i="13"/>
  <c r="E300" i="13"/>
  <c r="G300" i="13"/>
  <c r="H300" i="13"/>
  <c r="I300" i="13"/>
  <c r="J300" i="13"/>
  <c r="K300" i="13"/>
  <c r="M300" i="13"/>
  <c r="N300" i="13"/>
  <c r="O300" i="13"/>
  <c r="P300" i="13"/>
  <c r="Q300" i="13"/>
  <c r="S300" i="13"/>
  <c r="T300" i="13"/>
  <c r="U300" i="13"/>
  <c r="V300" i="13"/>
  <c r="W300" i="13"/>
  <c r="Y300" i="13"/>
  <c r="Z300" i="13"/>
  <c r="AA300" i="13"/>
  <c r="D301" i="13"/>
  <c r="E301" i="13"/>
  <c r="G301" i="13"/>
  <c r="H301" i="13"/>
  <c r="I301" i="13"/>
  <c r="J301" i="13"/>
  <c r="K301" i="13"/>
  <c r="M301" i="13"/>
  <c r="N301" i="13"/>
  <c r="O301" i="13"/>
  <c r="P301" i="13"/>
  <c r="Q301" i="13"/>
  <c r="S301" i="13"/>
  <c r="T301" i="13"/>
  <c r="U301" i="13"/>
  <c r="V301" i="13"/>
  <c r="W301" i="13"/>
  <c r="Y301" i="13"/>
  <c r="Z301" i="13"/>
  <c r="AA301" i="13"/>
  <c r="D302" i="13"/>
  <c r="E302" i="13"/>
  <c r="G302" i="13"/>
  <c r="H302" i="13"/>
  <c r="I302" i="13"/>
  <c r="J302" i="13"/>
  <c r="K302" i="13"/>
  <c r="M302" i="13"/>
  <c r="N302" i="13"/>
  <c r="O302" i="13"/>
  <c r="P302" i="13"/>
  <c r="Q302" i="13"/>
  <c r="S302" i="13"/>
  <c r="T302" i="13"/>
  <c r="U302" i="13"/>
  <c r="V302" i="13"/>
  <c r="W302" i="13"/>
  <c r="Y302" i="13"/>
  <c r="Z302" i="13"/>
  <c r="AA302" i="13"/>
  <c r="D303" i="13"/>
  <c r="E303" i="13"/>
  <c r="G303" i="13"/>
  <c r="H303" i="13"/>
  <c r="I303" i="13"/>
  <c r="J303" i="13"/>
  <c r="K303" i="13"/>
  <c r="M303" i="13"/>
  <c r="N303" i="13"/>
  <c r="O303" i="13"/>
  <c r="P303" i="13"/>
  <c r="Q303" i="13"/>
  <c r="S303" i="13"/>
  <c r="T303" i="13"/>
  <c r="U303" i="13"/>
  <c r="V303" i="13"/>
  <c r="W303" i="13"/>
  <c r="Y303" i="13"/>
  <c r="Z303" i="13"/>
  <c r="AA303" i="13"/>
  <c r="D304" i="13"/>
  <c r="E304" i="13"/>
  <c r="G304" i="13"/>
  <c r="H304" i="13"/>
  <c r="I304" i="13"/>
  <c r="J304" i="13"/>
  <c r="K304" i="13"/>
  <c r="M304" i="13"/>
  <c r="N304" i="13"/>
  <c r="O304" i="13"/>
  <c r="P304" i="13"/>
  <c r="Q304" i="13"/>
  <c r="S304" i="13"/>
  <c r="T304" i="13"/>
  <c r="U304" i="13"/>
  <c r="V304" i="13"/>
  <c r="W304" i="13"/>
  <c r="Y304" i="13"/>
  <c r="Z304" i="13"/>
  <c r="AA304" i="13"/>
  <c r="D305" i="13"/>
  <c r="E305" i="13"/>
  <c r="G305" i="13"/>
  <c r="H305" i="13"/>
  <c r="I305" i="13"/>
  <c r="J305" i="13"/>
  <c r="K305" i="13"/>
  <c r="M305" i="13"/>
  <c r="N305" i="13"/>
  <c r="O305" i="13"/>
  <c r="P305" i="13"/>
  <c r="Q305" i="13"/>
  <c r="S305" i="13"/>
  <c r="T305" i="13"/>
  <c r="U305" i="13"/>
  <c r="V305" i="13"/>
  <c r="W305" i="13"/>
  <c r="Y305" i="13"/>
  <c r="Z305" i="13"/>
  <c r="AA305" i="13"/>
  <c r="D306" i="13"/>
  <c r="E306" i="13"/>
  <c r="G306" i="13"/>
  <c r="H306" i="13"/>
  <c r="I306" i="13"/>
  <c r="J306" i="13"/>
  <c r="K306" i="13"/>
  <c r="M306" i="13"/>
  <c r="N306" i="13"/>
  <c r="O306" i="13"/>
  <c r="P306" i="13"/>
  <c r="Q306" i="13"/>
  <c r="S306" i="13"/>
  <c r="T306" i="13"/>
  <c r="U306" i="13"/>
  <c r="V306" i="13"/>
  <c r="W306" i="13"/>
  <c r="Y306" i="13"/>
  <c r="Z306" i="13"/>
  <c r="AA306" i="13"/>
  <c r="D307" i="13"/>
  <c r="E307" i="13"/>
  <c r="G307" i="13"/>
  <c r="H307" i="13"/>
  <c r="I307" i="13"/>
  <c r="J307" i="13"/>
  <c r="K307" i="13"/>
  <c r="M307" i="13"/>
  <c r="N307" i="13"/>
  <c r="O307" i="13"/>
  <c r="P307" i="13"/>
  <c r="Q307" i="13"/>
  <c r="S307" i="13"/>
  <c r="T307" i="13"/>
  <c r="U307" i="13"/>
  <c r="V307" i="13"/>
  <c r="W307" i="13"/>
  <c r="Y307" i="13"/>
  <c r="Z307" i="13"/>
  <c r="AA307" i="13"/>
  <c r="D308" i="13"/>
  <c r="E308" i="13"/>
  <c r="G308" i="13"/>
  <c r="H308" i="13"/>
  <c r="I308" i="13"/>
  <c r="J308" i="13"/>
  <c r="K308" i="13"/>
  <c r="M308" i="13"/>
  <c r="N308" i="13"/>
  <c r="O308" i="13"/>
  <c r="P308" i="13"/>
  <c r="Q308" i="13"/>
  <c r="S308" i="13"/>
  <c r="T308" i="13"/>
  <c r="U308" i="13"/>
  <c r="V308" i="13"/>
  <c r="W308" i="13"/>
  <c r="Y308" i="13"/>
  <c r="Z308" i="13"/>
  <c r="AA308" i="13"/>
  <c r="D309" i="13"/>
  <c r="E309" i="13"/>
  <c r="G309" i="13"/>
  <c r="H309" i="13"/>
  <c r="I309" i="13"/>
  <c r="J309" i="13"/>
  <c r="K309" i="13"/>
  <c r="M309" i="13"/>
  <c r="N309" i="13"/>
  <c r="O309" i="13"/>
  <c r="P309" i="13"/>
  <c r="Q309" i="13"/>
  <c r="S309" i="13"/>
  <c r="T309" i="13"/>
  <c r="U309" i="13"/>
  <c r="V309" i="13"/>
  <c r="W309" i="13"/>
  <c r="Y309" i="13"/>
  <c r="Z309" i="13"/>
  <c r="AA309" i="13"/>
  <c r="D310" i="13"/>
  <c r="E310" i="13"/>
  <c r="G310" i="13"/>
  <c r="H310" i="13"/>
  <c r="I310" i="13"/>
  <c r="J310" i="13"/>
  <c r="K310" i="13"/>
  <c r="M310" i="13"/>
  <c r="N310" i="13"/>
  <c r="O310" i="13"/>
  <c r="P310" i="13"/>
  <c r="Q310" i="13"/>
  <c r="S310" i="13"/>
  <c r="T310" i="13"/>
  <c r="U310" i="13"/>
  <c r="V310" i="13"/>
  <c r="W310" i="13"/>
  <c r="Y310" i="13"/>
  <c r="Z310" i="13"/>
  <c r="AA310" i="13"/>
  <c r="D311" i="13"/>
  <c r="E311" i="13"/>
  <c r="G311" i="13"/>
  <c r="H311" i="13"/>
  <c r="I311" i="13"/>
  <c r="J311" i="13"/>
  <c r="K311" i="13"/>
  <c r="M311" i="13"/>
  <c r="N311" i="13"/>
  <c r="O311" i="13"/>
  <c r="P311" i="13"/>
  <c r="Q311" i="13"/>
  <c r="S311" i="13"/>
  <c r="T311" i="13"/>
  <c r="U311" i="13"/>
  <c r="V311" i="13"/>
  <c r="W311" i="13"/>
  <c r="Y311" i="13"/>
  <c r="Z311" i="13"/>
  <c r="AA311" i="13"/>
  <c r="D312" i="13"/>
  <c r="E312" i="13"/>
  <c r="G312" i="13"/>
  <c r="H312" i="13"/>
  <c r="I312" i="13"/>
  <c r="J312" i="13"/>
  <c r="K312" i="13"/>
  <c r="M312" i="13"/>
  <c r="N312" i="13"/>
  <c r="O312" i="13"/>
  <c r="P312" i="13"/>
  <c r="Q312" i="13"/>
  <c r="S312" i="13"/>
  <c r="T312" i="13"/>
  <c r="U312" i="13"/>
  <c r="V312" i="13"/>
  <c r="W312" i="13"/>
  <c r="Y312" i="13"/>
  <c r="Z312" i="13"/>
  <c r="AA312" i="13"/>
  <c r="D313" i="13"/>
  <c r="E313" i="13"/>
  <c r="G313" i="13"/>
  <c r="H313" i="13"/>
  <c r="I313" i="13"/>
  <c r="J313" i="13"/>
  <c r="K313" i="13"/>
  <c r="M313" i="13"/>
  <c r="N313" i="13"/>
  <c r="O313" i="13"/>
  <c r="P313" i="13"/>
  <c r="Q313" i="13"/>
  <c r="S313" i="13"/>
  <c r="T313" i="13"/>
  <c r="U313" i="13"/>
  <c r="V313" i="13"/>
  <c r="W313" i="13"/>
  <c r="Y313" i="13"/>
  <c r="Z313" i="13"/>
  <c r="AA313" i="13"/>
  <c r="D314" i="13"/>
  <c r="E314" i="13"/>
  <c r="G314" i="13"/>
  <c r="H314" i="13"/>
  <c r="I314" i="13"/>
  <c r="J314" i="13"/>
  <c r="K314" i="13"/>
  <c r="M314" i="13"/>
  <c r="N314" i="13"/>
  <c r="O314" i="13"/>
  <c r="P314" i="13"/>
  <c r="Q314" i="13"/>
  <c r="S314" i="13"/>
  <c r="T314" i="13"/>
  <c r="U314" i="13"/>
  <c r="V314" i="13"/>
  <c r="W314" i="13"/>
  <c r="Y314" i="13"/>
  <c r="Z314" i="13"/>
  <c r="AA314" i="13"/>
  <c r="D315" i="13"/>
  <c r="E315" i="13"/>
  <c r="G315" i="13"/>
  <c r="H315" i="13"/>
  <c r="I315" i="13"/>
  <c r="J315" i="13"/>
  <c r="K315" i="13"/>
  <c r="M315" i="13"/>
  <c r="N315" i="13"/>
  <c r="O315" i="13"/>
  <c r="P315" i="13"/>
  <c r="Q315" i="13"/>
  <c r="S315" i="13"/>
  <c r="T315" i="13"/>
  <c r="U315" i="13"/>
  <c r="V315" i="13"/>
  <c r="W315" i="13"/>
  <c r="Y315" i="13"/>
  <c r="Z315" i="13"/>
  <c r="AA315" i="13"/>
  <c r="D316" i="13"/>
  <c r="E316" i="13"/>
  <c r="G316" i="13"/>
  <c r="H316" i="13"/>
  <c r="I316" i="13"/>
  <c r="J316" i="13"/>
  <c r="K316" i="13"/>
  <c r="M316" i="13"/>
  <c r="N316" i="13"/>
  <c r="O316" i="13"/>
  <c r="P316" i="13"/>
  <c r="Q316" i="13"/>
  <c r="S316" i="13"/>
  <c r="T316" i="13"/>
  <c r="U316" i="13"/>
  <c r="V316" i="13"/>
  <c r="W316" i="13"/>
  <c r="Y316" i="13"/>
  <c r="Z316" i="13"/>
  <c r="AA316" i="13"/>
  <c r="D317" i="13"/>
  <c r="E317" i="13"/>
  <c r="G317" i="13"/>
  <c r="H317" i="13"/>
  <c r="I317" i="13"/>
  <c r="J317" i="13"/>
  <c r="K317" i="13"/>
  <c r="M317" i="13"/>
  <c r="N317" i="13"/>
  <c r="O317" i="13"/>
  <c r="P317" i="13"/>
  <c r="Q317" i="13"/>
  <c r="S317" i="13"/>
  <c r="T317" i="13"/>
  <c r="U317" i="13"/>
  <c r="V317" i="13"/>
  <c r="W317" i="13"/>
  <c r="Y317" i="13"/>
  <c r="Z317" i="13"/>
  <c r="AA317" i="13"/>
  <c r="D318" i="13"/>
  <c r="E318" i="13"/>
  <c r="G318" i="13"/>
  <c r="H318" i="13"/>
  <c r="I318" i="13"/>
  <c r="J318" i="13"/>
  <c r="K318" i="13"/>
  <c r="M318" i="13"/>
  <c r="N318" i="13"/>
  <c r="O318" i="13"/>
  <c r="P318" i="13"/>
  <c r="Q318" i="13"/>
  <c r="S318" i="13"/>
  <c r="T318" i="13"/>
  <c r="U318" i="13"/>
  <c r="V318" i="13"/>
  <c r="W318" i="13"/>
  <c r="Y318" i="13"/>
  <c r="Z318" i="13"/>
  <c r="AA318" i="13"/>
  <c r="D319" i="13"/>
  <c r="E319" i="13"/>
  <c r="G319" i="13"/>
  <c r="H319" i="13"/>
  <c r="I319" i="13"/>
  <c r="J319" i="13"/>
  <c r="K319" i="13"/>
  <c r="M319" i="13"/>
  <c r="N319" i="13"/>
  <c r="O319" i="13"/>
  <c r="P319" i="13"/>
  <c r="Q319" i="13"/>
  <c r="S319" i="13"/>
  <c r="T319" i="13"/>
  <c r="U319" i="13"/>
  <c r="V319" i="13"/>
  <c r="W319" i="13"/>
  <c r="Y319" i="13"/>
  <c r="Z319" i="13"/>
  <c r="AA319" i="13"/>
  <c r="D320" i="13"/>
  <c r="E320" i="13"/>
  <c r="G320" i="13"/>
  <c r="H320" i="13"/>
  <c r="I320" i="13"/>
  <c r="J320" i="13"/>
  <c r="K320" i="13"/>
  <c r="M320" i="13"/>
  <c r="N320" i="13"/>
  <c r="O320" i="13"/>
  <c r="P320" i="13"/>
  <c r="Q320" i="13"/>
  <c r="S320" i="13"/>
  <c r="T320" i="13"/>
  <c r="U320" i="13"/>
  <c r="V320" i="13"/>
  <c r="W320" i="13"/>
  <c r="Y320" i="13"/>
  <c r="Z320" i="13"/>
  <c r="AA320" i="13"/>
  <c r="D321" i="13"/>
  <c r="E321" i="13"/>
  <c r="G321" i="13"/>
  <c r="H321" i="13"/>
  <c r="I321" i="13"/>
  <c r="J321" i="13"/>
  <c r="K321" i="13"/>
  <c r="M321" i="13"/>
  <c r="N321" i="13"/>
  <c r="O321" i="13"/>
  <c r="P321" i="13"/>
  <c r="Q321" i="13"/>
  <c r="S321" i="13"/>
  <c r="T321" i="13"/>
  <c r="U321" i="13"/>
  <c r="V321" i="13"/>
  <c r="W321" i="13"/>
  <c r="Y321" i="13"/>
  <c r="Z321" i="13"/>
  <c r="AA321" i="13"/>
  <c r="D322" i="13"/>
  <c r="E322" i="13"/>
  <c r="G322" i="13"/>
  <c r="H322" i="13"/>
  <c r="I322" i="13"/>
  <c r="J322" i="13"/>
  <c r="K322" i="13"/>
  <c r="M322" i="13"/>
  <c r="N322" i="13"/>
  <c r="O322" i="13"/>
  <c r="P322" i="13"/>
  <c r="Q322" i="13"/>
  <c r="S322" i="13"/>
  <c r="T322" i="13"/>
  <c r="U322" i="13"/>
  <c r="V322" i="13"/>
  <c r="W322" i="13"/>
  <c r="Y322" i="13"/>
  <c r="Z322" i="13"/>
  <c r="AA322" i="13"/>
  <c r="D323" i="13"/>
  <c r="E323" i="13"/>
  <c r="G323" i="13"/>
  <c r="H323" i="13"/>
  <c r="I323" i="13"/>
  <c r="J323" i="13"/>
  <c r="K323" i="13"/>
  <c r="M323" i="13"/>
  <c r="N323" i="13"/>
  <c r="O323" i="13"/>
  <c r="P323" i="13"/>
  <c r="Q323" i="13"/>
  <c r="S323" i="13"/>
  <c r="T323" i="13"/>
  <c r="U323" i="13"/>
  <c r="V323" i="13"/>
  <c r="W323" i="13"/>
  <c r="Y323" i="13"/>
  <c r="Z323" i="13"/>
  <c r="AA323" i="13"/>
  <c r="D324" i="13"/>
  <c r="E324" i="13"/>
  <c r="G324" i="13"/>
  <c r="H324" i="13"/>
  <c r="I324" i="13"/>
  <c r="J324" i="13"/>
  <c r="K324" i="13"/>
  <c r="M324" i="13"/>
  <c r="N324" i="13"/>
  <c r="O324" i="13"/>
  <c r="P324" i="13"/>
  <c r="Q324" i="13"/>
  <c r="S324" i="13"/>
  <c r="T324" i="13"/>
  <c r="U324" i="13"/>
  <c r="V324" i="13"/>
  <c r="W324" i="13"/>
  <c r="Y324" i="13"/>
  <c r="Z324" i="13"/>
  <c r="AA324" i="13"/>
  <c r="D325" i="13"/>
  <c r="E325" i="13"/>
  <c r="G325" i="13"/>
  <c r="H325" i="13"/>
  <c r="I325" i="13"/>
  <c r="J325" i="13"/>
  <c r="K325" i="13"/>
  <c r="M325" i="13"/>
  <c r="N325" i="13"/>
  <c r="O325" i="13"/>
  <c r="P325" i="13"/>
  <c r="Q325" i="13"/>
  <c r="S325" i="13"/>
  <c r="T325" i="13"/>
  <c r="U325" i="13"/>
  <c r="V325" i="13"/>
  <c r="W325" i="13"/>
  <c r="Y325" i="13"/>
  <c r="Z325" i="13"/>
  <c r="AA325" i="13"/>
  <c r="D326" i="13"/>
  <c r="E326" i="13"/>
  <c r="G326" i="13"/>
  <c r="H326" i="13"/>
  <c r="I326" i="13"/>
  <c r="J326" i="13"/>
  <c r="K326" i="13"/>
  <c r="M326" i="13"/>
  <c r="N326" i="13"/>
  <c r="O326" i="13"/>
  <c r="P326" i="13"/>
  <c r="Q326" i="13"/>
  <c r="S326" i="13"/>
  <c r="T326" i="13"/>
  <c r="U326" i="13"/>
  <c r="V326" i="13"/>
  <c r="W326" i="13"/>
  <c r="Y326" i="13"/>
  <c r="Z326" i="13"/>
  <c r="AA326" i="13"/>
  <c r="D327" i="13"/>
  <c r="E327" i="13"/>
  <c r="G327" i="13"/>
  <c r="H327" i="13"/>
  <c r="I327" i="13"/>
  <c r="J327" i="13"/>
  <c r="K327" i="13"/>
  <c r="M327" i="13"/>
  <c r="N327" i="13"/>
  <c r="O327" i="13"/>
  <c r="P327" i="13"/>
  <c r="Q327" i="13"/>
  <c r="S327" i="13"/>
  <c r="T327" i="13"/>
  <c r="U327" i="13"/>
  <c r="V327" i="13"/>
  <c r="W327" i="13"/>
  <c r="Y327" i="13"/>
  <c r="Z327" i="13"/>
  <c r="AA327" i="13"/>
  <c r="D328" i="13"/>
  <c r="E328" i="13"/>
  <c r="G328" i="13"/>
  <c r="H328" i="13"/>
  <c r="I328" i="13"/>
  <c r="J328" i="13"/>
  <c r="K328" i="13"/>
  <c r="M328" i="13"/>
  <c r="N328" i="13"/>
  <c r="O328" i="13"/>
  <c r="P328" i="13"/>
  <c r="Q328" i="13"/>
  <c r="S328" i="13"/>
  <c r="T328" i="13"/>
  <c r="U328" i="13"/>
  <c r="V328" i="13"/>
  <c r="W328" i="13"/>
  <c r="Y328" i="13"/>
  <c r="Z328" i="13"/>
  <c r="AA328" i="13"/>
  <c r="D329" i="13"/>
  <c r="E329" i="13"/>
  <c r="G329" i="13"/>
  <c r="H329" i="13"/>
  <c r="I329" i="13"/>
  <c r="J329" i="13"/>
  <c r="K329" i="13"/>
  <c r="M329" i="13"/>
  <c r="N329" i="13"/>
  <c r="O329" i="13"/>
  <c r="P329" i="13"/>
  <c r="Q329" i="13"/>
  <c r="S329" i="13"/>
  <c r="T329" i="13"/>
  <c r="U329" i="13"/>
  <c r="V329" i="13"/>
  <c r="W329" i="13"/>
  <c r="Y329" i="13"/>
  <c r="Z329" i="13"/>
  <c r="AA329" i="13"/>
  <c r="D330" i="13"/>
  <c r="E330" i="13"/>
  <c r="G330" i="13"/>
  <c r="H330" i="13"/>
  <c r="I330" i="13"/>
  <c r="J330" i="13"/>
  <c r="K330" i="13"/>
  <c r="M330" i="13"/>
  <c r="N330" i="13"/>
  <c r="O330" i="13"/>
  <c r="P330" i="13"/>
  <c r="Q330" i="13"/>
  <c r="S330" i="13"/>
  <c r="T330" i="13"/>
  <c r="U330" i="13"/>
  <c r="V330" i="13"/>
  <c r="W330" i="13"/>
  <c r="Y330" i="13"/>
  <c r="Z330" i="13"/>
  <c r="AA330" i="13"/>
  <c r="D331" i="13"/>
  <c r="E331" i="13"/>
  <c r="G331" i="13"/>
  <c r="H331" i="13"/>
  <c r="I331" i="13"/>
  <c r="J331" i="13"/>
  <c r="K331" i="13"/>
  <c r="M331" i="13"/>
  <c r="N331" i="13"/>
  <c r="O331" i="13"/>
  <c r="P331" i="13"/>
  <c r="Q331" i="13"/>
  <c r="S331" i="13"/>
  <c r="T331" i="13"/>
  <c r="U331" i="13"/>
  <c r="V331" i="13"/>
  <c r="W331" i="13"/>
  <c r="Y331" i="13"/>
  <c r="Z331" i="13"/>
  <c r="AA331" i="13"/>
  <c r="D332" i="13"/>
  <c r="E332" i="13"/>
  <c r="G332" i="13"/>
  <c r="H332" i="13"/>
  <c r="I332" i="13"/>
  <c r="J332" i="13"/>
  <c r="K332" i="13"/>
  <c r="M332" i="13"/>
  <c r="N332" i="13"/>
  <c r="O332" i="13"/>
  <c r="P332" i="13"/>
  <c r="Q332" i="13"/>
  <c r="S332" i="13"/>
  <c r="T332" i="13"/>
  <c r="U332" i="13"/>
  <c r="V332" i="13"/>
  <c r="W332" i="13"/>
  <c r="Y332" i="13"/>
  <c r="Z332" i="13"/>
  <c r="AA332" i="13"/>
  <c r="D333" i="13"/>
  <c r="E333" i="13"/>
  <c r="G333" i="13"/>
  <c r="H333" i="13"/>
  <c r="I333" i="13"/>
  <c r="J333" i="13"/>
  <c r="K333" i="13"/>
  <c r="M333" i="13"/>
  <c r="N333" i="13"/>
  <c r="O333" i="13"/>
  <c r="P333" i="13"/>
  <c r="Q333" i="13"/>
  <c r="S333" i="13"/>
  <c r="T333" i="13"/>
  <c r="U333" i="13"/>
  <c r="V333" i="13"/>
  <c r="W333" i="13"/>
  <c r="Y333" i="13"/>
  <c r="Z333" i="13"/>
  <c r="AA333" i="13"/>
  <c r="D334" i="13"/>
  <c r="E334" i="13"/>
  <c r="G334" i="13"/>
  <c r="H334" i="13"/>
  <c r="I334" i="13"/>
  <c r="J334" i="13"/>
  <c r="K334" i="13"/>
  <c r="M334" i="13"/>
  <c r="N334" i="13"/>
  <c r="O334" i="13"/>
  <c r="P334" i="13"/>
  <c r="Q334" i="13"/>
  <c r="S334" i="13"/>
  <c r="T334" i="13"/>
  <c r="U334" i="13"/>
  <c r="V334" i="13"/>
  <c r="W334" i="13"/>
  <c r="Y334" i="13"/>
  <c r="Z334" i="13"/>
  <c r="AA334" i="13"/>
  <c r="D335" i="13"/>
  <c r="E335" i="13"/>
  <c r="G335" i="13"/>
  <c r="H335" i="13"/>
  <c r="I335" i="13"/>
  <c r="J335" i="13"/>
  <c r="K335" i="13"/>
  <c r="M335" i="13"/>
  <c r="N335" i="13"/>
  <c r="O335" i="13"/>
  <c r="P335" i="13"/>
  <c r="Q335" i="13"/>
  <c r="S335" i="13"/>
  <c r="T335" i="13"/>
  <c r="U335" i="13"/>
  <c r="V335" i="13"/>
  <c r="W335" i="13"/>
  <c r="Y335" i="13"/>
  <c r="Z335" i="13"/>
  <c r="AA335" i="13"/>
  <c r="D336" i="13"/>
  <c r="E336" i="13"/>
  <c r="G336" i="13"/>
  <c r="H336" i="13"/>
  <c r="I336" i="13"/>
  <c r="J336" i="13"/>
  <c r="K336" i="13"/>
  <c r="M336" i="13"/>
  <c r="N336" i="13"/>
  <c r="O336" i="13"/>
  <c r="P336" i="13"/>
  <c r="Q336" i="13"/>
  <c r="S336" i="13"/>
  <c r="T336" i="13"/>
  <c r="U336" i="13"/>
  <c r="V336" i="13"/>
  <c r="W336" i="13"/>
  <c r="Y336" i="13"/>
  <c r="Z336" i="13"/>
  <c r="AA336" i="13"/>
  <c r="D337" i="13"/>
  <c r="E337" i="13"/>
  <c r="G337" i="13"/>
  <c r="H337" i="13"/>
  <c r="I337" i="13"/>
  <c r="J337" i="13"/>
  <c r="K337" i="13"/>
  <c r="M337" i="13"/>
  <c r="N337" i="13"/>
  <c r="O337" i="13"/>
  <c r="P337" i="13"/>
  <c r="Q337" i="13"/>
  <c r="S337" i="13"/>
  <c r="T337" i="13"/>
  <c r="U337" i="13"/>
  <c r="V337" i="13"/>
  <c r="W337" i="13"/>
  <c r="Y337" i="13"/>
  <c r="Z337" i="13"/>
  <c r="AA337" i="13"/>
  <c r="D338" i="13"/>
  <c r="E338" i="13"/>
  <c r="G338" i="13"/>
  <c r="H338" i="13"/>
  <c r="I338" i="13"/>
  <c r="J338" i="13"/>
  <c r="K338" i="13"/>
  <c r="M338" i="13"/>
  <c r="N338" i="13"/>
  <c r="O338" i="13"/>
  <c r="P338" i="13"/>
  <c r="Q338" i="13"/>
  <c r="S338" i="13"/>
  <c r="T338" i="13"/>
  <c r="U338" i="13"/>
  <c r="V338" i="13"/>
  <c r="W338" i="13"/>
  <c r="Y338" i="13"/>
  <c r="Z338" i="13"/>
  <c r="AA338" i="13"/>
  <c r="D339" i="13"/>
  <c r="E339" i="13"/>
  <c r="G339" i="13"/>
  <c r="H339" i="13"/>
  <c r="I339" i="13"/>
  <c r="J339" i="13"/>
  <c r="K339" i="13"/>
  <c r="M339" i="13"/>
  <c r="N339" i="13"/>
  <c r="O339" i="13"/>
  <c r="P339" i="13"/>
  <c r="Q339" i="13"/>
  <c r="S339" i="13"/>
  <c r="T339" i="13"/>
  <c r="U339" i="13"/>
  <c r="V339" i="13"/>
  <c r="W339" i="13"/>
  <c r="Y339" i="13"/>
  <c r="Z339" i="13"/>
  <c r="AA339" i="13"/>
  <c r="D340" i="13"/>
  <c r="E340" i="13"/>
  <c r="G340" i="13"/>
  <c r="H340" i="13"/>
  <c r="I340" i="13"/>
  <c r="J340" i="13"/>
  <c r="K340" i="13"/>
  <c r="M340" i="13"/>
  <c r="N340" i="13"/>
  <c r="O340" i="13"/>
  <c r="P340" i="13"/>
  <c r="Q340" i="13"/>
  <c r="S340" i="13"/>
  <c r="T340" i="13"/>
  <c r="U340" i="13"/>
  <c r="V340" i="13"/>
  <c r="W340" i="13"/>
  <c r="Y340" i="13"/>
  <c r="Z340" i="13"/>
  <c r="AA340" i="13"/>
  <c r="D341" i="13"/>
  <c r="E341" i="13"/>
  <c r="G341" i="13"/>
  <c r="H341" i="13"/>
  <c r="I341" i="13"/>
  <c r="J341" i="13"/>
  <c r="K341" i="13"/>
  <c r="M341" i="13"/>
  <c r="N341" i="13"/>
  <c r="O341" i="13"/>
  <c r="P341" i="13"/>
  <c r="Q341" i="13"/>
  <c r="S341" i="13"/>
  <c r="T341" i="13"/>
  <c r="U341" i="13"/>
  <c r="V341" i="13"/>
  <c r="W341" i="13"/>
  <c r="Y341" i="13"/>
  <c r="Z341" i="13"/>
  <c r="AA341" i="13"/>
  <c r="D342" i="13"/>
  <c r="E342" i="13"/>
  <c r="G342" i="13"/>
  <c r="H342" i="13"/>
  <c r="I342" i="13"/>
  <c r="J342" i="13"/>
  <c r="K342" i="13"/>
  <c r="M342" i="13"/>
  <c r="N342" i="13"/>
  <c r="O342" i="13"/>
  <c r="P342" i="13"/>
  <c r="Q342" i="13"/>
  <c r="S342" i="13"/>
  <c r="T342" i="13"/>
  <c r="U342" i="13"/>
  <c r="V342" i="13"/>
  <c r="W342" i="13"/>
  <c r="Y342" i="13"/>
  <c r="Z342" i="13"/>
  <c r="AA342" i="13"/>
  <c r="D343" i="13"/>
  <c r="E343" i="13"/>
  <c r="G343" i="13"/>
  <c r="H343" i="13"/>
  <c r="I343" i="13"/>
  <c r="J343" i="13"/>
  <c r="K343" i="13"/>
  <c r="M343" i="13"/>
  <c r="N343" i="13"/>
  <c r="O343" i="13"/>
  <c r="P343" i="13"/>
  <c r="Q343" i="13"/>
  <c r="S343" i="13"/>
  <c r="T343" i="13"/>
  <c r="U343" i="13"/>
  <c r="V343" i="13"/>
  <c r="W343" i="13"/>
  <c r="Y343" i="13"/>
  <c r="Z343" i="13"/>
  <c r="AA343" i="13"/>
  <c r="D344" i="13"/>
  <c r="E344" i="13"/>
  <c r="G344" i="13"/>
  <c r="H344" i="13"/>
  <c r="I344" i="13"/>
  <c r="J344" i="13"/>
  <c r="K344" i="13"/>
  <c r="M344" i="13"/>
  <c r="N344" i="13"/>
  <c r="O344" i="13"/>
  <c r="P344" i="13"/>
  <c r="Q344" i="13"/>
  <c r="S344" i="13"/>
  <c r="T344" i="13"/>
  <c r="U344" i="13"/>
  <c r="V344" i="13"/>
  <c r="W344" i="13"/>
  <c r="Y344" i="13"/>
  <c r="Z344" i="13"/>
  <c r="AA344" i="13"/>
  <c r="D345" i="13"/>
  <c r="E345" i="13"/>
  <c r="G345" i="13"/>
  <c r="H345" i="13"/>
  <c r="I345" i="13"/>
  <c r="J345" i="13"/>
  <c r="K345" i="13"/>
  <c r="M345" i="13"/>
  <c r="N345" i="13"/>
  <c r="O345" i="13"/>
  <c r="P345" i="13"/>
  <c r="Q345" i="13"/>
  <c r="S345" i="13"/>
  <c r="T345" i="13"/>
  <c r="U345" i="13"/>
  <c r="V345" i="13"/>
  <c r="W345" i="13"/>
  <c r="Y345" i="13"/>
  <c r="Z345" i="13"/>
  <c r="AA345" i="13"/>
  <c r="D346" i="13"/>
  <c r="E346" i="13"/>
  <c r="G346" i="13"/>
  <c r="H346" i="13"/>
  <c r="I346" i="13"/>
  <c r="J346" i="13"/>
  <c r="K346" i="13"/>
  <c r="M346" i="13"/>
  <c r="N346" i="13"/>
  <c r="O346" i="13"/>
  <c r="P346" i="13"/>
  <c r="Q346" i="13"/>
  <c r="S346" i="13"/>
  <c r="T346" i="13"/>
  <c r="U346" i="13"/>
  <c r="V346" i="13"/>
  <c r="W346" i="13"/>
  <c r="Y346" i="13"/>
  <c r="Z346" i="13"/>
  <c r="AA346" i="13"/>
  <c r="D347" i="13"/>
  <c r="E347" i="13"/>
  <c r="G347" i="13"/>
  <c r="H347" i="13"/>
  <c r="I347" i="13"/>
  <c r="J347" i="13"/>
  <c r="K347" i="13"/>
  <c r="M347" i="13"/>
  <c r="N347" i="13"/>
  <c r="O347" i="13"/>
  <c r="P347" i="13"/>
  <c r="Q347" i="13"/>
  <c r="S347" i="13"/>
  <c r="T347" i="13"/>
  <c r="U347" i="13"/>
  <c r="V347" i="13"/>
  <c r="W347" i="13"/>
  <c r="Y347" i="13"/>
  <c r="Z347" i="13"/>
  <c r="AA347" i="13"/>
  <c r="D348" i="13"/>
  <c r="E348" i="13"/>
  <c r="G348" i="13"/>
  <c r="H348" i="13"/>
  <c r="I348" i="13"/>
  <c r="J348" i="13"/>
  <c r="K348" i="13"/>
  <c r="M348" i="13"/>
  <c r="N348" i="13"/>
  <c r="O348" i="13"/>
  <c r="P348" i="13"/>
  <c r="Q348" i="13"/>
  <c r="S348" i="13"/>
  <c r="T348" i="13"/>
  <c r="U348" i="13"/>
  <c r="V348" i="13"/>
  <c r="W348" i="13"/>
  <c r="Y348" i="13"/>
  <c r="Z348" i="13"/>
  <c r="AA348" i="13"/>
  <c r="D349" i="13"/>
  <c r="E349" i="13"/>
  <c r="G349" i="13"/>
  <c r="H349" i="13"/>
  <c r="I349" i="13"/>
  <c r="J349" i="13"/>
  <c r="K349" i="13"/>
  <c r="M349" i="13"/>
  <c r="N349" i="13"/>
  <c r="O349" i="13"/>
  <c r="P349" i="13"/>
  <c r="Q349" i="13"/>
  <c r="S349" i="13"/>
  <c r="T349" i="13"/>
  <c r="U349" i="13"/>
  <c r="V349" i="13"/>
  <c r="W349" i="13"/>
  <c r="Y349" i="13"/>
  <c r="Z349" i="13"/>
  <c r="AA349" i="13"/>
  <c r="D350" i="13"/>
  <c r="E350" i="13"/>
  <c r="G350" i="13"/>
  <c r="H350" i="13"/>
  <c r="I350" i="13"/>
  <c r="J350" i="13"/>
  <c r="K350" i="13"/>
  <c r="M350" i="13"/>
  <c r="N350" i="13"/>
  <c r="O350" i="13"/>
  <c r="P350" i="13"/>
  <c r="Q350" i="13"/>
  <c r="S350" i="13"/>
  <c r="T350" i="13"/>
  <c r="U350" i="13"/>
  <c r="V350" i="13"/>
  <c r="W350" i="13"/>
  <c r="Y350" i="13"/>
  <c r="Z350" i="13"/>
  <c r="AA350" i="13"/>
  <c r="D351" i="13"/>
  <c r="E351" i="13"/>
  <c r="G351" i="13"/>
  <c r="H351" i="13"/>
  <c r="I351" i="13"/>
  <c r="J351" i="13"/>
  <c r="K351" i="13"/>
  <c r="M351" i="13"/>
  <c r="N351" i="13"/>
  <c r="O351" i="13"/>
  <c r="P351" i="13"/>
  <c r="Q351" i="13"/>
  <c r="S351" i="13"/>
  <c r="T351" i="13"/>
  <c r="U351" i="13"/>
  <c r="V351" i="13"/>
  <c r="W351" i="13"/>
  <c r="Y351" i="13"/>
  <c r="Z351" i="13"/>
  <c r="AA351" i="13"/>
  <c r="D352" i="13"/>
  <c r="E352" i="13"/>
  <c r="G352" i="13"/>
  <c r="H352" i="13"/>
  <c r="I352" i="13"/>
  <c r="J352" i="13"/>
  <c r="K352" i="13"/>
  <c r="M352" i="13"/>
  <c r="N352" i="13"/>
  <c r="O352" i="13"/>
  <c r="P352" i="13"/>
  <c r="Q352" i="13"/>
  <c r="S352" i="13"/>
  <c r="T352" i="13"/>
  <c r="U352" i="13"/>
  <c r="V352" i="13"/>
  <c r="W352" i="13"/>
  <c r="Y352" i="13"/>
  <c r="Z352" i="13"/>
  <c r="AA352" i="13"/>
  <c r="D353" i="13"/>
  <c r="E353" i="13"/>
  <c r="G353" i="13"/>
  <c r="H353" i="13"/>
  <c r="I353" i="13"/>
  <c r="J353" i="13"/>
  <c r="K353" i="13"/>
  <c r="M353" i="13"/>
  <c r="N353" i="13"/>
  <c r="O353" i="13"/>
  <c r="P353" i="13"/>
  <c r="Q353" i="13"/>
  <c r="S353" i="13"/>
  <c r="T353" i="13"/>
  <c r="U353" i="13"/>
  <c r="V353" i="13"/>
  <c r="W353" i="13"/>
  <c r="Y353" i="13"/>
  <c r="Z353" i="13"/>
  <c r="AA353" i="13"/>
  <c r="D354" i="13"/>
  <c r="E354" i="13"/>
  <c r="G354" i="13"/>
  <c r="H354" i="13"/>
  <c r="I354" i="13"/>
  <c r="J354" i="13"/>
  <c r="K354" i="13"/>
  <c r="M354" i="13"/>
  <c r="N354" i="13"/>
  <c r="O354" i="13"/>
  <c r="P354" i="13"/>
  <c r="Q354" i="13"/>
  <c r="S354" i="13"/>
  <c r="T354" i="13"/>
  <c r="U354" i="13"/>
  <c r="V354" i="13"/>
  <c r="W354" i="13"/>
  <c r="Y354" i="13"/>
  <c r="Z354" i="13"/>
  <c r="AA354" i="13"/>
  <c r="D355" i="13"/>
  <c r="E355" i="13"/>
  <c r="G355" i="13"/>
  <c r="H355" i="13"/>
  <c r="I355" i="13"/>
  <c r="J355" i="13"/>
  <c r="K355" i="13"/>
  <c r="M355" i="13"/>
  <c r="N355" i="13"/>
  <c r="O355" i="13"/>
  <c r="P355" i="13"/>
  <c r="Q355" i="13"/>
  <c r="S355" i="13"/>
  <c r="T355" i="13"/>
  <c r="U355" i="13"/>
  <c r="V355" i="13"/>
  <c r="W355" i="13"/>
  <c r="Y355" i="13"/>
  <c r="Z355" i="13"/>
  <c r="AA355" i="13"/>
  <c r="D356" i="13"/>
  <c r="E356" i="13"/>
  <c r="G356" i="13"/>
  <c r="H356" i="13"/>
  <c r="I356" i="13"/>
  <c r="J356" i="13"/>
  <c r="K356" i="13"/>
  <c r="M356" i="13"/>
  <c r="N356" i="13"/>
  <c r="O356" i="13"/>
  <c r="P356" i="13"/>
  <c r="Q356" i="13"/>
  <c r="S356" i="13"/>
  <c r="T356" i="13"/>
  <c r="U356" i="13"/>
  <c r="V356" i="13"/>
  <c r="W356" i="13"/>
  <c r="Y356" i="13"/>
  <c r="Z356" i="13"/>
  <c r="AA356" i="13"/>
  <c r="D357" i="13"/>
  <c r="E357" i="13"/>
  <c r="G357" i="13"/>
  <c r="H357" i="13"/>
  <c r="I357" i="13"/>
  <c r="J357" i="13"/>
  <c r="K357" i="13"/>
  <c r="M357" i="13"/>
  <c r="N357" i="13"/>
  <c r="O357" i="13"/>
  <c r="P357" i="13"/>
  <c r="Q357" i="13"/>
  <c r="S357" i="13"/>
  <c r="T357" i="13"/>
  <c r="U357" i="13"/>
  <c r="V357" i="13"/>
  <c r="W357" i="13"/>
  <c r="Y357" i="13"/>
  <c r="Z357" i="13"/>
  <c r="AA357" i="13"/>
  <c r="D358" i="13"/>
  <c r="E358" i="13"/>
  <c r="G358" i="13"/>
  <c r="H358" i="13"/>
  <c r="I358" i="13"/>
  <c r="J358" i="13"/>
  <c r="K358" i="13"/>
  <c r="M358" i="13"/>
  <c r="N358" i="13"/>
  <c r="O358" i="13"/>
  <c r="P358" i="13"/>
  <c r="Q358" i="13"/>
  <c r="S358" i="13"/>
  <c r="T358" i="13"/>
  <c r="U358" i="13"/>
  <c r="V358" i="13"/>
  <c r="W358" i="13"/>
  <c r="Y358" i="13"/>
  <c r="Z358" i="13"/>
  <c r="AA358" i="13"/>
  <c r="D359" i="13"/>
  <c r="E359" i="13"/>
  <c r="G359" i="13"/>
  <c r="H359" i="13"/>
  <c r="I359" i="13"/>
  <c r="J359" i="13"/>
  <c r="K359" i="13"/>
  <c r="M359" i="13"/>
  <c r="N359" i="13"/>
  <c r="O359" i="13"/>
  <c r="P359" i="13"/>
  <c r="Q359" i="13"/>
  <c r="S359" i="13"/>
  <c r="T359" i="13"/>
  <c r="U359" i="13"/>
  <c r="V359" i="13"/>
  <c r="W359" i="13"/>
  <c r="Y359" i="13"/>
  <c r="Z359" i="13"/>
  <c r="AA359" i="13"/>
  <c r="D360" i="13"/>
  <c r="E360" i="13"/>
  <c r="G360" i="13"/>
  <c r="H360" i="13"/>
  <c r="I360" i="13"/>
  <c r="J360" i="13"/>
  <c r="K360" i="13"/>
  <c r="M360" i="13"/>
  <c r="N360" i="13"/>
  <c r="O360" i="13"/>
  <c r="P360" i="13"/>
  <c r="Q360" i="13"/>
  <c r="S360" i="13"/>
  <c r="T360" i="13"/>
  <c r="U360" i="13"/>
  <c r="V360" i="13"/>
  <c r="W360" i="13"/>
  <c r="Y360" i="13"/>
  <c r="Z360" i="13"/>
  <c r="AA360" i="13"/>
  <c r="D361" i="13"/>
  <c r="E361" i="13"/>
  <c r="G361" i="13"/>
  <c r="H361" i="13"/>
  <c r="I361" i="13"/>
  <c r="J361" i="13"/>
  <c r="K361" i="13"/>
  <c r="M361" i="13"/>
  <c r="N361" i="13"/>
  <c r="O361" i="13"/>
  <c r="P361" i="13"/>
  <c r="Q361" i="13"/>
  <c r="S361" i="13"/>
  <c r="T361" i="13"/>
  <c r="U361" i="13"/>
  <c r="V361" i="13"/>
  <c r="W361" i="13"/>
  <c r="Y361" i="13"/>
  <c r="Z361" i="13"/>
  <c r="AA361" i="13"/>
  <c r="D362" i="13"/>
  <c r="E362" i="13"/>
  <c r="G362" i="13"/>
  <c r="H362" i="13"/>
  <c r="I362" i="13"/>
  <c r="J362" i="13"/>
  <c r="K362" i="13"/>
  <c r="M362" i="13"/>
  <c r="N362" i="13"/>
  <c r="O362" i="13"/>
  <c r="P362" i="13"/>
  <c r="Q362" i="13"/>
  <c r="S362" i="13"/>
  <c r="T362" i="13"/>
  <c r="U362" i="13"/>
  <c r="V362" i="13"/>
  <c r="W362" i="13"/>
  <c r="Y362" i="13"/>
  <c r="Z362" i="13"/>
  <c r="AA362" i="13"/>
  <c r="D363" i="13"/>
  <c r="E363" i="13"/>
  <c r="G363" i="13"/>
  <c r="H363" i="13"/>
  <c r="I363" i="13"/>
  <c r="J363" i="13"/>
  <c r="K363" i="13"/>
  <c r="M363" i="13"/>
  <c r="N363" i="13"/>
  <c r="O363" i="13"/>
  <c r="P363" i="13"/>
  <c r="Q363" i="13"/>
  <c r="S363" i="13"/>
  <c r="T363" i="13"/>
  <c r="U363" i="13"/>
  <c r="V363" i="13"/>
  <c r="W363" i="13"/>
  <c r="Y363" i="13"/>
  <c r="Z363" i="13"/>
  <c r="AA363" i="13"/>
  <c r="D364" i="13"/>
  <c r="E364" i="13"/>
  <c r="G364" i="13"/>
  <c r="H364" i="13"/>
  <c r="I364" i="13"/>
  <c r="J364" i="13"/>
  <c r="K364" i="13"/>
  <c r="M364" i="13"/>
  <c r="N364" i="13"/>
  <c r="O364" i="13"/>
  <c r="P364" i="13"/>
  <c r="Q364" i="13"/>
  <c r="S364" i="13"/>
  <c r="T364" i="13"/>
  <c r="U364" i="13"/>
  <c r="V364" i="13"/>
  <c r="W364" i="13"/>
  <c r="Y364" i="13"/>
  <c r="Z364" i="13"/>
  <c r="AA364" i="13"/>
  <c r="D365" i="13"/>
  <c r="E365" i="13"/>
  <c r="G365" i="13"/>
  <c r="H365" i="13"/>
  <c r="I365" i="13"/>
  <c r="J365" i="13"/>
  <c r="K365" i="13"/>
  <c r="M365" i="13"/>
  <c r="N365" i="13"/>
  <c r="O365" i="13"/>
  <c r="P365" i="13"/>
  <c r="Q365" i="13"/>
  <c r="S365" i="13"/>
  <c r="T365" i="13"/>
  <c r="U365" i="13"/>
  <c r="V365" i="13"/>
  <c r="W365" i="13"/>
  <c r="Y365" i="13"/>
  <c r="Z365" i="13"/>
  <c r="AA365" i="13"/>
  <c r="D366" i="13"/>
  <c r="E366" i="13"/>
  <c r="G366" i="13"/>
  <c r="H366" i="13"/>
  <c r="I366" i="13"/>
  <c r="J366" i="13"/>
  <c r="K366" i="13"/>
  <c r="M366" i="13"/>
  <c r="N366" i="13"/>
  <c r="O366" i="13"/>
  <c r="P366" i="13"/>
  <c r="Q366" i="13"/>
  <c r="S366" i="13"/>
  <c r="T366" i="13"/>
  <c r="U366" i="13"/>
  <c r="V366" i="13"/>
  <c r="W366" i="13"/>
  <c r="Y366" i="13"/>
  <c r="Z366" i="13"/>
  <c r="AA366" i="13"/>
  <c r="D367" i="13"/>
  <c r="E367" i="13"/>
  <c r="G367" i="13"/>
  <c r="H367" i="13"/>
  <c r="I367" i="13"/>
  <c r="J367" i="13"/>
  <c r="K367" i="13"/>
  <c r="M367" i="13"/>
  <c r="N367" i="13"/>
  <c r="O367" i="13"/>
  <c r="P367" i="13"/>
  <c r="Q367" i="13"/>
  <c r="S367" i="13"/>
  <c r="T367" i="13"/>
  <c r="U367" i="13"/>
  <c r="V367" i="13"/>
  <c r="W367" i="13"/>
  <c r="Y367" i="13"/>
  <c r="Z367" i="13"/>
  <c r="AA367" i="13"/>
  <c r="D368" i="13"/>
  <c r="E368" i="13"/>
  <c r="G368" i="13"/>
  <c r="H368" i="13"/>
  <c r="I368" i="13"/>
  <c r="J368" i="13"/>
  <c r="K368" i="13"/>
  <c r="M368" i="13"/>
  <c r="N368" i="13"/>
  <c r="O368" i="13"/>
  <c r="P368" i="13"/>
  <c r="Q368" i="13"/>
  <c r="S368" i="13"/>
  <c r="T368" i="13"/>
  <c r="U368" i="13"/>
  <c r="V368" i="13"/>
  <c r="W368" i="13"/>
  <c r="Y368" i="13"/>
  <c r="Z368" i="13"/>
  <c r="AA368" i="13"/>
  <c r="R367" i="6"/>
  <c r="Q367" i="6"/>
  <c r="P367" i="6"/>
  <c r="R306" i="6"/>
  <c r="Q306" i="6"/>
  <c r="P306" i="6"/>
  <c r="R245" i="6"/>
  <c r="Q245" i="6"/>
  <c r="P245" i="6"/>
  <c r="R214" i="6"/>
  <c r="Q214" i="6"/>
  <c r="P214" i="6"/>
  <c r="R153" i="6"/>
  <c r="Q153" i="6"/>
  <c r="P153" i="6"/>
  <c r="AW367" i="6"/>
  <c r="AV367" i="6"/>
  <c r="AU367" i="6"/>
  <c r="AW306" i="6"/>
  <c r="AV306" i="6"/>
  <c r="AU306" i="6"/>
  <c r="AW245" i="6"/>
  <c r="AV245" i="6"/>
  <c r="AU245" i="6"/>
  <c r="AW214" i="6"/>
  <c r="AV214" i="6"/>
  <c r="AU214" i="6"/>
  <c r="AW153" i="6"/>
  <c r="AV153" i="6"/>
  <c r="AU153" i="6"/>
  <c r="R367" i="5"/>
  <c r="Q367" i="5"/>
  <c r="P367" i="5"/>
  <c r="R306" i="5"/>
  <c r="Q306" i="5"/>
  <c r="P306" i="5"/>
  <c r="R245" i="5"/>
  <c r="Q245" i="5"/>
  <c r="P245" i="5"/>
  <c r="R214" i="5"/>
  <c r="Q214" i="5"/>
  <c r="P214" i="5"/>
  <c r="R153" i="5"/>
  <c r="Q153" i="5"/>
  <c r="P153" i="5"/>
  <c r="AW367" i="5"/>
  <c r="AV367" i="5"/>
  <c r="AU367" i="5"/>
  <c r="AW306" i="5"/>
  <c r="AV306" i="5"/>
  <c r="AU306" i="5"/>
  <c r="AW245" i="5"/>
  <c r="AV245" i="5"/>
  <c r="AU245" i="5"/>
  <c r="AW214" i="5"/>
  <c r="AV214" i="5"/>
  <c r="AU214" i="5"/>
  <c r="AW153" i="5"/>
  <c r="AV153" i="5"/>
  <c r="AU153" i="5"/>
  <c r="R367" i="8"/>
  <c r="Q367" i="8"/>
  <c r="P367" i="8"/>
  <c r="R306" i="8"/>
  <c r="Q306" i="8"/>
  <c r="P306" i="8"/>
  <c r="R245" i="8"/>
  <c r="Q245" i="8"/>
  <c r="P245" i="8"/>
  <c r="R214" i="8"/>
  <c r="Q214" i="8"/>
  <c r="P214" i="8"/>
  <c r="R153" i="8"/>
  <c r="Q153" i="8"/>
  <c r="P153" i="8"/>
  <c r="AW367" i="8"/>
  <c r="AV367" i="8"/>
  <c r="AU367" i="8"/>
  <c r="AW306" i="8"/>
  <c r="AV306" i="8"/>
  <c r="AU306" i="8"/>
  <c r="AW245" i="8"/>
  <c r="AV245" i="8"/>
  <c r="AU245" i="8"/>
  <c r="AW214" i="8"/>
  <c r="AV214" i="8"/>
  <c r="AU214" i="8"/>
  <c r="AW153" i="8"/>
  <c r="AV153" i="8"/>
  <c r="AU153" i="8"/>
  <c r="R367" i="7"/>
  <c r="Q367" i="7"/>
  <c r="P367" i="7"/>
  <c r="R306" i="7"/>
  <c r="Q306" i="7"/>
  <c r="P306" i="7"/>
  <c r="R245" i="7"/>
  <c r="Q245" i="7"/>
  <c r="P245" i="7"/>
  <c r="R214" i="7"/>
  <c r="Q214" i="7"/>
  <c r="P214" i="7"/>
  <c r="R153" i="7"/>
  <c r="Q153" i="7"/>
  <c r="P153" i="7"/>
  <c r="AW367" i="7"/>
  <c r="AV367" i="7"/>
  <c r="AU367" i="7"/>
  <c r="AW306" i="7"/>
  <c r="AV306" i="7"/>
  <c r="AU306" i="7"/>
  <c r="AW245" i="7"/>
  <c r="AV245" i="7"/>
  <c r="AU245" i="7"/>
  <c r="AW214" i="7"/>
  <c r="AV214" i="7"/>
  <c r="AU214" i="7"/>
  <c r="AW153" i="7"/>
  <c r="AV153" i="7"/>
  <c r="AU153" i="7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I380" i="8"/>
  <c r="AJ380" i="8"/>
  <c r="AK380" i="8"/>
  <c r="AL380" i="8"/>
  <c r="AM380" i="8"/>
  <c r="AN380" i="8"/>
  <c r="AO380" i="8"/>
  <c r="AP380" i="8"/>
  <c r="AQ380" i="8"/>
  <c r="AR380" i="8"/>
  <c r="AS380" i="8"/>
  <c r="AT380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I382" i="8"/>
  <c r="AJ382" i="8"/>
  <c r="AK382" i="8"/>
  <c r="AL382" i="8"/>
  <c r="AM382" i="8"/>
  <c r="AN382" i="8"/>
  <c r="AO382" i="8"/>
  <c r="AP382" i="8"/>
  <c r="AQ382" i="8"/>
  <c r="AR382" i="8"/>
  <c r="AS382" i="8"/>
  <c r="AT382" i="8"/>
  <c r="AI383" i="8"/>
  <c r="AJ383" i="8"/>
  <c r="AK383" i="8"/>
  <c r="AL383" i="8"/>
  <c r="AM383" i="8"/>
  <c r="AN383" i="8"/>
  <c r="AO383" i="8"/>
  <c r="AP383" i="8"/>
  <c r="AQ383" i="8"/>
  <c r="AR383" i="8"/>
  <c r="AS383" i="8"/>
  <c r="AT383" i="8"/>
  <c r="AI384" i="8"/>
  <c r="AJ384" i="8"/>
  <c r="AK384" i="8"/>
  <c r="AL384" i="8"/>
  <c r="AM384" i="8"/>
  <c r="AN384" i="8"/>
  <c r="AO384" i="8"/>
  <c r="AP384" i="8"/>
  <c r="AQ384" i="8"/>
  <c r="AR384" i="8"/>
  <c r="AS384" i="8"/>
  <c r="AT384" i="8"/>
  <c r="AI385" i="8"/>
  <c r="AJ385" i="8"/>
  <c r="AK385" i="8"/>
  <c r="AL385" i="8"/>
  <c r="AM385" i="8"/>
  <c r="AN385" i="8"/>
  <c r="AO385" i="8"/>
  <c r="AP385" i="8"/>
  <c r="AQ385" i="8"/>
  <c r="AR385" i="8"/>
  <c r="AS385" i="8"/>
  <c r="AT385" i="8"/>
  <c r="AI386" i="8"/>
  <c r="AJ386" i="8"/>
  <c r="AK386" i="8"/>
  <c r="AL386" i="8"/>
  <c r="AM386" i="8"/>
  <c r="AN386" i="8"/>
  <c r="AO386" i="8"/>
  <c r="AP386" i="8"/>
  <c r="AQ386" i="8"/>
  <c r="AR386" i="8"/>
  <c r="AS386" i="8"/>
  <c r="AT386" i="8"/>
  <c r="AI387" i="8"/>
  <c r="AJ387" i="8"/>
  <c r="AK387" i="8"/>
  <c r="AL387" i="8"/>
  <c r="AM387" i="8"/>
  <c r="AN387" i="8"/>
  <c r="AO387" i="8"/>
  <c r="AP387" i="8"/>
  <c r="AQ387" i="8"/>
  <c r="AR387" i="8"/>
  <c r="AS387" i="8"/>
  <c r="AT387" i="8"/>
  <c r="AI388" i="8"/>
  <c r="AJ388" i="8"/>
  <c r="AK388" i="8"/>
  <c r="AL388" i="8"/>
  <c r="AM388" i="8"/>
  <c r="AN388" i="8"/>
  <c r="AO388" i="8"/>
  <c r="AP388" i="8"/>
  <c r="AQ388" i="8"/>
  <c r="AR388" i="8"/>
  <c r="AS388" i="8"/>
  <c r="AT388" i="8"/>
  <c r="AI389" i="8"/>
  <c r="AJ389" i="8"/>
  <c r="AK389" i="8"/>
  <c r="AL389" i="8"/>
  <c r="AM389" i="8"/>
  <c r="AN389" i="8"/>
  <c r="AO389" i="8"/>
  <c r="AP389" i="8"/>
  <c r="AQ389" i="8"/>
  <c r="AR389" i="8"/>
  <c r="AS389" i="8"/>
  <c r="AT389" i="8"/>
  <c r="AI390" i="8"/>
  <c r="AJ390" i="8"/>
  <c r="AK390" i="8"/>
  <c r="AL390" i="8"/>
  <c r="AM390" i="8"/>
  <c r="AN390" i="8"/>
  <c r="AO390" i="8"/>
  <c r="AP390" i="8"/>
  <c r="AQ390" i="8"/>
  <c r="AR390" i="8"/>
  <c r="AS390" i="8"/>
  <c r="AT390" i="8"/>
  <c r="AI391" i="8"/>
  <c r="AJ391" i="8"/>
  <c r="AK391" i="8"/>
  <c r="AL391" i="8"/>
  <c r="AM391" i="8"/>
  <c r="AN391" i="8"/>
  <c r="AO391" i="8"/>
  <c r="AP391" i="8"/>
  <c r="AQ391" i="8"/>
  <c r="AR391" i="8"/>
  <c r="AS391" i="8"/>
  <c r="AT391" i="8"/>
  <c r="AI392" i="8"/>
  <c r="AJ392" i="8"/>
  <c r="AK392" i="8"/>
  <c r="AL392" i="8"/>
  <c r="AM392" i="8"/>
  <c r="AN392" i="8"/>
  <c r="AO392" i="8"/>
  <c r="AP392" i="8"/>
  <c r="AQ392" i="8"/>
  <c r="AR392" i="8"/>
  <c r="AS392" i="8"/>
  <c r="AT392" i="8"/>
  <c r="AI393" i="8"/>
  <c r="AJ393" i="8"/>
  <c r="AK393" i="8"/>
  <c r="AL393" i="8"/>
  <c r="AM393" i="8"/>
  <c r="AN393" i="8"/>
  <c r="AO393" i="8"/>
  <c r="AP393" i="8"/>
  <c r="AQ393" i="8"/>
  <c r="AR393" i="8"/>
  <c r="AS393" i="8"/>
  <c r="AT393" i="8"/>
  <c r="AI394" i="8"/>
  <c r="AJ394" i="8"/>
  <c r="AK394" i="8"/>
  <c r="AL394" i="8"/>
  <c r="AM394" i="8"/>
  <c r="AN394" i="8"/>
  <c r="AO394" i="8"/>
  <c r="AP394" i="8"/>
  <c r="AQ394" i="8"/>
  <c r="AR394" i="8"/>
  <c r="AS394" i="8"/>
  <c r="AT394" i="8"/>
  <c r="AI395" i="8"/>
  <c r="AJ395" i="8"/>
  <c r="AK395" i="8"/>
  <c r="AL395" i="8"/>
  <c r="AM395" i="8"/>
  <c r="AN395" i="8"/>
  <c r="AO395" i="8"/>
  <c r="AP395" i="8"/>
  <c r="AQ395" i="8"/>
  <c r="AR395" i="8"/>
  <c r="AS395" i="8"/>
  <c r="AT395" i="8"/>
  <c r="AI396" i="8"/>
  <c r="AJ396" i="8"/>
  <c r="AK396" i="8"/>
  <c r="AL396" i="8"/>
  <c r="AM396" i="8"/>
  <c r="AN396" i="8"/>
  <c r="AO396" i="8"/>
  <c r="AP396" i="8"/>
  <c r="AQ396" i="8"/>
  <c r="AR396" i="8"/>
  <c r="AS396" i="8"/>
  <c r="AT396" i="8"/>
  <c r="AI397" i="8"/>
  <c r="AJ397" i="8"/>
  <c r="AK397" i="8"/>
  <c r="AL397" i="8"/>
  <c r="AM397" i="8"/>
  <c r="AN397" i="8"/>
  <c r="AO397" i="8"/>
  <c r="AP397" i="8"/>
  <c r="AQ397" i="8"/>
  <c r="AR397" i="8"/>
  <c r="AS397" i="8"/>
  <c r="AT397" i="8"/>
  <c r="AI398" i="8"/>
  <c r="AJ398" i="8"/>
  <c r="AK398" i="8"/>
  <c r="AL398" i="8"/>
  <c r="AM398" i="8"/>
  <c r="AN398" i="8"/>
  <c r="AO398" i="8"/>
  <c r="AP398" i="8"/>
  <c r="AQ398" i="8"/>
  <c r="AR398" i="8"/>
  <c r="AS398" i="8"/>
  <c r="AT398" i="8"/>
  <c r="AI399" i="8"/>
  <c r="AJ399" i="8"/>
  <c r="AK399" i="8"/>
  <c r="AL399" i="8"/>
  <c r="AM399" i="8"/>
  <c r="AN399" i="8"/>
  <c r="AO399" i="8"/>
  <c r="AP399" i="8"/>
  <c r="AQ399" i="8"/>
  <c r="AR399" i="8"/>
  <c r="AS399" i="8"/>
  <c r="AT399" i="8"/>
  <c r="AI400" i="8"/>
  <c r="AJ400" i="8"/>
  <c r="AK400" i="8"/>
  <c r="AK405" i="8" s="1"/>
  <c r="AK406" i="8" s="1"/>
  <c r="AL400" i="8"/>
  <c r="AM400" i="8"/>
  <c r="AN400" i="8"/>
  <c r="AO400" i="8"/>
  <c r="AO405" i="8" s="1"/>
  <c r="AO406" i="8" s="1"/>
  <c r="AP400" i="8"/>
  <c r="AQ400" i="8"/>
  <c r="AR400" i="8"/>
  <c r="AS400" i="8"/>
  <c r="AT400" i="8"/>
  <c r="AI401" i="8"/>
  <c r="AJ401" i="8"/>
  <c r="AK401" i="8"/>
  <c r="AL401" i="8"/>
  <c r="AM401" i="8"/>
  <c r="AN401" i="8"/>
  <c r="AO401" i="8"/>
  <c r="AP401" i="8"/>
  <c r="AQ401" i="8"/>
  <c r="AR401" i="8"/>
  <c r="AS401" i="8"/>
  <c r="AT401" i="8"/>
  <c r="AI402" i="8"/>
  <c r="AI405" i="8" s="1"/>
  <c r="AI406" i="8" s="1"/>
  <c r="AJ402" i="8"/>
  <c r="AK402" i="8"/>
  <c r="AL402" i="8"/>
  <c r="AM402" i="8"/>
  <c r="AM405" i="8" s="1"/>
  <c r="AM406" i="8" s="1"/>
  <c r="AN402" i="8"/>
  <c r="AN405" i="8" s="1"/>
  <c r="AN406" i="8" s="1"/>
  <c r="AO402" i="8"/>
  <c r="AP402" i="8"/>
  <c r="AP405" i="8" s="1"/>
  <c r="AP406" i="8" s="1"/>
  <c r="AQ402" i="8"/>
  <c r="AR402" i="8"/>
  <c r="AS402" i="8"/>
  <c r="AS405" i="8" s="1"/>
  <c r="AS406" i="8" s="1"/>
  <c r="AT402" i="8"/>
  <c r="AT405" i="8" s="1"/>
  <c r="AT406" i="8" s="1"/>
  <c r="AJ405" i="8"/>
  <c r="AJ406" i="8" s="1"/>
  <c r="AL405" i="8"/>
  <c r="AL406" i="8" s="1"/>
  <c r="AR405" i="8"/>
  <c r="AR406" i="8" s="1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W374" i="4"/>
  <c r="V374" i="4"/>
  <c r="U374" i="4"/>
  <c r="T374" i="4"/>
  <c r="S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W374" i="1"/>
  <c r="V374" i="1"/>
  <c r="U374" i="1"/>
  <c r="T374" i="1"/>
  <c r="S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R367" i="4"/>
  <c r="Q367" i="4"/>
  <c r="P367" i="4"/>
  <c r="R306" i="4"/>
  <c r="Q306" i="4"/>
  <c r="P306" i="4"/>
  <c r="R245" i="4"/>
  <c r="Q245" i="4"/>
  <c r="P245" i="4"/>
  <c r="R214" i="4"/>
  <c r="Q214" i="4"/>
  <c r="P214" i="4"/>
  <c r="R153" i="4"/>
  <c r="R374" i="4" s="1"/>
  <c r="Q153" i="4"/>
  <c r="Q374" i="4" s="1"/>
  <c r="P153" i="4"/>
  <c r="P374" i="4" s="1"/>
  <c r="AW367" i="4"/>
  <c r="AV367" i="4"/>
  <c r="AU367" i="4"/>
  <c r="AW306" i="4"/>
  <c r="AV306" i="4"/>
  <c r="AU306" i="4"/>
  <c r="AW245" i="4"/>
  <c r="AV245" i="4"/>
  <c r="AU245" i="4"/>
  <c r="AW214" i="4"/>
  <c r="AV214" i="4"/>
  <c r="AU214" i="4"/>
  <c r="AW153" i="4"/>
  <c r="AV153" i="4"/>
  <c r="AU153" i="4"/>
  <c r="R367" i="1"/>
  <c r="Q367" i="1"/>
  <c r="P367" i="1"/>
  <c r="R306" i="1"/>
  <c r="Q306" i="1"/>
  <c r="P306" i="1"/>
  <c r="P374" i="1" s="1"/>
  <c r="R245" i="1"/>
  <c r="Q245" i="1"/>
  <c r="P245" i="1"/>
  <c r="R214" i="1"/>
  <c r="Q214" i="1"/>
  <c r="P214" i="1"/>
  <c r="R153" i="1"/>
  <c r="R374" i="1" s="1"/>
  <c r="Q153" i="1"/>
  <c r="Q374" i="1" s="1"/>
  <c r="P153" i="1"/>
  <c r="AW367" i="1"/>
  <c r="AV367" i="1"/>
  <c r="AU367" i="1"/>
  <c r="AW306" i="1"/>
  <c r="AV306" i="1"/>
  <c r="AU306" i="1"/>
  <c r="AW245" i="1"/>
  <c r="AV245" i="1"/>
  <c r="AU245" i="1"/>
  <c r="AW214" i="1"/>
  <c r="AV214" i="1"/>
  <c r="AU214" i="1"/>
  <c r="AW153" i="1"/>
  <c r="AV153" i="1"/>
  <c r="AU153" i="1"/>
  <c r="R306" i="19"/>
  <c r="Q306" i="19"/>
  <c r="P306" i="19"/>
  <c r="R245" i="19"/>
  <c r="Q245" i="19"/>
  <c r="P245" i="19"/>
  <c r="R214" i="19"/>
  <c r="Q214" i="19"/>
  <c r="P214" i="19"/>
  <c r="R153" i="19"/>
  <c r="Q153" i="19"/>
  <c r="P153" i="19"/>
  <c r="AW306" i="19"/>
  <c r="AV306" i="19"/>
  <c r="AU306" i="19"/>
  <c r="AW245" i="19"/>
  <c r="AV245" i="19"/>
  <c r="AU245" i="19"/>
  <c r="AW214" i="19"/>
  <c r="AV214" i="19"/>
  <c r="AU214" i="19"/>
  <c r="AW153" i="19"/>
  <c r="AV153" i="19"/>
  <c r="AU153" i="19"/>
  <c r="R306" i="18"/>
  <c r="Q306" i="18"/>
  <c r="P306" i="18"/>
  <c r="R245" i="18"/>
  <c r="Q245" i="18"/>
  <c r="P245" i="18"/>
  <c r="R214" i="18"/>
  <c r="Q214" i="18"/>
  <c r="P214" i="18"/>
  <c r="R153" i="18"/>
  <c r="Q153" i="18"/>
  <c r="P153" i="18"/>
  <c r="AW306" i="18"/>
  <c r="AV306" i="18"/>
  <c r="AU306" i="18"/>
  <c r="AW245" i="18"/>
  <c r="AV245" i="18"/>
  <c r="AU245" i="18"/>
  <c r="AW214" i="18"/>
  <c r="AV214" i="18"/>
  <c r="AU214" i="18"/>
  <c r="AW153" i="18"/>
  <c r="AV153" i="18"/>
  <c r="AU153" i="18"/>
  <c r="AQ405" i="8" l="1"/>
  <c r="AQ406" i="8" s="1"/>
  <c r="AI4" i="22"/>
  <c r="AJ4" i="22"/>
  <c r="AK4" i="22"/>
  <c r="AL4" i="22"/>
  <c r="AL396" i="22" s="1"/>
  <c r="AM4" i="22"/>
  <c r="AN4" i="22"/>
  <c r="AO4" i="22"/>
  <c r="AP4" i="22"/>
  <c r="AP401" i="22" s="1"/>
  <c r="AQ4" i="22"/>
  <c r="AR4" i="22"/>
  <c r="AS4" i="22"/>
  <c r="AT4" i="22"/>
  <c r="AT369" i="22" s="1"/>
  <c r="AU4" i="22"/>
  <c r="AV4" i="22"/>
  <c r="AW4" i="22"/>
  <c r="AX4" i="22"/>
  <c r="AX398" i="22" s="1"/>
  <c r="AY4" i="22"/>
  <c r="AZ4" i="22"/>
  <c r="BA4" i="22"/>
  <c r="BB4" i="22"/>
  <c r="BB374" i="22" s="1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BA10" i="22"/>
  <c r="BB10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X11" i="22"/>
  <c r="AY11" i="22"/>
  <c r="AZ11" i="22"/>
  <c r="BA11" i="22"/>
  <c r="BB11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AI13" i="22"/>
  <c r="AJ13" i="22"/>
  <c r="AK13" i="22"/>
  <c r="AL13" i="22"/>
  <c r="AM13" i="22"/>
  <c r="AN13" i="22"/>
  <c r="AO13" i="22"/>
  <c r="AP13" i="22"/>
  <c r="AQ13" i="22"/>
  <c r="AR13" i="22"/>
  <c r="AS13" i="22"/>
  <c r="AT13" i="22"/>
  <c r="AU13" i="22"/>
  <c r="AV13" i="22"/>
  <c r="AW13" i="22"/>
  <c r="AX13" i="22"/>
  <c r="AY13" i="22"/>
  <c r="AZ13" i="22"/>
  <c r="BA13" i="22"/>
  <c r="BB13" i="22"/>
  <c r="AI14" i="22"/>
  <c r="AJ14" i="22"/>
  <c r="AK14" i="22"/>
  <c r="AL14" i="22"/>
  <c r="AM14" i="22"/>
  <c r="AN14" i="22"/>
  <c r="AO14" i="22"/>
  <c r="AP14" i="22"/>
  <c r="AQ14" i="22"/>
  <c r="AR14" i="22"/>
  <c r="AS14" i="22"/>
  <c r="AT14" i="22"/>
  <c r="AU14" i="22"/>
  <c r="AV14" i="22"/>
  <c r="AW14" i="22"/>
  <c r="AX14" i="22"/>
  <c r="AY14" i="22"/>
  <c r="AZ14" i="22"/>
  <c r="BA14" i="22"/>
  <c r="BB14" i="22"/>
  <c r="AI15" i="22"/>
  <c r="AJ15" i="22"/>
  <c r="AK15" i="22"/>
  <c r="AL15" i="22"/>
  <c r="AM15" i="22"/>
  <c r="AN15" i="22"/>
  <c r="AO15" i="22"/>
  <c r="AP15" i="22"/>
  <c r="AQ15" i="22"/>
  <c r="AR15" i="22"/>
  <c r="AS15" i="22"/>
  <c r="AT15" i="22"/>
  <c r="AU15" i="22"/>
  <c r="AV15" i="22"/>
  <c r="AW15" i="22"/>
  <c r="AX15" i="22"/>
  <c r="AY15" i="22"/>
  <c r="AZ15" i="22"/>
  <c r="BA15" i="22"/>
  <c r="BB15" i="22"/>
  <c r="AI16" i="22"/>
  <c r="AJ16" i="22"/>
  <c r="AK16" i="22"/>
  <c r="AL16" i="22"/>
  <c r="AM16" i="22"/>
  <c r="AN16" i="22"/>
  <c r="AO16" i="22"/>
  <c r="AP16" i="22"/>
  <c r="AQ16" i="22"/>
  <c r="AR16" i="22"/>
  <c r="AS16" i="22"/>
  <c r="AT16" i="22"/>
  <c r="AU16" i="22"/>
  <c r="AV16" i="22"/>
  <c r="AW16" i="22"/>
  <c r="AX16" i="22"/>
  <c r="AY16" i="22"/>
  <c r="AZ16" i="22"/>
  <c r="BA16" i="22"/>
  <c r="BB16" i="22"/>
  <c r="AI17" i="22"/>
  <c r="AJ17" i="22"/>
  <c r="AK17" i="22"/>
  <c r="AL17" i="22"/>
  <c r="AM17" i="22"/>
  <c r="AN17" i="22"/>
  <c r="AO17" i="22"/>
  <c r="AP17" i="22"/>
  <c r="AQ17" i="22"/>
  <c r="AR17" i="22"/>
  <c r="AS17" i="22"/>
  <c r="AT17" i="22"/>
  <c r="AU17" i="22"/>
  <c r="AV17" i="22"/>
  <c r="AW17" i="22"/>
  <c r="AX17" i="22"/>
  <c r="AY17" i="22"/>
  <c r="AZ17" i="22"/>
  <c r="BA17" i="22"/>
  <c r="BB17" i="22"/>
  <c r="AI18" i="22"/>
  <c r="AJ18" i="22"/>
  <c r="AK18" i="22"/>
  <c r="AL18" i="22"/>
  <c r="AM18" i="22"/>
  <c r="AN18" i="22"/>
  <c r="AO18" i="22"/>
  <c r="AP18" i="22"/>
  <c r="AQ18" i="22"/>
  <c r="AR18" i="22"/>
  <c r="AS18" i="22"/>
  <c r="AT18" i="22"/>
  <c r="AU18" i="22"/>
  <c r="AV18" i="22"/>
  <c r="AW18" i="22"/>
  <c r="AX18" i="22"/>
  <c r="AY18" i="22"/>
  <c r="AZ18" i="22"/>
  <c r="BA18" i="22"/>
  <c r="BB18" i="22"/>
  <c r="AI19" i="22"/>
  <c r="AJ19" i="22"/>
  <c r="AK19" i="22"/>
  <c r="AL19" i="22"/>
  <c r="AM19" i="22"/>
  <c r="AN19" i="22"/>
  <c r="AO19" i="22"/>
  <c r="AP19" i="22"/>
  <c r="AQ19" i="22"/>
  <c r="AR19" i="22"/>
  <c r="AS19" i="22"/>
  <c r="AT19" i="22"/>
  <c r="AU19" i="22"/>
  <c r="AV19" i="22"/>
  <c r="AW19" i="22"/>
  <c r="AX19" i="22"/>
  <c r="AY19" i="22"/>
  <c r="AZ19" i="22"/>
  <c r="BA19" i="22"/>
  <c r="BB19" i="22"/>
  <c r="AI20" i="22"/>
  <c r="AJ20" i="22"/>
  <c r="AK20" i="22"/>
  <c r="AL20" i="22"/>
  <c r="AM20" i="22"/>
  <c r="AN20" i="22"/>
  <c r="AO20" i="22"/>
  <c r="AP20" i="22"/>
  <c r="AQ20" i="22"/>
  <c r="AR20" i="22"/>
  <c r="AS20" i="22"/>
  <c r="AT20" i="22"/>
  <c r="AU20" i="22"/>
  <c r="AV20" i="22"/>
  <c r="AW20" i="22"/>
  <c r="AX20" i="22"/>
  <c r="AY20" i="22"/>
  <c r="AZ20" i="22"/>
  <c r="BA20" i="22"/>
  <c r="BB20" i="22"/>
  <c r="AI21" i="22"/>
  <c r="AJ21" i="22"/>
  <c r="AK21" i="22"/>
  <c r="AL21" i="22"/>
  <c r="AM21" i="22"/>
  <c r="AN21" i="22"/>
  <c r="AO21" i="22"/>
  <c r="AP21" i="22"/>
  <c r="AQ21" i="22"/>
  <c r="AR21" i="22"/>
  <c r="AS21" i="22"/>
  <c r="AT21" i="22"/>
  <c r="AU21" i="22"/>
  <c r="AV21" i="22"/>
  <c r="AW21" i="22"/>
  <c r="AX21" i="22"/>
  <c r="AY21" i="22"/>
  <c r="AZ21" i="22"/>
  <c r="BA21" i="22"/>
  <c r="BB21" i="22"/>
  <c r="AI22" i="22"/>
  <c r="AJ22" i="22"/>
  <c r="AK22" i="22"/>
  <c r="AL22" i="22"/>
  <c r="AM22" i="22"/>
  <c r="AN22" i="22"/>
  <c r="AO22" i="22"/>
  <c r="AP22" i="22"/>
  <c r="AQ22" i="22"/>
  <c r="AR22" i="22"/>
  <c r="AS22" i="22"/>
  <c r="AT22" i="22"/>
  <c r="AU22" i="22"/>
  <c r="AV22" i="22"/>
  <c r="AW22" i="22"/>
  <c r="AX22" i="22"/>
  <c r="AY22" i="22"/>
  <c r="AZ22" i="22"/>
  <c r="BA22" i="22"/>
  <c r="BB22" i="22"/>
  <c r="AI23" i="22"/>
  <c r="AJ23" i="22"/>
  <c r="AK23" i="22"/>
  <c r="AL23" i="22"/>
  <c r="AM23" i="22"/>
  <c r="AN23" i="22"/>
  <c r="AO23" i="22"/>
  <c r="AP23" i="22"/>
  <c r="AQ23" i="22"/>
  <c r="AR23" i="22"/>
  <c r="AS23" i="22"/>
  <c r="AT23" i="22"/>
  <c r="AU23" i="22"/>
  <c r="AV23" i="22"/>
  <c r="AW23" i="22"/>
  <c r="AX23" i="22"/>
  <c r="AY23" i="22"/>
  <c r="AZ23" i="22"/>
  <c r="BA23" i="22"/>
  <c r="BB23" i="22"/>
  <c r="AI24" i="22"/>
  <c r="AJ24" i="22"/>
  <c r="AK24" i="22"/>
  <c r="AL24" i="22"/>
  <c r="AM24" i="22"/>
  <c r="AN24" i="22"/>
  <c r="AO24" i="22"/>
  <c r="AP24" i="22"/>
  <c r="AQ24" i="22"/>
  <c r="AR24" i="22"/>
  <c r="AS24" i="22"/>
  <c r="AT24" i="22"/>
  <c r="AU24" i="22"/>
  <c r="AV24" i="22"/>
  <c r="AW24" i="22"/>
  <c r="AX24" i="22"/>
  <c r="AY24" i="22"/>
  <c r="AZ24" i="22"/>
  <c r="BA24" i="22"/>
  <c r="BB24" i="22"/>
  <c r="AI25" i="22"/>
  <c r="AJ25" i="22"/>
  <c r="AK25" i="22"/>
  <c r="AL25" i="22"/>
  <c r="AM25" i="22"/>
  <c r="AN25" i="22"/>
  <c r="AO25" i="22"/>
  <c r="AP25" i="22"/>
  <c r="AQ25" i="22"/>
  <c r="AR25" i="22"/>
  <c r="AS25" i="22"/>
  <c r="AT25" i="22"/>
  <c r="AU25" i="22"/>
  <c r="AV25" i="22"/>
  <c r="AW25" i="22"/>
  <c r="AX25" i="22"/>
  <c r="AY25" i="22"/>
  <c r="AZ25" i="22"/>
  <c r="BA25" i="22"/>
  <c r="BB25" i="22"/>
  <c r="AI26" i="22"/>
  <c r="AJ26" i="22"/>
  <c r="AK26" i="22"/>
  <c r="AL26" i="22"/>
  <c r="AM26" i="22"/>
  <c r="AN26" i="22"/>
  <c r="AO26" i="22"/>
  <c r="AP26" i="22"/>
  <c r="AQ26" i="22"/>
  <c r="AR26" i="22"/>
  <c r="AS26" i="22"/>
  <c r="AT26" i="22"/>
  <c r="AU26" i="22"/>
  <c r="AV26" i="22"/>
  <c r="AW26" i="22"/>
  <c r="AX26" i="22"/>
  <c r="AY26" i="22"/>
  <c r="AZ26" i="22"/>
  <c r="BA26" i="22"/>
  <c r="BB26" i="22"/>
  <c r="AI27" i="22"/>
  <c r="AJ27" i="22"/>
  <c r="AK27" i="22"/>
  <c r="AL27" i="22"/>
  <c r="AM27" i="22"/>
  <c r="AN27" i="22"/>
  <c r="AO27" i="22"/>
  <c r="AP27" i="22"/>
  <c r="AQ27" i="22"/>
  <c r="AR27" i="22"/>
  <c r="AS27" i="22"/>
  <c r="AT27" i="22"/>
  <c r="AU27" i="22"/>
  <c r="AV27" i="22"/>
  <c r="AW27" i="22"/>
  <c r="AX27" i="22"/>
  <c r="AY27" i="22"/>
  <c r="AZ27" i="22"/>
  <c r="BA27" i="22"/>
  <c r="BB27" i="22"/>
  <c r="AI28" i="22"/>
  <c r="AJ28" i="22"/>
  <c r="AK28" i="22"/>
  <c r="AL28" i="22"/>
  <c r="AM28" i="22"/>
  <c r="AN28" i="22"/>
  <c r="AO28" i="22"/>
  <c r="AP28" i="22"/>
  <c r="AQ28" i="22"/>
  <c r="AR28" i="22"/>
  <c r="AS28" i="22"/>
  <c r="AT28" i="22"/>
  <c r="AU28" i="22"/>
  <c r="AV28" i="22"/>
  <c r="AW28" i="22"/>
  <c r="AX28" i="22"/>
  <c r="AY28" i="22"/>
  <c r="AZ28" i="22"/>
  <c r="BA28" i="22"/>
  <c r="BB28" i="22"/>
  <c r="AI29" i="22"/>
  <c r="AJ29" i="22"/>
  <c r="AK29" i="22"/>
  <c r="AL29" i="22"/>
  <c r="AM29" i="22"/>
  <c r="AN29" i="22"/>
  <c r="AO29" i="22"/>
  <c r="AP29" i="22"/>
  <c r="AQ29" i="22"/>
  <c r="AR29" i="22"/>
  <c r="AS29" i="22"/>
  <c r="AT29" i="22"/>
  <c r="AU29" i="22"/>
  <c r="AV29" i="22"/>
  <c r="AW29" i="22"/>
  <c r="AX29" i="22"/>
  <c r="AY29" i="22"/>
  <c r="AZ29" i="22"/>
  <c r="BA29" i="22"/>
  <c r="BB29" i="22"/>
  <c r="AI30" i="22"/>
  <c r="AJ30" i="22"/>
  <c r="AK30" i="22"/>
  <c r="AL30" i="22"/>
  <c r="AM30" i="22"/>
  <c r="AN30" i="22"/>
  <c r="AO30" i="22"/>
  <c r="AP30" i="22"/>
  <c r="AQ30" i="22"/>
  <c r="AR30" i="22"/>
  <c r="AS30" i="22"/>
  <c r="AT30" i="22"/>
  <c r="AU30" i="22"/>
  <c r="AV30" i="22"/>
  <c r="AW30" i="22"/>
  <c r="AX30" i="22"/>
  <c r="AY30" i="22"/>
  <c r="AZ30" i="22"/>
  <c r="BA30" i="22"/>
  <c r="BB30" i="22"/>
  <c r="AI31" i="22"/>
  <c r="AJ31" i="22"/>
  <c r="AK31" i="22"/>
  <c r="AL31" i="22"/>
  <c r="AM31" i="22"/>
  <c r="AN31" i="22"/>
  <c r="AO31" i="22"/>
  <c r="AP31" i="22"/>
  <c r="AQ31" i="22"/>
  <c r="AR31" i="22"/>
  <c r="AS31" i="22"/>
  <c r="AT31" i="22"/>
  <c r="AU31" i="22"/>
  <c r="AV31" i="22"/>
  <c r="AW31" i="22"/>
  <c r="AX31" i="22"/>
  <c r="AY31" i="22"/>
  <c r="AZ31" i="22"/>
  <c r="BA31" i="22"/>
  <c r="BB31" i="22"/>
  <c r="AI32" i="22"/>
  <c r="AJ32" i="22"/>
  <c r="AK32" i="22"/>
  <c r="AL32" i="22"/>
  <c r="AM32" i="22"/>
  <c r="AN32" i="22"/>
  <c r="AO32" i="22"/>
  <c r="AP32" i="22"/>
  <c r="AQ32" i="22"/>
  <c r="AR32" i="22"/>
  <c r="AS32" i="22"/>
  <c r="AT32" i="22"/>
  <c r="AU32" i="22"/>
  <c r="AV32" i="22"/>
  <c r="AW32" i="22"/>
  <c r="AX32" i="22"/>
  <c r="AY32" i="22"/>
  <c r="AZ32" i="22"/>
  <c r="BA32" i="22"/>
  <c r="BB32" i="22"/>
  <c r="AI33" i="22"/>
  <c r="AJ33" i="22"/>
  <c r="AK33" i="22"/>
  <c r="AL33" i="22"/>
  <c r="AM33" i="22"/>
  <c r="AN33" i="22"/>
  <c r="AO33" i="22"/>
  <c r="AP33" i="22"/>
  <c r="AQ33" i="22"/>
  <c r="AR33" i="22"/>
  <c r="AS33" i="22"/>
  <c r="AT33" i="22"/>
  <c r="AX33" i="22"/>
  <c r="AY33" i="22"/>
  <c r="AZ33" i="22"/>
  <c r="BA33" i="22"/>
  <c r="BB33" i="22"/>
  <c r="AI34" i="22"/>
  <c r="AJ34" i="22"/>
  <c r="AK34" i="22"/>
  <c r="AL34" i="22"/>
  <c r="AM34" i="22"/>
  <c r="AN34" i="22"/>
  <c r="AO34" i="22"/>
  <c r="AP34" i="22"/>
  <c r="AQ34" i="22"/>
  <c r="AR34" i="22"/>
  <c r="AS34" i="22"/>
  <c r="AT34" i="22"/>
  <c r="AU34" i="22"/>
  <c r="AV34" i="22"/>
  <c r="AW34" i="22"/>
  <c r="AX34" i="22"/>
  <c r="AY34" i="22"/>
  <c r="AZ34" i="22"/>
  <c r="BA34" i="22"/>
  <c r="BB34" i="22"/>
  <c r="AI35" i="22"/>
  <c r="AJ35" i="22"/>
  <c r="AK35" i="22"/>
  <c r="AL35" i="22"/>
  <c r="AM35" i="22"/>
  <c r="AN35" i="22"/>
  <c r="AO35" i="22"/>
  <c r="AP35" i="22"/>
  <c r="AQ35" i="22"/>
  <c r="AR35" i="22"/>
  <c r="AS35" i="22"/>
  <c r="AT35" i="22"/>
  <c r="AU35" i="22"/>
  <c r="AV35" i="22"/>
  <c r="AW35" i="22"/>
  <c r="AX35" i="22"/>
  <c r="AY35" i="22"/>
  <c r="AZ35" i="22"/>
  <c r="BA35" i="22"/>
  <c r="BB35" i="22"/>
  <c r="AI36" i="22"/>
  <c r="AJ36" i="22"/>
  <c r="AK36" i="22"/>
  <c r="AL36" i="22"/>
  <c r="AM36" i="22"/>
  <c r="AN36" i="22"/>
  <c r="AO36" i="22"/>
  <c r="AP36" i="22"/>
  <c r="AQ36" i="22"/>
  <c r="AR36" i="22"/>
  <c r="AS36" i="22"/>
  <c r="AT36" i="22"/>
  <c r="AU36" i="22"/>
  <c r="AV36" i="22"/>
  <c r="AW36" i="22"/>
  <c r="AX36" i="22"/>
  <c r="AY36" i="22"/>
  <c r="AZ36" i="22"/>
  <c r="BA36" i="22"/>
  <c r="BB36" i="22"/>
  <c r="AI37" i="22"/>
  <c r="AJ37" i="22"/>
  <c r="AK37" i="22"/>
  <c r="AL37" i="22"/>
  <c r="AM37" i="22"/>
  <c r="AN37" i="22"/>
  <c r="AO37" i="22"/>
  <c r="AP37" i="22"/>
  <c r="AQ37" i="22"/>
  <c r="AR37" i="22"/>
  <c r="AS37" i="22"/>
  <c r="AT37" i="22"/>
  <c r="AU37" i="22"/>
  <c r="AV37" i="22"/>
  <c r="AW37" i="22"/>
  <c r="AX37" i="22"/>
  <c r="AY37" i="22"/>
  <c r="AZ37" i="22"/>
  <c r="BA37" i="22"/>
  <c r="BB37" i="22"/>
  <c r="AI38" i="22"/>
  <c r="AJ38" i="22"/>
  <c r="AK38" i="22"/>
  <c r="AL38" i="22"/>
  <c r="AM38" i="22"/>
  <c r="AN38" i="22"/>
  <c r="AO38" i="22"/>
  <c r="AP38" i="22"/>
  <c r="AQ38" i="22"/>
  <c r="AR38" i="22"/>
  <c r="AS38" i="22"/>
  <c r="AT38" i="22"/>
  <c r="AU38" i="22"/>
  <c r="AV38" i="22"/>
  <c r="AW38" i="22"/>
  <c r="AX38" i="22"/>
  <c r="AY38" i="22"/>
  <c r="AZ38" i="22"/>
  <c r="BA38" i="22"/>
  <c r="BB38" i="22"/>
  <c r="AI39" i="22"/>
  <c r="AJ39" i="22"/>
  <c r="AK39" i="22"/>
  <c r="AL39" i="22"/>
  <c r="AM39" i="22"/>
  <c r="AN39" i="22"/>
  <c r="AO39" i="22"/>
  <c r="AP39" i="22"/>
  <c r="AQ39" i="22"/>
  <c r="AR39" i="22"/>
  <c r="AS39" i="22"/>
  <c r="AT39" i="22"/>
  <c r="AU39" i="22"/>
  <c r="AV39" i="22"/>
  <c r="AW39" i="22"/>
  <c r="AX39" i="22"/>
  <c r="AY39" i="22"/>
  <c r="AZ39" i="22"/>
  <c r="BA39" i="22"/>
  <c r="BB39" i="22"/>
  <c r="AI40" i="22"/>
  <c r="AJ40" i="22"/>
  <c r="AK40" i="22"/>
  <c r="AL40" i="22"/>
  <c r="AM40" i="22"/>
  <c r="AN40" i="22"/>
  <c r="AO40" i="22"/>
  <c r="AP40" i="22"/>
  <c r="AQ40" i="22"/>
  <c r="AR40" i="22"/>
  <c r="AS40" i="22"/>
  <c r="AT40" i="22"/>
  <c r="AU40" i="22"/>
  <c r="AV40" i="22"/>
  <c r="AW40" i="22"/>
  <c r="AX40" i="22"/>
  <c r="AY40" i="22"/>
  <c r="AZ40" i="22"/>
  <c r="BA40" i="22"/>
  <c r="BB40" i="22"/>
  <c r="AI41" i="22"/>
  <c r="AJ41" i="22"/>
  <c r="AK41" i="22"/>
  <c r="AL41" i="22"/>
  <c r="AM41" i="22"/>
  <c r="AN41" i="22"/>
  <c r="AO41" i="22"/>
  <c r="AP41" i="22"/>
  <c r="AQ41" i="22"/>
  <c r="AR41" i="22"/>
  <c r="AS41" i="22"/>
  <c r="AT41" i="22"/>
  <c r="AU41" i="22"/>
  <c r="AV41" i="22"/>
  <c r="AW41" i="22"/>
  <c r="AX41" i="22"/>
  <c r="AY41" i="22"/>
  <c r="AZ41" i="22"/>
  <c r="BA41" i="22"/>
  <c r="BB41" i="22"/>
  <c r="AI42" i="22"/>
  <c r="AJ42" i="22"/>
  <c r="AK42" i="22"/>
  <c r="AL42" i="22"/>
  <c r="AM42" i="22"/>
  <c r="AN42" i="22"/>
  <c r="AO42" i="22"/>
  <c r="AP42" i="22"/>
  <c r="AQ42" i="22"/>
  <c r="AR42" i="22"/>
  <c r="AS42" i="22"/>
  <c r="AT42" i="22"/>
  <c r="AU42" i="22"/>
  <c r="AV42" i="22"/>
  <c r="AW42" i="22"/>
  <c r="AX42" i="22"/>
  <c r="AY42" i="22"/>
  <c r="AZ42" i="22"/>
  <c r="BA42" i="22"/>
  <c r="BB42" i="22"/>
  <c r="AI43" i="22"/>
  <c r="AJ43" i="22"/>
  <c r="AK43" i="22"/>
  <c r="AL43" i="22"/>
  <c r="AM43" i="22"/>
  <c r="AN43" i="22"/>
  <c r="AO43" i="22"/>
  <c r="AP43" i="22"/>
  <c r="AQ43" i="22"/>
  <c r="AR43" i="22"/>
  <c r="AS43" i="22"/>
  <c r="AT43" i="22"/>
  <c r="AU43" i="22"/>
  <c r="AV43" i="22"/>
  <c r="AW43" i="22"/>
  <c r="AX43" i="22"/>
  <c r="AY43" i="22"/>
  <c r="AZ43" i="22"/>
  <c r="BA43" i="22"/>
  <c r="BB43" i="22"/>
  <c r="AI44" i="22"/>
  <c r="AJ44" i="22"/>
  <c r="AK44" i="22"/>
  <c r="AL44" i="22"/>
  <c r="AM44" i="22"/>
  <c r="AN44" i="22"/>
  <c r="AO44" i="22"/>
  <c r="AP44" i="22"/>
  <c r="AQ44" i="22"/>
  <c r="AR44" i="22"/>
  <c r="AS44" i="22"/>
  <c r="AT44" i="22"/>
  <c r="AU44" i="22"/>
  <c r="AV44" i="22"/>
  <c r="AW44" i="22"/>
  <c r="AX44" i="22"/>
  <c r="AY44" i="22"/>
  <c r="AZ44" i="22"/>
  <c r="BA44" i="22"/>
  <c r="BB44" i="22"/>
  <c r="AI45" i="22"/>
  <c r="AJ45" i="22"/>
  <c r="AK45" i="22"/>
  <c r="AL45" i="22"/>
  <c r="AM45" i="22"/>
  <c r="AN45" i="22"/>
  <c r="AO45" i="22"/>
  <c r="AP45" i="22"/>
  <c r="AQ45" i="22"/>
  <c r="AR45" i="22"/>
  <c r="AS45" i="22"/>
  <c r="AT45" i="22"/>
  <c r="AU45" i="22"/>
  <c r="AV45" i="22"/>
  <c r="AW45" i="22"/>
  <c r="AX45" i="22"/>
  <c r="AY45" i="22"/>
  <c r="AZ45" i="22"/>
  <c r="BA45" i="22"/>
  <c r="BB45" i="22"/>
  <c r="AI46" i="22"/>
  <c r="AJ46" i="22"/>
  <c r="AK46" i="22"/>
  <c r="AL46" i="22"/>
  <c r="AM46" i="22"/>
  <c r="AN46" i="22"/>
  <c r="AO46" i="22"/>
  <c r="AP46" i="22"/>
  <c r="AQ46" i="22"/>
  <c r="AR46" i="22"/>
  <c r="AS46" i="22"/>
  <c r="AT46" i="22"/>
  <c r="AU46" i="22"/>
  <c r="AV46" i="22"/>
  <c r="AW46" i="22"/>
  <c r="AX46" i="22"/>
  <c r="AY46" i="22"/>
  <c r="AZ46" i="22"/>
  <c r="BA46" i="22"/>
  <c r="BB46" i="22"/>
  <c r="AI47" i="22"/>
  <c r="AJ47" i="22"/>
  <c r="AK47" i="22"/>
  <c r="AL47" i="22"/>
  <c r="AM47" i="22"/>
  <c r="AN47" i="22"/>
  <c r="AO47" i="22"/>
  <c r="AP47" i="22"/>
  <c r="AQ47" i="22"/>
  <c r="AR47" i="22"/>
  <c r="AS47" i="22"/>
  <c r="AT47" i="22"/>
  <c r="AU47" i="22"/>
  <c r="AV47" i="22"/>
  <c r="AW47" i="22"/>
  <c r="AX47" i="22"/>
  <c r="AY47" i="22"/>
  <c r="AZ47" i="22"/>
  <c r="BA47" i="22"/>
  <c r="BB47" i="22"/>
  <c r="AI48" i="22"/>
  <c r="AJ48" i="22"/>
  <c r="AK48" i="22"/>
  <c r="AL48" i="22"/>
  <c r="AM48" i="22"/>
  <c r="AN48" i="22"/>
  <c r="AO48" i="22"/>
  <c r="AP48" i="22"/>
  <c r="AQ48" i="22"/>
  <c r="AR48" i="22"/>
  <c r="AS48" i="22"/>
  <c r="AT48" i="22"/>
  <c r="AU48" i="22"/>
  <c r="AV48" i="22"/>
  <c r="AW48" i="22"/>
  <c r="AX48" i="22"/>
  <c r="AY48" i="22"/>
  <c r="AZ48" i="22"/>
  <c r="BA48" i="22"/>
  <c r="BB48" i="22"/>
  <c r="AI49" i="22"/>
  <c r="AJ49" i="22"/>
  <c r="AK49" i="22"/>
  <c r="AL49" i="22"/>
  <c r="AM49" i="22"/>
  <c r="AN49" i="22"/>
  <c r="AO49" i="22"/>
  <c r="AP49" i="22"/>
  <c r="AQ49" i="22"/>
  <c r="AR49" i="22"/>
  <c r="AS49" i="22"/>
  <c r="AT49" i="22"/>
  <c r="AU49" i="22"/>
  <c r="AV49" i="22"/>
  <c r="AW49" i="22"/>
  <c r="AX49" i="22"/>
  <c r="AY49" i="22"/>
  <c r="AZ49" i="22"/>
  <c r="BA49" i="22"/>
  <c r="BB49" i="22"/>
  <c r="AI50" i="22"/>
  <c r="AJ50" i="22"/>
  <c r="AK50" i="22"/>
  <c r="AL50" i="22"/>
  <c r="AM50" i="22"/>
  <c r="AN50" i="22"/>
  <c r="AO50" i="22"/>
  <c r="AP50" i="22"/>
  <c r="AQ50" i="22"/>
  <c r="AR50" i="22"/>
  <c r="AS50" i="22"/>
  <c r="AT50" i="22"/>
  <c r="AU50" i="22"/>
  <c r="AV50" i="22"/>
  <c r="AW50" i="22"/>
  <c r="AX50" i="22"/>
  <c r="AY50" i="22"/>
  <c r="AZ50" i="22"/>
  <c r="BA50" i="22"/>
  <c r="BB50" i="22"/>
  <c r="AI51" i="22"/>
  <c r="AJ51" i="22"/>
  <c r="AK51" i="22"/>
  <c r="AL51" i="22"/>
  <c r="AM51" i="22"/>
  <c r="AN51" i="22"/>
  <c r="AO51" i="22"/>
  <c r="AP51" i="22"/>
  <c r="AQ51" i="22"/>
  <c r="AR51" i="22"/>
  <c r="AS51" i="22"/>
  <c r="AT51" i="22"/>
  <c r="AU51" i="22"/>
  <c r="AV51" i="22"/>
  <c r="AW51" i="22"/>
  <c r="AX51" i="22"/>
  <c r="AY51" i="22"/>
  <c r="AZ51" i="22"/>
  <c r="BA51" i="22"/>
  <c r="BB51" i="22"/>
  <c r="AI52" i="22"/>
  <c r="AJ52" i="22"/>
  <c r="AK52" i="22"/>
  <c r="AL52" i="22"/>
  <c r="AM52" i="22"/>
  <c r="AN52" i="22"/>
  <c r="AO52" i="22"/>
  <c r="AP52" i="22"/>
  <c r="AQ52" i="22"/>
  <c r="AR52" i="22"/>
  <c r="AS52" i="22"/>
  <c r="AT52" i="22"/>
  <c r="AU52" i="22"/>
  <c r="AV52" i="22"/>
  <c r="AW52" i="22"/>
  <c r="AX52" i="22"/>
  <c r="AY52" i="22"/>
  <c r="AZ52" i="22"/>
  <c r="BA52" i="22"/>
  <c r="BB52" i="22"/>
  <c r="AI53" i="22"/>
  <c r="AJ53" i="22"/>
  <c r="AK53" i="22"/>
  <c r="AL53" i="22"/>
  <c r="AM53" i="22"/>
  <c r="AN53" i="22"/>
  <c r="AO53" i="22"/>
  <c r="AP53" i="22"/>
  <c r="AQ53" i="22"/>
  <c r="AR53" i="22"/>
  <c r="AS53" i="22"/>
  <c r="AT53" i="22"/>
  <c r="AU53" i="22"/>
  <c r="AV53" i="22"/>
  <c r="AW53" i="22"/>
  <c r="AX53" i="22"/>
  <c r="AY53" i="22"/>
  <c r="AZ53" i="22"/>
  <c r="BA53" i="22"/>
  <c r="BB53" i="22"/>
  <c r="AI54" i="22"/>
  <c r="AJ54" i="22"/>
  <c r="AK54" i="22"/>
  <c r="AL54" i="22"/>
  <c r="AM54" i="22"/>
  <c r="AN54" i="22"/>
  <c r="AO54" i="22"/>
  <c r="AP54" i="22"/>
  <c r="AQ54" i="22"/>
  <c r="AR54" i="22"/>
  <c r="AS54" i="22"/>
  <c r="AT54" i="22"/>
  <c r="AU54" i="22"/>
  <c r="AV54" i="22"/>
  <c r="AW54" i="22"/>
  <c r="AX54" i="22"/>
  <c r="AY54" i="22"/>
  <c r="AZ54" i="22"/>
  <c r="BA54" i="22"/>
  <c r="BB54" i="22"/>
  <c r="AI55" i="22"/>
  <c r="AJ55" i="22"/>
  <c r="AK55" i="22"/>
  <c r="AL55" i="22"/>
  <c r="AM55" i="22"/>
  <c r="AN55" i="22"/>
  <c r="AO55" i="22"/>
  <c r="AP55" i="22"/>
  <c r="AQ55" i="22"/>
  <c r="AR55" i="22"/>
  <c r="AS55" i="22"/>
  <c r="AT55" i="22"/>
  <c r="AU55" i="22"/>
  <c r="AV55" i="22"/>
  <c r="AW55" i="22"/>
  <c r="AX55" i="22"/>
  <c r="AY55" i="22"/>
  <c r="AZ55" i="22"/>
  <c r="BA55" i="22"/>
  <c r="BB55" i="22"/>
  <c r="AI56" i="22"/>
  <c r="AJ56" i="22"/>
  <c r="AK56" i="22"/>
  <c r="AL56" i="22"/>
  <c r="AM56" i="22"/>
  <c r="AN56" i="22"/>
  <c r="AO56" i="22"/>
  <c r="AP56" i="22"/>
  <c r="AQ56" i="22"/>
  <c r="AR56" i="22"/>
  <c r="AS56" i="22"/>
  <c r="AT56" i="22"/>
  <c r="AU56" i="22"/>
  <c r="AV56" i="22"/>
  <c r="AW56" i="22"/>
  <c r="AX56" i="22"/>
  <c r="AY56" i="22"/>
  <c r="AZ56" i="22"/>
  <c r="BA56" i="22"/>
  <c r="BB56" i="22"/>
  <c r="AI57" i="22"/>
  <c r="AJ57" i="22"/>
  <c r="AK57" i="22"/>
  <c r="AL57" i="22"/>
  <c r="AM57" i="22"/>
  <c r="AN57" i="22"/>
  <c r="AO57" i="22"/>
  <c r="AP57" i="22"/>
  <c r="AQ57" i="22"/>
  <c r="AR57" i="22"/>
  <c r="AS57" i="22"/>
  <c r="AT57" i="22"/>
  <c r="AU57" i="22"/>
  <c r="AV57" i="22"/>
  <c r="AW57" i="22"/>
  <c r="AX57" i="22"/>
  <c r="AY57" i="22"/>
  <c r="AZ57" i="22"/>
  <c r="BA57" i="22"/>
  <c r="BB57" i="22"/>
  <c r="AI58" i="22"/>
  <c r="AJ58" i="22"/>
  <c r="AK58" i="22"/>
  <c r="AL58" i="22"/>
  <c r="AM58" i="22"/>
  <c r="AN58" i="22"/>
  <c r="AO58" i="22"/>
  <c r="AP58" i="22"/>
  <c r="AQ58" i="22"/>
  <c r="AR58" i="22"/>
  <c r="AS58" i="22"/>
  <c r="AT58" i="22"/>
  <c r="AU58" i="22"/>
  <c r="AV58" i="22"/>
  <c r="AW58" i="22"/>
  <c r="AX58" i="22"/>
  <c r="AY58" i="22"/>
  <c r="AZ58" i="22"/>
  <c r="BA58" i="22"/>
  <c r="BB58" i="22"/>
  <c r="AI59" i="22"/>
  <c r="AJ59" i="22"/>
  <c r="AK59" i="22"/>
  <c r="AL59" i="22"/>
  <c r="AM59" i="22"/>
  <c r="AN59" i="22"/>
  <c r="AO59" i="22"/>
  <c r="AP59" i="22"/>
  <c r="AQ59" i="22"/>
  <c r="AR59" i="22"/>
  <c r="AS59" i="22"/>
  <c r="AT59" i="22"/>
  <c r="AU59" i="22"/>
  <c r="AV59" i="22"/>
  <c r="AW59" i="22"/>
  <c r="AX59" i="22"/>
  <c r="AY59" i="22"/>
  <c r="AZ59" i="22"/>
  <c r="BA59" i="22"/>
  <c r="BB59" i="22"/>
  <c r="AI60" i="22"/>
  <c r="AJ60" i="22"/>
  <c r="AK60" i="22"/>
  <c r="AL60" i="22"/>
  <c r="AM60" i="22"/>
  <c r="AN60" i="22"/>
  <c r="AO60" i="22"/>
  <c r="AP60" i="22"/>
  <c r="AQ60" i="22"/>
  <c r="AR60" i="22"/>
  <c r="AS60" i="22"/>
  <c r="AT60" i="22"/>
  <c r="AU60" i="22"/>
  <c r="AV60" i="22"/>
  <c r="AW60" i="22"/>
  <c r="AX60" i="22"/>
  <c r="AY60" i="22"/>
  <c r="AZ60" i="22"/>
  <c r="BA60" i="22"/>
  <c r="BB60" i="22"/>
  <c r="AI61" i="22"/>
  <c r="AJ61" i="22"/>
  <c r="AK61" i="22"/>
  <c r="AL61" i="22"/>
  <c r="AM61" i="22"/>
  <c r="AN61" i="22"/>
  <c r="AO61" i="22"/>
  <c r="AP61" i="22"/>
  <c r="AQ61" i="22"/>
  <c r="AR61" i="22"/>
  <c r="AS61" i="22"/>
  <c r="AT61" i="22"/>
  <c r="AU61" i="22"/>
  <c r="AV61" i="22"/>
  <c r="AW61" i="22"/>
  <c r="AX61" i="22"/>
  <c r="AY61" i="22"/>
  <c r="AZ61" i="22"/>
  <c r="BA61" i="22"/>
  <c r="BB61" i="22"/>
  <c r="AI62" i="22"/>
  <c r="AJ62" i="22"/>
  <c r="AK62" i="22"/>
  <c r="AL62" i="22"/>
  <c r="AM62" i="22"/>
  <c r="AN62" i="22"/>
  <c r="AO62" i="22"/>
  <c r="AP62" i="22"/>
  <c r="AQ62" i="22"/>
  <c r="AR62" i="22"/>
  <c r="AS62" i="22"/>
  <c r="AT62" i="22"/>
  <c r="AU62" i="22"/>
  <c r="AV62" i="22"/>
  <c r="AW62" i="22"/>
  <c r="AX62" i="22"/>
  <c r="AY62" i="22"/>
  <c r="AZ62" i="22"/>
  <c r="BA62" i="22"/>
  <c r="BB62" i="22"/>
  <c r="AI63" i="22"/>
  <c r="AJ63" i="22"/>
  <c r="AK63" i="22"/>
  <c r="AL63" i="22"/>
  <c r="AM63" i="22"/>
  <c r="AN63" i="22"/>
  <c r="AO63" i="22"/>
  <c r="AP63" i="22"/>
  <c r="AQ63" i="22"/>
  <c r="AR63" i="22"/>
  <c r="AS63" i="22"/>
  <c r="AT63" i="22"/>
  <c r="AU63" i="22"/>
  <c r="AV63" i="22"/>
  <c r="AW63" i="22"/>
  <c r="AX63" i="22"/>
  <c r="AY63" i="22"/>
  <c r="AZ63" i="22"/>
  <c r="BA63" i="22"/>
  <c r="BB63" i="22"/>
  <c r="AI64" i="22"/>
  <c r="AJ64" i="22"/>
  <c r="AK64" i="22"/>
  <c r="AL64" i="22"/>
  <c r="AM64" i="22"/>
  <c r="AN64" i="22"/>
  <c r="AO64" i="22"/>
  <c r="AP64" i="22"/>
  <c r="AQ64" i="22"/>
  <c r="AR64" i="22"/>
  <c r="AS64" i="22"/>
  <c r="AT64" i="22"/>
  <c r="AU64" i="22"/>
  <c r="AV64" i="22"/>
  <c r="AW64" i="22"/>
  <c r="AX64" i="22"/>
  <c r="AY64" i="22"/>
  <c r="AZ64" i="22"/>
  <c r="BA64" i="22"/>
  <c r="BB64" i="22"/>
  <c r="AI65" i="22"/>
  <c r="AJ65" i="22"/>
  <c r="AK65" i="22"/>
  <c r="AL65" i="22"/>
  <c r="AM65" i="22"/>
  <c r="AN65" i="22"/>
  <c r="AO65" i="22"/>
  <c r="AP65" i="22"/>
  <c r="AQ65" i="22"/>
  <c r="AR65" i="22"/>
  <c r="AS65" i="22"/>
  <c r="AT65" i="22"/>
  <c r="AU65" i="22"/>
  <c r="AV65" i="22"/>
  <c r="AW65" i="22"/>
  <c r="AX65" i="22"/>
  <c r="AY65" i="22"/>
  <c r="AZ65" i="22"/>
  <c r="BA65" i="22"/>
  <c r="BB65" i="22"/>
  <c r="AI66" i="22"/>
  <c r="AJ66" i="22"/>
  <c r="AK66" i="22"/>
  <c r="AL66" i="22"/>
  <c r="AM66" i="22"/>
  <c r="AN66" i="22"/>
  <c r="AO66" i="22"/>
  <c r="AP66" i="22"/>
  <c r="AQ66" i="22"/>
  <c r="AR66" i="22"/>
  <c r="AS66" i="22"/>
  <c r="AT66" i="22"/>
  <c r="AU66" i="22"/>
  <c r="AV66" i="22"/>
  <c r="AW66" i="22"/>
  <c r="AX66" i="22"/>
  <c r="AY66" i="22"/>
  <c r="AZ66" i="22"/>
  <c r="BA66" i="22"/>
  <c r="BB66" i="22"/>
  <c r="AI67" i="22"/>
  <c r="AJ67" i="22"/>
  <c r="AK67" i="22"/>
  <c r="AL67" i="22"/>
  <c r="AM67" i="22"/>
  <c r="AN67" i="22"/>
  <c r="AO67" i="22"/>
  <c r="AP67" i="22"/>
  <c r="AQ67" i="22"/>
  <c r="AR67" i="22"/>
  <c r="AS67" i="22"/>
  <c r="AT67" i="22"/>
  <c r="AU67" i="22"/>
  <c r="AV67" i="22"/>
  <c r="AW67" i="22"/>
  <c r="AX67" i="22"/>
  <c r="AY67" i="22"/>
  <c r="AZ67" i="22"/>
  <c r="BA67" i="22"/>
  <c r="BB67" i="22"/>
  <c r="AI68" i="22"/>
  <c r="AJ68" i="22"/>
  <c r="AK68" i="22"/>
  <c r="AL68" i="22"/>
  <c r="AM68" i="22"/>
  <c r="AN68" i="22"/>
  <c r="AO68" i="22"/>
  <c r="AP68" i="22"/>
  <c r="AQ68" i="22"/>
  <c r="AR68" i="22"/>
  <c r="AS68" i="22"/>
  <c r="AT68" i="22"/>
  <c r="AU68" i="22"/>
  <c r="AV68" i="22"/>
  <c r="AW68" i="22"/>
  <c r="AX68" i="22"/>
  <c r="AY68" i="22"/>
  <c r="AZ68" i="22"/>
  <c r="BA68" i="22"/>
  <c r="BB68" i="22"/>
  <c r="AI69" i="22"/>
  <c r="AJ69" i="22"/>
  <c r="AK69" i="22"/>
  <c r="AL69" i="22"/>
  <c r="AM69" i="22"/>
  <c r="AN69" i="22"/>
  <c r="AO69" i="22"/>
  <c r="AP69" i="22"/>
  <c r="AQ69" i="22"/>
  <c r="AR69" i="22"/>
  <c r="AS69" i="22"/>
  <c r="AT69" i="22"/>
  <c r="AU69" i="22"/>
  <c r="AV69" i="22"/>
  <c r="AW69" i="22"/>
  <c r="AX69" i="22"/>
  <c r="AY69" i="22"/>
  <c r="AZ69" i="22"/>
  <c r="BA69" i="22"/>
  <c r="BB69" i="22"/>
  <c r="AI70" i="22"/>
  <c r="AJ70" i="22"/>
  <c r="AK70" i="22"/>
  <c r="AL70" i="22"/>
  <c r="AM70" i="22"/>
  <c r="AN70" i="22"/>
  <c r="AO70" i="22"/>
  <c r="AP70" i="22"/>
  <c r="AQ70" i="22"/>
  <c r="AR70" i="22"/>
  <c r="AS70" i="22"/>
  <c r="AT70" i="22"/>
  <c r="AU70" i="22"/>
  <c r="AV70" i="22"/>
  <c r="AW70" i="22"/>
  <c r="AX70" i="22"/>
  <c r="AY70" i="22"/>
  <c r="AZ70" i="22"/>
  <c r="BA70" i="22"/>
  <c r="BB70" i="22"/>
  <c r="AI71" i="22"/>
  <c r="AJ71" i="22"/>
  <c r="AK71" i="22"/>
  <c r="AL71" i="22"/>
  <c r="AM71" i="22"/>
  <c r="AN71" i="22"/>
  <c r="AO71" i="22"/>
  <c r="AP71" i="22"/>
  <c r="AQ71" i="22"/>
  <c r="AR71" i="22"/>
  <c r="AS71" i="22"/>
  <c r="AT71" i="22"/>
  <c r="AU71" i="22"/>
  <c r="AV71" i="22"/>
  <c r="AW71" i="22"/>
  <c r="AX71" i="22"/>
  <c r="AY71" i="22"/>
  <c r="AZ71" i="22"/>
  <c r="BA71" i="22"/>
  <c r="BB71" i="22"/>
  <c r="AI72" i="22"/>
  <c r="AJ72" i="22"/>
  <c r="AK72" i="22"/>
  <c r="AL72" i="22"/>
  <c r="AM72" i="22"/>
  <c r="AN72" i="22"/>
  <c r="AO72" i="22"/>
  <c r="AP72" i="22"/>
  <c r="AQ72" i="22"/>
  <c r="AR72" i="22"/>
  <c r="AS72" i="22"/>
  <c r="AT72" i="22"/>
  <c r="AU72" i="22"/>
  <c r="AV72" i="22"/>
  <c r="AW72" i="22"/>
  <c r="AX72" i="22"/>
  <c r="AY72" i="22"/>
  <c r="AZ72" i="22"/>
  <c r="BA72" i="22"/>
  <c r="BB72" i="22"/>
  <c r="AI73" i="22"/>
  <c r="AJ73" i="22"/>
  <c r="AK73" i="22"/>
  <c r="AL73" i="22"/>
  <c r="AM73" i="22"/>
  <c r="AN73" i="22"/>
  <c r="AO73" i="22"/>
  <c r="AP73" i="22"/>
  <c r="AQ73" i="22"/>
  <c r="AR73" i="22"/>
  <c r="AS73" i="22"/>
  <c r="AT73" i="22"/>
  <c r="AU73" i="22"/>
  <c r="AV73" i="22"/>
  <c r="AW73" i="22"/>
  <c r="AX73" i="22"/>
  <c r="AY73" i="22"/>
  <c r="AZ73" i="22"/>
  <c r="BA73" i="22"/>
  <c r="BB73" i="22"/>
  <c r="AI74" i="22"/>
  <c r="AJ74" i="22"/>
  <c r="AK74" i="22"/>
  <c r="AL74" i="22"/>
  <c r="AM74" i="22"/>
  <c r="AN74" i="22"/>
  <c r="AO74" i="22"/>
  <c r="AP74" i="22"/>
  <c r="AQ74" i="22"/>
  <c r="AR74" i="22"/>
  <c r="AS74" i="22"/>
  <c r="AT74" i="22"/>
  <c r="AU74" i="22"/>
  <c r="AV74" i="22"/>
  <c r="AW74" i="22"/>
  <c r="AX74" i="22"/>
  <c r="AY74" i="22"/>
  <c r="AZ74" i="22"/>
  <c r="BA74" i="22"/>
  <c r="BB74" i="22"/>
  <c r="AI75" i="22"/>
  <c r="AJ75" i="22"/>
  <c r="AK75" i="22"/>
  <c r="AL75" i="22"/>
  <c r="AM75" i="22"/>
  <c r="AN75" i="22"/>
  <c r="AO75" i="22"/>
  <c r="AP75" i="22"/>
  <c r="AQ75" i="22"/>
  <c r="AR75" i="22"/>
  <c r="AS75" i="22"/>
  <c r="AT75" i="22"/>
  <c r="AU75" i="22"/>
  <c r="AV75" i="22"/>
  <c r="AW75" i="22"/>
  <c r="AX75" i="22"/>
  <c r="AY75" i="22"/>
  <c r="AZ75" i="22"/>
  <c r="BA75" i="22"/>
  <c r="BB75" i="22"/>
  <c r="AI76" i="22"/>
  <c r="AJ76" i="22"/>
  <c r="AK76" i="22"/>
  <c r="AL76" i="22"/>
  <c r="AM76" i="22"/>
  <c r="AN76" i="22"/>
  <c r="AO76" i="22"/>
  <c r="AP76" i="22"/>
  <c r="AQ76" i="22"/>
  <c r="AR76" i="22"/>
  <c r="AS76" i="22"/>
  <c r="AT76" i="22"/>
  <c r="AU76" i="22"/>
  <c r="AV76" i="22"/>
  <c r="AW76" i="22"/>
  <c r="AX76" i="22"/>
  <c r="AY76" i="22"/>
  <c r="AZ76" i="22"/>
  <c r="BA76" i="22"/>
  <c r="BB76" i="22"/>
  <c r="AI77" i="22"/>
  <c r="AJ77" i="22"/>
  <c r="AK77" i="22"/>
  <c r="AL77" i="22"/>
  <c r="AM77" i="22"/>
  <c r="AN77" i="22"/>
  <c r="AO77" i="22"/>
  <c r="AP77" i="22"/>
  <c r="AQ77" i="22"/>
  <c r="AR77" i="22"/>
  <c r="AS77" i="22"/>
  <c r="AT77" i="22"/>
  <c r="AU77" i="22"/>
  <c r="AV77" i="22"/>
  <c r="AW77" i="22"/>
  <c r="AX77" i="22"/>
  <c r="AY77" i="22"/>
  <c r="AZ77" i="22"/>
  <c r="BA77" i="22"/>
  <c r="BB77" i="22"/>
  <c r="AI78" i="22"/>
  <c r="AJ78" i="22"/>
  <c r="AK78" i="22"/>
  <c r="AL78" i="22"/>
  <c r="AM78" i="22"/>
  <c r="AN78" i="22"/>
  <c r="AO78" i="22"/>
  <c r="AP78" i="22"/>
  <c r="AQ78" i="22"/>
  <c r="AR78" i="22"/>
  <c r="AS78" i="22"/>
  <c r="AT78" i="22"/>
  <c r="AU78" i="22"/>
  <c r="AV78" i="22"/>
  <c r="AW78" i="22"/>
  <c r="AX78" i="22"/>
  <c r="AY78" i="22"/>
  <c r="AZ78" i="22"/>
  <c r="BA78" i="22"/>
  <c r="BB78" i="22"/>
  <c r="AI79" i="22"/>
  <c r="AJ79" i="22"/>
  <c r="AK79" i="22"/>
  <c r="AL79" i="22"/>
  <c r="AM79" i="22"/>
  <c r="AN79" i="22"/>
  <c r="AO79" i="22"/>
  <c r="AP79" i="22"/>
  <c r="AQ79" i="22"/>
  <c r="AR79" i="22"/>
  <c r="AS79" i="22"/>
  <c r="AT79" i="22"/>
  <c r="AU79" i="22"/>
  <c r="AV79" i="22"/>
  <c r="AW79" i="22"/>
  <c r="AX79" i="22"/>
  <c r="AY79" i="22"/>
  <c r="AZ79" i="22"/>
  <c r="BA79" i="22"/>
  <c r="BB79" i="22"/>
  <c r="AI80" i="22"/>
  <c r="AJ80" i="22"/>
  <c r="AK80" i="22"/>
  <c r="AL80" i="22"/>
  <c r="AM80" i="22"/>
  <c r="AN80" i="22"/>
  <c r="AO80" i="22"/>
  <c r="AP80" i="22"/>
  <c r="AQ80" i="22"/>
  <c r="AR80" i="22"/>
  <c r="AS80" i="22"/>
  <c r="AT80" i="22"/>
  <c r="AU80" i="22"/>
  <c r="AV80" i="22"/>
  <c r="AW80" i="22"/>
  <c r="AX80" i="22"/>
  <c r="AY80" i="22"/>
  <c r="AZ80" i="22"/>
  <c r="BA80" i="22"/>
  <c r="BB80" i="22"/>
  <c r="AI81" i="22"/>
  <c r="AJ81" i="22"/>
  <c r="AK81" i="22"/>
  <c r="AL81" i="22"/>
  <c r="AM81" i="22"/>
  <c r="AN81" i="22"/>
  <c r="AO81" i="22"/>
  <c r="AP81" i="22"/>
  <c r="AQ81" i="22"/>
  <c r="AR81" i="22"/>
  <c r="AS81" i="22"/>
  <c r="AT81" i="22"/>
  <c r="AU81" i="22"/>
  <c r="AV81" i="22"/>
  <c r="AW81" i="22"/>
  <c r="AX81" i="22"/>
  <c r="AY81" i="22"/>
  <c r="AZ81" i="22"/>
  <c r="BA81" i="22"/>
  <c r="BB81" i="22"/>
  <c r="AI82" i="22"/>
  <c r="AJ82" i="22"/>
  <c r="AK82" i="22"/>
  <c r="AL82" i="22"/>
  <c r="AM82" i="22"/>
  <c r="AN82" i="22"/>
  <c r="AO82" i="22"/>
  <c r="AP82" i="22"/>
  <c r="AQ82" i="22"/>
  <c r="AR82" i="22"/>
  <c r="AS82" i="22"/>
  <c r="AT82" i="22"/>
  <c r="AU82" i="22"/>
  <c r="AV82" i="22"/>
  <c r="AW82" i="22"/>
  <c r="AX82" i="22"/>
  <c r="AY82" i="22"/>
  <c r="AZ82" i="22"/>
  <c r="BA82" i="22"/>
  <c r="BB82" i="22"/>
  <c r="AI83" i="22"/>
  <c r="AJ83" i="22"/>
  <c r="AK83" i="22"/>
  <c r="AL83" i="22"/>
  <c r="AM83" i="22"/>
  <c r="AN83" i="22"/>
  <c r="AO83" i="22"/>
  <c r="AP83" i="22"/>
  <c r="AQ83" i="22"/>
  <c r="AR83" i="22"/>
  <c r="AS83" i="22"/>
  <c r="AT83" i="22"/>
  <c r="AU83" i="22"/>
  <c r="AV83" i="22"/>
  <c r="AW83" i="22"/>
  <c r="AX83" i="22"/>
  <c r="AY83" i="22"/>
  <c r="AZ83" i="22"/>
  <c r="BA83" i="22"/>
  <c r="BB83" i="22"/>
  <c r="AI84" i="22"/>
  <c r="AJ84" i="22"/>
  <c r="AK84" i="22"/>
  <c r="AL84" i="22"/>
  <c r="AM84" i="22"/>
  <c r="AN84" i="22"/>
  <c r="AO84" i="22"/>
  <c r="AP84" i="22"/>
  <c r="AQ84" i="22"/>
  <c r="AR84" i="22"/>
  <c r="AS84" i="22"/>
  <c r="AT84" i="22"/>
  <c r="AU84" i="22"/>
  <c r="AV84" i="22"/>
  <c r="AW84" i="22"/>
  <c r="AX84" i="22"/>
  <c r="AY84" i="22"/>
  <c r="AZ84" i="22"/>
  <c r="BA84" i="22"/>
  <c r="BB84" i="22"/>
  <c r="AI85" i="22"/>
  <c r="AJ85" i="22"/>
  <c r="AK85" i="22"/>
  <c r="AL85" i="22"/>
  <c r="AM85" i="22"/>
  <c r="AN85" i="22"/>
  <c r="AO85" i="22"/>
  <c r="AP85" i="22"/>
  <c r="AQ85" i="22"/>
  <c r="AR85" i="22"/>
  <c r="AS85" i="22"/>
  <c r="AT85" i="22"/>
  <c r="AU85" i="22"/>
  <c r="AV85" i="22"/>
  <c r="AW85" i="22"/>
  <c r="AX85" i="22"/>
  <c r="AY85" i="22"/>
  <c r="AZ85" i="22"/>
  <c r="BA85" i="22"/>
  <c r="BB85" i="22"/>
  <c r="AI86" i="22"/>
  <c r="AJ86" i="22"/>
  <c r="AK86" i="22"/>
  <c r="AL86" i="22"/>
  <c r="AM86" i="22"/>
  <c r="AN86" i="22"/>
  <c r="AO86" i="22"/>
  <c r="AP86" i="22"/>
  <c r="AQ86" i="22"/>
  <c r="AR86" i="22"/>
  <c r="AS86" i="22"/>
  <c r="AT86" i="22"/>
  <c r="AU86" i="22"/>
  <c r="AV86" i="22"/>
  <c r="AW86" i="22"/>
  <c r="AX86" i="22"/>
  <c r="AY86" i="22"/>
  <c r="AZ86" i="22"/>
  <c r="BA86" i="22"/>
  <c r="BB86" i="22"/>
  <c r="AI87" i="22"/>
  <c r="AJ87" i="22"/>
  <c r="AK87" i="22"/>
  <c r="AL87" i="22"/>
  <c r="AM87" i="22"/>
  <c r="AN87" i="22"/>
  <c r="AO87" i="22"/>
  <c r="AP87" i="22"/>
  <c r="AQ87" i="22"/>
  <c r="AR87" i="22"/>
  <c r="AS87" i="22"/>
  <c r="AT87" i="22"/>
  <c r="AU87" i="22"/>
  <c r="AV87" i="22"/>
  <c r="AW87" i="22"/>
  <c r="AX87" i="22"/>
  <c r="AY87" i="22"/>
  <c r="AZ87" i="22"/>
  <c r="BA87" i="22"/>
  <c r="BB87" i="22"/>
  <c r="AI88" i="22"/>
  <c r="AJ88" i="22"/>
  <c r="AK88" i="22"/>
  <c r="AL88" i="22"/>
  <c r="AM88" i="22"/>
  <c r="AN88" i="22"/>
  <c r="AO88" i="22"/>
  <c r="AP88" i="22"/>
  <c r="AQ88" i="22"/>
  <c r="AR88" i="22"/>
  <c r="AS88" i="22"/>
  <c r="AT88" i="22"/>
  <c r="AU88" i="22"/>
  <c r="AV88" i="22"/>
  <c r="AW88" i="22"/>
  <c r="AX88" i="22"/>
  <c r="AY88" i="22"/>
  <c r="AZ88" i="22"/>
  <c r="BA88" i="22"/>
  <c r="BB88" i="22"/>
  <c r="AI89" i="22"/>
  <c r="AJ89" i="22"/>
  <c r="AK89" i="22"/>
  <c r="AL89" i="22"/>
  <c r="AM89" i="22"/>
  <c r="AN89" i="22"/>
  <c r="AO89" i="22"/>
  <c r="AP89" i="22"/>
  <c r="AQ89" i="22"/>
  <c r="AR89" i="22"/>
  <c r="AS89" i="22"/>
  <c r="AT89" i="22"/>
  <c r="AU89" i="22"/>
  <c r="AV89" i="22"/>
  <c r="AW89" i="22"/>
  <c r="AX89" i="22"/>
  <c r="AY89" i="22"/>
  <c r="AZ89" i="22"/>
  <c r="BA89" i="22"/>
  <c r="BB89" i="22"/>
  <c r="AI90" i="22"/>
  <c r="AJ90" i="22"/>
  <c r="AK90" i="22"/>
  <c r="AL90" i="22"/>
  <c r="AM90" i="22"/>
  <c r="AN90" i="22"/>
  <c r="AO90" i="22"/>
  <c r="AP90" i="22"/>
  <c r="AQ90" i="22"/>
  <c r="AR90" i="22"/>
  <c r="AS90" i="22"/>
  <c r="AT90" i="22"/>
  <c r="AU90" i="22"/>
  <c r="AV90" i="22"/>
  <c r="AW90" i="22"/>
  <c r="AX90" i="22"/>
  <c r="AY90" i="22"/>
  <c r="AZ90" i="22"/>
  <c r="BA90" i="22"/>
  <c r="BB90" i="22"/>
  <c r="AI91" i="22"/>
  <c r="AJ91" i="22"/>
  <c r="AK91" i="22"/>
  <c r="AL91" i="22"/>
  <c r="AM91" i="22"/>
  <c r="AN91" i="22"/>
  <c r="AO91" i="22"/>
  <c r="AP91" i="22"/>
  <c r="AQ91" i="22"/>
  <c r="AR91" i="22"/>
  <c r="AS91" i="22"/>
  <c r="AT91" i="22"/>
  <c r="AU91" i="22"/>
  <c r="AV91" i="22"/>
  <c r="AW91" i="22"/>
  <c r="AX91" i="22"/>
  <c r="AY91" i="22"/>
  <c r="AZ91" i="22"/>
  <c r="BA91" i="22"/>
  <c r="BB91" i="22"/>
  <c r="AI92" i="22"/>
  <c r="AJ92" i="22"/>
  <c r="AK92" i="22"/>
  <c r="AL92" i="22"/>
  <c r="AM92" i="22"/>
  <c r="AN92" i="22"/>
  <c r="AO92" i="22"/>
  <c r="AP92" i="22"/>
  <c r="AQ92" i="22"/>
  <c r="AR92" i="22"/>
  <c r="AS92" i="22"/>
  <c r="AT92" i="22"/>
  <c r="AU92" i="22"/>
  <c r="AV92" i="22"/>
  <c r="AW92" i="22"/>
  <c r="AX92" i="22"/>
  <c r="AY92" i="22"/>
  <c r="AZ92" i="22"/>
  <c r="BA92" i="22"/>
  <c r="BB92" i="22"/>
  <c r="AI93" i="22"/>
  <c r="AJ93" i="22"/>
  <c r="AK93" i="22"/>
  <c r="AL93" i="22"/>
  <c r="AM93" i="22"/>
  <c r="AN93" i="22"/>
  <c r="AO93" i="22"/>
  <c r="AP93" i="22"/>
  <c r="AQ93" i="22"/>
  <c r="AR93" i="22"/>
  <c r="AS93" i="22"/>
  <c r="AT93" i="22"/>
  <c r="AU93" i="22"/>
  <c r="AV93" i="22"/>
  <c r="AW93" i="22"/>
  <c r="AX93" i="22"/>
  <c r="AY93" i="22"/>
  <c r="AZ93" i="22"/>
  <c r="BA93" i="22"/>
  <c r="BB93" i="22"/>
  <c r="AI94" i="22"/>
  <c r="AJ94" i="22"/>
  <c r="AK94" i="22"/>
  <c r="AL94" i="22"/>
  <c r="AM94" i="22"/>
  <c r="AN94" i="22"/>
  <c r="AO94" i="22"/>
  <c r="AP94" i="22"/>
  <c r="AQ94" i="22"/>
  <c r="AR94" i="22"/>
  <c r="AS94" i="22"/>
  <c r="AT94" i="22"/>
  <c r="AU94" i="22"/>
  <c r="AV94" i="22"/>
  <c r="AW94" i="22"/>
  <c r="AX94" i="22"/>
  <c r="AY94" i="22"/>
  <c r="AZ94" i="22"/>
  <c r="BA94" i="22"/>
  <c r="BB94" i="22"/>
  <c r="AI95" i="22"/>
  <c r="AJ95" i="22"/>
  <c r="AK95" i="22"/>
  <c r="AL95" i="22"/>
  <c r="AM95" i="22"/>
  <c r="AN95" i="22"/>
  <c r="AO95" i="22"/>
  <c r="AP95" i="22"/>
  <c r="AQ95" i="22"/>
  <c r="AR95" i="22"/>
  <c r="AS95" i="22"/>
  <c r="AT95" i="22"/>
  <c r="AU95" i="22"/>
  <c r="AV95" i="22"/>
  <c r="AW95" i="22"/>
  <c r="AX95" i="22"/>
  <c r="AY95" i="22"/>
  <c r="AZ95" i="22"/>
  <c r="BA95" i="22"/>
  <c r="BB95" i="22"/>
  <c r="AI96" i="22"/>
  <c r="AJ96" i="22"/>
  <c r="AK96" i="22"/>
  <c r="AL96" i="22"/>
  <c r="AM96" i="22"/>
  <c r="AN96" i="22"/>
  <c r="AO96" i="22"/>
  <c r="AP96" i="22"/>
  <c r="AQ96" i="22"/>
  <c r="AR96" i="22"/>
  <c r="AS96" i="22"/>
  <c r="AT96" i="22"/>
  <c r="AU96" i="22"/>
  <c r="AV96" i="22"/>
  <c r="AW96" i="22"/>
  <c r="AX96" i="22"/>
  <c r="AY96" i="22"/>
  <c r="AZ96" i="22"/>
  <c r="BA96" i="22"/>
  <c r="BB96" i="22"/>
  <c r="AI97" i="22"/>
  <c r="AJ97" i="22"/>
  <c r="AK97" i="22"/>
  <c r="AL97" i="22"/>
  <c r="AM97" i="22"/>
  <c r="AN97" i="22"/>
  <c r="AO97" i="22"/>
  <c r="AP97" i="22"/>
  <c r="AQ97" i="22"/>
  <c r="AR97" i="22"/>
  <c r="AS97" i="22"/>
  <c r="AT97" i="22"/>
  <c r="AU97" i="22"/>
  <c r="AV97" i="22"/>
  <c r="AW97" i="22"/>
  <c r="AX97" i="22"/>
  <c r="AY97" i="22"/>
  <c r="AZ97" i="22"/>
  <c r="BA97" i="22"/>
  <c r="BB97" i="22"/>
  <c r="AI98" i="22"/>
  <c r="AJ98" i="22"/>
  <c r="AK98" i="22"/>
  <c r="AL98" i="22"/>
  <c r="AM98" i="22"/>
  <c r="AN98" i="22"/>
  <c r="AO98" i="22"/>
  <c r="AP98" i="22"/>
  <c r="AQ98" i="22"/>
  <c r="AR98" i="22"/>
  <c r="AS98" i="22"/>
  <c r="AT98" i="22"/>
  <c r="AU98" i="22"/>
  <c r="AV98" i="22"/>
  <c r="AW98" i="22"/>
  <c r="AX98" i="22"/>
  <c r="AY98" i="22"/>
  <c r="AZ98" i="22"/>
  <c r="BA98" i="22"/>
  <c r="BB98" i="22"/>
  <c r="AI99" i="22"/>
  <c r="AJ99" i="22"/>
  <c r="AK99" i="22"/>
  <c r="AL99" i="22"/>
  <c r="AM99" i="22"/>
  <c r="AN99" i="22"/>
  <c r="AO99" i="22"/>
  <c r="AP99" i="22"/>
  <c r="AQ99" i="22"/>
  <c r="AR99" i="22"/>
  <c r="AS99" i="22"/>
  <c r="AT99" i="22"/>
  <c r="AU99" i="22"/>
  <c r="AV99" i="22"/>
  <c r="AW99" i="22"/>
  <c r="AX99" i="22"/>
  <c r="AY99" i="22"/>
  <c r="AZ99" i="22"/>
  <c r="BA99" i="22"/>
  <c r="BB99" i="22"/>
  <c r="AI100" i="22"/>
  <c r="AJ100" i="22"/>
  <c r="AK100" i="22"/>
  <c r="AL100" i="22"/>
  <c r="AM100" i="22"/>
  <c r="AN100" i="22"/>
  <c r="AO100" i="22"/>
  <c r="AP100" i="22"/>
  <c r="AQ100" i="22"/>
  <c r="AR100" i="22"/>
  <c r="AS100" i="22"/>
  <c r="AT100" i="22"/>
  <c r="AU100" i="22"/>
  <c r="AV100" i="22"/>
  <c r="AW100" i="22"/>
  <c r="AX100" i="22"/>
  <c r="AY100" i="22"/>
  <c r="AZ100" i="22"/>
  <c r="BA100" i="22"/>
  <c r="BB100" i="22"/>
  <c r="AI101" i="22"/>
  <c r="AJ101" i="22"/>
  <c r="AK101" i="22"/>
  <c r="AL101" i="22"/>
  <c r="AM101" i="22"/>
  <c r="AN101" i="22"/>
  <c r="AO101" i="22"/>
  <c r="AP101" i="22"/>
  <c r="AQ101" i="22"/>
  <c r="AR101" i="22"/>
  <c r="AS101" i="22"/>
  <c r="AT101" i="22"/>
  <c r="AU101" i="22"/>
  <c r="AV101" i="22"/>
  <c r="AW101" i="22"/>
  <c r="AX101" i="22"/>
  <c r="AY101" i="22"/>
  <c r="AZ101" i="22"/>
  <c r="BA101" i="22"/>
  <c r="BB101" i="22"/>
  <c r="AI102" i="22"/>
  <c r="AJ102" i="22"/>
  <c r="AK102" i="22"/>
  <c r="AL102" i="22"/>
  <c r="AM102" i="22"/>
  <c r="AN102" i="22"/>
  <c r="AO102" i="22"/>
  <c r="AP102" i="22"/>
  <c r="AQ102" i="22"/>
  <c r="AR102" i="22"/>
  <c r="AS102" i="22"/>
  <c r="AT102" i="22"/>
  <c r="AU102" i="22"/>
  <c r="AV102" i="22"/>
  <c r="AW102" i="22"/>
  <c r="AX102" i="22"/>
  <c r="AY102" i="22"/>
  <c r="AZ102" i="22"/>
  <c r="BA102" i="22"/>
  <c r="BB102" i="22"/>
  <c r="AI103" i="22"/>
  <c r="AJ103" i="22"/>
  <c r="AK103" i="22"/>
  <c r="AL103" i="22"/>
  <c r="AM103" i="22"/>
  <c r="AN103" i="22"/>
  <c r="AO103" i="22"/>
  <c r="AP103" i="22"/>
  <c r="AQ103" i="22"/>
  <c r="AR103" i="22"/>
  <c r="AS103" i="22"/>
  <c r="AT103" i="22"/>
  <c r="AU103" i="22"/>
  <c r="AV103" i="22"/>
  <c r="AW103" i="22"/>
  <c r="AX103" i="22"/>
  <c r="AY103" i="22"/>
  <c r="AZ103" i="22"/>
  <c r="BA103" i="22"/>
  <c r="BB103" i="22"/>
  <c r="AI104" i="22"/>
  <c r="AJ104" i="22"/>
  <c r="AK104" i="22"/>
  <c r="AL104" i="22"/>
  <c r="AM104" i="22"/>
  <c r="AN104" i="22"/>
  <c r="AO104" i="22"/>
  <c r="AP104" i="22"/>
  <c r="AQ104" i="22"/>
  <c r="AR104" i="22"/>
  <c r="AS104" i="22"/>
  <c r="AT104" i="22"/>
  <c r="AU104" i="22"/>
  <c r="AV104" i="22"/>
  <c r="AW104" i="22"/>
  <c r="AX104" i="22"/>
  <c r="AY104" i="22"/>
  <c r="AZ104" i="22"/>
  <c r="BA104" i="22"/>
  <c r="BB104" i="22"/>
  <c r="AI105" i="22"/>
  <c r="AJ105" i="22"/>
  <c r="AK105" i="22"/>
  <c r="AL105" i="22"/>
  <c r="AM105" i="22"/>
  <c r="AN105" i="22"/>
  <c r="AO105" i="22"/>
  <c r="AP105" i="22"/>
  <c r="AQ105" i="22"/>
  <c r="AR105" i="22"/>
  <c r="AS105" i="22"/>
  <c r="AT105" i="22"/>
  <c r="AU105" i="22"/>
  <c r="AV105" i="22"/>
  <c r="AW105" i="22"/>
  <c r="AX105" i="22"/>
  <c r="AY105" i="22"/>
  <c r="AZ105" i="22"/>
  <c r="BA105" i="22"/>
  <c r="BB105" i="22"/>
  <c r="AI106" i="22"/>
  <c r="AJ106" i="22"/>
  <c r="AK106" i="22"/>
  <c r="AL106" i="22"/>
  <c r="AM106" i="22"/>
  <c r="AN106" i="22"/>
  <c r="AO106" i="22"/>
  <c r="AP106" i="22"/>
  <c r="AQ106" i="22"/>
  <c r="AR106" i="22"/>
  <c r="AS106" i="22"/>
  <c r="AT106" i="22"/>
  <c r="AU106" i="22"/>
  <c r="AV106" i="22"/>
  <c r="AW106" i="22"/>
  <c r="AX106" i="22"/>
  <c r="AY106" i="22"/>
  <c r="AZ106" i="22"/>
  <c r="BA106" i="22"/>
  <c r="BB106" i="22"/>
  <c r="AI107" i="22"/>
  <c r="AJ107" i="22"/>
  <c r="AK107" i="22"/>
  <c r="AL107" i="22"/>
  <c r="AM107" i="22"/>
  <c r="AN107" i="22"/>
  <c r="AO107" i="22"/>
  <c r="AP107" i="22"/>
  <c r="AQ107" i="22"/>
  <c r="AR107" i="22"/>
  <c r="AS107" i="22"/>
  <c r="AT107" i="22"/>
  <c r="AU107" i="22"/>
  <c r="AV107" i="22"/>
  <c r="AW107" i="22"/>
  <c r="AX107" i="22"/>
  <c r="AY107" i="22"/>
  <c r="AZ107" i="22"/>
  <c r="BA107" i="22"/>
  <c r="BB107" i="22"/>
  <c r="AI108" i="22"/>
  <c r="AJ108" i="22"/>
  <c r="AK108" i="22"/>
  <c r="AL108" i="22"/>
  <c r="AM108" i="22"/>
  <c r="AN108" i="22"/>
  <c r="AO108" i="22"/>
  <c r="AP108" i="22"/>
  <c r="AQ108" i="22"/>
  <c r="AR108" i="22"/>
  <c r="AS108" i="22"/>
  <c r="AT108" i="22"/>
  <c r="AU108" i="22"/>
  <c r="AV108" i="22"/>
  <c r="AW108" i="22"/>
  <c r="AX108" i="22"/>
  <c r="AY108" i="22"/>
  <c r="AZ108" i="22"/>
  <c r="BA108" i="22"/>
  <c r="BB108" i="22"/>
  <c r="AI109" i="22"/>
  <c r="AJ109" i="22"/>
  <c r="AK109" i="22"/>
  <c r="AL109" i="22"/>
  <c r="AM109" i="22"/>
  <c r="AN109" i="22"/>
  <c r="AO109" i="22"/>
  <c r="AP109" i="22"/>
  <c r="AQ109" i="22"/>
  <c r="AR109" i="22"/>
  <c r="AS109" i="22"/>
  <c r="AT109" i="22"/>
  <c r="AU109" i="22"/>
  <c r="AV109" i="22"/>
  <c r="AW109" i="22"/>
  <c r="AX109" i="22"/>
  <c r="AY109" i="22"/>
  <c r="AZ109" i="22"/>
  <c r="BA109" i="22"/>
  <c r="BB109" i="22"/>
  <c r="AI110" i="22"/>
  <c r="AJ110" i="22"/>
  <c r="AK110" i="22"/>
  <c r="AL110" i="22"/>
  <c r="AM110" i="22"/>
  <c r="AN110" i="22"/>
  <c r="AO110" i="22"/>
  <c r="AP110" i="22"/>
  <c r="AQ110" i="22"/>
  <c r="AR110" i="22"/>
  <c r="AS110" i="22"/>
  <c r="AT110" i="22"/>
  <c r="AU110" i="22"/>
  <c r="AV110" i="22"/>
  <c r="AW110" i="22"/>
  <c r="AX110" i="22"/>
  <c r="AY110" i="22"/>
  <c r="AZ110" i="22"/>
  <c r="BA110" i="22"/>
  <c r="BB110" i="22"/>
  <c r="AI111" i="22"/>
  <c r="AJ111" i="22"/>
  <c r="AK111" i="22"/>
  <c r="AL111" i="22"/>
  <c r="AM111" i="22"/>
  <c r="AN111" i="22"/>
  <c r="AO111" i="22"/>
  <c r="AP111" i="22"/>
  <c r="AQ111" i="22"/>
  <c r="AR111" i="22"/>
  <c r="AS111" i="22"/>
  <c r="AT111" i="22"/>
  <c r="AU111" i="22"/>
  <c r="AV111" i="22"/>
  <c r="AW111" i="22"/>
  <c r="AX111" i="22"/>
  <c r="AY111" i="22"/>
  <c r="AZ111" i="22"/>
  <c r="BA111" i="22"/>
  <c r="BB111" i="22"/>
  <c r="AI112" i="22"/>
  <c r="AJ112" i="22"/>
  <c r="AK112" i="22"/>
  <c r="AL112" i="22"/>
  <c r="AM112" i="22"/>
  <c r="AN112" i="22"/>
  <c r="AO112" i="22"/>
  <c r="AP112" i="22"/>
  <c r="AQ112" i="22"/>
  <c r="AR112" i="22"/>
  <c r="AS112" i="22"/>
  <c r="AT112" i="22"/>
  <c r="AU112" i="22"/>
  <c r="AV112" i="22"/>
  <c r="AW112" i="22"/>
  <c r="AX112" i="22"/>
  <c r="AY112" i="22"/>
  <c r="AZ112" i="22"/>
  <c r="BA112" i="22"/>
  <c r="BB112" i="22"/>
  <c r="AI113" i="22"/>
  <c r="AJ113" i="22"/>
  <c r="AK113" i="22"/>
  <c r="AL113" i="22"/>
  <c r="AM113" i="22"/>
  <c r="AN113" i="22"/>
  <c r="AO113" i="22"/>
  <c r="AP113" i="22"/>
  <c r="AQ113" i="22"/>
  <c r="AR113" i="22"/>
  <c r="AS113" i="22"/>
  <c r="AT113" i="22"/>
  <c r="AU113" i="22"/>
  <c r="AV113" i="22"/>
  <c r="AW113" i="22"/>
  <c r="AX113" i="22"/>
  <c r="AY113" i="22"/>
  <c r="AZ113" i="22"/>
  <c r="BA113" i="22"/>
  <c r="BB113" i="22"/>
  <c r="AI114" i="22"/>
  <c r="AJ114" i="22"/>
  <c r="AK114" i="22"/>
  <c r="AL114" i="22"/>
  <c r="AM114" i="22"/>
  <c r="AN114" i="22"/>
  <c r="AO114" i="22"/>
  <c r="AP114" i="22"/>
  <c r="AQ114" i="22"/>
  <c r="AR114" i="22"/>
  <c r="AS114" i="22"/>
  <c r="AT114" i="22"/>
  <c r="AU114" i="22"/>
  <c r="AV114" i="22"/>
  <c r="AW114" i="22"/>
  <c r="AX114" i="22"/>
  <c r="AY114" i="22"/>
  <c r="AZ114" i="22"/>
  <c r="BA114" i="22"/>
  <c r="BB114" i="22"/>
  <c r="AI115" i="22"/>
  <c r="AJ115" i="22"/>
  <c r="AK115" i="22"/>
  <c r="AL115" i="22"/>
  <c r="AM115" i="22"/>
  <c r="AN115" i="22"/>
  <c r="AO115" i="22"/>
  <c r="AP115" i="22"/>
  <c r="AQ115" i="22"/>
  <c r="AR115" i="22"/>
  <c r="AS115" i="22"/>
  <c r="AT115" i="22"/>
  <c r="AU115" i="22"/>
  <c r="AV115" i="22"/>
  <c r="AW115" i="22"/>
  <c r="AX115" i="22"/>
  <c r="AY115" i="22"/>
  <c r="AZ115" i="22"/>
  <c r="BA115" i="22"/>
  <c r="BB115" i="22"/>
  <c r="AI116" i="22"/>
  <c r="AJ116" i="22"/>
  <c r="AK116" i="22"/>
  <c r="AL116" i="22"/>
  <c r="AM116" i="22"/>
  <c r="AN116" i="22"/>
  <c r="AO116" i="22"/>
  <c r="AP116" i="22"/>
  <c r="AQ116" i="22"/>
  <c r="AR116" i="22"/>
  <c r="AS116" i="22"/>
  <c r="AT116" i="22"/>
  <c r="AU116" i="22"/>
  <c r="AV116" i="22"/>
  <c r="AW116" i="22"/>
  <c r="AX116" i="22"/>
  <c r="AY116" i="22"/>
  <c r="AZ116" i="22"/>
  <c r="BA116" i="22"/>
  <c r="BB116" i="22"/>
  <c r="AI117" i="22"/>
  <c r="AJ117" i="22"/>
  <c r="AK117" i="22"/>
  <c r="AL117" i="22"/>
  <c r="AM117" i="22"/>
  <c r="AN117" i="22"/>
  <c r="AO117" i="22"/>
  <c r="AP117" i="22"/>
  <c r="AQ117" i="22"/>
  <c r="AR117" i="22"/>
  <c r="AS117" i="22"/>
  <c r="AT117" i="22"/>
  <c r="AU117" i="22"/>
  <c r="AV117" i="22"/>
  <c r="AW117" i="22"/>
  <c r="AX117" i="22"/>
  <c r="AY117" i="22"/>
  <c r="AZ117" i="22"/>
  <c r="BA117" i="22"/>
  <c r="BB117" i="22"/>
  <c r="AI118" i="22"/>
  <c r="AJ118" i="22"/>
  <c r="AK118" i="22"/>
  <c r="AL118" i="22"/>
  <c r="AM118" i="22"/>
  <c r="AN118" i="22"/>
  <c r="AO118" i="22"/>
  <c r="AP118" i="22"/>
  <c r="AQ118" i="22"/>
  <c r="AR118" i="22"/>
  <c r="AS118" i="22"/>
  <c r="AT118" i="22"/>
  <c r="AU118" i="22"/>
  <c r="AV118" i="22"/>
  <c r="AW118" i="22"/>
  <c r="AX118" i="22"/>
  <c r="AY118" i="22"/>
  <c r="AZ118" i="22"/>
  <c r="BA118" i="22"/>
  <c r="BB118" i="22"/>
  <c r="AI119" i="22"/>
  <c r="AJ119" i="22"/>
  <c r="AK119" i="22"/>
  <c r="AL119" i="22"/>
  <c r="AM119" i="22"/>
  <c r="AN119" i="22"/>
  <c r="AO119" i="22"/>
  <c r="AP119" i="22"/>
  <c r="AQ119" i="22"/>
  <c r="AR119" i="22"/>
  <c r="AS119" i="22"/>
  <c r="AT119" i="22"/>
  <c r="AU119" i="22"/>
  <c r="AV119" i="22"/>
  <c r="AW119" i="22"/>
  <c r="AX119" i="22"/>
  <c r="AY119" i="22"/>
  <c r="AZ119" i="22"/>
  <c r="BA119" i="22"/>
  <c r="BB119" i="22"/>
  <c r="AI120" i="22"/>
  <c r="AJ120" i="22"/>
  <c r="AK120" i="22"/>
  <c r="AL120" i="22"/>
  <c r="AM120" i="22"/>
  <c r="AN120" i="22"/>
  <c r="AO120" i="22"/>
  <c r="AP120" i="22"/>
  <c r="AQ120" i="22"/>
  <c r="AR120" i="22"/>
  <c r="AS120" i="22"/>
  <c r="AT120" i="22"/>
  <c r="AU120" i="22"/>
  <c r="AV120" i="22"/>
  <c r="AW120" i="22"/>
  <c r="AX120" i="22"/>
  <c r="AY120" i="22"/>
  <c r="AZ120" i="22"/>
  <c r="BA120" i="22"/>
  <c r="BB120" i="22"/>
  <c r="AI121" i="22"/>
  <c r="AJ121" i="22"/>
  <c r="AK121" i="22"/>
  <c r="AL121" i="22"/>
  <c r="AM121" i="22"/>
  <c r="AN121" i="22"/>
  <c r="AO121" i="22"/>
  <c r="AP121" i="22"/>
  <c r="AQ121" i="22"/>
  <c r="AR121" i="22"/>
  <c r="AS121" i="22"/>
  <c r="AT121" i="22"/>
  <c r="AU121" i="22"/>
  <c r="AV121" i="22"/>
  <c r="AW121" i="22"/>
  <c r="AX121" i="22"/>
  <c r="AY121" i="22"/>
  <c r="AZ121" i="22"/>
  <c r="BA121" i="22"/>
  <c r="BB121" i="22"/>
  <c r="AI122" i="22"/>
  <c r="AJ122" i="22"/>
  <c r="AK122" i="22"/>
  <c r="AL122" i="22"/>
  <c r="AM122" i="22"/>
  <c r="AN122" i="22"/>
  <c r="AO122" i="22"/>
  <c r="AP122" i="22"/>
  <c r="AQ122" i="22"/>
  <c r="AR122" i="22"/>
  <c r="AS122" i="22"/>
  <c r="AT122" i="22"/>
  <c r="AU122" i="22"/>
  <c r="AV122" i="22"/>
  <c r="AW122" i="22"/>
  <c r="AX122" i="22"/>
  <c r="AY122" i="22"/>
  <c r="AZ122" i="22"/>
  <c r="BA122" i="22"/>
  <c r="BB122" i="22"/>
  <c r="AI123" i="22"/>
  <c r="AJ123" i="22"/>
  <c r="AK123" i="22"/>
  <c r="AL123" i="22"/>
  <c r="AM123" i="22"/>
  <c r="AN123" i="22"/>
  <c r="AO123" i="22"/>
  <c r="AP123" i="22"/>
  <c r="AQ123" i="22"/>
  <c r="AR123" i="22"/>
  <c r="AS123" i="22"/>
  <c r="AT123" i="22"/>
  <c r="AU123" i="22"/>
  <c r="AV123" i="22"/>
  <c r="AW123" i="22"/>
  <c r="AX123" i="22"/>
  <c r="AY123" i="22"/>
  <c r="AZ123" i="22"/>
  <c r="BA123" i="22"/>
  <c r="BB123" i="22"/>
  <c r="AI124" i="22"/>
  <c r="AJ124" i="22"/>
  <c r="AK124" i="22"/>
  <c r="AL124" i="22"/>
  <c r="AM124" i="22"/>
  <c r="AN124" i="22"/>
  <c r="AO124" i="22"/>
  <c r="AP124" i="22"/>
  <c r="AQ124" i="22"/>
  <c r="AR124" i="22"/>
  <c r="AS124" i="22"/>
  <c r="AT124" i="22"/>
  <c r="AU124" i="22"/>
  <c r="AV124" i="22"/>
  <c r="AW124" i="22"/>
  <c r="AX124" i="22"/>
  <c r="AY124" i="22"/>
  <c r="AZ124" i="22"/>
  <c r="BA124" i="22"/>
  <c r="BB124" i="22"/>
  <c r="AI125" i="22"/>
  <c r="AJ125" i="22"/>
  <c r="AK125" i="22"/>
  <c r="AL125" i="22"/>
  <c r="AM125" i="22"/>
  <c r="AN125" i="22"/>
  <c r="AO125" i="22"/>
  <c r="AP125" i="22"/>
  <c r="AQ125" i="22"/>
  <c r="AR125" i="22"/>
  <c r="AS125" i="22"/>
  <c r="AT125" i="22"/>
  <c r="AU125" i="22"/>
  <c r="AV125" i="22"/>
  <c r="AW125" i="22"/>
  <c r="AX125" i="22"/>
  <c r="AY125" i="22"/>
  <c r="AZ125" i="22"/>
  <c r="BA125" i="22"/>
  <c r="BB125" i="22"/>
  <c r="AI126" i="22"/>
  <c r="AJ126" i="22"/>
  <c r="AK126" i="22"/>
  <c r="AL126" i="22"/>
  <c r="AM126" i="22"/>
  <c r="AN126" i="22"/>
  <c r="AO126" i="22"/>
  <c r="AP126" i="22"/>
  <c r="AQ126" i="22"/>
  <c r="AR126" i="22"/>
  <c r="AS126" i="22"/>
  <c r="AT126" i="22"/>
  <c r="AU126" i="22"/>
  <c r="AV126" i="22"/>
  <c r="AW126" i="22"/>
  <c r="AX126" i="22"/>
  <c r="AY126" i="22"/>
  <c r="AZ126" i="22"/>
  <c r="BA126" i="22"/>
  <c r="BB126" i="22"/>
  <c r="AI127" i="22"/>
  <c r="AJ127" i="22"/>
  <c r="AK127" i="22"/>
  <c r="AL127" i="22"/>
  <c r="AM127" i="22"/>
  <c r="AN127" i="22"/>
  <c r="AO127" i="22"/>
  <c r="AP127" i="22"/>
  <c r="AQ127" i="22"/>
  <c r="AR127" i="22"/>
  <c r="AS127" i="22"/>
  <c r="AT127" i="22"/>
  <c r="AU127" i="22"/>
  <c r="AV127" i="22"/>
  <c r="AW127" i="22"/>
  <c r="AX127" i="22"/>
  <c r="AY127" i="22"/>
  <c r="AZ127" i="22"/>
  <c r="BA127" i="22"/>
  <c r="BB127" i="22"/>
  <c r="AI128" i="22"/>
  <c r="AJ128" i="22"/>
  <c r="AK128" i="22"/>
  <c r="AL128" i="22"/>
  <c r="AM128" i="22"/>
  <c r="AN128" i="22"/>
  <c r="AO128" i="22"/>
  <c r="AP128" i="22"/>
  <c r="AQ128" i="22"/>
  <c r="AR128" i="22"/>
  <c r="AS128" i="22"/>
  <c r="AT128" i="22"/>
  <c r="AU128" i="22"/>
  <c r="AV128" i="22"/>
  <c r="AW128" i="22"/>
  <c r="AX128" i="22"/>
  <c r="AY128" i="22"/>
  <c r="AZ128" i="22"/>
  <c r="BA128" i="22"/>
  <c r="BB128" i="22"/>
  <c r="AI129" i="22"/>
  <c r="AJ129" i="22"/>
  <c r="AK129" i="22"/>
  <c r="AL129" i="22"/>
  <c r="AM129" i="22"/>
  <c r="AN129" i="22"/>
  <c r="AO129" i="22"/>
  <c r="AP129" i="22"/>
  <c r="AQ129" i="22"/>
  <c r="AR129" i="22"/>
  <c r="AS129" i="22"/>
  <c r="AT129" i="22"/>
  <c r="AU129" i="22"/>
  <c r="AV129" i="22"/>
  <c r="AW129" i="22"/>
  <c r="AX129" i="22"/>
  <c r="AY129" i="22"/>
  <c r="AZ129" i="22"/>
  <c r="BA129" i="22"/>
  <c r="BB129" i="22"/>
  <c r="AI130" i="22"/>
  <c r="AJ130" i="22"/>
  <c r="AK130" i="22"/>
  <c r="AL130" i="22"/>
  <c r="AM130" i="22"/>
  <c r="AN130" i="22"/>
  <c r="AO130" i="22"/>
  <c r="AP130" i="22"/>
  <c r="AQ130" i="22"/>
  <c r="AR130" i="22"/>
  <c r="AS130" i="22"/>
  <c r="AT130" i="22"/>
  <c r="AU130" i="22"/>
  <c r="AV130" i="22"/>
  <c r="AW130" i="22"/>
  <c r="AX130" i="22"/>
  <c r="AY130" i="22"/>
  <c r="AZ130" i="22"/>
  <c r="BA130" i="22"/>
  <c r="BB130" i="22"/>
  <c r="AI131" i="22"/>
  <c r="AJ131" i="22"/>
  <c r="AK131" i="22"/>
  <c r="AL131" i="22"/>
  <c r="AM131" i="22"/>
  <c r="AN131" i="22"/>
  <c r="AO131" i="22"/>
  <c r="AP131" i="22"/>
  <c r="AQ131" i="22"/>
  <c r="AR131" i="22"/>
  <c r="AS131" i="22"/>
  <c r="AT131" i="22"/>
  <c r="AU131" i="22"/>
  <c r="AV131" i="22"/>
  <c r="AW131" i="22"/>
  <c r="AX131" i="22"/>
  <c r="AY131" i="22"/>
  <c r="AZ131" i="22"/>
  <c r="BA131" i="22"/>
  <c r="BB131" i="22"/>
  <c r="AI132" i="22"/>
  <c r="AJ132" i="22"/>
  <c r="AK132" i="22"/>
  <c r="AL132" i="22"/>
  <c r="AM132" i="22"/>
  <c r="AN132" i="22"/>
  <c r="AO132" i="22"/>
  <c r="AP132" i="22"/>
  <c r="AQ132" i="22"/>
  <c r="AR132" i="22"/>
  <c r="AS132" i="22"/>
  <c r="AT132" i="22"/>
  <c r="AU132" i="22"/>
  <c r="AV132" i="22"/>
  <c r="AW132" i="22"/>
  <c r="AX132" i="22"/>
  <c r="AY132" i="22"/>
  <c r="AZ132" i="22"/>
  <c r="BA132" i="22"/>
  <c r="BB132" i="22"/>
  <c r="AI133" i="22"/>
  <c r="AJ133" i="22"/>
  <c r="AK133" i="22"/>
  <c r="AL133" i="22"/>
  <c r="AM133" i="22"/>
  <c r="AN133" i="22"/>
  <c r="AO133" i="22"/>
  <c r="AP133" i="22"/>
  <c r="AQ133" i="22"/>
  <c r="AR133" i="22"/>
  <c r="AS133" i="22"/>
  <c r="AT133" i="22"/>
  <c r="AU133" i="22"/>
  <c r="AV133" i="22"/>
  <c r="AW133" i="22"/>
  <c r="AX133" i="22"/>
  <c r="AY133" i="22"/>
  <c r="AZ133" i="22"/>
  <c r="BA133" i="22"/>
  <c r="BB133" i="22"/>
  <c r="AI134" i="22"/>
  <c r="AJ134" i="22"/>
  <c r="AK134" i="22"/>
  <c r="AL134" i="22"/>
  <c r="AM134" i="22"/>
  <c r="AN134" i="22"/>
  <c r="AO134" i="22"/>
  <c r="AP134" i="22"/>
  <c r="AQ134" i="22"/>
  <c r="AR134" i="22"/>
  <c r="AS134" i="22"/>
  <c r="AT134" i="22"/>
  <c r="AU134" i="22"/>
  <c r="AV134" i="22"/>
  <c r="AW134" i="22"/>
  <c r="AX134" i="22"/>
  <c r="AY134" i="22"/>
  <c r="AZ134" i="22"/>
  <c r="BA134" i="22"/>
  <c r="BB134" i="22"/>
  <c r="AI135" i="22"/>
  <c r="AJ135" i="22"/>
  <c r="AK135" i="22"/>
  <c r="AL135" i="22"/>
  <c r="AM135" i="22"/>
  <c r="AN135" i="22"/>
  <c r="AO135" i="22"/>
  <c r="AP135" i="22"/>
  <c r="AQ135" i="22"/>
  <c r="AR135" i="22"/>
  <c r="AS135" i="22"/>
  <c r="AT135" i="22"/>
  <c r="AU135" i="22"/>
  <c r="AV135" i="22"/>
  <c r="AW135" i="22"/>
  <c r="AX135" i="22"/>
  <c r="AY135" i="22"/>
  <c r="AZ135" i="22"/>
  <c r="BA135" i="22"/>
  <c r="BB135" i="22"/>
  <c r="AI136" i="22"/>
  <c r="AJ136" i="22"/>
  <c r="AK136" i="22"/>
  <c r="AL136" i="22"/>
  <c r="AM136" i="22"/>
  <c r="AN136" i="22"/>
  <c r="AO136" i="22"/>
  <c r="AP136" i="22"/>
  <c r="AQ136" i="22"/>
  <c r="AR136" i="22"/>
  <c r="AS136" i="22"/>
  <c r="AT136" i="22"/>
  <c r="AU136" i="22"/>
  <c r="AV136" i="22"/>
  <c r="AW136" i="22"/>
  <c r="AX136" i="22"/>
  <c r="AY136" i="22"/>
  <c r="AZ136" i="22"/>
  <c r="BA136" i="22"/>
  <c r="BB136" i="22"/>
  <c r="AI137" i="22"/>
  <c r="AJ137" i="22"/>
  <c r="AK137" i="22"/>
  <c r="AL137" i="22"/>
  <c r="AM137" i="22"/>
  <c r="AN137" i="22"/>
  <c r="AO137" i="22"/>
  <c r="AP137" i="22"/>
  <c r="AQ137" i="22"/>
  <c r="AR137" i="22"/>
  <c r="AS137" i="22"/>
  <c r="AT137" i="22"/>
  <c r="AU137" i="22"/>
  <c r="AV137" i="22"/>
  <c r="AW137" i="22"/>
  <c r="AX137" i="22"/>
  <c r="AY137" i="22"/>
  <c r="AZ137" i="22"/>
  <c r="BA137" i="22"/>
  <c r="BB137" i="22"/>
  <c r="AI138" i="22"/>
  <c r="AJ138" i="22"/>
  <c r="AK138" i="22"/>
  <c r="AL138" i="22"/>
  <c r="AM138" i="22"/>
  <c r="AN138" i="22"/>
  <c r="AO138" i="22"/>
  <c r="AP138" i="22"/>
  <c r="AQ138" i="22"/>
  <c r="AR138" i="22"/>
  <c r="AS138" i="22"/>
  <c r="AT138" i="22"/>
  <c r="AU138" i="22"/>
  <c r="AV138" i="22"/>
  <c r="AW138" i="22"/>
  <c r="AX138" i="22"/>
  <c r="AY138" i="22"/>
  <c r="AZ138" i="22"/>
  <c r="BA138" i="22"/>
  <c r="BB138" i="22"/>
  <c r="AI139" i="22"/>
  <c r="AJ139" i="22"/>
  <c r="AK139" i="22"/>
  <c r="AL139" i="22"/>
  <c r="AM139" i="22"/>
  <c r="AN139" i="22"/>
  <c r="AO139" i="22"/>
  <c r="AP139" i="22"/>
  <c r="AQ139" i="22"/>
  <c r="AR139" i="22"/>
  <c r="AS139" i="22"/>
  <c r="AT139" i="22"/>
  <c r="AU139" i="22"/>
  <c r="AV139" i="22"/>
  <c r="AW139" i="22"/>
  <c r="AX139" i="22"/>
  <c r="AY139" i="22"/>
  <c r="AZ139" i="22"/>
  <c r="BA139" i="22"/>
  <c r="BB139" i="22"/>
  <c r="AI140" i="22"/>
  <c r="AJ140" i="22"/>
  <c r="AK140" i="22"/>
  <c r="AL140" i="22"/>
  <c r="AM140" i="22"/>
  <c r="AN140" i="22"/>
  <c r="AO140" i="22"/>
  <c r="AP140" i="22"/>
  <c r="AQ140" i="22"/>
  <c r="AR140" i="22"/>
  <c r="AS140" i="22"/>
  <c r="AT140" i="22"/>
  <c r="AU140" i="22"/>
  <c r="AV140" i="22"/>
  <c r="AW140" i="22"/>
  <c r="AX140" i="22"/>
  <c r="AY140" i="22"/>
  <c r="AZ140" i="22"/>
  <c r="BA140" i="22"/>
  <c r="BB140" i="22"/>
  <c r="AI141" i="22"/>
  <c r="AJ141" i="22"/>
  <c r="AK141" i="22"/>
  <c r="AL141" i="22"/>
  <c r="AM141" i="22"/>
  <c r="AN141" i="22"/>
  <c r="AO141" i="22"/>
  <c r="AP141" i="22"/>
  <c r="AQ141" i="22"/>
  <c r="AR141" i="22"/>
  <c r="AS141" i="22"/>
  <c r="AT141" i="22"/>
  <c r="AU141" i="22"/>
  <c r="AV141" i="22"/>
  <c r="AW141" i="22"/>
  <c r="AX141" i="22"/>
  <c r="AY141" i="22"/>
  <c r="AZ141" i="22"/>
  <c r="BA141" i="22"/>
  <c r="BB141" i="22"/>
  <c r="AI142" i="22"/>
  <c r="AJ142" i="22"/>
  <c r="AK142" i="22"/>
  <c r="AL142" i="22"/>
  <c r="AM142" i="22"/>
  <c r="AN142" i="22"/>
  <c r="AO142" i="22"/>
  <c r="AP142" i="22"/>
  <c r="AQ142" i="22"/>
  <c r="AR142" i="22"/>
  <c r="AS142" i="22"/>
  <c r="AT142" i="22"/>
  <c r="AU142" i="22"/>
  <c r="AV142" i="22"/>
  <c r="AW142" i="22"/>
  <c r="AX142" i="22"/>
  <c r="AY142" i="22"/>
  <c r="AZ142" i="22"/>
  <c r="BA142" i="22"/>
  <c r="BB142" i="22"/>
  <c r="AI143" i="22"/>
  <c r="AJ143" i="22"/>
  <c r="AK143" i="22"/>
  <c r="AL143" i="22"/>
  <c r="AM143" i="22"/>
  <c r="AN143" i="22"/>
  <c r="AO143" i="22"/>
  <c r="AP143" i="22"/>
  <c r="AQ143" i="22"/>
  <c r="AR143" i="22"/>
  <c r="AS143" i="22"/>
  <c r="AT143" i="22"/>
  <c r="AU143" i="22"/>
  <c r="AV143" i="22"/>
  <c r="AW143" i="22"/>
  <c r="AX143" i="22"/>
  <c r="AY143" i="22"/>
  <c r="AZ143" i="22"/>
  <c r="BA143" i="22"/>
  <c r="BB143" i="22"/>
  <c r="AI144" i="22"/>
  <c r="AJ144" i="22"/>
  <c r="AK144" i="22"/>
  <c r="AL144" i="22"/>
  <c r="AM144" i="22"/>
  <c r="AN144" i="22"/>
  <c r="AO144" i="22"/>
  <c r="AP144" i="22"/>
  <c r="AQ144" i="22"/>
  <c r="AR144" i="22"/>
  <c r="AS144" i="22"/>
  <c r="AT144" i="22"/>
  <c r="AU144" i="22"/>
  <c r="AV144" i="22"/>
  <c r="AW144" i="22"/>
  <c r="AX144" i="22"/>
  <c r="AY144" i="22"/>
  <c r="AZ144" i="22"/>
  <c r="BA144" i="22"/>
  <c r="BB144" i="22"/>
  <c r="AI145" i="22"/>
  <c r="AJ145" i="22"/>
  <c r="AK145" i="22"/>
  <c r="AL145" i="22"/>
  <c r="AM145" i="22"/>
  <c r="AN145" i="22"/>
  <c r="AO145" i="22"/>
  <c r="AP145" i="22"/>
  <c r="AQ145" i="22"/>
  <c r="AR145" i="22"/>
  <c r="AS145" i="22"/>
  <c r="AT145" i="22"/>
  <c r="AU145" i="22"/>
  <c r="AV145" i="22"/>
  <c r="AW145" i="22"/>
  <c r="AX145" i="22"/>
  <c r="AY145" i="22"/>
  <c r="AZ145" i="22"/>
  <c r="BA145" i="22"/>
  <c r="BB145" i="22"/>
  <c r="AI146" i="22"/>
  <c r="AJ146" i="22"/>
  <c r="AK146" i="22"/>
  <c r="AL146" i="22"/>
  <c r="AM146" i="22"/>
  <c r="AN146" i="22"/>
  <c r="AO146" i="22"/>
  <c r="AP146" i="22"/>
  <c r="AQ146" i="22"/>
  <c r="AR146" i="22"/>
  <c r="AS146" i="22"/>
  <c r="AT146" i="22"/>
  <c r="AU146" i="22"/>
  <c r="AV146" i="22"/>
  <c r="AW146" i="22"/>
  <c r="AX146" i="22"/>
  <c r="AY146" i="22"/>
  <c r="AZ146" i="22"/>
  <c r="BA146" i="22"/>
  <c r="BB146" i="22"/>
  <c r="AI147" i="22"/>
  <c r="AJ147" i="22"/>
  <c r="AK147" i="22"/>
  <c r="AL147" i="22"/>
  <c r="AM147" i="22"/>
  <c r="AN147" i="22"/>
  <c r="AO147" i="22"/>
  <c r="AP147" i="22"/>
  <c r="AQ147" i="22"/>
  <c r="AR147" i="22"/>
  <c r="AS147" i="22"/>
  <c r="AT147" i="22"/>
  <c r="AU147" i="22"/>
  <c r="AV147" i="22"/>
  <c r="AW147" i="22"/>
  <c r="AX147" i="22"/>
  <c r="AY147" i="22"/>
  <c r="AZ147" i="22"/>
  <c r="BA147" i="22"/>
  <c r="BB147" i="22"/>
  <c r="AI148" i="22"/>
  <c r="AJ148" i="22"/>
  <c r="AK148" i="22"/>
  <c r="AL148" i="22"/>
  <c r="AM148" i="22"/>
  <c r="AN148" i="22"/>
  <c r="AO148" i="22"/>
  <c r="AP148" i="22"/>
  <c r="AQ148" i="22"/>
  <c r="AR148" i="22"/>
  <c r="AS148" i="22"/>
  <c r="AT148" i="22"/>
  <c r="AU148" i="22"/>
  <c r="AV148" i="22"/>
  <c r="AW148" i="22"/>
  <c r="AX148" i="22"/>
  <c r="AY148" i="22"/>
  <c r="AZ148" i="22"/>
  <c r="BA148" i="22"/>
  <c r="BB148" i="22"/>
  <c r="AI149" i="22"/>
  <c r="AJ149" i="22"/>
  <c r="AK149" i="22"/>
  <c r="AL149" i="22"/>
  <c r="AM149" i="22"/>
  <c r="AN149" i="22"/>
  <c r="AO149" i="22"/>
  <c r="AP149" i="22"/>
  <c r="AQ149" i="22"/>
  <c r="AR149" i="22"/>
  <c r="AS149" i="22"/>
  <c r="AT149" i="22"/>
  <c r="AU149" i="22"/>
  <c r="AV149" i="22"/>
  <c r="AW149" i="22"/>
  <c r="AX149" i="22"/>
  <c r="AY149" i="22"/>
  <c r="AZ149" i="22"/>
  <c r="BA149" i="22"/>
  <c r="BB149" i="22"/>
  <c r="AI150" i="22"/>
  <c r="AJ150" i="22"/>
  <c r="AK150" i="22"/>
  <c r="AL150" i="22"/>
  <c r="AM150" i="22"/>
  <c r="AN150" i="22"/>
  <c r="AO150" i="22"/>
  <c r="AP150" i="22"/>
  <c r="AQ150" i="22"/>
  <c r="AR150" i="22"/>
  <c r="AS150" i="22"/>
  <c r="AT150" i="22"/>
  <c r="AU150" i="22"/>
  <c r="AV150" i="22"/>
  <c r="AW150" i="22"/>
  <c r="AX150" i="22"/>
  <c r="AY150" i="22"/>
  <c r="AZ150" i="22"/>
  <c r="BA150" i="22"/>
  <c r="BB150" i="22"/>
  <c r="AI151" i="22"/>
  <c r="AJ151" i="22"/>
  <c r="AK151" i="22"/>
  <c r="AL151" i="22"/>
  <c r="AM151" i="22"/>
  <c r="AN151" i="22"/>
  <c r="AO151" i="22"/>
  <c r="AP151" i="22"/>
  <c r="AQ151" i="22"/>
  <c r="AR151" i="22"/>
  <c r="AS151" i="22"/>
  <c r="AT151" i="22"/>
  <c r="AU151" i="22"/>
  <c r="AV151" i="22"/>
  <c r="AW151" i="22"/>
  <c r="AX151" i="22"/>
  <c r="AY151" i="22"/>
  <c r="AZ151" i="22"/>
  <c r="BA151" i="22"/>
  <c r="BB151" i="22"/>
  <c r="AI152" i="22"/>
  <c r="AJ152" i="22"/>
  <c r="AK152" i="22"/>
  <c r="AL152" i="22"/>
  <c r="AM152" i="22"/>
  <c r="AN152" i="22"/>
  <c r="AO152" i="22"/>
  <c r="AP152" i="22"/>
  <c r="AQ152" i="22"/>
  <c r="AR152" i="22"/>
  <c r="AS152" i="22"/>
  <c r="AT152" i="22"/>
  <c r="AU152" i="22"/>
  <c r="AV152" i="22"/>
  <c r="AW152" i="22"/>
  <c r="AX152" i="22"/>
  <c r="AY152" i="22"/>
  <c r="AZ152" i="22"/>
  <c r="BA152" i="22"/>
  <c r="BB152" i="22"/>
  <c r="AI153" i="22"/>
  <c r="AJ153" i="22"/>
  <c r="AK153" i="22"/>
  <c r="AL153" i="22"/>
  <c r="AM153" i="22"/>
  <c r="AN153" i="22"/>
  <c r="AO153" i="22"/>
  <c r="AP153" i="22"/>
  <c r="AQ153" i="22"/>
  <c r="AR153" i="22"/>
  <c r="AS153" i="22"/>
  <c r="AT153" i="22"/>
  <c r="AX153" i="22"/>
  <c r="AY153" i="22"/>
  <c r="AZ153" i="22"/>
  <c r="AZ402" i="22" s="1"/>
  <c r="BA153" i="22"/>
  <c r="BB153" i="22"/>
  <c r="AI154" i="22"/>
  <c r="AJ154" i="22"/>
  <c r="AJ375" i="22" s="1"/>
  <c r="AK154" i="22"/>
  <c r="AL154" i="22"/>
  <c r="AM154" i="22"/>
  <c r="AN154" i="22"/>
  <c r="AN395" i="22" s="1"/>
  <c r="AO154" i="22"/>
  <c r="AP154" i="22"/>
  <c r="AQ154" i="22"/>
  <c r="AQ375" i="22" s="1"/>
  <c r="AR154" i="22"/>
  <c r="AR400" i="22" s="1"/>
  <c r="AS154" i="22"/>
  <c r="AT154" i="22"/>
  <c r="AU154" i="22"/>
  <c r="AV154" i="22"/>
  <c r="AW154" i="22"/>
  <c r="AX154" i="22"/>
  <c r="AY154" i="22"/>
  <c r="AZ154" i="22"/>
  <c r="BA154" i="22"/>
  <c r="BB154" i="22"/>
  <c r="AI155" i="22"/>
  <c r="AJ155" i="22"/>
  <c r="AK155" i="22"/>
  <c r="AL155" i="22"/>
  <c r="AM155" i="22"/>
  <c r="AN155" i="22"/>
  <c r="AO155" i="22"/>
  <c r="AP155" i="22"/>
  <c r="AQ155" i="22"/>
  <c r="AR155" i="22"/>
  <c r="AS155" i="22"/>
  <c r="AT155" i="22"/>
  <c r="AU155" i="22"/>
  <c r="AV155" i="22"/>
  <c r="AW155" i="22"/>
  <c r="AX155" i="22"/>
  <c r="AY155" i="22"/>
  <c r="AZ155" i="22"/>
  <c r="BA155" i="22"/>
  <c r="BB155" i="22"/>
  <c r="AI156" i="22"/>
  <c r="AJ156" i="22"/>
  <c r="AK156" i="22"/>
  <c r="AL156" i="22"/>
  <c r="AM156" i="22"/>
  <c r="AN156" i="22"/>
  <c r="AO156" i="22"/>
  <c r="AP156" i="22"/>
  <c r="AQ156" i="22"/>
  <c r="AR156" i="22"/>
  <c r="AS156" i="22"/>
  <c r="AT156" i="22"/>
  <c r="AU156" i="22"/>
  <c r="AV156" i="22"/>
  <c r="AW156" i="22"/>
  <c r="AX156" i="22"/>
  <c r="AY156" i="22"/>
  <c r="AZ156" i="22"/>
  <c r="BA156" i="22"/>
  <c r="BB156" i="22"/>
  <c r="AI157" i="22"/>
  <c r="AJ157" i="22"/>
  <c r="AK157" i="22"/>
  <c r="AL157" i="22"/>
  <c r="AM157" i="22"/>
  <c r="AN157" i="22"/>
  <c r="AO157" i="22"/>
  <c r="AP157" i="22"/>
  <c r="AQ157" i="22"/>
  <c r="AR157" i="22"/>
  <c r="AS157" i="22"/>
  <c r="AT157" i="22"/>
  <c r="AU157" i="22"/>
  <c r="AV157" i="22"/>
  <c r="AW157" i="22"/>
  <c r="AX157" i="22"/>
  <c r="AY157" i="22"/>
  <c r="AZ157" i="22"/>
  <c r="BA157" i="22"/>
  <c r="BB157" i="22"/>
  <c r="AI158" i="22"/>
  <c r="AJ158" i="22"/>
  <c r="AK158" i="22"/>
  <c r="AL158" i="22"/>
  <c r="AM158" i="22"/>
  <c r="AN158" i="22"/>
  <c r="AO158" i="22"/>
  <c r="AP158" i="22"/>
  <c r="AQ158" i="22"/>
  <c r="AR158" i="22"/>
  <c r="AS158" i="22"/>
  <c r="AT158" i="22"/>
  <c r="AU158" i="22"/>
  <c r="AV158" i="22"/>
  <c r="AW158" i="22"/>
  <c r="AX158" i="22"/>
  <c r="AY158" i="22"/>
  <c r="AZ158" i="22"/>
  <c r="BA158" i="22"/>
  <c r="BB158" i="22"/>
  <c r="AI159" i="22"/>
  <c r="AJ159" i="22"/>
  <c r="AK159" i="22"/>
  <c r="AL159" i="22"/>
  <c r="AM159" i="22"/>
  <c r="AN159" i="22"/>
  <c r="AO159" i="22"/>
  <c r="AP159" i="22"/>
  <c r="AQ159" i="22"/>
  <c r="AR159" i="22"/>
  <c r="AS159" i="22"/>
  <c r="AT159" i="22"/>
  <c r="AU159" i="22"/>
  <c r="AV159" i="22"/>
  <c r="AW159" i="22"/>
  <c r="AX159" i="22"/>
  <c r="AY159" i="22"/>
  <c r="AZ159" i="22"/>
  <c r="BA159" i="22"/>
  <c r="BB159" i="22"/>
  <c r="AI160" i="22"/>
  <c r="AJ160" i="22"/>
  <c r="AK160" i="22"/>
  <c r="AL160" i="22"/>
  <c r="AM160" i="22"/>
  <c r="AN160" i="22"/>
  <c r="AO160" i="22"/>
  <c r="AP160" i="22"/>
  <c r="AQ160" i="22"/>
  <c r="AR160" i="22"/>
  <c r="AS160" i="22"/>
  <c r="AT160" i="22"/>
  <c r="AU160" i="22"/>
  <c r="AV160" i="22"/>
  <c r="AW160" i="22"/>
  <c r="AX160" i="22"/>
  <c r="AY160" i="22"/>
  <c r="AZ160" i="22"/>
  <c r="BA160" i="22"/>
  <c r="BB160" i="22"/>
  <c r="AI161" i="22"/>
  <c r="AJ161" i="22"/>
  <c r="AK161" i="22"/>
  <c r="AL161" i="22"/>
  <c r="AM161" i="22"/>
  <c r="AN161" i="22"/>
  <c r="AO161" i="22"/>
  <c r="AP161" i="22"/>
  <c r="AQ161" i="22"/>
  <c r="AR161" i="22"/>
  <c r="AS161" i="22"/>
  <c r="AT161" i="22"/>
  <c r="AU161" i="22"/>
  <c r="AV161" i="22"/>
  <c r="AW161" i="22"/>
  <c r="AX161" i="22"/>
  <c r="AY161" i="22"/>
  <c r="AZ161" i="22"/>
  <c r="BA161" i="22"/>
  <c r="BB161" i="22"/>
  <c r="AI162" i="22"/>
  <c r="AJ162" i="22"/>
  <c r="AK162" i="22"/>
  <c r="AL162" i="22"/>
  <c r="AM162" i="22"/>
  <c r="AN162" i="22"/>
  <c r="AO162" i="22"/>
  <c r="AP162" i="22"/>
  <c r="AQ162" i="22"/>
  <c r="AR162" i="22"/>
  <c r="AS162" i="22"/>
  <c r="AT162" i="22"/>
  <c r="AU162" i="22"/>
  <c r="AV162" i="22"/>
  <c r="AW162" i="22"/>
  <c r="AX162" i="22"/>
  <c r="AY162" i="22"/>
  <c r="AZ162" i="22"/>
  <c r="BA162" i="22"/>
  <c r="BB162" i="22"/>
  <c r="AI163" i="22"/>
  <c r="AJ163" i="22"/>
  <c r="AK163" i="22"/>
  <c r="AL163" i="22"/>
  <c r="AM163" i="22"/>
  <c r="AN163" i="22"/>
  <c r="AO163" i="22"/>
  <c r="AP163" i="22"/>
  <c r="AQ163" i="22"/>
  <c r="AR163" i="22"/>
  <c r="AS163" i="22"/>
  <c r="AT163" i="22"/>
  <c r="AU163" i="22"/>
  <c r="AV163" i="22"/>
  <c r="AW163" i="22"/>
  <c r="AX163" i="22"/>
  <c r="AY163" i="22"/>
  <c r="AZ163" i="22"/>
  <c r="BA163" i="22"/>
  <c r="BB163" i="22"/>
  <c r="AI164" i="22"/>
  <c r="AJ164" i="22"/>
  <c r="AK164" i="22"/>
  <c r="AL164" i="22"/>
  <c r="AM164" i="22"/>
  <c r="AN164" i="22"/>
  <c r="AO164" i="22"/>
  <c r="AP164" i="22"/>
  <c r="AQ164" i="22"/>
  <c r="AR164" i="22"/>
  <c r="AS164" i="22"/>
  <c r="AT164" i="22"/>
  <c r="AU164" i="22"/>
  <c r="AV164" i="22"/>
  <c r="AW164" i="22"/>
  <c r="AX164" i="22"/>
  <c r="AY164" i="22"/>
  <c r="AZ164" i="22"/>
  <c r="BA164" i="22"/>
  <c r="BB164" i="22"/>
  <c r="AI165" i="22"/>
  <c r="AJ165" i="22"/>
  <c r="AK165" i="22"/>
  <c r="AL165" i="22"/>
  <c r="AM165" i="22"/>
  <c r="AN165" i="22"/>
  <c r="AO165" i="22"/>
  <c r="AP165" i="22"/>
  <c r="AQ165" i="22"/>
  <c r="AR165" i="22"/>
  <c r="AS165" i="22"/>
  <c r="AT165" i="22"/>
  <c r="AU165" i="22"/>
  <c r="AV165" i="22"/>
  <c r="AW165" i="22"/>
  <c r="AX165" i="22"/>
  <c r="AY165" i="22"/>
  <c r="AZ165" i="22"/>
  <c r="BA165" i="22"/>
  <c r="BB165" i="22"/>
  <c r="AI166" i="22"/>
  <c r="AJ166" i="22"/>
  <c r="AK166" i="22"/>
  <c r="AL166" i="22"/>
  <c r="AM166" i="22"/>
  <c r="AN166" i="22"/>
  <c r="AO166" i="22"/>
  <c r="AP166" i="22"/>
  <c r="AQ166" i="22"/>
  <c r="AR166" i="22"/>
  <c r="AS166" i="22"/>
  <c r="AT166" i="22"/>
  <c r="AU166" i="22"/>
  <c r="AV166" i="22"/>
  <c r="AW166" i="22"/>
  <c r="AX166" i="22"/>
  <c r="AY166" i="22"/>
  <c r="AZ166" i="22"/>
  <c r="BA166" i="22"/>
  <c r="BB166" i="22"/>
  <c r="AI167" i="22"/>
  <c r="AJ167" i="22"/>
  <c r="AK167" i="22"/>
  <c r="AL167" i="22"/>
  <c r="AM167" i="22"/>
  <c r="AN167" i="22"/>
  <c r="AO167" i="22"/>
  <c r="AP167" i="22"/>
  <c r="AQ167" i="22"/>
  <c r="AR167" i="22"/>
  <c r="AS167" i="22"/>
  <c r="AT167" i="22"/>
  <c r="AU167" i="22"/>
  <c r="AV167" i="22"/>
  <c r="AW167" i="22"/>
  <c r="AX167" i="22"/>
  <c r="AY167" i="22"/>
  <c r="AZ167" i="22"/>
  <c r="BA167" i="22"/>
  <c r="BB167" i="22"/>
  <c r="AI168" i="22"/>
  <c r="AJ168" i="22"/>
  <c r="AK168" i="22"/>
  <c r="AL168" i="22"/>
  <c r="AM168" i="22"/>
  <c r="AN168" i="22"/>
  <c r="AO168" i="22"/>
  <c r="AP168" i="22"/>
  <c r="AQ168" i="22"/>
  <c r="AR168" i="22"/>
  <c r="AS168" i="22"/>
  <c r="AT168" i="22"/>
  <c r="AU168" i="22"/>
  <c r="AV168" i="22"/>
  <c r="AW168" i="22"/>
  <c r="AX168" i="22"/>
  <c r="AY168" i="22"/>
  <c r="AZ168" i="22"/>
  <c r="BA168" i="22"/>
  <c r="BB168" i="22"/>
  <c r="AI169" i="22"/>
  <c r="AJ169" i="22"/>
  <c r="AK169" i="22"/>
  <c r="AL169" i="22"/>
  <c r="AM169" i="22"/>
  <c r="AN169" i="22"/>
  <c r="AO169" i="22"/>
  <c r="AP169" i="22"/>
  <c r="AQ169" i="22"/>
  <c r="AR169" i="22"/>
  <c r="AS169" i="22"/>
  <c r="AT169" i="22"/>
  <c r="AU169" i="22"/>
  <c r="AV169" i="22"/>
  <c r="AW169" i="22"/>
  <c r="AX169" i="22"/>
  <c r="AY169" i="22"/>
  <c r="AZ169" i="22"/>
  <c r="BA169" i="22"/>
  <c r="BB169" i="22"/>
  <c r="AI170" i="22"/>
  <c r="AJ170" i="22"/>
  <c r="AK170" i="22"/>
  <c r="AL170" i="22"/>
  <c r="AM170" i="22"/>
  <c r="AN170" i="22"/>
  <c r="AO170" i="22"/>
  <c r="AP170" i="22"/>
  <c r="AQ170" i="22"/>
  <c r="AR170" i="22"/>
  <c r="AS170" i="22"/>
  <c r="AT170" i="22"/>
  <c r="AU170" i="22"/>
  <c r="AV170" i="22"/>
  <c r="AW170" i="22"/>
  <c r="AX170" i="22"/>
  <c r="AY170" i="22"/>
  <c r="AZ170" i="22"/>
  <c r="BA170" i="22"/>
  <c r="BB170" i="22"/>
  <c r="AI171" i="22"/>
  <c r="AJ171" i="22"/>
  <c r="AK171" i="22"/>
  <c r="AL171" i="22"/>
  <c r="AM171" i="22"/>
  <c r="AN171" i="22"/>
  <c r="AO171" i="22"/>
  <c r="AP171" i="22"/>
  <c r="AQ171" i="22"/>
  <c r="AR171" i="22"/>
  <c r="AS171" i="22"/>
  <c r="AT171" i="22"/>
  <c r="AU171" i="22"/>
  <c r="AV171" i="22"/>
  <c r="AW171" i="22"/>
  <c r="AX171" i="22"/>
  <c r="AY171" i="22"/>
  <c r="AZ171" i="22"/>
  <c r="BA171" i="22"/>
  <c r="BB171" i="22"/>
  <c r="AI172" i="22"/>
  <c r="AJ172" i="22"/>
  <c r="AK172" i="22"/>
  <c r="AL172" i="22"/>
  <c r="AM172" i="22"/>
  <c r="AN172" i="22"/>
  <c r="AO172" i="22"/>
  <c r="AP172" i="22"/>
  <c r="AQ172" i="22"/>
  <c r="AR172" i="22"/>
  <c r="AS172" i="22"/>
  <c r="AT172" i="22"/>
  <c r="AU172" i="22"/>
  <c r="AV172" i="22"/>
  <c r="AW172" i="22"/>
  <c r="AX172" i="22"/>
  <c r="AY172" i="22"/>
  <c r="AZ172" i="22"/>
  <c r="BA172" i="22"/>
  <c r="BB172" i="22"/>
  <c r="AI173" i="22"/>
  <c r="AJ173" i="22"/>
  <c r="AK173" i="22"/>
  <c r="AL173" i="22"/>
  <c r="AM173" i="22"/>
  <c r="AN173" i="22"/>
  <c r="AO173" i="22"/>
  <c r="AP173" i="22"/>
  <c r="AQ173" i="22"/>
  <c r="AR173" i="22"/>
  <c r="AS173" i="22"/>
  <c r="AT173" i="22"/>
  <c r="AU173" i="22"/>
  <c r="AV173" i="22"/>
  <c r="AW173" i="22"/>
  <c r="AX173" i="22"/>
  <c r="AY173" i="22"/>
  <c r="AZ173" i="22"/>
  <c r="BA173" i="22"/>
  <c r="BB173" i="22"/>
  <c r="AI174" i="22"/>
  <c r="AJ174" i="22"/>
  <c r="AK174" i="22"/>
  <c r="AL174" i="22"/>
  <c r="AM174" i="22"/>
  <c r="AN174" i="22"/>
  <c r="AO174" i="22"/>
  <c r="AP174" i="22"/>
  <c r="AQ174" i="22"/>
  <c r="AR174" i="22"/>
  <c r="AS174" i="22"/>
  <c r="AT174" i="22"/>
  <c r="AU174" i="22"/>
  <c r="AV174" i="22"/>
  <c r="AW174" i="22"/>
  <c r="AX174" i="22"/>
  <c r="AY174" i="22"/>
  <c r="AZ174" i="22"/>
  <c r="BA174" i="22"/>
  <c r="BB174" i="22"/>
  <c r="AI175" i="22"/>
  <c r="AJ175" i="22"/>
  <c r="AK175" i="22"/>
  <c r="AL175" i="22"/>
  <c r="AM175" i="22"/>
  <c r="AN175" i="22"/>
  <c r="AO175" i="22"/>
  <c r="AP175" i="22"/>
  <c r="AQ175" i="22"/>
  <c r="AR175" i="22"/>
  <c r="AS175" i="22"/>
  <c r="AT175" i="22"/>
  <c r="AU175" i="22"/>
  <c r="AV175" i="22"/>
  <c r="AW175" i="22"/>
  <c r="AX175" i="22"/>
  <c r="AY175" i="22"/>
  <c r="AZ175" i="22"/>
  <c r="BA175" i="22"/>
  <c r="BB175" i="22"/>
  <c r="AI176" i="22"/>
  <c r="AJ176" i="22"/>
  <c r="AK176" i="22"/>
  <c r="AL176" i="22"/>
  <c r="AM176" i="22"/>
  <c r="AN176" i="22"/>
  <c r="AO176" i="22"/>
  <c r="AP176" i="22"/>
  <c r="AQ176" i="22"/>
  <c r="AR176" i="22"/>
  <c r="AS176" i="22"/>
  <c r="AT176" i="22"/>
  <c r="AU176" i="22"/>
  <c r="AV176" i="22"/>
  <c r="AW176" i="22"/>
  <c r="AX176" i="22"/>
  <c r="AY176" i="22"/>
  <c r="AZ176" i="22"/>
  <c r="BA176" i="22"/>
  <c r="BB176" i="22"/>
  <c r="AI177" i="22"/>
  <c r="AJ177" i="22"/>
  <c r="AK177" i="22"/>
  <c r="AL177" i="22"/>
  <c r="AM177" i="22"/>
  <c r="AN177" i="22"/>
  <c r="AO177" i="22"/>
  <c r="AP177" i="22"/>
  <c r="AQ177" i="22"/>
  <c r="AR177" i="22"/>
  <c r="AS177" i="22"/>
  <c r="AT177" i="22"/>
  <c r="AU177" i="22"/>
  <c r="AV177" i="22"/>
  <c r="AW177" i="22"/>
  <c r="AX177" i="22"/>
  <c r="AY177" i="22"/>
  <c r="AZ177" i="22"/>
  <c r="BA177" i="22"/>
  <c r="BB177" i="22"/>
  <c r="AI178" i="22"/>
  <c r="AJ178" i="22"/>
  <c r="AK178" i="22"/>
  <c r="AL178" i="22"/>
  <c r="AM178" i="22"/>
  <c r="AN178" i="22"/>
  <c r="AO178" i="22"/>
  <c r="AP178" i="22"/>
  <c r="AQ178" i="22"/>
  <c r="AR178" i="22"/>
  <c r="AS178" i="22"/>
  <c r="AT178" i="22"/>
  <c r="AU178" i="22"/>
  <c r="AV178" i="22"/>
  <c r="AW178" i="22"/>
  <c r="AX178" i="22"/>
  <c r="AY178" i="22"/>
  <c r="AZ178" i="22"/>
  <c r="BA178" i="22"/>
  <c r="BB178" i="22"/>
  <c r="AI179" i="22"/>
  <c r="AJ179" i="22"/>
  <c r="AK179" i="22"/>
  <c r="AL179" i="22"/>
  <c r="AM179" i="22"/>
  <c r="AN179" i="22"/>
  <c r="AO179" i="22"/>
  <c r="AP179" i="22"/>
  <c r="AQ179" i="22"/>
  <c r="AR179" i="22"/>
  <c r="AS179" i="22"/>
  <c r="AT179" i="22"/>
  <c r="AU179" i="22"/>
  <c r="AV179" i="22"/>
  <c r="AW179" i="22"/>
  <c r="AX179" i="22"/>
  <c r="AY179" i="22"/>
  <c r="AZ179" i="22"/>
  <c r="BA179" i="22"/>
  <c r="BB179" i="22"/>
  <c r="AI180" i="22"/>
  <c r="AJ180" i="22"/>
  <c r="AK180" i="22"/>
  <c r="AL180" i="22"/>
  <c r="AM180" i="22"/>
  <c r="AN180" i="22"/>
  <c r="AO180" i="22"/>
  <c r="AP180" i="22"/>
  <c r="AQ180" i="22"/>
  <c r="AR180" i="22"/>
  <c r="AS180" i="22"/>
  <c r="AT180" i="22"/>
  <c r="AU180" i="22"/>
  <c r="AV180" i="22"/>
  <c r="AW180" i="22"/>
  <c r="AX180" i="22"/>
  <c r="AY180" i="22"/>
  <c r="AZ180" i="22"/>
  <c r="BA180" i="22"/>
  <c r="BB180" i="22"/>
  <c r="AI181" i="22"/>
  <c r="AJ181" i="22"/>
  <c r="AK181" i="22"/>
  <c r="AL181" i="22"/>
  <c r="AM181" i="22"/>
  <c r="AN181" i="22"/>
  <c r="AO181" i="22"/>
  <c r="AP181" i="22"/>
  <c r="AQ181" i="22"/>
  <c r="AR181" i="22"/>
  <c r="AS181" i="22"/>
  <c r="AT181" i="22"/>
  <c r="AU181" i="22"/>
  <c r="AV181" i="22"/>
  <c r="AW181" i="22"/>
  <c r="AX181" i="22"/>
  <c r="AY181" i="22"/>
  <c r="AZ181" i="22"/>
  <c r="BA181" i="22"/>
  <c r="BB181" i="22"/>
  <c r="AI182" i="22"/>
  <c r="AJ182" i="22"/>
  <c r="AK182" i="22"/>
  <c r="AL182" i="22"/>
  <c r="AM182" i="22"/>
  <c r="AN182" i="22"/>
  <c r="AO182" i="22"/>
  <c r="AP182" i="22"/>
  <c r="AQ182" i="22"/>
  <c r="AR182" i="22"/>
  <c r="AS182" i="22"/>
  <c r="AT182" i="22"/>
  <c r="AU182" i="22"/>
  <c r="AV182" i="22"/>
  <c r="AW182" i="22"/>
  <c r="AX182" i="22"/>
  <c r="AY182" i="22"/>
  <c r="AZ182" i="22"/>
  <c r="BA182" i="22"/>
  <c r="BB182" i="22"/>
  <c r="AI183" i="22"/>
  <c r="AJ183" i="22"/>
  <c r="AK183" i="22"/>
  <c r="AL183" i="22"/>
  <c r="AM183" i="22"/>
  <c r="AN183" i="22"/>
  <c r="AO183" i="22"/>
  <c r="AP183" i="22"/>
  <c r="AQ183" i="22"/>
  <c r="AR183" i="22"/>
  <c r="AS183" i="22"/>
  <c r="AT183" i="22"/>
  <c r="AU183" i="22"/>
  <c r="AV183" i="22"/>
  <c r="AW183" i="22"/>
  <c r="AX183" i="22"/>
  <c r="AY183" i="22"/>
  <c r="AZ183" i="22"/>
  <c r="BA183" i="22"/>
  <c r="BB183" i="22"/>
  <c r="AI184" i="22"/>
  <c r="AJ184" i="22"/>
  <c r="AK184" i="22"/>
  <c r="AL184" i="22"/>
  <c r="AM184" i="22"/>
  <c r="AN184" i="22"/>
  <c r="AO184" i="22"/>
  <c r="AP184" i="22"/>
  <c r="AQ184" i="22"/>
  <c r="AR184" i="22"/>
  <c r="AS184" i="22"/>
  <c r="AT184" i="22"/>
  <c r="AU184" i="22"/>
  <c r="AV184" i="22"/>
  <c r="AW184" i="22"/>
  <c r="AX184" i="22"/>
  <c r="AY184" i="22"/>
  <c r="AZ184" i="22"/>
  <c r="BA184" i="22"/>
  <c r="BB184" i="22"/>
  <c r="AI185" i="22"/>
  <c r="AJ185" i="22"/>
  <c r="AK185" i="22"/>
  <c r="AL185" i="22"/>
  <c r="AM185" i="22"/>
  <c r="AN185" i="22"/>
  <c r="AO185" i="22"/>
  <c r="AP185" i="22"/>
  <c r="AQ185" i="22"/>
  <c r="AR185" i="22"/>
  <c r="AS185" i="22"/>
  <c r="AT185" i="22"/>
  <c r="AU185" i="22"/>
  <c r="AV185" i="22"/>
  <c r="AW185" i="22"/>
  <c r="AX185" i="22"/>
  <c r="AY185" i="22"/>
  <c r="AZ185" i="22"/>
  <c r="BA185" i="22"/>
  <c r="BB185" i="22"/>
  <c r="AI186" i="22"/>
  <c r="AJ186" i="22"/>
  <c r="AK186" i="22"/>
  <c r="AL186" i="22"/>
  <c r="AM186" i="22"/>
  <c r="AN186" i="22"/>
  <c r="AO186" i="22"/>
  <c r="AP186" i="22"/>
  <c r="AQ186" i="22"/>
  <c r="AR186" i="22"/>
  <c r="AS186" i="22"/>
  <c r="AT186" i="22"/>
  <c r="AU186" i="22"/>
  <c r="AV186" i="22"/>
  <c r="AW186" i="22"/>
  <c r="AX186" i="22"/>
  <c r="AY186" i="22"/>
  <c r="AZ186" i="22"/>
  <c r="BA186" i="22"/>
  <c r="BB186" i="22"/>
  <c r="AI187" i="22"/>
  <c r="AJ187" i="22"/>
  <c r="AK187" i="22"/>
  <c r="AL187" i="22"/>
  <c r="AM187" i="22"/>
  <c r="AN187" i="22"/>
  <c r="AO187" i="22"/>
  <c r="AP187" i="22"/>
  <c r="AQ187" i="22"/>
  <c r="AR187" i="22"/>
  <c r="AS187" i="22"/>
  <c r="AT187" i="22"/>
  <c r="AU187" i="22"/>
  <c r="AV187" i="22"/>
  <c r="AW187" i="22"/>
  <c r="AX187" i="22"/>
  <c r="AY187" i="22"/>
  <c r="AZ187" i="22"/>
  <c r="BA187" i="22"/>
  <c r="BB187" i="22"/>
  <c r="AI188" i="22"/>
  <c r="AJ188" i="22"/>
  <c r="AK188" i="22"/>
  <c r="AL188" i="22"/>
  <c r="AM188" i="22"/>
  <c r="AN188" i="22"/>
  <c r="AO188" i="22"/>
  <c r="AP188" i="22"/>
  <c r="AQ188" i="22"/>
  <c r="AR188" i="22"/>
  <c r="AS188" i="22"/>
  <c r="AT188" i="22"/>
  <c r="AU188" i="22"/>
  <c r="AV188" i="22"/>
  <c r="AW188" i="22"/>
  <c r="AX188" i="22"/>
  <c r="AY188" i="22"/>
  <c r="AZ188" i="22"/>
  <c r="BA188" i="22"/>
  <c r="BB188" i="22"/>
  <c r="AI189" i="22"/>
  <c r="AJ189" i="22"/>
  <c r="AK189" i="22"/>
  <c r="AL189" i="22"/>
  <c r="AM189" i="22"/>
  <c r="AN189" i="22"/>
  <c r="AO189" i="22"/>
  <c r="AP189" i="22"/>
  <c r="AQ189" i="22"/>
  <c r="AR189" i="22"/>
  <c r="AS189" i="22"/>
  <c r="AT189" i="22"/>
  <c r="AU189" i="22"/>
  <c r="AV189" i="22"/>
  <c r="AW189" i="22"/>
  <c r="AX189" i="22"/>
  <c r="AY189" i="22"/>
  <c r="AZ189" i="22"/>
  <c r="BA189" i="22"/>
  <c r="BB189" i="22"/>
  <c r="AI190" i="22"/>
  <c r="AJ190" i="22"/>
  <c r="AK190" i="22"/>
  <c r="AL190" i="22"/>
  <c r="AM190" i="22"/>
  <c r="AN190" i="22"/>
  <c r="AO190" i="22"/>
  <c r="AP190" i="22"/>
  <c r="AQ190" i="22"/>
  <c r="AR190" i="22"/>
  <c r="AS190" i="22"/>
  <c r="AT190" i="22"/>
  <c r="AU190" i="22"/>
  <c r="AV190" i="22"/>
  <c r="AW190" i="22"/>
  <c r="AX190" i="22"/>
  <c r="AY190" i="22"/>
  <c r="AZ190" i="22"/>
  <c r="BA190" i="22"/>
  <c r="BB190" i="22"/>
  <c r="AI191" i="22"/>
  <c r="AJ191" i="22"/>
  <c r="AK191" i="22"/>
  <c r="AL191" i="22"/>
  <c r="AM191" i="22"/>
  <c r="AN191" i="22"/>
  <c r="AO191" i="22"/>
  <c r="AP191" i="22"/>
  <c r="AQ191" i="22"/>
  <c r="AR191" i="22"/>
  <c r="AS191" i="22"/>
  <c r="AT191" i="22"/>
  <c r="AU191" i="22"/>
  <c r="AV191" i="22"/>
  <c r="AW191" i="22"/>
  <c r="AX191" i="22"/>
  <c r="AY191" i="22"/>
  <c r="AZ191" i="22"/>
  <c r="BA191" i="22"/>
  <c r="BB191" i="22"/>
  <c r="AI192" i="22"/>
  <c r="AJ192" i="22"/>
  <c r="AK192" i="22"/>
  <c r="AL192" i="22"/>
  <c r="AM192" i="22"/>
  <c r="AN192" i="22"/>
  <c r="AO192" i="22"/>
  <c r="AP192" i="22"/>
  <c r="AQ192" i="22"/>
  <c r="AR192" i="22"/>
  <c r="AS192" i="22"/>
  <c r="AT192" i="22"/>
  <c r="AU192" i="22"/>
  <c r="AV192" i="22"/>
  <c r="AW192" i="22"/>
  <c r="AX192" i="22"/>
  <c r="AY192" i="22"/>
  <c r="AZ192" i="22"/>
  <c r="BA192" i="22"/>
  <c r="BB192" i="22"/>
  <c r="AI193" i="22"/>
  <c r="AJ193" i="22"/>
  <c r="AK193" i="22"/>
  <c r="AL193" i="22"/>
  <c r="AM193" i="22"/>
  <c r="AN193" i="22"/>
  <c r="AO193" i="22"/>
  <c r="AP193" i="22"/>
  <c r="AQ193" i="22"/>
  <c r="AR193" i="22"/>
  <c r="AS193" i="22"/>
  <c r="AT193" i="22"/>
  <c r="AU193" i="22"/>
  <c r="AV193" i="22"/>
  <c r="AW193" i="22"/>
  <c r="AX193" i="22"/>
  <c r="AY193" i="22"/>
  <c r="AZ193" i="22"/>
  <c r="BA193" i="22"/>
  <c r="BB193" i="22"/>
  <c r="AI194" i="22"/>
  <c r="AJ194" i="22"/>
  <c r="AK194" i="22"/>
  <c r="AL194" i="22"/>
  <c r="AM194" i="22"/>
  <c r="AN194" i="22"/>
  <c r="AO194" i="22"/>
  <c r="AP194" i="22"/>
  <c r="AQ194" i="22"/>
  <c r="AR194" i="22"/>
  <c r="AS194" i="22"/>
  <c r="AT194" i="22"/>
  <c r="AU194" i="22"/>
  <c r="AV194" i="22"/>
  <c r="AW194" i="22"/>
  <c r="AX194" i="22"/>
  <c r="AY194" i="22"/>
  <c r="AZ194" i="22"/>
  <c r="BA194" i="22"/>
  <c r="BB194" i="22"/>
  <c r="AI195" i="22"/>
  <c r="AJ195" i="22"/>
  <c r="AK195" i="22"/>
  <c r="AL195" i="22"/>
  <c r="AM195" i="22"/>
  <c r="AN195" i="22"/>
  <c r="AO195" i="22"/>
  <c r="AP195" i="22"/>
  <c r="AQ195" i="22"/>
  <c r="AR195" i="22"/>
  <c r="AS195" i="22"/>
  <c r="AT195" i="22"/>
  <c r="AU195" i="22"/>
  <c r="AV195" i="22"/>
  <c r="AW195" i="22"/>
  <c r="AX195" i="22"/>
  <c r="AY195" i="22"/>
  <c r="AZ195" i="22"/>
  <c r="BA195" i="22"/>
  <c r="BB195" i="22"/>
  <c r="AI196" i="22"/>
  <c r="AJ196" i="22"/>
  <c r="AK196" i="22"/>
  <c r="AL196" i="22"/>
  <c r="AM196" i="22"/>
  <c r="AN196" i="22"/>
  <c r="AO196" i="22"/>
  <c r="AP196" i="22"/>
  <c r="AQ196" i="22"/>
  <c r="AR196" i="22"/>
  <c r="AS196" i="22"/>
  <c r="AT196" i="22"/>
  <c r="AU196" i="22"/>
  <c r="AV196" i="22"/>
  <c r="AW196" i="22"/>
  <c r="AX196" i="22"/>
  <c r="AY196" i="22"/>
  <c r="AZ196" i="22"/>
  <c r="BA196" i="22"/>
  <c r="BB196" i="22"/>
  <c r="AI197" i="22"/>
  <c r="AJ197" i="22"/>
  <c r="AK197" i="22"/>
  <c r="AL197" i="22"/>
  <c r="AM197" i="22"/>
  <c r="AN197" i="22"/>
  <c r="AO197" i="22"/>
  <c r="AP197" i="22"/>
  <c r="AQ197" i="22"/>
  <c r="AR197" i="22"/>
  <c r="AS197" i="22"/>
  <c r="AT197" i="22"/>
  <c r="AU197" i="22"/>
  <c r="AV197" i="22"/>
  <c r="AW197" i="22"/>
  <c r="AX197" i="22"/>
  <c r="AY197" i="22"/>
  <c r="AZ197" i="22"/>
  <c r="BA197" i="22"/>
  <c r="BB197" i="22"/>
  <c r="AI198" i="22"/>
  <c r="AJ198" i="22"/>
  <c r="AK198" i="22"/>
  <c r="AL198" i="22"/>
  <c r="AM198" i="22"/>
  <c r="AN198" i="22"/>
  <c r="AO198" i="22"/>
  <c r="AP198" i="22"/>
  <c r="AQ198" i="22"/>
  <c r="AR198" i="22"/>
  <c r="AS198" i="22"/>
  <c r="AT198" i="22"/>
  <c r="AU198" i="22"/>
  <c r="AV198" i="22"/>
  <c r="AW198" i="22"/>
  <c r="AX198" i="22"/>
  <c r="AY198" i="22"/>
  <c r="AZ198" i="22"/>
  <c r="BA198" i="22"/>
  <c r="BB198" i="22"/>
  <c r="AI199" i="22"/>
  <c r="AJ199" i="22"/>
  <c r="AK199" i="22"/>
  <c r="AL199" i="22"/>
  <c r="AM199" i="22"/>
  <c r="AN199" i="22"/>
  <c r="AO199" i="22"/>
  <c r="AP199" i="22"/>
  <c r="AQ199" i="22"/>
  <c r="AR199" i="22"/>
  <c r="AS199" i="22"/>
  <c r="AT199" i="22"/>
  <c r="AU199" i="22"/>
  <c r="AV199" i="22"/>
  <c r="AW199" i="22"/>
  <c r="AX199" i="22"/>
  <c r="AY199" i="22"/>
  <c r="AZ199" i="22"/>
  <c r="BA199" i="22"/>
  <c r="BB199" i="22"/>
  <c r="AI200" i="22"/>
  <c r="AJ200" i="22"/>
  <c r="AK200" i="22"/>
  <c r="AL200" i="22"/>
  <c r="AM200" i="22"/>
  <c r="AN200" i="22"/>
  <c r="AO200" i="22"/>
  <c r="AP200" i="22"/>
  <c r="AQ200" i="22"/>
  <c r="AR200" i="22"/>
  <c r="AS200" i="22"/>
  <c r="AT200" i="22"/>
  <c r="AU200" i="22"/>
  <c r="AV200" i="22"/>
  <c r="AW200" i="22"/>
  <c r="AX200" i="22"/>
  <c r="AY200" i="22"/>
  <c r="AZ200" i="22"/>
  <c r="BA200" i="22"/>
  <c r="BB200" i="22"/>
  <c r="AI201" i="22"/>
  <c r="AJ201" i="22"/>
  <c r="AK201" i="22"/>
  <c r="AL201" i="22"/>
  <c r="AM201" i="22"/>
  <c r="AN201" i="22"/>
  <c r="AO201" i="22"/>
  <c r="AP201" i="22"/>
  <c r="AQ201" i="22"/>
  <c r="AR201" i="22"/>
  <c r="AS201" i="22"/>
  <c r="AT201" i="22"/>
  <c r="AU201" i="22"/>
  <c r="AV201" i="22"/>
  <c r="AW201" i="22"/>
  <c r="AX201" i="22"/>
  <c r="AY201" i="22"/>
  <c r="AZ201" i="22"/>
  <c r="BA201" i="22"/>
  <c r="BB201" i="22"/>
  <c r="AI202" i="22"/>
  <c r="AJ202" i="22"/>
  <c r="AK202" i="22"/>
  <c r="AL202" i="22"/>
  <c r="AM202" i="22"/>
  <c r="AN202" i="22"/>
  <c r="AO202" i="22"/>
  <c r="AP202" i="22"/>
  <c r="AQ202" i="22"/>
  <c r="AR202" i="22"/>
  <c r="AS202" i="22"/>
  <c r="AT202" i="22"/>
  <c r="AU202" i="22"/>
  <c r="AV202" i="22"/>
  <c r="AW202" i="22"/>
  <c r="AX202" i="22"/>
  <c r="AY202" i="22"/>
  <c r="AZ202" i="22"/>
  <c r="BA202" i="22"/>
  <c r="BB202" i="22"/>
  <c r="AI203" i="22"/>
  <c r="AJ203" i="22"/>
  <c r="AK203" i="22"/>
  <c r="AL203" i="22"/>
  <c r="AM203" i="22"/>
  <c r="AN203" i="22"/>
  <c r="AO203" i="22"/>
  <c r="AP203" i="22"/>
  <c r="AQ203" i="22"/>
  <c r="AR203" i="22"/>
  <c r="AS203" i="22"/>
  <c r="AT203" i="22"/>
  <c r="AU203" i="22"/>
  <c r="AV203" i="22"/>
  <c r="AW203" i="22"/>
  <c r="AX203" i="22"/>
  <c r="AY203" i="22"/>
  <c r="AZ203" i="22"/>
  <c r="BA203" i="22"/>
  <c r="BB203" i="22"/>
  <c r="AI204" i="22"/>
  <c r="AJ204" i="22"/>
  <c r="AK204" i="22"/>
  <c r="AL204" i="22"/>
  <c r="AM204" i="22"/>
  <c r="AN204" i="22"/>
  <c r="AO204" i="22"/>
  <c r="AP204" i="22"/>
  <c r="AQ204" i="22"/>
  <c r="AR204" i="22"/>
  <c r="AS204" i="22"/>
  <c r="AT204" i="22"/>
  <c r="AU204" i="22"/>
  <c r="AV204" i="22"/>
  <c r="AW204" i="22"/>
  <c r="AX204" i="22"/>
  <c r="AY204" i="22"/>
  <c r="AZ204" i="22"/>
  <c r="BA204" i="22"/>
  <c r="BB204" i="22"/>
  <c r="AI205" i="22"/>
  <c r="AJ205" i="22"/>
  <c r="AK205" i="22"/>
  <c r="AL205" i="22"/>
  <c r="AM205" i="22"/>
  <c r="AN205" i="22"/>
  <c r="AO205" i="22"/>
  <c r="AP205" i="22"/>
  <c r="AQ205" i="22"/>
  <c r="AR205" i="22"/>
  <c r="AS205" i="22"/>
  <c r="AT205" i="22"/>
  <c r="AU205" i="22"/>
  <c r="AV205" i="22"/>
  <c r="AW205" i="22"/>
  <c r="AX205" i="22"/>
  <c r="AY205" i="22"/>
  <c r="AZ205" i="22"/>
  <c r="BA205" i="22"/>
  <c r="BB205" i="22"/>
  <c r="AI206" i="22"/>
  <c r="AJ206" i="22"/>
  <c r="AK206" i="22"/>
  <c r="AL206" i="22"/>
  <c r="AM206" i="22"/>
  <c r="AN206" i="22"/>
  <c r="AO206" i="22"/>
  <c r="AP206" i="22"/>
  <c r="AQ206" i="22"/>
  <c r="AR206" i="22"/>
  <c r="AS206" i="22"/>
  <c r="AT206" i="22"/>
  <c r="AU206" i="22"/>
  <c r="AV206" i="22"/>
  <c r="AW206" i="22"/>
  <c r="AX206" i="22"/>
  <c r="AY206" i="22"/>
  <c r="AZ206" i="22"/>
  <c r="BA206" i="22"/>
  <c r="BB206" i="22"/>
  <c r="AI207" i="22"/>
  <c r="AJ207" i="22"/>
  <c r="AK207" i="22"/>
  <c r="AL207" i="22"/>
  <c r="AM207" i="22"/>
  <c r="AN207" i="22"/>
  <c r="AO207" i="22"/>
  <c r="AP207" i="22"/>
  <c r="AQ207" i="22"/>
  <c r="AR207" i="22"/>
  <c r="AS207" i="22"/>
  <c r="AT207" i="22"/>
  <c r="AU207" i="22"/>
  <c r="AV207" i="22"/>
  <c r="AW207" i="22"/>
  <c r="AX207" i="22"/>
  <c r="AY207" i="22"/>
  <c r="AZ207" i="22"/>
  <c r="BA207" i="22"/>
  <c r="BB207" i="22"/>
  <c r="AI208" i="22"/>
  <c r="AJ208" i="22"/>
  <c r="AK208" i="22"/>
  <c r="AL208" i="22"/>
  <c r="AM208" i="22"/>
  <c r="AN208" i="22"/>
  <c r="AO208" i="22"/>
  <c r="AP208" i="22"/>
  <c r="AQ208" i="22"/>
  <c r="AR208" i="22"/>
  <c r="AS208" i="22"/>
  <c r="AT208" i="22"/>
  <c r="AU208" i="22"/>
  <c r="AV208" i="22"/>
  <c r="AW208" i="22"/>
  <c r="AX208" i="22"/>
  <c r="AY208" i="22"/>
  <c r="AZ208" i="22"/>
  <c r="BA208" i="22"/>
  <c r="BB208" i="22"/>
  <c r="AI209" i="22"/>
  <c r="AJ209" i="22"/>
  <c r="AK209" i="22"/>
  <c r="AL209" i="22"/>
  <c r="AM209" i="22"/>
  <c r="AN209" i="22"/>
  <c r="AO209" i="22"/>
  <c r="AP209" i="22"/>
  <c r="AQ209" i="22"/>
  <c r="AR209" i="22"/>
  <c r="AS209" i="22"/>
  <c r="AT209" i="22"/>
  <c r="AU209" i="22"/>
  <c r="AV209" i="22"/>
  <c r="AW209" i="22"/>
  <c r="AX209" i="22"/>
  <c r="AY209" i="22"/>
  <c r="AZ209" i="22"/>
  <c r="BA209" i="22"/>
  <c r="BB209" i="22"/>
  <c r="AI210" i="22"/>
  <c r="AJ210" i="22"/>
  <c r="AK210" i="22"/>
  <c r="AL210" i="22"/>
  <c r="AM210" i="22"/>
  <c r="AN210" i="22"/>
  <c r="AO210" i="22"/>
  <c r="AP210" i="22"/>
  <c r="AQ210" i="22"/>
  <c r="AR210" i="22"/>
  <c r="AS210" i="22"/>
  <c r="AT210" i="22"/>
  <c r="AU210" i="22"/>
  <c r="AV210" i="22"/>
  <c r="AW210" i="22"/>
  <c r="AX210" i="22"/>
  <c r="AY210" i="22"/>
  <c r="AZ210" i="22"/>
  <c r="BA210" i="22"/>
  <c r="BB210" i="22"/>
  <c r="AI211" i="22"/>
  <c r="AJ211" i="22"/>
  <c r="AK211" i="22"/>
  <c r="AL211" i="22"/>
  <c r="AM211" i="22"/>
  <c r="AN211" i="22"/>
  <c r="AO211" i="22"/>
  <c r="AP211" i="22"/>
  <c r="AQ211" i="22"/>
  <c r="AR211" i="22"/>
  <c r="AS211" i="22"/>
  <c r="AT211" i="22"/>
  <c r="AU211" i="22"/>
  <c r="AV211" i="22"/>
  <c r="AW211" i="22"/>
  <c r="AX211" i="22"/>
  <c r="AY211" i="22"/>
  <c r="AZ211" i="22"/>
  <c r="BA211" i="22"/>
  <c r="BB211" i="22"/>
  <c r="AI212" i="22"/>
  <c r="AJ212" i="22"/>
  <c r="AK212" i="22"/>
  <c r="AL212" i="22"/>
  <c r="AM212" i="22"/>
  <c r="AN212" i="22"/>
  <c r="AO212" i="22"/>
  <c r="AP212" i="22"/>
  <c r="AQ212" i="22"/>
  <c r="AR212" i="22"/>
  <c r="AS212" i="22"/>
  <c r="AT212" i="22"/>
  <c r="AU212" i="22"/>
  <c r="AV212" i="22"/>
  <c r="AW212" i="22"/>
  <c r="AX212" i="22"/>
  <c r="AY212" i="22"/>
  <c r="AZ212" i="22"/>
  <c r="BA212" i="22"/>
  <c r="BB212" i="22"/>
  <c r="AI213" i="22"/>
  <c r="AJ213" i="22"/>
  <c r="AK213" i="22"/>
  <c r="AL213" i="22"/>
  <c r="AM213" i="22"/>
  <c r="AN213" i="22"/>
  <c r="AO213" i="22"/>
  <c r="AP213" i="22"/>
  <c r="AQ213" i="22"/>
  <c r="AR213" i="22"/>
  <c r="AS213" i="22"/>
  <c r="AT213" i="22"/>
  <c r="AU213" i="22"/>
  <c r="AV213" i="22"/>
  <c r="AW213" i="22"/>
  <c r="AX213" i="22"/>
  <c r="AY213" i="22"/>
  <c r="AZ213" i="22"/>
  <c r="BA213" i="22"/>
  <c r="BB213" i="22"/>
  <c r="AI214" i="22"/>
  <c r="AJ214" i="22"/>
  <c r="AK214" i="22"/>
  <c r="AL214" i="22"/>
  <c r="AM214" i="22"/>
  <c r="AN214" i="22"/>
  <c r="AO214" i="22"/>
  <c r="AP214" i="22"/>
  <c r="AQ214" i="22"/>
  <c r="AR214" i="22"/>
  <c r="AS214" i="22"/>
  <c r="AT214" i="22"/>
  <c r="AX214" i="22"/>
  <c r="AY214" i="22"/>
  <c r="AY399" i="22" s="1"/>
  <c r="AZ214" i="22"/>
  <c r="BA214" i="22"/>
  <c r="BB214" i="22"/>
  <c r="AI215" i="22"/>
  <c r="AJ215" i="22"/>
  <c r="AK215" i="22"/>
  <c r="AL215" i="22"/>
  <c r="AM215" i="22"/>
  <c r="AN215" i="22"/>
  <c r="AO215" i="22"/>
  <c r="AP215" i="22"/>
  <c r="AQ215" i="22"/>
  <c r="AQ387" i="22" s="1"/>
  <c r="AR215" i="22"/>
  <c r="AS215" i="22"/>
  <c r="AT215" i="22"/>
  <c r="AU215" i="22"/>
  <c r="AV215" i="22"/>
  <c r="AW215" i="22"/>
  <c r="AX215" i="22"/>
  <c r="AY215" i="22"/>
  <c r="AZ215" i="22"/>
  <c r="BA215" i="22"/>
  <c r="BB215" i="22"/>
  <c r="AI216" i="22"/>
  <c r="AJ216" i="22"/>
  <c r="AK216" i="22"/>
  <c r="AL216" i="22"/>
  <c r="AM216" i="22"/>
  <c r="AN216" i="22"/>
  <c r="AO216" i="22"/>
  <c r="AP216" i="22"/>
  <c r="AQ216" i="22"/>
  <c r="AR216" i="22"/>
  <c r="AS216" i="22"/>
  <c r="AT216" i="22"/>
  <c r="AU216" i="22"/>
  <c r="AV216" i="22"/>
  <c r="AW216" i="22"/>
  <c r="AX216" i="22"/>
  <c r="AY216" i="22"/>
  <c r="AZ216" i="22"/>
  <c r="BA216" i="22"/>
  <c r="BB216" i="22"/>
  <c r="AI217" i="22"/>
  <c r="AJ217" i="22"/>
  <c r="AK217" i="22"/>
  <c r="AL217" i="22"/>
  <c r="AM217" i="22"/>
  <c r="AN217" i="22"/>
  <c r="AO217" i="22"/>
  <c r="AP217" i="22"/>
  <c r="AQ217" i="22"/>
  <c r="AR217" i="22"/>
  <c r="AS217" i="22"/>
  <c r="AT217" i="22"/>
  <c r="AU217" i="22"/>
  <c r="AV217" i="22"/>
  <c r="AW217" i="22"/>
  <c r="AX217" i="22"/>
  <c r="AY217" i="22"/>
  <c r="AZ217" i="22"/>
  <c r="BA217" i="22"/>
  <c r="BB217" i="22"/>
  <c r="AI218" i="22"/>
  <c r="AJ218" i="22"/>
  <c r="AK218" i="22"/>
  <c r="AL218" i="22"/>
  <c r="AM218" i="22"/>
  <c r="AN218" i="22"/>
  <c r="AO218" i="22"/>
  <c r="AP218" i="22"/>
  <c r="AQ218" i="22"/>
  <c r="AR218" i="22"/>
  <c r="AS218" i="22"/>
  <c r="AT218" i="22"/>
  <c r="AU218" i="22"/>
  <c r="AV218" i="22"/>
  <c r="AW218" i="22"/>
  <c r="AX218" i="22"/>
  <c r="AY218" i="22"/>
  <c r="AZ218" i="22"/>
  <c r="BA218" i="22"/>
  <c r="BB218" i="22"/>
  <c r="AI219" i="22"/>
  <c r="AJ219" i="22"/>
  <c r="AK219" i="22"/>
  <c r="AL219" i="22"/>
  <c r="AM219" i="22"/>
  <c r="AN219" i="22"/>
  <c r="AO219" i="22"/>
  <c r="AP219" i="22"/>
  <c r="AQ219" i="22"/>
  <c r="AR219" i="22"/>
  <c r="AS219" i="22"/>
  <c r="AT219" i="22"/>
  <c r="AU219" i="22"/>
  <c r="AV219" i="22"/>
  <c r="AW219" i="22"/>
  <c r="AX219" i="22"/>
  <c r="AY219" i="22"/>
  <c r="AZ219" i="22"/>
  <c r="BA219" i="22"/>
  <c r="BB219" i="22"/>
  <c r="AI220" i="22"/>
  <c r="AJ220" i="22"/>
  <c r="AK220" i="22"/>
  <c r="AL220" i="22"/>
  <c r="AM220" i="22"/>
  <c r="AN220" i="22"/>
  <c r="AO220" i="22"/>
  <c r="AP220" i="22"/>
  <c r="AQ220" i="22"/>
  <c r="AR220" i="22"/>
  <c r="AS220" i="22"/>
  <c r="AT220" i="22"/>
  <c r="AU220" i="22"/>
  <c r="AV220" i="22"/>
  <c r="AW220" i="22"/>
  <c r="AX220" i="22"/>
  <c r="AY220" i="22"/>
  <c r="AZ220" i="22"/>
  <c r="BA220" i="22"/>
  <c r="BB220" i="22"/>
  <c r="AI221" i="22"/>
  <c r="AJ221" i="22"/>
  <c r="AK221" i="22"/>
  <c r="AL221" i="22"/>
  <c r="AM221" i="22"/>
  <c r="AN221" i="22"/>
  <c r="AO221" i="22"/>
  <c r="AP221" i="22"/>
  <c r="AQ221" i="22"/>
  <c r="AR221" i="22"/>
  <c r="AS221" i="22"/>
  <c r="AT221" i="22"/>
  <c r="AU221" i="22"/>
  <c r="AV221" i="22"/>
  <c r="AW221" i="22"/>
  <c r="AX221" i="22"/>
  <c r="AY221" i="22"/>
  <c r="AZ221" i="22"/>
  <c r="BA221" i="22"/>
  <c r="BB221" i="22"/>
  <c r="AI222" i="22"/>
  <c r="AJ222" i="22"/>
  <c r="AK222" i="22"/>
  <c r="AL222" i="22"/>
  <c r="AM222" i="22"/>
  <c r="AN222" i="22"/>
  <c r="AO222" i="22"/>
  <c r="AP222" i="22"/>
  <c r="AQ222" i="22"/>
  <c r="AR222" i="22"/>
  <c r="AS222" i="22"/>
  <c r="AT222" i="22"/>
  <c r="AU222" i="22"/>
  <c r="AV222" i="22"/>
  <c r="AW222" i="22"/>
  <c r="AX222" i="22"/>
  <c r="AY222" i="22"/>
  <c r="AZ222" i="22"/>
  <c r="BA222" i="22"/>
  <c r="BB222" i="22"/>
  <c r="AI223" i="22"/>
  <c r="AJ223" i="22"/>
  <c r="AK223" i="22"/>
  <c r="AL223" i="22"/>
  <c r="AM223" i="22"/>
  <c r="AN223" i="22"/>
  <c r="AO223" i="22"/>
  <c r="AP223" i="22"/>
  <c r="AQ223" i="22"/>
  <c r="AR223" i="22"/>
  <c r="AS223" i="22"/>
  <c r="AT223" i="22"/>
  <c r="AU223" i="22"/>
  <c r="AV223" i="22"/>
  <c r="AW223" i="22"/>
  <c r="AX223" i="22"/>
  <c r="AY223" i="22"/>
  <c r="AZ223" i="22"/>
  <c r="BA223" i="22"/>
  <c r="BB223" i="22"/>
  <c r="AI224" i="22"/>
  <c r="AJ224" i="22"/>
  <c r="AK224" i="22"/>
  <c r="AL224" i="22"/>
  <c r="AM224" i="22"/>
  <c r="AN224" i="22"/>
  <c r="AO224" i="22"/>
  <c r="AP224" i="22"/>
  <c r="AQ224" i="22"/>
  <c r="AR224" i="22"/>
  <c r="AS224" i="22"/>
  <c r="AT224" i="22"/>
  <c r="AU224" i="22"/>
  <c r="AV224" i="22"/>
  <c r="AW224" i="22"/>
  <c r="AX224" i="22"/>
  <c r="AY224" i="22"/>
  <c r="AZ224" i="22"/>
  <c r="BA224" i="22"/>
  <c r="BB224" i="22"/>
  <c r="AI225" i="22"/>
  <c r="AJ225" i="22"/>
  <c r="AK225" i="22"/>
  <c r="AL225" i="22"/>
  <c r="AM225" i="22"/>
  <c r="AN225" i="22"/>
  <c r="AO225" i="22"/>
  <c r="AP225" i="22"/>
  <c r="AQ225" i="22"/>
  <c r="AR225" i="22"/>
  <c r="AS225" i="22"/>
  <c r="AT225" i="22"/>
  <c r="AU225" i="22"/>
  <c r="AV225" i="22"/>
  <c r="AW225" i="22"/>
  <c r="AX225" i="22"/>
  <c r="AY225" i="22"/>
  <c r="AZ225" i="22"/>
  <c r="BA225" i="22"/>
  <c r="BB225" i="22"/>
  <c r="AI226" i="22"/>
  <c r="AJ226" i="22"/>
  <c r="AK226" i="22"/>
  <c r="AL226" i="22"/>
  <c r="AM226" i="22"/>
  <c r="AN226" i="22"/>
  <c r="AO226" i="22"/>
  <c r="AP226" i="22"/>
  <c r="AQ226" i="22"/>
  <c r="AR226" i="22"/>
  <c r="AS226" i="22"/>
  <c r="AT226" i="22"/>
  <c r="AU226" i="22"/>
  <c r="AV226" i="22"/>
  <c r="AW226" i="22"/>
  <c r="AX226" i="22"/>
  <c r="AY226" i="22"/>
  <c r="AZ226" i="22"/>
  <c r="BA226" i="22"/>
  <c r="BB226" i="22"/>
  <c r="AI227" i="22"/>
  <c r="AJ227" i="22"/>
  <c r="AK227" i="22"/>
  <c r="AL227" i="22"/>
  <c r="AM227" i="22"/>
  <c r="AN227" i="22"/>
  <c r="AO227" i="22"/>
  <c r="AP227" i="22"/>
  <c r="AQ227" i="22"/>
  <c r="AR227" i="22"/>
  <c r="AS227" i="22"/>
  <c r="AT227" i="22"/>
  <c r="AU227" i="22"/>
  <c r="AV227" i="22"/>
  <c r="AW227" i="22"/>
  <c r="AX227" i="22"/>
  <c r="AY227" i="22"/>
  <c r="AZ227" i="22"/>
  <c r="BA227" i="22"/>
  <c r="BB227" i="22"/>
  <c r="AI228" i="22"/>
  <c r="AJ228" i="22"/>
  <c r="AK228" i="22"/>
  <c r="AL228" i="22"/>
  <c r="AM228" i="22"/>
  <c r="AN228" i="22"/>
  <c r="AO228" i="22"/>
  <c r="AP228" i="22"/>
  <c r="AQ228" i="22"/>
  <c r="AR228" i="22"/>
  <c r="AS228" i="22"/>
  <c r="AT228" i="22"/>
  <c r="AU228" i="22"/>
  <c r="AV228" i="22"/>
  <c r="AW228" i="22"/>
  <c r="AX228" i="22"/>
  <c r="AY228" i="22"/>
  <c r="AZ228" i="22"/>
  <c r="BA228" i="22"/>
  <c r="BB228" i="22"/>
  <c r="AI229" i="22"/>
  <c r="AJ229" i="22"/>
  <c r="AK229" i="22"/>
  <c r="AL229" i="22"/>
  <c r="AM229" i="22"/>
  <c r="AN229" i="22"/>
  <c r="AO229" i="22"/>
  <c r="AP229" i="22"/>
  <c r="AQ229" i="22"/>
  <c r="AR229" i="22"/>
  <c r="AS229" i="22"/>
  <c r="AT229" i="22"/>
  <c r="AU229" i="22"/>
  <c r="AV229" i="22"/>
  <c r="AW229" i="22"/>
  <c r="AX229" i="22"/>
  <c r="AY229" i="22"/>
  <c r="AZ229" i="22"/>
  <c r="BA229" i="22"/>
  <c r="BB229" i="22"/>
  <c r="AI230" i="22"/>
  <c r="AJ230" i="22"/>
  <c r="AK230" i="22"/>
  <c r="AL230" i="22"/>
  <c r="AM230" i="22"/>
  <c r="AN230" i="22"/>
  <c r="AO230" i="22"/>
  <c r="AP230" i="22"/>
  <c r="AQ230" i="22"/>
  <c r="AR230" i="22"/>
  <c r="AS230" i="22"/>
  <c r="AT230" i="22"/>
  <c r="AU230" i="22"/>
  <c r="AV230" i="22"/>
  <c r="AW230" i="22"/>
  <c r="AX230" i="22"/>
  <c r="AY230" i="22"/>
  <c r="AZ230" i="22"/>
  <c r="BA230" i="22"/>
  <c r="BB230" i="22"/>
  <c r="AI231" i="22"/>
  <c r="AJ231" i="22"/>
  <c r="AK231" i="22"/>
  <c r="AL231" i="22"/>
  <c r="AM231" i="22"/>
  <c r="AN231" i="22"/>
  <c r="AO231" i="22"/>
  <c r="AP231" i="22"/>
  <c r="AQ231" i="22"/>
  <c r="AR231" i="22"/>
  <c r="AS231" i="22"/>
  <c r="AT231" i="22"/>
  <c r="AU231" i="22"/>
  <c r="AV231" i="22"/>
  <c r="AW231" i="22"/>
  <c r="AX231" i="22"/>
  <c r="AY231" i="22"/>
  <c r="AZ231" i="22"/>
  <c r="BA231" i="22"/>
  <c r="BB231" i="22"/>
  <c r="AI232" i="22"/>
  <c r="AJ232" i="22"/>
  <c r="AK232" i="22"/>
  <c r="AL232" i="22"/>
  <c r="AM232" i="22"/>
  <c r="AN232" i="22"/>
  <c r="AO232" i="22"/>
  <c r="AP232" i="22"/>
  <c r="AQ232" i="22"/>
  <c r="AR232" i="22"/>
  <c r="AS232" i="22"/>
  <c r="AT232" i="22"/>
  <c r="AU232" i="22"/>
  <c r="AV232" i="22"/>
  <c r="AW232" i="22"/>
  <c r="AX232" i="22"/>
  <c r="AY232" i="22"/>
  <c r="AZ232" i="22"/>
  <c r="BA232" i="22"/>
  <c r="BB232" i="22"/>
  <c r="AI233" i="22"/>
  <c r="AJ233" i="22"/>
  <c r="AK233" i="22"/>
  <c r="AL233" i="22"/>
  <c r="AM233" i="22"/>
  <c r="AN233" i="22"/>
  <c r="AO233" i="22"/>
  <c r="AP233" i="22"/>
  <c r="AQ233" i="22"/>
  <c r="AR233" i="22"/>
  <c r="AS233" i="22"/>
  <c r="AT233" i="22"/>
  <c r="AU233" i="22"/>
  <c r="AV233" i="22"/>
  <c r="AW233" i="22"/>
  <c r="AX233" i="22"/>
  <c r="AY233" i="22"/>
  <c r="AZ233" i="22"/>
  <c r="BA233" i="22"/>
  <c r="BB233" i="22"/>
  <c r="AI234" i="22"/>
  <c r="AJ234" i="22"/>
  <c r="AK234" i="22"/>
  <c r="AL234" i="22"/>
  <c r="AM234" i="22"/>
  <c r="AN234" i="22"/>
  <c r="AO234" i="22"/>
  <c r="AP234" i="22"/>
  <c r="AQ234" i="22"/>
  <c r="AR234" i="22"/>
  <c r="AS234" i="22"/>
  <c r="AT234" i="22"/>
  <c r="AU234" i="22"/>
  <c r="AV234" i="22"/>
  <c r="AW234" i="22"/>
  <c r="AX234" i="22"/>
  <c r="AY234" i="22"/>
  <c r="AZ234" i="22"/>
  <c r="BA234" i="22"/>
  <c r="BB234" i="22"/>
  <c r="AI235" i="22"/>
  <c r="AJ235" i="22"/>
  <c r="AK235" i="22"/>
  <c r="AL235" i="22"/>
  <c r="AM235" i="22"/>
  <c r="AN235" i="22"/>
  <c r="AO235" i="22"/>
  <c r="AP235" i="22"/>
  <c r="AQ235" i="22"/>
  <c r="AR235" i="22"/>
  <c r="AS235" i="22"/>
  <c r="AT235" i="22"/>
  <c r="AU235" i="22"/>
  <c r="AV235" i="22"/>
  <c r="AW235" i="22"/>
  <c r="AX235" i="22"/>
  <c r="AY235" i="22"/>
  <c r="AZ235" i="22"/>
  <c r="BA235" i="22"/>
  <c r="BB235" i="22"/>
  <c r="AI236" i="22"/>
  <c r="AJ236" i="22"/>
  <c r="AK236" i="22"/>
  <c r="AL236" i="22"/>
  <c r="AM236" i="22"/>
  <c r="AN236" i="22"/>
  <c r="AO236" i="22"/>
  <c r="AP236" i="22"/>
  <c r="AQ236" i="22"/>
  <c r="AR236" i="22"/>
  <c r="AS236" i="22"/>
  <c r="AT236" i="22"/>
  <c r="AU236" i="22"/>
  <c r="AV236" i="22"/>
  <c r="AW236" i="22"/>
  <c r="AX236" i="22"/>
  <c r="AY236" i="22"/>
  <c r="AZ236" i="22"/>
  <c r="BA236" i="22"/>
  <c r="BB236" i="22"/>
  <c r="AI237" i="22"/>
  <c r="AJ237" i="22"/>
  <c r="AK237" i="22"/>
  <c r="AL237" i="22"/>
  <c r="AM237" i="22"/>
  <c r="AN237" i="22"/>
  <c r="AO237" i="22"/>
  <c r="AP237" i="22"/>
  <c r="AQ237" i="22"/>
  <c r="AR237" i="22"/>
  <c r="AS237" i="22"/>
  <c r="AT237" i="22"/>
  <c r="AU237" i="22"/>
  <c r="AV237" i="22"/>
  <c r="AW237" i="22"/>
  <c r="AX237" i="22"/>
  <c r="AY237" i="22"/>
  <c r="AZ237" i="22"/>
  <c r="BA237" i="22"/>
  <c r="BB237" i="22"/>
  <c r="AI238" i="22"/>
  <c r="AJ238" i="22"/>
  <c r="AK238" i="22"/>
  <c r="AL238" i="22"/>
  <c r="AM238" i="22"/>
  <c r="AN238" i="22"/>
  <c r="AO238" i="22"/>
  <c r="AP238" i="22"/>
  <c r="AQ238" i="22"/>
  <c r="AR238" i="22"/>
  <c r="AS238" i="22"/>
  <c r="AT238" i="22"/>
  <c r="AU238" i="22"/>
  <c r="AV238" i="22"/>
  <c r="AW238" i="22"/>
  <c r="AX238" i="22"/>
  <c r="AY238" i="22"/>
  <c r="AZ238" i="22"/>
  <c r="BA238" i="22"/>
  <c r="BB238" i="22"/>
  <c r="AI239" i="22"/>
  <c r="AJ239" i="22"/>
  <c r="AK239" i="22"/>
  <c r="AL239" i="22"/>
  <c r="AM239" i="22"/>
  <c r="AN239" i="22"/>
  <c r="AO239" i="22"/>
  <c r="AP239" i="22"/>
  <c r="AQ239" i="22"/>
  <c r="AR239" i="22"/>
  <c r="AS239" i="22"/>
  <c r="AT239" i="22"/>
  <c r="AU239" i="22"/>
  <c r="AV239" i="22"/>
  <c r="AW239" i="22"/>
  <c r="AX239" i="22"/>
  <c r="AY239" i="22"/>
  <c r="AZ239" i="22"/>
  <c r="BA239" i="22"/>
  <c r="BB239" i="22"/>
  <c r="AI240" i="22"/>
  <c r="AJ240" i="22"/>
  <c r="AK240" i="22"/>
  <c r="AL240" i="22"/>
  <c r="AM240" i="22"/>
  <c r="AN240" i="22"/>
  <c r="AO240" i="22"/>
  <c r="AP240" i="22"/>
  <c r="AQ240" i="22"/>
  <c r="AR240" i="22"/>
  <c r="AS240" i="22"/>
  <c r="AT240" i="22"/>
  <c r="AU240" i="22"/>
  <c r="AV240" i="22"/>
  <c r="AW240" i="22"/>
  <c r="AX240" i="22"/>
  <c r="AY240" i="22"/>
  <c r="AZ240" i="22"/>
  <c r="BA240" i="22"/>
  <c r="BB240" i="22"/>
  <c r="AI241" i="22"/>
  <c r="AJ241" i="22"/>
  <c r="AK241" i="22"/>
  <c r="AL241" i="22"/>
  <c r="AM241" i="22"/>
  <c r="AN241" i="22"/>
  <c r="AO241" i="22"/>
  <c r="AP241" i="22"/>
  <c r="AQ241" i="22"/>
  <c r="AR241" i="22"/>
  <c r="AS241" i="22"/>
  <c r="AT241" i="22"/>
  <c r="AU241" i="22"/>
  <c r="AV241" i="22"/>
  <c r="AW241" i="22"/>
  <c r="AX241" i="22"/>
  <c r="AY241" i="22"/>
  <c r="AZ241" i="22"/>
  <c r="BA241" i="22"/>
  <c r="BB241" i="22"/>
  <c r="AI242" i="22"/>
  <c r="AJ242" i="22"/>
  <c r="AK242" i="22"/>
  <c r="AL242" i="22"/>
  <c r="AM242" i="22"/>
  <c r="AN242" i="22"/>
  <c r="AO242" i="22"/>
  <c r="AP242" i="22"/>
  <c r="AQ242" i="22"/>
  <c r="AR242" i="22"/>
  <c r="AS242" i="22"/>
  <c r="AT242" i="22"/>
  <c r="AU242" i="22"/>
  <c r="AV242" i="22"/>
  <c r="AW242" i="22"/>
  <c r="AX242" i="22"/>
  <c r="AY242" i="22"/>
  <c r="AZ242" i="22"/>
  <c r="BA242" i="22"/>
  <c r="BB242" i="22"/>
  <c r="AI243" i="22"/>
  <c r="AJ243" i="22"/>
  <c r="AK243" i="22"/>
  <c r="AL243" i="22"/>
  <c r="AM243" i="22"/>
  <c r="AN243" i="22"/>
  <c r="AO243" i="22"/>
  <c r="AP243" i="22"/>
  <c r="AQ243" i="22"/>
  <c r="AR243" i="22"/>
  <c r="AS243" i="22"/>
  <c r="AT243" i="22"/>
  <c r="AU243" i="22"/>
  <c r="AV243" i="22"/>
  <c r="AW243" i="22"/>
  <c r="AX243" i="22"/>
  <c r="AY243" i="22"/>
  <c r="AZ243" i="22"/>
  <c r="BA243" i="22"/>
  <c r="BB243" i="22"/>
  <c r="AI244" i="22"/>
  <c r="AJ244" i="22"/>
  <c r="AK244" i="22"/>
  <c r="AL244" i="22"/>
  <c r="AM244" i="22"/>
  <c r="AN244" i="22"/>
  <c r="AO244" i="22"/>
  <c r="AP244" i="22"/>
  <c r="AQ244" i="22"/>
  <c r="AR244" i="22"/>
  <c r="AS244" i="22"/>
  <c r="AT244" i="22"/>
  <c r="AU244" i="22"/>
  <c r="AV244" i="22"/>
  <c r="AW244" i="22"/>
  <c r="AX244" i="22"/>
  <c r="AY244" i="22"/>
  <c r="AZ244" i="22"/>
  <c r="BA244" i="22"/>
  <c r="BB244" i="22"/>
  <c r="AI245" i="22"/>
  <c r="AJ245" i="22"/>
  <c r="AK245" i="22"/>
  <c r="AL245" i="22"/>
  <c r="AM245" i="22"/>
  <c r="AN245" i="22"/>
  <c r="AO245" i="22"/>
  <c r="AP245" i="22"/>
  <c r="AQ245" i="22"/>
  <c r="AR245" i="22"/>
  <c r="AS245" i="22"/>
  <c r="AT245" i="22"/>
  <c r="AX245" i="22"/>
  <c r="AY245" i="22"/>
  <c r="AZ245" i="22"/>
  <c r="BA245" i="22"/>
  <c r="BB245" i="22"/>
  <c r="AI246" i="22"/>
  <c r="AJ246" i="22"/>
  <c r="AK246" i="22"/>
  <c r="AL246" i="22"/>
  <c r="AM246" i="22"/>
  <c r="AN246" i="22"/>
  <c r="AO246" i="22"/>
  <c r="AP246" i="22"/>
  <c r="AQ246" i="22"/>
  <c r="AR246" i="22"/>
  <c r="AS246" i="22"/>
  <c r="AT246" i="22"/>
  <c r="AU246" i="22"/>
  <c r="AV246" i="22"/>
  <c r="AW246" i="22"/>
  <c r="AX246" i="22"/>
  <c r="AY246" i="22"/>
  <c r="AZ246" i="22"/>
  <c r="BA246" i="22"/>
  <c r="BB246" i="22"/>
  <c r="AI247" i="22"/>
  <c r="AJ247" i="22"/>
  <c r="AK247" i="22"/>
  <c r="AL247" i="22"/>
  <c r="AM247" i="22"/>
  <c r="AN247" i="22"/>
  <c r="AO247" i="22"/>
  <c r="AP247" i="22"/>
  <c r="AQ247" i="22"/>
  <c r="AR247" i="22"/>
  <c r="AS247" i="22"/>
  <c r="AT247" i="22"/>
  <c r="AU247" i="22"/>
  <c r="AV247" i="22"/>
  <c r="AW247" i="22"/>
  <c r="AX247" i="22"/>
  <c r="AY247" i="22"/>
  <c r="AZ247" i="22"/>
  <c r="BA247" i="22"/>
  <c r="BB247" i="22"/>
  <c r="AI248" i="22"/>
  <c r="AJ248" i="22"/>
  <c r="AK248" i="22"/>
  <c r="AL248" i="22"/>
  <c r="AM248" i="22"/>
  <c r="AN248" i="22"/>
  <c r="AO248" i="22"/>
  <c r="AP248" i="22"/>
  <c r="AQ248" i="22"/>
  <c r="AR248" i="22"/>
  <c r="AS248" i="22"/>
  <c r="AT248" i="22"/>
  <c r="AU248" i="22"/>
  <c r="AV248" i="22"/>
  <c r="AW248" i="22"/>
  <c r="AX248" i="22"/>
  <c r="AY248" i="22"/>
  <c r="AZ248" i="22"/>
  <c r="BA248" i="22"/>
  <c r="BB248" i="22"/>
  <c r="AI249" i="22"/>
  <c r="AJ249" i="22"/>
  <c r="AK249" i="22"/>
  <c r="AL249" i="22"/>
  <c r="AM249" i="22"/>
  <c r="AN249" i="22"/>
  <c r="AO249" i="22"/>
  <c r="AP249" i="22"/>
  <c r="AQ249" i="22"/>
  <c r="AR249" i="22"/>
  <c r="AS249" i="22"/>
  <c r="AT249" i="22"/>
  <c r="AU249" i="22"/>
  <c r="AV249" i="22"/>
  <c r="AW249" i="22"/>
  <c r="AX249" i="22"/>
  <c r="AY249" i="22"/>
  <c r="AZ249" i="22"/>
  <c r="BA249" i="22"/>
  <c r="BB249" i="22"/>
  <c r="AI250" i="22"/>
  <c r="AJ250" i="22"/>
  <c r="AK250" i="22"/>
  <c r="AL250" i="22"/>
  <c r="AM250" i="22"/>
  <c r="AN250" i="22"/>
  <c r="AO250" i="22"/>
  <c r="AP250" i="22"/>
  <c r="AQ250" i="22"/>
  <c r="AR250" i="22"/>
  <c r="AS250" i="22"/>
  <c r="AT250" i="22"/>
  <c r="AU250" i="22"/>
  <c r="AV250" i="22"/>
  <c r="AW250" i="22"/>
  <c r="AX250" i="22"/>
  <c r="AY250" i="22"/>
  <c r="AZ250" i="22"/>
  <c r="BA250" i="22"/>
  <c r="BB250" i="22"/>
  <c r="AI251" i="22"/>
  <c r="AJ251" i="22"/>
  <c r="AK251" i="22"/>
  <c r="AL251" i="22"/>
  <c r="AM251" i="22"/>
  <c r="AN251" i="22"/>
  <c r="AO251" i="22"/>
  <c r="AP251" i="22"/>
  <c r="AQ251" i="22"/>
  <c r="AR251" i="22"/>
  <c r="AS251" i="22"/>
  <c r="AT251" i="22"/>
  <c r="AU251" i="22"/>
  <c r="AV251" i="22"/>
  <c r="AW251" i="22"/>
  <c r="AX251" i="22"/>
  <c r="AY251" i="22"/>
  <c r="AZ251" i="22"/>
  <c r="BA251" i="22"/>
  <c r="BB251" i="22"/>
  <c r="AI252" i="22"/>
  <c r="AJ252" i="22"/>
  <c r="AK252" i="22"/>
  <c r="AL252" i="22"/>
  <c r="AM252" i="22"/>
  <c r="AN252" i="22"/>
  <c r="AO252" i="22"/>
  <c r="AP252" i="22"/>
  <c r="AQ252" i="22"/>
  <c r="AR252" i="22"/>
  <c r="AS252" i="22"/>
  <c r="AT252" i="22"/>
  <c r="AU252" i="22"/>
  <c r="AV252" i="22"/>
  <c r="AW252" i="22"/>
  <c r="AX252" i="22"/>
  <c r="AY252" i="22"/>
  <c r="AZ252" i="22"/>
  <c r="BA252" i="22"/>
  <c r="BB252" i="22"/>
  <c r="AI253" i="22"/>
  <c r="AJ253" i="22"/>
  <c r="AK253" i="22"/>
  <c r="AL253" i="22"/>
  <c r="AM253" i="22"/>
  <c r="AN253" i="22"/>
  <c r="AO253" i="22"/>
  <c r="AP253" i="22"/>
  <c r="AQ253" i="22"/>
  <c r="AR253" i="22"/>
  <c r="AS253" i="22"/>
  <c r="AT253" i="22"/>
  <c r="AU253" i="22"/>
  <c r="AV253" i="22"/>
  <c r="AW253" i="22"/>
  <c r="AX253" i="22"/>
  <c r="AY253" i="22"/>
  <c r="AZ253" i="22"/>
  <c r="BA253" i="22"/>
  <c r="BB253" i="22"/>
  <c r="AI254" i="22"/>
  <c r="AJ254" i="22"/>
  <c r="AK254" i="22"/>
  <c r="AL254" i="22"/>
  <c r="AM254" i="22"/>
  <c r="AN254" i="22"/>
  <c r="AO254" i="22"/>
  <c r="AP254" i="22"/>
  <c r="AQ254" i="22"/>
  <c r="AR254" i="22"/>
  <c r="AS254" i="22"/>
  <c r="AT254" i="22"/>
  <c r="AU254" i="22"/>
  <c r="AV254" i="22"/>
  <c r="AW254" i="22"/>
  <c r="AX254" i="22"/>
  <c r="AY254" i="22"/>
  <c r="AZ254" i="22"/>
  <c r="BA254" i="22"/>
  <c r="BB254" i="22"/>
  <c r="AI255" i="22"/>
  <c r="AJ255" i="22"/>
  <c r="AK255" i="22"/>
  <c r="AL255" i="22"/>
  <c r="AM255" i="22"/>
  <c r="AN255" i="22"/>
  <c r="AO255" i="22"/>
  <c r="AP255" i="22"/>
  <c r="AQ255" i="22"/>
  <c r="AR255" i="22"/>
  <c r="AS255" i="22"/>
  <c r="AT255" i="22"/>
  <c r="AU255" i="22"/>
  <c r="AV255" i="22"/>
  <c r="AW255" i="22"/>
  <c r="AX255" i="22"/>
  <c r="AY255" i="22"/>
  <c r="AZ255" i="22"/>
  <c r="BA255" i="22"/>
  <c r="BB255" i="22"/>
  <c r="AI256" i="22"/>
  <c r="AJ256" i="22"/>
  <c r="AK256" i="22"/>
  <c r="AL256" i="22"/>
  <c r="AM256" i="22"/>
  <c r="AN256" i="22"/>
  <c r="AO256" i="22"/>
  <c r="AP256" i="22"/>
  <c r="AQ256" i="22"/>
  <c r="AR256" i="22"/>
  <c r="AS256" i="22"/>
  <c r="AT256" i="22"/>
  <c r="AU256" i="22"/>
  <c r="AV256" i="22"/>
  <c r="AW256" i="22"/>
  <c r="AX256" i="22"/>
  <c r="AY256" i="22"/>
  <c r="AZ256" i="22"/>
  <c r="BA256" i="22"/>
  <c r="BB256" i="22"/>
  <c r="AI257" i="22"/>
  <c r="AJ257" i="22"/>
  <c r="AK257" i="22"/>
  <c r="AL257" i="22"/>
  <c r="AM257" i="22"/>
  <c r="AN257" i="22"/>
  <c r="AO257" i="22"/>
  <c r="AP257" i="22"/>
  <c r="AQ257" i="22"/>
  <c r="AR257" i="22"/>
  <c r="AS257" i="22"/>
  <c r="AT257" i="22"/>
  <c r="AU257" i="22"/>
  <c r="AV257" i="22"/>
  <c r="AW257" i="22"/>
  <c r="AX257" i="22"/>
  <c r="AY257" i="22"/>
  <c r="AZ257" i="22"/>
  <c r="BA257" i="22"/>
  <c r="BB257" i="22"/>
  <c r="AI258" i="22"/>
  <c r="AJ258" i="22"/>
  <c r="AK258" i="22"/>
  <c r="AL258" i="22"/>
  <c r="AM258" i="22"/>
  <c r="AN258" i="22"/>
  <c r="AO258" i="22"/>
  <c r="AP258" i="22"/>
  <c r="AQ258" i="22"/>
  <c r="AR258" i="22"/>
  <c r="AS258" i="22"/>
  <c r="AT258" i="22"/>
  <c r="AU258" i="22"/>
  <c r="AV258" i="22"/>
  <c r="AW258" i="22"/>
  <c r="AX258" i="22"/>
  <c r="AY258" i="22"/>
  <c r="AZ258" i="22"/>
  <c r="BA258" i="22"/>
  <c r="BB258" i="22"/>
  <c r="AI259" i="22"/>
  <c r="AJ259" i="22"/>
  <c r="AK259" i="22"/>
  <c r="AL259" i="22"/>
  <c r="AM259" i="22"/>
  <c r="AN259" i="22"/>
  <c r="AO259" i="22"/>
  <c r="AP259" i="22"/>
  <c r="AQ259" i="22"/>
  <c r="AR259" i="22"/>
  <c r="AS259" i="22"/>
  <c r="AT259" i="22"/>
  <c r="AU259" i="22"/>
  <c r="AV259" i="22"/>
  <c r="AW259" i="22"/>
  <c r="AX259" i="22"/>
  <c r="AY259" i="22"/>
  <c r="AZ259" i="22"/>
  <c r="BA259" i="22"/>
  <c r="BB259" i="22"/>
  <c r="AI260" i="22"/>
  <c r="AJ260" i="22"/>
  <c r="AK260" i="22"/>
  <c r="AL260" i="22"/>
  <c r="AM260" i="22"/>
  <c r="AN260" i="22"/>
  <c r="AO260" i="22"/>
  <c r="AP260" i="22"/>
  <c r="AQ260" i="22"/>
  <c r="AR260" i="22"/>
  <c r="AS260" i="22"/>
  <c r="AT260" i="22"/>
  <c r="AU260" i="22"/>
  <c r="AV260" i="22"/>
  <c r="AW260" i="22"/>
  <c r="AX260" i="22"/>
  <c r="AY260" i="22"/>
  <c r="AZ260" i="22"/>
  <c r="BA260" i="22"/>
  <c r="BB260" i="22"/>
  <c r="AI261" i="22"/>
  <c r="AJ261" i="22"/>
  <c r="AK261" i="22"/>
  <c r="AL261" i="22"/>
  <c r="AM261" i="22"/>
  <c r="AN261" i="22"/>
  <c r="AO261" i="22"/>
  <c r="AP261" i="22"/>
  <c r="AQ261" i="22"/>
  <c r="AR261" i="22"/>
  <c r="AS261" i="22"/>
  <c r="AT261" i="22"/>
  <c r="AU261" i="22"/>
  <c r="AV261" i="22"/>
  <c r="AW261" i="22"/>
  <c r="AX261" i="22"/>
  <c r="AY261" i="22"/>
  <c r="AZ261" i="22"/>
  <c r="BA261" i="22"/>
  <c r="BB261" i="22"/>
  <c r="AI262" i="22"/>
  <c r="AJ262" i="22"/>
  <c r="AK262" i="22"/>
  <c r="AL262" i="22"/>
  <c r="AM262" i="22"/>
  <c r="AN262" i="22"/>
  <c r="AO262" i="22"/>
  <c r="AP262" i="22"/>
  <c r="AQ262" i="22"/>
  <c r="AR262" i="22"/>
  <c r="AS262" i="22"/>
  <c r="AT262" i="22"/>
  <c r="AU262" i="22"/>
  <c r="AV262" i="22"/>
  <c r="AW262" i="22"/>
  <c r="AX262" i="22"/>
  <c r="AY262" i="22"/>
  <c r="AZ262" i="22"/>
  <c r="BA262" i="22"/>
  <c r="BB262" i="22"/>
  <c r="AI263" i="22"/>
  <c r="AJ263" i="22"/>
  <c r="AK263" i="22"/>
  <c r="AL263" i="22"/>
  <c r="AM263" i="22"/>
  <c r="AN263" i="22"/>
  <c r="AO263" i="22"/>
  <c r="AP263" i="22"/>
  <c r="AQ263" i="22"/>
  <c r="AR263" i="22"/>
  <c r="AS263" i="22"/>
  <c r="AT263" i="22"/>
  <c r="AU263" i="22"/>
  <c r="AV263" i="22"/>
  <c r="AW263" i="22"/>
  <c r="AX263" i="22"/>
  <c r="AY263" i="22"/>
  <c r="AZ263" i="22"/>
  <c r="BA263" i="22"/>
  <c r="BB263" i="22"/>
  <c r="AI264" i="22"/>
  <c r="AJ264" i="22"/>
  <c r="AK264" i="22"/>
  <c r="AL264" i="22"/>
  <c r="AM264" i="22"/>
  <c r="AN264" i="22"/>
  <c r="AO264" i="22"/>
  <c r="AP264" i="22"/>
  <c r="AQ264" i="22"/>
  <c r="AR264" i="22"/>
  <c r="AS264" i="22"/>
  <c r="AT264" i="22"/>
  <c r="AU264" i="22"/>
  <c r="AV264" i="22"/>
  <c r="AW264" i="22"/>
  <c r="AX264" i="22"/>
  <c r="AY264" i="22"/>
  <c r="AZ264" i="22"/>
  <c r="BA264" i="22"/>
  <c r="BB264" i="22"/>
  <c r="AI265" i="22"/>
  <c r="AJ265" i="22"/>
  <c r="AK265" i="22"/>
  <c r="AL265" i="22"/>
  <c r="AM265" i="22"/>
  <c r="AN265" i="22"/>
  <c r="AO265" i="22"/>
  <c r="AP265" i="22"/>
  <c r="AQ265" i="22"/>
  <c r="AR265" i="22"/>
  <c r="AS265" i="22"/>
  <c r="AT265" i="22"/>
  <c r="AU265" i="22"/>
  <c r="AV265" i="22"/>
  <c r="AW265" i="22"/>
  <c r="AX265" i="22"/>
  <c r="AY265" i="22"/>
  <c r="AZ265" i="22"/>
  <c r="BA265" i="22"/>
  <c r="BB265" i="22"/>
  <c r="AI266" i="22"/>
  <c r="AJ266" i="22"/>
  <c r="AK266" i="22"/>
  <c r="AL266" i="22"/>
  <c r="AM266" i="22"/>
  <c r="AN266" i="22"/>
  <c r="AO266" i="22"/>
  <c r="AP266" i="22"/>
  <c r="AQ266" i="22"/>
  <c r="AR266" i="22"/>
  <c r="AS266" i="22"/>
  <c r="AT266" i="22"/>
  <c r="AU266" i="22"/>
  <c r="AV266" i="22"/>
  <c r="AW266" i="22"/>
  <c r="AX266" i="22"/>
  <c r="AY266" i="22"/>
  <c r="AZ266" i="22"/>
  <c r="BA266" i="22"/>
  <c r="BB266" i="22"/>
  <c r="AI267" i="22"/>
  <c r="AJ267" i="22"/>
  <c r="AK267" i="22"/>
  <c r="AL267" i="22"/>
  <c r="AM267" i="22"/>
  <c r="AN267" i="22"/>
  <c r="AO267" i="22"/>
  <c r="AP267" i="22"/>
  <c r="AQ267" i="22"/>
  <c r="AR267" i="22"/>
  <c r="AS267" i="22"/>
  <c r="AT267" i="22"/>
  <c r="AU267" i="22"/>
  <c r="AV267" i="22"/>
  <c r="AW267" i="22"/>
  <c r="AX267" i="22"/>
  <c r="AY267" i="22"/>
  <c r="AZ267" i="22"/>
  <c r="BA267" i="22"/>
  <c r="BB267" i="22"/>
  <c r="AI268" i="22"/>
  <c r="AJ268" i="22"/>
  <c r="AK268" i="22"/>
  <c r="AL268" i="22"/>
  <c r="AM268" i="22"/>
  <c r="AN268" i="22"/>
  <c r="AO268" i="22"/>
  <c r="AP268" i="22"/>
  <c r="AQ268" i="22"/>
  <c r="AR268" i="22"/>
  <c r="AS268" i="22"/>
  <c r="AT268" i="22"/>
  <c r="AU268" i="22"/>
  <c r="AV268" i="22"/>
  <c r="AW268" i="22"/>
  <c r="AX268" i="22"/>
  <c r="AY268" i="22"/>
  <c r="AZ268" i="22"/>
  <c r="BA268" i="22"/>
  <c r="BB268" i="22"/>
  <c r="AI269" i="22"/>
  <c r="AJ269" i="22"/>
  <c r="AK269" i="22"/>
  <c r="AL269" i="22"/>
  <c r="AM269" i="22"/>
  <c r="AN269" i="22"/>
  <c r="AO269" i="22"/>
  <c r="AP269" i="22"/>
  <c r="AQ269" i="22"/>
  <c r="AR269" i="22"/>
  <c r="AS269" i="22"/>
  <c r="AT269" i="22"/>
  <c r="AU269" i="22"/>
  <c r="AV269" i="22"/>
  <c r="AW269" i="22"/>
  <c r="AX269" i="22"/>
  <c r="AY269" i="22"/>
  <c r="AZ269" i="22"/>
  <c r="BA269" i="22"/>
  <c r="BB269" i="22"/>
  <c r="AI270" i="22"/>
  <c r="AJ270" i="22"/>
  <c r="AK270" i="22"/>
  <c r="AL270" i="22"/>
  <c r="AM270" i="22"/>
  <c r="AN270" i="22"/>
  <c r="AO270" i="22"/>
  <c r="AP270" i="22"/>
  <c r="AQ270" i="22"/>
  <c r="AR270" i="22"/>
  <c r="AS270" i="22"/>
  <c r="AT270" i="22"/>
  <c r="AU270" i="22"/>
  <c r="AV270" i="22"/>
  <c r="AW270" i="22"/>
  <c r="AX270" i="22"/>
  <c r="AY270" i="22"/>
  <c r="AZ270" i="22"/>
  <c r="BA270" i="22"/>
  <c r="BB270" i="22"/>
  <c r="AI271" i="22"/>
  <c r="AJ271" i="22"/>
  <c r="AK271" i="22"/>
  <c r="AL271" i="22"/>
  <c r="AM271" i="22"/>
  <c r="AN271" i="22"/>
  <c r="AO271" i="22"/>
  <c r="AP271" i="22"/>
  <c r="AQ271" i="22"/>
  <c r="AR271" i="22"/>
  <c r="AS271" i="22"/>
  <c r="AT271" i="22"/>
  <c r="AU271" i="22"/>
  <c r="AV271" i="22"/>
  <c r="AW271" i="22"/>
  <c r="AX271" i="22"/>
  <c r="AY271" i="22"/>
  <c r="AZ271" i="22"/>
  <c r="BA271" i="22"/>
  <c r="BB271" i="22"/>
  <c r="AI272" i="22"/>
  <c r="AJ272" i="22"/>
  <c r="AK272" i="22"/>
  <c r="AL272" i="22"/>
  <c r="AM272" i="22"/>
  <c r="AN272" i="22"/>
  <c r="AO272" i="22"/>
  <c r="AP272" i="22"/>
  <c r="AQ272" i="22"/>
  <c r="AR272" i="22"/>
  <c r="AS272" i="22"/>
  <c r="AT272" i="22"/>
  <c r="AU272" i="22"/>
  <c r="AV272" i="22"/>
  <c r="AW272" i="22"/>
  <c r="AX272" i="22"/>
  <c r="AY272" i="22"/>
  <c r="AZ272" i="22"/>
  <c r="BA272" i="22"/>
  <c r="BB272" i="22"/>
  <c r="AI273" i="22"/>
  <c r="AJ273" i="22"/>
  <c r="AK273" i="22"/>
  <c r="AL273" i="22"/>
  <c r="AM273" i="22"/>
  <c r="AN273" i="22"/>
  <c r="AO273" i="22"/>
  <c r="AP273" i="22"/>
  <c r="AQ273" i="22"/>
  <c r="AR273" i="22"/>
  <c r="AS273" i="22"/>
  <c r="AT273" i="22"/>
  <c r="AU273" i="22"/>
  <c r="AV273" i="22"/>
  <c r="AW273" i="22"/>
  <c r="AX273" i="22"/>
  <c r="AY273" i="22"/>
  <c r="AZ273" i="22"/>
  <c r="BA273" i="22"/>
  <c r="BB273" i="22"/>
  <c r="AI274" i="22"/>
  <c r="AJ274" i="22"/>
  <c r="AK274" i="22"/>
  <c r="AL274" i="22"/>
  <c r="AM274" i="22"/>
  <c r="AN274" i="22"/>
  <c r="AO274" i="22"/>
  <c r="AP274" i="22"/>
  <c r="AQ274" i="22"/>
  <c r="AR274" i="22"/>
  <c r="AS274" i="22"/>
  <c r="AT274" i="22"/>
  <c r="AU274" i="22"/>
  <c r="AV274" i="22"/>
  <c r="AW274" i="22"/>
  <c r="AX274" i="22"/>
  <c r="AY274" i="22"/>
  <c r="AZ274" i="22"/>
  <c r="BA274" i="22"/>
  <c r="BB274" i="22"/>
  <c r="AI275" i="22"/>
  <c r="AJ275" i="22"/>
  <c r="AK275" i="22"/>
  <c r="AL275" i="22"/>
  <c r="AM275" i="22"/>
  <c r="AN275" i="22"/>
  <c r="AO275" i="22"/>
  <c r="AP275" i="22"/>
  <c r="AQ275" i="22"/>
  <c r="AR275" i="22"/>
  <c r="AS275" i="22"/>
  <c r="AT275" i="22"/>
  <c r="AU275" i="22"/>
  <c r="AV275" i="22"/>
  <c r="AW275" i="22"/>
  <c r="AX275" i="22"/>
  <c r="AY275" i="22"/>
  <c r="AZ275" i="22"/>
  <c r="BA275" i="22"/>
  <c r="BB275" i="22"/>
  <c r="AI276" i="22"/>
  <c r="AJ276" i="22"/>
  <c r="AK276" i="22"/>
  <c r="AL276" i="22"/>
  <c r="AM276" i="22"/>
  <c r="AN276" i="22"/>
  <c r="AO276" i="22"/>
  <c r="AP276" i="22"/>
  <c r="AQ276" i="22"/>
  <c r="AR276" i="22"/>
  <c r="AS276" i="22"/>
  <c r="AT276" i="22"/>
  <c r="AU276" i="22"/>
  <c r="AV276" i="22"/>
  <c r="AW276" i="22"/>
  <c r="AX276" i="22"/>
  <c r="AY276" i="22"/>
  <c r="AZ276" i="22"/>
  <c r="BA276" i="22"/>
  <c r="BB276" i="22"/>
  <c r="AI277" i="22"/>
  <c r="AJ277" i="22"/>
  <c r="AK277" i="22"/>
  <c r="AL277" i="22"/>
  <c r="AM277" i="22"/>
  <c r="AN277" i="22"/>
  <c r="AO277" i="22"/>
  <c r="AP277" i="22"/>
  <c r="AQ277" i="22"/>
  <c r="AR277" i="22"/>
  <c r="AS277" i="22"/>
  <c r="AT277" i="22"/>
  <c r="AU277" i="22"/>
  <c r="AV277" i="22"/>
  <c r="AW277" i="22"/>
  <c r="AX277" i="22"/>
  <c r="AY277" i="22"/>
  <c r="AZ277" i="22"/>
  <c r="BA277" i="22"/>
  <c r="BB277" i="22"/>
  <c r="AI278" i="22"/>
  <c r="AJ278" i="22"/>
  <c r="AK278" i="22"/>
  <c r="AL278" i="22"/>
  <c r="AM278" i="22"/>
  <c r="AN278" i="22"/>
  <c r="AO278" i="22"/>
  <c r="AP278" i="22"/>
  <c r="AQ278" i="22"/>
  <c r="AR278" i="22"/>
  <c r="AS278" i="22"/>
  <c r="AT278" i="22"/>
  <c r="AU278" i="22"/>
  <c r="AV278" i="22"/>
  <c r="AW278" i="22"/>
  <c r="AX278" i="22"/>
  <c r="AY278" i="22"/>
  <c r="AZ278" i="22"/>
  <c r="BA278" i="22"/>
  <c r="BB278" i="22"/>
  <c r="AI279" i="22"/>
  <c r="AJ279" i="22"/>
  <c r="AK279" i="22"/>
  <c r="AL279" i="22"/>
  <c r="AM279" i="22"/>
  <c r="AN279" i="22"/>
  <c r="AO279" i="22"/>
  <c r="AP279" i="22"/>
  <c r="AQ279" i="22"/>
  <c r="AR279" i="22"/>
  <c r="AS279" i="22"/>
  <c r="AT279" i="22"/>
  <c r="AU279" i="22"/>
  <c r="AV279" i="22"/>
  <c r="AW279" i="22"/>
  <c r="AX279" i="22"/>
  <c r="AY279" i="22"/>
  <c r="AZ279" i="22"/>
  <c r="BA279" i="22"/>
  <c r="BB279" i="22"/>
  <c r="AI280" i="22"/>
  <c r="AJ280" i="22"/>
  <c r="AK280" i="22"/>
  <c r="AL280" i="22"/>
  <c r="AM280" i="22"/>
  <c r="AN280" i="22"/>
  <c r="AO280" i="22"/>
  <c r="AP280" i="22"/>
  <c r="AQ280" i="22"/>
  <c r="AR280" i="22"/>
  <c r="AS280" i="22"/>
  <c r="AT280" i="22"/>
  <c r="AU280" i="22"/>
  <c r="AV280" i="22"/>
  <c r="AW280" i="22"/>
  <c r="AX280" i="22"/>
  <c r="AY280" i="22"/>
  <c r="AZ280" i="22"/>
  <c r="BA280" i="22"/>
  <c r="BB280" i="22"/>
  <c r="AI281" i="22"/>
  <c r="AJ281" i="22"/>
  <c r="AK281" i="22"/>
  <c r="AL281" i="22"/>
  <c r="AM281" i="22"/>
  <c r="AN281" i="22"/>
  <c r="AO281" i="22"/>
  <c r="AP281" i="22"/>
  <c r="AQ281" i="22"/>
  <c r="AR281" i="22"/>
  <c r="AS281" i="22"/>
  <c r="AT281" i="22"/>
  <c r="AU281" i="22"/>
  <c r="AV281" i="22"/>
  <c r="AW281" i="22"/>
  <c r="AX281" i="22"/>
  <c r="AY281" i="22"/>
  <c r="AZ281" i="22"/>
  <c r="BA281" i="22"/>
  <c r="BB281" i="22"/>
  <c r="AI282" i="22"/>
  <c r="AJ282" i="22"/>
  <c r="AK282" i="22"/>
  <c r="AL282" i="22"/>
  <c r="AM282" i="22"/>
  <c r="AN282" i="22"/>
  <c r="AO282" i="22"/>
  <c r="AP282" i="22"/>
  <c r="AQ282" i="22"/>
  <c r="AR282" i="22"/>
  <c r="AS282" i="22"/>
  <c r="AT282" i="22"/>
  <c r="AU282" i="22"/>
  <c r="AV282" i="22"/>
  <c r="AW282" i="22"/>
  <c r="AX282" i="22"/>
  <c r="AY282" i="22"/>
  <c r="AZ282" i="22"/>
  <c r="BA282" i="22"/>
  <c r="BB282" i="22"/>
  <c r="AI283" i="22"/>
  <c r="AJ283" i="22"/>
  <c r="AK283" i="22"/>
  <c r="AL283" i="22"/>
  <c r="AM283" i="22"/>
  <c r="AN283" i="22"/>
  <c r="AO283" i="22"/>
  <c r="AP283" i="22"/>
  <c r="AQ283" i="22"/>
  <c r="AR283" i="22"/>
  <c r="AS283" i="22"/>
  <c r="AT283" i="22"/>
  <c r="AU283" i="22"/>
  <c r="AV283" i="22"/>
  <c r="AW283" i="22"/>
  <c r="AX283" i="22"/>
  <c r="AY283" i="22"/>
  <c r="AZ283" i="22"/>
  <c r="BA283" i="22"/>
  <c r="BB283" i="22"/>
  <c r="AI284" i="22"/>
  <c r="AJ284" i="22"/>
  <c r="AK284" i="22"/>
  <c r="AL284" i="22"/>
  <c r="AM284" i="22"/>
  <c r="AN284" i="22"/>
  <c r="AO284" i="22"/>
  <c r="AP284" i="22"/>
  <c r="AQ284" i="22"/>
  <c r="AR284" i="22"/>
  <c r="AS284" i="22"/>
  <c r="AT284" i="22"/>
  <c r="AU284" i="22"/>
  <c r="AV284" i="22"/>
  <c r="AW284" i="22"/>
  <c r="AX284" i="22"/>
  <c r="AY284" i="22"/>
  <c r="AZ284" i="22"/>
  <c r="BA284" i="22"/>
  <c r="BB284" i="22"/>
  <c r="AI285" i="22"/>
  <c r="AJ285" i="22"/>
  <c r="AK285" i="22"/>
  <c r="AL285" i="22"/>
  <c r="AM285" i="22"/>
  <c r="AN285" i="22"/>
  <c r="AO285" i="22"/>
  <c r="AP285" i="22"/>
  <c r="AQ285" i="22"/>
  <c r="AR285" i="22"/>
  <c r="AS285" i="22"/>
  <c r="AT285" i="22"/>
  <c r="AU285" i="22"/>
  <c r="AV285" i="22"/>
  <c r="AW285" i="22"/>
  <c r="AX285" i="22"/>
  <c r="AY285" i="22"/>
  <c r="AZ285" i="22"/>
  <c r="BA285" i="22"/>
  <c r="BB285" i="22"/>
  <c r="AI286" i="22"/>
  <c r="AJ286" i="22"/>
  <c r="AK286" i="22"/>
  <c r="AL286" i="22"/>
  <c r="AM286" i="22"/>
  <c r="AN286" i="22"/>
  <c r="AO286" i="22"/>
  <c r="AP286" i="22"/>
  <c r="AQ286" i="22"/>
  <c r="AR286" i="22"/>
  <c r="AS286" i="22"/>
  <c r="AT286" i="22"/>
  <c r="AU286" i="22"/>
  <c r="AV286" i="22"/>
  <c r="AW286" i="22"/>
  <c r="AX286" i="22"/>
  <c r="AY286" i="22"/>
  <c r="AZ286" i="22"/>
  <c r="BA286" i="22"/>
  <c r="BB286" i="22"/>
  <c r="AI287" i="22"/>
  <c r="AJ287" i="22"/>
  <c r="AK287" i="22"/>
  <c r="AL287" i="22"/>
  <c r="AM287" i="22"/>
  <c r="AN287" i="22"/>
  <c r="AO287" i="22"/>
  <c r="AP287" i="22"/>
  <c r="AQ287" i="22"/>
  <c r="AR287" i="22"/>
  <c r="AS287" i="22"/>
  <c r="AT287" i="22"/>
  <c r="AU287" i="22"/>
  <c r="AV287" i="22"/>
  <c r="AW287" i="22"/>
  <c r="AX287" i="22"/>
  <c r="AY287" i="22"/>
  <c r="AZ287" i="22"/>
  <c r="BA287" i="22"/>
  <c r="BB287" i="22"/>
  <c r="AI288" i="22"/>
  <c r="AJ288" i="22"/>
  <c r="AK288" i="22"/>
  <c r="AL288" i="22"/>
  <c r="AM288" i="22"/>
  <c r="AN288" i="22"/>
  <c r="AO288" i="22"/>
  <c r="AP288" i="22"/>
  <c r="AQ288" i="22"/>
  <c r="AR288" i="22"/>
  <c r="AS288" i="22"/>
  <c r="AT288" i="22"/>
  <c r="AU288" i="22"/>
  <c r="AV288" i="22"/>
  <c r="AW288" i="22"/>
  <c r="AX288" i="22"/>
  <c r="AY288" i="22"/>
  <c r="AZ288" i="22"/>
  <c r="BA288" i="22"/>
  <c r="BB288" i="22"/>
  <c r="AI289" i="22"/>
  <c r="AJ289" i="22"/>
  <c r="AK289" i="22"/>
  <c r="AL289" i="22"/>
  <c r="AM289" i="22"/>
  <c r="AN289" i="22"/>
  <c r="AO289" i="22"/>
  <c r="AP289" i="22"/>
  <c r="AQ289" i="22"/>
  <c r="AR289" i="22"/>
  <c r="AS289" i="22"/>
  <c r="AT289" i="22"/>
  <c r="AU289" i="22"/>
  <c r="AV289" i="22"/>
  <c r="AW289" i="22"/>
  <c r="AX289" i="22"/>
  <c r="AY289" i="22"/>
  <c r="AZ289" i="22"/>
  <c r="BA289" i="22"/>
  <c r="BB289" i="22"/>
  <c r="AI290" i="22"/>
  <c r="AJ290" i="22"/>
  <c r="AK290" i="22"/>
  <c r="AL290" i="22"/>
  <c r="AM290" i="22"/>
  <c r="AN290" i="22"/>
  <c r="AO290" i="22"/>
  <c r="AP290" i="22"/>
  <c r="AQ290" i="22"/>
  <c r="AR290" i="22"/>
  <c r="AS290" i="22"/>
  <c r="AT290" i="22"/>
  <c r="AU290" i="22"/>
  <c r="AV290" i="22"/>
  <c r="AW290" i="22"/>
  <c r="AX290" i="22"/>
  <c r="AY290" i="22"/>
  <c r="AZ290" i="22"/>
  <c r="BA290" i="22"/>
  <c r="BB290" i="22"/>
  <c r="AI291" i="22"/>
  <c r="AJ291" i="22"/>
  <c r="AK291" i="22"/>
  <c r="AL291" i="22"/>
  <c r="AM291" i="22"/>
  <c r="AN291" i="22"/>
  <c r="AO291" i="22"/>
  <c r="AP291" i="22"/>
  <c r="AQ291" i="22"/>
  <c r="AR291" i="22"/>
  <c r="AS291" i="22"/>
  <c r="AT291" i="22"/>
  <c r="AU291" i="22"/>
  <c r="AV291" i="22"/>
  <c r="AW291" i="22"/>
  <c r="AX291" i="22"/>
  <c r="AY291" i="22"/>
  <c r="AZ291" i="22"/>
  <c r="BA291" i="22"/>
  <c r="BB291" i="22"/>
  <c r="AI292" i="22"/>
  <c r="AJ292" i="22"/>
  <c r="AK292" i="22"/>
  <c r="AL292" i="22"/>
  <c r="AM292" i="22"/>
  <c r="AN292" i="22"/>
  <c r="AO292" i="22"/>
  <c r="AP292" i="22"/>
  <c r="AQ292" i="22"/>
  <c r="AR292" i="22"/>
  <c r="AS292" i="22"/>
  <c r="AT292" i="22"/>
  <c r="AU292" i="22"/>
  <c r="AV292" i="22"/>
  <c r="AW292" i="22"/>
  <c r="AX292" i="22"/>
  <c r="AY292" i="22"/>
  <c r="AZ292" i="22"/>
  <c r="BA292" i="22"/>
  <c r="BB292" i="22"/>
  <c r="AI293" i="22"/>
  <c r="AJ293" i="22"/>
  <c r="AK293" i="22"/>
  <c r="AL293" i="22"/>
  <c r="AM293" i="22"/>
  <c r="AN293" i="22"/>
  <c r="AO293" i="22"/>
  <c r="AP293" i="22"/>
  <c r="AQ293" i="22"/>
  <c r="AR293" i="22"/>
  <c r="AS293" i="22"/>
  <c r="AT293" i="22"/>
  <c r="AU293" i="22"/>
  <c r="AV293" i="22"/>
  <c r="AW293" i="22"/>
  <c r="AX293" i="22"/>
  <c r="AY293" i="22"/>
  <c r="AZ293" i="22"/>
  <c r="BA293" i="22"/>
  <c r="BB293" i="22"/>
  <c r="AI294" i="22"/>
  <c r="AJ294" i="22"/>
  <c r="AK294" i="22"/>
  <c r="AL294" i="22"/>
  <c r="AM294" i="22"/>
  <c r="AN294" i="22"/>
  <c r="AO294" i="22"/>
  <c r="AP294" i="22"/>
  <c r="AQ294" i="22"/>
  <c r="AR294" i="22"/>
  <c r="AS294" i="22"/>
  <c r="AT294" i="22"/>
  <c r="AU294" i="22"/>
  <c r="AV294" i="22"/>
  <c r="AW294" i="22"/>
  <c r="AX294" i="22"/>
  <c r="AY294" i="22"/>
  <c r="AZ294" i="22"/>
  <c r="BA294" i="22"/>
  <c r="BB294" i="22"/>
  <c r="AI295" i="22"/>
  <c r="AJ295" i="22"/>
  <c r="AK295" i="22"/>
  <c r="AL295" i="22"/>
  <c r="AM295" i="22"/>
  <c r="AN295" i="22"/>
  <c r="AO295" i="22"/>
  <c r="AP295" i="22"/>
  <c r="AQ295" i="22"/>
  <c r="AR295" i="22"/>
  <c r="AS295" i="22"/>
  <c r="AT295" i="22"/>
  <c r="AU295" i="22"/>
  <c r="AV295" i="22"/>
  <c r="AW295" i="22"/>
  <c r="AX295" i="22"/>
  <c r="AY295" i="22"/>
  <c r="AZ295" i="22"/>
  <c r="BA295" i="22"/>
  <c r="BB295" i="22"/>
  <c r="AI296" i="22"/>
  <c r="AJ296" i="22"/>
  <c r="AK296" i="22"/>
  <c r="AL296" i="22"/>
  <c r="AM296" i="22"/>
  <c r="AN296" i="22"/>
  <c r="AO296" i="22"/>
  <c r="AP296" i="22"/>
  <c r="AQ296" i="22"/>
  <c r="AR296" i="22"/>
  <c r="AS296" i="22"/>
  <c r="AT296" i="22"/>
  <c r="AU296" i="22"/>
  <c r="AV296" i="22"/>
  <c r="AW296" i="22"/>
  <c r="AX296" i="22"/>
  <c r="AY296" i="22"/>
  <c r="AZ296" i="22"/>
  <c r="BA296" i="22"/>
  <c r="BB296" i="22"/>
  <c r="AI297" i="22"/>
  <c r="AJ297" i="22"/>
  <c r="AK297" i="22"/>
  <c r="AL297" i="22"/>
  <c r="AM297" i="22"/>
  <c r="AN297" i="22"/>
  <c r="AO297" i="22"/>
  <c r="AP297" i="22"/>
  <c r="AQ297" i="22"/>
  <c r="AR297" i="22"/>
  <c r="AS297" i="22"/>
  <c r="AT297" i="22"/>
  <c r="AU297" i="22"/>
  <c r="AV297" i="22"/>
  <c r="AW297" i="22"/>
  <c r="AX297" i="22"/>
  <c r="AY297" i="22"/>
  <c r="AZ297" i="22"/>
  <c r="BA297" i="22"/>
  <c r="BB297" i="22"/>
  <c r="AI298" i="22"/>
  <c r="AJ298" i="22"/>
  <c r="AK298" i="22"/>
  <c r="AL298" i="22"/>
  <c r="AM298" i="22"/>
  <c r="AN298" i="22"/>
  <c r="AO298" i="22"/>
  <c r="AP298" i="22"/>
  <c r="AQ298" i="22"/>
  <c r="AR298" i="22"/>
  <c r="AS298" i="22"/>
  <c r="AT298" i="22"/>
  <c r="AU298" i="22"/>
  <c r="AV298" i="22"/>
  <c r="AW298" i="22"/>
  <c r="AX298" i="22"/>
  <c r="AY298" i="22"/>
  <c r="AZ298" i="22"/>
  <c r="BA298" i="22"/>
  <c r="BB298" i="22"/>
  <c r="AI299" i="22"/>
  <c r="AJ299" i="22"/>
  <c r="AK299" i="22"/>
  <c r="AL299" i="22"/>
  <c r="AM299" i="22"/>
  <c r="AN299" i="22"/>
  <c r="AO299" i="22"/>
  <c r="AP299" i="22"/>
  <c r="AQ299" i="22"/>
  <c r="AR299" i="22"/>
  <c r="AS299" i="22"/>
  <c r="AT299" i="22"/>
  <c r="AU299" i="22"/>
  <c r="AV299" i="22"/>
  <c r="AW299" i="22"/>
  <c r="AX299" i="22"/>
  <c r="AY299" i="22"/>
  <c r="AZ299" i="22"/>
  <c r="BA299" i="22"/>
  <c r="BB299" i="22"/>
  <c r="AI300" i="22"/>
  <c r="AJ300" i="22"/>
  <c r="AK300" i="22"/>
  <c r="AL300" i="22"/>
  <c r="AM300" i="22"/>
  <c r="AN300" i="22"/>
  <c r="AO300" i="22"/>
  <c r="AP300" i="22"/>
  <c r="AQ300" i="22"/>
  <c r="AR300" i="22"/>
  <c r="AS300" i="22"/>
  <c r="AT300" i="22"/>
  <c r="AU300" i="22"/>
  <c r="AV300" i="22"/>
  <c r="AW300" i="22"/>
  <c r="AX300" i="22"/>
  <c r="AY300" i="22"/>
  <c r="AZ300" i="22"/>
  <c r="BA300" i="22"/>
  <c r="BB300" i="22"/>
  <c r="AI301" i="22"/>
  <c r="AJ301" i="22"/>
  <c r="AK301" i="22"/>
  <c r="AL301" i="22"/>
  <c r="AM301" i="22"/>
  <c r="AN301" i="22"/>
  <c r="AO301" i="22"/>
  <c r="AP301" i="22"/>
  <c r="AQ301" i="22"/>
  <c r="AR301" i="22"/>
  <c r="AS301" i="22"/>
  <c r="AT301" i="22"/>
  <c r="AU301" i="22"/>
  <c r="AV301" i="22"/>
  <c r="AW301" i="22"/>
  <c r="AX301" i="22"/>
  <c r="AY301" i="22"/>
  <c r="AZ301" i="22"/>
  <c r="BA301" i="22"/>
  <c r="BB301" i="22"/>
  <c r="AI302" i="22"/>
  <c r="AJ302" i="22"/>
  <c r="AK302" i="22"/>
  <c r="AL302" i="22"/>
  <c r="AM302" i="22"/>
  <c r="AN302" i="22"/>
  <c r="AO302" i="22"/>
  <c r="AP302" i="22"/>
  <c r="AQ302" i="22"/>
  <c r="AR302" i="22"/>
  <c r="AS302" i="22"/>
  <c r="AT302" i="22"/>
  <c r="AU302" i="22"/>
  <c r="AV302" i="22"/>
  <c r="AW302" i="22"/>
  <c r="AX302" i="22"/>
  <c r="AY302" i="22"/>
  <c r="AZ302" i="22"/>
  <c r="BA302" i="22"/>
  <c r="BB302" i="22"/>
  <c r="AI303" i="22"/>
  <c r="AJ303" i="22"/>
  <c r="AK303" i="22"/>
  <c r="AL303" i="22"/>
  <c r="AM303" i="22"/>
  <c r="AN303" i="22"/>
  <c r="AO303" i="22"/>
  <c r="AP303" i="22"/>
  <c r="AQ303" i="22"/>
  <c r="AR303" i="22"/>
  <c r="AS303" i="22"/>
  <c r="AT303" i="22"/>
  <c r="AU303" i="22"/>
  <c r="AV303" i="22"/>
  <c r="AW303" i="22"/>
  <c r="AX303" i="22"/>
  <c r="AY303" i="22"/>
  <c r="AZ303" i="22"/>
  <c r="BA303" i="22"/>
  <c r="BB303" i="22"/>
  <c r="AI304" i="22"/>
  <c r="AJ304" i="22"/>
  <c r="AK304" i="22"/>
  <c r="AL304" i="22"/>
  <c r="AM304" i="22"/>
  <c r="AN304" i="22"/>
  <c r="AO304" i="22"/>
  <c r="AP304" i="22"/>
  <c r="AQ304" i="22"/>
  <c r="AR304" i="22"/>
  <c r="AS304" i="22"/>
  <c r="AT304" i="22"/>
  <c r="AU304" i="22"/>
  <c r="AV304" i="22"/>
  <c r="AW304" i="22"/>
  <c r="AX304" i="22"/>
  <c r="AY304" i="22"/>
  <c r="AZ304" i="22"/>
  <c r="BA304" i="22"/>
  <c r="BB304" i="22"/>
  <c r="AI305" i="22"/>
  <c r="AJ305" i="22"/>
  <c r="AK305" i="22"/>
  <c r="AL305" i="22"/>
  <c r="AM305" i="22"/>
  <c r="AN305" i="22"/>
  <c r="AO305" i="22"/>
  <c r="AP305" i="22"/>
  <c r="AQ305" i="22"/>
  <c r="AR305" i="22"/>
  <c r="AS305" i="22"/>
  <c r="AT305" i="22"/>
  <c r="AU305" i="22"/>
  <c r="AV305" i="22"/>
  <c r="AW305" i="22"/>
  <c r="AX305" i="22"/>
  <c r="AY305" i="22"/>
  <c r="AZ305" i="22"/>
  <c r="BA305" i="22"/>
  <c r="BB305" i="22"/>
  <c r="AI306" i="22"/>
  <c r="AJ306" i="22"/>
  <c r="AK306" i="22"/>
  <c r="AL306" i="22"/>
  <c r="AM306" i="22"/>
  <c r="AN306" i="22"/>
  <c r="AO306" i="22"/>
  <c r="AP306" i="22"/>
  <c r="AQ306" i="22"/>
  <c r="AR306" i="22"/>
  <c r="AS306" i="22"/>
  <c r="AT306" i="22"/>
  <c r="AX306" i="22"/>
  <c r="AY306" i="22"/>
  <c r="AZ306" i="22"/>
  <c r="BA306" i="22"/>
  <c r="BB306" i="22"/>
  <c r="AI307" i="22"/>
  <c r="AJ307" i="22"/>
  <c r="AK307" i="22"/>
  <c r="AL307" i="22"/>
  <c r="AM307" i="22"/>
  <c r="AN307" i="22"/>
  <c r="AO307" i="22"/>
  <c r="AP307" i="22"/>
  <c r="AQ307" i="22"/>
  <c r="AR307" i="22"/>
  <c r="AS307" i="22"/>
  <c r="AT307" i="22"/>
  <c r="AU307" i="22"/>
  <c r="AV307" i="22"/>
  <c r="AW307" i="22"/>
  <c r="AX307" i="22"/>
  <c r="AY307" i="22"/>
  <c r="AZ307" i="22"/>
  <c r="BA307" i="22"/>
  <c r="BB307" i="22"/>
  <c r="AI308" i="22"/>
  <c r="AJ308" i="22"/>
  <c r="AK308" i="22"/>
  <c r="AL308" i="22"/>
  <c r="AM308" i="22"/>
  <c r="AN308" i="22"/>
  <c r="AO308" i="22"/>
  <c r="AP308" i="22"/>
  <c r="AQ308" i="22"/>
  <c r="AR308" i="22"/>
  <c r="AS308" i="22"/>
  <c r="AT308" i="22"/>
  <c r="AU308" i="22"/>
  <c r="AV308" i="22"/>
  <c r="AW308" i="22"/>
  <c r="AX308" i="22"/>
  <c r="AY308" i="22"/>
  <c r="AZ308" i="22"/>
  <c r="BA308" i="22"/>
  <c r="BB308" i="22"/>
  <c r="AI309" i="22"/>
  <c r="AJ309" i="22"/>
  <c r="AK309" i="22"/>
  <c r="AL309" i="22"/>
  <c r="AM309" i="22"/>
  <c r="AN309" i="22"/>
  <c r="AO309" i="22"/>
  <c r="AP309" i="22"/>
  <c r="AQ309" i="22"/>
  <c r="AR309" i="22"/>
  <c r="AS309" i="22"/>
  <c r="AT309" i="22"/>
  <c r="AU309" i="22"/>
  <c r="AV309" i="22"/>
  <c r="AW309" i="22"/>
  <c r="AX309" i="22"/>
  <c r="AY309" i="22"/>
  <c r="AZ309" i="22"/>
  <c r="BA309" i="22"/>
  <c r="BB309" i="22"/>
  <c r="AI310" i="22"/>
  <c r="AJ310" i="22"/>
  <c r="AK310" i="22"/>
  <c r="AL310" i="22"/>
  <c r="AM310" i="22"/>
  <c r="AN310" i="22"/>
  <c r="AO310" i="22"/>
  <c r="AP310" i="22"/>
  <c r="AQ310" i="22"/>
  <c r="AR310" i="22"/>
  <c r="AS310" i="22"/>
  <c r="AT310" i="22"/>
  <c r="AU310" i="22"/>
  <c r="AV310" i="22"/>
  <c r="AW310" i="22"/>
  <c r="AX310" i="22"/>
  <c r="AY310" i="22"/>
  <c r="AZ310" i="22"/>
  <c r="BA310" i="22"/>
  <c r="BB310" i="22"/>
  <c r="AI311" i="22"/>
  <c r="AJ311" i="22"/>
  <c r="AK311" i="22"/>
  <c r="AL311" i="22"/>
  <c r="AM311" i="22"/>
  <c r="AN311" i="22"/>
  <c r="AO311" i="22"/>
  <c r="AP311" i="22"/>
  <c r="AQ311" i="22"/>
  <c r="AR311" i="22"/>
  <c r="AS311" i="22"/>
  <c r="AT311" i="22"/>
  <c r="AU311" i="22"/>
  <c r="AV311" i="22"/>
  <c r="AW311" i="22"/>
  <c r="AX311" i="22"/>
  <c r="AY311" i="22"/>
  <c r="AZ311" i="22"/>
  <c r="BA311" i="22"/>
  <c r="BB311" i="22"/>
  <c r="AI312" i="22"/>
  <c r="AJ312" i="22"/>
  <c r="AK312" i="22"/>
  <c r="AL312" i="22"/>
  <c r="AM312" i="22"/>
  <c r="AN312" i="22"/>
  <c r="AO312" i="22"/>
  <c r="AP312" i="22"/>
  <c r="AQ312" i="22"/>
  <c r="AR312" i="22"/>
  <c r="AS312" i="22"/>
  <c r="AT312" i="22"/>
  <c r="AU312" i="22"/>
  <c r="AV312" i="22"/>
  <c r="AW312" i="22"/>
  <c r="AX312" i="22"/>
  <c r="AY312" i="22"/>
  <c r="AZ312" i="22"/>
  <c r="BA312" i="22"/>
  <c r="BB312" i="22"/>
  <c r="AI313" i="22"/>
  <c r="AJ313" i="22"/>
  <c r="AK313" i="22"/>
  <c r="AL313" i="22"/>
  <c r="AM313" i="22"/>
  <c r="AN313" i="22"/>
  <c r="AO313" i="22"/>
  <c r="AP313" i="22"/>
  <c r="AQ313" i="22"/>
  <c r="AR313" i="22"/>
  <c r="AS313" i="22"/>
  <c r="AT313" i="22"/>
  <c r="AU313" i="22"/>
  <c r="AV313" i="22"/>
  <c r="AW313" i="22"/>
  <c r="AX313" i="22"/>
  <c r="AY313" i="22"/>
  <c r="AZ313" i="22"/>
  <c r="BA313" i="22"/>
  <c r="BB313" i="22"/>
  <c r="AI314" i="22"/>
  <c r="AJ314" i="22"/>
  <c r="AK314" i="22"/>
  <c r="AL314" i="22"/>
  <c r="AM314" i="22"/>
  <c r="AN314" i="22"/>
  <c r="AO314" i="22"/>
  <c r="AP314" i="22"/>
  <c r="AQ314" i="22"/>
  <c r="AR314" i="22"/>
  <c r="AS314" i="22"/>
  <c r="AT314" i="22"/>
  <c r="AU314" i="22"/>
  <c r="AV314" i="22"/>
  <c r="AW314" i="22"/>
  <c r="AX314" i="22"/>
  <c r="AY314" i="22"/>
  <c r="AZ314" i="22"/>
  <c r="BA314" i="22"/>
  <c r="BB314" i="22"/>
  <c r="AI315" i="22"/>
  <c r="AJ315" i="22"/>
  <c r="AK315" i="22"/>
  <c r="AL315" i="22"/>
  <c r="AM315" i="22"/>
  <c r="AN315" i="22"/>
  <c r="AO315" i="22"/>
  <c r="AP315" i="22"/>
  <c r="AQ315" i="22"/>
  <c r="AR315" i="22"/>
  <c r="AS315" i="22"/>
  <c r="AT315" i="22"/>
  <c r="AU315" i="22"/>
  <c r="AV315" i="22"/>
  <c r="AW315" i="22"/>
  <c r="AX315" i="22"/>
  <c r="AY315" i="22"/>
  <c r="AZ315" i="22"/>
  <c r="BA315" i="22"/>
  <c r="BB315" i="22"/>
  <c r="AI316" i="22"/>
  <c r="AJ316" i="22"/>
  <c r="AK316" i="22"/>
  <c r="AL316" i="22"/>
  <c r="AM316" i="22"/>
  <c r="AN316" i="22"/>
  <c r="AO316" i="22"/>
  <c r="AP316" i="22"/>
  <c r="AQ316" i="22"/>
  <c r="AR316" i="22"/>
  <c r="AS316" i="22"/>
  <c r="AT316" i="22"/>
  <c r="AU316" i="22"/>
  <c r="AV316" i="22"/>
  <c r="AW316" i="22"/>
  <c r="AX316" i="22"/>
  <c r="AY316" i="22"/>
  <c r="AZ316" i="22"/>
  <c r="BA316" i="22"/>
  <c r="BB316" i="22"/>
  <c r="AI317" i="22"/>
  <c r="AJ317" i="22"/>
  <c r="AK317" i="22"/>
  <c r="AL317" i="22"/>
  <c r="AM317" i="22"/>
  <c r="AN317" i="22"/>
  <c r="AO317" i="22"/>
  <c r="AP317" i="22"/>
  <c r="AQ317" i="22"/>
  <c r="AR317" i="22"/>
  <c r="AS317" i="22"/>
  <c r="AT317" i="22"/>
  <c r="AU317" i="22"/>
  <c r="AV317" i="22"/>
  <c r="AW317" i="22"/>
  <c r="AX317" i="22"/>
  <c r="AY317" i="22"/>
  <c r="AZ317" i="22"/>
  <c r="BA317" i="22"/>
  <c r="BB317" i="22"/>
  <c r="AI318" i="22"/>
  <c r="AJ318" i="22"/>
  <c r="AK318" i="22"/>
  <c r="AL318" i="22"/>
  <c r="AM318" i="22"/>
  <c r="AN318" i="22"/>
  <c r="AO318" i="22"/>
  <c r="AP318" i="22"/>
  <c r="AQ318" i="22"/>
  <c r="AR318" i="22"/>
  <c r="AS318" i="22"/>
  <c r="AT318" i="22"/>
  <c r="AU318" i="22"/>
  <c r="AV318" i="22"/>
  <c r="AW318" i="22"/>
  <c r="AX318" i="22"/>
  <c r="AY318" i="22"/>
  <c r="AZ318" i="22"/>
  <c r="BA318" i="22"/>
  <c r="BB318" i="22"/>
  <c r="AI319" i="22"/>
  <c r="AJ319" i="22"/>
  <c r="AK319" i="22"/>
  <c r="AL319" i="22"/>
  <c r="AM319" i="22"/>
  <c r="AN319" i="22"/>
  <c r="AO319" i="22"/>
  <c r="AP319" i="22"/>
  <c r="AQ319" i="22"/>
  <c r="AR319" i="22"/>
  <c r="AS319" i="22"/>
  <c r="AT319" i="22"/>
  <c r="AU319" i="22"/>
  <c r="AV319" i="22"/>
  <c r="AW319" i="22"/>
  <c r="AX319" i="22"/>
  <c r="AY319" i="22"/>
  <c r="AZ319" i="22"/>
  <c r="BA319" i="22"/>
  <c r="BB319" i="22"/>
  <c r="AI320" i="22"/>
  <c r="AJ320" i="22"/>
  <c r="AK320" i="22"/>
  <c r="AL320" i="22"/>
  <c r="AM320" i="22"/>
  <c r="AN320" i="22"/>
  <c r="AO320" i="22"/>
  <c r="AP320" i="22"/>
  <c r="AQ320" i="22"/>
  <c r="AR320" i="22"/>
  <c r="AS320" i="22"/>
  <c r="AT320" i="22"/>
  <c r="AU320" i="22"/>
  <c r="AV320" i="22"/>
  <c r="AW320" i="22"/>
  <c r="AX320" i="22"/>
  <c r="AY320" i="22"/>
  <c r="AZ320" i="22"/>
  <c r="BA320" i="22"/>
  <c r="BB320" i="22"/>
  <c r="AI321" i="22"/>
  <c r="AJ321" i="22"/>
  <c r="AK321" i="22"/>
  <c r="AL321" i="22"/>
  <c r="AM321" i="22"/>
  <c r="AN321" i="22"/>
  <c r="AO321" i="22"/>
  <c r="AP321" i="22"/>
  <c r="AQ321" i="22"/>
  <c r="AR321" i="22"/>
  <c r="AS321" i="22"/>
  <c r="AT321" i="22"/>
  <c r="AU321" i="22"/>
  <c r="AV321" i="22"/>
  <c r="AW321" i="22"/>
  <c r="AX321" i="22"/>
  <c r="AY321" i="22"/>
  <c r="AZ321" i="22"/>
  <c r="BA321" i="22"/>
  <c r="BB321" i="22"/>
  <c r="AI322" i="22"/>
  <c r="AJ322" i="22"/>
  <c r="AK322" i="22"/>
  <c r="AL322" i="22"/>
  <c r="AM322" i="22"/>
  <c r="AN322" i="22"/>
  <c r="AO322" i="22"/>
  <c r="AP322" i="22"/>
  <c r="AQ322" i="22"/>
  <c r="AR322" i="22"/>
  <c r="AS322" i="22"/>
  <c r="AT322" i="22"/>
  <c r="AU322" i="22"/>
  <c r="AV322" i="22"/>
  <c r="AW322" i="22"/>
  <c r="AX322" i="22"/>
  <c r="AY322" i="22"/>
  <c r="AZ322" i="22"/>
  <c r="BA322" i="22"/>
  <c r="BB322" i="22"/>
  <c r="AI323" i="22"/>
  <c r="AJ323" i="22"/>
  <c r="AK323" i="22"/>
  <c r="AL323" i="22"/>
  <c r="AM323" i="22"/>
  <c r="AN323" i="22"/>
  <c r="AO323" i="22"/>
  <c r="AP323" i="22"/>
  <c r="AQ323" i="22"/>
  <c r="AR323" i="22"/>
  <c r="AS323" i="22"/>
  <c r="AT323" i="22"/>
  <c r="AU323" i="22"/>
  <c r="AV323" i="22"/>
  <c r="AW323" i="22"/>
  <c r="AX323" i="22"/>
  <c r="AY323" i="22"/>
  <c r="AZ323" i="22"/>
  <c r="BA323" i="22"/>
  <c r="BB323" i="22"/>
  <c r="AI324" i="22"/>
  <c r="AJ324" i="22"/>
  <c r="AK324" i="22"/>
  <c r="AL324" i="22"/>
  <c r="AM324" i="22"/>
  <c r="AN324" i="22"/>
  <c r="AO324" i="22"/>
  <c r="AP324" i="22"/>
  <c r="AQ324" i="22"/>
  <c r="AR324" i="22"/>
  <c r="AS324" i="22"/>
  <c r="AT324" i="22"/>
  <c r="AU324" i="22"/>
  <c r="AV324" i="22"/>
  <c r="AW324" i="22"/>
  <c r="AX324" i="22"/>
  <c r="AY324" i="22"/>
  <c r="AZ324" i="22"/>
  <c r="BA324" i="22"/>
  <c r="BB324" i="22"/>
  <c r="AI325" i="22"/>
  <c r="AJ325" i="22"/>
  <c r="AK325" i="22"/>
  <c r="AL325" i="22"/>
  <c r="AM325" i="22"/>
  <c r="AN325" i="22"/>
  <c r="AO325" i="22"/>
  <c r="AP325" i="22"/>
  <c r="AQ325" i="22"/>
  <c r="AR325" i="22"/>
  <c r="AS325" i="22"/>
  <c r="AT325" i="22"/>
  <c r="AU325" i="22"/>
  <c r="AV325" i="22"/>
  <c r="AW325" i="22"/>
  <c r="AX325" i="22"/>
  <c r="AY325" i="22"/>
  <c r="AZ325" i="22"/>
  <c r="BA325" i="22"/>
  <c r="BB325" i="22"/>
  <c r="AI326" i="22"/>
  <c r="AJ326" i="22"/>
  <c r="AK326" i="22"/>
  <c r="AL326" i="22"/>
  <c r="AM326" i="22"/>
  <c r="AN326" i="22"/>
  <c r="AO326" i="22"/>
  <c r="AP326" i="22"/>
  <c r="AQ326" i="22"/>
  <c r="AR326" i="22"/>
  <c r="AS326" i="22"/>
  <c r="AT326" i="22"/>
  <c r="AU326" i="22"/>
  <c r="AV326" i="22"/>
  <c r="AW326" i="22"/>
  <c r="AX326" i="22"/>
  <c r="AY326" i="22"/>
  <c r="AZ326" i="22"/>
  <c r="BA326" i="22"/>
  <c r="BB326" i="22"/>
  <c r="AI327" i="22"/>
  <c r="AJ327" i="22"/>
  <c r="AK327" i="22"/>
  <c r="AL327" i="22"/>
  <c r="AM327" i="22"/>
  <c r="AN327" i="22"/>
  <c r="AO327" i="22"/>
  <c r="AP327" i="22"/>
  <c r="AQ327" i="22"/>
  <c r="AR327" i="22"/>
  <c r="AS327" i="22"/>
  <c r="AT327" i="22"/>
  <c r="AU327" i="22"/>
  <c r="AV327" i="22"/>
  <c r="AW327" i="22"/>
  <c r="AX327" i="22"/>
  <c r="AY327" i="22"/>
  <c r="AZ327" i="22"/>
  <c r="BA327" i="22"/>
  <c r="BB327" i="22"/>
  <c r="AI328" i="22"/>
  <c r="AJ328" i="22"/>
  <c r="AK328" i="22"/>
  <c r="AL328" i="22"/>
  <c r="AM328" i="22"/>
  <c r="AN328" i="22"/>
  <c r="AO328" i="22"/>
  <c r="AP328" i="22"/>
  <c r="AQ328" i="22"/>
  <c r="AR328" i="22"/>
  <c r="AS328" i="22"/>
  <c r="AT328" i="22"/>
  <c r="AU328" i="22"/>
  <c r="AV328" i="22"/>
  <c r="AW328" i="22"/>
  <c r="AX328" i="22"/>
  <c r="AY328" i="22"/>
  <c r="AZ328" i="22"/>
  <c r="BA328" i="22"/>
  <c r="BB328" i="22"/>
  <c r="AI329" i="22"/>
  <c r="AJ329" i="22"/>
  <c r="AK329" i="22"/>
  <c r="AL329" i="22"/>
  <c r="AM329" i="22"/>
  <c r="AN329" i="22"/>
  <c r="AO329" i="22"/>
  <c r="AP329" i="22"/>
  <c r="AQ329" i="22"/>
  <c r="AR329" i="22"/>
  <c r="AS329" i="22"/>
  <c r="AT329" i="22"/>
  <c r="AU329" i="22"/>
  <c r="AV329" i="22"/>
  <c r="AW329" i="22"/>
  <c r="AX329" i="22"/>
  <c r="AY329" i="22"/>
  <c r="AZ329" i="22"/>
  <c r="BA329" i="22"/>
  <c r="BB329" i="22"/>
  <c r="AI330" i="22"/>
  <c r="AJ330" i="22"/>
  <c r="AK330" i="22"/>
  <c r="AL330" i="22"/>
  <c r="AM330" i="22"/>
  <c r="AN330" i="22"/>
  <c r="AO330" i="22"/>
  <c r="AP330" i="22"/>
  <c r="AQ330" i="22"/>
  <c r="AR330" i="22"/>
  <c r="AS330" i="22"/>
  <c r="AT330" i="22"/>
  <c r="AU330" i="22"/>
  <c r="AV330" i="22"/>
  <c r="AW330" i="22"/>
  <c r="AX330" i="22"/>
  <c r="AY330" i="22"/>
  <c r="AZ330" i="22"/>
  <c r="BA330" i="22"/>
  <c r="BB330" i="22"/>
  <c r="AI331" i="22"/>
  <c r="AJ331" i="22"/>
  <c r="AK331" i="22"/>
  <c r="AL331" i="22"/>
  <c r="AM331" i="22"/>
  <c r="AN331" i="22"/>
  <c r="AO331" i="22"/>
  <c r="AP331" i="22"/>
  <c r="AQ331" i="22"/>
  <c r="AR331" i="22"/>
  <c r="AS331" i="22"/>
  <c r="AT331" i="22"/>
  <c r="AU331" i="22"/>
  <c r="AV331" i="22"/>
  <c r="AW331" i="22"/>
  <c r="AX331" i="22"/>
  <c r="AY331" i="22"/>
  <c r="AZ331" i="22"/>
  <c r="BA331" i="22"/>
  <c r="BB331" i="22"/>
  <c r="AI332" i="22"/>
  <c r="AJ332" i="22"/>
  <c r="AK332" i="22"/>
  <c r="AL332" i="22"/>
  <c r="AM332" i="22"/>
  <c r="AN332" i="22"/>
  <c r="AO332" i="22"/>
  <c r="AP332" i="22"/>
  <c r="AQ332" i="22"/>
  <c r="AR332" i="22"/>
  <c r="AS332" i="22"/>
  <c r="AT332" i="22"/>
  <c r="AU332" i="22"/>
  <c r="AV332" i="22"/>
  <c r="AW332" i="22"/>
  <c r="AX332" i="22"/>
  <c r="AY332" i="22"/>
  <c r="AZ332" i="22"/>
  <c r="BA332" i="22"/>
  <c r="BB332" i="22"/>
  <c r="AI333" i="22"/>
  <c r="AJ333" i="22"/>
  <c r="AK333" i="22"/>
  <c r="AL333" i="22"/>
  <c r="AM333" i="22"/>
  <c r="AN333" i="22"/>
  <c r="AO333" i="22"/>
  <c r="AP333" i="22"/>
  <c r="AQ333" i="22"/>
  <c r="AR333" i="22"/>
  <c r="AS333" i="22"/>
  <c r="AT333" i="22"/>
  <c r="AU333" i="22"/>
  <c r="AV333" i="22"/>
  <c r="AW333" i="22"/>
  <c r="AX333" i="22"/>
  <c r="AY333" i="22"/>
  <c r="AZ333" i="22"/>
  <c r="BA333" i="22"/>
  <c r="BB333" i="22"/>
  <c r="AI334" i="22"/>
  <c r="AJ334" i="22"/>
  <c r="AK334" i="22"/>
  <c r="AL334" i="22"/>
  <c r="AM334" i="22"/>
  <c r="AN334" i="22"/>
  <c r="AO334" i="22"/>
  <c r="AP334" i="22"/>
  <c r="AQ334" i="22"/>
  <c r="AR334" i="22"/>
  <c r="AS334" i="22"/>
  <c r="AT334" i="22"/>
  <c r="AU334" i="22"/>
  <c r="AV334" i="22"/>
  <c r="AW334" i="22"/>
  <c r="AX334" i="22"/>
  <c r="AY334" i="22"/>
  <c r="AZ334" i="22"/>
  <c r="BA334" i="22"/>
  <c r="BB334" i="22"/>
  <c r="AI335" i="22"/>
  <c r="AJ335" i="22"/>
  <c r="AK335" i="22"/>
  <c r="AL335" i="22"/>
  <c r="AM335" i="22"/>
  <c r="AN335" i="22"/>
  <c r="AO335" i="22"/>
  <c r="AP335" i="22"/>
  <c r="AQ335" i="22"/>
  <c r="AR335" i="22"/>
  <c r="AS335" i="22"/>
  <c r="AT335" i="22"/>
  <c r="AU335" i="22"/>
  <c r="AV335" i="22"/>
  <c r="AW335" i="22"/>
  <c r="AX335" i="22"/>
  <c r="AY335" i="22"/>
  <c r="AZ335" i="22"/>
  <c r="BA335" i="22"/>
  <c r="BB335" i="22"/>
  <c r="AI336" i="22"/>
  <c r="AJ336" i="22"/>
  <c r="AK336" i="22"/>
  <c r="AL336" i="22"/>
  <c r="AM336" i="22"/>
  <c r="AN336" i="22"/>
  <c r="AO336" i="22"/>
  <c r="AP336" i="22"/>
  <c r="AQ336" i="22"/>
  <c r="AR336" i="22"/>
  <c r="AS336" i="22"/>
  <c r="AT336" i="22"/>
  <c r="AU336" i="22"/>
  <c r="AV336" i="22"/>
  <c r="AW336" i="22"/>
  <c r="AX336" i="22"/>
  <c r="AY336" i="22"/>
  <c r="AZ336" i="22"/>
  <c r="BA336" i="22"/>
  <c r="BB336" i="22"/>
  <c r="AI337" i="22"/>
  <c r="AJ337" i="22"/>
  <c r="AK337" i="22"/>
  <c r="AL337" i="22"/>
  <c r="AM337" i="22"/>
  <c r="AN337" i="22"/>
  <c r="AO337" i="22"/>
  <c r="AP337" i="22"/>
  <c r="AQ337" i="22"/>
  <c r="AR337" i="22"/>
  <c r="AS337" i="22"/>
  <c r="AT337" i="22"/>
  <c r="AU337" i="22"/>
  <c r="AV337" i="22"/>
  <c r="AW337" i="22"/>
  <c r="AX337" i="22"/>
  <c r="AY337" i="22"/>
  <c r="AZ337" i="22"/>
  <c r="BA337" i="22"/>
  <c r="BB337" i="22"/>
  <c r="AI338" i="22"/>
  <c r="AJ338" i="22"/>
  <c r="AK338" i="22"/>
  <c r="AL338" i="22"/>
  <c r="AM338" i="22"/>
  <c r="AN338" i="22"/>
  <c r="AO338" i="22"/>
  <c r="AP338" i="22"/>
  <c r="AQ338" i="22"/>
  <c r="AR338" i="22"/>
  <c r="AS338" i="22"/>
  <c r="AT338" i="22"/>
  <c r="AU338" i="22"/>
  <c r="AV338" i="22"/>
  <c r="AW338" i="22"/>
  <c r="AX338" i="22"/>
  <c r="AY338" i="22"/>
  <c r="AZ338" i="22"/>
  <c r="BA338" i="22"/>
  <c r="BB338" i="22"/>
  <c r="AI339" i="22"/>
  <c r="AJ339" i="22"/>
  <c r="AK339" i="22"/>
  <c r="AL339" i="22"/>
  <c r="AM339" i="22"/>
  <c r="AN339" i="22"/>
  <c r="AO339" i="22"/>
  <c r="AP339" i="22"/>
  <c r="AQ339" i="22"/>
  <c r="AR339" i="22"/>
  <c r="AS339" i="22"/>
  <c r="AT339" i="22"/>
  <c r="AU339" i="22"/>
  <c r="AV339" i="22"/>
  <c r="AW339" i="22"/>
  <c r="AX339" i="22"/>
  <c r="AY339" i="22"/>
  <c r="AZ339" i="22"/>
  <c r="BA339" i="22"/>
  <c r="BB339" i="22"/>
  <c r="AI340" i="22"/>
  <c r="AJ340" i="22"/>
  <c r="AK340" i="22"/>
  <c r="AL340" i="22"/>
  <c r="AM340" i="22"/>
  <c r="AN340" i="22"/>
  <c r="AO340" i="22"/>
  <c r="AP340" i="22"/>
  <c r="AQ340" i="22"/>
  <c r="AR340" i="22"/>
  <c r="AS340" i="22"/>
  <c r="AT340" i="22"/>
  <c r="AU340" i="22"/>
  <c r="AV340" i="22"/>
  <c r="AW340" i="22"/>
  <c r="AX340" i="22"/>
  <c r="AY340" i="22"/>
  <c r="AZ340" i="22"/>
  <c r="BA340" i="22"/>
  <c r="BB340" i="22"/>
  <c r="AI341" i="22"/>
  <c r="AJ341" i="22"/>
  <c r="AK341" i="22"/>
  <c r="AL341" i="22"/>
  <c r="AM341" i="22"/>
  <c r="AN341" i="22"/>
  <c r="AO341" i="22"/>
  <c r="AP341" i="22"/>
  <c r="AQ341" i="22"/>
  <c r="AR341" i="22"/>
  <c r="AS341" i="22"/>
  <c r="AT341" i="22"/>
  <c r="AU341" i="22"/>
  <c r="AV341" i="22"/>
  <c r="AW341" i="22"/>
  <c r="AX341" i="22"/>
  <c r="AY341" i="22"/>
  <c r="AZ341" i="22"/>
  <c r="BA341" i="22"/>
  <c r="BB341" i="22"/>
  <c r="AI342" i="22"/>
  <c r="AJ342" i="22"/>
  <c r="AK342" i="22"/>
  <c r="AL342" i="22"/>
  <c r="AM342" i="22"/>
  <c r="AN342" i="22"/>
  <c r="AO342" i="22"/>
  <c r="AP342" i="22"/>
  <c r="AQ342" i="22"/>
  <c r="AR342" i="22"/>
  <c r="AS342" i="22"/>
  <c r="AT342" i="22"/>
  <c r="AU342" i="22"/>
  <c r="AV342" i="22"/>
  <c r="AW342" i="22"/>
  <c r="AX342" i="22"/>
  <c r="AY342" i="22"/>
  <c r="AZ342" i="22"/>
  <c r="BA342" i="22"/>
  <c r="BB342" i="22"/>
  <c r="AI343" i="22"/>
  <c r="AJ343" i="22"/>
  <c r="AK343" i="22"/>
  <c r="AL343" i="22"/>
  <c r="AM343" i="22"/>
  <c r="AN343" i="22"/>
  <c r="AO343" i="22"/>
  <c r="AP343" i="22"/>
  <c r="AQ343" i="22"/>
  <c r="AR343" i="22"/>
  <c r="AS343" i="22"/>
  <c r="AT343" i="22"/>
  <c r="AU343" i="22"/>
  <c r="AV343" i="22"/>
  <c r="AW343" i="22"/>
  <c r="AX343" i="22"/>
  <c r="AY343" i="22"/>
  <c r="AZ343" i="22"/>
  <c r="BA343" i="22"/>
  <c r="BB343" i="22"/>
  <c r="AI344" i="22"/>
  <c r="AJ344" i="22"/>
  <c r="AK344" i="22"/>
  <c r="AL344" i="22"/>
  <c r="AM344" i="22"/>
  <c r="AN344" i="22"/>
  <c r="AO344" i="22"/>
  <c r="AP344" i="22"/>
  <c r="AQ344" i="22"/>
  <c r="AR344" i="22"/>
  <c r="AS344" i="22"/>
  <c r="AT344" i="22"/>
  <c r="AU344" i="22"/>
  <c r="AV344" i="22"/>
  <c r="AW344" i="22"/>
  <c r="AX344" i="22"/>
  <c r="AY344" i="22"/>
  <c r="AZ344" i="22"/>
  <c r="BA344" i="22"/>
  <c r="BB344" i="22"/>
  <c r="AI345" i="22"/>
  <c r="AJ345" i="22"/>
  <c r="AK345" i="22"/>
  <c r="AL345" i="22"/>
  <c r="AM345" i="22"/>
  <c r="AN345" i="22"/>
  <c r="AO345" i="22"/>
  <c r="AP345" i="22"/>
  <c r="AQ345" i="22"/>
  <c r="AR345" i="22"/>
  <c r="AS345" i="22"/>
  <c r="AT345" i="22"/>
  <c r="AU345" i="22"/>
  <c r="AV345" i="22"/>
  <c r="AW345" i="22"/>
  <c r="AX345" i="22"/>
  <c r="AY345" i="22"/>
  <c r="AZ345" i="22"/>
  <c r="BA345" i="22"/>
  <c r="BB345" i="22"/>
  <c r="AI346" i="22"/>
  <c r="AJ346" i="22"/>
  <c r="AK346" i="22"/>
  <c r="AL346" i="22"/>
  <c r="AM346" i="22"/>
  <c r="AN346" i="22"/>
  <c r="AO346" i="22"/>
  <c r="AP346" i="22"/>
  <c r="AQ346" i="22"/>
  <c r="AR346" i="22"/>
  <c r="AS346" i="22"/>
  <c r="AT346" i="22"/>
  <c r="AU346" i="22"/>
  <c r="AV346" i="22"/>
  <c r="AW346" i="22"/>
  <c r="AX346" i="22"/>
  <c r="AY346" i="22"/>
  <c r="AZ346" i="22"/>
  <c r="BA346" i="22"/>
  <c r="BB346" i="22"/>
  <c r="AI347" i="22"/>
  <c r="AJ347" i="22"/>
  <c r="AK347" i="22"/>
  <c r="AL347" i="22"/>
  <c r="AM347" i="22"/>
  <c r="AN347" i="22"/>
  <c r="AO347" i="22"/>
  <c r="AP347" i="22"/>
  <c r="AQ347" i="22"/>
  <c r="AR347" i="22"/>
  <c r="AS347" i="22"/>
  <c r="AT347" i="22"/>
  <c r="AU347" i="22"/>
  <c r="AV347" i="22"/>
  <c r="AW347" i="22"/>
  <c r="AX347" i="22"/>
  <c r="AY347" i="22"/>
  <c r="AZ347" i="22"/>
  <c r="BA347" i="22"/>
  <c r="BB347" i="22"/>
  <c r="AI348" i="22"/>
  <c r="AJ348" i="22"/>
  <c r="AK348" i="22"/>
  <c r="AL348" i="22"/>
  <c r="AM348" i="22"/>
  <c r="AN348" i="22"/>
  <c r="AO348" i="22"/>
  <c r="AP348" i="22"/>
  <c r="AQ348" i="22"/>
  <c r="AR348" i="22"/>
  <c r="AS348" i="22"/>
  <c r="AT348" i="22"/>
  <c r="AU348" i="22"/>
  <c r="AV348" i="22"/>
  <c r="AW348" i="22"/>
  <c r="AX348" i="22"/>
  <c r="AY348" i="22"/>
  <c r="AZ348" i="22"/>
  <c r="BA348" i="22"/>
  <c r="BB348" i="22"/>
  <c r="AI349" i="22"/>
  <c r="AJ349" i="22"/>
  <c r="AK349" i="22"/>
  <c r="AL349" i="22"/>
  <c r="AM349" i="22"/>
  <c r="AN349" i="22"/>
  <c r="AO349" i="22"/>
  <c r="AP349" i="22"/>
  <c r="AQ349" i="22"/>
  <c r="AR349" i="22"/>
  <c r="AS349" i="22"/>
  <c r="AT349" i="22"/>
  <c r="AU349" i="22"/>
  <c r="AV349" i="22"/>
  <c r="AW349" i="22"/>
  <c r="AX349" i="22"/>
  <c r="AY349" i="22"/>
  <c r="AZ349" i="22"/>
  <c r="BA349" i="22"/>
  <c r="BB349" i="22"/>
  <c r="AI350" i="22"/>
  <c r="AJ350" i="22"/>
  <c r="AK350" i="22"/>
  <c r="AL350" i="22"/>
  <c r="AM350" i="22"/>
  <c r="AN350" i="22"/>
  <c r="AO350" i="22"/>
  <c r="AP350" i="22"/>
  <c r="AQ350" i="22"/>
  <c r="AR350" i="22"/>
  <c r="AS350" i="22"/>
  <c r="AT350" i="22"/>
  <c r="AU350" i="22"/>
  <c r="AV350" i="22"/>
  <c r="AW350" i="22"/>
  <c r="AX350" i="22"/>
  <c r="AY350" i="22"/>
  <c r="AZ350" i="22"/>
  <c r="BA350" i="22"/>
  <c r="BB350" i="22"/>
  <c r="AI351" i="22"/>
  <c r="AJ351" i="22"/>
  <c r="AK351" i="22"/>
  <c r="AL351" i="22"/>
  <c r="AM351" i="22"/>
  <c r="AN351" i="22"/>
  <c r="AO351" i="22"/>
  <c r="AP351" i="22"/>
  <c r="AQ351" i="22"/>
  <c r="AR351" i="22"/>
  <c r="AS351" i="22"/>
  <c r="AT351" i="22"/>
  <c r="AU351" i="22"/>
  <c r="AV351" i="22"/>
  <c r="AW351" i="22"/>
  <c r="AX351" i="22"/>
  <c r="AY351" i="22"/>
  <c r="AZ351" i="22"/>
  <c r="BA351" i="22"/>
  <c r="BB351" i="22"/>
  <c r="AI352" i="22"/>
  <c r="AJ352" i="22"/>
  <c r="AK352" i="22"/>
  <c r="AL352" i="22"/>
  <c r="AM352" i="22"/>
  <c r="AN352" i="22"/>
  <c r="AO352" i="22"/>
  <c r="AP352" i="22"/>
  <c r="AQ352" i="22"/>
  <c r="AR352" i="22"/>
  <c r="AS352" i="22"/>
  <c r="AT352" i="22"/>
  <c r="AU352" i="22"/>
  <c r="AV352" i="22"/>
  <c r="AW352" i="22"/>
  <c r="AX352" i="22"/>
  <c r="AY352" i="22"/>
  <c r="AZ352" i="22"/>
  <c r="BA352" i="22"/>
  <c r="BB352" i="22"/>
  <c r="AI353" i="22"/>
  <c r="AJ353" i="22"/>
  <c r="AK353" i="22"/>
  <c r="AL353" i="22"/>
  <c r="AM353" i="22"/>
  <c r="AN353" i="22"/>
  <c r="AO353" i="22"/>
  <c r="AP353" i="22"/>
  <c r="AQ353" i="22"/>
  <c r="AR353" i="22"/>
  <c r="AS353" i="22"/>
  <c r="AT353" i="22"/>
  <c r="AU353" i="22"/>
  <c r="AV353" i="22"/>
  <c r="AW353" i="22"/>
  <c r="AX353" i="22"/>
  <c r="AY353" i="22"/>
  <c r="AZ353" i="22"/>
  <c r="BA353" i="22"/>
  <c r="BB353" i="22"/>
  <c r="AI354" i="22"/>
  <c r="AJ354" i="22"/>
  <c r="AK354" i="22"/>
  <c r="AL354" i="22"/>
  <c r="AM354" i="22"/>
  <c r="AN354" i="22"/>
  <c r="AO354" i="22"/>
  <c r="AP354" i="22"/>
  <c r="AQ354" i="22"/>
  <c r="AR354" i="22"/>
  <c r="AS354" i="22"/>
  <c r="AT354" i="22"/>
  <c r="AU354" i="22"/>
  <c r="AV354" i="22"/>
  <c r="AW354" i="22"/>
  <c r="AX354" i="22"/>
  <c r="AY354" i="22"/>
  <c r="AZ354" i="22"/>
  <c r="BA354" i="22"/>
  <c r="BB354" i="22"/>
  <c r="AI355" i="22"/>
  <c r="AJ355" i="22"/>
  <c r="AK355" i="22"/>
  <c r="AL355" i="22"/>
  <c r="AM355" i="22"/>
  <c r="AN355" i="22"/>
  <c r="AO355" i="22"/>
  <c r="AP355" i="22"/>
  <c r="AQ355" i="22"/>
  <c r="AR355" i="22"/>
  <c r="AS355" i="22"/>
  <c r="AT355" i="22"/>
  <c r="AU355" i="22"/>
  <c r="AV355" i="22"/>
  <c r="AW355" i="22"/>
  <c r="AX355" i="22"/>
  <c r="AY355" i="22"/>
  <c r="AZ355" i="22"/>
  <c r="BA355" i="22"/>
  <c r="BB355" i="22"/>
  <c r="AI356" i="22"/>
  <c r="AJ356" i="22"/>
  <c r="AK356" i="22"/>
  <c r="AL356" i="22"/>
  <c r="AM356" i="22"/>
  <c r="AN356" i="22"/>
  <c r="AO356" i="22"/>
  <c r="AP356" i="22"/>
  <c r="AQ356" i="22"/>
  <c r="AR356" i="22"/>
  <c r="AS356" i="22"/>
  <c r="AT356" i="22"/>
  <c r="AU356" i="22"/>
  <c r="AV356" i="22"/>
  <c r="AW356" i="22"/>
  <c r="AX356" i="22"/>
  <c r="AY356" i="22"/>
  <c r="AZ356" i="22"/>
  <c r="BA356" i="22"/>
  <c r="BB356" i="22"/>
  <c r="AI357" i="22"/>
  <c r="AJ357" i="22"/>
  <c r="AK357" i="22"/>
  <c r="AL357" i="22"/>
  <c r="AM357" i="22"/>
  <c r="AN357" i="22"/>
  <c r="AO357" i="22"/>
  <c r="AP357" i="22"/>
  <c r="AQ357" i="22"/>
  <c r="AR357" i="22"/>
  <c r="AS357" i="22"/>
  <c r="AT357" i="22"/>
  <c r="AU357" i="22"/>
  <c r="AV357" i="22"/>
  <c r="AW357" i="22"/>
  <c r="AX357" i="22"/>
  <c r="AY357" i="22"/>
  <c r="AZ357" i="22"/>
  <c r="BA357" i="22"/>
  <c r="BB357" i="22"/>
  <c r="AI358" i="22"/>
  <c r="AJ358" i="22"/>
  <c r="AK358" i="22"/>
  <c r="AL358" i="22"/>
  <c r="AM358" i="22"/>
  <c r="AN358" i="22"/>
  <c r="AO358" i="22"/>
  <c r="AP358" i="22"/>
  <c r="AQ358" i="22"/>
  <c r="AR358" i="22"/>
  <c r="AS358" i="22"/>
  <c r="AT358" i="22"/>
  <c r="AU358" i="22"/>
  <c r="AV358" i="22"/>
  <c r="AW358" i="22"/>
  <c r="AX358" i="22"/>
  <c r="AY358" i="22"/>
  <c r="AZ358" i="22"/>
  <c r="BA358" i="22"/>
  <c r="BB358" i="22"/>
  <c r="AI359" i="22"/>
  <c r="AJ359" i="22"/>
  <c r="AK359" i="22"/>
  <c r="AL359" i="22"/>
  <c r="AM359" i="22"/>
  <c r="AN359" i="22"/>
  <c r="AO359" i="22"/>
  <c r="AP359" i="22"/>
  <c r="AQ359" i="22"/>
  <c r="AR359" i="22"/>
  <c r="AS359" i="22"/>
  <c r="AT359" i="22"/>
  <c r="AU359" i="22"/>
  <c r="AV359" i="22"/>
  <c r="AW359" i="22"/>
  <c r="AX359" i="22"/>
  <c r="AY359" i="22"/>
  <c r="AZ359" i="22"/>
  <c r="BA359" i="22"/>
  <c r="BB359" i="22"/>
  <c r="AI360" i="22"/>
  <c r="AJ360" i="22"/>
  <c r="AK360" i="22"/>
  <c r="AL360" i="22"/>
  <c r="AM360" i="22"/>
  <c r="AN360" i="22"/>
  <c r="AO360" i="22"/>
  <c r="AP360" i="22"/>
  <c r="AQ360" i="22"/>
  <c r="AR360" i="22"/>
  <c r="AS360" i="22"/>
  <c r="AT360" i="22"/>
  <c r="AU360" i="22"/>
  <c r="AV360" i="22"/>
  <c r="AW360" i="22"/>
  <c r="AX360" i="22"/>
  <c r="AY360" i="22"/>
  <c r="AZ360" i="22"/>
  <c r="BA360" i="22"/>
  <c r="BB360" i="22"/>
  <c r="AI361" i="22"/>
  <c r="AJ361" i="22"/>
  <c r="AK361" i="22"/>
  <c r="AL361" i="22"/>
  <c r="AM361" i="22"/>
  <c r="AN361" i="22"/>
  <c r="AO361" i="22"/>
  <c r="AP361" i="22"/>
  <c r="AQ361" i="22"/>
  <c r="AR361" i="22"/>
  <c r="AS361" i="22"/>
  <c r="AT361" i="22"/>
  <c r="AU361" i="22"/>
  <c r="AV361" i="22"/>
  <c r="AW361" i="22"/>
  <c r="AX361" i="22"/>
  <c r="AY361" i="22"/>
  <c r="AZ361" i="22"/>
  <c r="BA361" i="22"/>
  <c r="BB361" i="22"/>
  <c r="AI362" i="22"/>
  <c r="AJ362" i="22"/>
  <c r="AK362" i="22"/>
  <c r="AL362" i="22"/>
  <c r="AM362" i="22"/>
  <c r="AN362" i="22"/>
  <c r="AO362" i="22"/>
  <c r="AP362" i="22"/>
  <c r="AQ362" i="22"/>
  <c r="AR362" i="22"/>
  <c r="AS362" i="22"/>
  <c r="AT362" i="22"/>
  <c r="AU362" i="22"/>
  <c r="AV362" i="22"/>
  <c r="AW362" i="22"/>
  <c r="AX362" i="22"/>
  <c r="AY362" i="22"/>
  <c r="AZ362" i="22"/>
  <c r="BA362" i="22"/>
  <c r="BB362" i="22"/>
  <c r="AI363" i="22"/>
  <c r="AJ363" i="22"/>
  <c r="AK363" i="22"/>
  <c r="AL363" i="22"/>
  <c r="AM363" i="22"/>
  <c r="AN363" i="22"/>
  <c r="AO363" i="22"/>
  <c r="AP363" i="22"/>
  <c r="AQ363" i="22"/>
  <c r="AR363" i="22"/>
  <c r="AS363" i="22"/>
  <c r="AT363" i="22"/>
  <c r="AU363" i="22"/>
  <c r="AV363" i="22"/>
  <c r="AW363" i="22"/>
  <c r="AX363" i="22"/>
  <c r="AY363" i="22"/>
  <c r="AZ363" i="22"/>
  <c r="BA363" i="22"/>
  <c r="BB363" i="22"/>
  <c r="AI364" i="22"/>
  <c r="AJ364" i="22"/>
  <c r="AK364" i="22"/>
  <c r="AL364" i="22"/>
  <c r="AM364" i="22"/>
  <c r="AN364" i="22"/>
  <c r="AO364" i="22"/>
  <c r="AP364" i="22"/>
  <c r="AQ364" i="22"/>
  <c r="AR364" i="22"/>
  <c r="AS364" i="22"/>
  <c r="AT364" i="22"/>
  <c r="AU364" i="22"/>
  <c r="AV364" i="22"/>
  <c r="AW364" i="22"/>
  <c r="AX364" i="22"/>
  <c r="AY364" i="22"/>
  <c r="AZ364" i="22"/>
  <c r="BA364" i="22"/>
  <c r="BB364" i="22"/>
  <c r="AI365" i="22"/>
  <c r="AJ365" i="22"/>
  <c r="AK365" i="22"/>
  <c r="AL365" i="22"/>
  <c r="AM365" i="22"/>
  <c r="AN365" i="22"/>
  <c r="AO365" i="22"/>
  <c r="AP365" i="22"/>
  <c r="AQ365" i="22"/>
  <c r="AR365" i="22"/>
  <c r="AS365" i="22"/>
  <c r="AT365" i="22"/>
  <c r="AU365" i="22"/>
  <c r="AV365" i="22"/>
  <c r="AW365" i="22"/>
  <c r="AX365" i="22"/>
  <c r="AY365" i="22"/>
  <c r="AZ365" i="22"/>
  <c r="BA365" i="22"/>
  <c r="BB365" i="22"/>
  <c r="AI366" i="22"/>
  <c r="AJ366" i="22"/>
  <c r="AK366" i="22"/>
  <c r="AL366" i="22"/>
  <c r="AM366" i="22"/>
  <c r="AN366" i="22"/>
  <c r="AO366" i="22"/>
  <c r="AP366" i="22"/>
  <c r="AQ366" i="22"/>
  <c r="AR366" i="22"/>
  <c r="AS366" i="22"/>
  <c r="AT366" i="22"/>
  <c r="AU366" i="22"/>
  <c r="AV366" i="22"/>
  <c r="AW366" i="22"/>
  <c r="AX366" i="22"/>
  <c r="AY366" i="22"/>
  <c r="AZ366" i="22"/>
  <c r="BA366" i="22"/>
  <c r="BB366" i="22"/>
  <c r="AI367" i="22"/>
  <c r="AJ367" i="22"/>
  <c r="AK367" i="22"/>
  <c r="AL367" i="22"/>
  <c r="AM367" i="22"/>
  <c r="AN367" i="22"/>
  <c r="AO367" i="22"/>
  <c r="AP367" i="22"/>
  <c r="AQ367" i="22"/>
  <c r="AR367" i="22"/>
  <c r="AS367" i="22"/>
  <c r="AT367" i="22"/>
  <c r="AX367" i="22"/>
  <c r="AY367" i="22"/>
  <c r="AZ367" i="22"/>
  <c r="BA367" i="22"/>
  <c r="BB367" i="22"/>
  <c r="AJ3" i="22"/>
  <c r="AJ369" i="22" s="1"/>
  <c r="AK3" i="22"/>
  <c r="AK401" i="22" s="1"/>
  <c r="AL3" i="22"/>
  <c r="AM3" i="22"/>
  <c r="AN3" i="22"/>
  <c r="AN397" i="22" s="1"/>
  <c r="AO3" i="22"/>
  <c r="AO402" i="22" s="1"/>
  <c r="AP3" i="22"/>
  <c r="AQ3" i="22"/>
  <c r="AR3" i="22"/>
  <c r="AR397" i="22" s="1"/>
  <c r="AS3" i="22"/>
  <c r="AT3" i="22"/>
  <c r="AU3" i="22"/>
  <c r="AV3" i="22"/>
  <c r="AW3" i="22"/>
  <c r="AX3" i="22"/>
  <c r="AY3" i="22"/>
  <c r="AZ3" i="22"/>
  <c r="BA3" i="22"/>
  <c r="BA369" i="22" s="1"/>
  <c r="BB3" i="22"/>
  <c r="AI3" i="22"/>
  <c r="D4" i="22"/>
  <c r="E4" i="22"/>
  <c r="F4" i="22"/>
  <c r="G4" i="22"/>
  <c r="H4" i="22"/>
  <c r="I4" i="22"/>
  <c r="I395" i="22" s="1"/>
  <c r="J4" i="22"/>
  <c r="K4" i="22"/>
  <c r="L4" i="22"/>
  <c r="M4" i="22"/>
  <c r="M401" i="22" s="1"/>
  <c r="N4" i="22"/>
  <c r="O4" i="22"/>
  <c r="P4" i="22"/>
  <c r="Q4" i="22"/>
  <c r="R4" i="22"/>
  <c r="S4" i="22"/>
  <c r="T4" i="22"/>
  <c r="U4" i="22"/>
  <c r="U400" i="22" s="1"/>
  <c r="V4" i="22"/>
  <c r="W4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S33" i="22"/>
  <c r="T33" i="22"/>
  <c r="U33" i="22"/>
  <c r="V33" i="22"/>
  <c r="W33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W57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W68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W69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W70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W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W83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W84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W85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W87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W90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W92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W93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W94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W95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W96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W97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W98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W99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W100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W101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W102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W103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W104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W105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W107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W110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W111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W112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W113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W116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W117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W119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W124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W127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W128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W129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W130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W131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W132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W133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W135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W136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W142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W145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W146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W147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W148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W150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W152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S153" i="22"/>
  <c r="S401" i="22" s="1"/>
  <c r="T153" i="22"/>
  <c r="U153" i="22"/>
  <c r="V153" i="22"/>
  <c r="W153" i="22"/>
  <c r="D154" i="22"/>
  <c r="E154" i="22"/>
  <c r="F154" i="22"/>
  <c r="F400" i="22" s="1"/>
  <c r="G154" i="22"/>
  <c r="G388" i="22" s="1"/>
  <c r="H154" i="22"/>
  <c r="I154" i="22"/>
  <c r="J154" i="22"/>
  <c r="J402" i="22" s="1"/>
  <c r="K154" i="22"/>
  <c r="K378" i="22" s="1"/>
  <c r="L154" i="22"/>
  <c r="M154" i="22"/>
  <c r="N154" i="22"/>
  <c r="O154" i="22"/>
  <c r="P154" i="22"/>
  <c r="Q154" i="22"/>
  <c r="R154" i="22"/>
  <c r="S154" i="22"/>
  <c r="T154" i="22"/>
  <c r="U154" i="22"/>
  <c r="V154" i="22"/>
  <c r="W154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W155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W156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W157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W158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W159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W160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W161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W162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W163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W164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W165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W166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W167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W168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W169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W170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W171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W172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W173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W174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W175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W176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W177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W178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W179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W180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W181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W182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W183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W184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W185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W186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W187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W188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W189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W190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W191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W192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W193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W194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W195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W196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W197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W198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W199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W200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W201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W202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W203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W204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W205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W206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W207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W208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W209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W210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W211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W212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W213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S214" i="22"/>
  <c r="T214" i="22"/>
  <c r="U214" i="22"/>
  <c r="V214" i="22"/>
  <c r="W214" i="22"/>
  <c r="D215" i="22"/>
  <c r="E215" i="22"/>
  <c r="F215" i="22"/>
  <c r="F399" i="22" s="1"/>
  <c r="G215" i="22"/>
  <c r="H215" i="22"/>
  <c r="I215" i="22"/>
  <c r="J215" i="22"/>
  <c r="J386" i="22" s="1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W215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W216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W217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W218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W219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W220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W221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W222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W223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W224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W225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W227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W228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W229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W230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W231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W232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W233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W234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W235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W236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W237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W238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W239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W240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W241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W242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W243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W244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S245" i="22"/>
  <c r="T245" i="22"/>
  <c r="U245" i="22"/>
  <c r="V245" i="22"/>
  <c r="W245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W246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W247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W248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W249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W250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W251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W252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W253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W254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W255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W256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W257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W258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W259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W260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W261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W262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W263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W264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W265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W266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W267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W269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W270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W271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W272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W273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W274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W276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W277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W278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W279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W280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W281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W282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W283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W284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W285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W286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W287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W288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W289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W290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W291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W292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W293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W294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W295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W296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W297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W298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W299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W300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W301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W302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W303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W304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W305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S306" i="22"/>
  <c r="T306" i="22"/>
  <c r="U306" i="22"/>
  <c r="V306" i="22"/>
  <c r="W306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W307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W308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W309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W311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W312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W313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W314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W315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W316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W317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W318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W319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W320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W321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W322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W323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W324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W325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W326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W327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W328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W329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W330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W331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W332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W333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W334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W335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W336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W337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W338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W339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W340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W341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W342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W343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W344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W345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W346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W347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W348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W349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W350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W351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W352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W353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W354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W355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W356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W357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W358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W359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W360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W361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W362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W363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W364" i="22"/>
  <c r="D365" i="22"/>
  <c r="E365" i="22"/>
  <c r="F365" i="22"/>
  <c r="G365" i="22"/>
  <c r="H365" i="22"/>
  <c r="I365" i="22"/>
  <c r="J365" i="22"/>
  <c r="K365" i="22"/>
  <c r="L365" i="22"/>
  <c r="M365" i="22"/>
  <c r="N365" i="22"/>
  <c r="O365" i="22"/>
  <c r="P365" i="22"/>
  <c r="Q365" i="22"/>
  <c r="R365" i="22"/>
  <c r="S365" i="22"/>
  <c r="T365" i="22"/>
  <c r="U365" i="22"/>
  <c r="V365" i="22"/>
  <c r="W365" i="22"/>
  <c r="D366" i="22"/>
  <c r="E366" i="22"/>
  <c r="F366" i="22"/>
  <c r="G366" i="22"/>
  <c r="H366" i="22"/>
  <c r="I366" i="22"/>
  <c r="J366" i="22"/>
  <c r="K366" i="22"/>
  <c r="L366" i="22"/>
  <c r="M366" i="22"/>
  <c r="N366" i="22"/>
  <c r="O366" i="22"/>
  <c r="P366" i="22"/>
  <c r="Q366" i="22"/>
  <c r="R366" i="22"/>
  <c r="S366" i="22"/>
  <c r="T366" i="22"/>
  <c r="U366" i="22"/>
  <c r="V366" i="22"/>
  <c r="W366" i="22"/>
  <c r="D367" i="22"/>
  <c r="E367" i="22"/>
  <c r="F367" i="22"/>
  <c r="G367" i="22"/>
  <c r="H367" i="22"/>
  <c r="I367" i="22"/>
  <c r="J367" i="22"/>
  <c r="K367" i="22"/>
  <c r="L367" i="22"/>
  <c r="M367" i="22"/>
  <c r="N367" i="22"/>
  <c r="O367" i="22"/>
  <c r="S367" i="22"/>
  <c r="T367" i="22"/>
  <c r="U367" i="22"/>
  <c r="V367" i="22"/>
  <c r="W367" i="22"/>
  <c r="E3" i="22"/>
  <c r="E374" i="22" s="1"/>
  <c r="F3" i="22"/>
  <c r="G3" i="22"/>
  <c r="G392" i="22" s="1"/>
  <c r="H3" i="22"/>
  <c r="I3" i="22"/>
  <c r="I402" i="22" s="1"/>
  <c r="J3" i="22"/>
  <c r="K3" i="22"/>
  <c r="K387" i="22" s="1"/>
  <c r="L3" i="22"/>
  <c r="L377" i="22" s="1"/>
  <c r="M3" i="22"/>
  <c r="M395" i="22" s="1"/>
  <c r="N3" i="22"/>
  <c r="O3" i="22"/>
  <c r="P3" i="22"/>
  <c r="Q3" i="22"/>
  <c r="R3" i="22"/>
  <c r="S3" i="22"/>
  <c r="T3" i="22"/>
  <c r="T395" i="22" s="1"/>
  <c r="U3" i="22"/>
  <c r="V3" i="22"/>
  <c r="W3" i="22"/>
  <c r="D3" i="22"/>
  <c r="AI4" i="21"/>
  <c r="AJ4" i="21"/>
  <c r="AK4" i="21"/>
  <c r="AL4" i="21"/>
  <c r="AM4" i="21"/>
  <c r="AN4" i="21"/>
  <c r="AO4" i="21"/>
  <c r="AP4" i="21"/>
  <c r="AP376" i="21" s="1"/>
  <c r="AQ4" i="21"/>
  <c r="AR4" i="21"/>
  <c r="AS4" i="21"/>
  <c r="AT4" i="21"/>
  <c r="AU4" i="21"/>
  <c r="AV4" i="21"/>
  <c r="AW4" i="21"/>
  <c r="AX4" i="21"/>
  <c r="AY4" i="21"/>
  <c r="AZ4" i="21"/>
  <c r="BA4" i="21"/>
  <c r="BB4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AV5" i="21"/>
  <c r="AW5" i="21"/>
  <c r="AX5" i="21"/>
  <c r="AY5" i="21"/>
  <c r="AZ5" i="21"/>
  <c r="BA5" i="21"/>
  <c r="BB5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V6" i="21"/>
  <c r="AW6" i="21"/>
  <c r="AX6" i="21"/>
  <c r="AY6" i="21"/>
  <c r="AZ6" i="21"/>
  <c r="BA6" i="21"/>
  <c r="BB6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V7" i="21"/>
  <c r="AW7" i="21"/>
  <c r="AX7" i="21"/>
  <c r="AY7" i="21"/>
  <c r="AZ7" i="21"/>
  <c r="BA7" i="21"/>
  <c r="BB7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W8" i="21"/>
  <c r="AX8" i="21"/>
  <c r="AY8" i="21"/>
  <c r="AZ8" i="21"/>
  <c r="BA8" i="21"/>
  <c r="BB8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W9" i="21"/>
  <c r="AX9" i="21"/>
  <c r="AY9" i="21"/>
  <c r="AZ9" i="21"/>
  <c r="BA9" i="21"/>
  <c r="BB9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W10" i="21"/>
  <c r="AX10" i="21"/>
  <c r="AY10" i="21"/>
  <c r="AZ10" i="21"/>
  <c r="BA10" i="21"/>
  <c r="BB10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W11" i="21"/>
  <c r="AX11" i="21"/>
  <c r="AY11" i="21"/>
  <c r="AZ11" i="21"/>
  <c r="BA11" i="21"/>
  <c r="BB11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W12" i="21"/>
  <c r="AX12" i="21"/>
  <c r="AY12" i="21"/>
  <c r="AZ12" i="21"/>
  <c r="BA12" i="21"/>
  <c r="BB12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W13" i="21"/>
  <c r="AX13" i="21"/>
  <c r="AY13" i="21"/>
  <c r="AZ13" i="21"/>
  <c r="BA13" i="21"/>
  <c r="BB13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AI15" i="21"/>
  <c r="AJ15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W15" i="21"/>
  <c r="AX15" i="21"/>
  <c r="AY15" i="21"/>
  <c r="AZ15" i="21"/>
  <c r="BA15" i="21"/>
  <c r="BB15" i="21"/>
  <c r="AI16" i="21"/>
  <c r="AJ16" i="21"/>
  <c r="AK16" i="21"/>
  <c r="AL16" i="21"/>
  <c r="AM16" i="21"/>
  <c r="AN16" i="21"/>
  <c r="AO16" i="21"/>
  <c r="AP16" i="21"/>
  <c r="AQ16" i="21"/>
  <c r="AR16" i="21"/>
  <c r="AS16" i="21"/>
  <c r="AT16" i="21"/>
  <c r="AU16" i="21"/>
  <c r="AV16" i="21"/>
  <c r="AW16" i="21"/>
  <c r="AX16" i="21"/>
  <c r="AY16" i="21"/>
  <c r="AZ16" i="21"/>
  <c r="BA16" i="21"/>
  <c r="BB16" i="21"/>
  <c r="AI17" i="21"/>
  <c r="AJ17" i="21"/>
  <c r="AK17" i="21"/>
  <c r="AL17" i="21"/>
  <c r="AM17" i="21"/>
  <c r="AN17" i="21"/>
  <c r="AO17" i="21"/>
  <c r="AP17" i="21"/>
  <c r="AQ17" i="21"/>
  <c r="AR17" i="21"/>
  <c r="AS17" i="21"/>
  <c r="AT17" i="21"/>
  <c r="AU17" i="21"/>
  <c r="AV17" i="21"/>
  <c r="AW17" i="21"/>
  <c r="AX17" i="21"/>
  <c r="AY17" i="21"/>
  <c r="AZ17" i="21"/>
  <c r="BA17" i="21"/>
  <c r="BB17" i="21"/>
  <c r="AI18" i="21"/>
  <c r="AJ18" i="21"/>
  <c r="AK18" i="21"/>
  <c r="AL18" i="21"/>
  <c r="AM18" i="21"/>
  <c r="AN18" i="21"/>
  <c r="AO18" i="21"/>
  <c r="AP18" i="21"/>
  <c r="AQ18" i="21"/>
  <c r="AR18" i="21"/>
  <c r="AS18" i="21"/>
  <c r="AT18" i="21"/>
  <c r="AU18" i="21"/>
  <c r="AV18" i="21"/>
  <c r="AW18" i="21"/>
  <c r="AX18" i="21"/>
  <c r="AY18" i="21"/>
  <c r="AZ18" i="21"/>
  <c r="BA18" i="21"/>
  <c r="BB18" i="21"/>
  <c r="AI19" i="21"/>
  <c r="AJ19" i="21"/>
  <c r="AK19" i="21"/>
  <c r="AL19" i="21"/>
  <c r="AM19" i="21"/>
  <c r="AN19" i="21"/>
  <c r="AO19" i="21"/>
  <c r="AP19" i="21"/>
  <c r="AQ19" i="21"/>
  <c r="AR19" i="21"/>
  <c r="AS19" i="21"/>
  <c r="AT19" i="21"/>
  <c r="AU19" i="21"/>
  <c r="AV19" i="21"/>
  <c r="AW19" i="21"/>
  <c r="AX19" i="21"/>
  <c r="AY19" i="21"/>
  <c r="AZ19" i="21"/>
  <c r="BA19" i="21"/>
  <c r="BB19" i="21"/>
  <c r="AI20" i="21"/>
  <c r="AJ20" i="21"/>
  <c r="AK20" i="21"/>
  <c r="AL20" i="21"/>
  <c r="AM20" i="21"/>
  <c r="AN20" i="21"/>
  <c r="AO20" i="21"/>
  <c r="AP20" i="21"/>
  <c r="AQ20" i="21"/>
  <c r="AR20" i="21"/>
  <c r="AS20" i="21"/>
  <c r="AT20" i="21"/>
  <c r="AU20" i="21"/>
  <c r="AV20" i="21"/>
  <c r="AW20" i="21"/>
  <c r="AX20" i="21"/>
  <c r="AY20" i="21"/>
  <c r="AZ20" i="21"/>
  <c r="BA20" i="21"/>
  <c r="BB20" i="21"/>
  <c r="AI21" i="21"/>
  <c r="AJ21" i="21"/>
  <c r="AK21" i="21"/>
  <c r="AL21" i="21"/>
  <c r="AM21" i="21"/>
  <c r="AN21" i="21"/>
  <c r="AO21" i="21"/>
  <c r="AP21" i="21"/>
  <c r="AQ21" i="21"/>
  <c r="AR21" i="21"/>
  <c r="AS21" i="21"/>
  <c r="AT21" i="21"/>
  <c r="AU21" i="21"/>
  <c r="AV21" i="21"/>
  <c r="AW21" i="21"/>
  <c r="AX21" i="21"/>
  <c r="AY21" i="21"/>
  <c r="AZ21" i="21"/>
  <c r="BA21" i="21"/>
  <c r="BB21" i="21"/>
  <c r="AI22" i="21"/>
  <c r="AJ22" i="21"/>
  <c r="AK22" i="21"/>
  <c r="AL22" i="21"/>
  <c r="AM22" i="21"/>
  <c r="AN22" i="21"/>
  <c r="AO22" i="21"/>
  <c r="AP22" i="21"/>
  <c r="AQ22" i="21"/>
  <c r="AR22" i="21"/>
  <c r="AS22" i="21"/>
  <c r="AT22" i="21"/>
  <c r="AU22" i="21"/>
  <c r="AV22" i="21"/>
  <c r="AW22" i="21"/>
  <c r="AX22" i="21"/>
  <c r="AY22" i="21"/>
  <c r="AZ22" i="21"/>
  <c r="BA22" i="21"/>
  <c r="BB22" i="21"/>
  <c r="AI23" i="21"/>
  <c r="AJ23" i="21"/>
  <c r="AK23" i="21"/>
  <c r="AL23" i="21"/>
  <c r="AM23" i="21"/>
  <c r="AN23" i="21"/>
  <c r="AO23" i="21"/>
  <c r="AP23" i="21"/>
  <c r="AQ23" i="21"/>
  <c r="AR23" i="21"/>
  <c r="AS23" i="21"/>
  <c r="AT23" i="21"/>
  <c r="AU23" i="21"/>
  <c r="AV23" i="21"/>
  <c r="AW23" i="21"/>
  <c r="AX23" i="21"/>
  <c r="AY23" i="21"/>
  <c r="AZ23" i="21"/>
  <c r="BA23" i="21"/>
  <c r="BB23" i="21"/>
  <c r="AI24" i="21"/>
  <c r="AJ24" i="21"/>
  <c r="AK24" i="21"/>
  <c r="AL24" i="21"/>
  <c r="AM24" i="21"/>
  <c r="AN24" i="21"/>
  <c r="AO24" i="21"/>
  <c r="AP24" i="21"/>
  <c r="AQ24" i="21"/>
  <c r="AR24" i="21"/>
  <c r="AS24" i="21"/>
  <c r="AT24" i="21"/>
  <c r="AU24" i="21"/>
  <c r="AV24" i="21"/>
  <c r="AW24" i="21"/>
  <c r="AX24" i="21"/>
  <c r="AY24" i="21"/>
  <c r="AZ24" i="21"/>
  <c r="BA24" i="21"/>
  <c r="BB24" i="21"/>
  <c r="AI25" i="21"/>
  <c r="AJ25" i="21"/>
  <c r="AK25" i="21"/>
  <c r="AL25" i="21"/>
  <c r="AM25" i="21"/>
  <c r="AN25" i="21"/>
  <c r="AO25" i="21"/>
  <c r="AP25" i="21"/>
  <c r="AQ25" i="21"/>
  <c r="AR25" i="21"/>
  <c r="AS25" i="21"/>
  <c r="AT25" i="21"/>
  <c r="AU25" i="21"/>
  <c r="AV25" i="21"/>
  <c r="AW25" i="21"/>
  <c r="AX25" i="21"/>
  <c r="AY25" i="21"/>
  <c r="AZ25" i="21"/>
  <c r="BA25" i="21"/>
  <c r="BB25" i="21"/>
  <c r="AI26" i="21"/>
  <c r="AJ26" i="21"/>
  <c r="AK26" i="21"/>
  <c r="AL26" i="21"/>
  <c r="AM26" i="21"/>
  <c r="AN26" i="21"/>
  <c r="AO26" i="21"/>
  <c r="AP26" i="21"/>
  <c r="AQ26" i="21"/>
  <c r="AR26" i="21"/>
  <c r="AS26" i="21"/>
  <c r="AT26" i="21"/>
  <c r="AU26" i="21"/>
  <c r="AV26" i="21"/>
  <c r="AW26" i="21"/>
  <c r="AX26" i="21"/>
  <c r="AY26" i="21"/>
  <c r="AZ26" i="21"/>
  <c r="BA26" i="21"/>
  <c r="BB26" i="21"/>
  <c r="AI27" i="21"/>
  <c r="AJ27" i="21"/>
  <c r="AK27" i="21"/>
  <c r="AL27" i="21"/>
  <c r="AM27" i="21"/>
  <c r="AN27" i="21"/>
  <c r="AO27" i="21"/>
  <c r="AP27" i="21"/>
  <c r="AQ27" i="21"/>
  <c r="AR27" i="21"/>
  <c r="AS27" i="21"/>
  <c r="AT27" i="21"/>
  <c r="AU27" i="21"/>
  <c r="AV27" i="21"/>
  <c r="AW27" i="21"/>
  <c r="AX27" i="21"/>
  <c r="AY27" i="21"/>
  <c r="AZ27" i="21"/>
  <c r="BA27" i="21"/>
  <c r="BB27" i="21"/>
  <c r="AI28" i="21"/>
  <c r="AJ28" i="21"/>
  <c r="AK28" i="21"/>
  <c r="AL28" i="21"/>
  <c r="AM28" i="21"/>
  <c r="AN28" i="21"/>
  <c r="AO28" i="21"/>
  <c r="AP28" i="21"/>
  <c r="AQ28" i="21"/>
  <c r="AR28" i="21"/>
  <c r="AS28" i="21"/>
  <c r="AT28" i="21"/>
  <c r="AU28" i="21"/>
  <c r="AV28" i="21"/>
  <c r="AW28" i="21"/>
  <c r="AX28" i="21"/>
  <c r="AY28" i="21"/>
  <c r="AZ28" i="21"/>
  <c r="BA28" i="21"/>
  <c r="BB28" i="21"/>
  <c r="AI29" i="21"/>
  <c r="AJ29" i="21"/>
  <c r="AK29" i="21"/>
  <c r="AL29" i="21"/>
  <c r="AM29" i="21"/>
  <c r="AN29" i="21"/>
  <c r="AO29" i="21"/>
  <c r="AP29" i="21"/>
  <c r="AQ29" i="21"/>
  <c r="AR29" i="21"/>
  <c r="AS29" i="21"/>
  <c r="AT29" i="21"/>
  <c r="AU29" i="21"/>
  <c r="AV29" i="21"/>
  <c r="AW29" i="21"/>
  <c r="AX29" i="21"/>
  <c r="AY29" i="21"/>
  <c r="AZ29" i="21"/>
  <c r="BA29" i="21"/>
  <c r="BB29" i="21"/>
  <c r="AI30" i="21"/>
  <c r="AJ30" i="21"/>
  <c r="AK30" i="21"/>
  <c r="AL30" i="21"/>
  <c r="AM30" i="21"/>
  <c r="AN30" i="21"/>
  <c r="AO30" i="21"/>
  <c r="AP30" i="21"/>
  <c r="AQ30" i="21"/>
  <c r="AR30" i="21"/>
  <c r="AS30" i="21"/>
  <c r="AT30" i="21"/>
  <c r="AU30" i="21"/>
  <c r="AV30" i="21"/>
  <c r="AW30" i="21"/>
  <c r="AX30" i="21"/>
  <c r="AY30" i="21"/>
  <c r="AZ30" i="21"/>
  <c r="BA30" i="21"/>
  <c r="BB30" i="21"/>
  <c r="AI31" i="21"/>
  <c r="AJ31" i="21"/>
  <c r="AK31" i="21"/>
  <c r="AL31" i="21"/>
  <c r="AM31" i="21"/>
  <c r="AN31" i="21"/>
  <c r="AO31" i="21"/>
  <c r="AP31" i="21"/>
  <c r="AQ31" i="21"/>
  <c r="AR31" i="21"/>
  <c r="AS31" i="21"/>
  <c r="AT31" i="21"/>
  <c r="AU31" i="21"/>
  <c r="AV31" i="21"/>
  <c r="AW31" i="21"/>
  <c r="AX31" i="21"/>
  <c r="AY31" i="21"/>
  <c r="AZ31" i="21"/>
  <c r="BA31" i="21"/>
  <c r="BB31" i="21"/>
  <c r="AI32" i="21"/>
  <c r="AJ32" i="21"/>
  <c r="AK32" i="21"/>
  <c r="AL32" i="21"/>
  <c r="AM32" i="21"/>
  <c r="AN32" i="21"/>
  <c r="AO32" i="21"/>
  <c r="AP32" i="21"/>
  <c r="AQ32" i="21"/>
  <c r="AR32" i="21"/>
  <c r="AS32" i="21"/>
  <c r="AT32" i="21"/>
  <c r="AU32" i="21"/>
  <c r="AV32" i="21"/>
  <c r="AW32" i="21"/>
  <c r="AX32" i="21"/>
  <c r="AY32" i="21"/>
  <c r="AZ32" i="21"/>
  <c r="BA32" i="21"/>
  <c r="BB32" i="21"/>
  <c r="AI33" i="21"/>
  <c r="AJ33" i="21"/>
  <c r="AK33" i="21"/>
  <c r="AL33" i="21"/>
  <c r="AM33" i="21"/>
  <c r="AN33" i="21"/>
  <c r="AO33" i="21"/>
  <c r="AP33" i="21"/>
  <c r="AQ33" i="21"/>
  <c r="AR33" i="21"/>
  <c r="AS33" i="21"/>
  <c r="AT33" i="21"/>
  <c r="AX33" i="21"/>
  <c r="AY33" i="21"/>
  <c r="AZ33" i="21"/>
  <c r="BA33" i="21"/>
  <c r="BB33" i="21"/>
  <c r="AI34" i="21"/>
  <c r="AJ34" i="21"/>
  <c r="AK34" i="21"/>
  <c r="AL34" i="21"/>
  <c r="AM34" i="21"/>
  <c r="AN34" i="21"/>
  <c r="AO34" i="21"/>
  <c r="AP34" i="21"/>
  <c r="AQ34" i="21"/>
  <c r="AR34" i="21"/>
  <c r="AS34" i="21"/>
  <c r="AT34" i="21"/>
  <c r="AU34" i="21"/>
  <c r="AV34" i="21"/>
  <c r="AW34" i="21"/>
  <c r="AX34" i="21"/>
  <c r="AY34" i="21"/>
  <c r="AZ34" i="21"/>
  <c r="BA34" i="21"/>
  <c r="BB34" i="21"/>
  <c r="AI35" i="21"/>
  <c r="AJ35" i="21"/>
  <c r="AK35" i="21"/>
  <c r="AL35" i="21"/>
  <c r="AM35" i="21"/>
  <c r="AN35" i="21"/>
  <c r="AO35" i="21"/>
  <c r="AP35" i="21"/>
  <c r="AQ35" i="21"/>
  <c r="AR35" i="21"/>
  <c r="AS35" i="21"/>
  <c r="AT35" i="21"/>
  <c r="AU35" i="21"/>
  <c r="AV35" i="21"/>
  <c r="AW35" i="21"/>
  <c r="AX35" i="21"/>
  <c r="AY35" i="21"/>
  <c r="AZ35" i="21"/>
  <c r="BA35" i="21"/>
  <c r="BB35" i="21"/>
  <c r="AI36" i="21"/>
  <c r="AJ36" i="21"/>
  <c r="AK36" i="21"/>
  <c r="AL36" i="21"/>
  <c r="AM36" i="21"/>
  <c r="AN36" i="21"/>
  <c r="AO36" i="21"/>
  <c r="AP36" i="21"/>
  <c r="AQ36" i="21"/>
  <c r="AR36" i="21"/>
  <c r="AS36" i="21"/>
  <c r="AT36" i="21"/>
  <c r="AU36" i="21"/>
  <c r="AV36" i="21"/>
  <c r="AW36" i="21"/>
  <c r="AX36" i="21"/>
  <c r="AY36" i="21"/>
  <c r="AZ36" i="21"/>
  <c r="BA36" i="21"/>
  <c r="BB36" i="21"/>
  <c r="AI37" i="21"/>
  <c r="AJ37" i="21"/>
  <c r="AK37" i="21"/>
  <c r="AL37" i="21"/>
  <c r="AM37" i="21"/>
  <c r="AN37" i="21"/>
  <c r="AO37" i="21"/>
  <c r="AP37" i="21"/>
  <c r="AQ37" i="21"/>
  <c r="AR37" i="21"/>
  <c r="AS37" i="21"/>
  <c r="AT37" i="21"/>
  <c r="AU37" i="21"/>
  <c r="AV37" i="21"/>
  <c r="AW37" i="21"/>
  <c r="AX37" i="21"/>
  <c r="AY37" i="21"/>
  <c r="AZ37" i="21"/>
  <c r="BA37" i="21"/>
  <c r="BB37" i="21"/>
  <c r="AI38" i="21"/>
  <c r="AJ38" i="21"/>
  <c r="AK38" i="21"/>
  <c r="AL38" i="21"/>
  <c r="AM38" i="21"/>
  <c r="AN38" i="21"/>
  <c r="AO38" i="21"/>
  <c r="AP38" i="21"/>
  <c r="AQ38" i="21"/>
  <c r="AR38" i="21"/>
  <c r="AS38" i="21"/>
  <c r="AT38" i="21"/>
  <c r="AU38" i="21"/>
  <c r="AV38" i="21"/>
  <c r="AW38" i="21"/>
  <c r="AX38" i="21"/>
  <c r="AY38" i="21"/>
  <c r="AZ38" i="21"/>
  <c r="BA38" i="21"/>
  <c r="BB38" i="21"/>
  <c r="AI39" i="21"/>
  <c r="AJ39" i="21"/>
  <c r="AK39" i="21"/>
  <c r="AL39" i="21"/>
  <c r="AM39" i="21"/>
  <c r="AN39" i="21"/>
  <c r="AO39" i="21"/>
  <c r="AP39" i="21"/>
  <c r="AQ39" i="21"/>
  <c r="AR39" i="21"/>
  <c r="AS39" i="21"/>
  <c r="AT39" i="21"/>
  <c r="AU39" i="21"/>
  <c r="AV39" i="21"/>
  <c r="AW39" i="21"/>
  <c r="AX39" i="21"/>
  <c r="AY39" i="21"/>
  <c r="AZ39" i="21"/>
  <c r="BA39" i="21"/>
  <c r="BB39" i="21"/>
  <c r="AI40" i="21"/>
  <c r="AJ40" i="21"/>
  <c r="AK40" i="21"/>
  <c r="AL40" i="21"/>
  <c r="AM40" i="21"/>
  <c r="AN40" i="21"/>
  <c r="AO40" i="21"/>
  <c r="AP40" i="21"/>
  <c r="AQ40" i="21"/>
  <c r="AR40" i="21"/>
  <c r="AS40" i="21"/>
  <c r="AT40" i="21"/>
  <c r="AU40" i="21"/>
  <c r="AV40" i="21"/>
  <c r="AW40" i="21"/>
  <c r="AX40" i="21"/>
  <c r="AY40" i="21"/>
  <c r="AZ40" i="21"/>
  <c r="BA40" i="21"/>
  <c r="BB40" i="21"/>
  <c r="AI41" i="21"/>
  <c r="AJ41" i="21"/>
  <c r="AK41" i="21"/>
  <c r="AL41" i="21"/>
  <c r="AM41" i="21"/>
  <c r="AN41" i="21"/>
  <c r="AO41" i="21"/>
  <c r="AP41" i="21"/>
  <c r="AQ41" i="21"/>
  <c r="AR41" i="21"/>
  <c r="AS41" i="21"/>
  <c r="AT41" i="21"/>
  <c r="AU41" i="21"/>
  <c r="AV41" i="21"/>
  <c r="AW41" i="21"/>
  <c r="AX41" i="21"/>
  <c r="AY41" i="21"/>
  <c r="AZ41" i="21"/>
  <c r="BA41" i="21"/>
  <c r="BB41" i="21"/>
  <c r="AI42" i="21"/>
  <c r="AJ42" i="21"/>
  <c r="AK42" i="21"/>
  <c r="AL42" i="21"/>
  <c r="AM42" i="21"/>
  <c r="AN42" i="21"/>
  <c r="AO42" i="21"/>
  <c r="AP42" i="21"/>
  <c r="AQ42" i="21"/>
  <c r="AR42" i="21"/>
  <c r="AS42" i="21"/>
  <c r="AT42" i="21"/>
  <c r="AU42" i="21"/>
  <c r="AV42" i="21"/>
  <c r="AW42" i="21"/>
  <c r="AX42" i="21"/>
  <c r="AY42" i="21"/>
  <c r="AZ42" i="21"/>
  <c r="BA42" i="21"/>
  <c r="BB42" i="21"/>
  <c r="AI43" i="21"/>
  <c r="AJ43" i="21"/>
  <c r="AK43" i="21"/>
  <c r="AL43" i="21"/>
  <c r="AM43" i="21"/>
  <c r="AN43" i="21"/>
  <c r="AO43" i="21"/>
  <c r="AP43" i="21"/>
  <c r="AQ43" i="21"/>
  <c r="AR43" i="21"/>
  <c r="AS43" i="21"/>
  <c r="AT43" i="21"/>
  <c r="AU43" i="21"/>
  <c r="AV43" i="21"/>
  <c r="AW43" i="21"/>
  <c r="AX43" i="21"/>
  <c r="AY43" i="21"/>
  <c r="AZ43" i="21"/>
  <c r="BA43" i="21"/>
  <c r="BB43" i="21"/>
  <c r="AI44" i="21"/>
  <c r="AJ44" i="21"/>
  <c r="AK44" i="21"/>
  <c r="AL44" i="21"/>
  <c r="AM44" i="21"/>
  <c r="AN44" i="21"/>
  <c r="AO44" i="21"/>
  <c r="AP44" i="21"/>
  <c r="AQ44" i="21"/>
  <c r="AR44" i="21"/>
  <c r="AS44" i="21"/>
  <c r="AT44" i="21"/>
  <c r="AU44" i="21"/>
  <c r="AV44" i="21"/>
  <c r="AW44" i="21"/>
  <c r="AX44" i="21"/>
  <c r="AY44" i="21"/>
  <c r="AZ44" i="21"/>
  <c r="BA44" i="21"/>
  <c r="BB44" i="21"/>
  <c r="AI45" i="21"/>
  <c r="AJ45" i="21"/>
  <c r="AK45" i="21"/>
  <c r="AL45" i="21"/>
  <c r="AM45" i="21"/>
  <c r="AN45" i="21"/>
  <c r="AO45" i="21"/>
  <c r="AP45" i="21"/>
  <c r="AQ45" i="21"/>
  <c r="AR45" i="21"/>
  <c r="AS45" i="21"/>
  <c r="AT45" i="21"/>
  <c r="AU45" i="21"/>
  <c r="AV45" i="21"/>
  <c r="AW45" i="21"/>
  <c r="AX45" i="21"/>
  <c r="AY45" i="21"/>
  <c r="AZ45" i="21"/>
  <c r="BA45" i="21"/>
  <c r="BB45" i="21"/>
  <c r="AI46" i="21"/>
  <c r="AJ46" i="21"/>
  <c r="AK46" i="21"/>
  <c r="AL46" i="21"/>
  <c r="AM46" i="21"/>
  <c r="AN46" i="21"/>
  <c r="AO46" i="21"/>
  <c r="AP46" i="21"/>
  <c r="AQ46" i="21"/>
  <c r="AR46" i="21"/>
  <c r="AS46" i="21"/>
  <c r="AT46" i="21"/>
  <c r="AU46" i="21"/>
  <c r="AV46" i="21"/>
  <c r="AW46" i="21"/>
  <c r="AX46" i="21"/>
  <c r="AY46" i="21"/>
  <c r="AZ46" i="21"/>
  <c r="BA46" i="21"/>
  <c r="BB46" i="21"/>
  <c r="AI47" i="21"/>
  <c r="AJ47" i="21"/>
  <c r="AK47" i="21"/>
  <c r="AL47" i="21"/>
  <c r="AM47" i="21"/>
  <c r="AN47" i="21"/>
  <c r="AO47" i="21"/>
  <c r="AP47" i="21"/>
  <c r="AQ47" i="21"/>
  <c r="AR47" i="21"/>
  <c r="AS47" i="21"/>
  <c r="AT47" i="21"/>
  <c r="AU47" i="21"/>
  <c r="AV47" i="21"/>
  <c r="AW47" i="21"/>
  <c r="AX47" i="21"/>
  <c r="AY47" i="21"/>
  <c r="AZ47" i="21"/>
  <c r="BA47" i="21"/>
  <c r="BB47" i="21"/>
  <c r="AI48" i="21"/>
  <c r="AJ48" i="21"/>
  <c r="AK48" i="21"/>
  <c r="AL48" i="21"/>
  <c r="AM48" i="21"/>
  <c r="AN48" i="21"/>
  <c r="AO48" i="21"/>
  <c r="AP48" i="21"/>
  <c r="AQ48" i="21"/>
  <c r="AR48" i="21"/>
  <c r="AS48" i="21"/>
  <c r="AT48" i="21"/>
  <c r="AU48" i="21"/>
  <c r="AV48" i="21"/>
  <c r="AW48" i="21"/>
  <c r="AX48" i="21"/>
  <c r="AY48" i="21"/>
  <c r="AZ48" i="21"/>
  <c r="BA48" i="21"/>
  <c r="BB48" i="21"/>
  <c r="AI49" i="21"/>
  <c r="AJ49" i="21"/>
  <c r="AK49" i="21"/>
  <c r="AL49" i="21"/>
  <c r="AM49" i="21"/>
  <c r="AN49" i="21"/>
  <c r="AO49" i="21"/>
  <c r="AP49" i="21"/>
  <c r="AQ49" i="21"/>
  <c r="AR49" i="21"/>
  <c r="AS49" i="21"/>
  <c r="AT49" i="21"/>
  <c r="AU49" i="21"/>
  <c r="AV49" i="21"/>
  <c r="AW49" i="21"/>
  <c r="AX49" i="21"/>
  <c r="AY49" i="21"/>
  <c r="AZ49" i="21"/>
  <c r="BA49" i="21"/>
  <c r="BB49" i="21"/>
  <c r="AI50" i="21"/>
  <c r="AJ50" i="21"/>
  <c r="AK50" i="21"/>
  <c r="AL50" i="21"/>
  <c r="AM50" i="21"/>
  <c r="AN50" i="21"/>
  <c r="AO50" i="21"/>
  <c r="AP50" i="21"/>
  <c r="AQ50" i="21"/>
  <c r="AR50" i="21"/>
  <c r="AS50" i="21"/>
  <c r="AT50" i="21"/>
  <c r="AU50" i="21"/>
  <c r="AV50" i="21"/>
  <c r="AW50" i="21"/>
  <c r="AX50" i="21"/>
  <c r="AY50" i="21"/>
  <c r="AZ50" i="21"/>
  <c r="BA50" i="21"/>
  <c r="BB50" i="21"/>
  <c r="AI51" i="21"/>
  <c r="AJ51" i="21"/>
  <c r="AK51" i="21"/>
  <c r="AL51" i="21"/>
  <c r="AM51" i="21"/>
  <c r="AN51" i="21"/>
  <c r="AO51" i="21"/>
  <c r="AP51" i="21"/>
  <c r="AQ51" i="21"/>
  <c r="AR51" i="21"/>
  <c r="AS51" i="21"/>
  <c r="AT51" i="21"/>
  <c r="AU51" i="21"/>
  <c r="AV51" i="21"/>
  <c r="AW51" i="21"/>
  <c r="AX51" i="21"/>
  <c r="AY51" i="21"/>
  <c r="AZ51" i="21"/>
  <c r="BA51" i="21"/>
  <c r="BB51" i="21"/>
  <c r="AI52" i="21"/>
  <c r="AJ52" i="21"/>
  <c r="AK52" i="21"/>
  <c r="AL52" i="21"/>
  <c r="AM52" i="21"/>
  <c r="AN52" i="21"/>
  <c r="AO52" i="21"/>
  <c r="AP52" i="21"/>
  <c r="AQ52" i="21"/>
  <c r="AR52" i="21"/>
  <c r="AS52" i="21"/>
  <c r="AT52" i="21"/>
  <c r="AU52" i="21"/>
  <c r="AV52" i="21"/>
  <c r="AW52" i="21"/>
  <c r="AX52" i="21"/>
  <c r="AY52" i="21"/>
  <c r="AZ52" i="21"/>
  <c r="BA52" i="21"/>
  <c r="BB52" i="21"/>
  <c r="AI53" i="21"/>
  <c r="AJ53" i="21"/>
  <c r="AK53" i="21"/>
  <c r="AL53" i="21"/>
  <c r="AM53" i="21"/>
  <c r="AN53" i="21"/>
  <c r="AO53" i="21"/>
  <c r="AP53" i="21"/>
  <c r="AQ53" i="21"/>
  <c r="AR53" i="21"/>
  <c r="AS53" i="21"/>
  <c r="AT53" i="21"/>
  <c r="AU53" i="21"/>
  <c r="AV53" i="21"/>
  <c r="AW53" i="21"/>
  <c r="AX53" i="21"/>
  <c r="AY53" i="21"/>
  <c r="AZ53" i="21"/>
  <c r="BA53" i="21"/>
  <c r="BB53" i="21"/>
  <c r="AI54" i="21"/>
  <c r="AJ54" i="21"/>
  <c r="AK54" i="21"/>
  <c r="AL54" i="21"/>
  <c r="AM54" i="21"/>
  <c r="AN54" i="21"/>
  <c r="AO54" i="21"/>
  <c r="AP54" i="21"/>
  <c r="AQ54" i="21"/>
  <c r="AR54" i="21"/>
  <c r="AS54" i="21"/>
  <c r="AT54" i="21"/>
  <c r="AU54" i="21"/>
  <c r="AV54" i="21"/>
  <c r="AW54" i="21"/>
  <c r="AX54" i="21"/>
  <c r="AY54" i="21"/>
  <c r="AZ54" i="21"/>
  <c r="BA54" i="21"/>
  <c r="BB54" i="21"/>
  <c r="AI55" i="21"/>
  <c r="AJ55" i="21"/>
  <c r="AK55" i="21"/>
  <c r="AL55" i="21"/>
  <c r="AM55" i="21"/>
  <c r="AN55" i="21"/>
  <c r="AO55" i="21"/>
  <c r="AP55" i="21"/>
  <c r="AQ55" i="21"/>
  <c r="AR55" i="21"/>
  <c r="AS55" i="21"/>
  <c r="AT55" i="21"/>
  <c r="AU55" i="21"/>
  <c r="AV55" i="21"/>
  <c r="AW55" i="21"/>
  <c r="AX55" i="21"/>
  <c r="AY55" i="21"/>
  <c r="AZ55" i="21"/>
  <c r="BA55" i="21"/>
  <c r="BB55" i="21"/>
  <c r="AI56" i="21"/>
  <c r="AJ56" i="21"/>
  <c r="AK56" i="21"/>
  <c r="AL56" i="21"/>
  <c r="AM56" i="21"/>
  <c r="AN56" i="21"/>
  <c r="AO56" i="21"/>
  <c r="AP56" i="21"/>
  <c r="AQ56" i="21"/>
  <c r="AR56" i="21"/>
  <c r="AS56" i="21"/>
  <c r="AT56" i="21"/>
  <c r="AU56" i="21"/>
  <c r="AV56" i="21"/>
  <c r="AW56" i="21"/>
  <c r="AX56" i="21"/>
  <c r="AY56" i="21"/>
  <c r="AZ56" i="21"/>
  <c r="BA56" i="21"/>
  <c r="BB56" i="21"/>
  <c r="AI57" i="21"/>
  <c r="AJ57" i="21"/>
  <c r="AK57" i="21"/>
  <c r="AL57" i="21"/>
  <c r="AM57" i="21"/>
  <c r="AN57" i="21"/>
  <c r="AO57" i="21"/>
  <c r="AP57" i="21"/>
  <c r="AQ57" i="21"/>
  <c r="AR57" i="21"/>
  <c r="AS57" i="21"/>
  <c r="AT57" i="21"/>
  <c r="AU57" i="21"/>
  <c r="AV57" i="21"/>
  <c r="AW57" i="21"/>
  <c r="AX57" i="21"/>
  <c r="AY57" i="21"/>
  <c r="AZ57" i="21"/>
  <c r="BA57" i="21"/>
  <c r="BB57" i="21"/>
  <c r="AI58" i="21"/>
  <c r="AJ58" i="21"/>
  <c r="AK58" i="21"/>
  <c r="AL58" i="21"/>
  <c r="AM58" i="21"/>
  <c r="AN58" i="21"/>
  <c r="AO58" i="21"/>
  <c r="AP58" i="21"/>
  <c r="AQ58" i="21"/>
  <c r="AR58" i="21"/>
  <c r="AS58" i="21"/>
  <c r="AT58" i="21"/>
  <c r="AU58" i="21"/>
  <c r="AV58" i="21"/>
  <c r="AW58" i="21"/>
  <c r="AX58" i="21"/>
  <c r="AY58" i="21"/>
  <c r="AZ58" i="21"/>
  <c r="BA58" i="21"/>
  <c r="BB58" i="21"/>
  <c r="AI59" i="21"/>
  <c r="AJ59" i="21"/>
  <c r="AK59" i="21"/>
  <c r="AL59" i="21"/>
  <c r="AM59" i="21"/>
  <c r="AN59" i="21"/>
  <c r="AO59" i="21"/>
  <c r="AP59" i="21"/>
  <c r="AQ59" i="21"/>
  <c r="AR59" i="21"/>
  <c r="AS59" i="21"/>
  <c r="AT59" i="21"/>
  <c r="AU59" i="21"/>
  <c r="AV59" i="21"/>
  <c r="AW59" i="21"/>
  <c r="AX59" i="21"/>
  <c r="AY59" i="21"/>
  <c r="AZ59" i="21"/>
  <c r="BA59" i="21"/>
  <c r="BB59" i="21"/>
  <c r="AI60" i="21"/>
  <c r="AJ60" i="21"/>
  <c r="AK60" i="21"/>
  <c r="AL60" i="21"/>
  <c r="AM60" i="21"/>
  <c r="AN60" i="21"/>
  <c r="AO60" i="21"/>
  <c r="AP60" i="21"/>
  <c r="AQ60" i="21"/>
  <c r="AR60" i="21"/>
  <c r="AS60" i="21"/>
  <c r="AT60" i="21"/>
  <c r="AU60" i="21"/>
  <c r="AV60" i="21"/>
  <c r="AW60" i="21"/>
  <c r="AX60" i="21"/>
  <c r="AY60" i="21"/>
  <c r="AZ60" i="21"/>
  <c r="BA60" i="21"/>
  <c r="BB60" i="21"/>
  <c r="AI61" i="21"/>
  <c r="AJ61" i="21"/>
  <c r="AK61" i="21"/>
  <c r="AL61" i="21"/>
  <c r="AM61" i="21"/>
  <c r="AN61" i="21"/>
  <c r="AO61" i="21"/>
  <c r="AP61" i="21"/>
  <c r="AQ61" i="21"/>
  <c r="AR61" i="21"/>
  <c r="AS61" i="21"/>
  <c r="AT61" i="21"/>
  <c r="AU61" i="21"/>
  <c r="AV61" i="21"/>
  <c r="AW61" i="21"/>
  <c r="AX61" i="21"/>
  <c r="AY61" i="21"/>
  <c r="AZ61" i="21"/>
  <c r="BA61" i="21"/>
  <c r="BB61" i="21"/>
  <c r="AI62" i="21"/>
  <c r="AJ62" i="21"/>
  <c r="AK62" i="21"/>
  <c r="AL62" i="21"/>
  <c r="AM62" i="21"/>
  <c r="AN62" i="21"/>
  <c r="AO62" i="21"/>
  <c r="AP62" i="21"/>
  <c r="AQ62" i="21"/>
  <c r="AR62" i="21"/>
  <c r="AS62" i="21"/>
  <c r="AT62" i="21"/>
  <c r="AU62" i="21"/>
  <c r="AV62" i="21"/>
  <c r="AW62" i="21"/>
  <c r="AX62" i="21"/>
  <c r="AY62" i="21"/>
  <c r="AZ62" i="21"/>
  <c r="BA62" i="21"/>
  <c r="BB62" i="21"/>
  <c r="AI63" i="21"/>
  <c r="AJ63" i="21"/>
  <c r="AK63" i="21"/>
  <c r="AL63" i="21"/>
  <c r="AM63" i="21"/>
  <c r="AN63" i="21"/>
  <c r="AO63" i="21"/>
  <c r="AP63" i="21"/>
  <c r="AQ63" i="21"/>
  <c r="AR63" i="21"/>
  <c r="AS63" i="21"/>
  <c r="AT63" i="21"/>
  <c r="AU63" i="21"/>
  <c r="AV63" i="21"/>
  <c r="AW63" i="21"/>
  <c r="AX63" i="21"/>
  <c r="AY63" i="21"/>
  <c r="AZ63" i="21"/>
  <c r="BA63" i="21"/>
  <c r="BB63" i="21"/>
  <c r="AI64" i="21"/>
  <c r="AJ64" i="21"/>
  <c r="AK64" i="21"/>
  <c r="AL64" i="21"/>
  <c r="AM64" i="21"/>
  <c r="AN64" i="21"/>
  <c r="AO64" i="21"/>
  <c r="AP64" i="21"/>
  <c r="AQ64" i="21"/>
  <c r="AR64" i="21"/>
  <c r="AS64" i="21"/>
  <c r="AT64" i="21"/>
  <c r="AU64" i="21"/>
  <c r="AV64" i="21"/>
  <c r="AW64" i="21"/>
  <c r="AX64" i="21"/>
  <c r="AY64" i="21"/>
  <c r="AZ64" i="21"/>
  <c r="BA64" i="21"/>
  <c r="BB64" i="21"/>
  <c r="AI65" i="21"/>
  <c r="AJ65" i="21"/>
  <c r="AK65" i="21"/>
  <c r="AL65" i="21"/>
  <c r="AM65" i="21"/>
  <c r="AN65" i="21"/>
  <c r="AO65" i="21"/>
  <c r="AP65" i="21"/>
  <c r="AQ65" i="21"/>
  <c r="AR65" i="21"/>
  <c r="AS65" i="21"/>
  <c r="AT65" i="21"/>
  <c r="AU65" i="21"/>
  <c r="AV65" i="21"/>
  <c r="AW65" i="21"/>
  <c r="AX65" i="21"/>
  <c r="AY65" i="21"/>
  <c r="AZ65" i="21"/>
  <c r="BA65" i="21"/>
  <c r="BB65" i="21"/>
  <c r="AI66" i="21"/>
  <c r="AJ66" i="21"/>
  <c r="AK66" i="21"/>
  <c r="AL66" i="21"/>
  <c r="AM66" i="21"/>
  <c r="AN66" i="21"/>
  <c r="AO66" i="21"/>
  <c r="AP66" i="21"/>
  <c r="AQ66" i="21"/>
  <c r="AR66" i="21"/>
  <c r="AS66" i="21"/>
  <c r="AT66" i="21"/>
  <c r="AU66" i="21"/>
  <c r="AV66" i="21"/>
  <c r="AW66" i="21"/>
  <c r="AX66" i="21"/>
  <c r="AY66" i="21"/>
  <c r="AZ66" i="21"/>
  <c r="BA66" i="21"/>
  <c r="BB66" i="21"/>
  <c r="AI67" i="21"/>
  <c r="AJ67" i="21"/>
  <c r="AK67" i="21"/>
  <c r="AL67" i="21"/>
  <c r="AM67" i="21"/>
  <c r="AN67" i="21"/>
  <c r="AO67" i="21"/>
  <c r="AP67" i="21"/>
  <c r="AQ67" i="21"/>
  <c r="AR67" i="21"/>
  <c r="AS67" i="21"/>
  <c r="AT67" i="21"/>
  <c r="AU67" i="21"/>
  <c r="AV67" i="21"/>
  <c r="AW67" i="21"/>
  <c r="AX67" i="21"/>
  <c r="AY67" i="21"/>
  <c r="AZ67" i="21"/>
  <c r="BA67" i="21"/>
  <c r="BB67" i="21"/>
  <c r="AI68" i="21"/>
  <c r="AJ68" i="21"/>
  <c r="AK68" i="21"/>
  <c r="AL68" i="21"/>
  <c r="AM68" i="21"/>
  <c r="AN68" i="21"/>
  <c r="AO68" i="21"/>
  <c r="AP68" i="21"/>
  <c r="AQ68" i="21"/>
  <c r="AR68" i="21"/>
  <c r="AS68" i="21"/>
  <c r="AT68" i="21"/>
  <c r="AU68" i="21"/>
  <c r="AV68" i="21"/>
  <c r="AW68" i="21"/>
  <c r="AX68" i="21"/>
  <c r="AY68" i="21"/>
  <c r="AZ68" i="21"/>
  <c r="BA68" i="21"/>
  <c r="BB68" i="21"/>
  <c r="AI69" i="21"/>
  <c r="AJ69" i="21"/>
  <c r="AK69" i="21"/>
  <c r="AL69" i="21"/>
  <c r="AM69" i="21"/>
  <c r="AN69" i="21"/>
  <c r="AO69" i="21"/>
  <c r="AP69" i="21"/>
  <c r="AQ69" i="21"/>
  <c r="AR69" i="21"/>
  <c r="AS69" i="21"/>
  <c r="AT69" i="21"/>
  <c r="AU69" i="21"/>
  <c r="AV69" i="21"/>
  <c r="AW69" i="21"/>
  <c r="AX69" i="21"/>
  <c r="AY69" i="21"/>
  <c r="AZ69" i="21"/>
  <c r="BA69" i="21"/>
  <c r="BB69" i="21"/>
  <c r="AI70" i="21"/>
  <c r="AJ70" i="21"/>
  <c r="AK70" i="21"/>
  <c r="AL70" i="21"/>
  <c r="AM70" i="21"/>
  <c r="AN70" i="21"/>
  <c r="AO70" i="21"/>
  <c r="AP70" i="21"/>
  <c r="AQ70" i="21"/>
  <c r="AR70" i="21"/>
  <c r="AS70" i="21"/>
  <c r="AT70" i="21"/>
  <c r="AU70" i="21"/>
  <c r="AV70" i="21"/>
  <c r="AW70" i="21"/>
  <c r="AX70" i="21"/>
  <c r="AY70" i="21"/>
  <c r="AZ70" i="21"/>
  <c r="BA70" i="21"/>
  <c r="BB70" i="21"/>
  <c r="AI71" i="21"/>
  <c r="AJ71" i="21"/>
  <c r="AK71" i="21"/>
  <c r="AL71" i="21"/>
  <c r="AM71" i="21"/>
  <c r="AN71" i="21"/>
  <c r="AO71" i="21"/>
  <c r="AP71" i="21"/>
  <c r="AQ71" i="21"/>
  <c r="AR71" i="21"/>
  <c r="AS71" i="21"/>
  <c r="AT71" i="21"/>
  <c r="AU71" i="21"/>
  <c r="AV71" i="21"/>
  <c r="AW71" i="21"/>
  <c r="AX71" i="21"/>
  <c r="AY71" i="21"/>
  <c r="AZ71" i="21"/>
  <c r="BA71" i="21"/>
  <c r="BB71" i="21"/>
  <c r="AI72" i="21"/>
  <c r="AJ72" i="21"/>
  <c r="AK72" i="21"/>
  <c r="AL72" i="21"/>
  <c r="AM72" i="21"/>
  <c r="AN72" i="21"/>
  <c r="AO72" i="21"/>
  <c r="AP72" i="21"/>
  <c r="AQ72" i="21"/>
  <c r="AR72" i="21"/>
  <c r="AS72" i="21"/>
  <c r="AT72" i="21"/>
  <c r="AU72" i="21"/>
  <c r="AV72" i="21"/>
  <c r="AW72" i="21"/>
  <c r="AX72" i="21"/>
  <c r="AY72" i="21"/>
  <c r="AZ72" i="21"/>
  <c r="BA72" i="21"/>
  <c r="BB72" i="21"/>
  <c r="AI73" i="21"/>
  <c r="AJ73" i="21"/>
  <c r="AK73" i="21"/>
  <c r="AL73" i="21"/>
  <c r="AM73" i="21"/>
  <c r="AN73" i="21"/>
  <c r="AO73" i="21"/>
  <c r="AP73" i="21"/>
  <c r="AQ73" i="21"/>
  <c r="AR73" i="21"/>
  <c r="AS73" i="21"/>
  <c r="AT73" i="21"/>
  <c r="AU73" i="21"/>
  <c r="AV73" i="21"/>
  <c r="AW73" i="21"/>
  <c r="AX73" i="21"/>
  <c r="AY73" i="21"/>
  <c r="AZ73" i="21"/>
  <c r="BA73" i="21"/>
  <c r="BB73" i="21"/>
  <c r="AI74" i="21"/>
  <c r="AJ74" i="21"/>
  <c r="AK74" i="21"/>
  <c r="AL74" i="21"/>
  <c r="AM74" i="21"/>
  <c r="AN74" i="21"/>
  <c r="AO74" i="21"/>
  <c r="AP74" i="21"/>
  <c r="AQ74" i="21"/>
  <c r="AR74" i="21"/>
  <c r="AS74" i="21"/>
  <c r="AT74" i="21"/>
  <c r="AU74" i="21"/>
  <c r="AV74" i="21"/>
  <c r="AW74" i="21"/>
  <c r="AX74" i="21"/>
  <c r="AY74" i="21"/>
  <c r="AZ74" i="21"/>
  <c r="BA74" i="21"/>
  <c r="BB74" i="21"/>
  <c r="AI75" i="21"/>
  <c r="AJ75" i="21"/>
  <c r="AK75" i="21"/>
  <c r="AL75" i="21"/>
  <c r="AM75" i="21"/>
  <c r="AN75" i="21"/>
  <c r="AO75" i="21"/>
  <c r="AP75" i="21"/>
  <c r="AQ75" i="21"/>
  <c r="AR75" i="21"/>
  <c r="AS75" i="21"/>
  <c r="AT75" i="21"/>
  <c r="AU75" i="21"/>
  <c r="AV75" i="21"/>
  <c r="AW75" i="21"/>
  <c r="AX75" i="21"/>
  <c r="AY75" i="21"/>
  <c r="AZ75" i="21"/>
  <c r="BA75" i="21"/>
  <c r="BB75" i="21"/>
  <c r="AI76" i="21"/>
  <c r="AJ76" i="21"/>
  <c r="AK76" i="21"/>
  <c r="AL76" i="21"/>
  <c r="AM76" i="21"/>
  <c r="AN76" i="21"/>
  <c r="AO76" i="21"/>
  <c r="AP76" i="21"/>
  <c r="AQ76" i="21"/>
  <c r="AR76" i="21"/>
  <c r="AS76" i="21"/>
  <c r="AT76" i="21"/>
  <c r="AU76" i="21"/>
  <c r="AV76" i="21"/>
  <c r="AW76" i="21"/>
  <c r="AX76" i="21"/>
  <c r="AY76" i="21"/>
  <c r="AZ76" i="21"/>
  <c r="BA76" i="21"/>
  <c r="BB76" i="21"/>
  <c r="AI77" i="21"/>
  <c r="AJ77" i="21"/>
  <c r="AK77" i="21"/>
  <c r="AL77" i="21"/>
  <c r="AM77" i="21"/>
  <c r="AN77" i="21"/>
  <c r="AO77" i="21"/>
  <c r="AP77" i="21"/>
  <c r="AQ77" i="21"/>
  <c r="AR77" i="21"/>
  <c r="AS77" i="21"/>
  <c r="AT77" i="21"/>
  <c r="AU77" i="21"/>
  <c r="AV77" i="21"/>
  <c r="AW77" i="21"/>
  <c r="AX77" i="21"/>
  <c r="AY77" i="21"/>
  <c r="AZ77" i="21"/>
  <c r="BA77" i="21"/>
  <c r="BB77" i="21"/>
  <c r="AI78" i="21"/>
  <c r="AJ78" i="21"/>
  <c r="AK78" i="21"/>
  <c r="AL78" i="21"/>
  <c r="AM78" i="21"/>
  <c r="AN78" i="21"/>
  <c r="AO78" i="21"/>
  <c r="AP78" i="21"/>
  <c r="AQ78" i="21"/>
  <c r="AR78" i="21"/>
  <c r="AS78" i="21"/>
  <c r="AT78" i="21"/>
  <c r="AU78" i="21"/>
  <c r="AV78" i="21"/>
  <c r="AW78" i="21"/>
  <c r="AX78" i="21"/>
  <c r="AY78" i="21"/>
  <c r="AZ78" i="21"/>
  <c r="BA78" i="21"/>
  <c r="BB78" i="21"/>
  <c r="AI79" i="21"/>
  <c r="AJ79" i="21"/>
  <c r="AK79" i="21"/>
  <c r="AL79" i="21"/>
  <c r="AM79" i="21"/>
  <c r="AN79" i="21"/>
  <c r="AO79" i="21"/>
  <c r="AP79" i="21"/>
  <c r="AQ79" i="21"/>
  <c r="AR79" i="21"/>
  <c r="AS79" i="21"/>
  <c r="AT79" i="21"/>
  <c r="AU79" i="21"/>
  <c r="AV79" i="21"/>
  <c r="AW79" i="21"/>
  <c r="AX79" i="21"/>
  <c r="AY79" i="21"/>
  <c r="AZ79" i="21"/>
  <c r="BA79" i="21"/>
  <c r="BB79" i="21"/>
  <c r="AI80" i="21"/>
  <c r="AJ80" i="21"/>
  <c r="AK80" i="21"/>
  <c r="AL80" i="21"/>
  <c r="AM80" i="21"/>
  <c r="AN80" i="21"/>
  <c r="AO80" i="21"/>
  <c r="AP80" i="21"/>
  <c r="AQ80" i="21"/>
  <c r="AR80" i="21"/>
  <c r="AS80" i="21"/>
  <c r="AT80" i="21"/>
  <c r="AU80" i="21"/>
  <c r="AV80" i="21"/>
  <c r="AW80" i="21"/>
  <c r="AX80" i="21"/>
  <c r="AY80" i="21"/>
  <c r="AZ80" i="21"/>
  <c r="BA80" i="21"/>
  <c r="BB80" i="21"/>
  <c r="AI81" i="21"/>
  <c r="AJ81" i="21"/>
  <c r="AK81" i="21"/>
  <c r="AL81" i="21"/>
  <c r="AM81" i="21"/>
  <c r="AN81" i="21"/>
  <c r="AO81" i="21"/>
  <c r="AP81" i="21"/>
  <c r="AQ81" i="21"/>
  <c r="AR81" i="21"/>
  <c r="AS81" i="21"/>
  <c r="AT81" i="21"/>
  <c r="AU81" i="21"/>
  <c r="AV81" i="21"/>
  <c r="AW81" i="21"/>
  <c r="AX81" i="21"/>
  <c r="AY81" i="21"/>
  <c r="AZ81" i="21"/>
  <c r="BA81" i="21"/>
  <c r="BB81" i="21"/>
  <c r="AI82" i="21"/>
  <c r="AJ82" i="21"/>
  <c r="AK82" i="21"/>
  <c r="AL82" i="21"/>
  <c r="AM82" i="21"/>
  <c r="AN82" i="21"/>
  <c r="AO82" i="21"/>
  <c r="AP82" i="21"/>
  <c r="AQ82" i="21"/>
  <c r="AR82" i="21"/>
  <c r="AS82" i="21"/>
  <c r="AT82" i="21"/>
  <c r="AU82" i="21"/>
  <c r="AV82" i="21"/>
  <c r="AW82" i="21"/>
  <c r="AX82" i="21"/>
  <c r="AY82" i="21"/>
  <c r="AZ82" i="21"/>
  <c r="BA82" i="21"/>
  <c r="BB82" i="21"/>
  <c r="AI83" i="21"/>
  <c r="AJ83" i="21"/>
  <c r="AK83" i="21"/>
  <c r="AL83" i="21"/>
  <c r="AM83" i="21"/>
  <c r="AN83" i="21"/>
  <c r="AO83" i="21"/>
  <c r="AP83" i="21"/>
  <c r="AQ83" i="21"/>
  <c r="AR83" i="21"/>
  <c r="AS83" i="21"/>
  <c r="AT83" i="21"/>
  <c r="AU83" i="21"/>
  <c r="AV83" i="21"/>
  <c r="AW83" i="21"/>
  <c r="AX83" i="21"/>
  <c r="AY83" i="21"/>
  <c r="AZ83" i="21"/>
  <c r="BA83" i="21"/>
  <c r="BB83" i="21"/>
  <c r="AI84" i="21"/>
  <c r="AJ84" i="21"/>
  <c r="AK84" i="21"/>
  <c r="AL84" i="21"/>
  <c r="AM84" i="21"/>
  <c r="AN84" i="21"/>
  <c r="AO84" i="21"/>
  <c r="AP84" i="21"/>
  <c r="AQ84" i="21"/>
  <c r="AR84" i="21"/>
  <c r="AS84" i="21"/>
  <c r="AT84" i="21"/>
  <c r="AU84" i="21"/>
  <c r="AV84" i="21"/>
  <c r="AW84" i="21"/>
  <c r="AX84" i="21"/>
  <c r="AY84" i="21"/>
  <c r="AZ84" i="21"/>
  <c r="BA84" i="21"/>
  <c r="BB84" i="21"/>
  <c r="AI85" i="21"/>
  <c r="AJ85" i="21"/>
  <c r="AK85" i="21"/>
  <c r="AL85" i="21"/>
  <c r="AM85" i="21"/>
  <c r="AN85" i="21"/>
  <c r="AO85" i="21"/>
  <c r="AP85" i="21"/>
  <c r="AQ85" i="21"/>
  <c r="AR85" i="21"/>
  <c r="AS85" i="21"/>
  <c r="AT85" i="21"/>
  <c r="AU85" i="21"/>
  <c r="AV85" i="21"/>
  <c r="AW85" i="21"/>
  <c r="AX85" i="21"/>
  <c r="AY85" i="21"/>
  <c r="AZ85" i="21"/>
  <c r="BA85" i="21"/>
  <c r="BB85" i="21"/>
  <c r="AI86" i="21"/>
  <c r="AJ86" i="21"/>
  <c r="AK86" i="21"/>
  <c r="AL86" i="21"/>
  <c r="AM86" i="21"/>
  <c r="AN86" i="21"/>
  <c r="AO86" i="21"/>
  <c r="AP86" i="21"/>
  <c r="AQ86" i="21"/>
  <c r="AR86" i="21"/>
  <c r="AS86" i="21"/>
  <c r="AT86" i="21"/>
  <c r="AU86" i="21"/>
  <c r="AV86" i="21"/>
  <c r="AW86" i="21"/>
  <c r="AX86" i="21"/>
  <c r="AY86" i="21"/>
  <c r="AZ86" i="21"/>
  <c r="BA86" i="21"/>
  <c r="BB86" i="21"/>
  <c r="AI87" i="21"/>
  <c r="AJ87" i="21"/>
  <c r="AK87" i="21"/>
  <c r="AL87" i="21"/>
  <c r="AM87" i="21"/>
  <c r="AN87" i="21"/>
  <c r="AO87" i="21"/>
  <c r="AP87" i="21"/>
  <c r="AQ87" i="21"/>
  <c r="AR87" i="21"/>
  <c r="AS87" i="21"/>
  <c r="AT87" i="21"/>
  <c r="AU87" i="21"/>
  <c r="AV87" i="21"/>
  <c r="AW87" i="21"/>
  <c r="AX87" i="21"/>
  <c r="AY87" i="21"/>
  <c r="AZ87" i="21"/>
  <c r="BA87" i="21"/>
  <c r="BB87" i="21"/>
  <c r="AI88" i="21"/>
  <c r="AJ88" i="21"/>
  <c r="AK88" i="21"/>
  <c r="AL88" i="21"/>
  <c r="AM88" i="21"/>
  <c r="AN88" i="21"/>
  <c r="AO88" i="21"/>
  <c r="AP88" i="21"/>
  <c r="AQ88" i="21"/>
  <c r="AR88" i="21"/>
  <c r="AS88" i="21"/>
  <c r="AT88" i="21"/>
  <c r="AU88" i="21"/>
  <c r="AV88" i="21"/>
  <c r="AW88" i="21"/>
  <c r="AX88" i="21"/>
  <c r="AY88" i="21"/>
  <c r="AZ88" i="21"/>
  <c r="BA88" i="21"/>
  <c r="BB88" i="21"/>
  <c r="AI89" i="21"/>
  <c r="AJ89" i="21"/>
  <c r="AK89" i="21"/>
  <c r="AL89" i="21"/>
  <c r="AM89" i="21"/>
  <c r="AN89" i="21"/>
  <c r="AO89" i="21"/>
  <c r="AP89" i="21"/>
  <c r="AQ89" i="21"/>
  <c r="AR89" i="21"/>
  <c r="AS89" i="21"/>
  <c r="AT89" i="21"/>
  <c r="AU89" i="21"/>
  <c r="AV89" i="21"/>
  <c r="AW89" i="21"/>
  <c r="AX89" i="21"/>
  <c r="AY89" i="21"/>
  <c r="AZ89" i="21"/>
  <c r="BA89" i="21"/>
  <c r="BB89" i="21"/>
  <c r="AI90" i="21"/>
  <c r="AJ90" i="21"/>
  <c r="AK90" i="21"/>
  <c r="AL90" i="21"/>
  <c r="AM90" i="21"/>
  <c r="AN90" i="21"/>
  <c r="AO90" i="21"/>
  <c r="AP90" i="21"/>
  <c r="AQ90" i="21"/>
  <c r="AR90" i="21"/>
  <c r="AS90" i="21"/>
  <c r="AT90" i="21"/>
  <c r="AU90" i="21"/>
  <c r="AV90" i="21"/>
  <c r="AW90" i="21"/>
  <c r="AX90" i="21"/>
  <c r="AY90" i="21"/>
  <c r="AZ90" i="21"/>
  <c r="BA90" i="21"/>
  <c r="BB90" i="21"/>
  <c r="AI91" i="21"/>
  <c r="AJ91" i="21"/>
  <c r="AK91" i="21"/>
  <c r="AL91" i="21"/>
  <c r="AM91" i="21"/>
  <c r="AN91" i="21"/>
  <c r="AO91" i="21"/>
  <c r="AP91" i="21"/>
  <c r="AQ91" i="21"/>
  <c r="AR91" i="21"/>
  <c r="AS91" i="21"/>
  <c r="AT91" i="21"/>
  <c r="AU91" i="21"/>
  <c r="AV91" i="21"/>
  <c r="AW91" i="21"/>
  <c r="AX91" i="21"/>
  <c r="AY91" i="21"/>
  <c r="AZ91" i="21"/>
  <c r="BA91" i="21"/>
  <c r="BB91" i="21"/>
  <c r="AI92" i="21"/>
  <c r="AJ92" i="21"/>
  <c r="AK92" i="21"/>
  <c r="AL92" i="21"/>
  <c r="AM92" i="21"/>
  <c r="AN92" i="21"/>
  <c r="AO92" i="21"/>
  <c r="AP92" i="21"/>
  <c r="AQ92" i="21"/>
  <c r="AR92" i="21"/>
  <c r="AS92" i="21"/>
  <c r="AT92" i="21"/>
  <c r="AU92" i="21"/>
  <c r="AV92" i="21"/>
  <c r="AW92" i="21"/>
  <c r="AX92" i="21"/>
  <c r="AY92" i="21"/>
  <c r="AZ92" i="21"/>
  <c r="BA92" i="21"/>
  <c r="BB92" i="21"/>
  <c r="AI93" i="21"/>
  <c r="AJ93" i="21"/>
  <c r="AK93" i="21"/>
  <c r="AL93" i="21"/>
  <c r="AM93" i="21"/>
  <c r="AN93" i="21"/>
  <c r="AO93" i="21"/>
  <c r="AP93" i="21"/>
  <c r="AQ93" i="21"/>
  <c r="AR93" i="21"/>
  <c r="AS93" i="21"/>
  <c r="AT93" i="21"/>
  <c r="AU93" i="21"/>
  <c r="AV93" i="21"/>
  <c r="AW93" i="21"/>
  <c r="AX93" i="21"/>
  <c r="AY93" i="21"/>
  <c r="AZ93" i="21"/>
  <c r="BA93" i="21"/>
  <c r="BB93" i="21"/>
  <c r="AI94" i="21"/>
  <c r="AJ94" i="21"/>
  <c r="AK94" i="21"/>
  <c r="AL94" i="21"/>
  <c r="AM94" i="21"/>
  <c r="AN94" i="21"/>
  <c r="AO94" i="21"/>
  <c r="AP94" i="21"/>
  <c r="AQ94" i="21"/>
  <c r="AR94" i="21"/>
  <c r="AS94" i="21"/>
  <c r="AT94" i="21"/>
  <c r="AU94" i="21"/>
  <c r="AV94" i="21"/>
  <c r="AW94" i="21"/>
  <c r="AX94" i="21"/>
  <c r="AY94" i="21"/>
  <c r="AZ94" i="21"/>
  <c r="BA94" i="21"/>
  <c r="BB94" i="21"/>
  <c r="AI95" i="21"/>
  <c r="AJ95" i="21"/>
  <c r="AK95" i="21"/>
  <c r="AL95" i="21"/>
  <c r="AM95" i="21"/>
  <c r="AN95" i="21"/>
  <c r="AO95" i="21"/>
  <c r="AP95" i="21"/>
  <c r="AQ95" i="21"/>
  <c r="AR95" i="21"/>
  <c r="AS95" i="21"/>
  <c r="AT95" i="21"/>
  <c r="AU95" i="21"/>
  <c r="AV95" i="21"/>
  <c r="AW95" i="21"/>
  <c r="AX95" i="21"/>
  <c r="AY95" i="21"/>
  <c r="AZ95" i="21"/>
  <c r="BA95" i="21"/>
  <c r="BB95" i="21"/>
  <c r="AI96" i="21"/>
  <c r="AJ96" i="21"/>
  <c r="AK96" i="21"/>
  <c r="AL96" i="21"/>
  <c r="AM96" i="21"/>
  <c r="AN96" i="21"/>
  <c r="AO96" i="21"/>
  <c r="AP96" i="21"/>
  <c r="AQ96" i="21"/>
  <c r="AR96" i="21"/>
  <c r="AS96" i="21"/>
  <c r="AT96" i="21"/>
  <c r="AU96" i="21"/>
  <c r="AV96" i="21"/>
  <c r="AW96" i="21"/>
  <c r="AX96" i="21"/>
  <c r="AY96" i="21"/>
  <c r="AZ96" i="21"/>
  <c r="BA96" i="21"/>
  <c r="BB96" i="21"/>
  <c r="AI97" i="21"/>
  <c r="AJ97" i="21"/>
  <c r="AK97" i="21"/>
  <c r="AL97" i="21"/>
  <c r="AM97" i="21"/>
  <c r="AN97" i="21"/>
  <c r="AO97" i="21"/>
  <c r="AP97" i="21"/>
  <c r="AQ97" i="21"/>
  <c r="AR97" i="21"/>
  <c r="AS97" i="21"/>
  <c r="AT97" i="21"/>
  <c r="AU97" i="21"/>
  <c r="AV97" i="21"/>
  <c r="AW97" i="21"/>
  <c r="AX97" i="21"/>
  <c r="AY97" i="21"/>
  <c r="AZ97" i="21"/>
  <c r="BA97" i="21"/>
  <c r="BB97" i="21"/>
  <c r="AI98" i="21"/>
  <c r="AJ98" i="21"/>
  <c r="AK98" i="21"/>
  <c r="AL98" i="21"/>
  <c r="AM98" i="21"/>
  <c r="AN98" i="21"/>
  <c r="AO98" i="21"/>
  <c r="AP98" i="21"/>
  <c r="AQ98" i="21"/>
  <c r="AR98" i="21"/>
  <c r="AS98" i="21"/>
  <c r="AT98" i="21"/>
  <c r="AU98" i="21"/>
  <c r="AV98" i="21"/>
  <c r="AW98" i="21"/>
  <c r="AX98" i="21"/>
  <c r="AY98" i="21"/>
  <c r="AZ98" i="21"/>
  <c r="BA98" i="21"/>
  <c r="BB98" i="21"/>
  <c r="AI99" i="21"/>
  <c r="AJ99" i="21"/>
  <c r="AK99" i="21"/>
  <c r="AL99" i="21"/>
  <c r="AM99" i="21"/>
  <c r="AN99" i="21"/>
  <c r="AO99" i="21"/>
  <c r="AP99" i="21"/>
  <c r="AQ99" i="21"/>
  <c r="AR99" i="21"/>
  <c r="AS99" i="21"/>
  <c r="AT99" i="21"/>
  <c r="AU99" i="21"/>
  <c r="AV99" i="21"/>
  <c r="AW99" i="21"/>
  <c r="AX99" i="21"/>
  <c r="AY99" i="21"/>
  <c r="AZ99" i="21"/>
  <c r="BA99" i="21"/>
  <c r="BB99" i="21"/>
  <c r="AI100" i="21"/>
  <c r="AJ100" i="21"/>
  <c r="AK100" i="21"/>
  <c r="AL100" i="21"/>
  <c r="AM100" i="21"/>
  <c r="AN100" i="21"/>
  <c r="AO100" i="21"/>
  <c r="AP100" i="21"/>
  <c r="AQ100" i="21"/>
  <c r="AR100" i="21"/>
  <c r="AS100" i="21"/>
  <c r="AT100" i="21"/>
  <c r="AU100" i="21"/>
  <c r="AV100" i="21"/>
  <c r="AW100" i="21"/>
  <c r="AX100" i="21"/>
  <c r="AY100" i="21"/>
  <c r="AZ100" i="21"/>
  <c r="BA100" i="21"/>
  <c r="BB100" i="21"/>
  <c r="AI101" i="21"/>
  <c r="AJ101" i="21"/>
  <c r="AK101" i="21"/>
  <c r="AL101" i="21"/>
  <c r="AM101" i="21"/>
  <c r="AN101" i="21"/>
  <c r="AO101" i="21"/>
  <c r="AP101" i="21"/>
  <c r="AQ101" i="21"/>
  <c r="AR101" i="21"/>
  <c r="AS101" i="21"/>
  <c r="AT101" i="21"/>
  <c r="AU101" i="21"/>
  <c r="AV101" i="21"/>
  <c r="AW101" i="21"/>
  <c r="AX101" i="21"/>
  <c r="AY101" i="21"/>
  <c r="AZ101" i="21"/>
  <c r="BA101" i="21"/>
  <c r="BB101" i="21"/>
  <c r="AI102" i="21"/>
  <c r="AJ102" i="21"/>
  <c r="AK102" i="21"/>
  <c r="AL102" i="21"/>
  <c r="AM102" i="21"/>
  <c r="AN102" i="21"/>
  <c r="AO102" i="21"/>
  <c r="AP102" i="21"/>
  <c r="AQ102" i="21"/>
  <c r="AR102" i="21"/>
  <c r="AS102" i="21"/>
  <c r="AT102" i="21"/>
  <c r="AU102" i="21"/>
  <c r="AV102" i="21"/>
  <c r="AW102" i="21"/>
  <c r="AX102" i="21"/>
  <c r="AY102" i="21"/>
  <c r="AZ102" i="21"/>
  <c r="BA102" i="21"/>
  <c r="BB102" i="21"/>
  <c r="AI103" i="21"/>
  <c r="AJ103" i="21"/>
  <c r="AK103" i="21"/>
  <c r="AL103" i="21"/>
  <c r="AM103" i="21"/>
  <c r="AN103" i="21"/>
  <c r="AO103" i="21"/>
  <c r="AP103" i="21"/>
  <c r="AQ103" i="21"/>
  <c r="AR103" i="21"/>
  <c r="AS103" i="21"/>
  <c r="AT103" i="21"/>
  <c r="AU103" i="21"/>
  <c r="AV103" i="21"/>
  <c r="AW103" i="21"/>
  <c r="AX103" i="21"/>
  <c r="AY103" i="21"/>
  <c r="AZ103" i="21"/>
  <c r="BA103" i="21"/>
  <c r="BB103" i="21"/>
  <c r="AI104" i="21"/>
  <c r="AJ104" i="21"/>
  <c r="AK104" i="21"/>
  <c r="AL104" i="21"/>
  <c r="AM104" i="21"/>
  <c r="AN104" i="21"/>
  <c r="AO104" i="21"/>
  <c r="AP104" i="21"/>
  <c r="AQ104" i="21"/>
  <c r="AR104" i="21"/>
  <c r="AS104" i="21"/>
  <c r="AT104" i="21"/>
  <c r="AU104" i="21"/>
  <c r="AV104" i="21"/>
  <c r="AW104" i="21"/>
  <c r="AX104" i="21"/>
  <c r="AY104" i="21"/>
  <c r="AZ104" i="21"/>
  <c r="BA104" i="21"/>
  <c r="BB104" i="21"/>
  <c r="AI105" i="21"/>
  <c r="AJ105" i="21"/>
  <c r="AK105" i="21"/>
  <c r="AL105" i="21"/>
  <c r="AM105" i="21"/>
  <c r="AN105" i="21"/>
  <c r="AO105" i="21"/>
  <c r="AP105" i="21"/>
  <c r="AQ105" i="21"/>
  <c r="AR105" i="21"/>
  <c r="AS105" i="21"/>
  <c r="AT105" i="21"/>
  <c r="AU105" i="21"/>
  <c r="AV105" i="21"/>
  <c r="AW105" i="21"/>
  <c r="AX105" i="21"/>
  <c r="AY105" i="21"/>
  <c r="AZ105" i="21"/>
  <c r="BA105" i="21"/>
  <c r="BB105" i="21"/>
  <c r="AI106" i="21"/>
  <c r="AJ106" i="21"/>
  <c r="AK106" i="21"/>
  <c r="AL106" i="21"/>
  <c r="AM106" i="21"/>
  <c r="AN106" i="21"/>
  <c r="AO106" i="21"/>
  <c r="AP106" i="21"/>
  <c r="AQ106" i="21"/>
  <c r="AR106" i="21"/>
  <c r="AS106" i="21"/>
  <c r="AT106" i="21"/>
  <c r="AU106" i="21"/>
  <c r="AV106" i="21"/>
  <c r="AW106" i="21"/>
  <c r="AX106" i="21"/>
  <c r="AY106" i="21"/>
  <c r="AZ106" i="21"/>
  <c r="BA106" i="21"/>
  <c r="BB106" i="21"/>
  <c r="AI107" i="21"/>
  <c r="AJ107" i="21"/>
  <c r="AK107" i="21"/>
  <c r="AL107" i="21"/>
  <c r="AM107" i="21"/>
  <c r="AN107" i="21"/>
  <c r="AO107" i="21"/>
  <c r="AP107" i="21"/>
  <c r="AQ107" i="21"/>
  <c r="AR107" i="21"/>
  <c r="AS107" i="21"/>
  <c r="AT107" i="21"/>
  <c r="AU107" i="21"/>
  <c r="AV107" i="21"/>
  <c r="AW107" i="21"/>
  <c r="AX107" i="21"/>
  <c r="AY107" i="21"/>
  <c r="AZ107" i="21"/>
  <c r="BA107" i="21"/>
  <c r="BB107" i="21"/>
  <c r="AI108" i="21"/>
  <c r="AJ108" i="21"/>
  <c r="AK108" i="21"/>
  <c r="AL108" i="21"/>
  <c r="AM108" i="21"/>
  <c r="AN108" i="21"/>
  <c r="AO108" i="21"/>
  <c r="AP108" i="21"/>
  <c r="AQ108" i="21"/>
  <c r="AR108" i="21"/>
  <c r="AS108" i="21"/>
  <c r="AT108" i="21"/>
  <c r="AU108" i="21"/>
  <c r="AV108" i="21"/>
  <c r="AW108" i="21"/>
  <c r="AX108" i="21"/>
  <c r="AY108" i="21"/>
  <c r="AZ108" i="21"/>
  <c r="BA108" i="21"/>
  <c r="BB108" i="21"/>
  <c r="AI109" i="21"/>
  <c r="AJ109" i="21"/>
  <c r="AK109" i="21"/>
  <c r="AL109" i="21"/>
  <c r="AM109" i="21"/>
  <c r="AN109" i="21"/>
  <c r="AO109" i="21"/>
  <c r="AP109" i="21"/>
  <c r="AQ109" i="21"/>
  <c r="AR109" i="21"/>
  <c r="AS109" i="21"/>
  <c r="AT109" i="21"/>
  <c r="AU109" i="21"/>
  <c r="AV109" i="21"/>
  <c r="AW109" i="21"/>
  <c r="AX109" i="21"/>
  <c r="AY109" i="21"/>
  <c r="AZ109" i="21"/>
  <c r="BA109" i="21"/>
  <c r="BB109" i="21"/>
  <c r="AI110" i="21"/>
  <c r="AJ110" i="21"/>
  <c r="AK110" i="21"/>
  <c r="AL110" i="21"/>
  <c r="AM110" i="21"/>
  <c r="AN110" i="21"/>
  <c r="AO110" i="21"/>
  <c r="AP110" i="21"/>
  <c r="AQ110" i="21"/>
  <c r="AR110" i="21"/>
  <c r="AS110" i="21"/>
  <c r="AT110" i="21"/>
  <c r="AU110" i="21"/>
  <c r="AV110" i="21"/>
  <c r="AW110" i="21"/>
  <c r="AX110" i="21"/>
  <c r="AY110" i="21"/>
  <c r="AZ110" i="21"/>
  <c r="BA110" i="21"/>
  <c r="BB110" i="21"/>
  <c r="AI111" i="21"/>
  <c r="AJ111" i="21"/>
  <c r="AK111" i="21"/>
  <c r="AL111" i="21"/>
  <c r="AM111" i="21"/>
  <c r="AN111" i="21"/>
  <c r="AO111" i="21"/>
  <c r="AP111" i="21"/>
  <c r="AQ111" i="21"/>
  <c r="AR111" i="21"/>
  <c r="AS111" i="21"/>
  <c r="AT111" i="21"/>
  <c r="AU111" i="21"/>
  <c r="AV111" i="21"/>
  <c r="AW111" i="21"/>
  <c r="AX111" i="21"/>
  <c r="AY111" i="21"/>
  <c r="AZ111" i="21"/>
  <c r="BA111" i="21"/>
  <c r="BB111" i="21"/>
  <c r="AI112" i="21"/>
  <c r="AJ112" i="21"/>
  <c r="AK112" i="21"/>
  <c r="AL112" i="21"/>
  <c r="AM112" i="21"/>
  <c r="AN112" i="21"/>
  <c r="AO112" i="21"/>
  <c r="AP112" i="21"/>
  <c r="AQ112" i="21"/>
  <c r="AR112" i="21"/>
  <c r="AS112" i="21"/>
  <c r="AT112" i="21"/>
  <c r="AU112" i="21"/>
  <c r="AV112" i="21"/>
  <c r="AW112" i="21"/>
  <c r="AX112" i="21"/>
  <c r="AY112" i="21"/>
  <c r="AZ112" i="21"/>
  <c r="BA112" i="21"/>
  <c r="BB112" i="21"/>
  <c r="AI113" i="21"/>
  <c r="AJ113" i="21"/>
  <c r="AK113" i="21"/>
  <c r="AL113" i="21"/>
  <c r="AM113" i="21"/>
  <c r="AN113" i="21"/>
  <c r="AO113" i="21"/>
  <c r="AP113" i="21"/>
  <c r="AQ113" i="21"/>
  <c r="AR113" i="21"/>
  <c r="AS113" i="21"/>
  <c r="AT113" i="21"/>
  <c r="AU113" i="21"/>
  <c r="AV113" i="21"/>
  <c r="AW113" i="21"/>
  <c r="AX113" i="21"/>
  <c r="AY113" i="21"/>
  <c r="AZ113" i="21"/>
  <c r="BA113" i="21"/>
  <c r="BB113" i="21"/>
  <c r="AI114" i="21"/>
  <c r="AJ114" i="21"/>
  <c r="AK114" i="21"/>
  <c r="AL114" i="21"/>
  <c r="AM114" i="21"/>
  <c r="AN114" i="21"/>
  <c r="AO114" i="21"/>
  <c r="AP114" i="21"/>
  <c r="AQ114" i="21"/>
  <c r="AR114" i="21"/>
  <c r="AS114" i="21"/>
  <c r="AT114" i="21"/>
  <c r="AU114" i="21"/>
  <c r="AV114" i="21"/>
  <c r="AW114" i="21"/>
  <c r="AX114" i="21"/>
  <c r="AY114" i="21"/>
  <c r="AZ114" i="21"/>
  <c r="BA114" i="21"/>
  <c r="BB114" i="21"/>
  <c r="AI115" i="21"/>
  <c r="AJ115" i="21"/>
  <c r="AK115" i="21"/>
  <c r="AL115" i="21"/>
  <c r="AM115" i="21"/>
  <c r="AN115" i="21"/>
  <c r="AO115" i="21"/>
  <c r="AP115" i="21"/>
  <c r="AQ115" i="21"/>
  <c r="AR115" i="21"/>
  <c r="AS115" i="21"/>
  <c r="AT115" i="21"/>
  <c r="AU115" i="21"/>
  <c r="AV115" i="21"/>
  <c r="AW115" i="21"/>
  <c r="AX115" i="21"/>
  <c r="AY115" i="21"/>
  <c r="AZ115" i="21"/>
  <c r="BA115" i="21"/>
  <c r="BB115" i="21"/>
  <c r="AI116" i="21"/>
  <c r="AJ116" i="21"/>
  <c r="AK116" i="21"/>
  <c r="AL116" i="21"/>
  <c r="AM116" i="21"/>
  <c r="AN116" i="21"/>
  <c r="AO116" i="21"/>
  <c r="AP116" i="21"/>
  <c r="AQ116" i="21"/>
  <c r="AR116" i="21"/>
  <c r="AS116" i="21"/>
  <c r="AT116" i="21"/>
  <c r="AU116" i="21"/>
  <c r="AV116" i="21"/>
  <c r="AW116" i="21"/>
  <c r="AX116" i="21"/>
  <c r="AY116" i="21"/>
  <c r="AZ116" i="21"/>
  <c r="BA116" i="21"/>
  <c r="BB116" i="21"/>
  <c r="AI117" i="21"/>
  <c r="AJ117" i="21"/>
  <c r="AK117" i="21"/>
  <c r="AL117" i="21"/>
  <c r="AM117" i="21"/>
  <c r="AN117" i="21"/>
  <c r="AO117" i="21"/>
  <c r="AP117" i="21"/>
  <c r="AQ117" i="21"/>
  <c r="AR117" i="21"/>
  <c r="AS117" i="21"/>
  <c r="AT117" i="21"/>
  <c r="AU117" i="21"/>
  <c r="AV117" i="21"/>
  <c r="AW117" i="21"/>
  <c r="AX117" i="21"/>
  <c r="AY117" i="21"/>
  <c r="AZ117" i="21"/>
  <c r="BA117" i="21"/>
  <c r="BB117" i="21"/>
  <c r="AI118" i="21"/>
  <c r="AJ118" i="21"/>
  <c r="AK118" i="21"/>
  <c r="AL118" i="21"/>
  <c r="AM118" i="21"/>
  <c r="AN118" i="21"/>
  <c r="AO118" i="21"/>
  <c r="AP118" i="21"/>
  <c r="AQ118" i="21"/>
  <c r="AR118" i="21"/>
  <c r="AS118" i="21"/>
  <c r="AT118" i="21"/>
  <c r="AU118" i="21"/>
  <c r="AV118" i="21"/>
  <c r="AW118" i="21"/>
  <c r="AX118" i="21"/>
  <c r="AY118" i="21"/>
  <c r="AZ118" i="21"/>
  <c r="BA118" i="21"/>
  <c r="BB118" i="21"/>
  <c r="AI119" i="21"/>
  <c r="AJ119" i="21"/>
  <c r="AK119" i="21"/>
  <c r="AL119" i="21"/>
  <c r="AM119" i="21"/>
  <c r="AN119" i="21"/>
  <c r="AO119" i="21"/>
  <c r="AP119" i="21"/>
  <c r="AQ119" i="21"/>
  <c r="AR119" i="21"/>
  <c r="AS119" i="21"/>
  <c r="AT119" i="21"/>
  <c r="AU119" i="21"/>
  <c r="AV119" i="21"/>
  <c r="AW119" i="21"/>
  <c r="AX119" i="21"/>
  <c r="AY119" i="21"/>
  <c r="AZ119" i="21"/>
  <c r="BA119" i="21"/>
  <c r="BB119" i="21"/>
  <c r="AI120" i="21"/>
  <c r="AJ120" i="21"/>
  <c r="AK120" i="21"/>
  <c r="AL120" i="21"/>
  <c r="AM120" i="21"/>
  <c r="AN120" i="21"/>
  <c r="AO120" i="21"/>
  <c r="AP120" i="21"/>
  <c r="AQ120" i="21"/>
  <c r="AR120" i="21"/>
  <c r="AS120" i="21"/>
  <c r="AT120" i="21"/>
  <c r="AU120" i="21"/>
  <c r="AV120" i="21"/>
  <c r="AW120" i="21"/>
  <c r="AX120" i="21"/>
  <c r="AY120" i="21"/>
  <c r="AZ120" i="21"/>
  <c r="BA120" i="21"/>
  <c r="BB120" i="21"/>
  <c r="AI121" i="21"/>
  <c r="AJ121" i="21"/>
  <c r="AK121" i="21"/>
  <c r="AL121" i="21"/>
  <c r="AM121" i="21"/>
  <c r="AN121" i="21"/>
  <c r="AO121" i="21"/>
  <c r="AP121" i="21"/>
  <c r="AQ121" i="21"/>
  <c r="AR121" i="21"/>
  <c r="AS121" i="21"/>
  <c r="AT121" i="21"/>
  <c r="AU121" i="21"/>
  <c r="AV121" i="21"/>
  <c r="AW121" i="21"/>
  <c r="AX121" i="21"/>
  <c r="AY121" i="21"/>
  <c r="AZ121" i="21"/>
  <c r="BA121" i="21"/>
  <c r="BB121" i="21"/>
  <c r="AI122" i="21"/>
  <c r="AJ122" i="21"/>
  <c r="AK122" i="21"/>
  <c r="AL122" i="21"/>
  <c r="AM122" i="21"/>
  <c r="AN122" i="21"/>
  <c r="AO122" i="21"/>
  <c r="AP122" i="21"/>
  <c r="AQ122" i="21"/>
  <c r="AR122" i="21"/>
  <c r="AS122" i="21"/>
  <c r="AT122" i="21"/>
  <c r="AU122" i="21"/>
  <c r="AV122" i="21"/>
  <c r="AW122" i="21"/>
  <c r="AX122" i="21"/>
  <c r="AY122" i="21"/>
  <c r="AZ122" i="21"/>
  <c r="BA122" i="21"/>
  <c r="BB122" i="21"/>
  <c r="AI123" i="21"/>
  <c r="AJ123" i="21"/>
  <c r="AK123" i="21"/>
  <c r="AL123" i="21"/>
  <c r="AM123" i="21"/>
  <c r="AN123" i="21"/>
  <c r="AO123" i="21"/>
  <c r="AP123" i="21"/>
  <c r="AQ123" i="21"/>
  <c r="AR123" i="21"/>
  <c r="AS123" i="21"/>
  <c r="AT123" i="21"/>
  <c r="AU123" i="21"/>
  <c r="AV123" i="21"/>
  <c r="AW123" i="21"/>
  <c r="AX123" i="21"/>
  <c r="AY123" i="21"/>
  <c r="AZ123" i="21"/>
  <c r="BA123" i="21"/>
  <c r="BB123" i="21"/>
  <c r="AI124" i="21"/>
  <c r="AJ124" i="21"/>
  <c r="AK124" i="21"/>
  <c r="AL124" i="21"/>
  <c r="AM124" i="21"/>
  <c r="AN124" i="21"/>
  <c r="AO124" i="21"/>
  <c r="AP124" i="21"/>
  <c r="AQ124" i="21"/>
  <c r="AR124" i="21"/>
  <c r="AS124" i="21"/>
  <c r="AT124" i="21"/>
  <c r="AU124" i="21"/>
  <c r="AV124" i="21"/>
  <c r="AW124" i="21"/>
  <c r="AX124" i="21"/>
  <c r="AY124" i="21"/>
  <c r="AZ124" i="21"/>
  <c r="BA124" i="21"/>
  <c r="BB124" i="21"/>
  <c r="AI125" i="21"/>
  <c r="AJ125" i="21"/>
  <c r="AK125" i="21"/>
  <c r="AL125" i="21"/>
  <c r="AM125" i="21"/>
  <c r="AN125" i="21"/>
  <c r="AO125" i="21"/>
  <c r="AP125" i="21"/>
  <c r="AQ125" i="21"/>
  <c r="AR125" i="21"/>
  <c r="AS125" i="21"/>
  <c r="AT125" i="21"/>
  <c r="AU125" i="21"/>
  <c r="AV125" i="21"/>
  <c r="AW125" i="21"/>
  <c r="AX125" i="21"/>
  <c r="AY125" i="21"/>
  <c r="AZ125" i="21"/>
  <c r="BA125" i="21"/>
  <c r="BB125" i="21"/>
  <c r="AI126" i="21"/>
  <c r="AJ126" i="21"/>
  <c r="AK126" i="21"/>
  <c r="AL126" i="21"/>
  <c r="AM126" i="21"/>
  <c r="AN126" i="21"/>
  <c r="AO126" i="21"/>
  <c r="AP126" i="21"/>
  <c r="AQ126" i="21"/>
  <c r="AR126" i="21"/>
  <c r="AS126" i="21"/>
  <c r="AT126" i="21"/>
  <c r="AU126" i="21"/>
  <c r="AV126" i="21"/>
  <c r="AW126" i="21"/>
  <c r="AX126" i="21"/>
  <c r="AY126" i="21"/>
  <c r="AZ126" i="21"/>
  <c r="BA126" i="21"/>
  <c r="BB126" i="21"/>
  <c r="AI127" i="21"/>
  <c r="AJ127" i="21"/>
  <c r="AK127" i="21"/>
  <c r="AL127" i="21"/>
  <c r="AM127" i="21"/>
  <c r="AN127" i="21"/>
  <c r="AO127" i="21"/>
  <c r="AP127" i="21"/>
  <c r="AQ127" i="21"/>
  <c r="AR127" i="21"/>
  <c r="AS127" i="21"/>
  <c r="AT127" i="21"/>
  <c r="AU127" i="21"/>
  <c r="AV127" i="21"/>
  <c r="AW127" i="21"/>
  <c r="AX127" i="21"/>
  <c r="AY127" i="21"/>
  <c r="AZ127" i="21"/>
  <c r="BA127" i="21"/>
  <c r="BB127" i="21"/>
  <c r="AI128" i="21"/>
  <c r="AJ128" i="21"/>
  <c r="AK128" i="21"/>
  <c r="AL128" i="21"/>
  <c r="AM128" i="21"/>
  <c r="AN128" i="21"/>
  <c r="AO128" i="21"/>
  <c r="AP128" i="21"/>
  <c r="AQ128" i="21"/>
  <c r="AR128" i="21"/>
  <c r="AS128" i="21"/>
  <c r="AT128" i="21"/>
  <c r="AU128" i="21"/>
  <c r="AV128" i="21"/>
  <c r="AW128" i="21"/>
  <c r="AX128" i="21"/>
  <c r="AY128" i="21"/>
  <c r="AZ128" i="21"/>
  <c r="BA128" i="21"/>
  <c r="BB128" i="21"/>
  <c r="AI129" i="21"/>
  <c r="AJ129" i="21"/>
  <c r="AK129" i="21"/>
  <c r="AL129" i="21"/>
  <c r="AM129" i="21"/>
  <c r="AN129" i="21"/>
  <c r="AO129" i="21"/>
  <c r="AP129" i="21"/>
  <c r="AQ129" i="21"/>
  <c r="AR129" i="21"/>
  <c r="AS129" i="21"/>
  <c r="AT129" i="21"/>
  <c r="AU129" i="21"/>
  <c r="AV129" i="21"/>
  <c r="AW129" i="21"/>
  <c r="AX129" i="21"/>
  <c r="AY129" i="21"/>
  <c r="AZ129" i="21"/>
  <c r="BA129" i="21"/>
  <c r="BB129" i="21"/>
  <c r="AI130" i="21"/>
  <c r="AJ130" i="21"/>
  <c r="AK130" i="21"/>
  <c r="AL130" i="21"/>
  <c r="AM130" i="21"/>
  <c r="AN130" i="21"/>
  <c r="AO130" i="21"/>
  <c r="AP130" i="21"/>
  <c r="AQ130" i="21"/>
  <c r="AR130" i="21"/>
  <c r="AS130" i="21"/>
  <c r="AT130" i="21"/>
  <c r="AU130" i="21"/>
  <c r="AV130" i="21"/>
  <c r="AW130" i="21"/>
  <c r="AX130" i="21"/>
  <c r="AY130" i="21"/>
  <c r="AZ130" i="21"/>
  <c r="BA130" i="21"/>
  <c r="BB130" i="21"/>
  <c r="AI131" i="21"/>
  <c r="AJ131" i="21"/>
  <c r="AK131" i="21"/>
  <c r="AL131" i="21"/>
  <c r="AM131" i="21"/>
  <c r="AN131" i="21"/>
  <c r="AO131" i="21"/>
  <c r="AP131" i="21"/>
  <c r="AQ131" i="21"/>
  <c r="AR131" i="21"/>
  <c r="AS131" i="21"/>
  <c r="AT131" i="21"/>
  <c r="AU131" i="21"/>
  <c r="AV131" i="21"/>
  <c r="AW131" i="21"/>
  <c r="AX131" i="21"/>
  <c r="AY131" i="21"/>
  <c r="AZ131" i="21"/>
  <c r="BA131" i="21"/>
  <c r="BB131" i="21"/>
  <c r="AI132" i="21"/>
  <c r="AJ132" i="21"/>
  <c r="AK132" i="21"/>
  <c r="AL132" i="21"/>
  <c r="AM132" i="21"/>
  <c r="AN132" i="21"/>
  <c r="AO132" i="21"/>
  <c r="AP132" i="21"/>
  <c r="AQ132" i="21"/>
  <c r="AR132" i="21"/>
  <c r="AS132" i="21"/>
  <c r="AT132" i="21"/>
  <c r="AU132" i="21"/>
  <c r="AV132" i="21"/>
  <c r="AW132" i="21"/>
  <c r="AX132" i="21"/>
  <c r="AY132" i="21"/>
  <c r="AZ132" i="21"/>
  <c r="BA132" i="21"/>
  <c r="BB132" i="21"/>
  <c r="AI133" i="21"/>
  <c r="AJ133" i="21"/>
  <c r="AK133" i="21"/>
  <c r="AL133" i="21"/>
  <c r="AM133" i="21"/>
  <c r="AN133" i="21"/>
  <c r="AO133" i="21"/>
  <c r="AP133" i="21"/>
  <c r="AQ133" i="21"/>
  <c r="AR133" i="21"/>
  <c r="AS133" i="21"/>
  <c r="AT133" i="21"/>
  <c r="AU133" i="21"/>
  <c r="AV133" i="21"/>
  <c r="AW133" i="21"/>
  <c r="AX133" i="21"/>
  <c r="AY133" i="21"/>
  <c r="AZ133" i="21"/>
  <c r="BA133" i="21"/>
  <c r="BB133" i="21"/>
  <c r="AI134" i="21"/>
  <c r="AJ134" i="21"/>
  <c r="AK134" i="21"/>
  <c r="AL134" i="21"/>
  <c r="AM134" i="21"/>
  <c r="AN134" i="21"/>
  <c r="AO134" i="21"/>
  <c r="AP134" i="21"/>
  <c r="AQ134" i="21"/>
  <c r="AR134" i="21"/>
  <c r="AS134" i="21"/>
  <c r="AT134" i="21"/>
  <c r="AU134" i="21"/>
  <c r="AV134" i="21"/>
  <c r="AW134" i="21"/>
  <c r="AX134" i="21"/>
  <c r="AY134" i="21"/>
  <c r="AZ134" i="21"/>
  <c r="BA134" i="21"/>
  <c r="BB134" i="21"/>
  <c r="AI135" i="21"/>
  <c r="AJ135" i="21"/>
  <c r="AK135" i="21"/>
  <c r="AL135" i="21"/>
  <c r="AM135" i="21"/>
  <c r="AN135" i="21"/>
  <c r="AO135" i="21"/>
  <c r="AP135" i="21"/>
  <c r="AQ135" i="21"/>
  <c r="AR135" i="21"/>
  <c r="AS135" i="21"/>
  <c r="AT135" i="21"/>
  <c r="AU135" i="21"/>
  <c r="AV135" i="21"/>
  <c r="AW135" i="21"/>
  <c r="AX135" i="21"/>
  <c r="AY135" i="21"/>
  <c r="AZ135" i="21"/>
  <c r="BA135" i="21"/>
  <c r="BB135" i="21"/>
  <c r="AI136" i="21"/>
  <c r="AJ136" i="21"/>
  <c r="AK136" i="21"/>
  <c r="AL136" i="21"/>
  <c r="AM136" i="21"/>
  <c r="AN136" i="21"/>
  <c r="AO136" i="21"/>
  <c r="AP136" i="21"/>
  <c r="AQ136" i="21"/>
  <c r="AR136" i="21"/>
  <c r="AS136" i="21"/>
  <c r="AT136" i="21"/>
  <c r="AU136" i="21"/>
  <c r="AV136" i="21"/>
  <c r="AW136" i="21"/>
  <c r="AX136" i="21"/>
  <c r="AY136" i="21"/>
  <c r="AZ136" i="21"/>
  <c r="BA136" i="21"/>
  <c r="BB136" i="21"/>
  <c r="AI137" i="21"/>
  <c r="AJ137" i="21"/>
  <c r="AK137" i="21"/>
  <c r="AL137" i="21"/>
  <c r="AM137" i="21"/>
  <c r="AN137" i="21"/>
  <c r="AO137" i="21"/>
  <c r="AP137" i="21"/>
  <c r="AQ137" i="21"/>
  <c r="AR137" i="21"/>
  <c r="AS137" i="21"/>
  <c r="AT137" i="21"/>
  <c r="AU137" i="21"/>
  <c r="AV137" i="21"/>
  <c r="AW137" i="21"/>
  <c r="AX137" i="21"/>
  <c r="AY137" i="21"/>
  <c r="AZ137" i="21"/>
  <c r="BA137" i="21"/>
  <c r="BB137" i="21"/>
  <c r="AI138" i="21"/>
  <c r="AJ138" i="21"/>
  <c r="AK138" i="21"/>
  <c r="AL138" i="21"/>
  <c r="AM138" i="21"/>
  <c r="AN138" i="21"/>
  <c r="AO138" i="21"/>
  <c r="AP138" i="21"/>
  <c r="AQ138" i="21"/>
  <c r="AR138" i="21"/>
  <c r="AS138" i="21"/>
  <c r="AT138" i="21"/>
  <c r="AU138" i="21"/>
  <c r="AV138" i="21"/>
  <c r="AW138" i="21"/>
  <c r="AX138" i="21"/>
  <c r="AY138" i="21"/>
  <c r="AZ138" i="21"/>
  <c r="BA138" i="21"/>
  <c r="BB138" i="21"/>
  <c r="AI139" i="21"/>
  <c r="AJ139" i="21"/>
  <c r="AK139" i="21"/>
  <c r="AL139" i="21"/>
  <c r="AM139" i="21"/>
  <c r="AN139" i="21"/>
  <c r="AO139" i="21"/>
  <c r="AP139" i="21"/>
  <c r="AQ139" i="21"/>
  <c r="AR139" i="21"/>
  <c r="AS139" i="21"/>
  <c r="AT139" i="21"/>
  <c r="AU139" i="21"/>
  <c r="AV139" i="21"/>
  <c r="AW139" i="21"/>
  <c r="AX139" i="21"/>
  <c r="AY139" i="21"/>
  <c r="AZ139" i="21"/>
  <c r="BA139" i="21"/>
  <c r="BB139" i="21"/>
  <c r="AI140" i="21"/>
  <c r="AJ140" i="21"/>
  <c r="AK140" i="21"/>
  <c r="AL140" i="21"/>
  <c r="AM140" i="21"/>
  <c r="AN140" i="21"/>
  <c r="AO140" i="21"/>
  <c r="AP140" i="21"/>
  <c r="AQ140" i="21"/>
  <c r="AR140" i="21"/>
  <c r="AS140" i="21"/>
  <c r="AT140" i="21"/>
  <c r="AU140" i="21"/>
  <c r="AV140" i="21"/>
  <c r="AW140" i="21"/>
  <c r="AX140" i="21"/>
  <c r="AY140" i="21"/>
  <c r="AZ140" i="21"/>
  <c r="BA140" i="21"/>
  <c r="BB140" i="21"/>
  <c r="AI141" i="21"/>
  <c r="AJ141" i="21"/>
  <c r="AK141" i="21"/>
  <c r="AL141" i="21"/>
  <c r="AM141" i="21"/>
  <c r="AN141" i="21"/>
  <c r="AO141" i="21"/>
  <c r="AP141" i="21"/>
  <c r="AQ141" i="21"/>
  <c r="AR141" i="21"/>
  <c r="AS141" i="21"/>
  <c r="AT141" i="21"/>
  <c r="AU141" i="21"/>
  <c r="AV141" i="21"/>
  <c r="AW141" i="21"/>
  <c r="AX141" i="21"/>
  <c r="AY141" i="21"/>
  <c r="AZ141" i="21"/>
  <c r="BA141" i="21"/>
  <c r="BB141" i="21"/>
  <c r="AI142" i="21"/>
  <c r="AJ142" i="21"/>
  <c r="AK142" i="21"/>
  <c r="AL142" i="21"/>
  <c r="AM142" i="21"/>
  <c r="AN142" i="21"/>
  <c r="AO142" i="21"/>
  <c r="AP142" i="21"/>
  <c r="AQ142" i="21"/>
  <c r="AR142" i="21"/>
  <c r="AS142" i="21"/>
  <c r="AT142" i="21"/>
  <c r="AU142" i="21"/>
  <c r="AV142" i="21"/>
  <c r="AW142" i="21"/>
  <c r="AX142" i="21"/>
  <c r="AY142" i="21"/>
  <c r="AZ142" i="21"/>
  <c r="BA142" i="21"/>
  <c r="BB142" i="21"/>
  <c r="AI143" i="21"/>
  <c r="AJ143" i="21"/>
  <c r="AK143" i="21"/>
  <c r="AL143" i="21"/>
  <c r="AM143" i="21"/>
  <c r="AN143" i="21"/>
  <c r="AO143" i="21"/>
  <c r="AP143" i="21"/>
  <c r="AQ143" i="21"/>
  <c r="AR143" i="21"/>
  <c r="AS143" i="21"/>
  <c r="AT143" i="21"/>
  <c r="AU143" i="21"/>
  <c r="AV143" i="21"/>
  <c r="AW143" i="21"/>
  <c r="AX143" i="21"/>
  <c r="AY143" i="21"/>
  <c r="AZ143" i="21"/>
  <c r="BA143" i="21"/>
  <c r="BB143" i="21"/>
  <c r="AI144" i="21"/>
  <c r="AJ144" i="21"/>
  <c r="AK144" i="21"/>
  <c r="AL144" i="21"/>
  <c r="AM144" i="21"/>
  <c r="AN144" i="21"/>
  <c r="AO144" i="21"/>
  <c r="AP144" i="21"/>
  <c r="AQ144" i="21"/>
  <c r="AR144" i="21"/>
  <c r="AS144" i="21"/>
  <c r="AT144" i="21"/>
  <c r="AU144" i="21"/>
  <c r="AV144" i="21"/>
  <c r="AW144" i="21"/>
  <c r="AX144" i="21"/>
  <c r="AY144" i="21"/>
  <c r="AZ144" i="21"/>
  <c r="BA144" i="21"/>
  <c r="BB144" i="21"/>
  <c r="AI145" i="21"/>
  <c r="AJ145" i="21"/>
  <c r="AK145" i="21"/>
  <c r="AL145" i="21"/>
  <c r="AM145" i="21"/>
  <c r="AN145" i="21"/>
  <c r="AO145" i="21"/>
  <c r="AP145" i="21"/>
  <c r="AQ145" i="21"/>
  <c r="AR145" i="21"/>
  <c r="AS145" i="21"/>
  <c r="AT145" i="21"/>
  <c r="AU145" i="21"/>
  <c r="AV145" i="21"/>
  <c r="AW145" i="21"/>
  <c r="AX145" i="21"/>
  <c r="AY145" i="21"/>
  <c r="AZ145" i="21"/>
  <c r="BA145" i="21"/>
  <c r="BB145" i="21"/>
  <c r="AI146" i="21"/>
  <c r="AJ146" i="21"/>
  <c r="AK146" i="21"/>
  <c r="AL146" i="21"/>
  <c r="AM146" i="21"/>
  <c r="AN146" i="21"/>
  <c r="AO146" i="21"/>
  <c r="AP146" i="21"/>
  <c r="AQ146" i="21"/>
  <c r="AR146" i="21"/>
  <c r="AS146" i="21"/>
  <c r="AT146" i="21"/>
  <c r="AU146" i="21"/>
  <c r="AV146" i="21"/>
  <c r="AW146" i="21"/>
  <c r="AX146" i="21"/>
  <c r="AY146" i="21"/>
  <c r="AZ146" i="21"/>
  <c r="BA146" i="21"/>
  <c r="BB146" i="21"/>
  <c r="AI147" i="21"/>
  <c r="AJ147" i="21"/>
  <c r="AK147" i="21"/>
  <c r="AL147" i="21"/>
  <c r="AM147" i="21"/>
  <c r="AN147" i="21"/>
  <c r="AO147" i="21"/>
  <c r="AP147" i="21"/>
  <c r="AQ147" i="21"/>
  <c r="AR147" i="21"/>
  <c r="AS147" i="21"/>
  <c r="AT147" i="21"/>
  <c r="AU147" i="21"/>
  <c r="AV147" i="21"/>
  <c r="AW147" i="21"/>
  <c r="AX147" i="21"/>
  <c r="AY147" i="21"/>
  <c r="AZ147" i="21"/>
  <c r="BA147" i="21"/>
  <c r="BB147" i="21"/>
  <c r="AI148" i="21"/>
  <c r="AJ148" i="21"/>
  <c r="AK148" i="21"/>
  <c r="AL148" i="21"/>
  <c r="AM148" i="21"/>
  <c r="AN148" i="21"/>
  <c r="AO148" i="21"/>
  <c r="AP148" i="21"/>
  <c r="AQ148" i="21"/>
  <c r="AR148" i="21"/>
  <c r="AS148" i="21"/>
  <c r="AT148" i="21"/>
  <c r="AU148" i="21"/>
  <c r="AV148" i="21"/>
  <c r="AW148" i="21"/>
  <c r="AX148" i="21"/>
  <c r="AY148" i="21"/>
  <c r="AZ148" i="21"/>
  <c r="BA148" i="21"/>
  <c r="BB148" i="21"/>
  <c r="AI149" i="21"/>
  <c r="AJ149" i="21"/>
  <c r="AK149" i="21"/>
  <c r="AL149" i="21"/>
  <c r="AM149" i="21"/>
  <c r="AN149" i="21"/>
  <c r="AO149" i="21"/>
  <c r="AP149" i="21"/>
  <c r="AQ149" i="21"/>
  <c r="AR149" i="21"/>
  <c r="AS149" i="21"/>
  <c r="AT149" i="21"/>
  <c r="AU149" i="21"/>
  <c r="AV149" i="21"/>
  <c r="AW149" i="21"/>
  <c r="AX149" i="21"/>
  <c r="AY149" i="21"/>
  <c r="AZ149" i="21"/>
  <c r="BA149" i="21"/>
  <c r="BB149" i="21"/>
  <c r="AI150" i="21"/>
  <c r="AJ150" i="21"/>
  <c r="AK150" i="21"/>
  <c r="AL150" i="21"/>
  <c r="AM150" i="21"/>
  <c r="AN150" i="21"/>
  <c r="AO150" i="21"/>
  <c r="AP150" i="21"/>
  <c r="AQ150" i="21"/>
  <c r="AR150" i="21"/>
  <c r="AS150" i="21"/>
  <c r="AT150" i="21"/>
  <c r="AU150" i="21"/>
  <c r="AV150" i="21"/>
  <c r="AW150" i="21"/>
  <c r="AX150" i="21"/>
  <c r="AY150" i="21"/>
  <c r="AZ150" i="21"/>
  <c r="BA150" i="21"/>
  <c r="BB150" i="21"/>
  <c r="AI151" i="21"/>
  <c r="AJ151" i="21"/>
  <c r="AK151" i="21"/>
  <c r="AL151" i="21"/>
  <c r="AM151" i="21"/>
  <c r="AN151" i="21"/>
  <c r="AO151" i="21"/>
  <c r="AP151" i="21"/>
  <c r="AQ151" i="21"/>
  <c r="AR151" i="21"/>
  <c r="AS151" i="21"/>
  <c r="AT151" i="21"/>
  <c r="AU151" i="21"/>
  <c r="AV151" i="21"/>
  <c r="AW151" i="21"/>
  <c r="AX151" i="21"/>
  <c r="AY151" i="21"/>
  <c r="AZ151" i="21"/>
  <c r="BA151" i="21"/>
  <c r="BB151" i="21"/>
  <c r="AI152" i="21"/>
  <c r="AJ152" i="21"/>
  <c r="AK152" i="21"/>
  <c r="AL152" i="21"/>
  <c r="AM152" i="21"/>
  <c r="AN152" i="21"/>
  <c r="AO152" i="21"/>
  <c r="AP152" i="21"/>
  <c r="AQ152" i="21"/>
  <c r="AR152" i="21"/>
  <c r="AS152" i="21"/>
  <c r="AT152" i="21"/>
  <c r="AU152" i="21"/>
  <c r="AV152" i="21"/>
  <c r="AW152" i="21"/>
  <c r="AX152" i="21"/>
  <c r="AY152" i="21"/>
  <c r="AZ152" i="21"/>
  <c r="BA152" i="21"/>
  <c r="BB152" i="21"/>
  <c r="AI153" i="21"/>
  <c r="AJ153" i="21"/>
  <c r="AK153" i="21"/>
  <c r="AL153" i="21"/>
  <c r="AM153" i="21"/>
  <c r="AN153" i="21"/>
  <c r="AO153" i="21"/>
  <c r="AP153" i="21"/>
  <c r="AQ153" i="21"/>
  <c r="AR153" i="21"/>
  <c r="AS153" i="21"/>
  <c r="AT153" i="21"/>
  <c r="AX153" i="21"/>
  <c r="AY153" i="21"/>
  <c r="AZ153" i="21"/>
  <c r="BA153" i="21"/>
  <c r="BB153" i="21"/>
  <c r="AI154" i="21"/>
  <c r="AJ154" i="21"/>
  <c r="AJ377" i="21" s="1"/>
  <c r="AK154" i="21"/>
  <c r="AL154" i="21"/>
  <c r="AM154" i="21"/>
  <c r="AN154" i="21"/>
  <c r="AN388" i="21" s="1"/>
  <c r="AO154" i="21"/>
  <c r="AP154" i="21"/>
  <c r="AQ154" i="21"/>
  <c r="AR154" i="21"/>
  <c r="AS154" i="21"/>
  <c r="AT154" i="21"/>
  <c r="AU154" i="21"/>
  <c r="AV154" i="21"/>
  <c r="AW154" i="21"/>
  <c r="AX154" i="21"/>
  <c r="AY154" i="21"/>
  <c r="AZ154" i="21"/>
  <c r="BA154" i="21"/>
  <c r="BB154" i="21"/>
  <c r="AI155" i="21"/>
  <c r="AJ155" i="21"/>
  <c r="AK155" i="21"/>
  <c r="AL155" i="21"/>
  <c r="AM155" i="21"/>
  <c r="AN155" i="21"/>
  <c r="AO155" i="21"/>
  <c r="AP155" i="21"/>
  <c r="AQ155" i="21"/>
  <c r="AR155" i="21"/>
  <c r="AS155" i="21"/>
  <c r="AT155" i="21"/>
  <c r="AU155" i="21"/>
  <c r="AV155" i="21"/>
  <c r="AW155" i="21"/>
  <c r="AX155" i="21"/>
  <c r="AY155" i="21"/>
  <c r="AZ155" i="21"/>
  <c r="BA155" i="21"/>
  <c r="BB155" i="21"/>
  <c r="AI156" i="21"/>
  <c r="AJ156" i="21"/>
  <c r="AK156" i="21"/>
  <c r="AL156" i="21"/>
  <c r="AM156" i="21"/>
  <c r="AN156" i="21"/>
  <c r="AO156" i="21"/>
  <c r="AP156" i="21"/>
  <c r="AQ156" i="21"/>
  <c r="AR156" i="21"/>
  <c r="AS156" i="21"/>
  <c r="AT156" i="21"/>
  <c r="AU156" i="21"/>
  <c r="AV156" i="21"/>
  <c r="AW156" i="21"/>
  <c r="AX156" i="21"/>
  <c r="AY156" i="21"/>
  <c r="AZ156" i="21"/>
  <c r="BA156" i="21"/>
  <c r="BB156" i="21"/>
  <c r="AI157" i="21"/>
  <c r="AJ157" i="21"/>
  <c r="AK157" i="21"/>
  <c r="AL157" i="21"/>
  <c r="AM157" i="21"/>
  <c r="AN157" i="21"/>
  <c r="AO157" i="21"/>
  <c r="AP157" i="21"/>
  <c r="AQ157" i="21"/>
  <c r="AR157" i="21"/>
  <c r="AS157" i="21"/>
  <c r="AT157" i="21"/>
  <c r="AU157" i="21"/>
  <c r="AV157" i="21"/>
  <c r="AW157" i="21"/>
  <c r="AX157" i="21"/>
  <c r="AY157" i="21"/>
  <c r="AZ157" i="21"/>
  <c r="BA157" i="21"/>
  <c r="BB157" i="21"/>
  <c r="AI158" i="21"/>
  <c r="AJ158" i="21"/>
  <c r="AK158" i="21"/>
  <c r="AL158" i="21"/>
  <c r="AM158" i="21"/>
  <c r="AN158" i="21"/>
  <c r="AO158" i="21"/>
  <c r="AP158" i="21"/>
  <c r="AQ158" i="21"/>
  <c r="AR158" i="21"/>
  <c r="AS158" i="21"/>
  <c r="AT158" i="21"/>
  <c r="AU158" i="21"/>
  <c r="AV158" i="21"/>
  <c r="AW158" i="21"/>
  <c r="AX158" i="21"/>
  <c r="AY158" i="21"/>
  <c r="AZ158" i="21"/>
  <c r="BA158" i="21"/>
  <c r="BB158" i="21"/>
  <c r="AI159" i="21"/>
  <c r="AJ159" i="21"/>
  <c r="AK159" i="21"/>
  <c r="AL159" i="21"/>
  <c r="AM159" i="21"/>
  <c r="AN159" i="21"/>
  <c r="AO159" i="21"/>
  <c r="AP159" i="21"/>
  <c r="AQ159" i="21"/>
  <c r="AR159" i="21"/>
  <c r="AS159" i="21"/>
  <c r="AT159" i="21"/>
  <c r="AU159" i="21"/>
  <c r="AV159" i="21"/>
  <c r="AW159" i="21"/>
  <c r="AX159" i="21"/>
  <c r="AY159" i="21"/>
  <c r="AZ159" i="21"/>
  <c r="BA159" i="21"/>
  <c r="BB159" i="21"/>
  <c r="AI160" i="21"/>
  <c r="AJ160" i="21"/>
  <c r="AK160" i="21"/>
  <c r="AL160" i="21"/>
  <c r="AM160" i="21"/>
  <c r="AN160" i="21"/>
  <c r="AO160" i="21"/>
  <c r="AP160" i="21"/>
  <c r="AQ160" i="21"/>
  <c r="AR160" i="21"/>
  <c r="AS160" i="21"/>
  <c r="AT160" i="21"/>
  <c r="AU160" i="21"/>
  <c r="AV160" i="21"/>
  <c r="AW160" i="21"/>
  <c r="AX160" i="21"/>
  <c r="AY160" i="21"/>
  <c r="AZ160" i="21"/>
  <c r="BA160" i="21"/>
  <c r="BB160" i="21"/>
  <c r="AI161" i="21"/>
  <c r="AJ161" i="21"/>
  <c r="AK161" i="21"/>
  <c r="AL161" i="21"/>
  <c r="AM161" i="21"/>
  <c r="AN161" i="21"/>
  <c r="AO161" i="21"/>
  <c r="AP161" i="21"/>
  <c r="AQ161" i="21"/>
  <c r="AR161" i="21"/>
  <c r="AS161" i="21"/>
  <c r="AT161" i="21"/>
  <c r="AU161" i="21"/>
  <c r="AV161" i="21"/>
  <c r="AW161" i="21"/>
  <c r="AX161" i="21"/>
  <c r="AY161" i="21"/>
  <c r="AZ161" i="21"/>
  <c r="BA161" i="21"/>
  <c r="BB161" i="21"/>
  <c r="AI162" i="21"/>
  <c r="AJ162" i="21"/>
  <c r="AK162" i="21"/>
  <c r="AL162" i="21"/>
  <c r="AM162" i="21"/>
  <c r="AN162" i="21"/>
  <c r="AO162" i="21"/>
  <c r="AP162" i="21"/>
  <c r="AQ162" i="21"/>
  <c r="AR162" i="21"/>
  <c r="AS162" i="21"/>
  <c r="AT162" i="21"/>
  <c r="AU162" i="21"/>
  <c r="AV162" i="21"/>
  <c r="AW162" i="21"/>
  <c r="AX162" i="21"/>
  <c r="AY162" i="21"/>
  <c r="AZ162" i="21"/>
  <c r="BA162" i="21"/>
  <c r="BB162" i="21"/>
  <c r="AI163" i="21"/>
  <c r="AJ163" i="21"/>
  <c r="AK163" i="21"/>
  <c r="AL163" i="21"/>
  <c r="AM163" i="21"/>
  <c r="AN163" i="21"/>
  <c r="AO163" i="21"/>
  <c r="AP163" i="21"/>
  <c r="AQ163" i="21"/>
  <c r="AR163" i="21"/>
  <c r="AS163" i="21"/>
  <c r="AT163" i="21"/>
  <c r="AU163" i="21"/>
  <c r="AV163" i="21"/>
  <c r="AW163" i="21"/>
  <c r="AX163" i="21"/>
  <c r="AY163" i="21"/>
  <c r="AZ163" i="21"/>
  <c r="BA163" i="21"/>
  <c r="BB163" i="21"/>
  <c r="AI164" i="21"/>
  <c r="AJ164" i="21"/>
  <c r="AK164" i="21"/>
  <c r="AL164" i="21"/>
  <c r="AM164" i="21"/>
  <c r="AN164" i="21"/>
  <c r="AO164" i="21"/>
  <c r="AP164" i="21"/>
  <c r="AQ164" i="21"/>
  <c r="AR164" i="21"/>
  <c r="AS164" i="21"/>
  <c r="AT164" i="21"/>
  <c r="AU164" i="21"/>
  <c r="AV164" i="21"/>
  <c r="AW164" i="21"/>
  <c r="AX164" i="21"/>
  <c r="AY164" i="21"/>
  <c r="AZ164" i="21"/>
  <c r="BA164" i="21"/>
  <c r="BB164" i="21"/>
  <c r="AI165" i="21"/>
  <c r="AJ165" i="21"/>
  <c r="AK165" i="21"/>
  <c r="AL165" i="21"/>
  <c r="AM165" i="21"/>
  <c r="AN165" i="21"/>
  <c r="AO165" i="21"/>
  <c r="AP165" i="21"/>
  <c r="AQ165" i="21"/>
  <c r="AR165" i="21"/>
  <c r="AS165" i="21"/>
  <c r="AT165" i="21"/>
  <c r="AU165" i="21"/>
  <c r="AV165" i="21"/>
  <c r="AW165" i="21"/>
  <c r="AX165" i="21"/>
  <c r="AY165" i="21"/>
  <c r="AZ165" i="21"/>
  <c r="BA165" i="21"/>
  <c r="BB165" i="21"/>
  <c r="AI166" i="21"/>
  <c r="AJ166" i="21"/>
  <c r="AK166" i="21"/>
  <c r="AL166" i="21"/>
  <c r="AM166" i="21"/>
  <c r="AN166" i="21"/>
  <c r="AO166" i="21"/>
  <c r="AP166" i="21"/>
  <c r="AQ166" i="21"/>
  <c r="AR166" i="21"/>
  <c r="AS166" i="21"/>
  <c r="AT166" i="21"/>
  <c r="AU166" i="21"/>
  <c r="AV166" i="21"/>
  <c r="AW166" i="21"/>
  <c r="AX166" i="21"/>
  <c r="AY166" i="21"/>
  <c r="AZ166" i="21"/>
  <c r="BA166" i="21"/>
  <c r="BB166" i="21"/>
  <c r="AI167" i="21"/>
  <c r="AJ167" i="21"/>
  <c r="AK167" i="21"/>
  <c r="AL167" i="21"/>
  <c r="AM167" i="21"/>
  <c r="AN167" i="21"/>
  <c r="AO167" i="21"/>
  <c r="AP167" i="21"/>
  <c r="AQ167" i="21"/>
  <c r="AR167" i="21"/>
  <c r="AS167" i="21"/>
  <c r="AT167" i="21"/>
  <c r="AU167" i="21"/>
  <c r="AV167" i="21"/>
  <c r="AW167" i="21"/>
  <c r="AX167" i="21"/>
  <c r="AY167" i="21"/>
  <c r="AZ167" i="21"/>
  <c r="BA167" i="21"/>
  <c r="BB167" i="21"/>
  <c r="AI168" i="21"/>
  <c r="AJ168" i="21"/>
  <c r="AK168" i="21"/>
  <c r="AL168" i="21"/>
  <c r="AM168" i="21"/>
  <c r="AN168" i="21"/>
  <c r="AO168" i="21"/>
  <c r="AP168" i="21"/>
  <c r="AQ168" i="21"/>
  <c r="AR168" i="21"/>
  <c r="AS168" i="21"/>
  <c r="AT168" i="21"/>
  <c r="AU168" i="21"/>
  <c r="AV168" i="21"/>
  <c r="AW168" i="21"/>
  <c r="AX168" i="21"/>
  <c r="AY168" i="21"/>
  <c r="AZ168" i="21"/>
  <c r="BA168" i="21"/>
  <c r="BB168" i="21"/>
  <c r="AI169" i="21"/>
  <c r="AJ169" i="21"/>
  <c r="AK169" i="21"/>
  <c r="AL169" i="21"/>
  <c r="AM169" i="21"/>
  <c r="AN169" i="21"/>
  <c r="AO169" i="21"/>
  <c r="AP169" i="21"/>
  <c r="AQ169" i="21"/>
  <c r="AR169" i="21"/>
  <c r="AS169" i="21"/>
  <c r="AT169" i="21"/>
  <c r="AU169" i="21"/>
  <c r="AV169" i="21"/>
  <c r="AW169" i="21"/>
  <c r="AX169" i="21"/>
  <c r="AY169" i="21"/>
  <c r="AZ169" i="21"/>
  <c r="BA169" i="21"/>
  <c r="BB169" i="21"/>
  <c r="AI170" i="21"/>
  <c r="AJ170" i="21"/>
  <c r="AK170" i="21"/>
  <c r="AL170" i="21"/>
  <c r="AM170" i="21"/>
  <c r="AN170" i="21"/>
  <c r="AO170" i="21"/>
  <c r="AP170" i="21"/>
  <c r="AQ170" i="21"/>
  <c r="AR170" i="21"/>
  <c r="AS170" i="21"/>
  <c r="AT170" i="21"/>
  <c r="AU170" i="21"/>
  <c r="AV170" i="21"/>
  <c r="AW170" i="21"/>
  <c r="AX170" i="21"/>
  <c r="AY170" i="21"/>
  <c r="AZ170" i="21"/>
  <c r="BA170" i="21"/>
  <c r="BB170" i="21"/>
  <c r="AI171" i="21"/>
  <c r="AJ171" i="21"/>
  <c r="AK171" i="21"/>
  <c r="AL171" i="21"/>
  <c r="AM171" i="21"/>
  <c r="AN171" i="21"/>
  <c r="AO171" i="21"/>
  <c r="AP171" i="21"/>
  <c r="AQ171" i="21"/>
  <c r="AR171" i="21"/>
  <c r="AS171" i="21"/>
  <c r="AT171" i="21"/>
  <c r="AU171" i="21"/>
  <c r="AV171" i="21"/>
  <c r="AW171" i="21"/>
  <c r="AX171" i="21"/>
  <c r="AY171" i="21"/>
  <c r="AZ171" i="21"/>
  <c r="BA171" i="21"/>
  <c r="BB171" i="21"/>
  <c r="AI172" i="21"/>
  <c r="AJ172" i="21"/>
  <c r="AK172" i="21"/>
  <c r="AL172" i="21"/>
  <c r="AM172" i="21"/>
  <c r="AN172" i="21"/>
  <c r="AO172" i="21"/>
  <c r="AP172" i="21"/>
  <c r="AQ172" i="21"/>
  <c r="AR172" i="21"/>
  <c r="AS172" i="21"/>
  <c r="AT172" i="21"/>
  <c r="AU172" i="21"/>
  <c r="AV172" i="21"/>
  <c r="AW172" i="21"/>
  <c r="AX172" i="21"/>
  <c r="AY172" i="21"/>
  <c r="AZ172" i="21"/>
  <c r="BA172" i="21"/>
  <c r="BB172" i="21"/>
  <c r="AI173" i="21"/>
  <c r="AJ173" i="21"/>
  <c r="AK173" i="21"/>
  <c r="AL173" i="21"/>
  <c r="AM173" i="21"/>
  <c r="AN173" i="21"/>
  <c r="AO173" i="21"/>
  <c r="AP173" i="21"/>
  <c r="AQ173" i="21"/>
  <c r="AR173" i="21"/>
  <c r="AS173" i="21"/>
  <c r="AT173" i="21"/>
  <c r="AU173" i="21"/>
  <c r="AV173" i="21"/>
  <c r="AW173" i="21"/>
  <c r="AX173" i="21"/>
  <c r="AY173" i="21"/>
  <c r="AZ173" i="21"/>
  <c r="BA173" i="21"/>
  <c r="BB173" i="21"/>
  <c r="AI174" i="21"/>
  <c r="AJ174" i="21"/>
  <c r="AK174" i="21"/>
  <c r="AL174" i="21"/>
  <c r="AM174" i="21"/>
  <c r="AN174" i="21"/>
  <c r="AO174" i="21"/>
  <c r="AP174" i="21"/>
  <c r="AQ174" i="21"/>
  <c r="AR174" i="21"/>
  <c r="AS174" i="21"/>
  <c r="AT174" i="21"/>
  <c r="AU174" i="21"/>
  <c r="AV174" i="21"/>
  <c r="AW174" i="21"/>
  <c r="AX174" i="21"/>
  <c r="AY174" i="21"/>
  <c r="AZ174" i="21"/>
  <c r="BA174" i="21"/>
  <c r="BB174" i="21"/>
  <c r="AI175" i="21"/>
  <c r="AJ175" i="21"/>
  <c r="AK175" i="21"/>
  <c r="AL175" i="21"/>
  <c r="AM175" i="21"/>
  <c r="AN175" i="21"/>
  <c r="AO175" i="21"/>
  <c r="AP175" i="21"/>
  <c r="AQ175" i="21"/>
  <c r="AR175" i="21"/>
  <c r="AS175" i="21"/>
  <c r="AT175" i="21"/>
  <c r="AU175" i="21"/>
  <c r="AV175" i="21"/>
  <c r="AW175" i="21"/>
  <c r="AX175" i="21"/>
  <c r="AY175" i="21"/>
  <c r="AZ175" i="21"/>
  <c r="BA175" i="21"/>
  <c r="BB175" i="21"/>
  <c r="AI176" i="21"/>
  <c r="AJ176" i="21"/>
  <c r="AK176" i="21"/>
  <c r="AL176" i="21"/>
  <c r="AM176" i="21"/>
  <c r="AN176" i="21"/>
  <c r="AO176" i="21"/>
  <c r="AP176" i="21"/>
  <c r="AQ176" i="21"/>
  <c r="AR176" i="21"/>
  <c r="AS176" i="21"/>
  <c r="AT176" i="21"/>
  <c r="AU176" i="21"/>
  <c r="AV176" i="21"/>
  <c r="AW176" i="21"/>
  <c r="AX176" i="21"/>
  <c r="AY176" i="21"/>
  <c r="AZ176" i="21"/>
  <c r="BA176" i="21"/>
  <c r="BB176" i="21"/>
  <c r="AI177" i="21"/>
  <c r="AJ177" i="21"/>
  <c r="AK177" i="21"/>
  <c r="AL177" i="21"/>
  <c r="AM177" i="21"/>
  <c r="AN177" i="21"/>
  <c r="AO177" i="21"/>
  <c r="AP177" i="21"/>
  <c r="AQ177" i="21"/>
  <c r="AR177" i="21"/>
  <c r="AS177" i="21"/>
  <c r="AT177" i="21"/>
  <c r="AU177" i="21"/>
  <c r="AV177" i="21"/>
  <c r="AW177" i="21"/>
  <c r="AX177" i="21"/>
  <c r="AY177" i="21"/>
  <c r="AZ177" i="21"/>
  <c r="BA177" i="21"/>
  <c r="BB177" i="21"/>
  <c r="AI178" i="21"/>
  <c r="AJ178" i="21"/>
  <c r="AK178" i="21"/>
  <c r="AL178" i="21"/>
  <c r="AM178" i="21"/>
  <c r="AN178" i="21"/>
  <c r="AO178" i="21"/>
  <c r="AP178" i="21"/>
  <c r="AQ178" i="21"/>
  <c r="AR178" i="21"/>
  <c r="AS178" i="21"/>
  <c r="AT178" i="21"/>
  <c r="AU178" i="21"/>
  <c r="AV178" i="21"/>
  <c r="AW178" i="21"/>
  <c r="AX178" i="21"/>
  <c r="AY178" i="21"/>
  <c r="AZ178" i="21"/>
  <c r="BA178" i="21"/>
  <c r="BB178" i="21"/>
  <c r="AI179" i="21"/>
  <c r="AJ179" i="21"/>
  <c r="AK179" i="21"/>
  <c r="AL179" i="21"/>
  <c r="AM179" i="21"/>
  <c r="AN179" i="21"/>
  <c r="AO179" i="21"/>
  <c r="AP179" i="21"/>
  <c r="AQ179" i="21"/>
  <c r="AR179" i="21"/>
  <c r="AS179" i="21"/>
  <c r="AT179" i="21"/>
  <c r="AU179" i="21"/>
  <c r="AV179" i="21"/>
  <c r="AW179" i="21"/>
  <c r="AX179" i="21"/>
  <c r="AY179" i="21"/>
  <c r="AZ179" i="21"/>
  <c r="BA179" i="21"/>
  <c r="BB179" i="21"/>
  <c r="AI180" i="21"/>
  <c r="AJ180" i="21"/>
  <c r="AK180" i="21"/>
  <c r="AL180" i="21"/>
  <c r="AM180" i="21"/>
  <c r="AN180" i="21"/>
  <c r="AO180" i="21"/>
  <c r="AP180" i="21"/>
  <c r="AQ180" i="21"/>
  <c r="AR180" i="21"/>
  <c r="AS180" i="21"/>
  <c r="AT180" i="21"/>
  <c r="AU180" i="21"/>
  <c r="AV180" i="21"/>
  <c r="AW180" i="21"/>
  <c r="AX180" i="21"/>
  <c r="AY180" i="21"/>
  <c r="AZ180" i="21"/>
  <c r="BA180" i="21"/>
  <c r="BB180" i="21"/>
  <c r="AI181" i="21"/>
  <c r="AJ181" i="21"/>
  <c r="AK181" i="21"/>
  <c r="AL181" i="21"/>
  <c r="AM181" i="21"/>
  <c r="AN181" i="21"/>
  <c r="AO181" i="21"/>
  <c r="AP181" i="21"/>
  <c r="AQ181" i="21"/>
  <c r="AR181" i="21"/>
  <c r="AS181" i="21"/>
  <c r="AT181" i="21"/>
  <c r="AU181" i="21"/>
  <c r="AV181" i="21"/>
  <c r="AW181" i="21"/>
  <c r="AX181" i="21"/>
  <c r="AY181" i="21"/>
  <c r="AZ181" i="21"/>
  <c r="BA181" i="21"/>
  <c r="BB181" i="21"/>
  <c r="AI182" i="21"/>
  <c r="AJ182" i="21"/>
  <c r="AK182" i="21"/>
  <c r="AL182" i="21"/>
  <c r="AM182" i="21"/>
  <c r="AN182" i="21"/>
  <c r="AO182" i="21"/>
  <c r="AP182" i="21"/>
  <c r="AQ182" i="21"/>
  <c r="AR182" i="21"/>
  <c r="AS182" i="21"/>
  <c r="AT182" i="21"/>
  <c r="AU182" i="21"/>
  <c r="AV182" i="21"/>
  <c r="AW182" i="21"/>
  <c r="AX182" i="21"/>
  <c r="AY182" i="21"/>
  <c r="AZ182" i="21"/>
  <c r="BA182" i="21"/>
  <c r="BB182" i="21"/>
  <c r="AI183" i="21"/>
  <c r="AJ183" i="21"/>
  <c r="AK183" i="21"/>
  <c r="AL183" i="21"/>
  <c r="AM183" i="21"/>
  <c r="AN183" i="21"/>
  <c r="AO183" i="21"/>
  <c r="AP183" i="21"/>
  <c r="AQ183" i="21"/>
  <c r="AR183" i="21"/>
  <c r="AS183" i="21"/>
  <c r="AT183" i="21"/>
  <c r="AU183" i="21"/>
  <c r="AV183" i="21"/>
  <c r="AW183" i="21"/>
  <c r="AX183" i="21"/>
  <c r="AY183" i="21"/>
  <c r="AZ183" i="21"/>
  <c r="BA183" i="21"/>
  <c r="BB183" i="21"/>
  <c r="AI184" i="21"/>
  <c r="AJ184" i="21"/>
  <c r="AK184" i="21"/>
  <c r="AL184" i="21"/>
  <c r="AM184" i="21"/>
  <c r="AN184" i="21"/>
  <c r="AO184" i="21"/>
  <c r="AP184" i="21"/>
  <c r="AQ184" i="21"/>
  <c r="AR184" i="21"/>
  <c r="AS184" i="21"/>
  <c r="AT184" i="21"/>
  <c r="AU184" i="21"/>
  <c r="AV184" i="21"/>
  <c r="AW184" i="21"/>
  <c r="AX184" i="21"/>
  <c r="AY184" i="21"/>
  <c r="AZ184" i="21"/>
  <c r="BA184" i="21"/>
  <c r="BB184" i="21"/>
  <c r="AI185" i="21"/>
  <c r="AJ185" i="21"/>
  <c r="AK185" i="21"/>
  <c r="AL185" i="21"/>
  <c r="AM185" i="21"/>
  <c r="AN185" i="21"/>
  <c r="AO185" i="21"/>
  <c r="AP185" i="21"/>
  <c r="AQ185" i="21"/>
  <c r="AR185" i="21"/>
  <c r="AS185" i="21"/>
  <c r="AT185" i="21"/>
  <c r="AU185" i="21"/>
  <c r="AV185" i="21"/>
  <c r="AW185" i="21"/>
  <c r="AX185" i="21"/>
  <c r="AY185" i="21"/>
  <c r="AZ185" i="21"/>
  <c r="BA185" i="21"/>
  <c r="BB185" i="21"/>
  <c r="AI186" i="21"/>
  <c r="AJ186" i="21"/>
  <c r="AK186" i="21"/>
  <c r="AL186" i="21"/>
  <c r="AM186" i="21"/>
  <c r="AN186" i="21"/>
  <c r="AO186" i="21"/>
  <c r="AP186" i="21"/>
  <c r="AQ186" i="21"/>
  <c r="AR186" i="21"/>
  <c r="AS186" i="21"/>
  <c r="AT186" i="21"/>
  <c r="AU186" i="21"/>
  <c r="AV186" i="21"/>
  <c r="AW186" i="21"/>
  <c r="AX186" i="21"/>
  <c r="AY186" i="21"/>
  <c r="AZ186" i="21"/>
  <c r="BA186" i="21"/>
  <c r="BB186" i="21"/>
  <c r="AI187" i="21"/>
  <c r="AJ187" i="21"/>
  <c r="AK187" i="21"/>
  <c r="AL187" i="21"/>
  <c r="AM187" i="21"/>
  <c r="AN187" i="21"/>
  <c r="AO187" i="21"/>
  <c r="AP187" i="21"/>
  <c r="AQ187" i="21"/>
  <c r="AR187" i="21"/>
  <c r="AS187" i="21"/>
  <c r="AT187" i="21"/>
  <c r="AU187" i="21"/>
  <c r="AV187" i="21"/>
  <c r="AW187" i="21"/>
  <c r="AX187" i="21"/>
  <c r="AY187" i="21"/>
  <c r="AZ187" i="21"/>
  <c r="BA187" i="21"/>
  <c r="BB187" i="21"/>
  <c r="AI188" i="21"/>
  <c r="AJ188" i="21"/>
  <c r="AK188" i="21"/>
  <c r="AL188" i="21"/>
  <c r="AM188" i="21"/>
  <c r="AN188" i="21"/>
  <c r="AO188" i="21"/>
  <c r="AP188" i="21"/>
  <c r="AQ188" i="21"/>
  <c r="AR188" i="21"/>
  <c r="AS188" i="21"/>
  <c r="AT188" i="21"/>
  <c r="AU188" i="21"/>
  <c r="AV188" i="21"/>
  <c r="AW188" i="21"/>
  <c r="AX188" i="21"/>
  <c r="AY188" i="21"/>
  <c r="AZ188" i="21"/>
  <c r="BA188" i="21"/>
  <c r="BB188" i="21"/>
  <c r="AI189" i="21"/>
  <c r="AJ189" i="21"/>
  <c r="AK189" i="21"/>
  <c r="AL189" i="21"/>
  <c r="AM189" i="21"/>
  <c r="AN189" i="21"/>
  <c r="AO189" i="21"/>
  <c r="AP189" i="21"/>
  <c r="AQ189" i="21"/>
  <c r="AR189" i="21"/>
  <c r="AS189" i="21"/>
  <c r="AT189" i="21"/>
  <c r="AU189" i="21"/>
  <c r="AV189" i="21"/>
  <c r="AW189" i="21"/>
  <c r="AX189" i="21"/>
  <c r="AY189" i="21"/>
  <c r="AZ189" i="21"/>
  <c r="BA189" i="21"/>
  <c r="BB189" i="21"/>
  <c r="AI190" i="21"/>
  <c r="AJ190" i="21"/>
  <c r="AK190" i="21"/>
  <c r="AL190" i="21"/>
  <c r="AM190" i="21"/>
  <c r="AN190" i="21"/>
  <c r="AO190" i="21"/>
  <c r="AP190" i="21"/>
  <c r="AQ190" i="21"/>
  <c r="AR190" i="21"/>
  <c r="AS190" i="21"/>
  <c r="AT190" i="21"/>
  <c r="AU190" i="21"/>
  <c r="AV190" i="21"/>
  <c r="AW190" i="21"/>
  <c r="AX190" i="21"/>
  <c r="AY190" i="21"/>
  <c r="AZ190" i="21"/>
  <c r="BA190" i="21"/>
  <c r="BB190" i="21"/>
  <c r="AI191" i="21"/>
  <c r="AJ191" i="21"/>
  <c r="AK191" i="21"/>
  <c r="AL191" i="21"/>
  <c r="AM191" i="21"/>
  <c r="AN191" i="21"/>
  <c r="AO191" i="21"/>
  <c r="AP191" i="21"/>
  <c r="AQ191" i="21"/>
  <c r="AR191" i="21"/>
  <c r="AS191" i="21"/>
  <c r="AT191" i="21"/>
  <c r="AU191" i="21"/>
  <c r="AV191" i="21"/>
  <c r="AW191" i="21"/>
  <c r="AX191" i="21"/>
  <c r="AY191" i="21"/>
  <c r="AZ191" i="21"/>
  <c r="BA191" i="21"/>
  <c r="BB191" i="21"/>
  <c r="AI192" i="21"/>
  <c r="AJ192" i="21"/>
  <c r="AK192" i="21"/>
  <c r="AL192" i="21"/>
  <c r="AM192" i="21"/>
  <c r="AN192" i="21"/>
  <c r="AO192" i="21"/>
  <c r="AP192" i="21"/>
  <c r="AQ192" i="21"/>
  <c r="AR192" i="21"/>
  <c r="AS192" i="21"/>
  <c r="AT192" i="21"/>
  <c r="AU192" i="21"/>
  <c r="AV192" i="21"/>
  <c r="AW192" i="21"/>
  <c r="AX192" i="21"/>
  <c r="AY192" i="21"/>
  <c r="AZ192" i="21"/>
  <c r="BA192" i="21"/>
  <c r="BB192" i="21"/>
  <c r="AI193" i="21"/>
  <c r="AJ193" i="21"/>
  <c r="AK193" i="21"/>
  <c r="AL193" i="21"/>
  <c r="AM193" i="21"/>
  <c r="AN193" i="21"/>
  <c r="AO193" i="21"/>
  <c r="AP193" i="21"/>
  <c r="AQ193" i="21"/>
  <c r="AR193" i="21"/>
  <c r="AS193" i="21"/>
  <c r="AT193" i="21"/>
  <c r="AU193" i="21"/>
  <c r="AV193" i="21"/>
  <c r="AW193" i="21"/>
  <c r="AX193" i="21"/>
  <c r="AY193" i="21"/>
  <c r="AZ193" i="21"/>
  <c r="BA193" i="21"/>
  <c r="BB193" i="21"/>
  <c r="AI194" i="21"/>
  <c r="AJ194" i="21"/>
  <c r="AK194" i="21"/>
  <c r="AL194" i="21"/>
  <c r="AM194" i="21"/>
  <c r="AN194" i="21"/>
  <c r="AO194" i="21"/>
  <c r="AP194" i="21"/>
  <c r="AQ194" i="21"/>
  <c r="AR194" i="21"/>
  <c r="AS194" i="21"/>
  <c r="AT194" i="21"/>
  <c r="AU194" i="21"/>
  <c r="AV194" i="21"/>
  <c r="AW194" i="21"/>
  <c r="AX194" i="21"/>
  <c r="AY194" i="21"/>
  <c r="AZ194" i="21"/>
  <c r="BA194" i="21"/>
  <c r="BB194" i="21"/>
  <c r="AI195" i="21"/>
  <c r="AJ195" i="21"/>
  <c r="AK195" i="21"/>
  <c r="AL195" i="21"/>
  <c r="AM195" i="21"/>
  <c r="AN195" i="21"/>
  <c r="AO195" i="21"/>
  <c r="AP195" i="21"/>
  <c r="AQ195" i="21"/>
  <c r="AR195" i="21"/>
  <c r="AS195" i="21"/>
  <c r="AT195" i="21"/>
  <c r="AU195" i="21"/>
  <c r="AV195" i="21"/>
  <c r="AW195" i="21"/>
  <c r="AX195" i="21"/>
  <c r="AY195" i="21"/>
  <c r="AZ195" i="21"/>
  <c r="BA195" i="21"/>
  <c r="BB195" i="21"/>
  <c r="AI196" i="21"/>
  <c r="AJ196" i="21"/>
  <c r="AK196" i="21"/>
  <c r="AL196" i="21"/>
  <c r="AM196" i="21"/>
  <c r="AN196" i="21"/>
  <c r="AO196" i="21"/>
  <c r="AP196" i="21"/>
  <c r="AQ196" i="21"/>
  <c r="AR196" i="21"/>
  <c r="AS196" i="21"/>
  <c r="AT196" i="21"/>
  <c r="AU196" i="21"/>
  <c r="AV196" i="21"/>
  <c r="AW196" i="21"/>
  <c r="AX196" i="21"/>
  <c r="AY196" i="21"/>
  <c r="AZ196" i="21"/>
  <c r="BA196" i="21"/>
  <c r="BB196" i="21"/>
  <c r="AI197" i="21"/>
  <c r="AJ197" i="21"/>
  <c r="AK197" i="21"/>
  <c r="AL197" i="21"/>
  <c r="AM197" i="21"/>
  <c r="AN197" i="21"/>
  <c r="AO197" i="21"/>
  <c r="AP197" i="21"/>
  <c r="AQ197" i="21"/>
  <c r="AR197" i="21"/>
  <c r="AS197" i="21"/>
  <c r="AT197" i="21"/>
  <c r="AU197" i="21"/>
  <c r="AV197" i="21"/>
  <c r="AW197" i="21"/>
  <c r="AX197" i="21"/>
  <c r="AY197" i="21"/>
  <c r="AZ197" i="21"/>
  <c r="BA197" i="21"/>
  <c r="BB197" i="21"/>
  <c r="AI198" i="21"/>
  <c r="AJ198" i="21"/>
  <c r="AK198" i="21"/>
  <c r="AL198" i="21"/>
  <c r="AM198" i="21"/>
  <c r="AN198" i="21"/>
  <c r="AO198" i="21"/>
  <c r="AP198" i="21"/>
  <c r="AQ198" i="21"/>
  <c r="AR198" i="21"/>
  <c r="AS198" i="21"/>
  <c r="AT198" i="21"/>
  <c r="AU198" i="21"/>
  <c r="AV198" i="21"/>
  <c r="AW198" i="21"/>
  <c r="AX198" i="21"/>
  <c r="AY198" i="21"/>
  <c r="AZ198" i="21"/>
  <c r="BA198" i="21"/>
  <c r="BB198" i="21"/>
  <c r="AI199" i="21"/>
  <c r="AJ199" i="21"/>
  <c r="AK199" i="21"/>
  <c r="AL199" i="21"/>
  <c r="AM199" i="21"/>
  <c r="AN199" i="21"/>
  <c r="AO199" i="21"/>
  <c r="AP199" i="21"/>
  <c r="AQ199" i="21"/>
  <c r="AR199" i="21"/>
  <c r="AS199" i="21"/>
  <c r="AT199" i="21"/>
  <c r="AU199" i="21"/>
  <c r="AV199" i="21"/>
  <c r="AW199" i="21"/>
  <c r="AX199" i="21"/>
  <c r="AY199" i="21"/>
  <c r="AZ199" i="21"/>
  <c r="BA199" i="21"/>
  <c r="BB199" i="21"/>
  <c r="AI200" i="21"/>
  <c r="AJ200" i="21"/>
  <c r="AK200" i="21"/>
  <c r="AL200" i="21"/>
  <c r="AM200" i="21"/>
  <c r="AN200" i="21"/>
  <c r="AO200" i="21"/>
  <c r="AP200" i="21"/>
  <c r="AQ200" i="21"/>
  <c r="AR200" i="21"/>
  <c r="AS200" i="21"/>
  <c r="AT200" i="21"/>
  <c r="AU200" i="21"/>
  <c r="AV200" i="21"/>
  <c r="AW200" i="21"/>
  <c r="AX200" i="21"/>
  <c r="AY200" i="21"/>
  <c r="AZ200" i="21"/>
  <c r="BA200" i="21"/>
  <c r="BB200" i="21"/>
  <c r="AI201" i="21"/>
  <c r="AJ201" i="21"/>
  <c r="AK201" i="21"/>
  <c r="AL201" i="21"/>
  <c r="AM201" i="21"/>
  <c r="AN201" i="21"/>
  <c r="AO201" i="21"/>
  <c r="AP201" i="21"/>
  <c r="AQ201" i="21"/>
  <c r="AR201" i="21"/>
  <c r="AS201" i="21"/>
  <c r="AT201" i="21"/>
  <c r="AU201" i="21"/>
  <c r="AV201" i="21"/>
  <c r="AW201" i="21"/>
  <c r="AX201" i="21"/>
  <c r="AY201" i="21"/>
  <c r="AZ201" i="21"/>
  <c r="BA201" i="21"/>
  <c r="BB201" i="21"/>
  <c r="AI202" i="21"/>
  <c r="AJ202" i="21"/>
  <c r="AK202" i="21"/>
  <c r="AL202" i="21"/>
  <c r="AM202" i="21"/>
  <c r="AN202" i="21"/>
  <c r="AO202" i="21"/>
  <c r="AP202" i="21"/>
  <c r="AQ202" i="21"/>
  <c r="AR202" i="21"/>
  <c r="AS202" i="21"/>
  <c r="AT202" i="21"/>
  <c r="AU202" i="21"/>
  <c r="AV202" i="21"/>
  <c r="AW202" i="21"/>
  <c r="AX202" i="21"/>
  <c r="AY202" i="21"/>
  <c r="AZ202" i="21"/>
  <c r="BA202" i="21"/>
  <c r="BB202" i="21"/>
  <c r="AI203" i="21"/>
  <c r="AJ203" i="21"/>
  <c r="AK203" i="21"/>
  <c r="AL203" i="21"/>
  <c r="AM203" i="21"/>
  <c r="AN203" i="21"/>
  <c r="AO203" i="21"/>
  <c r="AP203" i="21"/>
  <c r="AQ203" i="21"/>
  <c r="AR203" i="21"/>
  <c r="AS203" i="21"/>
  <c r="AT203" i="21"/>
  <c r="AU203" i="21"/>
  <c r="AV203" i="21"/>
  <c r="AW203" i="21"/>
  <c r="AX203" i="21"/>
  <c r="AY203" i="21"/>
  <c r="AZ203" i="21"/>
  <c r="BA203" i="21"/>
  <c r="BB203" i="21"/>
  <c r="AI204" i="21"/>
  <c r="AJ204" i="21"/>
  <c r="AK204" i="21"/>
  <c r="AL204" i="21"/>
  <c r="AM204" i="21"/>
  <c r="AN204" i="21"/>
  <c r="AO204" i="21"/>
  <c r="AP204" i="21"/>
  <c r="AQ204" i="21"/>
  <c r="AR204" i="21"/>
  <c r="AS204" i="21"/>
  <c r="AT204" i="21"/>
  <c r="AU204" i="21"/>
  <c r="AV204" i="21"/>
  <c r="AW204" i="21"/>
  <c r="AX204" i="21"/>
  <c r="AY204" i="21"/>
  <c r="AZ204" i="21"/>
  <c r="BA204" i="21"/>
  <c r="BB204" i="21"/>
  <c r="AI205" i="21"/>
  <c r="AJ205" i="21"/>
  <c r="AK205" i="21"/>
  <c r="AL205" i="21"/>
  <c r="AM205" i="21"/>
  <c r="AN205" i="21"/>
  <c r="AO205" i="21"/>
  <c r="AP205" i="21"/>
  <c r="AQ205" i="21"/>
  <c r="AR205" i="21"/>
  <c r="AS205" i="21"/>
  <c r="AT205" i="21"/>
  <c r="AU205" i="21"/>
  <c r="AV205" i="21"/>
  <c r="AW205" i="21"/>
  <c r="AX205" i="21"/>
  <c r="AY205" i="21"/>
  <c r="AZ205" i="21"/>
  <c r="BA205" i="21"/>
  <c r="BB205" i="21"/>
  <c r="AI206" i="21"/>
  <c r="AJ206" i="21"/>
  <c r="AK206" i="21"/>
  <c r="AL206" i="21"/>
  <c r="AM206" i="21"/>
  <c r="AN206" i="21"/>
  <c r="AO206" i="21"/>
  <c r="AP206" i="21"/>
  <c r="AQ206" i="21"/>
  <c r="AR206" i="21"/>
  <c r="AS206" i="21"/>
  <c r="AT206" i="21"/>
  <c r="AU206" i="21"/>
  <c r="AV206" i="21"/>
  <c r="AW206" i="21"/>
  <c r="AX206" i="21"/>
  <c r="AY206" i="21"/>
  <c r="AZ206" i="21"/>
  <c r="BA206" i="21"/>
  <c r="BB206" i="21"/>
  <c r="AI207" i="21"/>
  <c r="AJ207" i="21"/>
  <c r="AK207" i="21"/>
  <c r="AL207" i="21"/>
  <c r="AM207" i="21"/>
  <c r="AN207" i="21"/>
  <c r="AO207" i="21"/>
  <c r="AP207" i="21"/>
  <c r="AQ207" i="21"/>
  <c r="AR207" i="21"/>
  <c r="AS207" i="21"/>
  <c r="AT207" i="21"/>
  <c r="AU207" i="21"/>
  <c r="AV207" i="21"/>
  <c r="AW207" i="21"/>
  <c r="AX207" i="21"/>
  <c r="AY207" i="21"/>
  <c r="AZ207" i="21"/>
  <c r="BA207" i="21"/>
  <c r="BB207" i="21"/>
  <c r="AI208" i="21"/>
  <c r="AJ208" i="21"/>
  <c r="AK208" i="21"/>
  <c r="AL208" i="21"/>
  <c r="AM208" i="21"/>
  <c r="AN208" i="21"/>
  <c r="AO208" i="21"/>
  <c r="AP208" i="21"/>
  <c r="AQ208" i="21"/>
  <c r="AR208" i="21"/>
  <c r="AS208" i="21"/>
  <c r="AT208" i="21"/>
  <c r="AU208" i="21"/>
  <c r="AV208" i="21"/>
  <c r="AW208" i="21"/>
  <c r="AX208" i="21"/>
  <c r="AY208" i="21"/>
  <c r="AZ208" i="21"/>
  <c r="BA208" i="21"/>
  <c r="BB208" i="21"/>
  <c r="AI209" i="21"/>
  <c r="AJ209" i="21"/>
  <c r="AK209" i="21"/>
  <c r="AL209" i="21"/>
  <c r="AM209" i="21"/>
  <c r="AN209" i="21"/>
  <c r="AO209" i="21"/>
  <c r="AP209" i="21"/>
  <c r="AQ209" i="21"/>
  <c r="AR209" i="21"/>
  <c r="AS209" i="21"/>
  <c r="AT209" i="21"/>
  <c r="AU209" i="21"/>
  <c r="AV209" i="21"/>
  <c r="AW209" i="21"/>
  <c r="AX209" i="21"/>
  <c r="AY209" i="21"/>
  <c r="AZ209" i="21"/>
  <c r="BA209" i="21"/>
  <c r="BB209" i="21"/>
  <c r="AI210" i="21"/>
  <c r="AJ210" i="21"/>
  <c r="AK210" i="21"/>
  <c r="AL210" i="21"/>
  <c r="AM210" i="21"/>
  <c r="AN210" i="21"/>
  <c r="AO210" i="21"/>
  <c r="AP210" i="21"/>
  <c r="AQ210" i="21"/>
  <c r="AR210" i="21"/>
  <c r="AS210" i="21"/>
  <c r="AT210" i="21"/>
  <c r="AU210" i="21"/>
  <c r="AV210" i="21"/>
  <c r="AW210" i="21"/>
  <c r="AX210" i="21"/>
  <c r="AY210" i="21"/>
  <c r="AZ210" i="21"/>
  <c r="BA210" i="21"/>
  <c r="BB210" i="21"/>
  <c r="AI211" i="21"/>
  <c r="AJ211" i="21"/>
  <c r="AK211" i="21"/>
  <c r="AL211" i="21"/>
  <c r="AM211" i="21"/>
  <c r="AN211" i="21"/>
  <c r="AO211" i="21"/>
  <c r="AP211" i="21"/>
  <c r="AQ211" i="21"/>
  <c r="AR211" i="21"/>
  <c r="AS211" i="21"/>
  <c r="AT211" i="21"/>
  <c r="AU211" i="21"/>
  <c r="AV211" i="21"/>
  <c r="AW211" i="21"/>
  <c r="AX211" i="21"/>
  <c r="AY211" i="21"/>
  <c r="AZ211" i="21"/>
  <c r="BA211" i="21"/>
  <c r="BB211" i="21"/>
  <c r="AI212" i="21"/>
  <c r="AJ212" i="21"/>
  <c r="AK212" i="21"/>
  <c r="AL212" i="21"/>
  <c r="AM212" i="21"/>
  <c r="AN212" i="21"/>
  <c r="AO212" i="21"/>
  <c r="AP212" i="21"/>
  <c r="AQ212" i="21"/>
  <c r="AR212" i="21"/>
  <c r="AS212" i="21"/>
  <c r="AT212" i="21"/>
  <c r="AU212" i="21"/>
  <c r="AV212" i="21"/>
  <c r="AW212" i="21"/>
  <c r="AX212" i="21"/>
  <c r="AY212" i="21"/>
  <c r="AZ212" i="21"/>
  <c r="BA212" i="21"/>
  <c r="BB212" i="21"/>
  <c r="AI213" i="21"/>
  <c r="AJ213" i="21"/>
  <c r="AK213" i="21"/>
  <c r="AL213" i="21"/>
  <c r="AM213" i="21"/>
  <c r="AN213" i="21"/>
  <c r="AO213" i="21"/>
  <c r="AP213" i="21"/>
  <c r="AQ213" i="21"/>
  <c r="AR213" i="21"/>
  <c r="AS213" i="21"/>
  <c r="AT213" i="21"/>
  <c r="AU213" i="21"/>
  <c r="AV213" i="21"/>
  <c r="AW213" i="21"/>
  <c r="AX213" i="21"/>
  <c r="AY213" i="21"/>
  <c r="AZ213" i="21"/>
  <c r="BA213" i="21"/>
  <c r="BB213" i="21"/>
  <c r="AI214" i="21"/>
  <c r="AJ214" i="21"/>
  <c r="AK214" i="21"/>
  <c r="AL214" i="21"/>
  <c r="AM214" i="21"/>
  <c r="AN214" i="21"/>
  <c r="AO214" i="21"/>
  <c r="AP214" i="21"/>
  <c r="AQ214" i="21"/>
  <c r="AR214" i="21"/>
  <c r="AS214" i="21"/>
  <c r="AT214" i="21"/>
  <c r="AX214" i="21"/>
  <c r="AY214" i="21"/>
  <c r="AZ214" i="21"/>
  <c r="BA214" i="21"/>
  <c r="BB214" i="21"/>
  <c r="AI215" i="21"/>
  <c r="AJ215" i="21"/>
  <c r="AK215" i="21"/>
  <c r="AL215" i="21"/>
  <c r="AM215" i="21"/>
  <c r="AN215" i="21"/>
  <c r="AO215" i="21"/>
  <c r="AP215" i="21"/>
  <c r="AQ215" i="21"/>
  <c r="AQ395" i="21" s="1"/>
  <c r="AR215" i="21"/>
  <c r="AS215" i="21"/>
  <c r="AT215" i="21"/>
  <c r="AU215" i="21"/>
  <c r="AV215" i="21"/>
  <c r="AW215" i="21"/>
  <c r="AX215" i="21"/>
  <c r="AY215" i="21"/>
  <c r="AZ215" i="21"/>
  <c r="BA215" i="21"/>
  <c r="BB215" i="21"/>
  <c r="AI216" i="21"/>
  <c r="AJ216" i="21"/>
  <c r="AK216" i="21"/>
  <c r="AL216" i="21"/>
  <c r="AM216" i="21"/>
  <c r="AN216" i="21"/>
  <c r="AO216" i="21"/>
  <c r="AP216" i="21"/>
  <c r="AQ216" i="21"/>
  <c r="AR216" i="21"/>
  <c r="AS216" i="21"/>
  <c r="AT216" i="21"/>
  <c r="AU216" i="21"/>
  <c r="AV216" i="21"/>
  <c r="AW216" i="21"/>
  <c r="AX216" i="21"/>
  <c r="AY216" i="21"/>
  <c r="AZ216" i="21"/>
  <c r="BA216" i="21"/>
  <c r="BB216" i="21"/>
  <c r="AI217" i="21"/>
  <c r="AJ217" i="21"/>
  <c r="AK217" i="21"/>
  <c r="AL217" i="21"/>
  <c r="AM217" i="21"/>
  <c r="AN217" i="21"/>
  <c r="AO217" i="21"/>
  <c r="AP217" i="21"/>
  <c r="AQ217" i="21"/>
  <c r="AR217" i="21"/>
  <c r="AS217" i="21"/>
  <c r="AT217" i="21"/>
  <c r="AU217" i="21"/>
  <c r="AV217" i="21"/>
  <c r="AW217" i="21"/>
  <c r="AX217" i="21"/>
  <c r="AY217" i="21"/>
  <c r="AZ217" i="21"/>
  <c r="BA217" i="21"/>
  <c r="BB217" i="21"/>
  <c r="AI218" i="21"/>
  <c r="AJ218" i="21"/>
  <c r="AK218" i="21"/>
  <c r="AL218" i="21"/>
  <c r="AM218" i="21"/>
  <c r="AN218" i="21"/>
  <c r="AO218" i="21"/>
  <c r="AP218" i="21"/>
  <c r="AQ218" i="21"/>
  <c r="AR218" i="21"/>
  <c r="AS218" i="21"/>
  <c r="AT218" i="21"/>
  <c r="AU218" i="21"/>
  <c r="AV218" i="21"/>
  <c r="AW218" i="21"/>
  <c r="AX218" i="21"/>
  <c r="AY218" i="21"/>
  <c r="AZ218" i="21"/>
  <c r="BA218" i="21"/>
  <c r="BB218" i="21"/>
  <c r="AI219" i="21"/>
  <c r="AJ219" i="21"/>
  <c r="AK219" i="21"/>
  <c r="AL219" i="21"/>
  <c r="AM219" i="21"/>
  <c r="AN219" i="21"/>
  <c r="AO219" i="21"/>
  <c r="AP219" i="21"/>
  <c r="AQ219" i="21"/>
  <c r="AR219" i="21"/>
  <c r="AS219" i="21"/>
  <c r="AT219" i="21"/>
  <c r="AU219" i="21"/>
  <c r="AV219" i="21"/>
  <c r="AW219" i="21"/>
  <c r="AX219" i="21"/>
  <c r="AY219" i="21"/>
  <c r="AZ219" i="21"/>
  <c r="BA219" i="21"/>
  <c r="BB219" i="21"/>
  <c r="AI220" i="21"/>
  <c r="AJ220" i="21"/>
  <c r="AK220" i="21"/>
  <c r="AL220" i="21"/>
  <c r="AM220" i="21"/>
  <c r="AN220" i="21"/>
  <c r="AO220" i="21"/>
  <c r="AP220" i="21"/>
  <c r="AQ220" i="21"/>
  <c r="AR220" i="21"/>
  <c r="AS220" i="21"/>
  <c r="AT220" i="21"/>
  <c r="AU220" i="21"/>
  <c r="AV220" i="21"/>
  <c r="AW220" i="21"/>
  <c r="AX220" i="21"/>
  <c r="AY220" i="21"/>
  <c r="AZ220" i="21"/>
  <c r="BA220" i="21"/>
  <c r="BB220" i="21"/>
  <c r="AI221" i="21"/>
  <c r="AJ221" i="21"/>
  <c r="AK221" i="21"/>
  <c r="AL221" i="21"/>
  <c r="AM221" i="21"/>
  <c r="AN221" i="21"/>
  <c r="AO221" i="21"/>
  <c r="AP221" i="21"/>
  <c r="AQ221" i="21"/>
  <c r="AR221" i="21"/>
  <c r="AS221" i="21"/>
  <c r="AT221" i="21"/>
  <c r="AU221" i="21"/>
  <c r="AV221" i="21"/>
  <c r="AW221" i="21"/>
  <c r="AX221" i="21"/>
  <c r="AY221" i="21"/>
  <c r="AZ221" i="21"/>
  <c r="BA221" i="21"/>
  <c r="BB221" i="21"/>
  <c r="AI222" i="21"/>
  <c r="AJ222" i="21"/>
  <c r="AK222" i="21"/>
  <c r="AL222" i="21"/>
  <c r="AM222" i="21"/>
  <c r="AN222" i="21"/>
  <c r="AO222" i="21"/>
  <c r="AP222" i="21"/>
  <c r="AQ222" i="21"/>
  <c r="AR222" i="21"/>
  <c r="AS222" i="21"/>
  <c r="AT222" i="21"/>
  <c r="AU222" i="21"/>
  <c r="AV222" i="21"/>
  <c r="AW222" i="21"/>
  <c r="AX222" i="21"/>
  <c r="AY222" i="21"/>
  <c r="AZ222" i="21"/>
  <c r="BA222" i="21"/>
  <c r="BB222" i="21"/>
  <c r="AI223" i="21"/>
  <c r="AJ223" i="21"/>
  <c r="AK223" i="21"/>
  <c r="AL223" i="21"/>
  <c r="AM223" i="21"/>
  <c r="AN223" i="21"/>
  <c r="AO223" i="21"/>
  <c r="AP223" i="21"/>
  <c r="AQ223" i="21"/>
  <c r="AR223" i="21"/>
  <c r="AS223" i="21"/>
  <c r="AT223" i="21"/>
  <c r="AU223" i="21"/>
  <c r="AV223" i="21"/>
  <c r="AW223" i="21"/>
  <c r="AX223" i="21"/>
  <c r="AY223" i="21"/>
  <c r="AZ223" i="21"/>
  <c r="BA223" i="21"/>
  <c r="BB223" i="21"/>
  <c r="AI224" i="21"/>
  <c r="AJ224" i="21"/>
  <c r="AK224" i="21"/>
  <c r="AL224" i="21"/>
  <c r="AM224" i="21"/>
  <c r="AN224" i="21"/>
  <c r="AO224" i="21"/>
  <c r="AP224" i="21"/>
  <c r="AQ224" i="21"/>
  <c r="AR224" i="21"/>
  <c r="AS224" i="21"/>
  <c r="AT224" i="21"/>
  <c r="AU224" i="21"/>
  <c r="AV224" i="21"/>
  <c r="AW224" i="21"/>
  <c r="AX224" i="21"/>
  <c r="AY224" i="21"/>
  <c r="AZ224" i="21"/>
  <c r="BA224" i="21"/>
  <c r="BB224" i="21"/>
  <c r="AI225" i="21"/>
  <c r="AJ225" i="21"/>
  <c r="AK225" i="21"/>
  <c r="AL225" i="21"/>
  <c r="AM225" i="21"/>
  <c r="AN225" i="21"/>
  <c r="AO225" i="21"/>
  <c r="AP225" i="21"/>
  <c r="AQ225" i="21"/>
  <c r="AR225" i="21"/>
  <c r="AS225" i="21"/>
  <c r="AT225" i="21"/>
  <c r="AU225" i="21"/>
  <c r="AV225" i="21"/>
  <c r="AW225" i="21"/>
  <c r="AX225" i="21"/>
  <c r="AY225" i="21"/>
  <c r="AZ225" i="21"/>
  <c r="BA225" i="21"/>
  <c r="BB225" i="21"/>
  <c r="AI226" i="21"/>
  <c r="AJ226" i="21"/>
  <c r="AK226" i="21"/>
  <c r="AL226" i="21"/>
  <c r="AM226" i="21"/>
  <c r="AN226" i="21"/>
  <c r="AO226" i="21"/>
  <c r="AP226" i="21"/>
  <c r="AQ226" i="21"/>
  <c r="AR226" i="21"/>
  <c r="AS226" i="21"/>
  <c r="AT226" i="21"/>
  <c r="AU226" i="21"/>
  <c r="AV226" i="21"/>
  <c r="AW226" i="21"/>
  <c r="AX226" i="21"/>
  <c r="AY226" i="21"/>
  <c r="AZ226" i="21"/>
  <c r="BA226" i="21"/>
  <c r="BB226" i="21"/>
  <c r="AI227" i="21"/>
  <c r="AJ227" i="21"/>
  <c r="AK227" i="21"/>
  <c r="AL227" i="21"/>
  <c r="AM227" i="21"/>
  <c r="AN227" i="21"/>
  <c r="AO227" i="21"/>
  <c r="AP227" i="21"/>
  <c r="AQ227" i="21"/>
  <c r="AR227" i="21"/>
  <c r="AS227" i="21"/>
  <c r="AT227" i="21"/>
  <c r="AU227" i="21"/>
  <c r="AV227" i="21"/>
  <c r="AW227" i="21"/>
  <c r="AX227" i="21"/>
  <c r="AY227" i="21"/>
  <c r="AZ227" i="21"/>
  <c r="BA227" i="21"/>
  <c r="BB227" i="21"/>
  <c r="AI228" i="21"/>
  <c r="AJ228" i="21"/>
  <c r="AK228" i="21"/>
  <c r="AL228" i="21"/>
  <c r="AM228" i="21"/>
  <c r="AN228" i="21"/>
  <c r="AO228" i="21"/>
  <c r="AP228" i="21"/>
  <c r="AQ228" i="21"/>
  <c r="AR228" i="21"/>
  <c r="AS228" i="21"/>
  <c r="AT228" i="21"/>
  <c r="AU228" i="21"/>
  <c r="AV228" i="21"/>
  <c r="AW228" i="21"/>
  <c r="AX228" i="21"/>
  <c r="AY228" i="21"/>
  <c r="AZ228" i="21"/>
  <c r="BA228" i="21"/>
  <c r="BB228" i="21"/>
  <c r="AI229" i="21"/>
  <c r="AJ229" i="21"/>
  <c r="AK229" i="21"/>
  <c r="AL229" i="21"/>
  <c r="AM229" i="21"/>
  <c r="AN229" i="21"/>
  <c r="AO229" i="21"/>
  <c r="AP229" i="21"/>
  <c r="AQ229" i="21"/>
  <c r="AR229" i="21"/>
  <c r="AS229" i="21"/>
  <c r="AT229" i="21"/>
  <c r="AU229" i="21"/>
  <c r="AV229" i="21"/>
  <c r="AW229" i="21"/>
  <c r="AX229" i="21"/>
  <c r="AY229" i="21"/>
  <c r="AZ229" i="21"/>
  <c r="BA229" i="21"/>
  <c r="BB229" i="21"/>
  <c r="AI230" i="21"/>
  <c r="AJ230" i="21"/>
  <c r="AK230" i="21"/>
  <c r="AL230" i="21"/>
  <c r="AM230" i="21"/>
  <c r="AN230" i="21"/>
  <c r="AO230" i="21"/>
  <c r="AP230" i="21"/>
  <c r="AQ230" i="21"/>
  <c r="AR230" i="21"/>
  <c r="AS230" i="21"/>
  <c r="AT230" i="21"/>
  <c r="AU230" i="21"/>
  <c r="AV230" i="21"/>
  <c r="AW230" i="21"/>
  <c r="AX230" i="21"/>
  <c r="AY230" i="21"/>
  <c r="AZ230" i="21"/>
  <c r="BA230" i="21"/>
  <c r="BB230" i="21"/>
  <c r="AI231" i="21"/>
  <c r="AJ231" i="21"/>
  <c r="AK231" i="21"/>
  <c r="AL231" i="21"/>
  <c r="AM231" i="21"/>
  <c r="AN231" i="21"/>
  <c r="AO231" i="21"/>
  <c r="AP231" i="21"/>
  <c r="AQ231" i="21"/>
  <c r="AR231" i="21"/>
  <c r="AS231" i="21"/>
  <c r="AT231" i="21"/>
  <c r="AU231" i="21"/>
  <c r="AV231" i="21"/>
  <c r="AW231" i="21"/>
  <c r="AX231" i="21"/>
  <c r="AY231" i="21"/>
  <c r="AZ231" i="21"/>
  <c r="BA231" i="21"/>
  <c r="BB231" i="21"/>
  <c r="AI232" i="21"/>
  <c r="AJ232" i="21"/>
  <c r="AK232" i="21"/>
  <c r="AL232" i="21"/>
  <c r="AM232" i="21"/>
  <c r="AN232" i="21"/>
  <c r="AO232" i="21"/>
  <c r="AP232" i="21"/>
  <c r="AQ232" i="21"/>
  <c r="AR232" i="21"/>
  <c r="AS232" i="21"/>
  <c r="AT232" i="21"/>
  <c r="AU232" i="21"/>
  <c r="AV232" i="21"/>
  <c r="AW232" i="21"/>
  <c r="AX232" i="21"/>
  <c r="AY232" i="21"/>
  <c r="AZ232" i="21"/>
  <c r="BA232" i="21"/>
  <c r="BB232" i="21"/>
  <c r="AI233" i="21"/>
  <c r="AJ233" i="21"/>
  <c r="AK233" i="21"/>
  <c r="AL233" i="21"/>
  <c r="AM233" i="21"/>
  <c r="AN233" i="21"/>
  <c r="AO233" i="21"/>
  <c r="AP233" i="21"/>
  <c r="AQ233" i="21"/>
  <c r="AR233" i="21"/>
  <c r="AS233" i="21"/>
  <c r="AT233" i="21"/>
  <c r="AU233" i="21"/>
  <c r="AV233" i="21"/>
  <c r="AW233" i="21"/>
  <c r="AX233" i="21"/>
  <c r="AY233" i="21"/>
  <c r="AZ233" i="21"/>
  <c r="BA233" i="21"/>
  <c r="BB233" i="21"/>
  <c r="AI234" i="21"/>
  <c r="AJ234" i="21"/>
  <c r="AK234" i="21"/>
  <c r="AL234" i="21"/>
  <c r="AM234" i="21"/>
  <c r="AN234" i="21"/>
  <c r="AO234" i="21"/>
  <c r="AP234" i="21"/>
  <c r="AQ234" i="21"/>
  <c r="AR234" i="21"/>
  <c r="AS234" i="21"/>
  <c r="AT234" i="21"/>
  <c r="AU234" i="21"/>
  <c r="AV234" i="21"/>
  <c r="AW234" i="21"/>
  <c r="AX234" i="21"/>
  <c r="AY234" i="21"/>
  <c r="AZ234" i="21"/>
  <c r="BA234" i="21"/>
  <c r="BB234" i="21"/>
  <c r="AI235" i="21"/>
  <c r="AJ235" i="21"/>
  <c r="AK235" i="21"/>
  <c r="AL235" i="21"/>
  <c r="AM235" i="21"/>
  <c r="AN235" i="21"/>
  <c r="AO235" i="21"/>
  <c r="AP235" i="21"/>
  <c r="AQ235" i="21"/>
  <c r="AR235" i="21"/>
  <c r="AS235" i="21"/>
  <c r="AT235" i="21"/>
  <c r="AU235" i="21"/>
  <c r="AV235" i="21"/>
  <c r="AW235" i="21"/>
  <c r="AX235" i="21"/>
  <c r="AY235" i="21"/>
  <c r="AZ235" i="21"/>
  <c r="BA235" i="21"/>
  <c r="BB235" i="21"/>
  <c r="AI236" i="21"/>
  <c r="AJ236" i="21"/>
  <c r="AK236" i="21"/>
  <c r="AL236" i="21"/>
  <c r="AM236" i="21"/>
  <c r="AN236" i="21"/>
  <c r="AO236" i="21"/>
  <c r="AP236" i="21"/>
  <c r="AQ236" i="21"/>
  <c r="AR236" i="21"/>
  <c r="AS236" i="21"/>
  <c r="AT236" i="21"/>
  <c r="AU236" i="21"/>
  <c r="AV236" i="21"/>
  <c r="AW236" i="21"/>
  <c r="AX236" i="21"/>
  <c r="AY236" i="21"/>
  <c r="AZ236" i="21"/>
  <c r="BA236" i="21"/>
  <c r="BB236" i="21"/>
  <c r="AI237" i="21"/>
  <c r="AJ237" i="21"/>
  <c r="AK237" i="21"/>
  <c r="AL237" i="21"/>
  <c r="AM237" i="21"/>
  <c r="AN237" i="21"/>
  <c r="AO237" i="21"/>
  <c r="AP237" i="21"/>
  <c r="AQ237" i="21"/>
  <c r="AR237" i="21"/>
  <c r="AS237" i="21"/>
  <c r="AT237" i="21"/>
  <c r="AU237" i="21"/>
  <c r="AV237" i="21"/>
  <c r="AW237" i="21"/>
  <c r="AX237" i="21"/>
  <c r="AY237" i="21"/>
  <c r="AZ237" i="21"/>
  <c r="BA237" i="21"/>
  <c r="BB237" i="21"/>
  <c r="AI238" i="21"/>
  <c r="AJ238" i="21"/>
  <c r="AK238" i="21"/>
  <c r="AL238" i="21"/>
  <c r="AM238" i="21"/>
  <c r="AN238" i="21"/>
  <c r="AO238" i="21"/>
  <c r="AP238" i="21"/>
  <c r="AQ238" i="21"/>
  <c r="AR238" i="21"/>
  <c r="AS238" i="21"/>
  <c r="AT238" i="21"/>
  <c r="AU238" i="21"/>
  <c r="AV238" i="21"/>
  <c r="AW238" i="21"/>
  <c r="AX238" i="21"/>
  <c r="AY238" i="21"/>
  <c r="AZ238" i="21"/>
  <c r="BA238" i="21"/>
  <c r="BB238" i="21"/>
  <c r="AI239" i="21"/>
  <c r="AJ239" i="21"/>
  <c r="AK239" i="21"/>
  <c r="AL239" i="21"/>
  <c r="AM239" i="21"/>
  <c r="AN239" i="21"/>
  <c r="AO239" i="21"/>
  <c r="AP239" i="21"/>
  <c r="AQ239" i="21"/>
  <c r="AR239" i="21"/>
  <c r="AS239" i="21"/>
  <c r="AT239" i="21"/>
  <c r="AU239" i="21"/>
  <c r="AV239" i="21"/>
  <c r="AW239" i="21"/>
  <c r="AX239" i="21"/>
  <c r="AY239" i="21"/>
  <c r="AZ239" i="21"/>
  <c r="BA239" i="21"/>
  <c r="BB239" i="21"/>
  <c r="AI240" i="21"/>
  <c r="AJ240" i="21"/>
  <c r="AK240" i="21"/>
  <c r="AL240" i="21"/>
  <c r="AM240" i="21"/>
  <c r="AN240" i="21"/>
  <c r="AO240" i="21"/>
  <c r="AP240" i="21"/>
  <c r="AQ240" i="21"/>
  <c r="AR240" i="21"/>
  <c r="AS240" i="21"/>
  <c r="AT240" i="21"/>
  <c r="AU240" i="21"/>
  <c r="AV240" i="21"/>
  <c r="AW240" i="21"/>
  <c r="AX240" i="21"/>
  <c r="AY240" i="21"/>
  <c r="AZ240" i="21"/>
  <c r="BA240" i="21"/>
  <c r="BB240" i="21"/>
  <c r="AI241" i="21"/>
  <c r="AJ241" i="21"/>
  <c r="AK241" i="21"/>
  <c r="AL241" i="21"/>
  <c r="AM241" i="21"/>
  <c r="AN241" i="21"/>
  <c r="AO241" i="21"/>
  <c r="AP241" i="21"/>
  <c r="AQ241" i="21"/>
  <c r="AR241" i="21"/>
  <c r="AS241" i="21"/>
  <c r="AT241" i="21"/>
  <c r="AU241" i="21"/>
  <c r="AV241" i="21"/>
  <c r="AW241" i="21"/>
  <c r="AX241" i="21"/>
  <c r="AY241" i="21"/>
  <c r="AZ241" i="21"/>
  <c r="BA241" i="21"/>
  <c r="BB241" i="21"/>
  <c r="AI242" i="21"/>
  <c r="AJ242" i="21"/>
  <c r="AK242" i="21"/>
  <c r="AL242" i="21"/>
  <c r="AM242" i="21"/>
  <c r="AN242" i="21"/>
  <c r="AO242" i="21"/>
  <c r="AP242" i="21"/>
  <c r="AQ242" i="21"/>
  <c r="AR242" i="21"/>
  <c r="AS242" i="21"/>
  <c r="AT242" i="21"/>
  <c r="AU242" i="21"/>
  <c r="AV242" i="21"/>
  <c r="AW242" i="21"/>
  <c r="AX242" i="21"/>
  <c r="AY242" i="21"/>
  <c r="AZ242" i="21"/>
  <c r="BA242" i="21"/>
  <c r="BB242" i="21"/>
  <c r="AI243" i="21"/>
  <c r="AJ243" i="21"/>
  <c r="AK243" i="21"/>
  <c r="AL243" i="21"/>
  <c r="AM243" i="21"/>
  <c r="AN243" i="21"/>
  <c r="AO243" i="21"/>
  <c r="AP243" i="21"/>
  <c r="AQ243" i="21"/>
  <c r="AR243" i="21"/>
  <c r="AS243" i="21"/>
  <c r="AT243" i="21"/>
  <c r="AU243" i="21"/>
  <c r="AV243" i="21"/>
  <c r="AW243" i="21"/>
  <c r="AX243" i="21"/>
  <c r="AY243" i="21"/>
  <c r="AZ243" i="21"/>
  <c r="BA243" i="21"/>
  <c r="BB243" i="21"/>
  <c r="AI244" i="21"/>
  <c r="AJ244" i="21"/>
  <c r="AK244" i="21"/>
  <c r="AL244" i="21"/>
  <c r="AM244" i="21"/>
  <c r="AN244" i="21"/>
  <c r="AO244" i="21"/>
  <c r="AP244" i="21"/>
  <c r="AQ244" i="21"/>
  <c r="AR244" i="21"/>
  <c r="AS244" i="21"/>
  <c r="AT244" i="21"/>
  <c r="AU244" i="21"/>
  <c r="AV244" i="21"/>
  <c r="AW244" i="21"/>
  <c r="AX244" i="21"/>
  <c r="AY244" i="21"/>
  <c r="AZ244" i="21"/>
  <c r="BA244" i="21"/>
  <c r="BB244" i="21"/>
  <c r="AI245" i="21"/>
  <c r="AJ245" i="21"/>
  <c r="AK245" i="21"/>
  <c r="AL245" i="21"/>
  <c r="AM245" i="21"/>
  <c r="AN245" i="21"/>
  <c r="AO245" i="21"/>
  <c r="AP245" i="21"/>
  <c r="AQ245" i="21"/>
  <c r="AR245" i="21"/>
  <c r="AS245" i="21"/>
  <c r="AT245" i="21"/>
  <c r="AX245" i="21"/>
  <c r="AY245" i="21"/>
  <c r="AZ245" i="21"/>
  <c r="BA245" i="21"/>
  <c r="BB245" i="21"/>
  <c r="AI246" i="21"/>
  <c r="AJ246" i="21"/>
  <c r="AK246" i="21"/>
  <c r="AL246" i="21"/>
  <c r="AM246" i="21"/>
  <c r="AN246" i="21"/>
  <c r="AO246" i="21"/>
  <c r="AP246" i="21"/>
  <c r="AQ246" i="21"/>
  <c r="AR246" i="21"/>
  <c r="AS246" i="21"/>
  <c r="AT246" i="21"/>
  <c r="AU246" i="21"/>
  <c r="AV246" i="21"/>
  <c r="AW246" i="21"/>
  <c r="AX246" i="21"/>
  <c r="AY246" i="21"/>
  <c r="AZ246" i="21"/>
  <c r="BA246" i="21"/>
  <c r="BB246" i="21"/>
  <c r="AI247" i="21"/>
  <c r="AJ247" i="21"/>
  <c r="AK247" i="21"/>
  <c r="AL247" i="21"/>
  <c r="AM247" i="21"/>
  <c r="AN247" i="21"/>
  <c r="AO247" i="21"/>
  <c r="AP247" i="21"/>
  <c r="AQ247" i="21"/>
  <c r="AR247" i="21"/>
  <c r="AS247" i="21"/>
  <c r="AT247" i="21"/>
  <c r="AU247" i="21"/>
  <c r="AV247" i="21"/>
  <c r="AW247" i="21"/>
  <c r="AX247" i="21"/>
  <c r="AY247" i="21"/>
  <c r="AZ247" i="21"/>
  <c r="BA247" i="21"/>
  <c r="BB247" i="21"/>
  <c r="AI248" i="21"/>
  <c r="AJ248" i="21"/>
  <c r="AK248" i="21"/>
  <c r="AL248" i="21"/>
  <c r="AM248" i="21"/>
  <c r="AN248" i="21"/>
  <c r="AO248" i="21"/>
  <c r="AP248" i="21"/>
  <c r="AQ248" i="21"/>
  <c r="AR248" i="21"/>
  <c r="AS248" i="21"/>
  <c r="AT248" i="21"/>
  <c r="AU248" i="21"/>
  <c r="AV248" i="21"/>
  <c r="AW248" i="21"/>
  <c r="AX248" i="21"/>
  <c r="AY248" i="21"/>
  <c r="AZ248" i="21"/>
  <c r="BA248" i="21"/>
  <c r="BB248" i="21"/>
  <c r="AI249" i="21"/>
  <c r="AJ249" i="21"/>
  <c r="AK249" i="21"/>
  <c r="AL249" i="21"/>
  <c r="AM249" i="21"/>
  <c r="AN249" i="21"/>
  <c r="AO249" i="21"/>
  <c r="AP249" i="21"/>
  <c r="AQ249" i="21"/>
  <c r="AR249" i="21"/>
  <c r="AS249" i="21"/>
  <c r="AT249" i="21"/>
  <c r="AU249" i="21"/>
  <c r="AV249" i="21"/>
  <c r="AW249" i="21"/>
  <c r="AX249" i="21"/>
  <c r="AY249" i="21"/>
  <c r="AZ249" i="21"/>
  <c r="BA249" i="21"/>
  <c r="BB249" i="21"/>
  <c r="AI250" i="21"/>
  <c r="AJ250" i="21"/>
  <c r="AK250" i="21"/>
  <c r="AL250" i="21"/>
  <c r="AM250" i="21"/>
  <c r="AN250" i="21"/>
  <c r="AO250" i="21"/>
  <c r="AP250" i="21"/>
  <c r="AQ250" i="21"/>
  <c r="AR250" i="21"/>
  <c r="AS250" i="21"/>
  <c r="AT250" i="21"/>
  <c r="AU250" i="21"/>
  <c r="AV250" i="21"/>
  <c r="AW250" i="21"/>
  <c r="AX250" i="21"/>
  <c r="AY250" i="21"/>
  <c r="AZ250" i="21"/>
  <c r="BA250" i="21"/>
  <c r="BB250" i="21"/>
  <c r="AI251" i="21"/>
  <c r="AJ251" i="21"/>
  <c r="AK251" i="21"/>
  <c r="AL251" i="21"/>
  <c r="AM251" i="21"/>
  <c r="AN251" i="21"/>
  <c r="AO251" i="21"/>
  <c r="AP251" i="21"/>
  <c r="AQ251" i="21"/>
  <c r="AR251" i="21"/>
  <c r="AS251" i="21"/>
  <c r="AT251" i="21"/>
  <c r="AU251" i="21"/>
  <c r="AV251" i="21"/>
  <c r="AW251" i="21"/>
  <c r="AX251" i="21"/>
  <c r="AY251" i="21"/>
  <c r="AZ251" i="21"/>
  <c r="BA251" i="21"/>
  <c r="BB251" i="21"/>
  <c r="AI252" i="21"/>
  <c r="AJ252" i="21"/>
  <c r="AK252" i="21"/>
  <c r="AL252" i="21"/>
  <c r="AM252" i="21"/>
  <c r="AN252" i="21"/>
  <c r="AO252" i="21"/>
  <c r="AP252" i="21"/>
  <c r="AQ252" i="21"/>
  <c r="AR252" i="21"/>
  <c r="AS252" i="21"/>
  <c r="AT252" i="21"/>
  <c r="AU252" i="21"/>
  <c r="AV252" i="21"/>
  <c r="AW252" i="21"/>
  <c r="AX252" i="21"/>
  <c r="AY252" i="21"/>
  <c r="AZ252" i="21"/>
  <c r="BA252" i="21"/>
  <c r="BB252" i="21"/>
  <c r="AI253" i="21"/>
  <c r="AJ253" i="21"/>
  <c r="AK253" i="21"/>
  <c r="AL253" i="21"/>
  <c r="AM253" i="21"/>
  <c r="AN253" i="21"/>
  <c r="AO253" i="21"/>
  <c r="AP253" i="21"/>
  <c r="AQ253" i="21"/>
  <c r="AR253" i="21"/>
  <c r="AS253" i="21"/>
  <c r="AT253" i="21"/>
  <c r="AU253" i="21"/>
  <c r="AV253" i="21"/>
  <c r="AW253" i="21"/>
  <c r="AX253" i="21"/>
  <c r="AY253" i="21"/>
  <c r="AZ253" i="21"/>
  <c r="BA253" i="21"/>
  <c r="BB253" i="21"/>
  <c r="AI254" i="21"/>
  <c r="AJ254" i="21"/>
  <c r="AK254" i="21"/>
  <c r="AL254" i="21"/>
  <c r="AM254" i="21"/>
  <c r="AN254" i="21"/>
  <c r="AO254" i="21"/>
  <c r="AP254" i="21"/>
  <c r="AQ254" i="21"/>
  <c r="AR254" i="21"/>
  <c r="AS254" i="21"/>
  <c r="AT254" i="21"/>
  <c r="AU254" i="21"/>
  <c r="AV254" i="21"/>
  <c r="AW254" i="21"/>
  <c r="AX254" i="21"/>
  <c r="AY254" i="21"/>
  <c r="AZ254" i="21"/>
  <c r="BA254" i="21"/>
  <c r="BB254" i="21"/>
  <c r="AI255" i="21"/>
  <c r="AJ255" i="21"/>
  <c r="AK255" i="21"/>
  <c r="AL255" i="21"/>
  <c r="AM255" i="21"/>
  <c r="AN255" i="21"/>
  <c r="AO255" i="21"/>
  <c r="AP255" i="21"/>
  <c r="AQ255" i="21"/>
  <c r="AR255" i="21"/>
  <c r="AS255" i="21"/>
  <c r="AT255" i="21"/>
  <c r="AU255" i="21"/>
  <c r="AV255" i="21"/>
  <c r="AW255" i="21"/>
  <c r="AX255" i="21"/>
  <c r="AY255" i="21"/>
  <c r="AZ255" i="21"/>
  <c r="BA255" i="21"/>
  <c r="BB255" i="21"/>
  <c r="AI256" i="21"/>
  <c r="AJ256" i="21"/>
  <c r="AK256" i="21"/>
  <c r="AL256" i="21"/>
  <c r="AM256" i="21"/>
  <c r="AN256" i="21"/>
  <c r="AO256" i="21"/>
  <c r="AP256" i="21"/>
  <c r="AQ256" i="21"/>
  <c r="AR256" i="21"/>
  <c r="AS256" i="21"/>
  <c r="AT256" i="21"/>
  <c r="AU256" i="21"/>
  <c r="AV256" i="21"/>
  <c r="AW256" i="21"/>
  <c r="AX256" i="21"/>
  <c r="AY256" i="21"/>
  <c r="AZ256" i="21"/>
  <c r="BA256" i="21"/>
  <c r="BB256" i="21"/>
  <c r="AI257" i="21"/>
  <c r="AJ257" i="21"/>
  <c r="AK257" i="21"/>
  <c r="AL257" i="21"/>
  <c r="AM257" i="21"/>
  <c r="AN257" i="21"/>
  <c r="AO257" i="21"/>
  <c r="AP257" i="21"/>
  <c r="AQ257" i="21"/>
  <c r="AR257" i="21"/>
  <c r="AS257" i="21"/>
  <c r="AT257" i="21"/>
  <c r="AU257" i="21"/>
  <c r="AV257" i="21"/>
  <c r="AW257" i="21"/>
  <c r="AX257" i="21"/>
  <c r="AY257" i="21"/>
  <c r="AZ257" i="21"/>
  <c r="BA257" i="21"/>
  <c r="BB257" i="21"/>
  <c r="AI258" i="21"/>
  <c r="AJ258" i="21"/>
  <c r="AK258" i="21"/>
  <c r="AL258" i="21"/>
  <c r="AM258" i="21"/>
  <c r="AN258" i="21"/>
  <c r="AO258" i="21"/>
  <c r="AP258" i="21"/>
  <c r="AQ258" i="21"/>
  <c r="AR258" i="21"/>
  <c r="AS258" i="21"/>
  <c r="AT258" i="21"/>
  <c r="AU258" i="21"/>
  <c r="AV258" i="21"/>
  <c r="AW258" i="21"/>
  <c r="AX258" i="21"/>
  <c r="AY258" i="21"/>
  <c r="AZ258" i="21"/>
  <c r="BA258" i="21"/>
  <c r="BB258" i="21"/>
  <c r="AI259" i="21"/>
  <c r="AJ259" i="21"/>
  <c r="AK259" i="21"/>
  <c r="AL259" i="21"/>
  <c r="AM259" i="21"/>
  <c r="AN259" i="21"/>
  <c r="AO259" i="21"/>
  <c r="AP259" i="21"/>
  <c r="AQ259" i="21"/>
  <c r="AR259" i="21"/>
  <c r="AS259" i="21"/>
  <c r="AT259" i="21"/>
  <c r="AU259" i="21"/>
  <c r="AV259" i="21"/>
  <c r="AW259" i="21"/>
  <c r="AX259" i="21"/>
  <c r="AY259" i="21"/>
  <c r="AZ259" i="21"/>
  <c r="BA259" i="21"/>
  <c r="BB259" i="21"/>
  <c r="AI260" i="21"/>
  <c r="AJ260" i="21"/>
  <c r="AK260" i="21"/>
  <c r="AL260" i="21"/>
  <c r="AM260" i="21"/>
  <c r="AN260" i="21"/>
  <c r="AO260" i="21"/>
  <c r="AP260" i="21"/>
  <c r="AQ260" i="21"/>
  <c r="AR260" i="21"/>
  <c r="AS260" i="21"/>
  <c r="AT260" i="21"/>
  <c r="AU260" i="21"/>
  <c r="AV260" i="21"/>
  <c r="AW260" i="21"/>
  <c r="AX260" i="21"/>
  <c r="AY260" i="21"/>
  <c r="AZ260" i="21"/>
  <c r="BA260" i="21"/>
  <c r="BB260" i="21"/>
  <c r="AI261" i="21"/>
  <c r="AJ261" i="21"/>
  <c r="AK261" i="21"/>
  <c r="AL261" i="21"/>
  <c r="AM261" i="21"/>
  <c r="AN261" i="21"/>
  <c r="AO261" i="21"/>
  <c r="AP261" i="21"/>
  <c r="AQ261" i="21"/>
  <c r="AR261" i="21"/>
  <c r="AS261" i="21"/>
  <c r="AT261" i="21"/>
  <c r="AU261" i="21"/>
  <c r="AV261" i="21"/>
  <c r="AW261" i="21"/>
  <c r="AX261" i="21"/>
  <c r="AY261" i="21"/>
  <c r="AZ261" i="21"/>
  <c r="BA261" i="21"/>
  <c r="BB261" i="21"/>
  <c r="AI262" i="21"/>
  <c r="AJ262" i="21"/>
  <c r="AK262" i="21"/>
  <c r="AL262" i="21"/>
  <c r="AM262" i="21"/>
  <c r="AN262" i="21"/>
  <c r="AO262" i="21"/>
  <c r="AP262" i="21"/>
  <c r="AQ262" i="21"/>
  <c r="AR262" i="21"/>
  <c r="AS262" i="21"/>
  <c r="AT262" i="21"/>
  <c r="AU262" i="21"/>
  <c r="AV262" i="21"/>
  <c r="AW262" i="21"/>
  <c r="AX262" i="21"/>
  <c r="AY262" i="21"/>
  <c r="AZ262" i="21"/>
  <c r="BA262" i="21"/>
  <c r="BB262" i="21"/>
  <c r="AI263" i="21"/>
  <c r="AJ263" i="21"/>
  <c r="AK263" i="21"/>
  <c r="AL263" i="21"/>
  <c r="AM263" i="21"/>
  <c r="AN263" i="21"/>
  <c r="AO263" i="21"/>
  <c r="AP263" i="21"/>
  <c r="AQ263" i="21"/>
  <c r="AR263" i="21"/>
  <c r="AS263" i="21"/>
  <c r="AT263" i="21"/>
  <c r="AU263" i="21"/>
  <c r="AV263" i="21"/>
  <c r="AW263" i="21"/>
  <c r="AX263" i="21"/>
  <c r="AY263" i="21"/>
  <c r="AZ263" i="21"/>
  <c r="BA263" i="21"/>
  <c r="BB263" i="21"/>
  <c r="AI264" i="21"/>
  <c r="AJ264" i="21"/>
  <c r="AK264" i="21"/>
  <c r="AL264" i="21"/>
  <c r="AM264" i="21"/>
  <c r="AN264" i="21"/>
  <c r="AO264" i="21"/>
  <c r="AP264" i="21"/>
  <c r="AQ264" i="21"/>
  <c r="AR264" i="21"/>
  <c r="AS264" i="21"/>
  <c r="AT264" i="21"/>
  <c r="AU264" i="21"/>
  <c r="AV264" i="21"/>
  <c r="AW264" i="21"/>
  <c r="AX264" i="21"/>
  <c r="AY264" i="21"/>
  <c r="AZ264" i="21"/>
  <c r="BA264" i="21"/>
  <c r="BB264" i="21"/>
  <c r="AI265" i="21"/>
  <c r="AJ265" i="21"/>
  <c r="AK265" i="21"/>
  <c r="AL265" i="21"/>
  <c r="AM265" i="21"/>
  <c r="AN265" i="21"/>
  <c r="AO265" i="21"/>
  <c r="AP265" i="21"/>
  <c r="AQ265" i="21"/>
  <c r="AR265" i="21"/>
  <c r="AS265" i="21"/>
  <c r="AT265" i="21"/>
  <c r="AU265" i="21"/>
  <c r="AV265" i="21"/>
  <c r="AW265" i="21"/>
  <c r="AX265" i="21"/>
  <c r="AY265" i="21"/>
  <c r="AZ265" i="21"/>
  <c r="BA265" i="21"/>
  <c r="BB265" i="21"/>
  <c r="AI266" i="21"/>
  <c r="AJ266" i="21"/>
  <c r="AK266" i="21"/>
  <c r="AL266" i="21"/>
  <c r="AM266" i="21"/>
  <c r="AN266" i="21"/>
  <c r="AO266" i="21"/>
  <c r="AP266" i="21"/>
  <c r="AQ266" i="21"/>
  <c r="AR266" i="21"/>
  <c r="AS266" i="21"/>
  <c r="AT266" i="21"/>
  <c r="AU266" i="21"/>
  <c r="AV266" i="21"/>
  <c r="AW266" i="21"/>
  <c r="AX266" i="21"/>
  <c r="AY266" i="21"/>
  <c r="AZ266" i="21"/>
  <c r="BA266" i="21"/>
  <c r="BB266" i="21"/>
  <c r="AI267" i="21"/>
  <c r="AJ267" i="21"/>
  <c r="AK267" i="21"/>
  <c r="AL267" i="21"/>
  <c r="AM267" i="21"/>
  <c r="AN267" i="21"/>
  <c r="AO267" i="21"/>
  <c r="AP267" i="21"/>
  <c r="AQ267" i="21"/>
  <c r="AR267" i="21"/>
  <c r="AS267" i="21"/>
  <c r="AT267" i="21"/>
  <c r="AU267" i="21"/>
  <c r="AV267" i="21"/>
  <c r="AW267" i="21"/>
  <c r="AX267" i="21"/>
  <c r="AY267" i="21"/>
  <c r="AZ267" i="21"/>
  <c r="BA267" i="21"/>
  <c r="BB267" i="21"/>
  <c r="AI268" i="21"/>
  <c r="AJ268" i="21"/>
  <c r="AK268" i="21"/>
  <c r="AL268" i="21"/>
  <c r="AM268" i="21"/>
  <c r="AN268" i="21"/>
  <c r="AO268" i="21"/>
  <c r="AP268" i="21"/>
  <c r="AQ268" i="21"/>
  <c r="AR268" i="21"/>
  <c r="AS268" i="21"/>
  <c r="AT268" i="21"/>
  <c r="AU268" i="21"/>
  <c r="AV268" i="21"/>
  <c r="AW268" i="21"/>
  <c r="AX268" i="21"/>
  <c r="AY268" i="21"/>
  <c r="AZ268" i="21"/>
  <c r="BA268" i="21"/>
  <c r="BB268" i="21"/>
  <c r="AI269" i="21"/>
  <c r="AJ269" i="21"/>
  <c r="AK269" i="21"/>
  <c r="AL269" i="21"/>
  <c r="AM269" i="21"/>
  <c r="AN269" i="21"/>
  <c r="AO269" i="21"/>
  <c r="AP269" i="21"/>
  <c r="AQ269" i="21"/>
  <c r="AR269" i="21"/>
  <c r="AS269" i="21"/>
  <c r="AT269" i="21"/>
  <c r="AU269" i="21"/>
  <c r="AV269" i="21"/>
  <c r="AW269" i="21"/>
  <c r="AX269" i="21"/>
  <c r="AY269" i="21"/>
  <c r="AZ269" i="21"/>
  <c r="BA269" i="21"/>
  <c r="BB269" i="21"/>
  <c r="AI270" i="21"/>
  <c r="AJ270" i="21"/>
  <c r="AK270" i="21"/>
  <c r="AL270" i="21"/>
  <c r="AM270" i="21"/>
  <c r="AN270" i="21"/>
  <c r="AO270" i="21"/>
  <c r="AP270" i="21"/>
  <c r="AQ270" i="21"/>
  <c r="AR270" i="21"/>
  <c r="AS270" i="21"/>
  <c r="AT270" i="21"/>
  <c r="AU270" i="21"/>
  <c r="AV270" i="21"/>
  <c r="AW270" i="21"/>
  <c r="AX270" i="21"/>
  <c r="AY270" i="21"/>
  <c r="AZ270" i="21"/>
  <c r="BA270" i="21"/>
  <c r="BB270" i="21"/>
  <c r="AI271" i="21"/>
  <c r="AJ271" i="21"/>
  <c r="AK271" i="21"/>
  <c r="AL271" i="21"/>
  <c r="AM271" i="21"/>
  <c r="AN271" i="21"/>
  <c r="AO271" i="21"/>
  <c r="AP271" i="21"/>
  <c r="AQ271" i="21"/>
  <c r="AR271" i="21"/>
  <c r="AS271" i="21"/>
  <c r="AT271" i="21"/>
  <c r="AU271" i="21"/>
  <c r="AV271" i="21"/>
  <c r="AW271" i="21"/>
  <c r="AX271" i="21"/>
  <c r="AY271" i="21"/>
  <c r="AZ271" i="21"/>
  <c r="BA271" i="21"/>
  <c r="BB271" i="21"/>
  <c r="AI272" i="21"/>
  <c r="AJ272" i="21"/>
  <c r="AK272" i="21"/>
  <c r="AL272" i="21"/>
  <c r="AM272" i="21"/>
  <c r="AN272" i="21"/>
  <c r="AO272" i="21"/>
  <c r="AP272" i="21"/>
  <c r="AQ272" i="21"/>
  <c r="AR272" i="21"/>
  <c r="AS272" i="21"/>
  <c r="AT272" i="21"/>
  <c r="AU272" i="21"/>
  <c r="AV272" i="21"/>
  <c r="AW272" i="21"/>
  <c r="AX272" i="21"/>
  <c r="AY272" i="21"/>
  <c r="AZ272" i="21"/>
  <c r="BA272" i="21"/>
  <c r="BB272" i="21"/>
  <c r="AI273" i="21"/>
  <c r="AJ273" i="21"/>
  <c r="AK273" i="21"/>
  <c r="AL273" i="21"/>
  <c r="AM273" i="21"/>
  <c r="AN273" i="21"/>
  <c r="AO273" i="21"/>
  <c r="AP273" i="21"/>
  <c r="AQ273" i="21"/>
  <c r="AR273" i="21"/>
  <c r="AS273" i="21"/>
  <c r="AT273" i="21"/>
  <c r="AU273" i="21"/>
  <c r="AV273" i="21"/>
  <c r="AW273" i="21"/>
  <c r="AX273" i="21"/>
  <c r="AY273" i="21"/>
  <c r="AZ273" i="21"/>
  <c r="BA273" i="21"/>
  <c r="BB273" i="21"/>
  <c r="AI274" i="21"/>
  <c r="AJ274" i="21"/>
  <c r="AK274" i="21"/>
  <c r="AL274" i="21"/>
  <c r="AM274" i="21"/>
  <c r="AN274" i="21"/>
  <c r="AO274" i="21"/>
  <c r="AP274" i="21"/>
  <c r="AQ274" i="21"/>
  <c r="AR274" i="21"/>
  <c r="AS274" i="21"/>
  <c r="AT274" i="21"/>
  <c r="AU274" i="21"/>
  <c r="AV274" i="21"/>
  <c r="AW274" i="21"/>
  <c r="AX274" i="21"/>
  <c r="AY274" i="21"/>
  <c r="AZ274" i="21"/>
  <c r="BA274" i="21"/>
  <c r="BB274" i="21"/>
  <c r="AI275" i="21"/>
  <c r="AJ275" i="21"/>
  <c r="AK275" i="21"/>
  <c r="AL275" i="21"/>
  <c r="AM275" i="21"/>
  <c r="AN275" i="21"/>
  <c r="AO275" i="21"/>
  <c r="AP275" i="21"/>
  <c r="AQ275" i="21"/>
  <c r="AR275" i="21"/>
  <c r="AS275" i="21"/>
  <c r="AT275" i="21"/>
  <c r="AU275" i="21"/>
  <c r="AV275" i="21"/>
  <c r="AW275" i="21"/>
  <c r="AX275" i="21"/>
  <c r="AY275" i="21"/>
  <c r="AZ275" i="21"/>
  <c r="BA275" i="21"/>
  <c r="BB275" i="21"/>
  <c r="AI276" i="21"/>
  <c r="AJ276" i="21"/>
  <c r="AK276" i="21"/>
  <c r="AL276" i="21"/>
  <c r="AM276" i="21"/>
  <c r="AN276" i="21"/>
  <c r="AO276" i="21"/>
  <c r="AP276" i="21"/>
  <c r="AQ276" i="21"/>
  <c r="AR276" i="21"/>
  <c r="AS276" i="21"/>
  <c r="AT276" i="21"/>
  <c r="AU276" i="21"/>
  <c r="AV276" i="21"/>
  <c r="AW276" i="21"/>
  <c r="AX276" i="21"/>
  <c r="AY276" i="21"/>
  <c r="AZ276" i="21"/>
  <c r="BA276" i="21"/>
  <c r="BB276" i="21"/>
  <c r="AI277" i="21"/>
  <c r="AJ277" i="21"/>
  <c r="AK277" i="21"/>
  <c r="AL277" i="21"/>
  <c r="AM277" i="21"/>
  <c r="AN277" i="21"/>
  <c r="AO277" i="21"/>
  <c r="AP277" i="21"/>
  <c r="AQ277" i="21"/>
  <c r="AR277" i="21"/>
  <c r="AS277" i="21"/>
  <c r="AT277" i="21"/>
  <c r="AU277" i="21"/>
  <c r="AV277" i="21"/>
  <c r="AW277" i="21"/>
  <c r="AX277" i="21"/>
  <c r="AY277" i="21"/>
  <c r="AZ277" i="21"/>
  <c r="BA277" i="21"/>
  <c r="BB277" i="21"/>
  <c r="AI278" i="21"/>
  <c r="AJ278" i="21"/>
  <c r="AK278" i="21"/>
  <c r="AL278" i="21"/>
  <c r="AM278" i="21"/>
  <c r="AN278" i="21"/>
  <c r="AO278" i="21"/>
  <c r="AP278" i="21"/>
  <c r="AQ278" i="21"/>
  <c r="AR278" i="21"/>
  <c r="AS278" i="21"/>
  <c r="AT278" i="21"/>
  <c r="AU278" i="21"/>
  <c r="AV278" i="21"/>
  <c r="AW278" i="21"/>
  <c r="AX278" i="21"/>
  <c r="AY278" i="21"/>
  <c r="AZ278" i="21"/>
  <c r="BA278" i="21"/>
  <c r="BB278" i="21"/>
  <c r="AI279" i="21"/>
  <c r="AJ279" i="21"/>
  <c r="AK279" i="21"/>
  <c r="AL279" i="21"/>
  <c r="AM279" i="21"/>
  <c r="AN279" i="21"/>
  <c r="AO279" i="21"/>
  <c r="AP279" i="21"/>
  <c r="AQ279" i="21"/>
  <c r="AR279" i="21"/>
  <c r="AS279" i="21"/>
  <c r="AT279" i="21"/>
  <c r="AU279" i="21"/>
  <c r="AV279" i="21"/>
  <c r="AW279" i="21"/>
  <c r="AX279" i="21"/>
  <c r="AY279" i="21"/>
  <c r="AZ279" i="21"/>
  <c r="BA279" i="21"/>
  <c r="BB279" i="21"/>
  <c r="AI280" i="21"/>
  <c r="AJ280" i="21"/>
  <c r="AK280" i="21"/>
  <c r="AL280" i="21"/>
  <c r="AM280" i="21"/>
  <c r="AN280" i="21"/>
  <c r="AO280" i="21"/>
  <c r="AP280" i="21"/>
  <c r="AQ280" i="21"/>
  <c r="AR280" i="21"/>
  <c r="AS280" i="21"/>
  <c r="AT280" i="21"/>
  <c r="AU280" i="21"/>
  <c r="AV280" i="21"/>
  <c r="AW280" i="21"/>
  <c r="AX280" i="21"/>
  <c r="AY280" i="21"/>
  <c r="AZ280" i="21"/>
  <c r="BA280" i="21"/>
  <c r="BB280" i="21"/>
  <c r="AI281" i="21"/>
  <c r="AJ281" i="21"/>
  <c r="AK281" i="21"/>
  <c r="AL281" i="21"/>
  <c r="AM281" i="21"/>
  <c r="AN281" i="21"/>
  <c r="AO281" i="21"/>
  <c r="AP281" i="21"/>
  <c r="AQ281" i="21"/>
  <c r="AR281" i="21"/>
  <c r="AS281" i="21"/>
  <c r="AT281" i="21"/>
  <c r="AU281" i="21"/>
  <c r="AV281" i="21"/>
  <c r="AW281" i="21"/>
  <c r="AX281" i="21"/>
  <c r="AY281" i="21"/>
  <c r="AZ281" i="21"/>
  <c r="BA281" i="21"/>
  <c r="BB281" i="21"/>
  <c r="AI282" i="21"/>
  <c r="AJ282" i="21"/>
  <c r="AK282" i="21"/>
  <c r="AL282" i="21"/>
  <c r="AM282" i="21"/>
  <c r="AN282" i="21"/>
  <c r="AO282" i="21"/>
  <c r="AP282" i="21"/>
  <c r="AQ282" i="21"/>
  <c r="AR282" i="21"/>
  <c r="AS282" i="21"/>
  <c r="AT282" i="21"/>
  <c r="AU282" i="21"/>
  <c r="AV282" i="21"/>
  <c r="AW282" i="21"/>
  <c r="AX282" i="21"/>
  <c r="AY282" i="21"/>
  <c r="AZ282" i="21"/>
  <c r="BA282" i="21"/>
  <c r="BB282" i="21"/>
  <c r="AI283" i="21"/>
  <c r="AJ283" i="21"/>
  <c r="AK283" i="21"/>
  <c r="AL283" i="21"/>
  <c r="AM283" i="21"/>
  <c r="AN283" i="21"/>
  <c r="AO283" i="21"/>
  <c r="AP283" i="21"/>
  <c r="AQ283" i="21"/>
  <c r="AR283" i="21"/>
  <c r="AS283" i="21"/>
  <c r="AT283" i="21"/>
  <c r="AU283" i="21"/>
  <c r="AV283" i="21"/>
  <c r="AW283" i="21"/>
  <c r="AX283" i="21"/>
  <c r="AY283" i="21"/>
  <c r="AZ283" i="21"/>
  <c r="BA283" i="21"/>
  <c r="BB283" i="21"/>
  <c r="AI284" i="21"/>
  <c r="AJ284" i="21"/>
  <c r="AK284" i="21"/>
  <c r="AL284" i="21"/>
  <c r="AM284" i="21"/>
  <c r="AN284" i="21"/>
  <c r="AO284" i="21"/>
  <c r="AP284" i="21"/>
  <c r="AQ284" i="21"/>
  <c r="AR284" i="21"/>
  <c r="AS284" i="21"/>
  <c r="AT284" i="21"/>
  <c r="AU284" i="21"/>
  <c r="AV284" i="21"/>
  <c r="AW284" i="21"/>
  <c r="AX284" i="21"/>
  <c r="AY284" i="21"/>
  <c r="AZ284" i="21"/>
  <c r="BA284" i="21"/>
  <c r="BB284" i="21"/>
  <c r="AI285" i="21"/>
  <c r="AJ285" i="21"/>
  <c r="AK285" i="21"/>
  <c r="AL285" i="21"/>
  <c r="AM285" i="21"/>
  <c r="AN285" i="21"/>
  <c r="AO285" i="21"/>
  <c r="AP285" i="21"/>
  <c r="AQ285" i="21"/>
  <c r="AR285" i="21"/>
  <c r="AS285" i="21"/>
  <c r="AT285" i="21"/>
  <c r="AU285" i="21"/>
  <c r="AV285" i="21"/>
  <c r="AW285" i="21"/>
  <c r="AX285" i="21"/>
  <c r="AY285" i="21"/>
  <c r="AZ285" i="21"/>
  <c r="BA285" i="21"/>
  <c r="BB285" i="21"/>
  <c r="AI286" i="21"/>
  <c r="AJ286" i="21"/>
  <c r="AK286" i="21"/>
  <c r="AL286" i="21"/>
  <c r="AM286" i="21"/>
  <c r="AN286" i="21"/>
  <c r="AO286" i="21"/>
  <c r="AP286" i="21"/>
  <c r="AQ286" i="21"/>
  <c r="AR286" i="21"/>
  <c r="AS286" i="21"/>
  <c r="AT286" i="21"/>
  <c r="AU286" i="21"/>
  <c r="AV286" i="21"/>
  <c r="AW286" i="21"/>
  <c r="AX286" i="21"/>
  <c r="AY286" i="21"/>
  <c r="AZ286" i="21"/>
  <c r="BA286" i="21"/>
  <c r="BB286" i="21"/>
  <c r="AI287" i="21"/>
  <c r="AJ287" i="21"/>
  <c r="AK287" i="21"/>
  <c r="AL287" i="21"/>
  <c r="AM287" i="21"/>
  <c r="AN287" i="21"/>
  <c r="AO287" i="21"/>
  <c r="AP287" i="21"/>
  <c r="AQ287" i="21"/>
  <c r="AR287" i="21"/>
  <c r="AS287" i="21"/>
  <c r="AT287" i="21"/>
  <c r="AU287" i="21"/>
  <c r="AV287" i="21"/>
  <c r="AW287" i="21"/>
  <c r="AX287" i="21"/>
  <c r="AY287" i="21"/>
  <c r="AZ287" i="21"/>
  <c r="BA287" i="21"/>
  <c r="BB287" i="21"/>
  <c r="AI288" i="21"/>
  <c r="AJ288" i="21"/>
  <c r="AK288" i="21"/>
  <c r="AL288" i="21"/>
  <c r="AM288" i="21"/>
  <c r="AN288" i="21"/>
  <c r="AO288" i="21"/>
  <c r="AP288" i="21"/>
  <c r="AQ288" i="21"/>
  <c r="AR288" i="21"/>
  <c r="AS288" i="21"/>
  <c r="AT288" i="21"/>
  <c r="AU288" i="21"/>
  <c r="AV288" i="21"/>
  <c r="AW288" i="21"/>
  <c r="AX288" i="21"/>
  <c r="AY288" i="21"/>
  <c r="AZ288" i="21"/>
  <c r="BA288" i="21"/>
  <c r="BB288" i="21"/>
  <c r="AI289" i="21"/>
  <c r="AJ289" i="21"/>
  <c r="AK289" i="21"/>
  <c r="AL289" i="21"/>
  <c r="AM289" i="21"/>
  <c r="AN289" i="21"/>
  <c r="AO289" i="21"/>
  <c r="AP289" i="21"/>
  <c r="AQ289" i="21"/>
  <c r="AR289" i="21"/>
  <c r="AS289" i="21"/>
  <c r="AT289" i="21"/>
  <c r="AU289" i="21"/>
  <c r="AV289" i="21"/>
  <c r="AW289" i="21"/>
  <c r="AX289" i="21"/>
  <c r="AY289" i="21"/>
  <c r="AZ289" i="21"/>
  <c r="BA289" i="21"/>
  <c r="BB289" i="21"/>
  <c r="AI290" i="21"/>
  <c r="AJ290" i="21"/>
  <c r="AK290" i="21"/>
  <c r="AL290" i="21"/>
  <c r="AM290" i="21"/>
  <c r="AN290" i="21"/>
  <c r="AO290" i="21"/>
  <c r="AP290" i="21"/>
  <c r="AQ290" i="21"/>
  <c r="AR290" i="21"/>
  <c r="AS290" i="21"/>
  <c r="AT290" i="21"/>
  <c r="AU290" i="21"/>
  <c r="AV290" i="21"/>
  <c r="AW290" i="21"/>
  <c r="AX290" i="21"/>
  <c r="AY290" i="21"/>
  <c r="AZ290" i="21"/>
  <c r="BA290" i="21"/>
  <c r="BB290" i="21"/>
  <c r="AI291" i="21"/>
  <c r="AJ291" i="21"/>
  <c r="AK291" i="21"/>
  <c r="AL291" i="21"/>
  <c r="AM291" i="21"/>
  <c r="AN291" i="21"/>
  <c r="AO291" i="21"/>
  <c r="AP291" i="21"/>
  <c r="AQ291" i="21"/>
  <c r="AR291" i="21"/>
  <c r="AS291" i="21"/>
  <c r="AT291" i="21"/>
  <c r="AU291" i="21"/>
  <c r="AV291" i="21"/>
  <c r="AW291" i="21"/>
  <c r="AX291" i="21"/>
  <c r="AY291" i="21"/>
  <c r="AZ291" i="21"/>
  <c r="BA291" i="21"/>
  <c r="BB291" i="21"/>
  <c r="AI292" i="21"/>
  <c r="AJ292" i="21"/>
  <c r="AK292" i="21"/>
  <c r="AL292" i="21"/>
  <c r="AM292" i="21"/>
  <c r="AN292" i="21"/>
  <c r="AO292" i="21"/>
  <c r="AP292" i="21"/>
  <c r="AQ292" i="21"/>
  <c r="AR292" i="21"/>
  <c r="AS292" i="21"/>
  <c r="AT292" i="21"/>
  <c r="AU292" i="21"/>
  <c r="AV292" i="21"/>
  <c r="AW292" i="21"/>
  <c r="AX292" i="21"/>
  <c r="AY292" i="21"/>
  <c r="AZ292" i="21"/>
  <c r="BA292" i="21"/>
  <c r="BB292" i="21"/>
  <c r="AI293" i="21"/>
  <c r="AJ293" i="21"/>
  <c r="AK293" i="21"/>
  <c r="AL293" i="21"/>
  <c r="AM293" i="21"/>
  <c r="AN293" i="21"/>
  <c r="AO293" i="21"/>
  <c r="AP293" i="21"/>
  <c r="AQ293" i="21"/>
  <c r="AR293" i="21"/>
  <c r="AS293" i="21"/>
  <c r="AT293" i="21"/>
  <c r="AU293" i="21"/>
  <c r="AV293" i="21"/>
  <c r="AW293" i="21"/>
  <c r="AX293" i="21"/>
  <c r="AY293" i="21"/>
  <c r="AZ293" i="21"/>
  <c r="BA293" i="21"/>
  <c r="BB293" i="21"/>
  <c r="AI294" i="21"/>
  <c r="AJ294" i="21"/>
  <c r="AK294" i="21"/>
  <c r="AL294" i="21"/>
  <c r="AM294" i="21"/>
  <c r="AN294" i="21"/>
  <c r="AO294" i="21"/>
  <c r="AP294" i="21"/>
  <c r="AQ294" i="21"/>
  <c r="AR294" i="21"/>
  <c r="AS294" i="21"/>
  <c r="AT294" i="21"/>
  <c r="AU294" i="21"/>
  <c r="AV294" i="21"/>
  <c r="AW294" i="21"/>
  <c r="AX294" i="21"/>
  <c r="AY294" i="21"/>
  <c r="AZ294" i="21"/>
  <c r="BA294" i="21"/>
  <c r="BB294" i="21"/>
  <c r="AI295" i="21"/>
  <c r="AJ295" i="21"/>
  <c r="AK295" i="21"/>
  <c r="AL295" i="21"/>
  <c r="AM295" i="21"/>
  <c r="AN295" i="21"/>
  <c r="AO295" i="21"/>
  <c r="AP295" i="21"/>
  <c r="AQ295" i="21"/>
  <c r="AR295" i="21"/>
  <c r="AS295" i="21"/>
  <c r="AT295" i="21"/>
  <c r="AU295" i="21"/>
  <c r="AV295" i="21"/>
  <c r="AW295" i="21"/>
  <c r="AX295" i="21"/>
  <c r="AY295" i="21"/>
  <c r="AZ295" i="21"/>
  <c r="BA295" i="21"/>
  <c r="BB295" i="21"/>
  <c r="AI296" i="21"/>
  <c r="AJ296" i="21"/>
  <c r="AK296" i="21"/>
  <c r="AL296" i="21"/>
  <c r="AM296" i="21"/>
  <c r="AN296" i="21"/>
  <c r="AO296" i="21"/>
  <c r="AP296" i="21"/>
  <c r="AQ296" i="21"/>
  <c r="AR296" i="21"/>
  <c r="AS296" i="21"/>
  <c r="AT296" i="21"/>
  <c r="AU296" i="21"/>
  <c r="AV296" i="21"/>
  <c r="AW296" i="21"/>
  <c r="AX296" i="21"/>
  <c r="AY296" i="21"/>
  <c r="AZ296" i="21"/>
  <c r="BA296" i="21"/>
  <c r="BB296" i="21"/>
  <c r="AI297" i="21"/>
  <c r="AJ297" i="21"/>
  <c r="AK297" i="21"/>
  <c r="AL297" i="21"/>
  <c r="AM297" i="21"/>
  <c r="AN297" i="21"/>
  <c r="AO297" i="21"/>
  <c r="AP297" i="21"/>
  <c r="AQ297" i="21"/>
  <c r="AR297" i="21"/>
  <c r="AS297" i="21"/>
  <c r="AT297" i="21"/>
  <c r="AU297" i="21"/>
  <c r="AV297" i="21"/>
  <c r="AW297" i="21"/>
  <c r="AX297" i="21"/>
  <c r="AY297" i="21"/>
  <c r="AZ297" i="21"/>
  <c r="BA297" i="21"/>
  <c r="BB297" i="21"/>
  <c r="AI298" i="21"/>
  <c r="AJ298" i="21"/>
  <c r="AK298" i="21"/>
  <c r="AL298" i="21"/>
  <c r="AM298" i="21"/>
  <c r="AN298" i="21"/>
  <c r="AO298" i="21"/>
  <c r="AP298" i="21"/>
  <c r="AQ298" i="21"/>
  <c r="AR298" i="21"/>
  <c r="AS298" i="21"/>
  <c r="AT298" i="21"/>
  <c r="AU298" i="21"/>
  <c r="AV298" i="21"/>
  <c r="AW298" i="21"/>
  <c r="AX298" i="21"/>
  <c r="AY298" i="21"/>
  <c r="AZ298" i="21"/>
  <c r="BA298" i="21"/>
  <c r="BB298" i="21"/>
  <c r="AI299" i="21"/>
  <c r="AJ299" i="21"/>
  <c r="AK299" i="21"/>
  <c r="AL299" i="21"/>
  <c r="AM299" i="21"/>
  <c r="AN299" i="21"/>
  <c r="AO299" i="21"/>
  <c r="AP299" i="21"/>
  <c r="AQ299" i="21"/>
  <c r="AR299" i="21"/>
  <c r="AS299" i="21"/>
  <c r="AT299" i="21"/>
  <c r="AU299" i="21"/>
  <c r="AV299" i="21"/>
  <c r="AW299" i="21"/>
  <c r="AX299" i="21"/>
  <c r="AY299" i="21"/>
  <c r="AZ299" i="21"/>
  <c r="BA299" i="21"/>
  <c r="BB299" i="21"/>
  <c r="AI300" i="21"/>
  <c r="AJ300" i="21"/>
  <c r="AK300" i="21"/>
  <c r="AL300" i="21"/>
  <c r="AM300" i="21"/>
  <c r="AN300" i="21"/>
  <c r="AO300" i="21"/>
  <c r="AP300" i="21"/>
  <c r="AQ300" i="21"/>
  <c r="AR300" i="21"/>
  <c r="AS300" i="21"/>
  <c r="AT300" i="21"/>
  <c r="AU300" i="21"/>
  <c r="AV300" i="21"/>
  <c r="AW300" i="21"/>
  <c r="AX300" i="21"/>
  <c r="AY300" i="21"/>
  <c r="AZ300" i="21"/>
  <c r="BA300" i="21"/>
  <c r="BB300" i="21"/>
  <c r="AI301" i="21"/>
  <c r="AJ301" i="21"/>
  <c r="AK301" i="21"/>
  <c r="AL301" i="21"/>
  <c r="AM301" i="21"/>
  <c r="AN301" i="21"/>
  <c r="AO301" i="21"/>
  <c r="AP301" i="21"/>
  <c r="AQ301" i="21"/>
  <c r="AR301" i="21"/>
  <c r="AS301" i="21"/>
  <c r="AT301" i="21"/>
  <c r="AU301" i="21"/>
  <c r="AV301" i="21"/>
  <c r="AW301" i="21"/>
  <c r="AX301" i="21"/>
  <c r="AY301" i="21"/>
  <c r="AZ301" i="21"/>
  <c r="BA301" i="21"/>
  <c r="BB301" i="21"/>
  <c r="AI302" i="21"/>
  <c r="AJ302" i="21"/>
  <c r="AK302" i="21"/>
  <c r="AL302" i="21"/>
  <c r="AM302" i="21"/>
  <c r="AN302" i="21"/>
  <c r="AO302" i="21"/>
  <c r="AP302" i="21"/>
  <c r="AQ302" i="21"/>
  <c r="AR302" i="21"/>
  <c r="AS302" i="21"/>
  <c r="AT302" i="21"/>
  <c r="AU302" i="21"/>
  <c r="AV302" i="21"/>
  <c r="AW302" i="21"/>
  <c r="AX302" i="21"/>
  <c r="AY302" i="21"/>
  <c r="AZ302" i="21"/>
  <c r="BA302" i="21"/>
  <c r="BB302" i="21"/>
  <c r="AI303" i="21"/>
  <c r="AJ303" i="21"/>
  <c r="AK303" i="21"/>
  <c r="AL303" i="21"/>
  <c r="AM303" i="21"/>
  <c r="AN303" i="21"/>
  <c r="AO303" i="21"/>
  <c r="AP303" i="21"/>
  <c r="AQ303" i="21"/>
  <c r="AR303" i="21"/>
  <c r="AS303" i="21"/>
  <c r="AT303" i="21"/>
  <c r="AU303" i="21"/>
  <c r="AV303" i="21"/>
  <c r="AW303" i="21"/>
  <c r="AX303" i="21"/>
  <c r="AY303" i="21"/>
  <c r="AZ303" i="21"/>
  <c r="BA303" i="21"/>
  <c r="BB303" i="21"/>
  <c r="AI304" i="21"/>
  <c r="AJ304" i="21"/>
  <c r="AK304" i="21"/>
  <c r="AL304" i="21"/>
  <c r="AM304" i="21"/>
  <c r="AN304" i="21"/>
  <c r="AO304" i="21"/>
  <c r="AP304" i="21"/>
  <c r="AQ304" i="21"/>
  <c r="AR304" i="21"/>
  <c r="AS304" i="21"/>
  <c r="AT304" i="21"/>
  <c r="AU304" i="21"/>
  <c r="AV304" i="21"/>
  <c r="AW304" i="21"/>
  <c r="AX304" i="21"/>
  <c r="AY304" i="21"/>
  <c r="AZ304" i="21"/>
  <c r="BA304" i="21"/>
  <c r="BB304" i="21"/>
  <c r="AI305" i="21"/>
  <c r="AJ305" i="21"/>
  <c r="AK305" i="21"/>
  <c r="AL305" i="21"/>
  <c r="AM305" i="21"/>
  <c r="AN305" i="21"/>
  <c r="AO305" i="21"/>
  <c r="AP305" i="21"/>
  <c r="AQ305" i="21"/>
  <c r="AR305" i="21"/>
  <c r="AS305" i="21"/>
  <c r="AT305" i="21"/>
  <c r="AU305" i="21"/>
  <c r="AV305" i="21"/>
  <c r="AW305" i="21"/>
  <c r="AX305" i="21"/>
  <c r="AY305" i="21"/>
  <c r="AZ305" i="21"/>
  <c r="BA305" i="21"/>
  <c r="BB305" i="21"/>
  <c r="AI306" i="21"/>
  <c r="AJ306" i="21"/>
  <c r="AK306" i="21"/>
  <c r="AL306" i="21"/>
  <c r="AM306" i="21"/>
  <c r="AN306" i="21"/>
  <c r="AO306" i="21"/>
  <c r="AP306" i="21"/>
  <c r="AQ306" i="21"/>
  <c r="AR306" i="21"/>
  <c r="AS306" i="21"/>
  <c r="AT306" i="21"/>
  <c r="AX306" i="21"/>
  <c r="AY306" i="21"/>
  <c r="AZ306" i="21"/>
  <c r="BA306" i="21"/>
  <c r="BB306" i="21"/>
  <c r="AI307" i="21"/>
  <c r="AJ307" i="21"/>
  <c r="AK307" i="21"/>
  <c r="AL307" i="21"/>
  <c r="AM307" i="21"/>
  <c r="AN307" i="21"/>
  <c r="AO307" i="21"/>
  <c r="AP307" i="21"/>
  <c r="AQ307" i="21"/>
  <c r="AR307" i="21"/>
  <c r="AS307" i="21"/>
  <c r="AT307" i="21"/>
  <c r="AU307" i="21"/>
  <c r="AV307" i="21"/>
  <c r="AW307" i="21"/>
  <c r="AX307" i="21"/>
  <c r="AY307" i="21"/>
  <c r="AZ307" i="21"/>
  <c r="BA307" i="21"/>
  <c r="BB307" i="21"/>
  <c r="AI308" i="21"/>
  <c r="AJ308" i="21"/>
  <c r="AK308" i="21"/>
  <c r="AL308" i="21"/>
  <c r="AM308" i="21"/>
  <c r="AN308" i="21"/>
  <c r="AO308" i="21"/>
  <c r="AP308" i="21"/>
  <c r="AQ308" i="21"/>
  <c r="AR308" i="21"/>
  <c r="AS308" i="21"/>
  <c r="AT308" i="21"/>
  <c r="AU308" i="21"/>
  <c r="AV308" i="21"/>
  <c r="AW308" i="21"/>
  <c r="AX308" i="21"/>
  <c r="AY308" i="21"/>
  <c r="AZ308" i="21"/>
  <c r="BA308" i="21"/>
  <c r="BB308" i="21"/>
  <c r="AI309" i="21"/>
  <c r="AJ309" i="21"/>
  <c r="AK309" i="21"/>
  <c r="AL309" i="21"/>
  <c r="AM309" i="21"/>
  <c r="AN309" i="21"/>
  <c r="AO309" i="21"/>
  <c r="AP309" i="21"/>
  <c r="AQ309" i="21"/>
  <c r="AR309" i="21"/>
  <c r="AS309" i="21"/>
  <c r="AT309" i="21"/>
  <c r="AU309" i="21"/>
  <c r="AV309" i="21"/>
  <c r="AW309" i="21"/>
  <c r="AX309" i="21"/>
  <c r="AY309" i="21"/>
  <c r="AZ309" i="21"/>
  <c r="BA309" i="21"/>
  <c r="BB309" i="21"/>
  <c r="AI310" i="21"/>
  <c r="AJ310" i="21"/>
  <c r="AK310" i="21"/>
  <c r="AL310" i="21"/>
  <c r="AM310" i="21"/>
  <c r="AN310" i="21"/>
  <c r="AO310" i="21"/>
  <c r="AP310" i="21"/>
  <c r="AQ310" i="21"/>
  <c r="AR310" i="21"/>
  <c r="AS310" i="21"/>
  <c r="AT310" i="21"/>
  <c r="AU310" i="21"/>
  <c r="AV310" i="21"/>
  <c r="AW310" i="21"/>
  <c r="AX310" i="21"/>
  <c r="AY310" i="21"/>
  <c r="AZ310" i="21"/>
  <c r="BA310" i="21"/>
  <c r="BB310" i="21"/>
  <c r="AI311" i="21"/>
  <c r="AJ311" i="21"/>
  <c r="AK311" i="21"/>
  <c r="AL311" i="21"/>
  <c r="AM311" i="21"/>
  <c r="AN311" i="21"/>
  <c r="AO311" i="21"/>
  <c r="AP311" i="21"/>
  <c r="AQ311" i="21"/>
  <c r="AR311" i="21"/>
  <c r="AS311" i="21"/>
  <c r="AT311" i="21"/>
  <c r="AU311" i="21"/>
  <c r="AV311" i="21"/>
  <c r="AW311" i="21"/>
  <c r="AX311" i="21"/>
  <c r="AY311" i="21"/>
  <c r="AZ311" i="21"/>
  <c r="BA311" i="21"/>
  <c r="BB311" i="21"/>
  <c r="AI312" i="21"/>
  <c r="AJ312" i="21"/>
  <c r="AK312" i="21"/>
  <c r="AL312" i="21"/>
  <c r="AM312" i="21"/>
  <c r="AN312" i="21"/>
  <c r="AO312" i="21"/>
  <c r="AP312" i="21"/>
  <c r="AQ312" i="21"/>
  <c r="AR312" i="21"/>
  <c r="AS312" i="21"/>
  <c r="AT312" i="21"/>
  <c r="AU312" i="21"/>
  <c r="AV312" i="21"/>
  <c r="AW312" i="21"/>
  <c r="AX312" i="21"/>
  <c r="AY312" i="21"/>
  <c r="AZ312" i="21"/>
  <c r="BA312" i="21"/>
  <c r="BB312" i="21"/>
  <c r="AI313" i="21"/>
  <c r="AJ313" i="21"/>
  <c r="AK313" i="21"/>
  <c r="AL313" i="21"/>
  <c r="AM313" i="21"/>
  <c r="AN313" i="21"/>
  <c r="AO313" i="21"/>
  <c r="AP313" i="21"/>
  <c r="AQ313" i="21"/>
  <c r="AR313" i="21"/>
  <c r="AS313" i="21"/>
  <c r="AT313" i="21"/>
  <c r="AU313" i="21"/>
  <c r="AV313" i="21"/>
  <c r="AW313" i="21"/>
  <c r="AX313" i="21"/>
  <c r="AY313" i="21"/>
  <c r="AZ313" i="21"/>
  <c r="BA313" i="21"/>
  <c r="BB313" i="21"/>
  <c r="AI314" i="21"/>
  <c r="AJ314" i="21"/>
  <c r="AK314" i="21"/>
  <c r="AL314" i="21"/>
  <c r="AM314" i="21"/>
  <c r="AN314" i="21"/>
  <c r="AO314" i="21"/>
  <c r="AP314" i="21"/>
  <c r="AQ314" i="21"/>
  <c r="AR314" i="21"/>
  <c r="AS314" i="21"/>
  <c r="AT314" i="21"/>
  <c r="AU314" i="21"/>
  <c r="AV314" i="21"/>
  <c r="AW314" i="21"/>
  <c r="AX314" i="21"/>
  <c r="AY314" i="21"/>
  <c r="AZ314" i="21"/>
  <c r="BA314" i="21"/>
  <c r="BB314" i="21"/>
  <c r="AI315" i="21"/>
  <c r="AJ315" i="21"/>
  <c r="AK315" i="21"/>
  <c r="AL315" i="21"/>
  <c r="AM315" i="21"/>
  <c r="AN315" i="21"/>
  <c r="AO315" i="21"/>
  <c r="AP315" i="21"/>
  <c r="AQ315" i="21"/>
  <c r="AR315" i="21"/>
  <c r="AS315" i="21"/>
  <c r="AT315" i="21"/>
  <c r="AU315" i="21"/>
  <c r="AV315" i="21"/>
  <c r="AW315" i="21"/>
  <c r="AX315" i="21"/>
  <c r="AY315" i="21"/>
  <c r="AZ315" i="21"/>
  <c r="BA315" i="21"/>
  <c r="BB315" i="21"/>
  <c r="AI316" i="21"/>
  <c r="AJ316" i="21"/>
  <c r="AK316" i="21"/>
  <c r="AL316" i="21"/>
  <c r="AM316" i="21"/>
  <c r="AN316" i="21"/>
  <c r="AO316" i="21"/>
  <c r="AP316" i="21"/>
  <c r="AQ316" i="21"/>
  <c r="AR316" i="21"/>
  <c r="AS316" i="21"/>
  <c r="AT316" i="21"/>
  <c r="AU316" i="21"/>
  <c r="AV316" i="21"/>
  <c r="AW316" i="21"/>
  <c r="AX316" i="21"/>
  <c r="AY316" i="21"/>
  <c r="AZ316" i="21"/>
  <c r="BA316" i="21"/>
  <c r="BB316" i="21"/>
  <c r="AI317" i="21"/>
  <c r="AJ317" i="21"/>
  <c r="AK317" i="21"/>
  <c r="AL317" i="21"/>
  <c r="AM317" i="21"/>
  <c r="AN317" i="21"/>
  <c r="AO317" i="21"/>
  <c r="AP317" i="21"/>
  <c r="AQ317" i="21"/>
  <c r="AR317" i="21"/>
  <c r="AS317" i="21"/>
  <c r="AT317" i="21"/>
  <c r="AU317" i="21"/>
  <c r="AV317" i="21"/>
  <c r="AW317" i="21"/>
  <c r="AX317" i="21"/>
  <c r="AY317" i="21"/>
  <c r="AZ317" i="21"/>
  <c r="BA317" i="21"/>
  <c r="BB317" i="21"/>
  <c r="AI318" i="21"/>
  <c r="AJ318" i="21"/>
  <c r="AK318" i="21"/>
  <c r="AL318" i="21"/>
  <c r="AM318" i="21"/>
  <c r="AN318" i="21"/>
  <c r="AO318" i="21"/>
  <c r="AP318" i="21"/>
  <c r="AQ318" i="21"/>
  <c r="AR318" i="21"/>
  <c r="AS318" i="21"/>
  <c r="AT318" i="21"/>
  <c r="AU318" i="21"/>
  <c r="AV318" i="21"/>
  <c r="AW318" i="21"/>
  <c r="AX318" i="21"/>
  <c r="AY318" i="21"/>
  <c r="AZ318" i="21"/>
  <c r="BA318" i="21"/>
  <c r="BB318" i="21"/>
  <c r="AI319" i="21"/>
  <c r="AJ319" i="21"/>
  <c r="AK319" i="21"/>
  <c r="AL319" i="21"/>
  <c r="AM319" i="21"/>
  <c r="AN319" i="21"/>
  <c r="AO319" i="21"/>
  <c r="AP319" i="21"/>
  <c r="AQ319" i="21"/>
  <c r="AR319" i="21"/>
  <c r="AS319" i="21"/>
  <c r="AT319" i="21"/>
  <c r="AU319" i="21"/>
  <c r="AV319" i="21"/>
  <c r="AW319" i="21"/>
  <c r="AX319" i="21"/>
  <c r="AY319" i="21"/>
  <c r="AZ319" i="21"/>
  <c r="BA319" i="21"/>
  <c r="BB319" i="21"/>
  <c r="AI320" i="21"/>
  <c r="AJ320" i="21"/>
  <c r="AK320" i="21"/>
  <c r="AL320" i="21"/>
  <c r="AM320" i="21"/>
  <c r="AN320" i="21"/>
  <c r="AO320" i="21"/>
  <c r="AP320" i="21"/>
  <c r="AQ320" i="21"/>
  <c r="AR320" i="21"/>
  <c r="AS320" i="21"/>
  <c r="AT320" i="21"/>
  <c r="AU320" i="21"/>
  <c r="AV320" i="21"/>
  <c r="AW320" i="21"/>
  <c r="AX320" i="21"/>
  <c r="AY320" i="21"/>
  <c r="AZ320" i="21"/>
  <c r="BA320" i="21"/>
  <c r="BB320" i="21"/>
  <c r="AI321" i="21"/>
  <c r="AJ321" i="21"/>
  <c r="AK321" i="21"/>
  <c r="AL321" i="21"/>
  <c r="AM321" i="21"/>
  <c r="AN321" i="21"/>
  <c r="AO321" i="21"/>
  <c r="AP321" i="21"/>
  <c r="AQ321" i="21"/>
  <c r="AR321" i="21"/>
  <c r="AS321" i="21"/>
  <c r="AT321" i="21"/>
  <c r="AU321" i="21"/>
  <c r="AV321" i="21"/>
  <c r="AW321" i="21"/>
  <c r="AX321" i="21"/>
  <c r="AY321" i="21"/>
  <c r="AZ321" i="21"/>
  <c r="BA321" i="21"/>
  <c r="BB321" i="21"/>
  <c r="AI322" i="21"/>
  <c r="AJ322" i="21"/>
  <c r="AK322" i="21"/>
  <c r="AL322" i="21"/>
  <c r="AM322" i="21"/>
  <c r="AN322" i="21"/>
  <c r="AO322" i="21"/>
  <c r="AP322" i="21"/>
  <c r="AQ322" i="21"/>
  <c r="AR322" i="21"/>
  <c r="AS322" i="21"/>
  <c r="AT322" i="21"/>
  <c r="AU322" i="21"/>
  <c r="AV322" i="21"/>
  <c r="AW322" i="21"/>
  <c r="AX322" i="21"/>
  <c r="AY322" i="21"/>
  <c r="AZ322" i="21"/>
  <c r="BA322" i="21"/>
  <c r="BB322" i="21"/>
  <c r="AI323" i="21"/>
  <c r="AJ323" i="21"/>
  <c r="AK323" i="21"/>
  <c r="AL323" i="21"/>
  <c r="AM323" i="21"/>
  <c r="AN323" i="21"/>
  <c r="AO323" i="21"/>
  <c r="AP323" i="21"/>
  <c r="AQ323" i="21"/>
  <c r="AR323" i="21"/>
  <c r="AS323" i="21"/>
  <c r="AT323" i="21"/>
  <c r="AU323" i="21"/>
  <c r="AV323" i="21"/>
  <c r="AW323" i="21"/>
  <c r="AX323" i="21"/>
  <c r="AY323" i="21"/>
  <c r="AZ323" i="21"/>
  <c r="BA323" i="21"/>
  <c r="BB323" i="21"/>
  <c r="AI324" i="21"/>
  <c r="AJ324" i="21"/>
  <c r="AK324" i="21"/>
  <c r="AL324" i="21"/>
  <c r="AM324" i="21"/>
  <c r="AN324" i="21"/>
  <c r="AO324" i="21"/>
  <c r="AP324" i="21"/>
  <c r="AQ324" i="21"/>
  <c r="AR324" i="21"/>
  <c r="AS324" i="21"/>
  <c r="AT324" i="21"/>
  <c r="AU324" i="21"/>
  <c r="AV324" i="21"/>
  <c r="AW324" i="21"/>
  <c r="AX324" i="21"/>
  <c r="AY324" i="21"/>
  <c r="AZ324" i="21"/>
  <c r="BA324" i="21"/>
  <c r="BB324" i="21"/>
  <c r="AI325" i="21"/>
  <c r="AJ325" i="21"/>
  <c r="AK325" i="21"/>
  <c r="AL325" i="21"/>
  <c r="AM325" i="21"/>
  <c r="AN325" i="21"/>
  <c r="AO325" i="21"/>
  <c r="AP325" i="21"/>
  <c r="AQ325" i="21"/>
  <c r="AR325" i="21"/>
  <c r="AS325" i="21"/>
  <c r="AT325" i="21"/>
  <c r="AU325" i="21"/>
  <c r="AV325" i="21"/>
  <c r="AW325" i="21"/>
  <c r="AX325" i="21"/>
  <c r="AY325" i="21"/>
  <c r="AZ325" i="21"/>
  <c r="BA325" i="21"/>
  <c r="BB325" i="21"/>
  <c r="AI326" i="21"/>
  <c r="AJ326" i="21"/>
  <c r="AK326" i="21"/>
  <c r="AL326" i="21"/>
  <c r="AM326" i="21"/>
  <c r="AN326" i="21"/>
  <c r="AO326" i="21"/>
  <c r="AP326" i="21"/>
  <c r="AQ326" i="21"/>
  <c r="AR326" i="21"/>
  <c r="AS326" i="21"/>
  <c r="AT326" i="21"/>
  <c r="AU326" i="21"/>
  <c r="AV326" i="21"/>
  <c r="AW326" i="21"/>
  <c r="AX326" i="21"/>
  <c r="AY326" i="21"/>
  <c r="AZ326" i="21"/>
  <c r="BA326" i="21"/>
  <c r="BB326" i="21"/>
  <c r="AI327" i="21"/>
  <c r="AJ327" i="21"/>
  <c r="AK327" i="21"/>
  <c r="AL327" i="21"/>
  <c r="AM327" i="21"/>
  <c r="AN327" i="21"/>
  <c r="AO327" i="21"/>
  <c r="AP327" i="21"/>
  <c r="AQ327" i="21"/>
  <c r="AR327" i="21"/>
  <c r="AS327" i="21"/>
  <c r="AT327" i="21"/>
  <c r="AU327" i="21"/>
  <c r="AV327" i="21"/>
  <c r="AW327" i="21"/>
  <c r="AX327" i="21"/>
  <c r="AY327" i="21"/>
  <c r="AZ327" i="21"/>
  <c r="BA327" i="21"/>
  <c r="BB327" i="21"/>
  <c r="AI328" i="21"/>
  <c r="AJ328" i="21"/>
  <c r="AK328" i="21"/>
  <c r="AL328" i="21"/>
  <c r="AM328" i="21"/>
  <c r="AN328" i="21"/>
  <c r="AO328" i="21"/>
  <c r="AP328" i="21"/>
  <c r="AQ328" i="21"/>
  <c r="AR328" i="21"/>
  <c r="AS328" i="21"/>
  <c r="AT328" i="21"/>
  <c r="AU328" i="21"/>
  <c r="AV328" i="21"/>
  <c r="AW328" i="21"/>
  <c r="AX328" i="21"/>
  <c r="AY328" i="21"/>
  <c r="AZ328" i="21"/>
  <c r="BA328" i="21"/>
  <c r="BB328" i="21"/>
  <c r="AI329" i="21"/>
  <c r="AJ329" i="21"/>
  <c r="AK329" i="21"/>
  <c r="AL329" i="21"/>
  <c r="AM329" i="21"/>
  <c r="AN329" i="21"/>
  <c r="AO329" i="21"/>
  <c r="AP329" i="21"/>
  <c r="AQ329" i="21"/>
  <c r="AR329" i="21"/>
  <c r="AS329" i="21"/>
  <c r="AT329" i="21"/>
  <c r="AU329" i="21"/>
  <c r="AV329" i="21"/>
  <c r="AW329" i="21"/>
  <c r="AX329" i="21"/>
  <c r="AY329" i="21"/>
  <c r="AZ329" i="21"/>
  <c r="BA329" i="21"/>
  <c r="BB329" i="21"/>
  <c r="AI330" i="21"/>
  <c r="AJ330" i="21"/>
  <c r="AK330" i="21"/>
  <c r="AL330" i="21"/>
  <c r="AM330" i="21"/>
  <c r="AN330" i="21"/>
  <c r="AO330" i="21"/>
  <c r="AP330" i="21"/>
  <c r="AQ330" i="21"/>
  <c r="AR330" i="21"/>
  <c r="AS330" i="21"/>
  <c r="AT330" i="21"/>
  <c r="AU330" i="21"/>
  <c r="AV330" i="21"/>
  <c r="AW330" i="21"/>
  <c r="AX330" i="21"/>
  <c r="AY330" i="21"/>
  <c r="AZ330" i="21"/>
  <c r="BA330" i="21"/>
  <c r="BB330" i="21"/>
  <c r="AI331" i="21"/>
  <c r="AJ331" i="21"/>
  <c r="AK331" i="21"/>
  <c r="AL331" i="21"/>
  <c r="AM331" i="21"/>
  <c r="AN331" i="21"/>
  <c r="AO331" i="21"/>
  <c r="AP331" i="21"/>
  <c r="AQ331" i="21"/>
  <c r="AR331" i="21"/>
  <c r="AS331" i="21"/>
  <c r="AT331" i="21"/>
  <c r="AU331" i="21"/>
  <c r="AV331" i="21"/>
  <c r="AW331" i="21"/>
  <c r="AX331" i="21"/>
  <c r="AY331" i="21"/>
  <c r="AZ331" i="21"/>
  <c r="BA331" i="21"/>
  <c r="BB331" i="21"/>
  <c r="AI332" i="21"/>
  <c r="AJ332" i="21"/>
  <c r="AK332" i="21"/>
  <c r="AL332" i="21"/>
  <c r="AM332" i="21"/>
  <c r="AN332" i="21"/>
  <c r="AO332" i="21"/>
  <c r="AP332" i="21"/>
  <c r="AQ332" i="21"/>
  <c r="AR332" i="21"/>
  <c r="AS332" i="21"/>
  <c r="AT332" i="21"/>
  <c r="AU332" i="21"/>
  <c r="AV332" i="21"/>
  <c r="AW332" i="21"/>
  <c r="AX332" i="21"/>
  <c r="AY332" i="21"/>
  <c r="AZ332" i="21"/>
  <c r="BA332" i="21"/>
  <c r="BB332" i="21"/>
  <c r="AI333" i="21"/>
  <c r="AJ333" i="21"/>
  <c r="AK333" i="21"/>
  <c r="AL333" i="21"/>
  <c r="AM333" i="21"/>
  <c r="AN333" i="21"/>
  <c r="AO333" i="21"/>
  <c r="AP333" i="21"/>
  <c r="AQ333" i="21"/>
  <c r="AR333" i="21"/>
  <c r="AS333" i="21"/>
  <c r="AT333" i="21"/>
  <c r="AU333" i="21"/>
  <c r="AV333" i="21"/>
  <c r="AW333" i="21"/>
  <c r="AX333" i="21"/>
  <c r="AY333" i="21"/>
  <c r="AZ333" i="21"/>
  <c r="BA333" i="21"/>
  <c r="BB333" i="21"/>
  <c r="AI334" i="21"/>
  <c r="AJ334" i="21"/>
  <c r="AK334" i="21"/>
  <c r="AL334" i="21"/>
  <c r="AM334" i="21"/>
  <c r="AN334" i="21"/>
  <c r="AO334" i="21"/>
  <c r="AP334" i="21"/>
  <c r="AQ334" i="21"/>
  <c r="AR334" i="21"/>
  <c r="AS334" i="21"/>
  <c r="AT334" i="21"/>
  <c r="AU334" i="21"/>
  <c r="AV334" i="21"/>
  <c r="AW334" i="21"/>
  <c r="AX334" i="21"/>
  <c r="AY334" i="21"/>
  <c r="AZ334" i="21"/>
  <c r="BA334" i="21"/>
  <c r="BB334" i="21"/>
  <c r="AI335" i="21"/>
  <c r="AJ335" i="21"/>
  <c r="AK335" i="21"/>
  <c r="AL335" i="21"/>
  <c r="AM335" i="21"/>
  <c r="AN335" i="21"/>
  <c r="AO335" i="21"/>
  <c r="AP335" i="21"/>
  <c r="AQ335" i="21"/>
  <c r="AR335" i="21"/>
  <c r="AS335" i="21"/>
  <c r="AT335" i="21"/>
  <c r="AU335" i="21"/>
  <c r="AV335" i="21"/>
  <c r="AW335" i="21"/>
  <c r="AX335" i="21"/>
  <c r="AY335" i="21"/>
  <c r="AZ335" i="21"/>
  <c r="BA335" i="21"/>
  <c r="BB335" i="21"/>
  <c r="AI336" i="21"/>
  <c r="AJ336" i="21"/>
  <c r="AK336" i="21"/>
  <c r="AL336" i="21"/>
  <c r="AM336" i="21"/>
  <c r="AN336" i="21"/>
  <c r="AO336" i="21"/>
  <c r="AP336" i="21"/>
  <c r="AQ336" i="21"/>
  <c r="AR336" i="21"/>
  <c r="AS336" i="21"/>
  <c r="AT336" i="21"/>
  <c r="AU336" i="21"/>
  <c r="AV336" i="21"/>
  <c r="AW336" i="21"/>
  <c r="AX336" i="21"/>
  <c r="AY336" i="21"/>
  <c r="AZ336" i="21"/>
  <c r="BA336" i="21"/>
  <c r="BB336" i="21"/>
  <c r="AI337" i="21"/>
  <c r="AJ337" i="21"/>
  <c r="AK337" i="21"/>
  <c r="AL337" i="21"/>
  <c r="AM337" i="21"/>
  <c r="AN337" i="21"/>
  <c r="AO337" i="21"/>
  <c r="AP337" i="21"/>
  <c r="AQ337" i="21"/>
  <c r="AR337" i="21"/>
  <c r="AS337" i="21"/>
  <c r="AT337" i="21"/>
  <c r="AU337" i="21"/>
  <c r="AV337" i="21"/>
  <c r="AW337" i="21"/>
  <c r="AX337" i="21"/>
  <c r="AY337" i="21"/>
  <c r="AZ337" i="21"/>
  <c r="BA337" i="21"/>
  <c r="BB337" i="21"/>
  <c r="AI338" i="21"/>
  <c r="AJ338" i="21"/>
  <c r="AK338" i="21"/>
  <c r="AL338" i="21"/>
  <c r="AM338" i="21"/>
  <c r="AN338" i="21"/>
  <c r="AO338" i="21"/>
  <c r="AP338" i="21"/>
  <c r="AQ338" i="21"/>
  <c r="AR338" i="21"/>
  <c r="AS338" i="21"/>
  <c r="AT338" i="21"/>
  <c r="AU338" i="21"/>
  <c r="AV338" i="21"/>
  <c r="AW338" i="21"/>
  <c r="AX338" i="21"/>
  <c r="AY338" i="21"/>
  <c r="AZ338" i="21"/>
  <c r="BA338" i="21"/>
  <c r="BB338" i="21"/>
  <c r="AI339" i="21"/>
  <c r="AJ339" i="21"/>
  <c r="AK339" i="21"/>
  <c r="AL339" i="21"/>
  <c r="AM339" i="21"/>
  <c r="AN339" i="21"/>
  <c r="AO339" i="21"/>
  <c r="AP339" i="21"/>
  <c r="AQ339" i="21"/>
  <c r="AR339" i="21"/>
  <c r="AS339" i="21"/>
  <c r="AT339" i="21"/>
  <c r="AU339" i="21"/>
  <c r="AV339" i="21"/>
  <c r="AW339" i="21"/>
  <c r="AX339" i="21"/>
  <c r="AY339" i="21"/>
  <c r="AZ339" i="21"/>
  <c r="BA339" i="21"/>
  <c r="BB339" i="21"/>
  <c r="AI340" i="21"/>
  <c r="AJ340" i="21"/>
  <c r="AK340" i="21"/>
  <c r="AL340" i="21"/>
  <c r="AM340" i="21"/>
  <c r="AN340" i="21"/>
  <c r="AO340" i="21"/>
  <c r="AP340" i="21"/>
  <c r="AQ340" i="21"/>
  <c r="AR340" i="21"/>
  <c r="AS340" i="21"/>
  <c r="AT340" i="21"/>
  <c r="AU340" i="21"/>
  <c r="AV340" i="21"/>
  <c r="AW340" i="21"/>
  <c r="AX340" i="21"/>
  <c r="AY340" i="21"/>
  <c r="AZ340" i="21"/>
  <c r="BA340" i="21"/>
  <c r="BB340" i="21"/>
  <c r="AI341" i="21"/>
  <c r="AJ341" i="21"/>
  <c r="AK341" i="21"/>
  <c r="AL341" i="21"/>
  <c r="AM341" i="21"/>
  <c r="AN341" i="21"/>
  <c r="AO341" i="21"/>
  <c r="AP341" i="21"/>
  <c r="AQ341" i="21"/>
  <c r="AR341" i="21"/>
  <c r="AS341" i="21"/>
  <c r="AT341" i="21"/>
  <c r="AU341" i="21"/>
  <c r="AV341" i="21"/>
  <c r="AW341" i="21"/>
  <c r="AX341" i="21"/>
  <c r="AY341" i="21"/>
  <c r="AZ341" i="21"/>
  <c r="BA341" i="21"/>
  <c r="BB341" i="21"/>
  <c r="AI342" i="21"/>
  <c r="AJ342" i="21"/>
  <c r="AK342" i="21"/>
  <c r="AL342" i="21"/>
  <c r="AM342" i="21"/>
  <c r="AN342" i="21"/>
  <c r="AO342" i="21"/>
  <c r="AP342" i="21"/>
  <c r="AQ342" i="21"/>
  <c r="AR342" i="21"/>
  <c r="AS342" i="21"/>
  <c r="AT342" i="21"/>
  <c r="AU342" i="21"/>
  <c r="AV342" i="21"/>
  <c r="AW342" i="21"/>
  <c r="AX342" i="21"/>
  <c r="AY342" i="21"/>
  <c r="AZ342" i="21"/>
  <c r="BA342" i="21"/>
  <c r="BB342" i="21"/>
  <c r="AI343" i="21"/>
  <c r="AJ343" i="21"/>
  <c r="AK343" i="21"/>
  <c r="AL343" i="21"/>
  <c r="AM343" i="21"/>
  <c r="AN343" i="21"/>
  <c r="AO343" i="21"/>
  <c r="AP343" i="21"/>
  <c r="AQ343" i="21"/>
  <c r="AR343" i="21"/>
  <c r="AS343" i="21"/>
  <c r="AT343" i="21"/>
  <c r="AU343" i="21"/>
  <c r="AV343" i="21"/>
  <c r="AW343" i="21"/>
  <c r="AX343" i="21"/>
  <c r="AY343" i="21"/>
  <c r="AZ343" i="21"/>
  <c r="BA343" i="21"/>
  <c r="BB343" i="21"/>
  <c r="AI344" i="21"/>
  <c r="AJ344" i="21"/>
  <c r="AK344" i="21"/>
  <c r="AL344" i="21"/>
  <c r="AM344" i="21"/>
  <c r="AN344" i="21"/>
  <c r="AO344" i="21"/>
  <c r="AP344" i="21"/>
  <c r="AQ344" i="21"/>
  <c r="AR344" i="21"/>
  <c r="AS344" i="21"/>
  <c r="AT344" i="21"/>
  <c r="AU344" i="21"/>
  <c r="AV344" i="21"/>
  <c r="AW344" i="21"/>
  <c r="AX344" i="21"/>
  <c r="AY344" i="21"/>
  <c r="AZ344" i="21"/>
  <c r="BA344" i="21"/>
  <c r="BB344" i="21"/>
  <c r="AI345" i="21"/>
  <c r="AJ345" i="21"/>
  <c r="AK345" i="21"/>
  <c r="AL345" i="21"/>
  <c r="AM345" i="21"/>
  <c r="AN345" i="21"/>
  <c r="AO345" i="21"/>
  <c r="AP345" i="21"/>
  <c r="AQ345" i="21"/>
  <c r="AR345" i="21"/>
  <c r="AS345" i="21"/>
  <c r="AT345" i="21"/>
  <c r="AU345" i="21"/>
  <c r="AV345" i="21"/>
  <c r="AW345" i="21"/>
  <c r="AX345" i="21"/>
  <c r="AY345" i="21"/>
  <c r="AZ345" i="21"/>
  <c r="BA345" i="21"/>
  <c r="BB345" i="21"/>
  <c r="AI346" i="21"/>
  <c r="AJ346" i="21"/>
  <c r="AK346" i="21"/>
  <c r="AL346" i="21"/>
  <c r="AM346" i="21"/>
  <c r="AN346" i="21"/>
  <c r="AO346" i="21"/>
  <c r="AP346" i="21"/>
  <c r="AQ346" i="21"/>
  <c r="AR346" i="21"/>
  <c r="AS346" i="21"/>
  <c r="AT346" i="21"/>
  <c r="AU346" i="21"/>
  <c r="AV346" i="21"/>
  <c r="AW346" i="21"/>
  <c r="AX346" i="21"/>
  <c r="AY346" i="21"/>
  <c r="AZ346" i="21"/>
  <c r="BA346" i="21"/>
  <c r="BB346" i="21"/>
  <c r="AI347" i="21"/>
  <c r="AJ347" i="21"/>
  <c r="AK347" i="21"/>
  <c r="AL347" i="21"/>
  <c r="AM347" i="21"/>
  <c r="AN347" i="21"/>
  <c r="AO347" i="21"/>
  <c r="AP347" i="21"/>
  <c r="AQ347" i="21"/>
  <c r="AR347" i="21"/>
  <c r="AS347" i="21"/>
  <c r="AT347" i="21"/>
  <c r="AU347" i="21"/>
  <c r="AV347" i="21"/>
  <c r="AW347" i="21"/>
  <c r="AX347" i="21"/>
  <c r="AY347" i="21"/>
  <c r="AZ347" i="21"/>
  <c r="BA347" i="21"/>
  <c r="BB347" i="21"/>
  <c r="AI348" i="21"/>
  <c r="AJ348" i="21"/>
  <c r="AK348" i="21"/>
  <c r="AL348" i="21"/>
  <c r="AM348" i="21"/>
  <c r="AN348" i="21"/>
  <c r="AO348" i="21"/>
  <c r="AP348" i="21"/>
  <c r="AQ348" i="21"/>
  <c r="AR348" i="21"/>
  <c r="AS348" i="21"/>
  <c r="AT348" i="21"/>
  <c r="AU348" i="21"/>
  <c r="AV348" i="21"/>
  <c r="AW348" i="21"/>
  <c r="AX348" i="21"/>
  <c r="AY348" i="21"/>
  <c r="AZ348" i="21"/>
  <c r="BA348" i="21"/>
  <c r="BB348" i="21"/>
  <c r="AI349" i="21"/>
  <c r="AJ349" i="21"/>
  <c r="AK349" i="21"/>
  <c r="AL349" i="21"/>
  <c r="AM349" i="21"/>
  <c r="AN349" i="21"/>
  <c r="AO349" i="21"/>
  <c r="AP349" i="21"/>
  <c r="AQ349" i="21"/>
  <c r="AR349" i="21"/>
  <c r="AS349" i="21"/>
  <c r="AT349" i="21"/>
  <c r="AU349" i="21"/>
  <c r="AV349" i="21"/>
  <c r="AW349" i="21"/>
  <c r="AX349" i="21"/>
  <c r="AY349" i="21"/>
  <c r="AZ349" i="21"/>
  <c r="BA349" i="21"/>
  <c r="BB349" i="21"/>
  <c r="AI350" i="21"/>
  <c r="AJ350" i="21"/>
  <c r="AK350" i="21"/>
  <c r="AL350" i="21"/>
  <c r="AM350" i="21"/>
  <c r="AN350" i="21"/>
  <c r="AO350" i="21"/>
  <c r="AP350" i="21"/>
  <c r="AQ350" i="21"/>
  <c r="AR350" i="21"/>
  <c r="AS350" i="21"/>
  <c r="AT350" i="21"/>
  <c r="AU350" i="21"/>
  <c r="AV350" i="21"/>
  <c r="AW350" i="21"/>
  <c r="AX350" i="21"/>
  <c r="AY350" i="21"/>
  <c r="AZ350" i="21"/>
  <c r="BA350" i="21"/>
  <c r="BB350" i="21"/>
  <c r="AI351" i="21"/>
  <c r="AJ351" i="21"/>
  <c r="AK351" i="21"/>
  <c r="AL351" i="21"/>
  <c r="AM351" i="21"/>
  <c r="AN351" i="21"/>
  <c r="AO351" i="21"/>
  <c r="AP351" i="21"/>
  <c r="AQ351" i="21"/>
  <c r="AR351" i="21"/>
  <c r="AS351" i="21"/>
  <c r="AT351" i="21"/>
  <c r="AU351" i="21"/>
  <c r="AV351" i="21"/>
  <c r="AW351" i="21"/>
  <c r="AX351" i="21"/>
  <c r="AY351" i="21"/>
  <c r="AZ351" i="21"/>
  <c r="BA351" i="21"/>
  <c r="BB351" i="21"/>
  <c r="AI352" i="21"/>
  <c r="AJ352" i="21"/>
  <c r="AK352" i="21"/>
  <c r="AL352" i="21"/>
  <c r="AM352" i="21"/>
  <c r="AN352" i="21"/>
  <c r="AO352" i="21"/>
  <c r="AP352" i="21"/>
  <c r="AQ352" i="21"/>
  <c r="AR352" i="21"/>
  <c r="AS352" i="21"/>
  <c r="AT352" i="21"/>
  <c r="AU352" i="21"/>
  <c r="AV352" i="21"/>
  <c r="AW352" i="21"/>
  <c r="AX352" i="21"/>
  <c r="AY352" i="21"/>
  <c r="AZ352" i="21"/>
  <c r="BA352" i="21"/>
  <c r="BB352" i="21"/>
  <c r="AI353" i="21"/>
  <c r="AJ353" i="21"/>
  <c r="AK353" i="21"/>
  <c r="AL353" i="21"/>
  <c r="AM353" i="21"/>
  <c r="AN353" i="21"/>
  <c r="AO353" i="21"/>
  <c r="AP353" i="21"/>
  <c r="AQ353" i="21"/>
  <c r="AR353" i="21"/>
  <c r="AS353" i="21"/>
  <c r="AT353" i="21"/>
  <c r="AU353" i="21"/>
  <c r="AV353" i="21"/>
  <c r="AW353" i="21"/>
  <c r="AX353" i="21"/>
  <c r="AY353" i="21"/>
  <c r="AZ353" i="21"/>
  <c r="BA353" i="21"/>
  <c r="BB353" i="21"/>
  <c r="AI354" i="21"/>
  <c r="AJ354" i="21"/>
  <c r="AK354" i="21"/>
  <c r="AL354" i="21"/>
  <c r="AM354" i="21"/>
  <c r="AN354" i="21"/>
  <c r="AO354" i="21"/>
  <c r="AP354" i="21"/>
  <c r="AQ354" i="21"/>
  <c r="AR354" i="21"/>
  <c r="AS354" i="21"/>
  <c r="AT354" i="21"/>
  <c r="AU354" i="21"/>
  <c r="AV354" i="21"/>
  <c r="AW354" i="21"/>
  <c r="AX354" i="21"/>
  <c r="AY354" i="21"/>
  <c r="AZ354" i="21"/>
  <c r="BA354" i="21"/>
  <c r="BB354" i="21"/>
  <c r="AI355" i="21"/>
  <c r="AJ355" i="21"/>
  <c r="AK355" i="21"/>
  <c r="AL355" i="21"/>
  <c r="AM355" i="21"/>
  <c r="AN355" i="21"/>
  <c r="AO355" i="21"/>
  <c r="AP355" i="21"/>
  <c r="AQ355" i="21"/>
  <c r="AR355" i="21"/>
  <c r="AS355" i="21"/>
  <c r="AT355" i="21"/>
  <c r="AU355" i="21"/>
  <c r="AV355" i="21"/>
  <c r="AW355" i="21"/>
  <c r="AX355" i="21"/>
  <c r="AY355" i="21"/>
  <c r="AZ355" i="21"/>
  <c r="BA355" i="21"/>
  <c r="BB355" i="21"/>
  <c r="AI356" i="21"/>
  <c r="AJ356" i="21"/>
  <c r="AK356" i="21"/>
  <c r="AL356" i="21"/>
  <c r="AM356" i="21"/>
  <c r="AN356" i="21"/>
  <c r="AO356" i="21"/>
  <c r="AP356" i="21"/>
  <c r="AQ356" i="21"/>
  <c r="AR356" i="21"/>
  <c r="AS356" i="21"/>
  <c r="AT356" i="21"/>
  <c r="AU356" i="21"/>
  <c r="AV356" i="21"/>
  <c r="AW356" i="21"/>
  <c r="AX356" i="21"/>
  <c r="AY356" i="21"/>
  <c r="AZ356" i="21"/>
  <c r="BA356" i="21"/>
  <c r="BB356" i="21"/>
  <c r="AI357" i="21"/>
  <c r="AJ357" i="21"/>
  <c r="AK357" i="21"/>
  <c r="AL357" i="21"/>
  <c r="AM357" i="21"/>
  <c r="AN357" i="21"/>
  <c r="AO357" i="21"/>
  <c r="AP357" i="21"/>
  <c r="AQ357" i="21"/>
  <c r="AR357" i="21"/>
  <c r="AS357" i="21"/>
  <c r="AT357" i="21"/>
  <c r="AU357" i="21"/>
  <c r="AV357" i="21"/>
  <c r="AW357" i="21"/>
  <c r="AX357" i="21"/>
  <c r="AY357" i="21"/>
  <c r="AZ357" i="21"/>
  <c r="BA357" i="21"/>
  <c r="BB357" i="21"/>
  <c r="AI358" i="21"/>
  <c r="AJ358" i="21"/>
  <c r="AK358" i="21"/>
  <c r="AL358" i="21"/>
  <c r="AM358" i="21"/>
  <c r="AN358" i="21"/>
  <c r="AO358" i="21"/>
  <c r="AP358" i="21"/>
  <c r="AQ358" i="21"/>
  <c r="AR358" i="21"/>
  <c r="AS358" i="21"/>
  <c r="AT358" i="21"/>
  <c r="AU358" i="21"/>
  <c r="AV358" i="21"/>
  <c r="AW358" i="21"/>
  <c r="AX358" i="21"/>
  <c r="AY358" i="21"/>
  <c r="AZ358" i="21"/>
  <c r="BA358" i="21"/>
  <c r="BB358" i="21"/>
  <c r="AI359" i="21"/>
  <c r="AJ359" i="21"/>
  <c r="AK359" i="21"/>
  <c r="AL359" i="21"/>
  <c r="AM359" i="21"/>
  <c r="AN359" i="21"/>
  <c r="AO359" i="21"/>
  <c r="AP359" i="21"/>
  <c r="AQ359" i="21"/>
  <c r="AR359" i="21"/>
  <c r="AS359" i="21"/>
  <c r="AT359" i="21"/>
  <c r="AU359" i="21"/>
  <c r="AV359" i="21"/>
  <c r="AW359" i="21"/>
  <c r="AX359" i="21"/>
  <c r="AY359" i="21"/>
  <c r="AZ359" i="21"/>
  <c r="BA359" i="21"/>
  <c r="BB359" i="21"/>
  <c r="AI360" i="21"/>
  <c r="AJ360" i="21"/>
  <c r="AK360" i="21"/>
  <c r="AL360" i="21"/>
  <c r="AM360" i="21"/>
  <c r="AN360" i="21"/>
  <c r="AO360" i="21"/>
  <c r="AP360" i="21"/>
  <c r="AQ360" i="21"/>
  <c r="AR360" i="21"/>
  <c r="AS360" i="21"/>
  <c r="AT360" i="21"/>
  <c r="AU360" i="21"/>
  <c r="AV360" i="21"/>
  <c r="AW360" i="21"/>
  <c r="AX360" i="21"/>
  <c r="AY360" i="21"/>
  <c r="AZ360" i="21"/>
  <c r="BA360" i="21"/>
  <c r="BB360" i="21"/>
  <c r="AI361" i="21"/>
  <c r="AJ361" i="21"/>
  <c r="AK361" i="21"/>
  <c r="AL361" i="21"/>
  <c r="AM361" i="21"/>
  <c r="AN361" i="21"/>
  <c r="AO361" i="21"/>
  <c r="AP361" i="21"/>
  <c r="AQ361" i="21"/>
  <c r="AR361" i="21"/>
  <c r="AS361" i="21"/>
  <c r="AT361" i="21"/>
  <c r="AU361" i="21"/>
  <c r="AV361" i="21"/>
  <c r="AW361" i="21"/>
  <c r="AX361" i="21"/>
  <c r="AY361" i="21"/>
  <c r="AZ361" i="21"/>
  <c r="BA361" i="21"/>
  <c r="BB361" i="21"/>
  <c r="AI362" i="21"/>
  <c r="AJ362" i="21"/>
  <c r="AK362" i="21"/>
  <c r="AL362" i="21"/>
  <c r="AM362" i="21"/>
  <c r="AN362" i="21"/>
  <c r="AO362" i="21"/>
  <c r="AP362" i="21"/>
  <c r="AQ362" i="21"/>
  <c r="AR362" i="21"/>
  <c r="AS362" i="21"/>
  <c r="AT362" i="21"/>
  <c r="AU362" i="21"/>
  <c r="AV362" i="21"/>
  <c r="AW362" i="21"/>
  <c r="AX362" i="21"/>
  <c r="AY362" i="21"/>
  <c r="AZ362" i="21"/>
  <c r="BA362" i="21"/>
  <c r="BB362" i="21"/>
  <c r="AI363" i="21"/>
  <c r="AJ363" i="21"/>
  <c r="AK363" i="21"/>
  <c r="AL363" i="21"/>
  <c r="AM363" i="21"/>
  <c r="AN363" i="21"/>
  <c r="AO363" i="21"/>
  <c r="AP363" i="21"/>
  <c r="AQ363" i="21"/>
  <c r="AR363" i="21"/>
  <c r="AS363" i="21"/>
  <c r="AT363" i="21"/>
  <c r="AU363" i="21"/>
  <c r="AV363" i="21"/>
  <c r="AW363" i="21"/>
  <c r="AX363" i="21"/>
  <c r="AY363" i="21"/>
  <c r="AZ363" i="21"/>
  <c r="BA363" i="21"/>
  <c r="BB363" i="21"/>
  <c r="AI364" i="21"/>
  <c r="AJ364" i="21"/>
  <c r="AK364" i="21"/>
  <c r="AL364" i="21"/>
  <c r="AM364" i="21"/>
  <c r="AN364" i="21"/>
  <c r="AO364" i="21"/>
  <c r="AP364" i="21"/>
  <c r="AQ364" i="21"/>
  <c r="AR364" i="21"/>
  <c r="AS364" i="21"/>
  <c r="AT364" i="21"/>
  <c r="AU364" i="21"/>
  <c r="AV364" i="21"/>
  <c r="AW364" i="21"/>
  <c r="AX364" i="21"/>
  <c r="AY364" i="21"/>
  <c r="AZ364" i="21"/>
  <c r="BA364" i="21"/>
  <c r="BB364" i="21"/>
  <c r="AI365" i="21"/>
  <c r="AJ365" i="21"/>
  <c r="AK365" i="21"/>
  <c r="AL365" i="21"/>
  <c r="AM365" i="21"/>
  <c r="AN365" i="21"/>
  <c r="AO365" i="21"/>
  <c r="AP365" i="21"/>
  <c r="AQ365" i="21"/>
  <c r="AR365" i="21"/>
  <c r="AS365" i="21"/>
  <c r="AT365" i="21"/>
  <c r="AU365" i="21"/>
  <c r="AV365" i="21"/>
  <c r="AW365" i="21"/>
  <c r="AX365" i="21"/>
  <c r="AY365" i="21"/>
  <c r="AZ365" i="21"/>
  <c r="BA365" i="21"/>
  <c r="BB365" i="21"/>
  <c r="AI366" i="21"/>
  <c r="AJ366" i="21"/>
  <c r="AK366" i="21"/>
  <c r="AL366" i="21"/>
  <c r="AM366" i="21"/>
  <c r="AN366" i="21"/>
  <c r="AO366" i="21"/>
  <c r="AP366" i="21"/>
  <c r="AQ366" i="21"/>
  <c r="AR366" i="21"/>
  <c r="AS366" i="21"/>
  <c r="AT366" i="21"/>
  <c r="AU366" i="21"/>
  <c r="AV366" i="21"/>
  <c r="AW366" i="21"/>
  <c r="AX366" i="21"/>
  <c r="AY366" i="21"/>
  <c r="AZ366" i="21"/>
  <c r="BA366" i="21"/>
  <c r="BB366" i="21"/>
  <c r="AI367" i="21"/>
  <c r="AJ367" i="21"/>
  <c r="AK367" i="21"/>
  <c r="AL367" i="21"/>
  <c r="AM367" i="21"/>
  <c r="AN367" i="21"/>
  <c r="AO367" i="21"/>
  <c r="AP367" i="21"/>
  <c r="AQ367" i="21"/>
  <c r="AR367" i="21"/>
  <c r="AS367" i="21"/>
  <c r="AT367" i="21"/>
  <c r="AX367" i="21"/>
  <c r="AY367" i="21"/>
  <c r="AZ367" i="21"/>
  <c r="BA367" i="21"/>
  <c r="BB367" i="21"/>
  <c r="AJ3" i="21"/>
  <c r="AK3" i="21"/>
  <c r="AK375" i="21" s="1"/>
  <c r="AL3" i="21"/>
  <c r="AM3" i="21"/>
  <c r="AN3" i="21"/>
  <c r="AO3" i="21"/>
  <c r="AO383" i="21" s="1"/>
  <c r="AP3" i="21"/>
  <c r="AQ3" i="21"/>
  <c r="AR3" i="21"/>
  <c r="AS3" i="21"/>
  <c r="AS369" i="21" s="1"/>
  <c r="AT3" i="21"/>
  <c r="AU3" i="21"/>
  <c r="AV3" i="21"/>
  <c r="AW3" i="21"/>
  <c r="AX3" i="21"/>
  <c r="AY3" i="21"/>
  <c r="AZ3" i="21"/>
  <c r="BA3" i="21"/>
  <c r="BB3" i="21"/>
  <c r="AI3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S33" i="21"/>
  <c r="T33" i="21"/>
  <c r="U33" i="21"/>
  <c r="V33" i="21"/>
  <c r="W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W58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W68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W83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W84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W85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W103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W104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W106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W107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W108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W109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W110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W111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W112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W113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W114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W115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W116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W118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W119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W120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W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W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W124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W125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W127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W128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W130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W131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W132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W133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W134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W135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W136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W137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W138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W139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W140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W142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W143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W144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W145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W146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W147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W148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W149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W150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W151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W152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S153" i="21"/>
  <c r="T153" i="21"/>
  <c r="U153" i="21"/>
  <c r="V153" i="21"/>
  <c r="W153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W154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W155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W156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W157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W158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W159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W160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W161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W162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W163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W164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W165" i="21"/>
  <c r="D166" i="21"/>
  <c r="E166" i="21"/>
  <c r="F166" i="21"/>
  <c r="F378" i="21" s="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W166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T167" i="21"/>
  <c r="U167" i="21"/>
  <c r="V167" i="21"/>
  <c r="W167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T168" i="21"/>
  <c r="U168" i="21"/>
  <c r="V168" i="21"/>
  <c r="W168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T169" i="21"/>
  <c r="U169" i="21"/>
  <c r="V169" i="21"/>
  <c r="W169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W170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T171" i="21"/>
  <c r="U171" i="21"/>
  <c r="V171" i="21"/>
  <c r="W171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T172" i="21"/>
  <c r="U172" i="21"/>
  <c r="V172" i="21"/>
  <c r="W172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T173" i="21"/>
  <c r="U173" i="21"/>
  <c r="V173" i="21"/>
  <c r="W173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W174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T175" i="21"/>
  <c r="U175" i="21"/>
  <c r="V175" i="21"/>
  <c r="W175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T176" i="21"/>
  <c r="U176" i="21"/>
  <c r="V176" i="21"/>
  <c r="W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T177" i="21"/>
  <c r="U177" i="21"/>
  <c r="V177" i="21"/>
  <c r="W177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W178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T179" i="21"/>
  <c r="U179" i="21"/>
  <c r="V179" i="21"/>
  <c r="W179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T180" i="21"/>
  <c r="U180" i="21"/>
  <c r="V180" i="21"/>
  <c r="W180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T181" i="21"/>
  <c r="U181" i="21"/>
  <c r="V181" i="21"/>
  <c r="W181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W182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T183" i="21"/>
  <c r="U183" i="21"/>
  <c r="V183" i="21"/>
  <c r="W183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T184" i="21"/>
  <c r="U184" i="21"/>
  <c r="V184" i="21"/>
  <c r="W184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T185" i="21"/>
  <c r="U185" i="21"/>
  <c r="V185" i="21"/>
  <c r="W185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W186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T187" i="21"/>
  <c r="U187" i="21"/>
  <c r="V187" i="21"/>
  <c r="W187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T188" i="21"/>
  <c r="U188" i="21"/>
  <c r="V188" i="21"/>
  <c r="W188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T189" i="21"/>
  <c r="U189" i="21"/>
  <c r="V189" i="21"/>
  <c r="W189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W190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T191" i="21"/>
  <c r="U191" i="21"/>
  <c r="V191" i="21"/>
  <c r="W191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T192" i="21"/>
  <c r="U192" i="21"/>
  <c r="V192" i="21"/>
  <c r="W192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T193" i="21"/>
  <c r="U193" i="21"/>
  <c r="V193" i="21"/>
  <c r="W193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W194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T195" i="21"/>
  <c r="U195" i="21"/>
  <c r="V195" i="21"/>
  <c r="W195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T196" i="21"/>
  <c r="U196" i="21"/>
  <c r="V196" i="21"/>
  <c r="W196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T197" i="21"/>
  <c r="U197" i="21"/>
  <c r="V197" i="21"/>
  <c r="W197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W198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T199" i="21"/>
  <c r="U199" i="21"/>
  <c r="V199" i="21"/>
  <c r="W199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T200" i="21"/>
  <c r="U200" i="21"/>
  <c r="V200" i="21"/>
  <c r="W200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T201" i="21"/>
  <c r="U201" i="21"/>
  <c r="V201" i="21"/>
  <c r="W201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W202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T203" i="21"/>
  <c r="U203" i="21"/>
  <c r="V203" i="21"/>
  <c r="W203" i="21"/>
  <c r="D204" i="21"/>
  <c r="E204" i="21"/>
  <c r="F204" i="21"/>
  <c r="G204" i="21"/>
  <c r="H204" i="21"/>
  <c r="I204" i="21"/>
  <c r="J204" i="21"/>
  <c r="K204" i="21"/>
  <c r="K392" i="21" s="1"/>
  <c r="L204" i="21"/>
  <c r="M204" i="21"/>
  <c r="N204" i="21"/>
  <c r="O204" i="21"/>
  <c r="P204" i="21"/>
  <c r="Q204" i="21"/>
  <c r="R204" i="21"/>
  <c r="S204" i="21"/>
  <c r="T204" i="21"/>
  <c r="U204" i="21"/>
  <c r="V204" i="21"/>
  <c r="W204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T205" i="21"/>
  <c r="U205" i="21"/>
  <c r="V205" i="21"/>
  <c r="W205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W206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T207" i="21"/>
  <c r="U207" i="21"/>
  <c r="V207" i="21"/>
  <c r="W207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T208" i="21"/>
  <c r="U208" i="21"/>
  <c r="V208" i="21"/>
  <c r="W208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T209" i="21"/>
  <c r="U209" i="21"/>
  <c r="V209" i="21"/>
  <c r="W209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W210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T211" i="21"/>
  <c r="U211" i="21"/>
  <c r="V211" i="21"/>
  <c r="W211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T212" i="21"/>
  <c r="U212" i="21"/>
  <c r="V212" i="21"/>
  <c r="W212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T213" i="21"/>
  <c r="U213" i="21"/>
  <c r="V213" i="21"/>
  <c r="W213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S214" i="21"/>
  <c r="T214" i="21"/>
  <c r="U214" i="21"/>
  <c r="V214" i="21"/>
  <c r="W214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T215" i="21"/>
  <c r="U215" i="21"/>
  <c r="V215" i="21"/>
  <c r="W215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T216" i="21"/>
  <c r="U216" i="21"/>
  <c r="V216" i="21"/>
  <c r="W216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T217" i="21"/>
  <c r="U217" i="21"/>
  <c r="V217" i="21"/>
  <c r="W217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W218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T219" i="21"/>
  <c r="U219" i="21"/>
  <c r="V219" i="21"/>
  <c r="W219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T220" i="21"/>
  <c r="U220" i="21"/>
  <c r="V220" i="21"/>
  <c r="W220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T221" i="21"/>
  <c r="U221" i="21"/>
  <c r="V221" i="21"/>
  <c r="W221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W222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T223" i="21"/>
  <c r="U223" i="21"/>
  <c r="V223" i="21"/>
  <c r="W223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T224" i="21"/>
  <c r="U224" i="21"/>
  <c r="V224" i="21"/>
  <c r="W224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T225" i="21"/>
  <c r="U225" i="21"/>
  <c r="V225" i="21"/>
  <c r="W225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W226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T227" i="21"/>
  <c r="U227" i="21"/>
  <c r="V227" i="21"/>
  <c r="W227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T228" i="21"/>
  <c r="U228" i="21"/>
  <c r="V228" i="21"/>
  <c r="W228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T229" i="21"/>
  <c r="U229" i="21"/>
  <c r="V229" i="21"/>
  <c r="W229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W230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T231" i="21"/>
  <c r="U231" i="21"/>
  <c r="V231" i="21"/>
  <c r="W231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T232" i="21"/>
  <c r="U232" i="21"/>
  <c r="V232" i="21"/>
  <c r="W232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T233" i="21"/>
  <c r="U233" i="21"/>
  <c r="V233" i="21"/>
  <c r="W233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W234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T235" i="21"/>
  <c r="U235" i="21"/>
  <c r="V235" i="21"/>
  <c r="W235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T236" i="21"/>
  <c r="U236" i="21"/>
  <c r="V236" i="21"/>
  <c r="W236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T237" i="21"/>
  <c r="U237" i="21"/>
  <c r="V237" i="21"/>
  <c r="W237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W238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T239" i="21"/>
  <c r="U239" i="21"/>
  <c r="V239" i="21"/>
  <c r="W239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T240" i="21"/>
  <c r="U240" i="21"/>
  <c r="V240" i="21"/>
  <c r="W240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T241" i="21"/>
  <c r="U241" i="21"/>
  <c r="V241" i="21"/>
  <c r="W241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W242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T243" i="21"/>
  <c r="U243" i="21"/>
  <c r="V243" i="21"/>
  <c r="W243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T244" i="21"/>
  <c r="U244" i="21"/>
  <c r="V244" i="21"/>
  <c r="W244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S245" i="21"/>
  <c r="T245" i="21"/>
  <c r="U245" i="21"/>
  <c r="V245" i="21"/>
  <c r="W245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W246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T247" i="21"/>
  <c r="U247" i="21"/>
  <c r="V247" i="21"/>
  <c r="W247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T248" i="21"/>
  <c r="U248" i="21"/>
  <c r="V248" i="21"/>
  <c r="W248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T249" i="21"/>
  <c r="U249" i="21"/>
  <c r="V249" i="21"/>
  <c r="W249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S250" i="21"/>
  <c r="T250" i="21"/>
  <c r="U250" i="21"/>
  <c r="V250" i="21"/>
  <c r="W250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Q251" i="21"/>
  <c r="R251" i="21"/>
  <c r="S251" i="21"/>
  <c r="T251" i="21"/>
  <c r="U251" i="21"/>
  <c r="V251" i="21"/>
  <c r="W251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Q252" i="21"/>
  <c r="R252" i="21"/>
  <c r="S252" i="21"/>
  <c r="T252" i="21"/>
  <c r="U252" i="21"/>
  <c r="V252" i="21"/>
  <c r="W252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Q253" i="21"/>
  <c r="R253" i="21"/>
  <c r="S253" i="21"/>
  <c r="T253" i="21"/>
  <c r="U253" i="21"/>
  <c r="V253" i="21"/>
  <c r="W253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S254" i="21"/>
  <c r="T254" i="21"/>
  <c r="U254" i="21"/>
  <c r="V254" i="21"/>
  <c r="W254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Q255" i="21"/>
  <c r="R255" i="21"/>
  <c r="S255" i="21"/>
  <c r="T255" i="21"/>
  <c r="U255" i="21"/>
  <c r="V255" i="21"/>
  <c r="W255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Q256" i="21"/>
  <c r="R256" i="21"/>
  <c r="S256" i="21"/>
  <c r="T256" i="21"/>
  <c r="U256" i="21"/>
  <c r="V256" i="21"/>
  <c r="W256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Q257" i="21"/>
  <c r="R257" i="21"/>
  <c r="S257" i="21"/>
  <c r="T257" i="21"/>
  <c r="U257" i="21"/>
  <c r="V257" i="21"/>
  <c r="W257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S258" i="21"/>
  <c r="T258" i="21"/>
  <c r="U258" i="21"/>
  <c r="V258" i="21"/>
  <c r="W258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Q259" i="21"/>
  <c r="R259" i="21"/>
  <c r="S259" i="21"/>
  <c r="T259" i="21"/>
  <c r="U259" i="21"/>
  <c r="V259" i="21"/>
  <c r="W259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Q260" i="21"/>
  <c r="R260" i="21"/>
  <c r="S260" i="21"/>
  <c r="T260" i="21"/>
  <c r="U260" i="21"/>
  <c r="V260" i="21"/>
  <c r="W260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Q261" i="21"/>
  <c r="R261" i="21"/>
  <c r="S261" i="21"/>
  <c r="T261" i="21"/>
  <c r="U261" i="21"/>
  <c r="V261" i="21"/>
  <c r="W261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S262" i="21"/>
  <c r="T262" i="21"/>
  <c r="U262" i="21"/>
  <c r="V262" i="21"/>
  <c r="W262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Q263" i="21"/>
  <c r="R263" i="21"/>
  <c r="S263" i="21"/>
  <c r="T263" i="21"/>
  <c r="U263" i="21"/>
  <c r="V263" i="21"/>
  <c r="W263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Q264" i="21"/>
  <c r="R264" i="21"/>
  <c r="S264" i="21"/>
  <c r="T264" i="21"/>
  <c r="U264" i="21"/>
  <c r="V264" i="21"/>
  <c r="W264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Q265" i="21"/>
  <c r="R265" i="21"/>
  <c r="S265" i="21"/>
  <c r="T265" i="21"/>
  <c r="U265" i="21"/>
  <c r="V265" i="21"/>
  <c r="W265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S266" i="21"/>
  <c r="T266" i="21"/>
  <c r="U266" i="21"/>
  <c r="V266" i="21"/>
  <c r="W266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Q267" i="21"/>
  <c r="R267" i="21"/>
  <c r="S267" i="21"/>
  <c r="T267" i="21"/>
  <c r="U267" i="21"/>
  <c r="V267" i="21"/>
  <c r="W267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Q268" i="21"/>
  <c r="R268" i="21"/>
  <c r="S268" i="21"/>
  <c r="T268" i="21"/>
  <c r="U268" i="21"/>
  <c r="V268" i="21"/>
  <c r="W268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Q269" i="21"/>
  <c r="R269" i="21"/>
  <c r="S269" i="21"/>
  <c r="T269" i="21"/>
  <c r="U269" i="21"/>
  <c r="V269" i="21"/>
  <c r="W269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Q270" i="21"/>
  <c r="R270" i="21"/>
  <c r="S270" i="21"/>
  <c r="T270" i="21"/>
  <c r="U270" i="21"/>
  <c r="V270" i="21"/>
  <c r="W270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S271" i="21"/>
  <c r="T271" i="21"/>
  <c r="U271" i="21"/>
  <c r="V271" i="21"/>
  <c r="W271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S272" i="21"/>
  <c r="T272" i="21"/>
  <c r="U272" i="21"/>
  <c r="V272" i="21"/>
  <c r="W272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Q273" i="21"/>
  <c r="R273" i="21"/>
  <c r="S273" i="21"/>
  <c r="T273" i="21"/>
  <c r="U273" i="21"/>
  <c r="V273" i="21"/>
  <c r="W273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T274" i="21"/>
  <c r="U274" i="21"/>
  <c r="V274" i="21"/>
  <c r="W274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Q275" i="21"/>
  <c r="R275" i="21"/>
  <c r="S275" i="21"/>
  <c r="T275" i="21"/>
  <c r="U275" i="21"/>
  <c r="V275" i="21"/>
  <c r="W275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Q276" i="21"/>
  <c r="R276" i="21"/>
  <c r="S276" i="21"/>
  <c r="T276" i="21"/>
  <c r="U276" i="21"/>
  <c r="V276" i="21"/>
  <c r="W276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Q277" i="21"/>
  <c r="R277" i="21"/>
  <c r="S277" i="21"/>
  <c r="T277" i="21"/>
  <c r="U277" i="21"/>
  <c r="V277" i="21"/>
  <c r="W277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U278" i="21"/>
  <c r="V278" i="21"/>
  <c r="W278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Q279" i="21"/>
  <c r="R279" i="21"/>
  <c r="S279" i="21"/>
  <c r="T279" i="21"/>
  <c r="U279" i="21"/>
  <c r="V279" i="21"/>
  <c r="W279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Q280" i="21"/>
  <c r="R280" i="21"/>
  <c r="S280" i="21"/>
  <c r="T280" i="21"/>
  <c r="U280" i="21"/>
  <c r="V280" i="21"/>
  <c r="W280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Q281" i="21"/>
  <c r="R281" i="21"/>
  <c r="S281" i="21"/>
  <c r="T281" i="21"/>
  <c r="U281" i="21"/>
  <c r="V281" i="21"/>
  <c r="W281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Q282" i="21"/>
  <c r="R282" i="21"/>
  <c r="S282" i="21"/>
  <c r="T282" i="21"/>
  <c r="U282" i="21"/>
  <c r="V282" i="21"/>
  <c r="W282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Q283" i="21"/>
  <c r="R283" i="21"/>
  <c r="S283" i="21"/>
  <c r="T283" i="21"/>
  <c r="U283" i="21"/>
  <c r="V283" i="21"/>
  <c r="W283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Q284" i="21"/>
  <c r="R284" i="21"/>
  <c r="S284" i="21"/>
  <c r="T284" i="21"/>
  <c r="U284" i="21"/>
  <c r="V284" i="21"/>
  <c r="W284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Q285" i="21"/>
  <c r="R285" i="21"/>
  <c r="S285" i="21"/>
  <c r="T285" i="21"/>
  <c r="U285" i="21"/>
  <c r="V285" i="21"/>
  <c r="W285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Q286" i="21"/>
  <c r="R286" i="21"/>
  <c r="S286" i="21"/>
  <c r="T286" i="21"/>
  <c r="U286" i="21"/>
  <c r="V286" i="21"/>
  <c r="W286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Q287" i="21"/>
  <c r="R287" i="21"/>
  <c r="S287" i="21"/>
  <c r="T287" i="21"/>
  <c r="U287" i="21"/>
  <c r="V287" i="21"/>
  <c r="W287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Q288" i="21"/>
  <c r="R288" i="21"/>
  <c r="S288" i="21"/>
  <c r="T288" i="21"/>
  <c r="U288" i="21"/>
  <c r="V288" i="21"/>
  <c r="W288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Q289" i="21"/>
  <c r="R289" i="21"/>
  <c r="S289" i="21"/>
  <c r="T289" i="21"/>
  <c r="U289" i="21"/>
  <c r="V289" i="21"/>
  <c r="W289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Q290" i="21"/>
  <c r="R290" i="21"/>
  <c r="S290" i="21"/>
  <c r="T290" i="21"/>
  <c r="U290" i="21"/>
  <c r="V290" i="21"/>
  <c r="W290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Q291" i="21"/>
  <c r="R291" i="21"/>
  <c r="S291" i="21"/>
  <c r="T291" i="21"/>
  <c r="U291" i="21"/>
  <c r="V291" i="21"/>
  <c r="W291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Q292" i="21"/>
  <c r="R292" i="21"/>
  <c r="S292" i="21"/>
  <c r="T292" i="21"/>
  <c r="U292" i="21"/>
  <c r="V292" i="21"/>
  <c r="W292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Q293" i="21"/>
  <c r="R293" i="21"/>
  <c r="S293" i="21"/>
  <c r="T293" i="21"/>
  <c r="U293" i="21"/>
  <c r="V293" i="21"/>
  <c r="W293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Q294" i="21"/>
  <c r="R294" i="21"/>
  <c r="S294" i="21"/>
  <c r="T294" i="21"/>
  <c r="U294" i="21"/>
  <c r="V294" i="21"/>
  <c r="W294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Q295" i="21"/>
  <c r="R295" i="21"/>
  <c r="S295" i="21"/>
  <c r="T295" i="21"/>
  <c r="U295" i="21"/>
  <c r="V295" i="21"/>
  <c r="W295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Q296" i="21"/>
  <c r="R296" i="21"/>
  <c r="S296" i="21"/>
  <c r="T296" i="21"/>
  <c r="U296" i="21"/>
  <c r="V296" i="21"/>
  <c r="W296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Q297" i="21"/>
  <c r="R297" i="21"/>
  <c r="S297" i="21"/>
  <c r="T297" i="21"/>
  <c r="U297" i="21"/>
  <c r="V297" i="21"/>
  <c r="W297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Q298" i="21"/>
  <c r="R298" i="21"/>
  <c r="S298" i="21"/>
  <c r="T298" i="21"/>
  <c r="U298" i="21"/>
  <c r="V298" i="21"/>
  <c r="W298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Q299" i="21"/>
  <c r="R299" i="21"/>
  <c r="S299" i="21"/>
  <c r="T299" i="21"/>
  <c r="U299" i="21"/>
  <c r="V299" i="21"/>
  <c r="W299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Q300" i="21"/>
  <c r="R300" i="21"/>
  <c r="S300" i="21"/>
  <c r="T300" i="21"/>
  <c r="U300" i="21"/>
  <c r="V300" i="21"/>
  <c r="W300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Q301" i="21"/>
  <c r="R301" i="21"/>
  <c r="S301" i="21"/>
  <c r="T301" i="21"/>
  <c r="U301" i="21"/>
  <c r="V301" i="21"/>
  <c r="W301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Q302" i="21"/>
  <c r="R302" i="21"/>
  <c r="S302" i="21"/>
  <c r="T302" i="21"/>
  <c r="U302" i="21"/>
  <c r="V302" i="21"/>
  <c r="W302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Q303" i="21"/>
  <c r="R303" i="21"/>
  <c r="S303" i="21"/>
  <c r="T303" i="21"/>
  <c r="U303" i="21"/>
  <c r="V303" i="21"/>
  <c r="W303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Q304" i="21"/>
  <c r="R304" i="21"/>
  <c r="S304" i="21"/>
  <c r="T304" i="21"/>
  <c r="U304" i="21"/>
  <c r="V304" i="21"/>
  <c r="W304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Q305" i="21"/>
  <c r="R305" i="21"/>
  <c r="S305" i="21"/>
  <c r="T305" i="21"/>
  <c r="U305" i="21"/>
  <c r="V305" i="21"/>
  <c r="W305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S306" i="21"/>
  <c r="T306" i="21"/>
  <c r="U306" i="21"/>
  <c r="V306" i="21"/>
  <c r="W306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Q307" i="21"/>
  <c r="R307" i="21"/>
  <c r="S307" i="21"/>
  <c r="T307" i="21"/>
  <c r="U307" i="21"/>
  <c r="V307" i="21"/>
  <c r="W307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Q308" i="21"/>
  <c r="R308" i="21"/>
  <c r="S308" i="21"/>
  <c r="T308" i="21"/>
  <c r="U308" i="21"/>
  <c r="V308" i="21"/>
  <c r="W308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Q309" i="21"/>
  <c r="R309" i="21"/>
  <c r="S309" i="21"/>
  <c r="T309" i="21"/>
  <c r="U309" i="21"/>
  <c r="V309" i="21"/>
  <c r="W309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T310" i="21"/>
  <c r="U310" i="21"/>
  <c r="V310" i="21"/>
  <c r="W310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Q311" i="21"/>
  <c r="R311" i="21"/>
  <c r="S311" i="21"/>
  <c r="T311" i="21"/>
  <c r="U311" i="21"/>
  <c r="V311" i="21"/>
  <c r="W311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Q312" i="21"/>
  <c r="R312" i="21"/>
  <c r="S312" i="21"/>
  <c r="T312" i="21"/>
  <c r="U312" i="21"/>
  <c r="V312" i="21"/>
  <c r="W312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Q313" i="21"/>
  <c r="R313" i="21"/>
  <c r="S313" i="21"/>
  <c r="T313" i="21"/>
  <c r="U313" i="21"/>
  <c r="V313" i="21"/>
  <c r="W313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Q314" i="21"/>
  <c r="R314" i="21"/>
  <c r="S314" i="21"/>
  <c r="T314" i="21"/>
  <c r="U314" i="21"/>
  <c r="V314" i="21"/>
  <c r="W314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Q315" i="21"/>
  <c r="R315" i="21"/>
  <c r="S315" i="21"/>
  <c r="T315" i="21"/>
  <c r="U315" i="21"/>
  <c r="V315" i="21"/>
  <c r="W315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Q316" i="21"/>
  <c r="R316" i="21"/>
  <c r="S316" i="21"/>
  <c r="T316" i="21"/>
  <c r="U316" i="21"/>
  <c r="V316" i="21"/>
  <c r="W316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Q317" i="21"/>
  <c r="R317" i="21"/>
  <c r="S317" i="21"/>
  <c r="T317" i="21"/>
  <c r="U317" i="21"/>
  <c r="V317" i="21"/>
  <c r="W317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Q318" i="21"/>
  <c r="R318" i="21"/>
  <c r="S318" i="21"/>
  <c r="T318" i="21"/>
  <c r="U318" i="21"/>
  <c r="V318" i="21"/>
  <c r="W318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Q319" i="21"/>
  <c r="R319" i="21"/>
  <c r="S319" i="21"/>
  <c r="T319" i="21"/>
  <c r="U319" i="21"/>
  <c r="V319" i="21"/>
  <c r="W319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Q320" i="21"/>
  <c r="R320" i="21"/>
  <c r="S320" i="21"/>
  <c r="T320" i="21"/>
  <c r="U320" i="21"/>
  <c r="V320" i="21"/>
  <c r="W320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Q321" i="21"/>
  <c r="R321" i="21"/>
  <c r="S321" i="21"/>
  <c r="T321" i="21"/>
  <c r="U321" i="21"/>
  <c r="V321" i="21"/>
  <c r="W321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Q322" i="21"/>
  <c r="R322" i="21"/>
  <c r="S322" i="21"/>
  <c r="T322" i="21"/>
  <c r="U322" i="21"/>
  <c r="V322" i="21"/>
  <c r="W322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Q323" i="21"/>
  <c r="R323" i="21"/>
  <c r="S323" i="21"/>
  <c r="T323" i="21"/>
  <c r="U323" i="21"/>
  <c r="V323" i="21"/>
  <c r="W323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Q324" i="21"/>
  <c r="R324" i="21"/>
  <c r="S324" i="21"/>
  <c r="T324" i="21"/>
  <c r="U324" i="21"/>
  <c r="V324" i="21"/>
  <c r="W324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Q325" i="21"/>
  <c r="R325" i="21"/>
  <c r="S325" i="21"/>
  <c r="T325" i="21"/>
  <c r="U325" i="21"/>
  <c r="V325" i="21"/>
  <c r="W325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Q326" i="21"/>
  <c r="R326" i="21"/>
  <c r="S326" i="21"/>
  <c r="T326" i="21"/>
  <c r="U326" i="21"/>
  <c r="V326" i="21"/>
  <c r="W326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Q327" i="21"/>
  <c r="R327" i="21"/>
  <c r="S327" i="21"/>
  <c r="T327" i="21"/>
  <c r="U327" i="21"/>
  <c r="V327" i="21"/>
  <c r="W327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Q328" i="21"/>
  <c r="R328" i="21"/>
  <c r="S328" i="21"/>
  <c r="T328" i="21"/>
  <c r="U328" i="21"/>
  <c r="V328" i="21"/>
  <c r="W328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Q329" i="21"/>
  <c r="R329" i="21"/>
  <c r="S329" i="21"/>
  <c r="T329" i="21"/>
  <c r="U329" i="21"/>
  <c r="V329" i="21"/>
  <c r="W329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Q330" i="21"/>
  <c r="R330" i="21"/>
  <c r="S330" i="21"/>
  <c r="T330" i="21"/>
  <c r="U330" i="21"/>
  <c r="V330" i="21"/>
  <c r="W330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Q331" i="21"/>
  <c r="R331" i="21"/>
  <c r="S331" i="21"/>
  <c r="T331" i="21"/>
  <c r="U331" i="21"/>
  <c r="V331" i="21"/>
  <c r="W331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Q332" i="21"/>
  <c r="R332" i="21"/>
  <c r="S332" i="21"/>
  <c r="T332" i="21"/>
  <c r="U332" i="21"/>
  <c r="V332" i="21"/>
  <c r="W332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Q333" i="21"/>
  <c r="R333" i="21"/>
  <c r="S333" i="21"/>
  <c r="T333" i="21"/>
  <c r="U333" i="21"/>
  <c r="V333" i="21"/>
  <c r="W333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Q334" i="21"/>
  <c r="R334" i="21"/>
  <c r="S334" i="21"/>
  <c r="T334" i="21"/>
  <c r="U334" i="21"/>
  <c r="V334" i="21"/>
  <c r="W334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Q335" i="21"/>
  <c r="R335" i="21"/>
  <c r="S335" i="21"/>
  <c r="T335" i="21"/>
  <c r="U335" i="21"/>
  <c r="V335" i="21"/>
  <c r="W335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Q336" i="21"/>
  <c r="R336" i="21"/>
  <c r="S336" i="21"/>
  <c r="T336" i="21"/>
  <c r="U336" i="21"/>
  <c r="V336" i="21"/>
  <c r="W336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Q337" i="21"/>
  <c r="R337" i="21"/>
  <c r="S337" i="21"/>
  <c r="T337" i="21"/>
  <c r="U337" i="21"/>
  <c r="V337" i="21"/>
  <c r="W337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Q338" i="21"/>
  <c r="R338" i="21"/>
  <c r="S338" i="21"/>
  <c r="T338" i="21"/>
  <c r="U338" i="21"/>
  <c r="V338" i="21"/>
  <c r="W338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Q339" i="21"/>
  <c r="R339" i="21"/>
  <c r="S339" i="21"/>
  <c r="T339" i="21"/>
  <c r="U339" i="21"/>
  <c r="V339" i="21"/>
  <c r="W339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Q340" i="21"/>
  <c r="R340" i="21"/>
  <c r="S340" i="21"/>
  <c r="T340" i="21"/>
  <c r="U340" i="21"/>
  <c r="V340" i="21"/>
  <c r="W340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Q341" i="21"/>
  <c r="R341" i="21"/>
  <c r="S341" i="21"/>
  <c r="T341" i="21"/>
  <c r="U341" i="21"/>
  <c r="V341" i="21"/>
  <c r="W341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Q342" i="21"/>
  <c r="R342" i="21"/>
  <c r="S342" i="21"/>
  <c r="T342" i="21"/>
  <c r="U342" i="21"/>
  <c r="V342" i="21"/>
  <c r="W342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Q343" i="21"/>
  <c r="R343" i="21"/>
  <c r="S343" i="21"/>
  <c r="T343" i="21"/>
  <c r="U343" i="21"/>
  <c r="V343" i="21"/>
  <c r="W343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Q344" i="21"/>
  <c r="R344" i="21"/>
  <c r="S344" i="21"/>
  <c r="T344" i="21"/>
  <c r="U344" i="21"/>
  <c r="V344" i="21"/>
  <c r="W344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Q345" i="21"/>
  <c r="R345" i="21"/>
  <c r="S345" i="21"/>
  <c r="T345" i="21"/>
  <c r="U345" i="21"/>
  <c r="V345" i="21"/>
  <c r="W345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Q346" i="21"/>
  <c r="R346" i="21"/>
  <c r="S346" i="21"/>
  <c r="T346" i="21"/>
  <c r="U346" i="21"/>
  <c r="V346" i="21"/>
  <c r="W346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Q347" i="21"/>
  <c r="R347" i="21"/>
  <c r="S347" i="21"/>
  <c r="T347" i="21"/>
  <c r="U347" i="21"/>
  <c r="V347" i="21"/>
  <c r="W347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Q348" i="21"/>
  <c r="R348" i="21"/>
  <c r="S348" i="21"/>
  <c r="T348" i="21"/>
  <c r="U348" i="21"/>
  <c r="V348" i="21"/>
  <c r="W348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Q349" i="21"/>
  <c r="R349" i="21"/>
  <c r="S349" i="21"/>
  <c r="T349" i="21"/>
  <c r="U349" i="21"/>
  <c r="V349" i="21"/>
  <c r="W349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Q350" i="21"/>
  <c r="R350" i="21"/>
  <c r="S350" i="21"/>
  <c r="T350" i="21"/>
  <c r="U350" i="21"/>
  <c r="V350" i="21"/>
  <c r="W350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Q351" i="21"/>
  <c r="R351" i="21"/>
  <c r="S351" i="21"/>
  <c r="T351" i="21"/>
  <c r="U351" i="21"/>
  <c r="V351" i="21"/>
  <c r="W351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Q352" i="21"/>
  <c r="R352" i="21"/>
  <c r="S352" i="21"/>
  <c r="T352" i="21"/>
  <c r="U352" i="21"/>
  <c r="V352" i="21"/>
  <c r="W352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Q353" i="21"/>
  <c r="R353" i="21"/>
  <c r="S353" i="21"/>
  <c r="T353" i="21"/>
  <c r="U353" i="21"/>
  <c r="V353" i="21"/>
  <c r="W353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Q354" i="21"/>
  <c r="R354" i="21"/>
  <c r="S354" i="21"/>
  <c r="T354" i="21"/>
  <c r="U354" i="21"/>
  <c r="V354" i="21"/>
  <c r="W354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Q355" i="21"/>
  <c r="R355" i="21"/>
  <c r="S355" i="21"/>
  <c r="T355" i="21"/>
  <c r="U355" i="21"/>
  <c r="V355" i="21"/>
  <c r="W355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Q356" i="21"/>
  <c r="R356" i="21"/>
  <c r="S356" i="21"/>
  <c r="T356" i="21"/>
  <c r="U356" i="21"/>
  <c r="V356" i="21"/>
  <c r="W356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Q357" i="21"/>
  <c r="R357" i="21"/>
  <c r="S357" i="21"/>
  <c r="T357" i="21"/>
  <c r="U357" i="21"/>
  <c r="V357" i="21"/>
  <c r="W357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Q358" i="21"/>
  <c r="R358" i="21"/>
  <c r="S358" i="21"/>
  <c r="T358" i="21"/>
  <c r="U358" i="21"/>
  <c r="V358" i="21"/>
  <c r="W358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Q359" i="21"/>
  <c r="R359" i="21"/>
  <c r="S359" i="21"/>
  <c r="T359" i="21"/>
  <c r="U359" i="21"/>
  <c r="V359" i="21"/>
  <c r="W359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Q360" i="21"/>
  <c r="R360" i="21"/>
  <c r="S360" i="21"/>
  <c r="T360" i="21"/>
  <c r="U360" i="21"/>
  <c r="V360" i="21"/>
  <c r="W360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Q361" i="21"/>
  <c r="R361" i="21"/>
  <c r="S361" i="21"/>
  <c r="T361" i="21"/>
  <c r="U361" i="21"/>
  <c r="V361" i="21"/>
  <c r="W361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Q362" i="21"/>
  <c r="R362" i="21"/>
  <c r="S362" i="21"/>
  <c r="T362" i="21"/>
  <c r="U362" i="21"/>
  <c r="V362" i="21"/>
  <c r="W362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Q363" i="21"/>
  <c r="R363" i="21"/>
  <c r="S363" i="21"/>
  <c r="T363" i="21"/>
  <c r="U363" i="21"/>
  <c r="V363" i="21"/>
  <c r="W363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Q364" i="21"/>
  <c r="R364" i="21"/>
  <c r="S364" i="21"/>
  <c r="T364" i="21"/>
  <c r="U364" i="21"/>
  <c r="V364" i="21"/>
  <c r="W364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Q365" i="21"/>
  <c r="R365" i="21"/>
  <c r="S365" i="21"/>
  <c r="T365" i="21"/>
  <c r="U365" i="21"/>
  <c r="V365" i="21"/>
  <c r="W365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Q366" i="21"/>
  <c r="R366" i="21"/>
  <c r="S366" i="21"/>
  <c r="T366" i="21"/>
  <c r="U366" i="21"/>
  <c r="V366" i="21"/>
  <c r="W366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S367" i="21"/>
  <c r="T367" i="21"/>
  <c r="U367" i="21"/>
  <c r="V367" i="21"/>
  <c r="W367" i="21"/>
  <c r="E3" i="21"/>
  <c r="F3" i="21"/>
  <c r="G3" i="21"/>
  <c r="H3" i="21"/>
  <c r="H374" i="21" s="1"/>
  <c r="I3" i="21"/>
  <c r="J3" i="21"/>
  <c r="K3" i="21"/>
  <c r="L3" i="21"/>
  <c r="M3" i="21"/>
  <c r="N3" i="21"/>
  <c r="O3" i="21"/>
  <c r="P3" i="21"/>
  <c r="Q3" i="21"/>
  <c r="R3" i="21"/>
  <c r="S3" i="21"/>
  <c r="S381" i="21" s="1"/>
  <c r="T3" i="21"/>
  <c r="T374" i="21" s="1"/>
  <c r="U3" i="21"/>
  <c r="V3" i="21"/>
  <c r="W3" i="21"/>
  <c r="D3" i="21"/>
  <c r="AP402" i="22"/>
  <c r="AK402" i="22"/>
  <c r="M402" i="22"/>
  <c r="AR401" i="22"/>
  <c r="AL401" i="22"/>
  <c r="T401" i="22"/>
  <c r="F401" i="22"/>
  <c r="AP400" i="22"/>
  <c r="AK400" i="22"/>
  <c r="G400" i="22"/>
  <c r="AZ399" i="22"/>
  <c r="AP399" i="22"/>
  <c r="AK399" i="22"/>
  <c r="T399" i="22"/>
  <c r="K399" i="22"/>
  <c r="AZ398" i="22"/>
  <c r="AP398" i="22"/>
  <c r="AK398" i="22"/>
  <c r="F398" i="22"/>
  <c r="AO397" i="22"/>
  <c r="F397" i="22"/>
  <c r="AZ396" i="22"/>
  <c r="AN396" i="22"/>
  <c r="T396" i="22"/>
  <c r="G396" i="22"/>
  <c r="AR395" i="22"/>
  <c r="AL395" i="22"/>
  <c r="U395" i="22"/>
  <c r="J395" i="22"/>
  <c r="AR394" i="22"/>
  <c r="AL394" i="22"/>
  <c r="J394" i="22"/>
  <c r="AZ393" i="22"/>
  <c r="AP393" i="22"/>
  <c r="AK393" i="22"/>
  <c r="T393" i="22"/>
  <c r="F393" i="22"/>
  <c r="AZ392" i="22"/>
  <c r="AP392" i="22"/>
  <c r="AK392" i="22"/>
  <c r="I392" i="22"/>
  <c r="AX391" i="22"/>
  <c r="AO391" i="22"/>
  <c r="T391" i="22"/>
  <c r="K391" i="22"/>
  <c r="AN390" i="22"/>
  <c r="T390" i="22"/>
  <c r="J390" i="22"/>
  <c r="AP389" i="22"/>
  <c r="AK389" i="22"/>
  <c r="U389" i="22"/>
  <c r="M389" i="22"/>
  <c r="AP388" i="22"/>
  <c r="AK388" i="22"/>
  <c r="M388" i="22"/>
  <c r="F388" i="22"/>
  <c r="AP387" i="22"/>
  <c r="AK387" i="22"/>
  <c r="U387" i="22"/>
  <c r="I387" i="22"/>
  <c r="AZ386" i="22"/>
  <c r="AO386" i="22"/>
  <c r="I386" i="22"/>
  <c r="AR385" i="22"/>
  <c r="AL385" i="22"/>
  <c r="S385" i="22"/>
  <c r="J385" i="22"/>
  <c r="AZ384" i="22"/>
  <c r="AP384" i="22"/>
  <c r="AK384" i="22"/>
  <c r="M384" i="22"/>
  <c r="F384" i="22"/>
  <c r="AY383" i="22"/>
  <c r="AP383" i="22"/>
  <c r="AK383" i="22"/>
  <c r="U383" i="22"/>
  <c r="J383" i="22"/>
  <c r="AX382" i="22"/>
  <c r="AP382" i="22"/>
  <c r="AK382" i="22"/>
  <c r="M382" i="22"/>
  <c r="AO381" i="22"/>
  <c r="S381" i="22"/>
  <c r="M381" i="22"/>
  <c r="AX380" i="22"/>
  <c r="AN380" i="22"/>
  <c r="U380" i="22"/>
  <c r="M380" i="22"/>
  <c r="F380" i="22"/>
  <c r="AR379" i="22"/>
  <c r="AL379" i="22"/>
  <c r="I379" i="22"/>
  <c r="AZ378" i="22"/>
  <c r="AR378" i="22"/>
  <c r="AL378" i="22"/>
  <c r="U378" i="22"/>
  <c r="J378" i="22"/>
  <c r="AX377" i="22"/>
  <c r="AR377" i="22"/>
  <c r="AL377" i="22"/>
  <c r="O377" i="22"/>
  <c r="I377" i="22"/>
  <c r="AX376" i="22"/>
  <c r="AO376" i="22"/>
  <c r="AJ376" i="22"/>
  <c r="U376" i="22"/>
  <c r="K376" i="22"/>
  <c r="AX375" i="22"/>
  <c r="AR375" i="22"/>
  <c r="AN375" i="22"/>
  <c r="M375" i="22"/>
  <c r="F375" i="22"/>
  <c r="AN374" i="22"/>
  <c r="AI374" i="22"/>
  <c r="N374" i="22"/>
  <c r="I374" i="22"/>
  <c r="BB373" i="22"/>
  <c r="BA373" i="22"/>
  <c r="AZ373" i="22"/>
  <c r="AY373" i="22"/>
  <c r="AX373" i="22"/>
  <c r="AW373" i="22"/>
  <c r="AV373" i="22"/>
  <c r="AU373" i="22"/>
  <c r="AT373" i="22"/>
  <c r="AS373" i="22"/>
  <c r="AR373" i="22"/>
  <c r="AQ373" i="22"/>
  <c r="AP373" i="22"/>
  <c r="AO373" i="22"/>
  <c r="AN373" i="22"/>
  <c r="AM373" i="22"/>
  <c r="AL373" i="22"/>
  <c r="AK373" i="22"/>
  <c r="AJ373" i="22"/>
  <c r="AI373" i="22"/>
  <c r="W373" i="22"/>
  <c r="V373" i="22"/>
  <c r="U373" i="22"/>
  <c r="T373" i="22"/>
  <c r="S373" i="22"/>
  <c r="R373" i="22"/>
  <c r="Q373" i="22"/>
  <c r="P373" i="22"/>
  <c r="O373" i="22"/>
  <c r="N373" i="22"/>
  <c r="M373" i="22"/>
  <c r="L373" i="22"/>
  <c r="K373" i="22"/>
  <c r="J373" i="22"/>
  <c r="I373" i="22"/>
  <c r="H373" i="22"/>
  <c r="G373" i="22"/>
  <c r="F373" i="22"/>
  <c r="E373" i="22"/>
  <c r="D373" i="22"/>
  <c r="BB371" i="22"/>
  <c r="BA371" i="22"/>
  <c r="AZ371" i="22"/>
  <c r="AY371" i="22"/>
  <c r="AX371" i="22"/>
  <c r="AW371" i="22"/>
  <c r="AV371" i="22"/>
  <c r="AU371" i="22"/>
  <c r="AT371" i="22"/>
  <c r="AS371" i="22"/>
  <c r="AR371" i="22"/>
  <c r="AQ371" i="22"/>
  <c r="AP371" i="22"/>
  <c r="AO371" i="22"/>
  <c r="AN371" i="22"/>
  <c r="AM371" i="22"/>
  <c r="AL371" i="22"/>
  <c r="AK371" i="22"/>
  <c r="AJ371" i="22"/>
  <c r="AI371" i="22"/>
  <c r="W371" i="22"/>
  <c r="V371" i="22"/>
  <c r="U371" i="22"/>
  <c r="T371" i="22"/>
  <c r="S371" i="22"/>
  <c r="R371" i="22"/>
  <c r="Q371" i="22"/>
  <c r="P371" i="22"/>
  <c r="O371" i="22"/>
  <c r="N371" i="22"/>
  <c r="M371" i="22"/>
  <c r="L371" i="22"/>
  <c r="K371" i="22"/>
  <c r="J371" i="22"/>
  <c r="I371" i="22"/>
  <c r="H371" i="22"/>
  <c r="G371" i="22"/>
  <c r="F371" i="22"/>
  <c r="E371" i="22"/>
  <c r="D371" i="22"/>
  <c r="BB370" i="22"/>
  <c r="BA370" i="22"/>
  <c r="AZ370" i="22"/>
  <c r="AY370" i="22"/>
  <c r="AX370" i="22"/>
  <c r="AW370" i="22"/>
  <c r="AV370" i="22"/>
  <c r="AU370" i="22"/>
  <c r="AT370" i="22"/>
  <c r="AS370" i="22"/>
  <c r="AR370" i="22"/>
  <c r="AQ370" i="22"/>
  <c r="AP370" i="22"/>
  <c r="AO370" i="22"/>
  <c r="AN370" i="22"/>
  <c r="AM370" i="22"/>
  <c r="AL370" i="22"/>
  <c r="AK370" i="22"/>
  <c r="AJ370" i="22"/>
  <c r="AI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Z369" i="22"/>
  <c r="AY369" i="22"/>
  <c r="AX369" i="22"/>
  <c r="AR369" i="22"/>
  <c r="AQ369" i="22"/>
  <c r="AP369" i="22"/>
  <c r="AO369" i="22"/>
  <c r="AN369" i="22"/>
  <c r="AL369" i="22"/>
  <c r="AK369" i="22"/>
  <c r="U369" i="22"/>
  <c r="T369" i="22"/>
  <c r="S369" i="22"/>
  <c r="N369" i="22"/>
  <c r="M369" i="22"/>
  <c r="L369" i="22"/>
  <c r="K369" i="22"/>
  <c r="J369" i="22"/>
  <c r="I369" i="22"/>
  <c r="G369" i="22"/>
  <c r="F369" i="22"/>
  <c r="BB377" i="22"/>
  <c r="V369" i="22"/>
  <c r="AK380" i="21"/>
  <c r="AL377" i="21"/>
  <c r="F376" i="21"/>
  <c r="AT374" i="21"/>
  <c r="BB373" i="21"/>
  <c r="BA373" i="21"/>
  <c r="AZ373" i="21"/>
  <c r="AY373" i="21"/>
  <c r="AX373" i="21"/>
  <c r="AW373" i="21"/>
  <c r="AV373" i="21"/>
  <c r="AU373" i="21"/>
  <c r="AT373" i="21"/>
  <c r="AS373" i="21"/>
  <c r="AR373" i="21"/>
  <c r="AQ373" i="21"/>
  <c r="AP373" i="21"/>
  <c r="AO373" i="21"/>
  <c r="AN373" i="21"/>
  <c r="AM373" i="21"/>
  <c r="AL373" i="21"/>
  <c r="AK373" i="21"/>
  <c r="AJ373" i="21"/>
  <c r="AI373" i="21"/>
  <c r="W373" i="21"/>
  <c r="V373" i="21"/>
  <c r="U373" i="21"/>
  <c r="T373" i="21"/>
  <c r="S373" i="21"/>
  <c r="R373" i="21"/>
  <c r="Q373" i="21"/>
  <c r="P373" i="21"/>
  <c r="O373" i="21"/>
  <c r="N373" i="21"/>
  <c r="M373" i="21"/>
  <c r="L373" i="21"/>
  <c r="K373" i="21"/>
  <c r="J373" i="21"/>
  <c r="I373" i="21"/>
  <c r="H373" i="21"/>
  <c r="G373" i="21"/>
  <c r="F373" i="21"/>
  <c r="E373" i="21"/>
  <c r="D373" i="21"/>
  <c r="BB371" i="21"/>
  <c r="BA371" i="21"/>
  <c r="AZ371" i="21"/>
  <c r="AY371" i="21"/>
  <c r="AX371" i="21"/>
  <c r="AW371" i="21"/>
  <c r="AV371" i="21"/>
  <c r="AU371" i="21"/>
  <c r="AT371" i="21"/>
  <c r="AS371" i="21"/>
  <c r="AR371" i="21"/>
  <c r="AQ371" i="21"/>
  <c r="AP371" i="21"/>
  <c r="AO371" i="21"/>
  <c r="AN371" i="21"/>
  <c r="AM371" i="21"/>
  <c r="AL371" i="21"/>
  <c r="AK371" i="21"/>
  <c r="AJ371" i="21"/>
  <c r="AI371" i="21"/>
  <c r="W371" i="21"/>
  <c r="V371" i="21"/>
  <c r="U371" i="21"/>
  <c r="T371" i="21"/>
  <c r="S371" i="21"/>
  <c r="R371" i="21"/>
  <c r="Q371" i="21"/>
  <c r="P371" i="21"/>
  <c r="O371" i="21"/>
  <c r="N371" i="21"/>
  <c r="M371" i="21"/>
  <c r="L371" i="21"/>
  <c r="K371" i="21"/>
  <c r="J371" i="21"/>
  <c r="I371" i="21"/>
  <c r="H371" i="21"/>
  <c r="G371" i="21"/>
  <c r="F371" i="21"/>
  <c r="E371" i="21"/>
  <c r="D371" i="21"/>
  <c r="BB370" i="21"/>
  <c r="BA370" i="21"/>
  <c r="AZ370" i="21"/>
  <c r="AY370" i="21"/>
  <c r="AX370" i="21"/>
  <c r="AW370" i="21"/>
  <c r="AV370" i="21"/>
  <c r="AU370" i="21"/>
  <c r="AT370" i="21"/>
  <c r="AS370" i="21"/>
  <c r="AR370" i="21"/>
  <c r="AQ370" i="21"/>
  <c r="AP370" i="21"/>
  <c r="AO370" i="21"/>
  <c r="AN370" i="21"/>
  <c r="AM370" i="21"/>
  <c r="AL370" i="21"/>
  <c r="AK370" i="21"/>
  <c r="AJ370" i="21"/>
  <c r="AI370" i="21"/>
  <c r="W370" i="21"/>
  <c r="V370" i="21"/>
  <c r="U370" i="21"/>
  <c r="T370" i="21"/>
  <c r="S370" i="21"/>
  <c r="R370" i="21"/>
  <c r="Q370" i="21"/>
  <c r="P370" i="21"/>
  <c r="O370" i="21"/>
  <c r="N370" i="21"/>
  <c r="M370" i="21"/>
  <c r="L370" i="21"/>
  <c r="K370" i="21"/>
  <c r="J370" i="21"/>
  <c r="I370" i="21"/>
  <c r="H370" i="21"/>
  <c r="G370" i="21"/>
  <c r="F370" i="21"/>
  <c r="E370" i="21"/>
  <c r="D370" i="21"/>
  <c r="AZ369" i="21"/>
  <c r="AY369" i="21"/>
  <c r="AX369" i="21"/>
  <c r="AR369" i="21"/>
  <c r="AQ369" i="21"/>
  <c r="AP369" i="21"/>
  <c r="AO369" i="21"/>
  <c r="AN369" i="21"/>
  <c r="AL369" i="21"/>
  <c r="AK369" i="21"/>
  <c r="U369" i="21"/>
  <c r="T369" i="21"/>
  <c r="S369" i="21"/>
  <c r="M369" i="21"/>
  <c r="L369" i="21"/>
  <c r="K369" i="21"/>
  <c r="J369" i="21"/>
  <c r="I369" i="21"/>
  <c r="G369" i="21"/>
  <c r="F369" i="21"/>
  <c r="U374" i="22" l="1"/>
  <c r="T379" i="22"/>
  <c r="T381" i="22"/>
  <c r="T382" i="22"/>
  <c r="T385" i="22"/>
  <c r="T388" i="22"/>
  <c r="U390" i="22"/>
  <c r="U391" i="22"/>
  <c r="T392" i="22"/>
  <c r="U393" i="22"/>
  <c r="U396" i="22"/>
  <c r="S397" i="22"/>
  <c r="U399" i="22"/>
  <c r="U401" i="22"/>
  <c r="U402" i="22"/>
  <c r="U375" i="22"/>
  <c r="T377" i="22"/>
  <c r="U379" i="22"/>
  <c r="U381" i="22"/>
  <c r="U382" i="22"/>
  <c r="T384" i="22"/>
  <c r="U385" i="22"/>
  <c r="T386" i="22"/>
  <c r="U388" i="22"/>
  <c r="S389" i="22"/>
  <c r="U392" i="22"/>
  <c r="T394" i="22"/>
  <c r="T397" i="22"/>
  <c r="T398" i="22"/>
  <c r="T400" i="22"/>
  <c r="S376" i="22"/>
  <c r="U377" i="22"/>
  <c r="T380" i="22"/>
  <c r="T383" i="22"/>
  <c r="U384" i="22"/>
  <c r="U386" i="22"/>
  <c r="T387" i="22"/>
  <c r="T389" i="22"/>
  <c r="S393" i="22"/>
  <c r="U394" i="22"/>
  <c r="U397" i="22"/>
  <c r="U398" i="22"/>
  <c r="G375" i="22"/>
  <c r="J377" i="22"/>
  <c r="J379" i="22"/>
  <c r="F382" i="22"/>
  <c r="K383" i="22"/>
  <c r="M385" i="22"/>
  <c r="J387" i="22"/>
  <c r="F389" i="22"/>
  <c r="M390" i="22"/>
  <c r="J392" i="22"/>
  <c r="M394" i="22"/>
  <c r="K395" i="22"/>
  <c r="I396" i="22"/>
  <c r="I397" i="22"/>
  <c r="I398" i="22"/>
  <c r="M399" i="22"/>
  <c r="I400" i="22"/>
  <c r="F402" i="22"/>
  <c r="E369" i="22"/>
  <c r="L374" i="22"/>
  <c r="I375" i="22"/>
  <c r="I376" i="22"/>
  <c r="F378" i="22"/>
  <c r="M378" i="22"/>
  <c r="K379" i="22"/>
  <c r="I380" i="22"/>
  <c r="I381" i="22"/>
  <c r="I382" i="22"/>
  <c r="F383" i="22"/>
  <c r="M383" i="22"/>
  <c r="I384" i="22"/>
  <c r="F385" i="22"/>
  <c r="M386" i="22"/>
  <c r="I388" i="22"/>
  <c r="I389" i="22"/>
  <c r="F390" i="22"/>
  <c r="I391" i="22"/>
  <c r="F392" i="22"/>
  <c r="M392" i="22"/>
  <c r="J393" i="22"/>
  <c r="F394" i="22"/>
  <c r="F395" i="22"/>
  <c r="J396" i="22"/>
  <c r="J405" i="22" s="1"/>
  <c r="J406" i="22" s="1"/>
  <c r="J397" i="22"/>
  <c r="J398" i="22"/>
  <c r="I399" i="22"/>
  <c r="J400" i="22"/>
  <c r="J401" i="22"/>
  <c r="J374" i="22"/>
  <c r="F376" i="22"/>
  <c r="M376" i="22"/>
  <c r="M405" i="22" s="1"/>
  <c r="M406" i="22" s="1"/>
  <c r="G380" i="22"/>
  <c r="F381" i="22"/>
  <c r="G384" i="22"/>
  <c r="F391" i="22"/>
  <c r="M391" i="22"/>
  <c r="I393" i="22"/>
  <c r="I401" i="22"/>
  <c r="F374" i="22"/>
  <c r="M374" i="22"/>
  <c r="J375" i="22"/>
  <c r="J376" i="22"/>
  <c r="F377" i="22"/>
  <c r="M377" i="22"/>
  <c r="I378" i="22"/>
  <c r="F379" i="22"/>
  <c r="M379" i="22"/>
  <c r="J380" i="22"/>
  <c r="J381" i="22"/>
  <c r="J382" i="22"/>
  <c r="I383" i="22"/>
  <c r="J384" i="22"/>
  <c r="I385" i="22"/>
  <c r="F386" i="22"/>
  <c r="F387" i="22"/>
  <c r="M387" i="22"/>
  <c r="J388" i="22"/>
  <c r="J389" i="22"/>
  <c r="I390" i="22"/>
  <c r="J391" i="22"/>
  <c r="M393" i="22"/>
  <c r="I394" i="22"/>
  <c r="F396" i="22"/>
  <c r="M396" i="22"/>
  <c r="M397" i="22"/>
  <c r="M398" i="22"/>
  <c r="J399" i="22"/>
  <c r="M400" i="22"/>
  <c r="AX374" i="22"/>
  <c r="AY375" i="22"/>
  <c r="AZ376" i="22"/>
  <c r="AZ377" i="22"/>
  <c r="AZ405" i="22" s="1"/>
  <c r="AZ406" i="22" s="1"/>
  <c r="AZ380" i="22"/>
  <c r="AZ382" i="22"/>
  <c r="AZ383" i="22"/>
  <c r="AX388" i="22"/>
  <c r="AX389" i="22"/>
  <c r="AZ391" i="22"/>
  <c r="AX394" i="22"/>
  <c r="AX395" i="22"/>
  <c r="AX397" i="22"/>
  <c r="AX401" i="22"/>
  <c r="AZ375" i="22"/>
  <c r="AX378" i="22"/>
  <c r="AX405" i="22" s="1"/>
  <c r="AX406" i="22" s="1"/>
  <c r="AX379" i="22"/>
  <c r="AX381" i="22"/>
  <c r="AX385" i="22"/>
  <c r="AX387" i="22"/>
  <c r="AY394" i="22"/>
  <c r="AZ397" i="22"/>
  <c r="AX399" i="22"/>
  <c r="AX400" i="22"/>
  <c r="AX402" i="22"/>
  <c r="AZ374" i="22"/>
  <c r="AY388" i="22"/>
  <c r="AZ389" i="22"/>
  <c r="AX390" i="22"/>
  <c r="AX393" i="22"/>
  <c r="AZ395" i="22"/>
  <c r="AZ401" i="22"/>
  <c r="AY378" i="22"/>
  <c r="AZ379" i="22"/>
  <c r="AZ381" i="22"/>
  <c r="AX383" i="22"/>
  <c r="AX384" i="22"/>
  <c r="AZ385" i="22"/>
  <c r="AX386" i="22"/>
  <c r="AZ387" i="22"/>
  <c r="AZ388" i="22"/>
  <c r="AZ390" i="22"/>
  <c r="AX392" i="22"/>
  <c r="AY393" i="22"/>
  <c r="AZ394" i="22"/>
  <c r="AX396" i="22"/>
  <c r="AZ400" i="22"/>
  <c r="AN394" i="22"/>
  <c r="AR399" i="22"/>
  <c r="AR402" i="22"/>
  <c r="AJ374" i="22"/>
  <c r="AO374" i="22"/>
  <c r="AO375" i="22"/>
  <c r="AT375" i="22"/>
  <c r="AK376" i="22"/>
  <c r="AP376" i="22"/>
  <c r="AN377" i="22"/>
  <c r="AT377" i="22"/>
  <c r="AN379" i="22"/>
  <c r="AO380" i="22"/>
  <c r="AK381" i="22"/>
  <c r="AP381" i="22"/>
  <c r="AL382" i="22"/>
  <c r="AR383" i="22"/>
  <c r="AL384" i="22"/>
  <c r="AN385" i="22"/>
  <c r="AK386" i="22"/>
  <c r="AP386" i="22"/>
  <c r="AL387" i="22"/>
  <c r="AR388" i="22"/>
  <c r="AL389" i="22"/>
  <c r="AQ392" i="22"/>
  <c r="AL393" i="22"/>
  <c r="AQ398" i="22"/>
  <c r="AN401" i="22"/>
  <c r="AJ387" i="22"/>
  <c r="AK374" i="22"/>
  <c r="AP374" i="22"/>
  <c r="AK375" i="22"/>
  <c r="AP375" i="22"/>
  <c r="AL376" i="22"/>
  <c r="AQ376" i="22"/>
  <c r="AJ377" i="22"/>
  <c r="AO377" i="22"/>
  <c r="AJ378" i="22"/>
  <c r="AO378" i="22"/>
  <c r="AO379" i="22"/>
  <c r="AK380" i="22"/>
  <c r="AP380" i="22"/>
  <c r="AL381" i="22"/>
  <c r="AQ381" i="22"/>
  <c r="AN382" i="22"/>
  <c r="AR382" i="22"/>
  <c r="AN383" i="22"/>
  <c r="AN384" i="22"/>
  <c r="AO385" i="22"/>
  <c r="AL386" i="22"/>
  <c r="AR386" i="22"/>
  <c r="AN387" i="22"/>
  <c r="AR387" i="22"/>
  <c r="AN388" i="22"/>
  <c r="AN389" i="22"/>
  <c r="AK390" i="22"/>
  <c r="AP390" i="22"/>
  <c r="AL391" i="22"/>
  <c r="AR391" i="22"/>
  <c r="AN392" i="22"/>
  <c r="AR392" i="22"/>
  <c r="AN393" i="22"/>
  <c r="AO394" i="22"/>
  <c r="AO395" i="22"/>
  <c r="AK396" i="22"/>
  <c r="AP396" i="22"/>
  <c r="AL397" i="22"/>
  <c r="AQ397" i="22"/>
  <c r="AN398" i="22"/>
  <c r="AR398" i="22"/>
  <c r="AN399" i="22"/>
  <c r="AN400" i="22"/>
  <c r="AO401" i="22"/>
  <c r="AN402" i="22"/>
  <c r="AN378" i="22"/>
  <c r="AQ382" i="22"/>
  <c r="AL383" i="22"/>
  <c r="AR384" i="22"/>
  <c r="AL388" i="22"/>
  <c r="AR389" i="22"/>
  <c r="AR405" i="22" s="1"/>
  <c r="AR406" i="22" s="1"/>
  <c r="AO390" i="22"/>
  <c r="AK391" i="22"/>
  <c r="AP391" i="22"/>
  <c r="AL392" i="22"/>
  <c r="AR393" i="22"/>
  <c r="AO396" i="22"/>
  <c r="AK397" i="22"/>
  <c r="AP397" i="22"/>
  <c r="AL398" i="22"/>
  <c r="AL399" i="22"/>
  <c r="AL400" i="22"/>
  <c r="AL402" i="22"/>
  <c r="AL374" i="22"/>
  <c r="AR374" i="22"/>
  <c r="AL375" i="22"/>
  <c r="AN376" i="22"/>
  <c r="AR376" i="22"/>
  <c r="AK377" i="22"/>
  <c r="AP377" i="22"/>
  <c r="AK378" i="22"/>
  <c r="AP378" i="22"/>
  <c r="AK379" i="22"/>
  <c r="AP379" i="22"/>
  <c r="AL380" i="22"/>
  <c r="AR380" i="22"/>
  <c r="AN381" i="22"/>
  <c r="AR381" i="22"/>
  <c r="AO382" i="22"/>
  <c r="AO383" i="22"/>
  <c r="AO384" i="22"/>
  <c r="AK385" i="22"/>
  <c r="AP385" i="22"/>
  <c r="AN386" i="22"/>
  <c r="AO387" i="22"/>
  <c r="AO388" i="22"/>
  <c r="AO389" i="22"/>
  <c r="AL390" i="22"/>
  <c r="AR390" i="22"/>
  <c r="AN391" i="22"/>
  <c r="AO392" i="22"/>
  <c r="AO393" i="22"/>
  <c r="AK394" i="22"/>
  <c r="AP394" i="22"/>
  <c r="AK395" i="22"/>
  <c r="AP395" i="22"/>
  <c r="AR396" i="22"/>
  <c r="AO398" i="22"/>
  <c r="AO399" i="22"/>
  <c r="AO405" i="22" s="1"/>
  <c r="AO406" i="22" s="1"/>
  <c r="AO400" i="22"/>
  <c r="J379" i="21"/>
  <c r="G376" i="21"/>
  <c r="M387" i="21"/>
  <c r="I378" i="21"/>
  <c r="M382" i="21"/>
  <c r="M383" i="21"/>
  <c r="I394" i="21"/>
  <c r="AZ388" i="21"/>
  <c r="AX385" i="21"/>
  <c r="AZ384" i="21"/>
  <c r="AX399" i="21"/>
  <c r="AO397" i="21"/>
  <c r="AI374" i="21"/>
  <c r="AR400" i="21"/>
  <c r="AL389" i="21"/>
  <c r="AR386" i="21"/>
  <c r="AP378" i="21"/>
  <c r="AL379" i="21"/>
  <c r="AL390" i="21"/>
  <c r="T402" i="22"/>
  <c r="K394" i="21"/>
  <c r="K388" i="21"/>
  <c r="K384" i="21"/>
  <c r="S397" i="21"/>
  <c r="S387" i="21"/>
  <c r="S383" i="21"/>
  <c r="S399" i="21"/>
  <c r="S393" i="21"/>
  <c r="E385" i="21"/>
  <c r="AK397" i="21"/>
  <c r="AK394" i="21"/>
  <c r="AK381" i="21"/>
  <c r="AK401" i="21"/>
  <c r="AK399" i="21"/>
  <c r="AK400" i="21"/>
  <c r="AK390" i="21"/>
  <c r="AK389" i="21"/>
  <c r="AK388" i="21"/>
  <c r="AK384" i="21"/>
  <c r="AK379" i="21"/>
  <c r="AK377" i="21"/>
  <c r="AK398" i="21"/>
  <c r="AK393" i="21"/>
  <c r="AK387" i="21"/>
  <c r="AK383" i="21"/>
  <c r="AK392" i="21"/>
  <c r="AK396" i="21"/>
  <c r="AN389" i="21"/>
  <c r="AN386" i="21"/>
  <c r="AN402" i="21"/>
  <c r="AN400" i="21"/>
  <c r="AN398" i="21"/>
  <c r="AN397" i="21"/>
  <c r="AN396" i="21"/>
  <c r="AN392" i="21"/>
  <c r="AN387" i="21"/>
  <c r="AN383" i="21"/>
  <c r="AN374" i="21"/>
  <c r="AN390" i="21"/>
  <c r="AN385" i="21"/>
  <c r="AN399" i="21"/>
  <c r="AN395" i="21"/>
  <c r="AN391" i="21"/>
  <c r="AN382" i="21"/>
  <c r="AN381" i="21"/>
  <c r="AN380" i="21"/>
  <c r="AN378" i="21"/>
  <c r="AN376" i="21"/>
  <c r="AN375" i="21"/>
  <c r="AP397" i="21"/>
  <c r="AP394" i="21"/>
  <c r="AP381" i="21"/>
  <c r="AP395" i="21"/>
  <c r="AP391" i="21"/>
  <c r="AP386" i="21"/>
  <c r="AP385" i="21"/>
  <c r="AP380" i="21"/>
  <c r="AP377" i="21"/>
  <c r="AP402" i="21"/>
  <c r="AP390" i="21"/>
  <c r="AP389" i="21"/>
  <c r="AP388" i="21"/>
  <c r="AP384" i="21"/>
  <c r="AP379" i="21"/>
  <c r="AP401" i="21"/>
  <c r="AP393" i="21"/>
  <c r="AP383" i="21"/>
  <c r="AP398" i="21"/>
  <c r="AP387" i="21"/>
  <c r="AK374" i="21"/>
  <c r="AL375" i="21"/>
  <c r="AR376" i="21"/>
  <c r="AN377" i="21"/>
  <c r="AR378" i="21"/>
  <c r="AN379" i="21"/>
  <c r="AL380" i="21"/>
  <c r="AL381" i="21"/>
  <c r="AK382" i="21"/>
  <c r="AK385" i="21"/>
  <c r="AX390" i="21"/>
  <c r="AP392" i="21"/>
  <c r="AN394" i="21"/>
  <c r="K396" i="21"/>
  <c r="K398" i="21"/>
  <c r="W375" i="21"/>
  <c r="H369" i="21"/>
  <c r="U393" i="21"/>
  <c r="U385" i="21"/>
  <c r="M402" i="21"/>
  <c r="M396" i="21"/>
  <c r="M392" i="21"/>
  <c r="M390" i="21"/>
  <c r="M389" i="21"/>
  <c r="M385" i="21"/>
  <c r="M380" i="21"/>
  <c r="M395" i="21"/>
  <c r="M391" i="21"/>
  <c r="M386" i="21"/>
  <c r="M381" i="21"/>
  <c r="M378" i="21"/>
  <c r="M405" i="21" s="1"/>
  <c r="M406" i="21" s="1"/>
  <c r="M376" i="21"/>
  <c r="M374" i="21"/>
  <c r="M401" i="21"/>
  <c r="M400" i="21"/>
  <c r="M394" i="21"/>
  <c r="M388" i="21"/>
  <c r="M384" i="21"/>
  <c r="M379" i="21"/>
  <c r="M375" i="21"/>
  <c r="M398" i="21"/>
  <c r="I401" i="21"/>
  <c r="I399" i="21"/>
  <c r="I398" i="21"/>
  <c r="I388" i="21"/>
  <c r="I384" i="21"/>
  <c r="I383" i="21"/>
  <c r="I382" i="21"/>
  <c r="I400" i="21"/>
  <c r="I402" i="21"/>
  <c r="I397" i="21"/>
  <c r="I396" i="21"/>
  <c r="I393" i="21"/>
  <c r="I392" i="21"/>
  <c r="I387" i="21"/>
  <c r="I395" i="21"/>
  <c r="I391" i="21"/>
  <c r="I386" i="21"/>
  <c r="I381" i="21"/>
  <c r="I380" i="21"/>
  <c r="I376" i="21"/>
  <c r="I374" i="21"/>
  <c r="I390" i="21"/>
  <c r="I389" i="21"/>
  <c r="I385" i="21"/>
  <c r="AO402" i="21"/>
  <c r="AO400" i="21"/>
  <c r="AO396" i="21"/>
  <c r="AO395" i="21"/>
  <c r="AO393" i="21"/>
  <c r="AO392" i="21"/>
  <c r="AO391" i="21"/>
  <c r="AO390" i="21"/>
  <c r="AO380" i="21"/>
  <c r="AO379" i="21"/>
  <c r="AO399" i="21"/>
  <c r="AO382" i="21"/>
  <c r="AO381" i="21"/>
  <c r="AO378" i="21"/>
  <c r="AO376" i="21"/>
  <c r="AO375" i="21"/>
  <c r="AO386" i="21"/>
  <c r="AO385" i="21"/>
  <c r="AO377" i="21"/>
  <c r="AO394" i="21"/>
  <c r="AO389" i="21"/>
  <c r="AO388" i="21"/>
  <c r="AO384" i="21"/>
  <c r="AQ387" i="21"/>
  <c r="AQ383" i="21"/>
  <c r="AQ399" i="21"/>
  <c r="AQ379" i="21"/>
  <c r="AQ374" i="21"/>
  <c r="AY390" i="21"/>
  <c r="AY402" i="21"/>
  <c r="AY398" i="21"/>
  <c r="AY378" i="21"/>
  <c r="AY382" i="21"/>
  <c r="AY377" i="21"/>
  <c r="AY374" i="21"/>
  <c r="AY386" i="21"/>
  <c r="AR388" i="21"/>
  <c r="AR385" i="21"/>
  <c r="AR384" i="21"/>
  <c r="AR382" i="21"/>
  <c r="AR401" i="21"/>
  <c r="AR402" i="21"/>
  <c r="AR390" i="21"/>
  <c r="AR389" i="21"/>
  <c r="AR374" i="21"/>
  <c r="AR394" i="21"/>
  <c r="AR393" i="21"/>
  <c r="AR387" i="21"/>
  <c r="AR383" i="21"/>
  <c r="AR391" i="21"/>
  <c r="AR397" i="21"/>
  <c r="AR396" i="21"/>
  <c r="AR395" i="21"/>
  <c r="AR392" i="21"/>
  <c r="AZ380" i="21"/>
  <c r="AZ378" i="21"/>
  <c r="AZ400" i="21"/>
  <c r="AZ398" i="21"/>
  <c r="AZ397" i="21"/>
  <c r="AZ382" i="21"/>
  <c r="AZ377" i="21"/>
  <c r="AZ376" i="21"/>
  <c r="AZ375" i="21"/>
  <c r="AZ374" i="21"/>
  <c r="AZ399" i="21"/>
  <c r="AZ401" i="21"/>
  <c r="AZ395" i="21"/>
  <c r="AZ391" i="21"/>
  <c r="AZ386" i="21"/>
  <c r="AZ381" i="21"/>
  <c r="AZ385" i="21"/>
  <c r="AZ390" i="21"/>
  <c r="AT383" i="21"/>
  <c r="AX374" i="21"/>
  <c r="AO374" i="21"/>
  <c r="I375" i="21"/>
  <c r="AP375" i="21"/>
  <c r="AK376" i="21"/>
  <c r="I377" i="21"/>
  <c r="AR377" i="21"/>
  <c r="AK378" i="21"/>
  <c r="I379" i="21"/>
  <c r="AR379" i="21"/>
  <c r="AR380" i="21"/>
  <c r="AR381" i="21"/>
  <c r="AP382" i="21"/>
  <c r="AZ383" i="21"/>
  <c r="AO387" i="21"/>
  <c r="AK391" i="21"/>
  <c r="M393" i="21"/>
  <c r="AY394" i="21"/>
  <c r="AP396" i="21"/>
  <c r="AO398" i="21"/>
  <c r="AO401" i="21"/>
  <c r="L376" i="21"/>
  <c r="AI369" i="21"/>
  <c r="AX401" i="21"/>
  <c r="AX395" i="21"/>
  <c r="AX391" i="21"/>
  <c r="AX389" i="21"/>
  <c r="AX386" i="21"/>
  <c r="AX379" i="21"/>
  <c r="AX394" i="21"/>
  <c r="AX393" i="21"/>
  <c r="AX388" i="21"/>
  <c r="AX387" i="21"/>
  <c r="AX384" i="21"/>
  <c r="AX383" i="21"/>
  <c r="AX400" i="21"/>
  <c r="AX398" i="21"/>
  <c r="AX397" i="21"/>
  <c r="AX396" i="21"/>
  <c r="AX392" i="21"/>
  <c r="AX378" i="21"/>
  <c r="AX376" i="21"/>
  <c r="AX375" i="21"/>
  <c r="AL399" i="21"/>
  <c r="AL398" i="21"/>
  <c r="AL388" i="21"/>
  <c r="AL387" i="21"/>
  <c r="AL385" i="21"/>
  <c r="AL384" i="21"/>
  <c r="AL383" i="21"/>
  <c r="AL382" i="21"/>
  <c r="AL394" i="21"/>
  <c r="AL393" i="21"/>
  <c r="AL391" i="21"/>
  <c r="AL397" i="21"/>
  <c r="AL396" i="21"/>
  <c r="AL392" i="21"/>
  <c r="AL374" i="21"/>
  <c r="AL395" i="21"/>
  <c r="AL386" i="21"/>
  <c r="AL402" i="21"/>
  <c r="AP374" i="21"/>
  <c r="K375" i="21"/>
  <c r="AR375" i="21"/>
  <c r="AL376" i="21"/>
  <c r="M377" i="21"/>
  <c r="AX377" i="21"/>
  <c r="AL378" i="21"/>
  <c r="AZ379" i="21"/>
  <c r="AX380" i="21"/>
  <c r="AX381" i="21"/>
  <c r="AX382" i="21"/>
  <c r="AN384" i="21"/>
  <c r="AK386" i="21"/>
  <c r="AZ387" i="21"/>
  <c r="AZ389" i="21"/>
  <c r="AQ391" i="21"/>
  <c r="AN393" i="21"/>
  <c r="AK395" i="21"/>
  <c r="AK405" i="21" s="1"/>
  <c r="AK406" i="21" s="1"/>
  <c r="M397" i="21"/>
  <c r="M399" i="21"/>
  <c r="AK402" i="21"/>
  <c r="J387" i="21"/>
  <c r="AZ402" i="21"/>
  <c r="AR399" i="21"/>
  <c r="AN401" i="21"/>
  <c r="S395" i="21"/>
  <c r="S391" i="21"/>
  <c r="S379" i="21"/>
  <c r="K400" i="21"/>
  <c r="K386" i="21"/>
  <c r="K402" i="21"/>
  <c r="S377" i="21"/>
  <c r="K378" i="21"/>
  <c r="S385" i="21"/>
  <c r="S389" i="21"/>
  <c r="K390" i="21"/>
  <c r="J395" i="21"/>
  <c r="K380" i="21"/>
  <c r="K382" i="21"/>
  <c r="S401" i="21"/>
  <c r="N374" i="21"/>
  <c r="J397" i="21"/>
  <c r="F398" i="21"/>
  <c r="U398" i="21"/>
  <c r="H4" i="13"/>
  <c r="AY399" i="21"/>
  <c r="AZ392" i="21"/>
  <c r="AZ393" i="21"/>
  <c r="AZ394" i="21"/>
  <c r="AZ396" i="21"/>
  <c r="AR398" i="21"/>
  <c r="AX402" i="21"/>
  <c r="AP399" i="21"/>
  <c r="AL400" i="21"/>
  <c r="Z4" i="13"/>
  <c r="AA4" i="13"/>
  <c r="Y4" i="13"/>
  <c r="T378" i="22"/>
  <c r="L378" i="22"/>
  <c r="K400" i="22"/>
  <c r="G401" i="22"/>
  <c r="W377" i="22"/>
  <c r="S402" i="22"/>
  <c r="O369" i="22"/>
  <c r="M4" i="13"/>
  <c r="AY398" i="22"/>
  <c r="AQ402" i="22"/>
  <c r="AM374" i="22"/>
  <c r="N4" i="13"/>
  <c r="O4" i="13"/>
  <c r="N369" i="21"/>
  <c r="U376" i="21"/>
  <c r="F380" i="21"/>
  <c r="U383" i="21"/>
  <c r="J385" i="21"/>
  <c r="F386" i="21"/>
  <c r="U386" i="21"/>
  <c r="F388" i="21"/>
  <c r="U388" i="21"/>
  <c r="U391" i="21"/>
  <c r="J393" i="21"/>
  <c r="F394" i="21"/>
  <c r="U394" i="21"/>
  <c r="F396" i="21"/>
  <c r="U396" i="21"/>
  <c r="U399" i="21"/>
  <c r="U401" i="21"/>
  <c r="F402" i="21"/>
  <c r="U402" i="21"/>
  <c r="U374" i="21"/>
  <c r="L374" i="21"/>
  <c r="U381" i="21"/>
  <c r="J383" i="21"/>
  <c r="U389" i="21"/>
  <c r="J391" i="21"/>
  <c r="U397" i="21"/>
  <c r="J399" i="21"/>
  <c r="F400" i="21"/>
  <c r="U400" i="21"/>
  <c r="J401" i="21"/>
  <c r="U4" i="13"/>
  <c r="T4" i="13"/>
  <c r="S4" i="13"/>
  <c r="T402" i="21"/>
  <c r="L402" i="21"/>
  <c r="F375" i="21"/>
  <c r="U378" i="21"/>
  <c r="U380" i="21"/>
  <c r="U375" i="21"/>
  <c r="U377" i="21"/>
  <c r="J378" i="21"/>
  <c r="J375" i="21"/>
  <c r="J377" i="21"/>
  <c r="U379" i="21"/>
  <c r="J381" i="21"/>
  <c r="F382" i="21"/>
  <c r="U382" i="21"/>
  <c r="F384" i="21"/>
  <c r="U384" i="21"/>
  <c r="U387" i="21"/>
  <c r="J389" i="21"/>
  <c r="F390" i="21"/>
  <c r="U390" i="21"/>
  <c r="F392" i="21"/>
  <c r="U392" i="21"/>
  <c r="U395" i="21"/>
  <c r="I4" i="13"/>
  <c r="O378" i="21"/>
  <c r="K376" i="21"/>
  <c r="G401" i="21"/>
  <c r="S402" i="21"/>
  <c r="AQ400" i="21"/>
  <c r="AM369" i="21"/>
  <c r="G4" i="13"/>
  <c r="J380" i="21"/>
  <c r="J382" i="21"/>
  <c r="J384" i="21"/>
  <c r="F374" i="21"/>
  <c r="J386" i="21"/>
  <c r="J374" i="21"/>
  <c r="J376" i="21"/>
  <c r="J388" i="21"/>
  <c r="F377" i="21"/>
  <c r="F379" i="21"/>
  <c r="J390" i="21"/>
  <c r="F381" i="21"/>
  <c r="F383" i="21"/>
  <c r="J392" i="21"/>
  <c r="F385" i="21"/>
  <c r="F387" i="21"/>
  <c r="J394" i="21"/>
  <c r="J402" i="21"/>
  <c r="F401" i="21"/>
  <c r="AP405" i="22"/>
  <c r="AY374" i="22"/>
  <c r="AQ378" i="22"/>
  <c r="AY379" i="22"/>
  <c r="AQ383" i="22"/>
  <c r="AY384" i="22"/>
  <c r="AQ388" i="22"/>
  <c r="AY389" i="22"/>
  <c r="AY390" i="22"/>
  <c r="AQ393" i="22"/>
  <c r="AQ394" i="22"/>
  <c r="AY395" i="22"/>
  <c r="AQ399" i="22"/>
  <c r="AY400" i="22"/>
  <c r="AQ374" i="22"/>
  <c r="AQ379" i="22"/>
  <c r="AY380" i="22"/>
  <c r="AQ384" i="22"/>
  <c r="AY385" i="22"/>
  <c r="AY386" i="22"/>
  <c r="AQ389" i="22"/>
  <c r="AQ390" i="22"/>
  <c r="AY391" i="22"/>
  <c r="AQ395" i="22"/>
  <c r="AY396" i="22"/>
  <c r="AQ400" i="22"/>
  <c r="AY401" i="22"/>
  <c r="AY402" i="22"/>
  <c r="AN405" i="22"/>
  <c r="AN406" i="22" s="1"/>
  <c r="AY376" i="22"/>
  <c r="AQ377" i="22"/>
  <c r="AY377" i="22"/>
  <c r="AQ380" i="22"/>
  <c r="AY381" i="22"/>
  <c r="AY382" i="22"/>
  <c r="AQ385" i="22"/>
  <c r="AQ386" i="22"/>
  <c r="AY387" i="22"/>
  <c r="AQ391" i="22"/>
  <c r="AY392" i="22"/>
  <c r="AQ396" i="22"/>
  <c r="AY397" i="22"/>
  <c r="AQ401" i="22"/>
  <c r="O375" i="22"/>
  <c r="G376" i="22"/>
  <c r="K377" i="22"/>
  <c r="S377" i="22"/>
  <c r="G378" i="22"/>
  <c r="G379" i="22"/>
  <c r="S380" i="22"/>
  <c r="K382" i="22"/>
  <c r="G383" i="22"/>
  <c r="S384" i="22"/>
  <c r="K386" i="22"/>
  <c r="G387" i="22"/>
  <c r="S388" i="22"/>
  <c r="K390" i="22"/>
  <c r="G391" i="22"/>
  <c r="S392" i="22"/>
  <c r="K394" i="22"/>
  <c r="G395" i="22"/>
  <c r="S396" i="22"/>
  <c r="K398" i="22"/>
  <c r="G399" i="22"/>
  <c r="S400" i="22"/>
  <c r="K402" i="22"/>
  <c r="K374" i="22"/>
  <c r="O374" i="22"/>
  <c r="S375" i="22"/>
  <c r="O376" i="22"/>
  <c r="G377" i="22"/>
  <c r="O378" i="22"/>
  <c r="S379" i="22"/>
  <c r="K381" i="22"/>
  <c r="G382" i="22"/>
  <c r="S383" i="22"/>
  <c r="K385" i="22"/>
  <c r="G386" i="22"/>
  <c r="S387" i="22"/>
  <c r="K389" i="22"/>
  <c r="G390" i="22"/>
  <c r="S391" i="22"/>
  <c r="K393" i="22"/>
  <c r="G394" i="22"/>
  <c r="S395" i="22"/>
  <c r="K397" i="22"/>
  <c r="G398" i="22"/>
  <c r="S399" i="22"/>
  <c r="K401" i="22"/>
  <c r="G402" i="22"/>
  <c r="O386" i="22"/>
  <c r="G374" i="22"/>
  <c r="S374" i="22"/>
  <c r="K375" i="22"/>
  <c r="S378" i="22"/>
  <c r="K380" i="22"/>
  <c r="G381" i="22"/>
  <c r="S382" i="22"/>
  <c r="K384" i="22"/>
  <c r="G385" i="22"/>
  <c r="S386" i="22"/>
  <c r="K388" i="22"/>
  <c r="G389" i="22"/>
  <c r="S390" i="22"/>
  <c r="K392" i="22"/>
  <c r="G393" i="22"/>
  <c r="S394" i="22"/>
  <c r="K396" i="22"/>
  <c r="G397" i="22"/>
  <c r="S39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376" i="22"/>
  <c r="U405" i="22"/>
  <c r="L375" i="22"/>
  <c r="T375" i="22"/>
  <c r="T376" i="22"/>
  <c r="T374" i="22"/>
  <c r="F405" i="22"/>
  <c r="F406" i="22" s="1"/>
  <c r="AY375" i="21"/>
  <c r="AY376" i="21"/>
  <c r="AQ377" i="21"/>
  <c r="AQ378" i="21"/>
  <c r="AY381" i="21"/>
  <c r="AQ382" i="21"/>
  <c r="AY385" i="21"/>
  <c r="AQ386" i="21"/>
  <c r="AY389" i="21"/>
  <c r="AQ390" i="21"/>
  <c r="AY393" i="21"/>
  <c r="AQ394" i="21"/>
  <c r="AY397" i="21"/>
  <c r="AQ398" i="21"/>
  <c r="AY401" i="21"/>
  <c r="AQ402" i="21"/>
  <c r="AY380" i="21"/>
  <c r="AQ381" i="21"/>
  <c r="AY384" i="21"/>
  <c r="AQ385" i="21"/>
  <c r="AY388" i="21"/>
  <c r="AQ389" i="21"/>
  <c r="AY392" i="21"/>
  <c r="AQ393" i="21"/>
  <c r="AY396" i="21"/>
  <c r="AQ397" i="21"/>
  <c r="AP400" i="21"/>
  <c r="AP405" i="21" s="1"/>
  <c r="AP406" i="21" s="1"/>
  <c r="AY400" i="21"/>
  <c r="AL401" i="21"/>
  <c r="AQ401" i="21"/>
  <c r="AO405" i="21"/>
  <c r="AQ375" i="21"/>
  <c r="AQ376" i="21"/>
  <c r="AM374" i="21"/>
  <c r="AY379" i="21"/>
  <c r="AQ380" i="21"/>
  <c r="AY383" i="21"/>
  <c r="AQ384" i="21"/>
  <c r="AY387" i="21"/>
  <c r="AQ388" i="21"/>
  <c r="AY391" i="21"/>
  <c r="AQ392" i="21"/>
  <c r="AY395" i="21"/>
  <c r="AQ396" i="21"/>
  <c r="G375" i="21"/>
  <c r="G382" i="21"/>
  <c r="G384" i="21"/>
  <c r="G386" i="21"/>
  <c r="G396" i="21"/>
  <c r="G400" i="21"/>
  <c r="G402" i="21"/>
  <c r="G378" i="21"/>
  <c r="G392" i="21"/>
  <c r="G394" i="21"/>
  <c r="G398" i="21"/>
  <c r="S374" i="21"/>
  <c r="S375" i="21"/>
  <c r="S376" i="21"/>
  <c r="K377" i="21"/>
  <c r="S378" i="21"/>
  <c r="K379" i="21"/>
  <c r="S380" i="21"/>
  <c r="K381" i="21"/>
  <c r="S382" i="21"/>
  <c r="K383" i="21"/>
  <c r="S384" i="21"/>
  <c r="K385" i="21"/>
  <c r="S386" i="21"/>
  <c r="K387" i="21"/>
  <c r="S388" i="21"/>
  <c r="F389" i="21"/>
  <c r="K389" i="21"/>
  <c r="S390" i="21"/>
  <c r="F391" i="21"/>
  <c r="K391" i="21"/>
  <c r="S392" i="21"/>
  <c r="F393" i="21"/>
  <c r="K393" i="21"/>
  <c r="S394" i="21"/>
  <c r="F395" i="21"/>
  <c r="K395" i="21"/>
  <c r="S396" i="21"/>
  <c r="F397" i="21"/>
  <c r="K397" i="21"/>
  <c r="S398" i="21"/>
  <c r="F399" i="21"/>
  <c r="K399" i="21"/>
  <c r="S400" i="21"/>
  <c r="K401" i="21"/>
  <c r="G380" i="21"/>
  <c r="G388" i="21"/>
  <c r="G390" i="21"/>
  <c r="G374" i="21"/>
  <c r="K374" i="21"/>
  <c r="G377" i="21"/>
  <c r="G405" i="21" s="1"/>
  <c r="G406" i="21" s="1"/>
  <c r="G379" i="21"/>
  <c r="G381" i="21"/>
  <c r="G383" i="21"/>
  <c r="G385" i="21"/>
  <c r="G387" i="21"/>
  <c r="G389" i="21"/>
  <c r="G391" i="21"/>
  <c r="G393" i="21"/>
  <c r="G395" i="21"/>
  <c r="J396" i="21"/>
  <c r="G397" i="21"/>
  <c r="J398" i="21"/>
  <c r="G399" i="21"/>
  <c r="J400" i="21"/>
  <c r="I405" i="21"/>
  <c r="I406" i="21" s="1"/>
  <c r="T375" i="21"/>
  <c r="L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AI402" i="22"/>
  <c r="AI401" i="22"/>
  <c r="AI400" i="22"/>
  <c r="AI399" i="22"/>
  <c r="AI398" i="22"/>
  <c r="AI397" i="22"/>
  <c r="AI396" i="22"/>
  <c r="AI395" i="22"/>
  <c r="AI394" i="22"/>
  <c r="AI393" i="22"/>
  <c r="AI392" i="22"/>
  <c r="AI391" i="22"/>
  <c r="AI390" i="22"/>
  <c r="AI389" i="22"/>
  <c r="AI388" i="22"/>
  <c r="AI387" i="22"/>
  <c r="AI369" i="22"/>
  <c r="AI386" i="22"/>
  <c r="AI385" i="22"/>
  <c r="AI384" i="22"/>
  <c r="AI383" i="22"/>
  <c r="AI382" i="22"/>
  <c r="AI381" i="22"/>
  <c r="AI380" i="22"/>
  <c r="AI379" i="22"/>
  <c r="AI378" i="22"/>
  <c r="AI377" i="22"/>
  <c r="AI376" i="22"/>
  <c r="AI375" i="22"/>
  <c r="AT402" i="22"/>
  <c r="AT401" i="22"/>
  <c r="AT400" i="22"/>
  <c r="AT399" i="22"/>
  <c r="AT396" i="22"/>
  <c r="AT395" i="22"/>
  <c r="AT398" i="22"/>
  <c r="AT394" i="22"/>
  <c r="AT397" i="22"/>
  <c r="AT393" i="22"/>
  <c r="AT392" i="22"/>
  <c r="AT391" i="22"/>
  <c r="AT390" i="22"/>
  <c r="AT389" i="22"/>
  <c r="AT386" i="22"/>
  <c r="AT387" i="22"/>
  <c r="AT388" i="22"/>
  <c r="AT385" i="22"/>
  <c r="AT384" i="22"/>
  <c r="AT383" i="22"/>
  <c r="AT382" i="22"/>
  <c r="AT381" i="22"/>
  <c r="AT380" i="22"/>
  <c r="AT379" i="22"/>
  <c r="AT378" i="22"/>
  <c r="E375" i="22"/>
  <c r="BB375" i="22"/>
  <c r="E377" i="22"/>
  <c r="H398" i="22"/>
  <c r="H401" i="22"/>
  <c r="H400" i="22"/>
  <c r="H397" i="22"/>
  <c r="H396" i="22"/>
  <c r="H395" i="22"/>
  <c r="H394" i="22"/>
  <c r="H402" i="22"/>
  <c r="H399" i="22"/>
  <c r="H392" i="22"/>
  <c r="H391" i="22"/>
  <c r="H390" i="22"/>
  <c r="H389" i="22"/>
  <c r="H388" i="22"/>
  <c r="H387" i="22"/>
  <c r="H393" i="22"/>
  <c r="H386" i="22"/>
  <c r="H385" i="22"/>
  <c r="H384" i="22"/>
  <c r="H383" i="22"/>
  <c r="H382" i="22"/>
  <c r="H381" i="22"/>
  <c r="H380" i="22"/>
  <c r="H379" i="22"/>
  <c r="H378" i="22"/>
  <c r="H377" i="22"/>
  <c r="H376" i="22"/>
  <c r="H375" i="22"/>
  <c r="H374" i="22"/>
  <c r="H369" i="22"/>
  <c r="AS397" i="22"/>
  <c r="AS401" i="22"/>
  <c r="AS400" i="22"/>
  <c r="AS399" i="22"/>
  <c r="AS396" i="22"/>
  <c r="AS395" i="22"/>
  <c r="AS394" i="22"/>
  <c r="AS393" i="22"/>
  <c r="AS402" i="22"/>
  <c r="AS398" i="22"/>
  <c r="AS392" i="22"/>
  <c r="AS391" i="22"/>
  <c r="AS390" i="22"/>
  <c r="AS389" i="22"/>
  <c r="AS388" i="22"/>
  <c r="AS387" i="22"/>
  <c r="AS386" i="22"/>
  <c r="AS385" i="22"/>
  <c r="AS384" i="22"/>
  <c r="AS383" i="22"/>
  <c r="AS382" i="22"/>
  <c r="AS381" i="22"/>
  <c r="AS380" i="22"/>
  <c r="AS379" i="22"/>
  <c r="AS378" i="22"/>
  <c r="AS377" i="22"/>
  <c r="AS376" i="22"/>
  <c r="AS375" i="22"/>
  <c r="AS374" i="22"/>
  <c r="W369" i="22"/>
  <c r="U406" i="22"/>
  <c r="AT374" i="22"/>
  <c r="W375" i="22"/>
  <c r="AT376" i="22"/>
  <c r="W402" i="22"/>
  <c r="W401" i="22"/>
  <c r="W400" i="22"/>
  <c r="W398" i="22"/>
  <c r="W397" i="22"/>
  <c r="W399" i="22"/>
  <c r="W396" i="22"/>
  <c r="W393" i="22"/>
  <c r="W395" i="22"/>
  <c r="W392" i="22"/>
  <c r="W391" i="22"/>
  <c r="W390" i="22"/>
  <c r="W389" i="22"/>
  <c r="W394" i="22"/>
  <c r="W388" i="22"/>
  <c r="W386" i="22"/>
  <c r="W385" i="22"/>
  <c r="W384" i="22"/>
  <c r="W383" i="22"/>
  <c r="W382" i="22"/>
  <c r="W381" i="22"/>
  <c r="W380" i="22"/>
  <c r="W379" i="22"/>
  <c r="W378" i="22"/>
  <c r="W387" i="22"/>
  <c r="W374" i="22"/>
  <c r="W376" i="22"/>
  <c r="E402" i="22"/>
  <c r="E401" i="22"/>
  <c r="E400" i="22"/>
  <c r="E397" i="22"/>
  <c r="E396" i="22"/>
  <c r="E399" i="22"/>
  <c r="E398" i="22"/>
  <c r="E395" i="22"/>
  <c r="E393" i="22"/>
  <c r="E394" i="22"/>
  <c r="E392" i="22"/>
  <c r="E391" i="22"/>
  <c r="E390" i="22"/>
  <c r="E389" i="22"/>
  <c r="E387" i="22"/>
  <c r="E388" i="22"/>
  <c r="E386" i="22"/>
  <c r="E385" i="22"/>
  <c r="E384" i="22"/>
  <c r="E383" i="22"/>
  <c r="E382" i="22"/>
  <c r="E381" i="22"/>
  <c r="E380" i="22"/>
  <c r="E379" i="22"/>
  <c r="V402" i="22"/>
  <c r="V401" i="22"/>
  <c r="V400" i="22"/>
  <c r="V399" i="22"/>
  <c r="V398" i="22"/>
  <c r="V397" i="22"/>
  <c r="V396" i="22"/>
  <c r="V395" i="22"/>
  <c r="V394" i="22"/>
  <c r="V393" i="22"/>
  <c r="V392" i="22"/>
  <c r="V391" i="22"/>
  <c r="V390" i="22"/>
  <c r="V389" i="22"/>
  <c r="V388" i="22"/>
  <c r="V387" i="22"/>
  <c r="V386" i="22"/>
  <c r="V385" i="22"/>
  <c r="V384" i="22"/>
  <c r="V383" i="22"/>
  <c r="V382" i="22"/>
  <c r="V381" i="22"/>
  <c r="V380" i="22"/>
  <c r="V379" i="22"/>
  <c r="V378" i="22"/>
  <c r="V377" i="22"/>
  <c r="V376" i="22"/>
  <c r="V375" i="22"/>
  <c r="AM402" i="22"/>
  <c r="AM401" i="22"/>
  <c r="AM400" i="22"/>
  <c r="AM399" i="22"/>
  <c r="AM398" i="22"/>
  <c r="AM397" i="22"/>
  <c r="AM396" i="22"/>
  <c r="AM395" i="22"/>
  <c r="AM394" i="22"/>
  <c r="AM393" i="22"/>
  <c r="AM392" i="22"/>
  <c r="AM391" i="22"/>
  <c r="AM390" i="22"/>
  <c r="AM389" i="22"/>
  <c r="AM388" i="22"/>
  <c r="AM387" i="22"/>
  <c r="AM369" i="22"/>
  <c r="AM386" i="22"/>
  <c r="AM385" i="22"/>
  <c r="AM384" i="22"/>
  <c r="AM383" i="22"/>
  <c r="AM382" i="22"/>
  <c r="AM381" i="22"/>
  <c r="AM380" i="22"/>
  <c r="AM379" i="22"/>
  <c r="AM378" i="22"/>
  <c r="AM377" i="22"/>
  <c r="AM376" i="22"/>
  <c r="AM375" i="22"/>
  <c r="BB402" i="22"/>
  <c r="BB401" i="22"/>
  <c r="BB397" i="22"/>
  <c r="BB396" i="22"/>
  <c r="BB395" i="22"/>
  <c r="BB400" i="22"/>
  <c r="BB399" i="22"/>
  <c r="BB398" i="22"/>
  <c r="BB393" i="22"/>
  <c r="BB394" i="22"/>
  <c r="BB392" i="22"/>
  <c r="BB391" i="22"/>
  <c r="BB390" i="22"/>
  <c r="BB389" i="22"/>
  <c r="BB387" i="22"/>
  <c r="BB388" i="22"/>
  <c r="BB386" i="22"/>
  <c r="BB385" i="22"/>
  <c r="BB384" i="22"/>
  <c r="BB383" i="22"/>
  <c r="BB382" i="22"/>
  <c r="BB381" i="22"/>
  <c r="BB380" i="22"/>
  <c r="BB379" i="22"/>
  <c r="BB378" i="22"/>
  <c r="AS369" i="22"/>
  <c r="BB369" i="22"/>
  <c r="I405" i="22"/>
  <c r="I406" i="22" s="1"/>
  <c r="V374" i="22"/>
  <c r="AL405" i="22"/>
  <c r="AL406" i="22" s="1"/>
  <c r="AP406" i="22"/>
  <c r="E376" i="22"/>
  <c r="BB376" i="22"/>
  <c r="E378" i="22"/>
  <c r="AJ388" i="22"/>
  <c r="O388" i="22"/>
  <c r="O379" i="22"/>
  <c r="AJ379" i="22"/>
  <c r="O380" i="22"/>
  <c r="AJ380" i="22"/>
  <c r="O381" i="22"/>
  <c r="AJ381" i="22"/>
  <c r="O382" i="22"/>
  <c r="AJ382" i="22"/>
  <c r="O383" i="22"/>
  <c r="AJ383" i="22"/>
  <c r="O384" i="22"/>
  <c r="AJ384" i="22"/>
  <c r="O385" i="22"/>
  <c r="AJ385" i="22"/>
  <c r="AJ386" i="22"/>
  <c r="D398" i="22"/>
  <c r="D402" i="22"/>
  <c r="D401" i="22"/>
  <c r="D400" i="22"/>
  <c r="D397" i="22"/>
  <c r="D396" i="22"/>
  <c r="D395" i="22"/>
  <c r="D394" i="22"/>
  <c r="D399" i="22"/>
  <c r="D392" i="22"/>
  <c r="D391" i="22"/>
  <c r="D390" i="22"/>
  <c r="D389" i="22"/>
  <c r="D388" i="22"/>
  <c r="D387" i="22"/>
  <c r="D393" i="22"/>
  <c r="O402" i="22"/>
  <c r="O401" i="22"/>
  <c r="O400" i="22"/>
  <c r="O399" i="22"/>
  <c r="O398" i="22"/>
  <c r="O396" i="22"/>
  <c r="O395" i="22"/>
  <c r="O393" i="22"/>
  <c r="O392" i="22"/>
  <c r="O391" i="22"/>
  <c r="O390" i="22"/>
  <c r="O389" i="22"/>
  <c r="O397" i="22"/>
  <c r="O394" i="22"/>
  <c r="AJ402" i="22"/>
  <c r="AJ401" i="22"/>
  <c r="AJ400" i="22"/>
  <c r="AJ397" i="22"/>
  <c r="AJ399" i="22"/>
  <c r="AJ398" i="22"/>
  <c r="AJ394" i="22"/>
  <c r="AJ396" i="22"/>
  <c r="AJ392" i="22"/>
  <c r="AJ391" i="22"/>
  <c r="AJ390" i="22"/>
  <c r="AJ389" i="22"/>
  <c r="AJ395" i="22"/>
  <c r="AJ393" i="22"/>
  <c r="BA400" i="22"/>
  <c r="BA399" i="22"/>
  <c r="BA398" i="22"/>
  <c r="BA401" i="22"/>
  <c r="BA397" i="22"/>
  <c r="BA402" i="22"/>
  <c r="BA396" i="22"/>
  <c r="BA395" i="22"/>
  <c r="BA394" i="22"/>
  <c r="BA393" i="22"/>
  <c r="BA392" i="22"/>
  <c r="BA391" i="22"/>
  <c r="BA390" i="22"/>
  <c r="BA389" i="22"/>
  <c r="BA388" i="22"/>
  <c r="BA387" i="22"/>
  <c r="BA386" i="22"/>
  <c r="D369" i="22"/>
  <c r="D374" i="22"/>
  <c r="BA374" i="22"/>
  <c r="D375" i="22"/>
  <c r="BA375" i="22"/>
  <c r="D376" i="22"/>
  <c r="BA376" i="22"/>
  <c r="D377" i="22"/>
  <c r="BA377" i="22"/>
  <c r="D378" i="22"/>
  <c r="BA378" i="22"/>
  <c r="D379" i="22"/>
  <c r="BA379" i="22"/>
  <c r="D380" i="22"/>
  <c r="BA380" i="22"/>
  <c r="D381" i="22"/>
  <c r="BA381" i="22"/>
  <c r="D382" i="22"/>
  <c r="BA382" i="22"/>
  <c r="D383" i="22"/>
  <c r="BA383" i="22"/>
  <c r="D384" i="22"/>
  <c r="BA384" i="22"/>
  <c r="D385" i="22"/>
  <c r="BA385" i="22"/>
  <c r="D386" i="22"/>
  <c r="O387" i="22"/>
  <c r="D399" i="21"/>
  <c r="D398" i="21"/>
  <c r="D402" i="21"/>
  <c r="D400" i="21"/>
  <c r="D392" i="21"/>
  <c r="D391" i="21"/>
  <c r="D390" i="21"/>
  <c r="D389" i="21"/>
  <c r="D397" i="21"/>
  <c r="D396" i="21"/>
  <c r="D395" i="21"/>
  <c r="D394" i="21"/>
  <c r="D393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401" i="21"/>
  <c r="D388" i="21"/>
  <c r="BA401" i="21"/>
  <c r="BA400" i="21"/>
  <c r="BA399" i="21"/>
  <c r="BA398" i="21"/>
  <c r="BA402" i="21"/>
  <c r="BA397" i="21"/>
  <c r="BA396" i="21"/>
  <c r="BA395" i="21"/>
  <c r="BA394" i="21"/>
  <c r="BA393" i="21"/>
  <c r="BA390" i="21"/>
  <c r="BA389" i="21"/>
  <c r="BA388" i="21"/>
  <c r="BA391" i="21"/>
  <c r="BA386" i="21"/>
  <c r="BA385" i="21"/>
  <c r="BA384" i="21"/>
  <c r="BA383" i="21"/>
  <c r="BA382" i="21"/>
  <c r="BA381" i="21"/>
  <c r="BA380" i="21"/>
  <c r="BA379" i="21"/>
  <c r="BA378" i="21"/>
  <c r="BA377" i="21"/>
  <c r="BA376" i="21"/>
  <c r="BA375" i="21"/>
  <c r="BA374" i="21"/>
  <c r="BA392" i="21"/>
  <c r="BA387" i="21"/>
  <c r="D369" i="21"/>
  <c r="V402" i="21"/>
  <c r="V401" i="21"/>
  <c r="V400" i="21"/>
  <c r="V399" i="21"/>
  <c r="V398" i="21"/>
  <c r="V397" i="21"/>
  <c r="V396" i="21"/>
  <c r="V395" i="21"/>
  <c r="V394" i="21"/>
  <c r="V392" i="21"/>
  <c r="V393" i="21"/>
  <c r="V391" i="21"/>
  <c r="V388" i="21"/>
  <c r="V389" i="21"/>
  <c r="V386" i="21"/>
  <c r="V385" i="21"/>
  <c r="V384" i="21"/>
  <c r="V383" i="21"/>
  <c r="V382" i="21"/>
  <c r="V381" i="21"/>
  <c r="V380" i="21"/>
  <c r="V379" i="21"/>
  <c r="V378" i="21"/>
  <c r="V377" i="21"/>
  <c r="V376" i="21"/>
  <c r="V375" i="21"/>
  <c r="V390" i="21"/>
  <c r="V387" i="21"/>
  <c r="BB402" i="21"/>
  <c r="BB401" i="21"/>
  <c r="BB400" i="21"/>
  <c r="BB399" i="21"/>
  <c r="BB398" i="21"/>
  <c r="BB397" i="21"/>
  <c r="BB390" i="21"/>
  <c r="BB389" i="21"/>
  <c r="BB388" i="21"/>
  <c r="BB387" i="21"/>
  <c r="BB391" i="21"/>
  <c r="BB392" i="21"/>
  <c r="BB395" i="21"/>
  <c r="BB394" i="21"/>
  <c r="BB393" i="21"/>
  <c r="BB396" i="21"/>
  <c r="BB386" i="21"/>
  <c r="E378" i="21"/>
  <c r="BB378" i="21"/>
  <c r="E380" i="21"/>
  <c r="AT382" i="21"/>
  <c r="BB382" i="21"/>
  <c r="E384" i="21"/>
  <c r="O402" i="21"/>
  <c r="O401" i="21"/>
  <c r="O400" i="21"/>
  <c r="O397" i="21"/>
  <c r="O396" i="21"/>
  <c r="O395" i="21"/>
  <c r="O394" i="21"/>
  <c r="O393" i="21"/>
  <c r="O392" i="21"/>
  <c r="O399" i="21"/>
  <c r="O398" i="21"/>
  <c r="O391" i="21"/>
  <c r="O390" i="21"/>
  <c r="O389" i="21"/>
  <c r="O388" i="21"/>
  <c r="O387" i="21"/>
  <c r="O386" i="21"/>
  <c r="O385" i="21"/>
  <c r="O384" i="21"/>
  <c r="O383" i="21"/>
  <c r="O382" i="21"/>
  <c r="O381" i="21"/>
  <c r="O380" i="21"/>
  <c r="AJ369" i="21"/>
  <c r="V374" i="21"/>
  <c r="BB376" i="21"/>
  <c r="W402" i="21"/>
  <c r="W401" i="21"/>
  <c r="W400" i="21"/>
  <c r="W399" i="21"/>
  <c r="W396" i="21"/>
  <c r="W395" i="21"/>
  <c r="W394" i="21"/>
  <c r="W393" i="21"/>
  <c r="W392" i="21"/>
  <c r="W398" i="21"/>
  <c r="W391" i="21"/>
  <c r="W390" i="21"/>
  <c r="W389" i="21"/>
  <c r="W388" i="21"/>
  <c r="W386" i="21"/>
  <c r="W385" i="21"/>
  <c r="W384" i="21"/>
  <c r="W383" i="21"/>
  <c r="W382" i="21"/>
  <c r="W381" i="21"/>
  <c r="W380" i="21"/>
  <c r="W379" i="21"/>
  <c r="W397" i="21"/>
  <c r="W387" i="21"/>
  <c r="BA369" i="21"/>
  <c r="S405" i="21"/>
  <c r="S406" i="21" s="1"/>
  <c r="W374" i="21"/>
  <c r="BB374" i="21"/>
  <c r="AJ375" i="21"/>
  <c r="AT375" i="21"/>
  <c r="W376" i="21"/>
  <c r="AT377" i="21"/>
  <c r="W378" i="21"/>
  <c r="AT379" i="21"/>
  <c r="BB379" i="21"/>
  <c r="E381" i="21"/>
  <c r="BB383" i="21"/>
  <c r="AJ402" i="21"/>
  <c r="AJ401" i="21"/>
  <c r="AJ400" i="21"/>
  <c r="AJ398" i="21"/>
  <c r="AJ396" i="21"/>
  <c r="AJ395" i="21"/>
  <c r="AJ394" i="21"/>
  <c r="AJ393" i="21"/>
  <c r="AJ392" i="21"/>
  <c r="AJ397" i="21"/>
  <c r="AJ399" i="21"/>
  <c r="AJ391" i="21"/>
  <c r="AJ390" i="21"/>
  <c r="AJ389" i="21"/>
  <c r="AJ388" i="21"/>
  <c r="AJ387" i="21"/>
  <c r="AJ386" i="21"/>
  <c r="AJ385" i="21"/>
  <c r="AJ384" i="21"/>
  <c r="AJ383" i="21"/>
  <c r="AJ382" i="21"/>
  <c r="AJ381" i="21"/>
  <c r="AJ380" i="21"/>
  <c r="AJ379" i="21"/>
  <c r="D374" i="21"/>
  <c r="E402" i="21"/>
  <c r="E398" i="21"/>
  <c r="E401" i="21"/>
  <c r="E400" i="21"/>
  <c r="E392" i="21"/>
  <c r="E391" i="21"/>
  <c r="E390" i="21"/>
  <c r="E389" i="21"/>
  <c r="E388" i="21"/>
  <c r="E397" i="21"/>
  <c r="E396" i="21"/>
  <c r="E395" i="21"/>
  <c r="E394" i="21"/>
  <c r="E393" i="21"/>
  <c r="E399" i="21"/>
  <c r="E387" i="21"/>
  <c r="AM402" i="21"/>
  <c r="AM401" i="21"/>
  <c r="AM400" i="21"/>
  <c r="AM399" i="21"/>
  <c r="AM398" i="21"/>
  <c r="AM397" i="21"/>
  <c r="AM396" i="21"/>
  <c r="AM395" i="21"/>
  <c r="AM394" i="21"/>
  <c r="AM392" i="21"/>
  <c r="AM393" i="21"/>
  <c r="AM389" i="21"/>
  <c r="AM390" i="21"/>
  <c r="AM387" i="21"/>
  <c r="AM391" i="21"/>
  <c r="AM386" i="21"/>
  <c r="AM385" i="21"/>
  <c r="AM384" i="21"/>
  <c r="AM383" i="21"/>
  <c r="AM382" i="21"/>
  <c r="AM381" i="21"/>
  <c r="AM380" i="21"/>
  <c r="AM379" i="21"/>
  <c r="AM378" i="21"/>
  <c r="AM377" i="21"/>
  <c r="AM376" i="21"/>
  <c r="AM375" i="21"/>
  <c r="AM388" i="21"/>
  <c r="E369" i="21"/>
  <c r="E374" i="21"/>
  <c r="E376" i="21"/>
  <c r="O376" i="21"/>
  <c r="H399" i="21"/>
  <c r="H398" i="21"/>
  <c r="H401" i="21"/>
  <c r="H402" i="21"/>
  <c r="H392" i="21"/>
  <c r="H391" i="21"/>
  <c r="H390" i="21"/>
  <c r="H389" i="21"/>
  <c r="H400" i="21"/>
  <c r="H397" i="21"/>
  <c r="H396" i="21"/>
  <c r="H395" i="21"/>
  <c r="H394" i="21"/>
  <c r="H393" i="21"/>
  <c r="H388" i="21"/>
  <c r="H387" i="21"/>
  <c r="H386" i="21"/>
  <c r="H385" i="21"/>
  <c r="H384" i="21"/>
  <c r="H383" i="21"/>
  <c r="H382" i="21"/>
  <c r="H381" i="21"/>
  <c r="H380" i="21"/>
  <c r="H379" i="21"/>
  <c r="H378" i="21"/>
  <c r="H377" i="21"/>
  <c r="H376" i="21"/>
  <c r="H375" i="21"/>
  <c r="AS398" i="21"/>
  <c r="AS397" i="21"/>
  <c r="AS401" i="21"/>
  <c r="AS402" i="21"/>
  <c r="AS400" i="21"/>
  <c r="AS391" i="21"/>
  <c r="AS390" i="21"/>
  <c r="AS389" i="21"/>
  <c r="AS388" i="21"/>
  <c r="AS399" i="21"/>
  <c r="AS396" i="21"/>
  <c r="AS395" i="21"/>
  <c r="AS394" i="21"/>
  <c r="AS392" i="21"/>
  <c r="AS386" i="21"/>
  <c r="AS385" i="21"/>
  <c r="AS384" i="21"/>
  <c r="AS383" i="21"/>
  <c r="AS382" i="21"/>
  <c r="AS381" i="21"/>
  <c r="AS380" i="21"/>
  <c r="AS379" i="21"/>
  <c r="AS378" i="21"/>
  <c r="AS377" i="21"/>
  <c r="AS376" i="21"/>
  <c r="AS375" i="21"/>
  <c r="AS374" i="21"/>
  <c r="AS393" i="21"/>
  <c r="AS387" i="21"/>
  <c r="V369" i="21"/>
  <c r="N402" i="21"/>
  <c r="N401" i="21"/>
  <c r="N400" i="21"/>
  <c r="N399" i="21"/>
  <c r="N398" i="21"/>
  <c r="N397" i="21"/>
  <c r="N396" i="21"/>
  <c r="N395" i="21"/>
  <c r="N394" i="21"/>
  <c r="N393" i="21"/>
  <c r="N390" i="21"/>
  <c r="N391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92" i="21"/>
  <c r="N389" i="21"/>
  <c r="AI402" i="21"/>
  <c r="AI401" i="21"/>
  <c r="AI400" i="21"/>
  <c r="AI399" i="21"/>
  <c r="AI398" i="21"/>
  <c r="AI397" i="21"/>
  <c r="AI396" i="21"/>
  <c r="AI395" i="21"/>
  <c r="AI394" i="21"/>
  <c r="AI393" i="21"/>
  <c r="AI390" i="21"/>
  <c r="AI387" i="21"/>
  <c r="AI392" i="21"/>
  <c r="AI391" i="21"/>
  <c r="AI388" i="21"/>
  <c r="AI386" i="21"/>
  <c r="AI385" i="21"/>
  <c r="AI384" i="21"/>
  <c r="AI383" i="21"/>
  <c r="AI382" i="21"/>
  <c r="AI381" i="21"/>
  <c r="AI380" i="21"/>
  <c r="AI379" i="21"/>
  <c r="AI378" i="21"/>
  <c r="AI377" i="21"/>
  <c r="AI376" i="21"/>
  <c r="AI375" i="21"/>
  <c r="AI389" i="21"/>
  <c r="AT402" i="21"/>
  <c r="AT401" i="21"/>
  <c r="AT397" i="21"/>
  <c r="AT400" i="21"/>
  <c r="AT399" i="21"/>
  <c r="AT391" i="21"/>
  <c r="AT390" i="21"/>
  <c r="AT389" i="21"/>
  <c r="AT388" i="21"/>
  <c r="AT387" i="21"/>
  <c r="AT398" i="21"/>
  <c r="AT396" i="21"/>
  <c r="AT395" i="21"/>
  <c r="AT394" i="21"/>
  <c r="AT392" i="21"/>
  <c r="AT393" i="21"/>
  <c r="AT386" i="21"/>
  <c r="O369" i="21"/>
  <c r="W369" i="21"/>
  <c r="AT369" i="21"/>
  <c r="BB369" i="21"/>
  <c r="O374" i="21"/>
  <c r="AJ374" i="21"/>
  <c r="AN405" i="21"/>
  <c r="AN406" i="21" s="1"/>
  <c r="AR405" i="21"/>
  <c r="AR406" i="21" s="1"/>
  <c r="AX405" i="21"/>
  <c r="AX406" i="21" s="1"/>
  <c r="E375" i="21"/>
  <c r="O375" i="21"/>
  <c r="BB375" i="21"/>
  <c r="E377" i="21"/>
  <c r="O377" i="21"/>
  <c r="BB377" i="21"/>
  <c r="E379" i="21"/>
  <c r="O379" i="21"/>
  <c r="AT380" i="21"/>
  <c r="BB380" i="21"/>
  <c r="E382" i="21"/>
  <c r="AT384" i="21"/>
  <c r="BB384" i="21"/>
  <c r="E386" i="21"/>
  <c r="AJ376" i="21"/>
  <c r="AT376" i="21"/>
  <c r="W377" i="21"/>
  <c r="AJ378" i="21"/>
  <c r="AT378" i="21"/>
  <c r="AT381" i="21"/>
  <c r="BB381" i="21"/>
  <c r="E383" i="21"/>
  <c r="AT385" i="21"/>
  <c r="BB385" i="21"/>
  <c r="AO406" i="21"/>
  <c r="P33" i="22"/>
  <c r="Q33" i="22"/>
  <c r="R33" i="22"/>
  <c r="P153" i="22"/>
  <c r="Q153" i="22"/>
  <c r="R153" i="22"/>
  <c r="P214" i="22"/>
  <c r="Q214" i="22"/>
  <c r="R214" i="22"/>
  <c r="P245" i="22"/>
  <c r="Q245" i="22"/>
  <c r="R245" i="22"/>
  <c r="P306" i="22"/>
  <c r="Q306" i="22"/>
  <c r="R306" i="22"/>
  <c r="P367" i="19"/>
  <c r="P367" i="22" s="1"/>
  <c r="Q367" i="19"/>
  <c r="Q367" i="22" s="1"/>
  <c r="R367" i="19"/>
  <c r="R367" i="22" s="1"/>
  <c r="AU33" i="22"/>
  <c r="AV33" i="22"/>
  <c r="AW33" i="22"/>
  <c r="AU153" i="22"/>
  <c r="AV153" i="22"/>
  <c r="AW153" i="22"/>
  <c r="AU214" i="22"/>
  <c r="AV214" i="22"/>
  <c r="AW214" i="22"/>
  <c r="AU245" i="22"/>
  <c r="AV245" i="22"/>
  <c r="AW245" i="22"/>
  <c r="AU306" i="22"/>
  <c r="AV306" i="22"/>
  <c r="AW306" i="22"/>
  <c r="AU367" i="19"/>
  <c r="AU367" i="22" s="1"/>
  <c r="AV367" i="19"/>
  <c r="AV367" i="22" s="1"/>
  <c r="AW367" i="19"/>
  <c r="AW367" i="22" s="1"/>
  <c r="P33" i="21"/>
  <c r="Q33" i="21"/>
  <c r="R33" i="21"/>
  <c r="P153" i="21"/>
  <c r="Q153" i="21"/>
  <c r="R153" i="21"/>
  <c r="P214" i="21"/>
  <c r="Q214" i="21"/>
  <c r="R214" i="21"/>
  <c r="P245" i="21"/>
  <c r="Q245" i="21"/>
  <c r="R245" i="21"/>
  <c r="P306" i="21"/>
  <c r="Q306" i="21"/>
  <c r="R306" i="21"/>
  <c r="P367" i="18"/>
  <c r="P367" i="21" s="1"/>
  <c r="Q367" i="18"/>
  <c r="Q367" i="21" s="1"/>
  <c r="R367" i="18"/>
  <c r="R367" i="21" s="1"/>
  <c r="AU33" i="21"/>
  <c r="AV33" i="21"/>
  <c r="AW33" i="21"/>
  <c r="AU153" i="21"/>
  <c r="AV153" i="21"/>
  <c r="AW153" i="21"/>
  <c r="AU214" i="21"/>
  <c r="AV214" i="21"/>
  <c r="AW214" i="21"/>
  <c r="AU245" i="21"/>
  <c r="AV245" i="21"/>
  <c r="AW245" i="21"/>
  <c r="AU306" i="21"/>
  <c r="AV306" i="21"/>
  <c r="AW306" i="21"/>
  <c r="AU367" i="18"/>
  <c r="AU367" i="21" s="1"/>
  <c r="AV367" i="18"/>
  <c r="AV367" i="21" s="1"/>
  <c r="AW367" i="18"/>
  <c r="AW367" i="21" s="1"/>
  <c r="Q397" i="22" l="1"/>
  <c r="AK405" i="22"/>
  <c r="AK406" i="22" s="1"/>
  <c r="U405" i="21"/>
  <c r="U406" i="21" s="1"/>
  <c r="J405" i="21"/>
  <c r="J406" i="21" s="1"/>
  <c r="F405" i="21"/>
  <c r="F406" i="21" s="1"/>
  <c r="AZ405" i="21"/>
  <c r="AZ406" i="21" s="1"/>
  <c r="R378" i="22"/>
  <c r="AV399" i="22"/>
  <c r="P401" i="22"/>
  <c r="R379" i="22"/>
  <c r="AW399" i="22"/>
  <c r="R369" i="21"/>
  <c r="P402" i="21"/>
  <c r="Z402" i="21" s="1"/>
  <c r="AW399" i="21"/>
  <c r="BC399" i="21" s="1"/>
  <c r="BH399" i="21" s="1"/>
  <c r="AV399" i="21"/>
  <c r="AL405" i="21"/>
  <c r="AL406" i="21" s="1"/>
  <c r="Q378" i="21"/>
  <c r="R382" i="22"/>
  <c r="AU382" i="22"/>
  <c r="AU369" i="22"/>
  <c r="AU398" i="22"/>
  <c r="AV378" i="22"/>
  <c r="AV387" i="22"/>
  <c r="AV390" i="22"/>
  <c r="BD390" i="22" s="1"/>
  <c r="AV396" i="22"/>
  <c r="AV400" i="22"/>
  <c r="AW374" i="22"/>
  <c r="AW378" i="22"/>
  <c r="BE378" i="22" s="1"/>
  <c r="AW382" i="22"/>
  <c r="AW386" i="22"/>
  <c r="AW390" i="22"/>
  <c r="AW394" i="22"/>
  <c r="AW397" i="22"/>
  <c r="AW400" i="22"/>
  <c r="Q382" i="22"/>
  <c r="Q386" i="22"/>
  <c r="Q390" i="22"/>
  <c r="Q393" i="22"/>
  <c r="Q396" i="22"/>
  <c r="Q402" i="22"/>
  <c r="R375" i="22"/>
  <c r="AV377" i="22"/>
  <c r="R390" i="22"/>
  <c r="R398" i="22"/>
  <c r="AU386" i="22"/>
  <c r="AU390" i="22"/>
  <c r="AV382" i="22"/>
  <c r="AV369" i="22"/>
  <c r="R387" i="22"/>
  <c r="R391" i="22"/>
  <c r="R395" i="22"/>
  <c r="R399" i="22"/>
  <c r="R385" i="22"/>
  <c r="R381" i="22"/>
  <c r="R377" i="22"/>
  <c r="AU374" i="22"/>
  <c r="BD374" i="22" s="1"/>
  <c r="R374" i="22"/>
  <c r="AU375" i="22"/>
  <c r="AU379" i="22"/>
  <c r="AU383" i="22"/>
  <c r="BG383" i="22" s="1"/>
  <c r="AU387" i="22"/>
  <c r="AU391" i="22"/>
  <c r="AU395" i="22"/>
  <c r="AU399" i="22"/>
  <c r="BD399" i="22" s="1"/>
  <c r="R386" i="22"/>
  <c r="AV379" i="22"/>
  <c r="AV383" i="22"/>
  <c r="AV394" i="22"/>
  <c r="AV391" i="22"/>
  <c r="AV397" i="22"/>
  <c r="AV401" i="22"/>
  <c r="Q374" i="22"/>
  <c r="P376" i="22"/>
  <c r="P380" i="22"/>
  <c r="P384" i="22"/>
  <c r="P388" i="22"/>
  <c r="P392" i="22"/>
  <c r="P396" i="22"/>
  <c r="P399" i="22"/>
  <c r="R369" i="22"/>
  <c r="AW375" i="22"/>
  <c r="AW379" i="22"/>
  <c r="AW383" i="22"/>
  <c r="AW387" i="22"/>
  <c r="BG387" i="22" s="1"/>
  <c r="AW391" i="22"/>
  <c r="AW395" i="22"/>
  <c r="AW401" i="22"/>
  <c r="Q379" i="22"/>
  <c r="Q383" i="22"/>
  <c r="Q387" i="22"/>
  <c r="Q391" i="22"/>
  <c r="Q399" i="22"/>
  <c r="L405" i="22"/>
  <c r="L406" i="22" s="1"/>
  <c r="K405" i="22"/>
  <c r="K406" i="22" s="1"/>
  <c r="AW369" i="22"/>
  <c r="R394" i="22"/>
  <c r="R402" i="22"/>
  <c r="AU378" i="22"/>
  <c r="AU394" i="22"/>
  <c r="BG394" i="22" s="1"/>
  <c r="AU402" i="22"/>
  <c r="P375" i="22"/>
  <c r="P379" i="22"/>
  <c r="P383" i="22"/>
  <c r="P387" i="22"/>
  <c r="P391" i="22"/>
  <c r="P395" i="22"/>
  <c r="P402" i="22"/>
  <c r="Q369" i="22"/>
  <c r="Q376" i="22"/>
  <c r="Q378" i="22"/>
  <c r="R388" i="22"/>
  <c r="R392" i="22"/>
  <c r="R396" i="22"/>
  <c r="R400" i="22"/>
  <c r="R384" i="22"/>
  <c r="R380" i="22"/>
  <c r="R376" i="22"/>
  <c r="AV376" i="22"/>
  <c r="AU376" i="22"/>
  <c r="BD376" i="22" s="1"/>
  <c r="AU380" i="22"/>
  <c r="AU384" i="22"/>
  <c r="AU388" i="22"/>
  <c r="AU392" i="22"/>
  <c r="BC392" i="22" s="1"/>
  <c r="BH392" i="22" s="1"/>
  <c r="AU396" i="22"/>
  <c r="AU400" i="22"/>
  <c r="AV386" i="22"/>
  <c r="AV380" i="22"/>
  <c r="BG380" i="22" s="1"/>
  <c r="AV384" i="22"/>
  <c r="AV395" i="22"/>
  <c r="AV392" i="22"/>
  <c r="AV398" i="22"/>
  <c r="BF398" i="22" s="1"/>
  <c r="AV402" i="22"/>
  <c r="Q375" i="22"/>
  <c r="P369" i="22"/>
  <c r="P377" i="22"/>
  <c r="Z377" i="22" s="1"/>
  <c r="P381" i="22"/>
  <c r="P385" i="22"/>
  <c r="P389" i="22"/>
  <c r="P393" i="22"/>
  <c r="X393" i="22" s="1"/>
  <c r="AC393" i="22" s="1"/>
  <c r="P397" i="22"/>
  <c r="P400" i="22"/>
  <c r="AV375" i="22"/>
  <c r="AW376" i="22"/>
  <c r="AW380" i="22"/>
  <c r="AW384" i="22"/>
  <c r="AW388" i="22"/>
  <c r="AW392" i="22"/>
  <c r="AW396" i="22"/>
  <c r="BC396" i="22" s="1"/>
  <c r="BH396" i="22" s="1"/>
  <c r="AW398" i="22"/>
  <c r="Q380" i="22"/>
  <c r="Q384" i="22"/>
  <c r="X384" i="22" s="1"/>
  <c r="AC384" i="22" s="1"/>
  <c r="Q388" i="22"/>
  <c r="Q392" i="22"/>
  <c r="Q400" i="22"/>
  <c r="Q398" i="22"/>
  <c r="R389" i="22"/>
  <c r="AB389" i="22" s="1"/>
  <c r="R393" i="22"/>
  <c r="R397" i="22"/>
  <c r="R401" i="22"/>
  <c r="R405" i="22" s="1"/>
  <c r="R406" i="22" s="1"/>
  <c r="R383" i="22"/>
  <c r="AB383" i="22" s="1"/>
  <c r="AU377" i="22"/>
  <c r="AU381" i="22"/>
  <c r="AU385" i="22"/>
  <c r="BD385" i="22" s="1"/>
  <c r="AU389" i="22"/>
  <c r="AU393" i="22"/>
  <c r="AU397" i="22"/>
  <c r="AU401" i="22"/>
  <c r="BD401" i="22" s="1"/>
  <c r="AV374" i="22"/>
  <c r="AV388" i="22"/>
  <c r="BG388" i="22" s="1"/>
  <c r="AV381" i="22"/>
  <c r="AV385" i="22"/>
  <c r="AV389" i="22"/>
  <c r="AV393" i="22"/>
  <c r="Q377" i="22"/>
  <c r="P374" i="22"/>
  <c r="Z374" i="22" s="1"/>
  <c r="P378" i="22"/>
  <c r="AA378" i="22" s="1"/>
  <c r="P382" i="22"/>
  <c r="AA382" i="22" s="1"/>
  <c r="P386" i="22"/>
  <c r="P390" i="22"/>
  <c r="AA390" i="22" s="1"/>
  <c r="P394" i="22"/>
  <c r="Y394" i="22" s="1"/>
  <c r="P398" i="22"/>
  <c r="AW377" i="22"/>
  <c r="AW381" i="22"/>
  <c r="BD381" i="22" s="1"/>
  <c r="AW385" i="22"/>
  <c r="AW389" i="22"/>
  <c r="AW393" i="22"/>
  <c r="AW402" i="22"/>
  <c r="BG402" i="22" s="1"/>
  <c r="Q381" i="22"/>
  <c r="Z381" i="22" s="1"/>
  <c r="Q385" i="22"/>
  <c r="AA385" i="22" s="1"/>
  <c r="Q389" i="22"/>
  <c r="Q394" i="22"/>
  <c r="AB394" i="22" s="1"/>
  <c r="Q395" i="22"/>
  <c r="X395" i="22" s="1"/>
  <c r="AC395" i="22" s="1"/>
  <c r="Q401" i="22"/>
  <c r="Q386" i="21"/>
  <c r="Q382" i="21"/>
  <c r="AW387" i="21"/>
  <c r="AW380" i="21"/>
  <c r="AW388" i="21"/>
  <c r="AW401" i="21"/>
  <c r="Q388" i="21"/>
  <c r="Q398" i="21"/>
  <c r="Q402" i="21"/>
  <c r="P374" i="21"/>
  <c r="P378" i="21"/>
  <c r="P382" i="21"/>
  <c r="AA382" i="21" s="1"/>
  <c r="P386" i="21"/>
  <c r="P389" i="21"/>
  <c r="P395" i="21"/>
  <c r="P399" i="21"/>
  <c r="AA399" i="21" s="1"/>
  <c r="R375" i="21"/>
  <c r="R379" i="21"/>
  <c r="R383" i="21"/>
  <c r="R389" i="21"/>
  <c r="AA389" i="21" s="1"/>
  <c r="R392" i="21"/>
  <c r="R397" i="21"/>
  <c r="R401" i="21"/>
  <c r="AV379" i="21"/>
  <c r="AV383" i="21"/>
  <c r="BD383" i="21" s="1"/>
  <c r="AV397" i="21"/>
  <c r="AV390" i="21"/>
  <c r="AV393" i="21"/>
  <c r="R374" i="21"/>
  <c r="AU390" i="21"/>
  <c r="AU378" i="21"/>
  <c r="AU382" i="21"/>
  <c r="AU386" i="21"/>
  <c r="BD386" i="21" s="1"/>
  <c r="AU391" i="21"/>
  <c r="AU395" i="21"/>
  <c r="AU399" i="21"/>
  <c r="AU369" i="21"/>
  <c r="Q385" i="21"/>
  <c r="Q374" i="21"/>
  <c r="AV376" i="21"/>
  <c r="Q383" i="21"/>
  <c r="Q379" i="21"/>
  <c r="Q377" i="21"/>
  <c r="AW376" i="21"/>
  <c r="AW384" i="21"/>
  <c r="BC384" i="21" s="1"/>
  <c r="BH384" i="21" s="1"/>
  <c r="AW394" i="21"/>
  <c r="AW402" i="21"/>
  <c r="Q395" i="21"/>
  <c r="Y395" i="21" s="1"/>
  <c r="AW392" i="21"/>
  <c r="BF392" i="21" s="1"/>
  <c r="AW377" i="21"/>
  <c r="AW381" i="21"/>
  <c r="AW385" i="21"/>
  <c r="AW389" i="21"/>
  <c r="BF389" i="21" s="1"/>
  <c r="AW395" i="21"/>
  <c r="AW398" i="21"/>
  <c r="Q396" i="21"/>
  <c r="Z396" i="21" s="1"/>
  <c r="Q393" i="21"/>
  <c r="Q389" i="21"/>
  <c r="Q399" i="21"/>
  <c r="P375" i="21"/>
  <c r="X375" i="21" s="1"/>
  <c r="AC375" i="21" s="1"/>
  <c r="P379" i="21"/>
  <c r="P383" i="21"/>
  <c r="P387" i="21"/>
  <c r="P390" i="21"/>
  <c r="X390" i="21" s="1"/>
  <c r="AC390" i="21" s="1"/>
  <c r="P396" i="21"/>
  <c r="P400" i="21"/>
  <c r="R376" i="21"/>
  <c r="R380" i="21"/>
  <c r="R384" i="21"/>
  <c r="R388" i="21"/>
  <c r="R394" i="21"/>
  <c r="R398" i="21"/>
  <c r="R402" i="21"/>
  <c r="AV380" i="21"/>
  <c r="AV384" i="21"/>
  <c r="AV387" i="21"/>
  <c r="BG387" i="21" s="1"/>
  <c r="AV398" i="21"/>
  <c r="BF398" i="21" s="1"/>
  <c r="AV394" i="21"/>
  <c r="AV400" i="21"/>
  <c r="AU375" i="21"/>
  <c r="BE375" i="21" s="1"/>
  <c r="AU379" i="21"/>
  <c r="BC379" i="21" s="1"/>
  <c r="BH379" i="21" s="1"/>
  <c r="AU383" i="21"/>
  <c r="AU387" i="21"/>
  <c r="AU393" i="21"/>
  <c r="BD393" i="21" s="1"/>
  <c r="AU396" i="21"/>
  <c r="BG396" i="21" s="1"/>
  <c r="AU400" i="21"/>
  <c r="K405" i="21"/>
  <c r="K406" i="21" s="1"/>
  <c r="AV378" i="21"/>
  <c r="BE378" i="21" s="1"/>
  <c r="AV377" i="21"/>
  <c r="AV375" i="21"/>
  <c r="AW374" i="21"/>
  <c r="AW405" i="21" s="1"/>
  <c r="AW406" i="21" s="1"/>
  <c r="AW378" i="21"/>
  <c r="AW382" i="21"/>
  <c r="AW386" i="21"/>
  <c r="AW390" i="21"/>
  <c r="BF390" i="21" s="1"/>
  <c r="AW396" i="21"/>
  <c r="Q397" i="21"/>
  <c r="Q392" i="21"/>
  <c r="Y392" i="21" s="1"/>
  <c r="Q390" i="21"/>
  <c r="Q400" i="21"/>
  <c r="P376" i="21"/>
  <c r="P380" i="21"/>
  <c r="Z380" i="21" s="1"/>
  <c r="P384" i="21"/>
  <c r="P392" i="21"/>
  <c r="P391" i="21"/>
  <c r="P397" i="21"/>
  <c r="Z397" i="21" s="1"/>
  <c r="P401" i="21"/>
  <c r="R387" i="21"/>
  <c r="R377" i="21"/>
  <c r="R381" i="21"/>
  <c r="R385" i="21"/>
  <c r="R391" i="21"/>
  <c r="R395" i="21"/>
  <c r="R399" i="21"/>
  <c r="AV381" i="21"/>
  <c r="BE381" i="21" s="1"/>
  <c r="AV385" i="21"/>
  <c r="BE385" i="21" s="1"/>
  <c r="AV388" i="21"/>
  <c r="AV391" i="21"/>
  <c r="AV395" i="21"/>
  <c r="BD395" i="21" s="1"/>
  <c r="AV401" i="21"/>
  <c r="Q369" i="21"/>
  <c r="AU376" i="21"/>
  <c r="BE376" i="21" s="1"/>
  <c r="AU380" i="21"/>
  <c r="BE380" i="21" s="1"/>
  <c r="AU384" i="21"/>
  <c r="BE384" i="21" s="1"/>
  <c r="AU389" i="21"/>
  <c r="AU392" i="21"/>
  <c r="AU397" i="21"/>
  <c r="BC397" i="21" s="1"/>
  <c r="BH397" i="21" s="1"/>
  <c r="AU401" i="21"/>
  <c r="BG401" i="21" s="1"/>
  <c r="Q375" i="21"/>
  <c r="P369" i="21"/>
  <c r="AW369" i="21"/>
  <c r="AW375" i="21"/>
  <c r="AW379" i="21"/>
  <c r="AW383" i="21"/>
  <c r="AW391" i="21"/>
  <c r="AW393" i="21"/>
  <c r="AW397" i="21"/>
  <c r="AW400" i="21"/>
  <c r="BF400" i="21" s="1"/>
  <c r="Q394" i="21"/>
  <c r="Q387" i="21"/>
  <c r="Q391" i="21"/>
  <c r="AB391" i="21" s="1"/>
  <c r="Q401" i="21"/>
  <c r="P393" i="21"/>
  <c r="P377" i="21"/>
  <c r="P381" i="21"/>
  <c r="P385" i="21"/>
  <c r="P388" i="21"/>
  <c r="P394" i="21"/>
  <c r="P398" i="21"/>
  <c r="AB398" i="21" s="1"/>
  <c r="AV369" i="21"/>
  <c r="R390" i="21"/>
  <c r="R378" i="21"/>
  <c r="AB378" i="21" s="1"/>
  <c r="R382" i="21"/>
  <c r="Z382" i="21" s="1"/>
  <c r="R386" i="21"/>
  <c r="Z386" i="21" s="1"/>
  <c r="R393" i="21"/>
  <c r="R396" i="21"/>
  <c r="R400" i="21"/>
  <c r="X400" i="21" s="1"/>
  <c r="AC400" i="21" s="1"/>
  <c r="Q381" i="21"/>
  <c r="Q376" i="21"/>
  <c r="AV374" i="21"/>
  <c r="AV382" i="21"/>
  <c r="BC382" i="21" s="1"/>
  <c r="BH382" i="21" s="1"/>
  <c r="AV386" i="21"/>
  <c r="BG386" i="21" s="1"/>
  <c r="AV389" i="21"/>
  <c r="BE389" i="21" s="1"/>
  <c r="AV392" i="21"/>
  <c r="AV396" i="21"/>
  <c r="AV402" i="21"/>
  <c r="BG402" i="21" s="1"/>
  <c r="Q384" i="21"/>
  <c r="Q380" i="21"/>
  <c r="AU374" i="21"/>
  <c r="BD374" i="21" s="1"/>
  <c r="AU377" i="21"/>
  <c r="BE377" i="21" s="1"/>
  <c r="AU381" i="21"/>
  <c r="BD381" i="21" s="1"/>
  <c r="AU385" i="21"/>
  <c r="AU388" i="21"/>
  <c r="AU394" i="21"/>
  <c r="BG394" i="21" s="1"/>
  <c r="AU398" i="21"/>
  <c r="BE398" i="21" s="1"/>
  <c r="AU402" i="21"/>
  <c r="BB405" i="22"/>
  <c r="BB406" i="22" s="1"/>
  <c r="BG374" i="22"/>
  <c r="AI405" i="22"/>
  <c r="AI406" i="22" s="1"/>
  <c r="AJ405" i="22"/>
  <c r="AJ406" i="22" s="1"/>
  <c r="AM405" i="22"/>
  <c r="AM406" i="22" s="1"/>
  <c r="AQ405" i="22"/>
  <c r="AQ406" i="22" s="1"/>
  <c r="BC374" i="22"/>
  <c r="BH374" i="22" s="1"/>
  <c r="AY405" i="22"/>
  <c r="AY406" i="22" s="1"/>
  <c r="S405" i="22"/>
  <c r="S406" i="22" s="1"/>
  <c r="G405" i="22"/>
  <c r="G406" i="22" s="1"/>
  <c r="O405" i="22"/>
  <c r="O406" i="22" s="1"/>
  <c r="E405" i="22"/>
  <c r="E406" i="22" s="1"/>
  <c r="N405" i="22"/>
  <c r="N406" i="22" s="1"/>
  <c r="T405" i="22"/>
  <c r="T406" i="22" s="1"/>
  <c r="AY405" i="21"/>
  <c r="AY406" i="21" s="1"/>
  <c r="AQ405" i="21"/>
  <c r="AQ406" i="21" s="1"/>
  <c r="AM405" i="21"/>
  <c r="AM406" i="21" s="1"/>
  <c r="AT405" i="21"/>
  <c r="AT406" i="21" s="1"/>
  <c r="AS405" i="21"/>
  <c r="AS406" i="21" s="1"/>
  <c r="O405" i="21"/>
  <c r="O406" i="21" s="1"/>
  <c r="H405" i="21"/>
  <c r="H406" i="21" s="1"/>
  <c r="V405" i="21"/>
  <c r="V406" i="21" s="1"/>
  <c r="L405" i="21"/>
  <c r="L406" i="21" s="1"/>
  <c r="T405" i="21"/>
  <c r="T406" i="21" s="1"/>
  <c r="N405" i="21"/>
  <c r="N406" i="21" s="1"/>
  <c r="AB388" i="22"/>
  <c r="X388" i="22"/>
  <c r="AC388" i="22" s="1"/>
  <c r="Z388" i="22"/>
  <c r="Y388" i="22"/>
  <c r="AA388" i="22"/>
  <c r="BE384" i="22"/>
  <c r="BD384" i="22"/>
  <c r="BG384" i="22"/>
  <c r="BC384" i="22"/>
  <c r="BH384" i="22" s="1"/>
  <c r="BF384" i="22"/>
  <c r="BK384" i="22" s="1"/>
  <c r="BE387" i="22"/>
  <c r="BF387" i="22"/>
  <c r="BD387" i="22"/>
  <c r="BC399" i="22"/>
  <c r="BH399" i="22" s="1"/>
  <c r="BF399" i="22"/>
  <c r="AB381" i="22"/>
  <c r="X381" i="22"/>
  <c r="AC381" i="22" s="1"/>
  <c r="AB379" i="22"/>
  <c r="AG379" i="22" s="1"/>
  <c r="X379" i="22"/>
  <c r="AC379" i="22" s="1"/>
  <c r="AA379" i="22"/>
  <c r="Z379" i="22"/>
  <c r="Y379" i="22"/>
  <c r="AB377" i="22"/>
  <c r="X377" i="22"/>
  <c r="AC377" i="22" s="1"/>
  <c r="Y377" i="22"/>
  <c r="AD377" i="22" s="1"/>
  <c r="AA377" i="22"/>
  <c r="AB375" i="22"/>
  <c r="X375" i="22"/>
  <c r="AC375" i="22" s="1"/>
  <c r="Z375" i="22"/>
  <c r="Y375" i="22"/>
  <c r="AA375" i="22"/>
  <c r="X389" i="22"/>
  <c r="AC389" i="22" s="1"/>
  <c r="Z389" i="22"/>
  <c r="Y389" i="22"/>
  <c r="Z399" i="22"/>
  <c r="AA399" i="22"/>
  <c r="Y399" i="22"/>
  <c r="X399" i="22"/>
  <c r="AC399" i="22" s="1"/>
  <c r="AB399" i="22"/>
  <c r="Z397" i="22"/>
  <c r="X397" i="22"/>
  <c r="AC397" i="22" s="1"/>
  <c r="AB397" i="22"/>
  <c r="AA397" i="22"/>
  <c r="Y397" i="22"/>
  <c r="H405" i="22"/>
  <c r="H406" i="22" s="1"/>
  <c r="BG377" i="22"/>
  <c r="BC377" i="22"/>
  <c r="BH377" i="22" s="1"/>
  <c r="BF377" i="22"/>
  <c r="BE381" i="22"/>
  <c r="BE385" i="22"/>
  <c r="BF385" i="22"/>
  <c r="BK385" i="22" s="1"/>
  <c r="BE388" i="22"/>
  <c r="BC388" i="22"/>
  <c r="BH388" i="22" s="1"/>
  <c r="BD388" i="22"/>
  <c r="BG392" i="22"/>
  <c r="BD392" i="22"/>
  <c r="BG396" i="22"/>
  <c r="BE396" i="22"/>
  <c r="BD396" i="22"/>
  <c r="BD400" i="22"/>
  <c r="BG400" i="22"/>
  <c r="BC400" i="22"/>
  <c r="BH400" i="22" s="1"/>
  <c r="BF400" i="22"/>
  <c r="BE400" i="22"/>
  <c r="BJ400" i="22" s="1"/>
  <c r="AB392" i="22"/>
  <c r="X392" i="22"/>
  <c r="AC392" i="22" s="1"/>
  <c r="AA392" i="22"/>
  <c r="Z392" i="22"/>
  <c r="Y392" i="22"/>
  <c r="AA402" i="22"/>
  <c r="Z402" i="22"/>
  <c r="Y402" i="22"/>
  <c r="AB402" i="22"/>
  <c r="X402" i="22"/>
  <c r="AC402" i="22" s="1"/>
  <c r="BC376" i="22"/>
  <c r="BH376" i="22" s="1"/>
  <c r="BD380" i="22"/>
  <c r="BE391" i="22"/>
  <c r="BD391" i="22"/>
  <c r="BG391" i="22"/>
  <c r="BC391" i="22"/>
  <c r="BH391" i="22" s="1"/>
  <c r="BF391" i="22"/>
  <c r="BK391" i="22" s="1"/>
  <c r="BG395" i="22"/>
  <c r="BC395" i="22"/>
  <c r="BH395" i="22" s="1"/>
  <c r="BF395" i="22"/>
  <c r="BE395" i="22"/>
  <c r="BD395" i="22"/>
  <c r="X383" i="22"/>
  <c r="AC383" i="22" s="1"/>
  <c r="AA383" i="22"/>
  <c r="Z383" i="22"/>
  <c r="BA405" i="22"/>
  <c r="BA406" i="22" s="1"/>
  <c r="Z393" i="22"/>
  <c r="AB393" i="22"/>
  <c r="Y393" i="22"/>
  <c r="AB390" i="22"/>
  <c r="Y390" i="22"/>
  <c r="Z394" i="22"/>
  <c r="AA400" i="22"/>
  <c r="Z400" i="22"/>
  <c r="AB400" i="22"/>
  <c r="Y400" i="22"/>
  <c r="X400" i="22"/>
  <c r="AC400" i="22" s="1"/>
  <c r="V405" i="22"/>
  <c r="V406" i="22" s="1"/>
  <c r="W405" i="22"/>
  <c r="W406" i="22" s="1"/>
  <c r="BG378" i="22"/>
  <c r="BC378" i="22"/>
  <c r="BH378" i="22" s="1"/>
  <c r="BE382" i="22"/>
  <c r="BD382" i="22"/>
  <c r="BG382" i="22"/>
  <c r="BC382" i="22"/>
  <c r="BH382" i="22" s="1"/>
  <c r="BF382" i="22"/>
  <c r="BK382" i="22" s="1"/>
  <c r="BE386" i="22"/>
  <c r="BG386" i="22"/>
  <c r="BC386" i="22"/>
  <c r="BH386" i="22" s="1"/>
  <c r="BF386" i="22"/>
  <c r="BD386" i="22"/>
  <c r="BG393" i="22"/>
  <c r="BE393" i="22"/>
  <c r="BF393" i="22"/>
  <c r="BG397" i="22"/>
  <c r="BC397" i="22"/>
  <c r="BH397" i="22" s="1"/>
  <c r="BF397" i="22"/>
  <c r="BE397" i="22"/>
  <c r="BD397" i="22"/>
  <c r="BF401" i="22"/>
  <c r="Z396" i="22"/>
  <c r="Y396" i="22"/>
  <c r="AB396" i="22"/>
  <c r="X396" i="22"/>
  <c r="AC396" i="22" s="1"/>
  <c r="AA396" i="22"/>
  <c r="AF396" i="22" s="1"/>
  <c r="AB386" i="22"/>
  <c r="X386" i="22"/>
  <c r="AC386" i="22" s="1"/>
  <c r="AA386" i="22"/>
  <c r="Z386" i="22"/>
  <c r="Y386" i="22"/>
  <c r="AB384" i="22"/>
  <c r="AA384" i="22"/>
  <c r="Z384" i="22"/>
  <c r="Y384" i="22"/>
  <c r="X382" i="22"/>
  <c r="AC382" i="22" s="1"/>
  <c r="AB380" i="22"/>
  <c r="X380" i="22"/>
  <c r="AC380" i="22" s="1"/>
  <c r="AA380" i="22"/>
  <c r="Z380" i="22"/>
  <c r="Y380" i="22"/>
  <c r="AB378" i="22"/>
  <c r="X378" i="22"/>
  <c r="AC378" i="22" s="1"/>
  <c r="Z378" i="22"/>
  <c r="Y378" i="22"/>
  <c r="AB376" i="22"/>
  <c r="X376" i="22"/>
  <c r="AC376" i="22" s="1"/>
  <c r="Z376" i="22"/>
  <c r="AA376" i="22"/>
  <c r="Y376" i="22"/>
  <c r="D405" i="22"/>
  <c r="D406" i="22" s="1"/>
  <c r="AB374" i="22"/>
  <c r="X374" i="22"/>
  <c r="AC374" i="22" s="1"/>
  <c r="AA374" i="22"/>
  <c r="Y374" i="22"/>
  <c r="AB387" i="22"/>
  <c r="X387" i="22"/>
  <c r="AC387" i="22" s="1"/>
  <c r="Z387" i="22"/>
  <c r="AA387" i="22"/>
  <c r="Y387" i="22"/>
  <c r="AB391" i="22"/>
  <c r="X391" i="22"/>
  <c r="AC391" i="22" s="1"/>
  <c r="AA391" i="22"/>
  <c r="Z391" i="22"/>
  <c r="Y391" i="22"/>
  <c r="Y395" i="22"/>
  <c r="AB395" i="22"/>
  <c r="AT405" i="22"/>
  <c r="AT406" i="22" s="1"/>
  <c r="AS405" i="22"/>
  <c r="AS406" i="22" s="1"/>
  <c r="BE375" i="22"/>
  <c r="BG375" i="22"/>
  <c r="BC375" i="22"/>
  <c r="BH375" i="22" s="1"/>
  <c r="BF375" i="22"/>
  <c r="BD375" i="22"/>
  <c r="BE379" i="22"/>
  <c r="BD379" i="22"/>
  <c r="BG379" i="22"/>
  <c r="BC379" i="22"/>
  <c r="BH379" i="22" s="1"/>
  <c r="BF379" i="22"/>
  <c r="BK379" i="22" s="1"/>
  <c r="BE383" i="22"/>
  <c r="BJ383" i="22" s="1"/>
  <c r="BD383" i="22"/>
  <c r="BF383" i="22"/>
  <c r="BK383" i="22" s="1"/>
  <c r="BE390" i="22"/>
  <c r="BC390" i="22"/>
  <c r="BH390" i="22" s="1"/>
  <c r="BF390" i="22"/>
  <c r="BK390" i="22" s="1"/>
  <c r="BE394" i="22"/>
  <c r="BF394" i="22"/>
  <c r="BC398" i="22"/>
  <c r="BH398" i="22" s="1"/>
  <c r="BD402" i="22"/>
  <c r="Y388" i="21"/>
  <c r="AB388" i="21"/>
  <c r="X388" i="21"/>
  <c r="AC388" i="21" s="1"/>
  <c r="AA388" i="21"/>
  <c r="Z388" i="21"/>
  <c r="AE388" i="21" s="1"/>
  <c r="AB377" i="21"/>
  <c r="X377" i="21"/>
  <c r="AC377" i="21" s="1"/>
  <c r="Z377" i="21"/>
  <c r="Y377" i="21"/>
  <c r="AA377" i="21"/>
  <c r="AB385" i="21"/>
  <c r="X385" i="21"/>
  <c r="AC385" i="21" s="1"/>
  <c r="AA385" i="21"/>
  <c r="Z385" i="21"/>
  <c r="Y385" i="21"/>
  <c r="AA394" i="21"/>
  <c r="Z394" i="21"/>
  <c r="AB394" i="21"/>
  <c r="Y394" i="21"/>
  <c r="X394" i="21"/>
  <c r="AC394" i="21" s="1"/>
  <c r="X389" i="21"/>
  <c r="AC389" i="21" s="1"/>
  <c r="BG382" i="21"/>
  <c r="BF395" i="21"/>
  <c r="BG375" i="21"/>
  <c r="BC375" i="21"/>
  <c r="BH375" i="21" s="1"/>
  <c r="BD375" i="21"/>
  <c r="BD388" i="21"/>
  <c r="BC400" i="21"/>
  <c r="BH400" i="21" s="1"/>
  <c r="BA405" i="21"/>
  <c r="BA406" i="21" s="1"/>
  <c r="AA401" i="21"/>
  <c r="Z401" i="21"/>
  <c r="Y401" i="21"/>
  <c r="X401" i="21"/>
  <c r="AC401" i="21" s="1"/>
  <c r="AB401" i="21"/>
  <c r="X378" i="21"/>
  <c r="AC378" i="21" s="1"/>
  <c r="Z378" i="21"/>
  <c r="AA378" i="21"/>
  <c r="AB386" i="21"/>
  <c r="AA386" i="21"/>
  <c r="Y386" i="21"/>
  <c r="AB395" i="21"/>
  <c r="AB390" i="21"/>
  <c r="AA402" i="21"/>
  <c r="X402" i="21"/>
  <c r="AC402" i="21" s="1"/>
  <c r="AI405" i="21"/>
  <c r="AI406" i="21" s="1"/>
  <c r="BG378" i="21"/>
  <c r="BC378" i="21"/>
  <c r="BH378" i="21" s="1"/>
  <c r="BF378" i="21"/>
  <c r="BF387" i="21"/>
  <c r="BD387" i="21"/>
  <c r="BC387" i="21"/>
  <c r="BH387" i="21" s="1"/>
  <c r="BE387" i="21"/>
  <c r="BE383" i="21"/>
  <c r="BF383" i="21"/>
  <c r="BG390" i="21"/>
  <c r="AJ405" i="21"/>
  <c r="AJ406" i="21" s="1"/>
  <c r="BC376" i="21"/>
  <c r="BH376" i="21" s="1"/>
  <c r="BF376" i="21"/>
  <c r="BC380" i="21"/>
  <c r="BH380" i="21" s="1"/>
  <c r="BG384" i="21"/>
  <c r="BD391" i="21"/>
  <c r="BF391" i="21"/>
  <c r="BE391" i="21"/>
  <c r="BG393" i="21"/>
  <c r="BC393" i="21"/>
  <c r="BH393" i="21" s="1"/>
  <c r="BF393" i="21"/>
  <c r="BD397" i="21"/>
  <c r="BD401" i="21"/>
  <c r="BC401" i="21"/>
  <c r="BH401" i="21" s="1"/>
  <c r="BF401" i="21"/>
  <c r="BE401" i="21"/>
  <c r="BJ401" i="21" s="1"/>
  <c r="E405" i="21"/>
  <c r="E406" i="21" s="1"/>
  <c r="D405" i="21"/>
  <c r="D406" i="21" s="1"/>
  <c r="AB374" i="21"/>
  <c r="X374" i="21"/>
  <c r="AC374" i="21" s="1"/>
  <c r="Z374" i="21"/>
  <c r="Y374" i="21"/>
  <c r="AA374" i="21"/>
  <c r="W405" i="21"/>
  <c r="W406" i="21" s="1"/>
  <c r="AB375" i="21"/>
  <c r="Y375" i="21"/>
  <c r="AB379" i="21"/>
  <c r="X379" i="21"/>
  <c r="AC379" i="21" s="1"/>
  <c r="AA379" i="21"/>
  <c r="Z379" i="21"/>
  <c r="Y379" i="21"/>
  <c r="AB383" i="21"/>
  <c r="X383" i="21"/>
  <c r="AC383" i="21" s="1"/>
  <c r="AA383" i="21"/>
  <c r="Z383" i="21"/>
  <c r="Y383" i="21"/>
  <c r="Y387" i="21"/>
  <c r="AA387" i="21"/>
  <c r="Z387" i="21"/>
  <c r="X387" i="21"/>
  <c r="AC387" i="21" s="1"/>
  <c r="AB387" i="21"/>
  <c r="AA396" i="21"/>
  <c r="X396" i="21"/>
  <c r="AC396" i="21" s="1"/>
  <c r="X398" i="21"/>
  <c r="AC398" i="21" s="1"/>
  <c r="BG389" i="21"/>
  <c r="BG399" i="21"/>
  <c r="BD377" i="21"/>
  <c r="BC381" i="21"/>
  <c r="BH381" i="21" s="1"/>
  <c r="BD385" i="21"/>
  <c r="BI385" i="21" s="1"/>
  <c r="BG385" i="21"/>
  <c r="BC385" i="21"/>
  <c r="BH385" i="21" s="1"/>
  <c r="BE392" i="21"/>
  <c r="BC398" i="21"/>
  <c r="BH398" i="21" s="1"/>
  <c r="BD402" i="21"/>
  <c r="BB405" i="21"/>
  <c r="BB406" i="21" s="1"/>
  <c r="AB376" i="21"/>
  <c r="X376" i="21"/>
  <c r="AC376" i="21" s="1"/>
  <c r="Z376" i="21"/>
  <c r="AA376" i="21"/>
  <c r="Y376" i="21"/>
  <c r="AA380" i="21"/>
  <c r="AB384" i="21"/>
  <c r="X384" i="21"/>
  <c r="AC384" i="21" s="1"/>
  <c r="AA384" i="21"/>
  <c r="Z384" i="21"/>
  <c r="Y384" i="21"/>
  <c r="AA393" i="21"/>
  <c r="X393" i="21"/>
  <c r="AC393" i="21" s="1"/>
  <c r="AB393" i="21"/>
  <c r="Z393" i="21"/>
  <c r="Y393" i="21"/>
  <c r="AB397" i="21"/>
  <c r="Z392" i="21"/>
  <c r="AB399" i="21"/>
  <c r="AU370" i="19"/>
  <c r="AV370" i="19"/>
  <c r="AW370" i="19"/>
  <c r="AU371" i="19"/>
  <c r="AV371" i="19"/>
  <c r="AW371" i="19"/>
  <c r="AU373" i="19"/>
  <c r="AV373" i="19"/>
  <c r="AW373" i="19"/>
  <c r="AA395" i="22" l="1"/>
  <c r="AF395" i="22" s="1"/>
  <c r="Z395" i="22"/>
  <c r="AE387" i="22"/>
  <c r="Z390" i="22"/>
  <c r="Y383" i="22"/>
  <c r="AD383" i="22" s="1"/>
  <c r="AE399" i="22"/>
  <c r="Y381" i="22"/>
  <c r="AE381" i="22" s="1"/>
  <c r="AA389" i="22"/>
  <c r="AD374" i="22"/>
  <c r="AD380" i="22"/>
  <c r="X394" i="22"/>
  <c r="AC394" i="22" s="1"/>
  <c r="X390" i="22"/>
  <c r="AC390" i="22" s="1"/>
  <c r="AA381" i="22"/>
  <c r="AF381" i="22" s="1"/>
  <c r="Z401" i="22"/>
  <c r="Z398" i="22"/>
  <c r="AE398" i="22" s="1"/>
  <c r="AA393" i="22"/>
  <c r="BE402" i="22"/>
  <c r="BD398" i="22"/>
  <c r="BI398" i="22" s="1"/>
  <c r="BG398" i="22"/>
  <c r="BC394" i="22"/>
  <c r="BH394" i="22" s="1"/>
  <c r="BG390" i="22"/>
  <c r="BC383" i="22"/>
  <c r="BH383" i="22" s="1"/>
  <c r="BC401" i="22"/>
  <c r="BH401" i="22" s="1"/>
  <c r="BD378" i="22"/>
  <c r="BF380" i="22"/>
  <c r="BE380" i="22"/>
  <c r="BG376" i="22"/>
  <c r="BE374" i="22"/>
  <c r="BF396" i="22"/>
  <c r="BE392" i="22"/>
  <c r="BK392" i="22" s="1"/>
  <c r="BC385" i="22"/>
  <c r="BH385" i="22" s="1"/>
  <c r="BF381" i="22"/>
  <c r="BG399" i="22"/>
  <c r="BC387" i="22"/>
  <c r="BH387" i="22" s="1"/>
  <c r="BF374" i="22"/>
  <c r="BL374" i="22" s="1"/>
  <c r="BF402" i="22"/>
  <c r="BE398" i="22"/>
  <c r="BD394" i="22"/>
  <c r="BI394" i="22" s="1"/>
  <c r="BG401" i="22"/>
  <c r="BF378" i="22"/>
  <c r="BK378" i="22" s="1"/>
  <c r="BC380" i="22"/>
  <c r="BH380" i="22" s="1"/>
  <c r="BF376" i="22"/>
  <c r="BK376" i="22" s="1"/>
  <c r="BE376" i="22"/>
  <c r="BF392" i="22"/>
  <c r="BG385" i="22"/>
  <c r="BG381" i="22"/>
  <c r="BL381" i="22" s="1"/>
  <c r="BE399" i="22"/>
  <c r="BJ399" i="22" s="1"/>
  <c r="BG389" i="22"/>
  <c r="AV405" i="22"/>
  <c r="AV406" i="22" s="1"/>
  <c r="BC402" i="22"/>
  <c r="BH402" i="22" s="1"/>
  <c r="BE401" i="22"/>
  <c r="BJ401" i="22" s="1"/>
  <c r="Z399" i="21"/>
  <c r="X397" i="21"/>
  <c r="AC397" i="21" s="1"/>
  <c r="AB402" i="21"/>
  <c r="Y390" i="21"/>
  <c r="AE390" i="21" s="1"/>
  <c r="X392" i="21"/>
  <c r="AC392" i="21" s="1"/>
  <c r="Y397" i="21"/>
  <c r="AB396" i="21"/>
  <c r="AA390" i="21"/>
  <c r="AG390" i="21" s="1"/>
  <c r="X395" i="21"/>
  <c r="AC395" i="21" s="1"/>
  <c r="Z389" i="21"/>
  <c r="Y389" i="21"/>
  <c r="X399" i="21"/>
  <c r="AC399" i="21" s="1"/>
  <c r="AB392" i="21"/>
  <c r="X380" i="21"/>
  <c r="AC380" i="21" s="1"/>
  <c r="Z398" i="21"/>
  <c r="Y396" i="21"/>
  <c r="AE396" i="21" s="1"/>
  <c r="AA375" i="21"/>
  <c r="Z390" i="21"/>
  <c r="Z395" i="21"/>
  <c r="Z400" i="21"/>
  <c r="AB389" i="21"/>
  <c r="Y399" i="21"/>
  <c r="AA392" i="21"/>
  <c r="Y380" i="21"/>
  <c r="AD380" i="21" s="1"/>
  <c r="AB380" i="21"/>
  <c r="X391" i="21"/>
  <c r="AC391" i="21" s="1"/>
  <c r="Z375" i="21"/>
  <c r="Y402" i="21"/>
  <c r="AD402" i="21" s="1"/>
  <c r="AA395" i="21"/>
  <c r="AA397" i="21"/>
  <c r="AF397" i="21" s="1"/>
  <c r="Y398" i="21"/>
  <c r="Y378" i="21"/>
  <c r="AE378" i="21" s="1"/>
  <c r="X381" i="21"/>
  <c r="AC381" i="21" s="1"/>
  <c r="BK383" i="21"/>
  <c r="BD399" i="21"/>
  <c r="BI399" i="21" s="1"/>
  <c r="BG380" i="21"/>
  <c r="BL380" i="21" s="1"/>
  <c r="BG388" i="21"/>
  <c r="BL388" i="21" s="1"/>
  <c r="BC396" i="21"/>
  <c r="BH396" i="21" s="1"/>
  <c r="BE379" i="21"/>
  <c r="BD398" i="21"/>
  <c r="BG398" i="21"/>
  <c r="BL398" i="21" s="1"/>
  <c r="BD392" i="21"/>
  <c r="BG381" i="21"/>
  <c r="BE399" i="21"/>
  <c r="BJ399" i="21" s="1"/>
  <c r="BD389" i="21"/>
  <c r="BI389" i="21" s="1"/>
  <c r="BD384" i="21"/>
  <c r="BD390" i="21"/>
  <c r="BC383" i="21"/>
  <c r="BH383" i="21" s="1"/>
  <c r="BG400" i="21"/>
  <c r="BL400" i="21" s="1"/>
  <c r="BC395" i="21"/>
  <c r="BH395" i="21" s="1"/>
  <c r="BF374" i="21"/>
  <c r="BC394" i="21"/>
  <c r="BH394" i="21" s="1"/>
  <c r="BF385" i="21"/>
  <c r="BK385" i="21" s="1"/>
  <c r="BF399" i="21"/>
  <c r="BE393" i="21"/>
  <c r="BJ393" i="21" s="1"/>
  <c r="BF384" i="21"/>
  <c r="BK384" i="21" s="1"/>
  <c r="BD380" i="21"/>
  <c r="BJ380" i="21" s="1"/>
  <c r="BE390" i="21"/>
  <c r="BG383" i="21"/>
  <c r="BD378" i="21"/>
  <c r="BI378" i="21" s="1"/>
  <c r="BE400" i="21"/>
  <c r="BJ400" i="21" s="1"/>
  <c r="BD400" i="21"/>
  <c r="BF375" i="21"/>
  <c r="BK375" i="21" s="1"/>
  <c r="BG395" i="21"/>
  <c r="BL395" i="21" s="1"/>
  <c r="BE402" i="21"/>
  <c r="BJ402" i="21" s="1"/>
  <c r="BF381" i="21"/>
  <c r="BK381" i="21" s="1"/>
  <c r="BC389" i="21"/>
  <c r="BH389" i="21" s="1"/>
  <c r="BF380" i="21"/>
  <c r="BK380" i="21" s="1"/>
  <c r="BC390" i="21"/>
  <c r="BH390" i="21" s="1"/>
  <c r="BE395" i="21"/>
  <c r="BJ395" i="21" s="1"/>
  <c r="AF391" i="22"/>
  <c r="AE378" i="22"/>
  <c r="AF384" i="22"/>
  <c r="AF389" i="22"/>
  <c r="BJ394" i="22"/>
  <c r="BI379" i="22"/>
  <c r="BJ397" i="22"/>
  <c r="BI375" i="21"/>
  <c r="BC393" i="22"/>
  <c r="BH393" i="22" s="1"/>
  <c r="BE377" i="22"/>
  <c r="AG376" i="22"/>
  <c r="AD400" i="22"/>
  <c r="BJ374" i="22"/>
  <c r="BK381" i="22"/>
  <c r="Y398" i="22"/>
  <c r="AE388" i="22"/>
  <c r="AB401" i="22"/>
  <c r="BD389" i="22"/>
  <c r="AG400" i="22"/>
  <c r="X385" i="22"/>
  <c r="AC385" i="22" s="1"/>
  <c r="BL391" i="22"/>
  <c r="AD397" i="22"/>
  <c r="AF399" i="22"/>
  <c r="AW405" i="22"/>
  <c r="AW406" i="22" s="1"/>
  <c r="AA401" i="22"/>
  <c r="AF401" i="22" s="1"/>
  <c r="BK393" i="22"/>
  <c r="BF402" i="21"/>
  <c r="BL402" i="21" s="1"/>
  <c r="BD394" i="21"/>
  <c r="BI394" i="21" s="1"/>
  <c r="BC377" i="21"/>
  <c r="BH377" i="21" s="1"/>
  <c r="BF386" i="21"/>
  <c r="BE386" i="21"/>
  <c r="X386" i="21"/>
  <c r="AC386" i="21" s="1"/>
  <c r="AU405" i="21"/>
  <c r="AU406" i="21" s="1"/>
  <c r="AA381" i="21"/>
  <c r="Q405" i="21"/>
  <c r="Q406" i="21" s="1"/>
  <c r="BF397" i="21"/>
  <c r="BC392" i="21"/>
  <c r="BH392" i="21" s="1"/>
  <c r="BC391" i="21"/>
  <c r="BH391" i="21" s="1"/>
  <c r="BC402" i="21"/>
  <c r="BH402" i="21" s="1"/>
  <c r="BE394" i="21"/>
  <c r="BJ394" i="21" s="1"/>
  <c r="BG377" i="21"/>
  <c r="BL377" i="21" s="1"/>
  <c r="BC386" i="21"/>
  <c r="BH386" i="21" s="1"/>
  <c r="BJ391" i="21"/>
  <c r="BF394" i="21"/>
  <c r="BK394" i="21" s="1"/>
  <c r="BF377" i="21"/>
  <c r="BK377" i="21" s="1"/>
  <c r="X401" i="22"/>
  <c r="AC401" i="22" s="1"/>
  <c r="Y382" i="22"/>
  <c r="AE382" i="22" s="1"/>
  <c r="AB382" i="22"/>
  <c r="AG382" i="22" s="1"/>
  <c r="BD393" i="22"/>
  <c r="BF389" i="22"/>
  <c r="BE389" i="22"/>
  <c r="AA394" i="22"/>
  <c r="AF394" i="22" s="1"/>
  <c r="AG390" i="22"/>
  <c r="AG393" i="22"/>
  <c r="Y385" i="22"/>
  <c r="AD385" i="22" s="1"/>
  <c r="AB385" i="22"/>
  <c r="AG385" i="22" s="1"/>
  <c r="BF388" i="22"/>
  <c r="Q405" i="22"/>
  <c r="Q406" i="22" s="1"/>
  <c r="AA398" i="22"/>
  <c r="AF398" i="22" s="1"/>
  <c r="BC389" i="22"/>
  <c r="BH389" i="22" s="1"/>
  <c r="Z385" i="22"/>
  <c r="Y401" i="22"/>
  <c r="AE401" i="22" s="1"/>
  <c r="Z382" i="22"/>
  <c r="AB398" i="22"/>
  <c r="P405" i="22"/>
  <c r="P406" i="22" s="1"/>
  <c r="AU405" i="22"/>
  <c r="AU406" i="22" s="1"/>
  <c r="BC381" i="22"/>
  <c r="BH381" i="22" s="1"/>
  <c r="BD377" i="22"/>
  <c r="X398" i="22"/>
  <c r="AC398" i="22" s="1"/>
  <c r="BG392" i="21"/>
  <c r="BL392" i="21" s="1"/>
  <c r="BJ386" i="21"/>
  <c r="AA398" i="21"/>
  <c r="AG398" i="21" s="1"/>
  <c r="Z391" i="21"/>
  <c r="Y391" i="21"/>
  <c r="BK401" i="21"/>
  <c r="BE397" i="21"/>
  <c r="BJ397" i="21" s="1"/>
  <c r="BG397" i="21"/>
  <c r="BG391" i="21"/>
  <c r="BL391" i="21" s="1"/>
  <c r="BG376" i="21"/>
  <c r="BL376" i="21" s="1"/>
  <c r="BL390" i="21"/>
  <c r="BK378" i="21"/>
  <c r="X382" i="21"/>
  <c r="AC382" i="21" s="1"/>
  <c r="BE396" i="21"/>
  <c r="BD396" i="21"/>
  <c r="BE388" i="21"/>
  <c r="BJ388" i="21" s="1"/>
  <c r="BG379" i="21"/>
  <c r="BD382" i="21"/>
  <c r="BI382" i="21" s="1"/>
  <c r="Y400" i="21"/>
  <c r="AA400" i="21"/>
  <c r="Y381" i="21"/>
  <c r="AB381" i="21"/>
  <c r="AG381" i="21" s="1"/>
  <c r="P405" i="21"/>
  <c r="P406" i="21" s="1"/>
  <c r="BG374" i="21"/>
  <c r="BL374" i="21" s="1"/>
  <c r="AA391" i="21"/>
  <c r="BD376" i="21"/>
  <c r="BI376" i="21" s="1"/>
  <c r="AV405" i="21"/>
  <c r="AV406" i="21" s="1"/>
  <c r="Y382" i="21"/>
  <c r="AB382" i="21"/>
  <c r="R405" i="21"/>
  <c r="R406" i="21" s="1"/>
  <c r="BF396" i="21"/>
  <c r="BK396" i="21" s="1"/>
  <c r="BC388" i="21"/>
  <c r="BH388" i="21" s="1"/>
  <c r="BF388" i="21"/>
  <c r="BD379" i="21"/>
  <c r="BI379" i="21" s="1"/>
  <c r="BF382" i="21"/>
  <c r="BL382" i="21" s="1"/>
  <c r="BE382" i="21"/>
  <c r="AB400" i="21"/>
  <c r="Z381" i="21"/>
  <c r="AF381" i="21" s="1"/>
  <c r="BC374" i="21"/>
  <c r="BH374" i="21" s="1"/>
  <c r="BF379" i="21"/>
  <c r="BK379" i="21" s="1"/>
  <c r="BE374" i="21"/>
  <c r="BI387" i="22"/>
  <c r="BI374" i="22"/>
  <c r="BL398" i="22"/>
  <c r="BL390" i="22"/>
  <c r="BL375" i="22"/>
  <c r="BL401" i="22"/>
  <c r="BL386" i="22"/>
  <c r="BL382" i="22"/>
  <c r="BI400" i="22"/>
  <c r="BL400" i="22"/>
  <c r="BI388" i="22"/>
  <c r="BJ376" i="22"/>
  <c r="BL394" i="22"/>
  <c r="BI376" i="22"/>
  <c r="BJ378" i="22"/>
  <c r="BK395" i="22"/>
  <c r="BJ380" i="22"/>
  <c r="BK396" i="22"/>
  <c r="BI385" i="22"/>
  <c r="BK377" i="22"/>
  <c r="BK399" i="22"/>
  <c r="BI384" i="22"/>
  <c r="AF393" i="22"/>
  <c r="AG402" i="22"/>
  <c r="AD392" i="22"/>
  <c r="AD395" i="22"/>
  <c r="AF387" i="22"/>
  <c r="AG374" i="22"/>
  <c r="AE376" i="22"/>
  <c r="AG380" i="22"/>
  <c r="AE386" i="22"/>
  <c r="AD396" i="22"/>
  <c r="AG383" i="22"/>
  <c r="AD402" i="22"/>
  <c r="AE392" i="22"/>
  <c r="AD375" i="22"/>
  <c r="AF377" i="22"/>
  <c r="BJ385" i="21"/>
  <c r="BJ383" i="21"/>
  <c r="BK400" i="21"/>
  <c r="BK398" i="21"/>
  <c r="BK392" i="21"/>
  <c r="BK391" i="21"/>
  <c r="BJ384" i="21"/>
  <c r="BK390" i="21"/>
  <c r="BL387" i="21"/>
  <c r="BI402" i="21"/>
  <c r="BI381" i="21"/>
  <c r="BL393" i="21"/>
  <c r="BI396" i="21"/>
  <c r="BL379" i="21"/>
  <c r="BI395" i="21"/>
  <c r="BI390" i="21"/>
  <c r="AD392" i="21"/>
  <c r="AD376" i="21"/>
  <c r="AG391" i="21"/>
  <c r="AG396" i="21"/>
  <c r="AG383" i="21"/>
  <c r="AE375" i="21"/>
  <c r="AF374" i="21"/>
  <c r="AE392" i="21"/>
  <c r="AD393" i="21"/>
  <c r="AF380" i="21"/>
  <c r="AD398" i="21"/>
  <c r="AG401" i="21"/>
  <c r="AD385" i="21"/>
  <c r="AE399" i="21"/>
  <c r="AG392" i="21"/>
  <c r="AE393" i="21"/>
  <c r="AD384" i="21"/>
  <c r="AG384" i="21"/>
  <c r="AE376" i="21"/>
  <c r="AD391" i="21"/>
  <c r="AE387" i="21"/>
  <c r="AE383" i="21"/>
  <c r="AD379" i="21"/>
  <c r="AG379" i="21"/>
  <c r="AD374" i="21"/>
  <c r="AD395" i="21"/>
  <c r="AD386" i="21"/>
  <c r="AG386" i="21"/>
  <c r="AF400" i="21"/>
  <c r="AG389" i="21"/>
  <c r="AG394" i="21"/>
  <c r="AE385" i="21"/>
  <c r="AD381" i="21"/>
  <c r="AG399" i="21"/>
  <c r="AG397" i="21"/>
  <c r="AD383" i="21"/>
  <c r="AF390" i="21"/>
  <c r="AF395" i="21"/>
  <c r="AF382" i="21"/>
  <c r="AF401" i="21"/>
  <c r="AG375" i="21"/>
  <c r="AG395" i="21"/>
  <c r="AG382" i="21"/>
  <c r="AD389" i="21"/>
  <c r="AE394" i="21"/>
  <c r="AF377" i="21"/>
  <c r="AG388" i="21"/>
  <c r="BJ402" i="22"/>
  <c r="BL393" i="22"/>
  <c r="AE394" i="22"/>
  <c r="BJ388" i="22"/>
  <c r="AE397" i="22"/>
  <c r="AG377" i="22"/>
  <c r="BJ387" i="22"/>
  <c r="BJ379" i="22"/>
  <c r="AE395" i="22"/>
  <c r="AE374" i="22"/>
  <c r="AF378" i="22"/>
  <c r="AE380" i="22"/>
  <c r="AD382" i="22"/>
  <c r="AF386" i="22"/>
  <c r="AE396" i="22"/>
  <c r="BK397" i="22"/>
  <c r="BJ389" i="22"/>
  <c r="AD390" i="22"/>
  <c r="AE383" i="22"/>
  <c r="AE402" i="22"/>
  <c r="AF392" i="22"/>
  <c r="BK388" i="22"/>
  <c r="BJ385" i="22"/>
  <c r="AF397" i="22"/>
  <c r="AG399" i="22"/>
  <c r="AE375" i="22"/>
  <c r="AD379" i="22"/>
  <c r="BK387" i="22"/>
  <c r="BJ384" i="22"/>
  <c r="BK402" i="22"/>
  <c r="BJ398" i="22"/>
  <c r="BI390" i="22"/>
  <c r="BL383" i="22"/>
  <c r="BI375" i="22"/>
  <c r="BJ375" i="22"/>
  <c r="AD391" i="22"/>
  <c r="AG391" i="22"/>
  <c r="AF374" i="22"/>
  <c r="AD376" i="22"/>
  <c r="AF380" i="22"/>
  <c r="AD384" i="22"/>
  <c r="AG384" i="22"/>
  <c r="BI401" i="22"/>
  <c r="BJ393" i="22"/>
  <c r="BI386" i="22"/>
  <c r="BJ386" i="22"/>
  <c r="BI382" i="22"/>
  <c r="BL378" i="22"/>
  <c r="AE400" i="22"/>
  <c r="AE390" i="22"/>
  <c r="AD393" i="22"/>
  <c r="AE393" i="22"/>
  <c r="AF383" i="22"/>
  <c r="BI395" i="22"/>
  <c r="BL395" i="22"/>
  <c r="BI391" i="22"/>
  <c r="BL380" i="22"/>
  <c r="AF402" i="22"/>
  <c r="BK400" i="22"/>
  <c r="BI396" i="22"/>
  <c r="BL396" i="22"/>
  <c r="BJ381" i="22"/>
  <c r="BL377" i="22"/>
  <c r="AG398" i="22"/>
  <c r="AG397" i="22"/>
  <c r="AD389" i="22"/>
  <c r="AG389" i="22"/>
  <c r="AE377" i="22"/>
  <c r="AE379" i="22"/>
  <c r="AD381" i="22"/>
  <c r="BL399" i="22"/>
  <c r="AF388" i="22"/>
  <c r="AG388" i="22"/>
  <c r="BL402" i="22"/>
  <c r="BK398" i="22"/>
  <c r="BK394" i="22"/>
  <c r="BJ390" i="22"/>
  <c r="BI383" i="22"/>
  <c r="BL379" i="22"/>
  <c r="BK375" i="22"/>
  <c r="AG395" i="22"/>
  <c r="AE391" i="22"/>
  <c r="AD387" i="22"/>
  <c r="AG387" i="22"/>
  <c r="AF376" i="22"/>
  <c r="AD378" i="22"/>
  <c r="AG378" i="22"/>
  <c r="AF382" i="22"/>
  <c r="AE384" i="22"/>
  <c r="AD386" i="22"/>
  <c r="AG386" i="22"/>
  <c r="AG396" i="22"/>
  <c r="BK401" i="22"/>
  <c r="BI397" i="22"/>
  <c r="BL397" i="22"/>
  <c r="BL389" i="22"/>
  <c r="BK386" i="22"/>
  <c r="BJ382" i="22"/>
  <c r="BI378" i="22"/>
  <c r="AF400" i="22"/>
  <c r="AF390" i="22"/>
  <c r="AF385" i="22"/>
  <c r="BJ395" i="22"/>
  <c r="BJ391" i="22"/>
  <c r="BI380" i="22"/>
  <c r="AG392" i="22"/>
  <c r="BJ396" i="22"/>
  <c r="BI392" i="22"/>
  <c r="BL392" i="22"/>
  <c r="BL388" i="22"/>
  <c r="BL385" i="22"/>
  <c r="BI377" i="22"/>
  <c r="BJ377" i="22"/>
  <c r="AD399" i="22"/>
  <c r="AE389" i="22"/>
  <c r="AF375" i="22"/>
  <c r="AG375" i="22"/>
  <c r="AF379" i="22"/>
  <c r="BI399" i="22"/>
  <c r="BL387" i="22"/>
  <c r="BL384" i="22"/>
  <c r="AD388" i="22"/>
  <c r="BK374" i="22"/>
  <c r="AD399" i="21"/>
  <c r="AF392" i="21"/>
  <c r="AD397" i="21"/>
  <c r="AG393" i="21"/>
  <c r="AE384" i="21"/>
  <c r="AG380" i="21"/>
  <c r="BI398" i="21"/>
  <c r="BJ381" i="21"/>
  <c r="BK389" i="21"/>
  <c r="AF391" i="21"/>
  <c r="AF396" i="21"/>
  <c r="AF387" i="21"/>
  <c r="AF383" i="21"/>
  <c r="AE379" i="21"/>
  <c r="AD375" i="21"/>
  <c r="AE374" i="21"/>
  <c r="BI393" i="21"/>
  <c r="BL384" i="21"/>
  <c r="BI387" i="21"/>
  <c r="AF402" i="21"/>
  <c r="AE386" i="21"/>
  <c r="AD382" i="21"/>
  <c r="AD401" i="21"/>
  <c r="BK395" i="21"/>
  <c r="AG400" i="21"/>
  <c r="AF385" i="21"/>
  <c r="AG377" i="21"/>
  <c r="AF399" i="21"/>
  <c r="AE397" i="21"/>
  <c r="AF384" i="21"/>
  <c r="AG376" i="21"/>
  <c r="BJ398" i="21"/>
  <c r="BJ392" i="21"/>
  <c r="BJ377" i="21"/>
  <c r="BL399" i="21"/>
  <c r="BL386" i="21"/>
  <c r="BL389" i="21"/>
  <c r="AG387" i="21"/>
  <c r="AD387" i="21"/>
  <c r="AF379" i="21"/>
  <c r="AF375" i="21"/>
  <c r="BL401" i="21"/>
  <c r="BI397" i="21"/>
  <c r="BK393" i="21"/>
  <c r="BI391" i="21"/>
  <c r="BI384" i="21"/>
  <c r="BK376" i="21"/>
  <c r="BJ390" i="21"/>
  <c r="BL383" i="21"/>
  <c r="BJ387" i="21"/>
  <c r="BK387" i="21"/>
  <c r="BL378" i="21"/>
  <c r="AG402" i="21"/>
  <c r="AD390" i="21"/>
  <c r="AE395" i="21"/>
  <c r="AF386" i="21"/>
  <c r="AE382" i="21"/>
  <c r="AD378" i="21"/>
  <c r="AG378" i="21"/>
  <c r="AE401" i="21"/>
  <c r="BJ379" i="21"/>
  <c r="BL375" i="21"/>
  <c r="BJ374" i="21"/>
  <c r="AF389" i="21"/>
  <c r="AF394" i="21"/>
  <c r="AD377" i="21"/>
  <c r="AD388" i="21"/>
  <c r="AF393" i="21"/>
  <c r="AF376" i="21"/>
  <c r="BI377" i="21"/>
  <c r="AE398" i="21"/>
  <c r="AG374" i="21"/>
  <c r="BI401" i="21"/>
  <c r="BI380" i="21"/>
  <c r="BJ378" i="21"/>
  <c r="AF378" i="21"/>
  <c r="BI400" i="21"/>
  <c r="BJ375" i="21"/>
  <c r="BK374" i="21"/>
  <c r="AD394" i="21"/>
  <c r="AG385" i="21"/>
  <c r="AE377" i="21"/>
  <c r="AF388" i="21"/>
  <c r="AG381" i="22" l="1"/>
  <c r="AE385" i="22"/>
  <c r="AD394" i="22"/>
  <c r="BJ392" i="22"/>
  <c r="BK380" i="22"/>
  <c r="BI402" i="22"/>
  <c r="BL376" i="22"/>
  <c r="BI393" i="22"/>
  <c r="AE402" i="21"/>
  <c r="AD396" i="21"/>
  <c r="AE389" i="21"/>
  <c r="AE380" i="21"/>
  <c r="AE400" i="21"/>
  <c r="BL385" i="21"/>
  <c r="BK402" i="21"/>
  <c r="BK388" i="21"/>
  <c r="BJ389" i="21"/>
  <c r="BL381" i="21"/>
  <c r="BI388" i="21"/>
  <c r="BI392" i="21"/>
  <c r="BK397" i="21"/>
  <c r="BI383" i="21"/>
  <c r="BK399" i="21"/>
  <c r="AD401" i="22"/>
  <c r="BI389" i="22"/>
  <c r="BI381" i="22"/>
  <c r="AD400" i="21"/>
  <c r="AF398" i="21"/>
  <c r="BL396" i="21"/>
  <c r="BL394" i="21"/>
  <c r="BI374" i="21"/>
  <c r="BL397" i="21"/>
  <c r="BK386" i="21"/>
  <c r="AD398" i="22"/>
  <c r="AG401" i="22"/>
  <c r="BJ396" i="21"/>
  <c r="BI386" i="21"/>
  <c r="AG394" i="22"/>
  <c r="BK389" i="22"/>
  <c r="BJ382" i="21"/>
  <c r="AE381" i="21"/>
  <c r="BJ376" i="21"/>
  <c r="AE391" i="21"/>
  <c r="BK382" i="21"/>
  <c r="AU377" i="19"/>
  <c r="AU381" i="19"/>
  <c r="AU385" i="19"/>
  <c r="AU389" i="19"/>
  <c r="AU393" i="19"/>
  <c r="AU397" i="19"/>
  <c r="AU401" i="19"/>
  <c r="AU388" i="19"/>
  <c r="AU396" i="19"/>
  <c r="AU400" i="19"/>
  <c r="AU376" i="19"/>
  <c r="AU380" i="19"/>
  <c r="AU384" i="19"/>
  <c r="AU392" i="19"/>
  <c r="AU369" i="19"/>
  <c r="AU374" i="19"/>
  <c r="AU378" i="19"/>
  <c r="AU386" i="19"/>
  <c r="AU390" i="19"/>
  <c r="AU394" i="19"/>
  <c r="AU398" i="19"/>
  <c r="AU402" i="19"/>
  <c r="AU375" i="19"/>
  <c r="AU379" i="19"/>
  <c r="AU383" i="19"/>
  <c r="AU387" i="19"/>
  <c r="AU391" i="19"/>
  <c r="AU395" i="19"/>
  <c r="AU399" i="19"/>
  <c r="AU382" i="19"/>
  <c r="AW375" i="19"/>
  <c r="AW379" i="19"/>
  <c r="AW383" i="19"/>
  <c r="AW387" i="19"/>
  <c r="AW391" i="19"/>
  <c r="AW395" i="19"/>
  <c r="AW399" i="19"/>
  <c r="AW382" i="19"/>
  <c r="AW390" i="19"/>
  <c r="AW402" i="19"/>
  <c r="AW388" i="19"/>
  <c r="AW392" i="19"/>
  <c r="AW396" i="19"/>
  <c r="AW400" i="19"/>
  <c r="AW369" i="19"/>
  <c r="AW374" i="19"/>
  <c r="AW378" i="19"/>
  <c r="AW386" i="19"/>
  <c r="AW394" i="19"/>
  <c r="AW398" i="19"/>
  <c r="AW380" i="19"/>
  <c r="AW377" i="19"/>
  <c r="AW381" i="19"/>
  <c r="AW385" i="19"/>
  <c r="AW389" i="19"/>
  <c r="AW393" i="19"/>
  <c r="AW397" i="19"/>
  <c r="AW401" i="19"/>
  <c r="AW376" i="19"/>
  <c r="AW384" i="19"/>
  <c r="AV369" i="19"/>
  <c r="AV374" i="19"/>
  <c r="AV378" i="19"/>
  <c r="AV382" i="19"/>
  <c r="AV386" i="19"/>
  <c r="AV390" i="19"/>
  <c r="AV394" i="19"/>
  <c r="AV398" i="19"/>
  <c r="AV402" i="19"/>
  <c r="AV385" i="19"/>
  <c r="AV393" i="19"/>
  <c r="AV397" i="19"/>
  <c r="AV377" i="19"/>
  <c r="AV381" i="19"/>
  <c r="AV389" i="19"/>
  <c r="AV401" i="19"/>
  <c r="AV383" i="19"/>
  <c r="AV376" i="19"/>
  <c r="AV380" i="19"/>
  <c r="AV384" i="19"/>
  <c r="AV388" i="19"/>
  <c r="AV392" i="19"/>
  <c r="AV396" i="19"/>
  <c r="AV400" i="19"/>
  <c r="AV375" i="19"/>
  <c r="AV379" i="19"/>
  <c r="AV387" i="19"/>
  <c r="AV391" i="19"/>
  <c r="AV395" i="19"/>
  <c r="AV399" i="19"/>
  <c r="R402" i="19"/>
  <c r="AU369" i="18"/>
  <c r="AV383" i="18"/>
  <c r="AW369" i="18"/>
  <c r="W402" i="19"/>
  <c r="BB402" i="19"/>
  <c r="BA402" i="19"/>
  <c r="AZ402" i="19"/>
  <c r="AY402" i="19"/>
  <c r="AX402" i="19"/>
  <c r="AT402" i="19"/>
  <c r="AS402" i="19"/>
  <c r="AR402" i="19"/>
  <c r="AQ402" i="19"/>
  <c r="AP402" i="19"/>
  <c r="AO402" i="19"/>
  <c r="AN402" i="19"/>
  <c r="AM402" i="19"/>
  <c r="AL402" i="19"/>
  <c r="AK402" i="19"/>
  <c r="AJ402" i="19"/>
  <c r="AI402" i="19"/>
  <c r="V402" i="19"/>
  <c r="U402" i="19"/>
  <c r="T402" i="19"/>
  <c r="S402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BB401" i="19"/>
  <c r="BA401" i="19"/>
  <c r="AZ401" i="19"/>
  <c r="AY401" i="19"/>
  <c r="AX401" i="19"/>
  <c r="AT401" i="19"/>
  <c r="AS401" i="19"/>
  <c r="AR401" i="19"/>
  <c r="AQ401" i="19"/>
  <c r="AP401" i="19"/>
  <c r="AO401" i="19"/>
  <c r="AN401" i="19"/>
  <c r="AM401" i="19"/>
  <c r="AL401" i="19"/>
  <c r="AK401" i="19"/>
  <c r="AJ401" i="19"/>
  <c r="AI401" i="19"/>
  <c r="V401" i="19"/>
  <c r="U401" i="19"/>
  <c r="T401" i="19"/>
  <c r="S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BB400" i="19"/>
  <c r="BA400" i="19"/>
  <c r="AZ400" i="19"/>
  <c r="AY400" i="19"/>
  <c r="AX400" i="19"/>
  <c r="AT400" i="19"/>
  <c r="AS400" i="19"/>
  <c r="AR400" i="19"/>
  <c r="AQ400" i="19"/>
  <c r="AP400" i="19"/>
  <c r="AO400" i="19"/>
  <c r="AN400" i="19"/>
  <c r="AM400" i="19"/>
  <c r="AL400" i="19"/>
  <c r="AK400" i="19"/>
  <c r="AJ400" i="19"/>
  <c r="AI400" i="19"/>
  <c r="V400" i="19"/>
  <c r="U400" i="19"/>
  <c r="T400" i="19"/>
  <c r="S400" i="19"/>
  <c r="R400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BB399" i="19"/>
  <c r="BA399" i="19"/>
  <c r="AZ399" i="19"/>
  <c r="AY399" i="19"/>
  <c r="AX399" i="19"/>
  <c r="AT399" i="19"/>
  <c r="AS399" i="19"/>
  <c r="AR399" i="19"/>
  <c r="AQ399" i="19"/>
  <c r="AP399" i="19"/>
  <c r="AO399" i="19"/>
  <c r="AN399" i="19"/>
  <c r="AM399" i="19"/>
  <c r="AL399" i="19"/>
  <c r="AK399" i="19"/>
  <c r="AJ399" i="19"/>
  <c r="AI399" i="19"/>
  <c r="V399" i="19"/>
  <c r="U399" i="19"/>
  <c r="T399" i="19"/>
  <c r="S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BB398" i="19"/>
  <c r="BA398" i="19"/>
  <c r="AZ398" i="19"/>
  <c r="AY398" i="19"/>
  <c r="AX398" i="19"/>
  <c r="AT398" i="19"/>
  <c r="AS398" i="19"/>
  <c r="AR398" i="19"/>
  <c r="AQ398" i="19"/>
  <c r="AP398" i="19"/>
  <c r="AO398" i="19"/>
  <c r="AN398" i="19"/>
  <c r="AM398" i="19"/>
  <c r="AL398" i="19"/>
  <c r="AK398" i="19"/>
  <c r="AJ398" i="19"/>
  <c r="AI398" i="19"/>
  <c r="W398" i="19"/>
  <c r="V398" i="19"/>
  <c r="U398" i="19"/>
  <c r="T398" i="19"/>
  <c r="S398" i="19"/>
  <c r="R398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BB397" i="19"/>
  <c r="BA397" i="19"/>
  <c r="AZ397" i="19"/>
  <c r="AY397" i="19"/>
  <c r="AX397" i="19"/>
  <c r="AT397" i="19"/>
  <c r="AS397" i="19"/>
  <c r="AR397" i="19"/>
  <c r="AQ397" i="19"/>
  <c r="AP397" i="19"/>
  <c r="AO397" i="19"/>
  <c r="AN397" i="19"/>
  <c r="AM397" i="19"/>
  <c r="AL397" i="19"/>
  <c r="AK397" i="19"/>
  <c r="AJ397" i="19"/>
  <c r="AI397" i="19"/>
  <c r="W397" i="19"/>
  <c r="V397" i="19"/>
  <c r="U397" i="19"/>
  <c r="T397" i="19"/>
  <c r="S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BB396" i="19"/>
  <c r="BA396" i="19"/>
  <c r="AZ396" i="19"/>
  <c r="AY396" i="19"/>
  <c r="AX396" i="19"/>
  <c r="AT396" i="19"/>
  <c r="AS396" i="19"/>
  <c r="AR396" i="19"/>
  <c r="AQ396" i="19"/>
  <c r="AP396" i="19"/>
  <c r="AO396" i="19"/>
  <c r="AN396" i="19"/>
  <c r="AM396" i="19"/>
  <c r="AL396" i="19"/>
  <c r="AK396" i="19"/>
  <c r="AJ396" i="19"/>
  <c r="AI396" i="19"/>
  <c r="W396" i="19"/>
  <c r="V396" i="19"/>
  <c r="U396" i="19"/>
  <c r="T396" i="19"/>
  <c r="S396" i="19"/>
  <c r="R396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BB395" i="19"/>
  <c r="BA395" i="19"/>
  <c r="AZ395" i="19"/>
  <c r="AY395" i="19"/>
  <c r="AX395" i="19"/>
  <c r="AT395" i="19"/>
  <c r="AS395" i="19"/>
  <c r="AR395" i="19"/>
  <c r="AQ395" i="19"/>
  <c r="AP395" i="19"/>
  <c r="AO395" i="19"/>
  <c r="AN395" i="19"/>
  <c r="AM395" i="19"/>
  <c r="AL395" i="19"/>
  <c r="AK395" i="19"/>
  <c r="AJ395" i="19"/>
  <c r="AI395" i="19"/>
  <c r="W395" i="19"/>
  <c r="V395" i="19"/>
  <c r="U395" i="19"/>
  <c r="T395" i="19"/>
  <c r="S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BB394" i="19"/>
  <c r="BA394" i="19"/>
  <c r="AZ394" i="19"/>
  <c r="AY394" i="19"/>
  <c r="AX394" i="19"/>
  <c r="AT394" i="19"/>
  <c r="AS394" i="19"/>
  <c r="AR394" i="19"/>
  <c r="AQ394" i="19"/>
  <c r="AP394" i="19"/>
  <c r="AO394" i="19"/>
  <c r="AN394" i="19"/>
  <c r="AM394" i="19"/>
  <c r="AL394" i="19"/>
  <c r="AK394" i="19"/>
  <c r="AJ394" i="19"/>
  <c r="AI394" i="19"/>
  <c r="W394" i="19"/>
  <c r="V394" i="19"/>
  <c r="U394" i="19"/>
  <c r="T394" i="19"/>
  <c r="S394" i="19"/>
  <c r="R394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BB393" i="19"/>
  <c r="BA393" i="19"/>
  <c r="AZ393" i="19"/>
  <c r="AY393" i="19"/>
  <c r="AX393" i="19"/>
  <c r="AT393" i="19"/>
  <c r="AS393" i="19"/>
  <c r="AR393" i="19"/>
  <c r="AQ393" i="19"/>
  <c r="AP393" i="19"/>
  <c r="AO393" i="19"/>
  <c r="AN393" i="19"/>
  <c r="AM393" i="19"/>
  <c r="AL393" i="19"/>
  <c r="AK393" i="19"/>
  <c r="AJ393" i="19"/>
  <c r="AI393" i="19"/>
  <c r="W393" i="19"/>
  <c r="V393" i="19"/>
  <c r="U393" i="19"/>
  <c r="T393" i="19"/>
  <c r="S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BB392" i="19"/>
  <c r="BA392" i="19"/>
  <c r="AZ392" i="19"/>
  <c r="AY392" i="19"/>
  <c r="AX392" i="19"/>
  <c r="AT392" i="19"/>
  <c r="AS392" i="19"/>
  <c r="AR392" i="19"/>
  <c r="AQ392" i="19"/>
  <c r="AP392" i="19"/>
  <c r="AO392" i="19"/>
  <c r="AN392" i="19"/>
  <c r="AM392" i="19"/>
  <c r="AL392" i="19"/>
  <c r="AK392" i="19"/>
  <c r="AJ392" i="19"/>
  <c r="AI392" i="19"/>
  <c r="W392" i="19"/>
  <c r="V392" i="19"/>
  <c r="U392" i="19"/>
  <c r="T392" i="19"/>
  <c r="S392" i="19"/>
  <c r="R392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BB391" i="19"/>
  <c r="BA391" i="19"/>
  <c r="AZ391" i="19"/>
  <c r="AY391" i="19"/>
  <c r="AX391" i="19"/>
  <c r="AT391" i="19"/>
  <c r="AS391" i="19"/>
  <c r="AR391" i="19"/>
  <c r="AQ391" i="19"/>
  <c r="AP391" i="19"/>
  <c r="AO391" i="19"/>
  <c r="AN391" i="19"/>
  <c r="AM391" i="19"/>
  <c r="AL391" i="19"/>
  <c r="AK391" i="19"/>
  <c r="AJ391" i="19"/>
  <c r="AI391" i="19"/>
  <c r="W391" i="19"/>
  <c r="V391" i="19"/>
  <c r="U391" i="19"/>
  <c r="T391" i="19"/>
  <c r="S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BB390" i="19"/>
  <c r="BA390" i="19"/>
  <c r="AZ390" i="19"/>
  <c r="AY390" i="19"/>
  <c r="AX390" i="19"/>
  <c r="AT390" i="19"/>
  <c r="AS390" i="19"/>
  <c r="AR390" i="19"/>
  <c r="AQ390" i="19"/>
  <c r="AP390" i="19"/>
  <c r="AO390" i="19"/>
  <c r="AN390" i="19"/>
  <c r="AM390" i="19"/>
  <c r="AL390" i="19"/>
  <c r="AK390" i="19"/>
  <c r="AJ390" i="19"/>
  <c r="AI390" i="19"/>
  <c r="W390" i="19"/>
  <c r="V390" i="19"/>
  <c r="U390" i="19"/>
  <c r="T390" i="19"/>
  <c r="S390" i="19"/>
  <c r="R390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BB389" i="19"/>
  <c r="BA389" i="19"/>
  <c r="AZ389" i="19"/>
  <c r="AY389" i="19"/>
  <c r="AX389" i="19"/>
  <c r="AT389" i="19"/>
  <c r="AS389" i="19"/>
  <c r="AR389" i="19"/>
  <c r="AQ389" i="19"/>
  <c r="AP389" i="19"/>
  <c r="AO389" i="19"/>
  <c r="AN389" i="19"/>
  <c r="AM389" i="19"/>
  <c r="AL389" i="19"/>
  <c r="AK389" i="19"/>
  <c r="AJ389" i="19"/>
  <c r="AI389" i="19"/>
  <c r="W389" i="19"/>
  <c r="V389" i="19"/>
  <c r="U389" i="19"/>
  <c r="T389" i="19"/>
  <c r="S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BB388" i="19"/>
  <c r="BA388" i="19"/>
  <c r="AZ388" i="19"/>
  <c r="AY388" i="19"/>
  <c r="AX388" i="19"/>
  <c r="AT388" i="19"/>
  <c r="AS388" i="19"/>
  <c r="AR388" i="19"/>
  <c r="AQ388" i="19"/>
  <c r="AP388" i="19"/>
  <c r="AO388" i="19"/>
  <c r="AN388" i="19"/>
  <c r="AM388" i="19"/>
  <c r="AL388" i="19"/>
  <c r="AK388" i="19"/>
  <c r="AJ388" i="19"/>
  <c r="AI388" i="19"/>
  <c r="W388" i="19"/>
  <c r="V388" i="19"/>
  <c r="U388" i="19"/>
  <c r="T388" i="19"/>
  <c r="S388" i="19"/>
  <c r="R388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BB387" i="19"/>
  <c r="BA387" i="19"/>
  <c r="AZ387" i="19"/>
  <c r="AY387" i="19"/>
  <c r="AX387" i="19"/>
  <c r="AT387" i="19"/>
  <c r="AS387" i="19"/>
  <c r="AR387" i="19"/>
  <c r="AQ387" i="19"/>
  <c r="AP387" i="19"/>
  <c r="AO387" i="19"/>
  <c r="AN387" i="19"/>
  <c r="AM387" i="19"/>
  <c r="AL387" i="19"/>
  <c r="AK387" i="19"/>
  <c r="AJ387" i="19"/>
  <c r="AI387" i="19"/>
  <c r="W387" i="19"/>
  <c r="V387" i="19"/>
  <c r="U387" i="19"/>
  <c r="T387" i="19"/>
  <c r="S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BB386" i="19"/>
  <c r="BA386" i="19"/>
  <c r="AZ386" i="19"/>
  <c r="AY386" i="19"/>
  <c r="AX386" i="19"/>
  <c r="AT386" i="19"/>
  <c r="AS386" i="19"/>
  <c r="AR386" i="19"/>
  <c r="AQ386" i="19"/>
  <c r="AP386" i="19"/>
  <c r="AO386" i="19"/>
  <c r="AN386" i="19"/>
  <c r="AM386" i="19"/>
  <c r="AL386" i="19"/>
  <c r="AK386" i="19"/>
  <c r="AJ386" i="19"/>
  <c r="AI386" i="19"/>
  <c r="W386" i="19"/>
  <c r="V386" i="19"/>
  <c r="U386" i="19"/>
  <c r="T386" i="19"/>
  <c r="S386" i="19"/>
  <c r="R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BB385" i="19"/>
  <c r="BA385" i="19"/>
  <c r="AZ385" i="19"/>
  <c r="AY385" i="19"/>
  <c r="AX385" i="19"/>
  <c r="AT385" i="19"/>
  <c r="AS385" i="19"/>
  <c r="AR385" i="19"/>
  <c r="AQ385" i="19"/>
  <c r="AP385" i="19"/>
  <c r="AO385" i="19"/>
  <c r="AN385" i="19"/>
  <c r="AM385" i="19"/>
  <c r="AL385" i="19"/>
  <c r="AK385" i="19"/>
  <c r="AJ385" i="19"/>
  <c r="AI385" i="19"/>
  <c r="W385" i="19"/>
  <c r="V385" i="19"/>
  <c r="U385" i="19"/>
  <c r="T385" i="19"/>
  <c r="S385" i="19"/>
  <c r="R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BB384" i="19"/>
  <c r="BA384" i="19"/>
  <c r="AZ384" i="19"/>
  <c r="AY384" i="19"/>
  <c r="AX384" i="19"/>
  <c r="AT384" i="19"/>
  <c r="AS384" i="19"/>
  <c r="AR384" i="19"/>
  <c r="AQ384" i="19"/>
  <c r="AP384" i="19"/>
  <c r="AO384" i="19"/>
  <c r="AN384" i="19"/>
  <c r="AM384" i="19"/>
  <c r="AL384" i="19"/>
  <c r="AK384" i="19"/>
  <c r="AJ384" i="19"/>
  <c r="AI384" i="19"/>
  <c r="W384" i="19"/>
  <c r="V384" i="19"/>
  <c r="U384" i="19"/>
  <c r="T384" i="19"/>
  <c r="S384" i="19"/>
  <c r="R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BB383" i="19"/>
  <c r="BA383" i="19"/>
  <c r="AZ383" i="19"/>
  <c r="AY383" i="19"/>
  <c r="AX383" i="19"/>
  <c r="AT383" i="19"/>
  <c r="AS383" i="19"/>
  <c r="AR383" i="19"/>
  <c r="AQ383" i="19"/>
  <c r="AP383" i="19"/>
  <c r="AO383" i="19"/>
  <c r="AN383" i="19"/>
  <c r="AM383" i="19"/>
  <c r="AL383" i="19"/>
  <c r="AK383" i="19"/>
  <c r="AJ383" i="19"/>
  <c r="AI383" i="19"/>
  <c r="W383" i="19"/>
  <c r="V383" i="19"/>
  <c r="U383" i="19"/>
  <c r="T383" i="19"/>
  <c r="S383" i="19"/>
  <c r="R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BB382" i="19"/>
  <c r="BA382" i="19"/>
  <c r="AZ382" i="19"/>
  <c r="AY382" i="19"/>
  <c r="AX382" i="19"/>
  <c r="AT382" i="19"/>
  <c r="AS382" i="19"/>
  <c r="AR382" i="19"/>
  <c r="AQ382" i="19"/>
  <c r="AP382" i="19"/>
  <c r="AO382" i="19"/>
  <c r="AN382" i="19"/>
  <c r="AM382" i="19"/>
  <c r="AL382" i="19"/>
  <c r="AK382" i="19"/>
  <c r="AJ382" i="19"/>
  <c r="AI382" i="19"/>
  <c r="W382" i="19"/>
  <c r="V382" i="19"/>
  <c r="U382" i="19"/>
  <c r="T382" i="19"/>
  <c r="S382" i="19"/>
  <c r="R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BB381" i="19"/>
  <c r="BA381" i="19"/>
  <c r="AZ381" i="19"/>
  <c r="AY381" i="19"/>
  <c r="AX381" i="19"/>
  <c r="AT381" i="19"/>
  <c r="AS381" i="19"/>
  <c r="AR381" i="19"/>
  <c r="AQ381" i="19"/>
  <c r="AP381" i="19"/>
  <c r="AO381" i="19"/>
  <c r="AN381" i="19"/>
  <c r="AM381" i="19"/>
  <c r="AL381" i="19"/>
  <c r="AK381" i="19"/>
  <c r="AJ381" i="19"/>
  <c r="AI381" i="19"/>
  <c r="W381" i="19"/>
  <c r="V381" i="19"/>
  <c r="U381" i="19"/>
  <c r="T381" i="19"/>
  <c r="S381" i="19"/>
  <c r="R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BB380" i="19"/>
  <c r="BA380" i="19"/>
  <c r="AZ380" i="19"/>
  <c r="AY380" i="19"/>
  <c r="AX380" i="19"/>
  <c r="AT380" i="19"/>
  <c r="AS380" i="19"/>
  <c r="AR380" i="19"/>
  <c r="AQ380" i="19"/>
  <c r="AP380" i="19"/>
  <c r="AO380" i="19"/>
  <c r="AN380" i="19"/>
  <c r="AM380" i="19"/>
  <c r="AL380" i="19"/>
  <c r="AK380" i="19"/>
  <c r="AJ380" i="19"/>
  <c r="AI380" i="19"/>
  <c r="W380" i="19"/>
  <c r="V380" i="19"/>
  <c r="U380" i="19"/>
  <c r="T380" i="19"/>
  <c r="S380" i="19"/>
  <c r="R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BB379" i="19"/>
  <c r="BA379" i="19"/>
  <c r="AZ379" i="19"/>
  <c r="AY379" i="19"/>
  <c r="AX379" i="19"/>
  <c r="AT379" i="19"/>
  <c r="AS379" i="19"/>
  <c r="AR379" i="19"/>
  <c r="AQ379" i="19"/>
  <c r="AP379" i="19"/>
  <c r="AO379" i="19"/>
  <c r="AN379" i="19"/>
  <c r="AM379" i="19"/>
  <c r="AL379" i="19"/>
  <c r="AK379" i="19"/>
  <c r="AJ379" i="19"/>
  <c r="AI379" i="19"/>
  <c r="W379" i="19"/>
  <c r="V379" i="19"/>
  <c r="U379" i="19"/>
  <c r="T379" i="19"/>
  <c r="S379" i="19"/>
  <c r="R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BB378" i="19"/>
  <c r="BA378" i="19"/>
  <c r="AZ378" i="19"/>
  <c r="AY378" i="19"/>
  <c r="AX378" i="19"/>
  <c r="AT378" i="19"/>
  <c r="AS378" i="19"/>
  <c r="AR378" i="19"/>
  <c r="AQ378" i="19"/>
  <c r="AP378" i="19"/>
  <c r="AO378" i="19"/>
  <c r="AN378" i="19"/>
  <c r="AM378" i="19"/>
  <c r="AL378" i="19"/>
  <c r="AK378" i="19"/>
  <c r="AJ378" i="19"/>
  <c r="AI378" i="19"/>
  <c r="W378" i="19"/>
  <c r="V378" i="19"/>
  <c r="U378" i="19"/>
  <c r="T378" i="19"/>
  <c r="S378" i="19"/>
  <c r="R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BB377" i="19"/>
  <c r="BA377" i="19"/>
  <c r="AZ377" i="19"/>
  <c r="AY377" i="19"/>
  <c r="AX377" i="19"/>
  <c r="AT377" i="19"/>
  <c r="AS377" i="19"/>
  <c r="AR377" i="19"/>
  <c r="AQ377" i="19"/>
  <c r="AP377" i="19"/>
  <c r="AO377" i="19"/>
  <c r="AN377" i="19"/>
  <c r="AM377" i="19"/>
  <c r="AL377" i="19"/>
  <c r="AK377" i="19"/>
  <c r="AJ377" i="19"/>
  <c r="AI377" i="19"/>
  <c r="W377" i="19"/>
  <c r="V377" i="19"/>
  <c r="U377" i="19"/>
  <c r="T377" i="19"/>
  <c r="S377" i="19"/>
  <c r="R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BB376" i="19"/>
  <c r="BA376" i="19"/>
  <c r="AZ376" i="19"/>
  <c r="AY376" i="19"/>
  <c r="AX376" i="19"/>
  <c r="AT376" i="19"/>
  <c r="AS376" i="19"/>
  <c r="AR376" i="19"/>
  <c r="AQ376" i="19"/>
  <c r="AP376" i="19"/>
  <c r="AO376" i="19"/>
  <c r="AN376" i="19"/>
  <c r="AM376" i="19"/>
  <c r="AL376" i="19"/>
  <c r="AK376" i="19"/>
  <c r="AJ376" i="19"/>
  <c r="AI376" i="19"/>
  <c r="W376" i="19"/>
  <c r="V376" i="19"/>
  <c r="U376" i="19"/>
  <c r="T376" i="19"/>
  <c r="S376" i="19"/>
  <c r="R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BB375" i="19"/>
  <c r="BA375" i="19"/>
  <c r="AZ375" i="19"/>
  <c r="AY375" i="19"/>
  <c r="AX375" i="19"/>
  <c r="AT375" i="19"/>
  <c r="AS375" i="19"/>
  <c r="AR375" i="19"/>
  <c r="AQ375" i="19"/>
  <c r="AP375" i="19"/>
  <c r="AO375" i="19"/>
  <c r="AN375" i="19"/>
  <c r="AM375" i="19"/>
  <c r="AL375" i="19"/>
  <c r="AK375" i="19"/>
  <c r="AJ375" i="19"/>
  <c r="AI375" i="19"/>
  <c r="W375" i="19"/>
  <c r="V375" i="19"/>
  <c r="U375" i="19"/>
  <c r="T375" i="19"/>
  <c r="S375" i="19"/>
  <c r="R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BB374" i="19"/>
  <c r="BA374" i="19"/>
  <c r="AZ374" i="19"/>
  <c r="AY374" i="19"/>
  <c r="AX374" i="19"/>
  <c r="AT374" i="19"/>
  <c r="AS374" i="19"/>
  <c r="AR374" i="19"/>
  <c r="AQ374" i="19"/>
  <c r="AP374" i="19"/>
  <c r="AO374" i="19"/>
  <c r="AN374" i="19"/>
  <c r="AM374" i="19"/>
  <c r="AL374" i="19"/>
  <c r="AK374" i="19"/>
  <c r="AJ374" i="19"/>
  <c r="AI374" i="19"/>
  <c r="W374" i="19"/>
  <c r="V374" i="19"/>
  <c r="U374" i="19"/>
  <c r="T374" i="19"/>
  <c r="S374" i="19"/>
  <c r="R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BB373" i="19"/>
  <c r="BA373" i="19"/>
  <c r="AZ373" i="19"/>
  <c r="AY373" i="19"/>
  <c r="AX373" i="19"/>
  <c r="AT373" i="19"/>
  <c r="AS373" i="19"/>
  <c r="AR373" i="19"/>
  <c r="AQ373" i="19"/>
  <c r="AP373" i="19"/>
  <c r="AO373" i="19"/>
  <c r="AN373" i="19"/>
  <c r="AM373" i="19"/>
  <c r="AL373" i="19"/>
  <c r="AK373" i="19"/>
  <c r="AJ373" i="19"/>
  <c r="AI373" i="19"/>
  <c r="W373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BB371" i="19"/>
  <c r="BA371" i="19"/>
  <c r="AZ371" i="19"/>
  <c r="AY371" i="19"/>
  <c r="AX371" i="19"/>
  <c r="AT371" i="19"/>
  <c r="AS371" i="19"/>
  <c r="AR371" i="19"/>
  <c r="AQ371" i="19"/>
  <c r="AP371" i="19"/>
  <c r="AO371" i="19"/>
  <c r="AN371" i="19"/>
  <c r="AM371" i="19"/>
  <c r="AL371" i="19"/>
  <c r="AK371" i="19"/>
  <c r="AJ371" i="19"/>
  <c r="AI371" i="19"/>
  <c r="W371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BB370" i="19"/>
  <c r="BA370" i="19"/>
  <c r="AZ370" i="19"/>
  <c r="AY370" i="19"/>
  <c r="AX370" i="19"/>
  <c r="AT370" i="19"/>
  <c r="AS370" i="19"/>
  <c r="AR370" i="19"/>
  <c r="AQ370" i="19"/>
  <c r="AP370" i="19"/>
  <c r="AO370" i="19"/>
  <c r="AN370" i="19"/>
  <c r="AM370" i="19"/>
  <c r="AL370" i="19"/>
  <c r="AK370" i="19"/>
  <c r="AJ370" i="19"/>
  <c r="AI370" i="19"/>
  <c r="W37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BB369" i="19"/>
  <c r="BA369" i="19"/>
  <c r="AZ369" i="19"/>
  <c r="AY369" i="19"/>
  <c r="AX369" i="19"/>
  <c r="AT369" i="19"/>
  <c r="AS369" i="19"/>
  <c r="AR369" i="19"/>
  <c r="AQ369" i="19"/>
  <c r="AP369" i="19"/>
  <c r="AO369" i="19"/>
  <c r="AN369" i="19"/>
  <c r="AM369" i="19"/>
  <c r="AL369" i="19"/>
  <c r="AK369" i="19"/>
  <c r="AJ369" i="19"/>
  <c r="AI369" i="19"/>
  <c r="W369" i="19"/>
  <c r="V369" i="19"/>
  <c r="U369" i="19"/>
  <c r="T369" i="19"/>
  <c r="S369" i="19"/>
  <c r="R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AZ402" i="18"/>
  <c r="AY402" i="18"/>
  <c r="AX402" i="18"/>
  <c r="AR402" i="18"/>
  <c r="AQ402" i="18"/>
  <c r="AP402" i="18"/>
  <c r="AO402" i="18"/>
  <c r="AN402" i="18"/>
  <c r="AL402" i="18"/>
  <c r="AK402" i="18"/>
  <c r="U402" i="18"/>
  <c r="T402" i="18"/>
  <c r="S402" i="18"/>
  <c r="M402" i="18"/>
  <c r="L402" i="18"/>
  <c r="K402" i="18"/>
  <c r="J402" i="18"/>
  <c r="I402" i="18"/>
  <c r="G402" i="18"/>
  <c r="F402" i="18"/>
  <c r="AZ401" i="18"/>
  <c r="AY401" i="18"/>
  <c r="AX401" i="18"/>
  <c r="AR401" i="18"/>
  <c r="AQ401" i="18"/>
  <c r="AP401" i="18"/>
  <c r="AO401" i="18"/>
  <c r="AN401" i="18"/>
  <c r="AL401" i="18"/>
  <c r="AK401" i="18"/>
  <c r="U401" i="18"/>
  <c r="T401" i="18"/>
  <c r="S401" i="18"/>
  <c r="M401" i="18"/>
  <c r="L401" i="18"/>
  <c r="K401" i="18"/>
  <c r="J401" i="18"/>
  <c r="I401" i="18"/>
  <c r="G401" i="18"/>
  <c r="F401" i="18"/>
  <c r="AZ400" i="18"/>
  <c r="AY400" i="18"/>
  <c r="AX400" i="18"/>
  <c r="AR400" i="18"/>
  <c r="AQ400" i="18"/>
  <c r="AP400" i="18"/>
  <c r="AO400" i="18"/>
  <c r="AN400" i="18"/>
  <c r="AL400" i="18"/>
  <c r="AK400" i="18"/>
  <c r="U400" i="18"/>
  <c r="T400" i="18"/>
  <c r="S400" i="18"/>
  <c r="M400" i="18"/>
  <c r="L400" i="18"/>
  <c r="K400" i="18"/>
  <c r="J400" i="18"/>
  <c r="I400" i="18"/>
  <c r="G400" i="18"/>
  <c r="F400" i="18"/>
  <c r="AZ399" i="18"/>
  <c r="AY399" i="18"/>
  <c r="AX399" i="18"/>
  <c r="AR399" i="18"/>
  <c r="AQ399" i="18"/>
  <c r="AP399" i="18"/>
  <c r="AO399" i="18"/>
  <c r="AN399" i="18"/>
  <c r="AL399" i="18"/>
  <c r="AK399" i="18"/>
  <c r="U399" i="18"/>
  <c r="T399" i="18"/>
  <c r="S399" i="18"/>
  <c r="M399" i="18"/>
  <c r="L399" i="18"/>
  <c r="K399" i="18"/>
  <c r="J399" i="18"/>
  <c r="I399" i="18"/>
  <c r="G399" i="18"/>
  <c r="F399" i="18"/>
  <c r="AZ398" i="18"/>
  <c r="AY398" i="18"/>
  <c r="AX398" i="18"/>
  <c r="AR398" i="18"/>
  <c r="AQ398" i="18"/>
  <c r="AP398" i="18"/>
  <c r="AO398" i="18"/>
  <c r="AN398" i="18"/>
  <c r="AL398" i="18"/>
  <c r="AK398" i="18"/>
  <c r="U398" i="18"/>
  <c r="T398" i="18"/>
  <c r="S398" i="18"/>
  <c r="M398" i="18"/>
  <c r="L398" i="18"/>
  <c r="K398" i="18"/>
  <c r="J398" i="18"/>
  <c r="I398" i="18"/>
  <c r="G398" i="18"/>
  <c r="F398" i="18"/>
  <c r="AZ397" i="18"/>
  <c r="AY397" i="18"/>
  <c r="AX397" i="18"/>
  <c r="AR397" i="18"/>
  <c r="AQ397" i="18"/>
  <c r="AP397" i="18"/>
  <c r="AO397" i="18"/>
  <c r="AN397" i="18"/>
  <c r="AL397" i="18"/>
  <c r="AK397" i="18"/>
  <c r="U397" i="18"/>
  <c r="T397" i="18"/>
  <c r="S397" i="18"/>
  <c r="M397" i="18"/>
  <c r="L397" i="18"/>
  <c r="K397" i="18"/>
  <c r="J397" i="18"/>
  <c r="I397" i="18"/>
  <c r="G397" i="18"/>
  <c r="F397" i="18"/>
  <c r="AZ396" i="18"/>
  <c r="AY396" i="18"/>
  <c r="AX396" i="18"/>
  <c r="AR396" i="18"/>
  <c r="AQ396" i="18"/>
  <c r="AP396" i="18"/>
  <c r="AO396" i="18"/>
  <c r="AN396" i="18"/>
  <c r="AL396" i="18"/>
  <c r="AK396" i="18"/>
  <c r="U396" i="18"/>
  <c r="T396" i="18"/>
  <c r="S396" i="18"/>
  <c r="M396" i="18"/>
  <c r="L396" i="18"/>
  <c r="K396" i="18"/>
  <c r="J396" i="18"/>
  <c r="I396" i="18"/>
  <c r="G396" i="18"/>
  <c r="F396" i="18"/>
  <c r="AZ395" i="18"/>
  <c r="AY395" i="18"/>
  <c r="AX395" i="18"/>
  <c r="AR395" i="18"/>
  <c r="AQ395" i="18"/>
  <c r="AP395" i="18"/>
  <c r="AO395" i="18"/>
  <c r="AN395" i="18"/>
  <c r="AL395" i="18"/>
  <c r="AK395" i="18"/>
  <c r="U395" i="18"/>
  <c r="T395" i="18"/>
  <c r="S395" i="18"/>
  <c r="M395" i="18"/>
  <c r="L395" i="18"/>
  <c r="K395" i="18"/>
  <c r="J395" i="18"/>
  <c r="I395" i="18"/>
  <c r="G395" i="18"/>
  <c r="F395" i="18"/>
  <c r="AZ394" i="18"/>
  <c r="AY394" i="18"/>
  <c r="AX394" i="18"/>
  <c r="AR394" i="18"/>
  <c r="AQ394" i="18"/>
  <c r="AP394" i="18"/>
  <c r="AO394" i="18"/>
  <c r="AN394" i="18"/>
  <c r="AL394" i="18"/>
  <c r="AK394" i="18"/>
  <c r="U394" i="18"/>
  <c r="T394" i="18"/>
  <c r="S394" i="18"/>
  <c r="M394" i="18"/>
  <c r="L394" i="18"/>
  <c r="K394" i="18"/>
  <c r="J394" i="18"/>
  <c r="I394" i="18"/>
  <c r="G394" i="18"/>
  <c r="F394" i="18"/>
  <c r="AZ393" i="18"/>
  <c r="AY393" i="18"/>
  <c r="AX393" i="18"/>
  <c r="AR393" i="18"/>
  <c r="AQ393" i="18"/>
  <c r="AP393" i="18"/>
  <c r="AO393" i="18"/>
  <c r="AN393" i="18"/>
  <c r="AL393" i="18"/>
  <c r="AK393" i="18"/>
  <c r="U393" i="18"/>
  <c r="T393" i="18"/>
  <c r="S393" i="18"/>
  <c r="M393" i="18"/>
  <c r="L393" i="18"/>
  <c r="K393" i="18"/>
  <c r="J393" i="18"/>
  <c r="I393" i="18"/>
  <c r="G393" i="18"/>
  <c r="F393" i="18"/>
  <c r="AZ392" i="18"/>
  <c r="AY392" i="18"/>
  <c r="AX392" i="18"/>
  <c r="AR392" i="18"/>
  <c r="AQ392" i="18"/>
  <c r="AP392" i="18"/>
  <c r="AO392" i="18"/>
  <c r="AN392" i="18"/>
  <c r="AL392" i="18"/>
  <c r="AK392" i="18"/>
  <c r="U392" i="18"/>
  <c r="T392" i="18"/>
  <c r="S392" i="18"/>
  <c r="M392" i="18"/>
  <c r="L392" i="18"/>
  <c r="K392" i="18"/>
  <c r="J392" i="18"/>
  <c r="I392" i="18"/>
  <c r="G392" i="18"/>
  <c r="F392" i="18"/>
  <c r="AZ391" i="18"/>
  <c r="AY391" i="18"/>
  <c r="AX391" i="18"/>
  <c r="AR391" i="18"/>
  <c r="AQ391" i="18"/>
  <c r="AP391" i="18"/>
  <c r="AO391" i="18"/>
  <c r="AN391" i="18"/>
  <c r="AL391" i="18"/>
  <c r="AK391" i="18"/>
  <c r="U391" i="18"/>
  <c r="T391" i="18"/>
  <c r="S391" i="18"/>
  <c r="M391" i="18"/>
  <c r="L391" i="18"/>
  <c r="K391" i="18"/>
  <c r="J391" i="18"/>
  <c r="I391" i="18"/>
  <c r="G391" i="18"/>
  <c r="F391" i="18"/>
  <c r="AZ390" i="18"/>
  <c r="AY390" i="18"/>
  <c r="AX390" i="18"/>
  <c r="AR390" i="18"/>
  <c r="AQ390" i="18"/>
  <c r="AP390" i="18"/>
  <c r="AO390" i="18"/>
  <c r="AN390" i="18"/>
  <c r="AL390" i="18"/>
  <c r="AK390" i="18"/>
  <c r="U390" i="18"/>
  <c r="T390" i="18"/>
  <c r="S390" i="18"/>
  <c r="M390" i="18"/>
  <c r="L390" i="18"/>
  <c r="K390" i="18"/>
  <c r="J390" i="18"/>
  <c r="I390" i="18"/>
  <c r="G390" i="18"/>
  <c r="F390" i="18"/>
  <c r="AZ389" i="18"/>
  <c r="AY389" i="18"/>
  <c r="AX389" i="18"/>
  <c r="AR389" i="18"/>
  <c r="AQ389" i="18"/>
  <c r="AP389" i="18"/>
  <c r="AO389" i="18"/>
  <c r="AN389" i="18"/>
  <c r="AL389" i="18"/>
  <c r="AK389" i="18"/>
  <c r="U389" i="18"/>
  <c r="T389" i="18"/>
  <c r="S389" i="18"/>
  <c r="M389" i="18"/>
  <c r="L389" i="18"/>
  <c r="K389" i="18"/>
  <c r="J389" i="18"/>
  <c r="I389" i="18"/>
  <c r="G389" i="18"/>
  <c r="F389" i="18"/>
  <c r="AZ388" i="18"/>
  <c r="AY388" i="18"/>
  <c r="AX388" i="18"/>
  <c r="AR388" i="18"/>
  <c r="AQ388" i="18"/>
  <c r="AP388" i="18"/>
  <c r="AO388" i="18"/>
  <c r="AN388" i="18"/>
  <c r="AL388" i="18"/>
  <c r="AK388" i="18"/>
  <c r="U388" i="18"/>
  <c r="T388" i="18"/>
  <c r="S388" i="18"/>
  <c r="M388" i="18"/>
  <c r="L388" i="18"/>
  <c r="K388" i="18"/>
  <c r="J388" i="18"/>
  <c r="I388" i="18"/>
  <c r="G388" i="18"/>
  <c r="F388" i="18"/>
  <c r="AZ387" i="18"/>
  <c r="AY387" i="18"/>
  <c r="AX387" i="18"/>
  <c r="AR387" i="18"/>
  <c r="AQ387" i="18"/>
  <c r="AP387" i="18"/>
  <c r="AO387" i="18"/>
  <c r="AN387" i="18"/>
  <c r="AL387" i="18"/>
  <c r="AK387" i="18"/>
  <c r="U387" i="18"/>
  <c r="T387" i="18"/>
  <c r="S387" i="18"/>
  <c r="M387" i="18"/>
  <c r="L387" i="18"/>
  <c r="K387" i="18"/>
  <c r="J387" i="18"/>
  <c r="I387" i="18"/>
  <c r="G387" i="18"/>
  <c r="F387" i="18"/>
  <c r="AZ386" i="18"/>
  <c r="AY386" i="18"/>
  <c r="AX386" i="18"/>
  <c r="AR386" i="18"/>
  <c r="AQ386" i="18"/>
  <c r="AP386" i="18"/>
  <c r="AO386" i="18"/>
  <c r="AN386" i="18"/>
  <c r="AL386" i="18"/>
  <c r="AK386" i="18"/>
  <c r="U386" i="18"/>
  <c r="T386" i="18"/>
  <c r="S386" i="18"/>
  <c r="M386" i="18"/>
  <c r="L386" i="18"/>
  <c r="K386" i="18"/>
  <c r="J386" i="18"/>
  <c r="I386" i="18"/>
  <c r="G386" i="18"/>
  <c r="F386" i="18"/>
  <c r="AZ385" i="18"/>
  <c r="AY385" i="18"/>
  <c r="AX385" i="18"/>
  <c r="AR385" i="18"/>
  <c r="AQ385" i="18"/>
  <c r="AP385" i="18"/>
  <c r="AO385" i="18"/>
  <c r="AN385" i="18"/>
  <c r="AL385" i="18"/>
  <c r="AK385" i="18"/>
  <c r="U385" i="18"/>
  <c r="T385" i="18"/>
  <c r="S385" i="18"/>
  <c r="M385" i="18"/>
  <c r="L385" i="18"/>
  <c r="K385" i="18"/>
  <c r="J385" i="18"/>
  <c r="I385" i="18"/>
  <c r="G385" i="18"/>
  <c r="F385" i="18"/>
  <c r="AZ384" i="18"/>
  <c r="AY384" i="18"/>
  <c r="AX384" i="18"/>
  <c r="AR384" i="18"/>
  <c r="AQ384" i="18"/>
  <c r="AP384" i="18"/>
  <c r="AO384" i="18"/>
  <c r="AN384" i="18"/>
  <c r="AL384" i="18"/>
  <c r="AK384" i="18"/>
  <c r="U384" i="18"/>
  <c r="T384" i="18"/>
  <c r="S384" i="18"/>
  <c r="M384" i="18"/>
  <c r="L384" i="18"/>
  <c r="K384" i="18"/>
  <c r="J384" i="18"/>
  <c r="I384" i="18"/>
  <c r="G384" i="18"/>
  <c r="F384" i="18"/>
  <c r="AZ383" i="18"/>
  <c r="AY383" i="18"/>
  <c r="AX383" i="18"/>
  <c r="AR383" i="18"/>
  <c r="AQ383" i="18"/>
  <c r="AP383" i="18"/>
  <c r="AO383" i="18"/>
  <c r="AN383" i="18"/>
  <c r="AL383" i="18"/>
  <c r="AK383" i="18"/>
  <c r="U383" i="18"/>
  <c r="T383" i="18"/>
  <c r="S383" i="18"/>
  <c r="M383" i="18"/>
  <c r="L383" i="18"/>
  <c r="K383" i="18"/>
  <c r="J383" i="18"/>
  <c r="I383" i="18"/>
  <c r="G383" i="18"/>
  <c r="F383" i="18"/>
  <c r="AZ382" i="18"/>
  <c r="AY382" i="18"/>
  <c r="AX382" i="18"/>
  <c r="AR382" i="18"/>
  <c r="AQ382" i="18"/>
  <c r="AP382" i="18"/>
  <c r="AO382" i="18"/>
  <c r="AN382" i="18"/>
  <c r="AL382" i="18"/>
  <c r="AK382" i="18"/>
  <c r="U382" i="18"/>
  <c r="T382" i="18"/>
  <c r="S382" i="18"/>
  <c r="M382" i="18"/>
  <c r="L382" i="18"/>
  <c r="K382" i="18"/>
  <c r="J382" i="18"/>
  <c r="I382" i="18"/>
  <c r="G382" i="18"/>
  <c r="F382" i="18"/>
  <c r="AZ381" i="18"/>
  <c r="AY381" i="18"/>
  <c r="AX381" i="18"/>
  <c r="AR381" i="18"/>
  <c r="AQ381" i="18"/>
  <c r="AP381" i="18"/>
  <c r="AO381" i="18"/>
  <c r="AN381" i="18"/>
  <c r="AL381" i="18"/>
  <c r="AK381" i="18"/>
  <c r="U381" i="18"/>
  <c r="T381" i="18"/>
  <c r="S381" i="18"/>
  <c r="M381" i="18"/>
  <c r="L381" i="18"/>
  <c r="K381" i="18"/>
  <c r="J381" i="18"/>
  <c r="I381" i="18"/>
  <c r="G381" i="18"/>
  <c r="F381" i="18"/>
  <c r="AZ380" i="18"/>
  <c r="AY380" i="18"/>
  <c r="AX380" i="18"/>
  <c r="AR380" i="18"/>
  <c r="AQ380" i="18"/>
  <c r="AP380" i="18"/>
  <c r="AO380" i="18"/>
  <c r="AN380" i="18"/>
  <c r="AL380" i="18"/>
  <c r="AK380" i="18"/>
  <c r="U380" i="18"/>
  <c r="T380" i="18"/>
  <c r="S380" i="18"/>
  <c r="M380" i="18"/>
  <c r="L380" i="18"/>
  <c r="K380" i="18"/>
  <c r="J380" i="18"/>
  <c r="I380" i="18"/>
  <c r="G380" i="18"/>
  <c r="F380" i="18"/>
  <c r="AZ379" i="18"/>
  <c r="AY379" i="18"/>
  <c r="AX379" i="18"/>
  <c r="AR379" i="18"/>
  <c r="AQ379" i="18"/>
  <c r="AP379" i="18"/>
  <c r="AO379" i="18"/>
  <c r="AN379" i="18"/>
  <c r="AL379" i="18"/>
  <c r="AK379" i="18"/>
  <c r="U379" i="18"/>
  <c r="T379" i="18"/>
  <c r="S379" i="18"/>
  <c r="M379" i="18"/>
  <c r="L379" i="18"/>
  <c r="K379" i="18"/>
  <c r="J379" i="18"/>
  <c r="I379" i="18"/>
  <c r="G379" i="18"/>
  <c r="F379" i="18"/>
  <c r="AZ378" i="18"/>
  <c r="AY378" i="18"/>
  <c r="AX378" i="18"/>
  <c r="AR378" i="18"/>
  <c r="AQ378" i="18"/>
  <c r="AP378" i="18"/>
  <c r="AO378" i="18"/>
  <c r="AN378" i="18"/>
  <c r="AL378" i="18"/>
  <c r="AK378" i="18"/>
  <c r="U378" i="18"/>
  <c r="T378" i="18"/>
  <c r="S378" i="18"/>
  <c r="M378" i="18"/>
  <c r="L378" i="18"/>
  <c r="K378" i="18"/>
  <c r="J378" i="18"/>
  <c r="I378" i="18"/>
  <c r="G378" i="18"/>
  <c r="F378" i="18"/>
  <c r="AZ377" i="18"/>
  <c r="AY377" i="18"/>
  <c r="AX377" i="18"/>
  <c r="AR377" i="18"/>
  <c r="AQ377" i="18"/>
  <c r="AP377" i="18"/>
  <c r="AO377" i="18"/>
  <c r="AN377" i="18"/>
  <c r="AL377" i="18"/>
  <c r="AK377" i="18"/>
  <c r="U377" i="18"/>
  <c r="T377" i="18"/>
  <c r="S377" i="18"/>
  <c r="M377" i="18"/>
  <c r="L377" i="18"/>
  <c r="K377" i="18"/>
  <c r="J377" i="18"/>
  <c r="I377" i="18"/>
  <c r="G377" i="18"/>
  <c r="F377" i="18"/>
  <c r="AZ376" i="18"/>
  <c r="AY376" i="18"/>
  <c r="AX376" i="18"/>
  <c r="AR376" i="18"/>
  <c r="AQ376" i="18"/>
  <c r="AP376" i="18"/>
  <c r="AO376" i="18"/>
  <c r="AN376" i="18"/>
  <c r="AL376" i="18"/>
  <c r="AK376" i="18"/>
  <c r="U376" i="18"/>
  <c r="T376" i="18"/>
  <c r="S376" i="18"/>
  <c r="M376" i="18"/>
  <c r="L376" i="18"/>
  <c r="K376" i="18"/>
  <c r="J376" i="18"/>
  <c r="I376" i="18"/>
  <c r="G376" i="18"/>
  <c r="F376" i="18"/>
  <c r="AZ375" i="18"/>
  <c r="AY375" i="18"/>
  <c r="AX375" i="18"/>
  <c r="AR375" i="18"/>
  <c r="AQ375" i="18"/>
  <c r="AP375" i="18"/>
  <c r="AO375" i="18"/>
  <c r="AN375" i="18"/>
  <c r="AL375" i="18"/>
  <c r="AK375" i="18"/>
  <c r="U375" i="18"/>
  <c r="T375" i="18"/>
  <c r="S375" i="18"/>
  <c r="M375" i="18"/>
  <c r="L375" i="18"/>
  <c r="K375" i="18"/>
  <c r="J375" i="18"/>
  <c r="I375" i="18"/>
  <c r="G375" i="18"/>
  <c r="F375" i="18"/>
  <c r="AZ374" i="18"/>
  <c r="AY374" i="18"/>
  <c r="AX374" i="18"/>
  <c r="AR374" i="18"/>
  <c r="AQ374" i="18"/>
  <c r="AQ405" i="18" s="1"/>
  <c r="AP374" i="18"/>
  <c r="AO374" i="18"/>
  <c r="AN374" i="18"/>
  <c r="AL374" i="18"/>
  <c r="AL405" i="18" s="1"/>
  <c r="AL406" i="18" s="1"/>
  <c r="AK374" i="18"/>
  <c r="AJ374" i="18"/>
  <c r="W374" i="18"/>
  <c r="U374" i="18"/>
  <c r="T374" i="18"/>
  <c r="S374" i="18"/>
  <c r="O374" i="18"/>
  <c r="M374" i="18"/>
  <c r="L374" i="18"/>
  <c r="K374" i="18"/>
  <c r="J374" i="18"/>
  <c r="I374" i="18"/>
  <c r="G374" i="18"/>
  <c r="F374" i="18"/>
  <c r="BB373" i="18"/>
  <c r="BA373" i="18"/>
  <c r="AZ373" i="18"/>
  <c r="AY373" i="18"/>
  <c r="AX373" i="18"/>
  <c r="AW373" i="18"/>
  <c r="AV373" i="18"/>
  <c r="AU373" i="18"/>
  <c r="AT373" i="18"/>
  <c r="AS373" i="18"/>
  <c r="AR373" i="18"/>
  <c r="AQ373" i="18"/>
  <c r="AP373" i="18"/>
  <c r="AO373" i="18"/>
  <c r="AN373" i="18"/>
  <c r="AM373" i="18"/>
  <c r="AL373" i="18"/>
  <c r="AK373" i="18"/>
  <c r="AJ373" i="18"/>
  <c r="AI373" i="18"/>
  <c r="W373" i="18"/>
  <c r="V373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D373" i="18"/>
  <c r="BB371" i="18"/>
  <c r="BA371" i="18"/>
  <c r="AZ371" i="18"/>
  <c r="AY371" i="18"/>
  <c r="AX371" i="18"/>
  <c r="AW371" i="18"/>
  <c r="AV371" i="18"/>
  <c r="AU371" i="18"/>
  <c r="AT371" i="18"/>
  <c r="AS371" i="18"/>
  <c r="AR371" i="18"/>
  <c r="AQ371" i="18"/>
  <c r="AP371" i="18"/>
  <c r="AO371" i="18"/>
  <c r="AN371" i="18"/>
  <c r="AM371" i="18"/>
  <c r="AL371" i="18"/>
  <c r="AK371" i="18"/>
  <c r="AJ371" i="18"/>
  <c r="AI371" i="18"/>
  <c r="W371" i="18"/>
  <c r="V371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BB370" i="18"/>
  <c r="BA370" i="18"/>
  <c r="AZ370" i="18"/>
  <c r="AY370" i="18"/>
  <c r="AX370" i="18"/>
  <c r="AW370" i="18"/>
  <c r="AV370" i="18"/>
  <c r="AU370" i="18"/>
  <c r="AT370" i="18"/>
  <c r="AS370" i="18"/>
  <c r="AR370" i="18"/>
  <c r="AQ370" i="18"/>
  <c r="AP370" i="18"/>
  <c r="AO370" i="18"/>
  <c r="AN370" i="18"/>
  <c r="AM370" i="18"/>
  <c r="AL370" i="18"/>
  <c r="AK370" i="18"/>
  <c r="AJ370" i="18"/>
  <c r="AI370" i="18"/>
  <c r="W370" i="18"/>
  <c r="V370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AZ369" i="18"/>
  <c r="AY369" i="18"/>
  <c r="AX369" i="18"/>
  <c r="AR369" i="18"/>
  <c r="AQ369" i="18"/>
  <c r="AP369" i="18"/>
  <c r="AO369" i="18"/>
  <c r="AN369" i="18"/>
  <c r="AL369" i="18"/>
  <c r="AK369" i="18"/>
  <c r="AJ369" i="18"/>
  <c r="W369" i="18"/>
  <c r="U369" i="18"/>
  <c r="T369" i="18"/>
  <c r="S369" i="18"/>
  <c r="O369" i="18"/>
  <c r="M369" i="18"/>
  <c r="L369" i="18"/>
  <c r="K369" i="18"/>
  <c r="J369" i="18"/>
  <c r="I369" i="18"/>
  <c r="H369" i="18"/>
  <c r="G369" i="18"/>
  <c r="F369" i="18"/>
  <c r="BB380" i="18"/>
  <c r="AS380" i="18"/>
  <c r="AM369" i="18"/>
  <c r="AI380" i="18"/>
  <c r="W383" i="18"/>
  <c r="H380" i="18"/>
  <c r="E382" i="18"/>
  <c r="X4" i="13"/>
  <c r="R4" i="13"/>
  <c r="L4" i="13"/>
  <c r="F4" i="13"/>
  <c r="Q402" i="17"/>
  <c r="O402" i="17"/>
  <c r="N375" i="16"/>
  <c r="AS378" i="16"/>
  <c r="AK369" i="16"/>
  <c r="AL369" i="16"/>
  <c r="AK370" i="16"/>
  <c r="AL370" i="16"/>
  <c r="AK371" i="16"/>
  <c r="AL371" i="16"/>
  <c r="AK373" i="16"/>
  <c r="AL373" i="16"/>
  <c r="AK374" i="16"/>
  <c r="AL374" i="16"/>
  <c r="AK375" i="16"/>
  <c r="AL375" i="16"/>
  <c r="AK376" i="16"/>
  <c r="AL376" i="16"/>
  <c r="AK377" i="16"/>
  <c r="AL377" i="16"/>
  <c r="AK378" i="16"/>
  <c r="AL378" i="16"/>
  <c r="AK379" i="16"/>
  <c r="AL379" i="16"/>
  <c r="AK380" i="16"/>
  <c r="AL380" i="16"/>
  <c r="AK381" i="16"/>
  <c r="AL381" i="16"/>
  <c r="AK382" i="16"/>
  <c r="AL382" i="16"/>
  <c r="AK383" i="16"/>
  <c r="AL383" i="16"/>
  <c r="AK384" i="16"/>
  <c r="AL384" i="16"/>
  <c r="AK385" i="16"/>
  <c r="AL385" i="16"/>
  <c r="AK386" i="16"/>
  <c r="AL386" i="16"/>
  <c r="AK387" i="16"/>
  <c r="AL387" i="16"/>
  <c r="AK388" i="16"/>
  <c r="AL388" i="16"/>
  <c r="AK389" i="16"/>
  <c r="AL389" i="16"/>
  <c r="AK390" i="16"/>
  <c r="AL390" i="16"/>
  <c r="AK391" i="16"/>
  <c r="AL391" i="16"/>
  <c r="AK392" i="16"/>
  <c r="AL392" i="16"/>
  <c r="AK393" i="16"/>
  <c r="AL393" i="16"/>
  <c r="AK394" i="16"/>
  <c r="AL394" i="16"/>
  <c r="AK395" i="16"/>
  <c r="AL395" i="16"/>
  <c r="AK396" i="16"/>
  <c r="AL396" i="16"/>
  <c r="AK397" i="16"/>
  <c r="AL397" i="16"/>
  <c r="AK398" i="16"/>
  <c r="AL398" i="16"/>
  <c r="AK399" i="16"/>
  <c r="AL399" i="16"/>
  <c r="AK400" i="16"/>
  <c r="AL400" i="16"/>
  <c r="AK401" i="16"/>
  <c r="AL401" i="16"/>
  <c r="AK402" i="16"/>
  <c r="AL402" i="16"/>
  <c r="BB402" i="17"/>
  <c r="AZ402" i="17"/>
  <c r="AY402" i="17"/>
  <c r="AX402" i="17"/>
  <c r="AT402" i="17"/>
  <c r="AS402" i="17"/>
  <c r="AR402" i="17"/>
  <c r="AQ402" i="17"/>
  <c r="AP402" i="17"/>
  <c r="AO402" i="17"/>
  <c r="AN402" i="17"/>
  <c r="AM402" i="17"/>
  <c r="AL402" i="17"/>
  <c r="AK402" i="17"/>
  <c r="AJ402" i="17"/>
  <c r="W402" i="17"/>
  <c r="V402" i="17"/>
  <c r="U402" i="17"/>
  <c r="T402" i="17"/>
  <c r="S402" i="17"/>
  <c r="P402" i="17"/>
  <c r="N402" i="17"/>
  <c r="M402" i="17"/>
  <c r="L402" i="17"/>
  <c r="K402" i="17"/>
  <c r="J402" i="17"/>
  <c r="I402" i="17"/>
  <c r="H402" i="17"/>
  <c r="G402" i="17"/>
  <c r="F402" i="17"/>
  <c r="E402" i="17"/>
  <c r="D402" i="17"/>
  <c r="BB401" i="17"/>
  <c r="BA401" i="17"/>
  <c r="AZ401" i="17"/>
  <c r="AY401" i="17"/>
  <c r="AX401" i="17"/>
  <c r="AW401" i="17"/>
  <c r="AT401" i="17"/>
  <c r="AS401" i="17"/>
  <c r="AR401" i="17"/>
  <c r="AQ401" i="17"/>
  <c r="AP401" i="17"/>
  <c r="AO401" i="17"/>
  <c r="AN401" i="17"/>
  <c r="AM401" i="17"/>
  <c r="AL401" i="17"/>
  <c r="AK401" i="17"/>
  <c r="AJ401" i="17"/>
  <c r="AI401" i="17"/>
  <c r="V401" i="17"/>
  <c r="U401" i="17"/>
  <c r="T401" i="17"/>
  <c r="S401" i="17"/>
  <c r="R401" i="17"/>
  <c r="N401" i="17"/>
  <c r="M401" i="17"/>
  <c r="L401" i="17"/>
  <c r="K401" i="17"/>
  <c r="J401" i="17"/>
  <c r="I401" i="17"/>
  <c r="G401" i="17"/>
  <c r="F401" i="17"/>
  <c r="E401" i="17"/>
  <c r="BB400" i="17"/>
  <c r="BA400" i="17"/>
  <c r="AZ400" i="17"/>
  <c r="AY400" i="17"/>
  <c r="AX400" i="17"/>
  <c r="AW400" i="17"/>
  <c r="AT400" i="17"/>
  <c r="AR400" i="17"/>
  <c r="AQ400" i="17"/>
  <c r="AP400" i="17"/>
  <c r="AO400" i="17"/>
  <c r="AN400" i="17"/>
  <c r="AM400" i="17"/>
  <c r="AL400" i="17"/>
  <c r="AK400" i="17"/>
  <c r="AJ400" i="17"/>
  <c r="AI400" i="17"/>
  <c r="W400" i="17"/>
  <c r="U400" i="17"/>
  <c r="T400" i="17"/>
  <c r="S400" i="17"/>
  <c r="N400" i="17"/>
  <c r="M400" i="17"/>
  <c r="L400" i="17"/>
  <c r="K400" i="17"/>
  <c r="J400" i="17"/>
  <c r="I400" i="17"/>
  <c r="H400" i="17"/>
  <c r="G400" i="17"/>
  <c r="F400" i="17"/>
  <c r="E400" i="17"/>
  <c r="D400" i="17"/>
  <c r="BA399" i="17"/>
  <c r="AZ399" i="17"/>
  <c r="AY399" i="17"/>
  <c r="AX399" i="17"/>
  <c r="AW399" i="17"/>
  <c r="AT399" i="17"/>
  <c r="AS399" i="17"/>
  <c r="AR399" i="17"/>
  <c r="AQ399" i="17"/>
  <c r="AP399" i="17"/>
  <c r="AO399" i="17"/>
  <c r="AN399" i="17"/>
  <c r="AM399" i="17"/>
  <c r="AL399" i="17"/>
  <c r="AK399" i="17"/>
  <c r="AI399" i="17"/>
  <c r="W399" i="17"/>
  <c r="V399" i="17"/>
  <c r="U399" i="17"/>
  <c r="T399" i="17"/>
  <c r="S399" i="17"/>
  <c r="R399" i="17"/>
  <c r="M399" i="17"/>
  <c r="L399" i="17"/>
  <c r="K399" i="17"/>
  <c r="J399" i="17"/>
  <c r="I399" i="17"/>
  <c r="H399" i="17"/>
  <c r="G399" i="17"/>
  <c r="F399" i="17"/>
  <c r="E399" i="17"/>
  <c r="D399" i="17"/>
  <c r="BB398" i="17"/>
  <c r="AZ398" i="17"/>
  <c r="AY398" i="17"/>
  <c r="AX398" i="17"/>
  <c r="AT398" i="17"/>
  <c r="AS398" i="17"/>
  <c r="AR398" i="17"/>
  <c r="AQ398" i="17"/>
  <c r="AP398" i="17"/>
  <c r="AO398" i="17"/>
  <c r="AN398" i="17"/>
  <c r="AM398" i="17"/>
  <c r="AL398" i="17"/>
  <c r="AK398" i="17"/>
  <c r="AJ398" i="17"/>
  <c r="W398" i="17"/>
  <c r="V398" i="17"/>
  <c r="U398" i="17"/>
  <c r="T398" i="17"/>
  <c r="S398" i="17"/>
  <c r="P398" i="17"/>
  <c r="N398" i="17"/>
  <c r="M398" i="17"/>
  <c r="L398" i="17"/>
  <c r="K398" i="17"/>
  <c r="J398" i="17"/>
  <c r="I398" i="17"/>
  <c r="H398" i="17"/>
  <c r="G398" i="17"/>
  <c r="F398" i="17"/>
  <c r="E398" i="17"/>
  <c r="D398" i="17"/>
  <c r="BB397" i="17"/>
  <c r="BA397" i="17"/>
  <c r="AZ397" i="17"/>
  <c r="AY397" i="17"/>
  <c r="AX397" i="17"/>
  <c r="AW397" i="17"/>
  <c r="AT397" i="17"/>
  <c r="AS397" i="17"/>
  <c r="AR397" i="17"/>
  <c r="AQ397" i="17"/>
  <c r="AP397" i="17"/>
  <c r="AO397" i="17"/>
  <c r="AN397" i="17"/>
  <c r="AM397" i="17"/>
  <c r="AL397" i="17"/>
  <c r="AK397" i="17"/>
  <c r="AJ397" i="17"/>
  <c r="AI397" i="17"/>
  <c r="V397" i="17"/>
  <c r="U397" i="17"/>
  <c r="T397" i="17"/>
  <c r="S397" i="17"/>
  <c r="R397" i="17"/>
  <c r="N397" i="17"/>
  <c r="M397" i="17"/>
  <c r="L397" i="17"/>
  <c r="K397" i="17"/>
  <c r="J397" i="17"/>
  <c r="I397" i="17"/>
  <c r="G397" i="17"/>
  <c r="F397" i="17"/>
  <c r="E397" i="17"/>
  <c r="BB396" i="17"/>
  <c r="BA396" i="17"/>
  <c r="AZ396" i="17"/>
  <c r="AY396" i="17"/>
  <c r="AX396" i="17"/>
  <c r="AW396" i="17"/>
  <c r="AT396" i="17"/>
  <c r="AR396" i="17"/>
  <c r="AQ396" i="17"/>
  <c r="AP396" i="17"/>
  <c r="AO396" i="17"/>
  <c r="AN396" i="17"/>
  <c r="AM396" i="17"/>
  <c r="AL396" i="17"/>
  <c r="AK396" i="17"/>
  <c r="AJ396" i="17"/>
  <c r="AI396" i="17"/>
  <c r="W396" i="17"/>
  <c r="U396" i="17"/>
  <c r="T396" i="17"/>
  <c r="S396" i="17"/>
  <c r="N396" i="17"/>
  <c r="M396" i="17"/>
  <c r="L396" i="17"/>
  <c r="K396" i="17"/>
  <c r="J396" i="17"/>
  <c r="I396" i="17"/>
  <c r="H396" i="17"/>
  <c r="G396" i="17"/>
  <c r="F396" i="17"/>
  <c r="E396" i="17"/>
  <c r="D396" i="17"/>
  <c r="BA395" i="17"/>
  <c r="AZ395" i="17"/>
  <c r="AY395" i="17"/>
  <c r="AX395" i="17"/>
  <c r="AW395" i="17"/>
  <c r="AT395" i="17"/>
  <c r="AS395" i="17"/>
  <c r="AR395" i="17"/>
  <c r="AQ395" i="17"/>
  <c r="AP395" i="17"/>
  <c r="AO395" i="17"/>
  <c r="AN395" i="17"/>
  <c r="AM395" i="17"/>
  <c r="AL395" i="17"/>
  <c r="AK395" i="17"/>
  <c r="AI395" i="17"/>
  <c r="W395" i="17"/>
  <c r="V395" i="17"/>
  <c r="U395" i="17"/>
  <c r="T395" i="17"/>
  <c r="S395" i="17"/>
  <c r="R395" i="17"/>
  <c r="M395" i="17"/>
  <c r="L395" i="17"/>
  <c r="K395" i="17"/>
  <c r="J395" i="17"/>
  <c r="I395" i="17"/>
  <c r="H395" i="17"/>
  <c r="G395" i="17"/>
  <c r="F395" i="17"/>
  <c r="E395" i="17"/>
  <c r="D395" i="17"/>
  <c r="BB394" i="17"/>
  <c r="AZ394" i="17"/>
  <c r="AY394" i="17"/>
  <c r="AX394" i="17"/>
  <c r="AT394" i="17"/>
  <c r="AS394" i="17"/>
  <c r="AR394" i="17"/>
  <c r="AQ394" i="17"/>
  <c r="AP394" i="17"/>
  <c r="AO394" i="17"/>
  <c r="AN394" i="17"/>
  <c r="AM394" i="17"/>
  <c r="AL394" i="17"/>
  <c r="AK394" i="17"/>
  <c r="AJ394" i="17"/>
  <c r="W394" i="17"/>
  <c r="V394" i="17"/>
  <c r="U394" i="17"/>
  <c r="T394" i="17"/>
  <c r="S394" i="17"/>
  <c r="P394" i="17"/>
  <c r="N394" i="17"/>
  <c r="M394" i="17"/>
  <c r="L394" i="17"/>
  <c r="K394" i="17"/>
  <c r="J394" i="17"/>
  <c r="I394" i="17"/>
  <c r="H394" i="17"/>
  <c r="G394" i="17"/>
  <c r="F394" i="17"/>
  <c r="E394" i="17"/>
  <c r="D394" i="17"/>
  <c r="BB393" i="17"/>
  <c r="BA393" i="17"/>
  <c r="AZ393" i="17"/>
  <c r="AY393" i="17"/>
  <c r="AX393" i="17"/>
  <c r="AW393" i="17"/>
  <c r="AT393" i="17"/>
  <c r="AS393" i="17"/>
  <c r="AR393" i="17"/>
  <c r="AQ393" i="17"/>
  <c r="AP393" i="17"/>
  <c r="AO393" i="17"/>
  <c r="AN393" i="17"/>
  <c r="AM393" i="17"/>
  <c r="AL393" i="17"/>
  <c r="AK393" i="17"/>
  <c r="AJ393" i="17"/>
  <c r="AI393" i="17"/>
  <c r="V393" i="17"/>
  <c r="U393" i="17"/>
  <c r="T393" i="17"/>
  <c r="S393" i="17"/>
  <c r="R393" i="17"/>
  <c r="N393" i="17"/>
  <c r="M393" i="17"/>
  <c r="L393" i="17"/>
  <c r="K393" i="17"/>
  <c r="J393" i="17"/>
  <c r="I393" i="17"/>
  <c r="G393" i="17"/>
  <c r="F393" i="17"/>
  <c r="E393" i="17"/>
  <c r="BB392" i="17"/>
  <c r="BA392" i="17"/>
  <c r="AZ392" i="17"/>
  <c r="AY392" i="17"/>
  <c r="AX392" i="17"/>
  <c r="AW392" i="17"/>
  <c r="AT392" i="17"/>
  <c r="AR392" i="17"/>
  <c r="AQ392" i="17"/>
  <c r="AP392" i="17"/>
  <c r="AO392" i="17"/>
  <c r="AN392" i="17"/>
  <c r="AM392" i="17"/>
  <c r="AL392" i="17"/>
  <c r="AK392" i="17"/>
  <c r="AJ392" i="17"/>
  <c r="AI392" i="17"/>
  <c r="W392" i="17"/>
  <c r="U392" i="17"/>
  <c r="T392" i="17"/>
  <c r="S392" i="17"/>
  <c r="N392" i="17"/>
  <c r="M392" i="17"/>
  <c r="L392" i="17"/>
  <c r="K392" i="17"/>
  <c r="J392" i="17"/>
  <c r="I392" i="17"/>
  <c r="H392" i="17"/>
  <c r="G392" i="17"/>
  <c r="F392" i="17"/>
  <c r="E392" i="17"/>
  <c r="D392" i="17"/>
  <c r="BA391" i="17"/>
  <c r="AZ391" i="17"/>
  <c r="AY391" i="17"/>
  <c r="AX391" i="17"/>
  <c r="AW391" i="17"/>
  <c r="AT391" i="17"/>
  <c r="AS391" i="17"/>
  <c r="AR391" i="17"/>
  <c r="AQ391" i="17"/>
  <c r="AP391" i="17"/>
  <c r="AO391" i="17"/>
  <c r="AN391" i="17"/>
  <c r="AM391" i="17"/>
  <c r="AL391" i="17"/>
  <c r="AK391" i="17"/>
  <c r="AI391" i="17"/>
  <c r="W391" i="17"/>
  <c r="V391" i="17"/>
  <c r="U391" i="17"/>
  <c r="T391" i="17"/>
  <c r="S391" i="17"/>
  <c r="R391" i="17"/>
  <c r="M391" i="17"/>
  <c r="L391" i="17"/>
  <c r="K391" i="17"/>
  <c r="J391" i="17"/>
  <c r="I391" i="17"/>
  <c r="H391" i="17"/>
  <c r="G391" i="17"/>
  <c r="F391" i="17"/>
  <c r="E391" i="17"/>
  <c r="D391" i="17"/>
  <c r="BB390" i="17"/>
  <c r="AZ390" i="17"/>
  <c r="AY390" i="17"/>
  <c r="AX390" i="17"/>
  <c r="AT390" i="17"/>
  <c r="AS390" i="17"/>
  <c r="AR390" i="17"/>
  <c r="AQ390" i="17"/>
  <c r="AP390" i="17"/>
  <c r="AO390" i="17"/>
  <c r="AN390" i="17"/>
  <c r="AM390" i="17"/>
  <c r="AL390" i="17"/>
  <c r="AK390" i="17"/>
  <c r="AJ390" i="17"/>
  <c r="W390" i="17"/>
  <c r="V390" i="17"/>
  <c r="U390" i="17"/>
  <c r="T390" i="17"/>
  <c r="S390" i="17"/>
  <c r="P390" i="17"/>
  <c r="N390" i="17"/>
  <c r="M390" i="17"/>
  <c r="L390" i="17"/>
  <c r="K390" i="17"/>
  <c r="J390" i="17"/>
  <c r="I390" i="17"/>
  <c r="H390" i="17"/>
  <c r="G390" i="17"/>
  <c r="F390" i="17"/>
  <c r="E390" i="17"/>
  <c r="D390" i="17"/>
  <c r="BB389" i="17"/>
  <c r="BA389" i="17"/>
  <c r="AZ389" i="17"/>
  <c r="AY389" i="17"/>
  <c r="AX389" i="17"/>
  <c r="AW389" i="17"/>
  <c r="AT389" i="17"/>
  <c r="AS389" i="17"/>
  <c r="AR389" i="17"/>
  <c r="AQ389" i="17"/>
  <c r="AP389" i="17"/>
  <c r="AO389" i="17"/>
  <c r="AN389" i="17"/>
  <c r="AM389" i="17"/>
  <c r="AL389" i="17"/>
  <c r="AK389" i="17"/>
  <c r="AJ389" i="17"/>
  <c r="AI389" i="17"/>
  <c r="V389" i="17"/>
  <c r="U389" i="17"/>
  <c r="T389" i="17"/>
  <c r="S389" i="17"/>
  <c r="R389" i="17"/>
  <c r="N389" i="17"/>
  <c r="M389" i="17"/>
  <c r="L389" i="17"/>
  <c r="K389" i="17"/>
  <c r="J389" i="17"/>
  <c r="I389" i="17"/>
  <c r="G389" i="17"/>
  <c r="F389" i="17"/>
  <c r="E389" i="17"/>
  <c r="BB388" i="17"/>
  <c r="BA388" i="17"/>
  <c r="AZ388" i="17"/>
  <c r="AY388" i="17"/>
  <c r="AX388" i="17"/>
  <c r="AW388" i="17"/>
  <c r="AT388" i="17"/>
  <c r="AR388" i="17"/>
  <c r="AQ388" i="17"/>
  <c r="AP388" i="17"/>
  <c r="AO388" i="17"/>
  <c r="AN388" i="17"/>
  <c r="AM388" i="17"/>
  <c r="AL388" i="17"/>
  <c r="AK388" i="17"/>
  <c r="AJ388" i="17"/>
  <c r="AI388" i="17"/>
  <c r="W388" i="17"/>
  <c r="U388" i="17"/>
  <c r="T388" i="17"/>
  <c r="S388" i="17"/>
  <c r="N388" i="17"/>
  <c r="M388" i="17"/>
  <c r="L388" i="17"/>
  <c r="K388" i="17"/>
  <c r="J388" i="17"/>
  <c r="I388" i="17"/>
  <c r="H388" i="17"/>
  <c r="G388" i="17"/>
  <c r="F388" i="17"/>
  <c r="E388" i="17"/>
  <c r="D388" i="17"/>
  <c r="BA387" i="17"/>
  <c r="AZ387" i="17"/>
  <c r="AY387" i="17"/>
  <c r="AX387" i="17"/>
  <c r="AW387" i="17"/>
  <c r="AT387" i="17"/>
  <c r="AS387" i="17"/>
  <c r="AR387" i="17"/>
  <c r="AQ387" i="17"/>
  <c r="AP387" i="17"/>
  <c r="AO387" i="17"/>
  <c r="AN387" i="17"/>
  <c r="AM387" i="17"/>
  <c r="AL387" i="17"/>
  <c r="AK387" i="17"/>
  <c r="AI387" i="17"/>
  <c r="W387" i="17"/>
  <c r="V387" i="17"/>
  <c r="U387" i="17"/>
  <c r="T387" i="17"/>
  <c r="S387" i="17"/>
  <c r="R387" i="17"/>
  <c r="M387" i="17"/>
  <c r="L387" i="17"/>
  <c r="K387" i="17"/>
  <c r="J387" i="17"/>
  <c r="I387" i="17"/>
  <c r="H387" i="17"/>
  <c r="G387" i="17"/>
  <c r="F387" i="17"/>
  <c r="E387" i="17"/>
  <c r="D387" i="17"/>
  <c r="BB386" i="17"/>
  <c r="AZ386" i="17"/>
  <c r="AY386" i="17"/>
  <c r="AX386" i="17"/>
  <c r="AT386" i="17"/>
  <c r="AS386" i="17"/>
  <c r="AR386" i="17"/>
  <c r="AQ386" i="17"/>
  <c r="AP386" i="17"/>
  <c r="AO386" i="17"/>
  <c r="AN386" i="17"/>
  <c r="AM386" i="17"/>
  <c r="AL386" i="17"/>
  <c r="AK386" i="17"/>
  <c r="AJ386" i="17"/>
  <c r="W386" i="17"/>
  <c r="V386" i="17"/>
  <c r="U386" i="17"/>
  <c r="T386" i="17"/>
  <c r="S386" i="17"/>
  <c r="P386" i="17"/>
  <c r="N386" i="17"/>
  <c r="M386" i="17"/>
  <c r="L386" i="17"/>
  <c r="K386" i="17"/>
  <c r="J386" i="17"/>
  <c r="I386" i="17"/>
  <c r="H386" i="17"/>
  <c r="G386" i="17"/>
  <c r="F386" i="17"/>
  <c r="E386" i="17"/>
  <c r="D386" i="17"/>
  <c r="BB385" i="17"/>
  <c r="BA385" i="17"/>
  <c r="AZ385" i="17"/>
  <c r="AY385" i="17"/>
  <c r="AX385" i="17"/>
  <c r="AW385" i="17"/>
  <c r="AT385" i="17"/>
  <c r="AS385" i="17"/>
  <c r="AR385" i="17"/>
  <c r="AQ385" i="17"/>
  <c r="AP385" i="17"/>
  <c r="AO385" i="17"/>
  <c r="AN385" i="17"/>
  <c r="AM385" i="17"/>
  <c r="AL385" i="17"/>
  <c r="AK385" i="17"/>
  <c r="AJ385" i="17"/>
  <c r="AI385" i="17"/>
  <c r="V385" i="17"/>
  <c r="U385" i="17"/>
  <c r="T385" i="17"/>
  <c r="S385" i="17"/>
  <c r="R385" i="17"/>
  <c r="N385" i="17"/>
  <c r="M385" i="17"/>
  <c r="L385" i="17"/>
  <c r="K385" i="17"/>
  <c r="J385" i="17"/>
  <c r="I385" i="17"/>
  <c r="G385" i="17"/>
  <c r="F385" i="17"/>
  <c r="E385" i="17"/>
  <c r="BB384" i="17"/>
  <c r="BA384" i="17"/>
  <c r="AZ384" i="17"/>
  <c r="AY384" i="17"/>
  <c r="AX384" i="17"/>
  <c r="AW384" i="17"/>
  <c r="AT384" i="17"/>
  <c r="AR384" i="17"/>
  <c r="AQ384" i="17"/>
  <c r="AP384" i="17"/>
  <c r="AO384" i="17"/>
  <c r="AN384" i="17"/>
  <c r="AM384" i="17"/>
  <c r="AL384" i="17"/>
  <c r="AK384" i="17"/>
  <c r="AJ384" i="17"/>
  <c r="AI384" i="17"/>
  <c r="W384" i="17"/>
  <c r="U384" i="17"/>
  <c r="T384" i="17"/>
  <c r="S384" i="17"/>
  <c r="N384" i="17"/>
  <c r="M384" i="17"/>
  <c r="L384" i="17"/>
  <c r="K384" i="17"/>
  <c r="J384" i="17"/>
  <c r="I384" i="17"/>
  <c r="H384" i="17"/>
  <c r="G384" i="17"/>
  <c r="F384" i="17"/>
  <c r="E384" i="17"/>
  <c r="D384" i="17"/>
  <c r="BA383" i="17"/>
  <c r="AZ383" i="17"/>
  <c r="AY383" i="17"/>
  <c r="AX383" i="17"/>
  <c r="AW383" i="17"/>
  <c r="AT383" i="17"/>
  <c r="AS383" i="17"/>
  <c r="AR383" i="17"/>
  <c r="AQ383" i="17"/>
  <c r="AP383" i="17"/>
  <c r="AO383" i="17"/>
  <c r="AN383" i="17"/>
  <c r="AM383" i="17"/>
  <c r="AL383" i="17"/>
  <c r="AK383" i="17"/>
  <c r="AI383" i="17"/>
  <c r="W383" i="17"/>
  <c r="V383" i="17"/>
  <c r="U383" i="17"/>
  <c r="T383" i="17"/>
  <c r="S383" i="17"/>
  <c r="R383" i="17"/>
  <c r="M383" i="17"/>
  <c r="L383" i="17"/>
  <c r="K383" i="17"/>
  <c r="J383" i="17"/>
  <c r="I383" i="17"/>
  <c r="H383" i="17"/>
  <c r="G383" i="17"/>
  <c r="F383" i="17"/>
  <c r="E383" i="17"/>
  <c r="D383" i="17"/>
  <c r="BB382" i="17"/>
  <c r="AZ382" i="17"/>
  <c r="AY382" i="17"/>
  <c r="AX382" i="17"/>
  <c r="AT382" i="17"/>
  <c r="AS382" i="17"/>
  <c r="AR382" i="17"/>
  <c r="AQ382" i="17"/>
  <c r="AP382" i="17"/>
  <c r="AO382" i="17"/>
  <c r="AN382" i="17"/>
  <c r="AM382" i="17"/>
  <c r="AL382" i="17"/>
  <c r="AK382" i="17"/>
  <c r="AJ382" i="17"/>
  <c r="W382" i="17"/>
  <c r="V382" i="17"/>
  <c r="U382" i="17"/>
  <c r="T382" i="17"/>
  <c r="S382" i="17"/>
  <c r="P382" i="17"/>
  <c r="N382" i="17"/>
  <c r="M382" i="17"/>
  <c r="L382" i="17"/>
  <c r="K382" i="17"/>
  <c r="J382" i="17"/>
  <c r="I382" i="17"/>
  <c r="H382" i="17"/>
  <c r="G382" i="17"/>
  <c r="F382" i="17"/>
  <c r="E382" i="17"/>
  <c r="D382" i="17"/>
  <c r="BB381" i="17"/>
  <c r="BA381" i="17"/>
  <c r="AZ381" i="17"/>
  <c r="AY381" i="17"/>
  <c r="AX381" i="17"/>
  <c r="AW381" i="17"/>
  <c r="AT381" i="17"/>
  <c r="AS381" i="17"/>
  <c r="AR381" i="17"/>
  <c r="AQ381" i="17"/>
  <c r="AP381" i="17"/>
  <c r="AO381" i="17"/>
  <c r="AN381" i="17"/>
  <c r="AM381" i="17"/>
  <c r="AL381" i="17"/>
  <c r="AK381" i="17"/>
  <c r="AJ381" i="17"/>
  <c r="AI381" i="17"/>
  <c r="V381" i="17"/>
  <c r="U381" i="17"/>
  <c r="T381" i="17"/>
  <c r="S381" i="17"/>
  <c r="R381" i="17"/>
  <c r="N381" i="17"/>
  <c r="M381" i="17"/>
  <c r="L381" i="17"/>
  <c r="K381" i="17"/>
  <c r="J381" i="17"/>
  <c r="I381" i="17"/>
  <c r="G381" i="17"/>
  <c r="F381" i="17"/>
  <c r="E381" i="17"/>
  <c r="BB380" i="17"/>
  <c r="BA380" i="17"/>
  <c r="AZ380" i="17"/>
  <c r="AY380" i="17"/>
  <c r="AX380" i="17"/>
  <c r="AW380" i="17"/>
  <c r="AT380" i="17"/>
  <c r="AR380" i="17"/>
  <c r="AQ380" i="17"/>
  <c r="AP380" i="17"/>
  <c r="AO380" i="17"/>
  <c r="AN380" i="17"/>
  <c r="AM380" i="17"/>
  <c r="AL380" i="17"/>
  <c r="AK380" i="17"/>
  <c r="AJ380" i="17"/>
  <c r="AI380" i="17"/>
  <c r="W380" i="17"/>
  <c r="U380" i="17"/>
  <c r="T380" i="17"/>
  <c r="S380" i="17"/>
  <c r="N380" i="17"/>
  <c r="M380" i="17"/>
  <c r="L380" i="17"/>
  <c r="K380" i="17"/>
  <c r="J380" i="17"/>
  <c r="I380" i="17"/>
  <c r="H380" i="17"/>
  <c r="G380" i="17"/>
  <c r="F380" i="17"/>
  <c r="E380" i="17"/>
  <c r="D380" i="17"/>
  <c r="BA379" i="17"/>
  <c r="AZ379" i="17"/>
  <c r="AY379" i="17"/>
  <c r="AX379" i="17"/>
  <c r="AW379" i="17"/>
  <c r="AT379" i="17"/>
  <c r="AS379" i="17"/>
  <c r="AR379" i="17"/>
  <c r="AQ379" i="17"/>
  <c r="AP379" i="17"/>
  <c r="AO379" i="17"/>
  <c r="AN379" i="17"/>
  <c r="AM379" i="17"/>
  <c r="AL379" i="17"/>
  <c r="AK379" i="17"/>
  <c r="AI379" i="17"/>
  <c r="W379" i="17"/>
  <c r="V379" i="17"/>
  <c r="U379" i="17"/>
  <c r="T379" i="17"/>
  <c r="S379" i="17"/>
  <c r="R379" i="17"/>
  <c r="M379" i="17"/>
  <c r="L379" i="17"/>
  <c r="K379" i="17"/>
  <c r="J379" i="17"/>
  <c r="I379" i="17"/>
  <c r="H379" i="17"/>
  <c r="G379" i="17"/>
  <c r="F379" i="17"/>
  <c r="E379" i="17"/>
  <c r="D379" i="17"/>
  <c r="BB378" i="17"/>
  <c r="AZ378" i="17"/>
  <c r="AY378" i="17"/>
  <c r="AX378" i="17"/>
  <c r="AT378" i="17"/>
  <c r="AS378" i="17"/>
  <c r="AR378" i="17"/>
  <c r="AQ378" i="17"/>
  <c r="AP378" i="17"/>
  <c r="AO378" i="17"/>
  <c r="AN378" i="17"/>
  <c r="AM378" i="17"/>
  <c r="AL378" i="17"/>
  <c r="AK378" i="17"/>
  <c r="AJ378" i="17"/>
  <c r="W378" i="17"/>
  <c r="V378" i="17"/>
  <c r="U378" i="17"/>
  <c r="T378" i="17"/>
  <c r="S378" i="17"/>
  <c r="P378" i="17"/>
  <c r="N378" i="17"/>
  <c r="M378" i="17"/>
  <c r="L378" i="17"/>
  <c r="K378" i="17"/>
  <c r="J378" i="17"/>
  <c r="I378" i="17"/>
  <c r="H378" i="17"/>
  <c r="G378" i="17"/>
  <c r="F378" i="17"/>
  <c r="E378" i="17"/>
  <c r="D378" i="17"/>
  <c r="BB377" i="17"/>
  <c r="BA377" i="17"/>
  <c r="AZ377" i="17"/>
  <c r="AY377" i="17"/>
  <c r="AX377" i="17"/>
  <c r="AW377" i="17"/>
  <c r="AT377" i="17"/>
  <c r="AS377" i="17"/>
  <c r="AR377" i="17"/>
  <c r="AQ377" i="17"/>
  <c r="AP377" i="17"/>
  <c r="AO377" i="17"/>
  <c r="AN377" i="17"/>
  <c r="AM377" i="17"/>
  <c r="AL377" i="17"/>
  <c r="AK377" i="17"/>
  <c r="AJ377" i="17"/>
  <c r="AI377" i="17"/>
  <c r="V377" i="17"/>
  <c r="U377" i="17"/>
  <c r="T377" i="17"/>
  <c r="S377" i="17"/>
  <c r="R377" i="17"/>
  <c r="N377" i="17"/>
  <c r="M377" i="17"/>
  <c r="L377" i="17"/>
  <c r="K377" i="17"/>
  <c r="J377" i="17"/>
  <c r="I377" i="17"/>
  <c r="G377" i="17"/>
  <c r="F377" i="17"/>
  <c r="E377" i="17"/>
  <c r="D377" i="17"/>
  <c r="BB376" i="17"/>
  <c r="BA376" i="17"/>
  <c r="AZ376" i="17"/>
  <c r="AY376" i="17"/>
  <c r="AX376" i="17"/>
  <c r="AW376" i="17"/>
  <c r="AT376" i="17"/>
  <c r="AS376" i="17"/>
  <c r="AR376" i="17"/>
  <c r="AQ376" i="17"/>
  <c r="AP376" i="17"/>
  <c r="AO376" i="17"/>
  <c r="AN376" i="17"/>
  <c r="AM376" i="17"/>
  <c r="AL376" i="17"/>
  <c r="AK376" i="17"/>
  <c r="AJ376" i="17"/>
  <c r="AI376" i="17"/>
  <c r="W376" i="17"/>
  <c r="V376" i="17"/>
  <c r="U376" i="17"/>
  <c r="T376" i="17"/>
  <c r="S376" i="17"/>
  <c r="P376" i="17"/>
  <c r="N376" i="17"/>
  <c r="M376" i="17"/>
  <c r="L376" i="17"/>
  <c r="K376" i="17"/>
  <c r="J376" i="17"/>
  <c r="I376" i="17"/>
  <c r="H376" i="17"/>
  <c r="G376" i="17"/>
  <c r="F376" i="17"/>
  <c r="E376" i="17"/>
  <c r="D376" i="17"/>
  <c r="BB375" i="17"/>
  <c r="BA375" i="17"/>
  <c r="AZ375" i="17"/>
  <c r="AY375" i="17"/>
  <c r="AX375" i="17"/>
  <c r="AW375" i="17"/>
  <c r="AT375" i="17"/>
  <c r="AS375" i="17"/>
  <c r="AR375" i="17"/>
  <c r="AQ375" i="17"/>
  <c r="AP375" i="17"/>
  <c r="AO375" i="17"/>
  <c r="AN375" i="17"/>
  <c r="AM375" i="17"/>
  <c r="AL375" i="17"/>
  <c r="AK375" i="17"/>
  <c r="AJ375" i="17"/>
  <c r="AI375" i="17"/>
  <c r="W375" i="17"/>
  <c r="V375" i="17"/>
  <c r="U375" i="17"/>
  <c r="T375" i="17"/>
  <c r="S375" i="17"/>
  <c r="R375" i="17"/>
  <c r="N375" i="17"/>
  <c r="M375" i="17"/>
  <c r="L375" i="17"/>
  <c r="K375" i="17"/>
  <c r="J375" i="17"/>
  <c r="I375" i="17"/>
  <c r="H375" i="17"/>
  <c r="G375" i="17"/>
  <c r="F375" i="17"/>
  <c r="E375" i="17"/>
  <c r="D375" i="17"/>
  <c r="BB374" i="17"/>
  <c r="BA374" i="17"/>
  <c r="AZ374" i="17"/>
  <c r="AY374" i="17"/>
  <c r="AX374" i="17"/>
  <c r="AW374" i="17"/>
  <c r="AT374" i="17"/>
  <c r="AS374" i="17"/>
  <c r="AR374" i="17"/>
  <c r="AQ374" i="17"/>
  <c r="AP374" i="17"/>
  <c r="AO374" i="17"/>
  <c r="AN374" i="17"/>
  <c r="AM374" i="17"/>
  <c r="AL374" i="17"/>
  <c r="AK374" i="17"/>
  <c r="AJ374" i="17"/>
  <c r="AI374" i="17"/>
  <c r="W374" i="17"/>
  <c r="V374" i="17"/>
  <c r="U374" i="17"/>
  <c r="T374" i="17"/>
  <c r="S374" i="17"/>
  <c r="P374" i="17"/>
  <c r="N374" i="17"/>
  <c r="M374" i="17"/>
  <c r="L374" i="17"/>
  <c r="K374" i="17"/>
  <c r="J374" i="17"/>
  <c r="I374" i="17"/>
  <c r="H374" i="17"/>
  <c r="G374" i="17"/>
  <c r="F374" i="17"/>
  <c r="E374" i="17"/>
  <c r="D374" i="17"/>
  <c r="BB373" i="17"/>
  <c r="BA373" i="17"/>
  <c r="AZ373" i="17"/>
  <c r="AY373" i="17"/>
  <c r="AX373" i="17"/>
  <c r="AW373" i="17"/>
  <c r="AV373" i="17"/>
  <c r="AU373" i="17"/>
  <c r="AT373" i="17"/>
  <c r="AS373" i="17"/>
  <c r="AR373" i="17"/>
  <c r="AQ373" i="17"/>
  <c r="AP373" i="17"/>
  <c r="AO373" i="17"/>
  <c r="AN373" i="17"/>
  <c r="AM373" i="17"/>
  <c r="AL373" i="17"/>
  <c r="AK373" i="17"/>
  <c r="AJ373" i="17"/>
  <c r="AI373" i="17"/>
  <c r="W373" i="17"/>
  <c r="V373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D373" i="17"/>
  <c r="BB371" i="17"/>
  <c r="BA371" i="17"/>
  <c r="AZ371" i="17"/>
  <c r="AY371" i="17"/>
  <c r="AX371" i="17"/>
  <c r="AW371" i="17"/>
  <c r="AV371" i="17"/>
  <c r="AU371" i="17"/>
  <c r="AT371" i="17"/>
  <c r="AS371" i="17"/>
  <c r="AR371" i="17"/>
  <c r="AQ371" i="17"/>
  <c r="AP371" i="17"/>
  <c r="AO371" i="17"/>
  <c r="AN371" i="17"/>
  <c r="AM371" i="17"/>
  <c r="AL371" i="17"/>
  <c r="AK371" i="17"/>
  <c r="AJ371" i="17"/>
  <c r="AI371" i="17"/>
  <c r="W371" i="17"/>
  <c r="V371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D371" i="17"/>
  <c r="BB370" i="17"/>
  <c r="BA370" i="17"/>
  <c r="AZ370" i="17"/>
  <c r="AY370" i="17"/>
  <c r="AX370" i="17"/>
  <c r="AW370" i="17"/>
  <c r="AV370" i="17"/>
  <c r="AU370" i="17"/>
  <c r="AT370" i="17"/>
  <c r="AS370" i="17"/>
  <c r="AR370" i="17"/>
  <c r="AQ370" i="17"/>
  <c r="AP370" i="17"/>
  <c r="AO370" i="17"/>
  <c r="AN370" i="17"/>
  <c r="AM370" i="17"/>
  <c r="AL370" i="17"/>
  <c r="AK370" i="17"/>
  <c r="AJ370" i="17"/>
  <c r="AI370" i="17"/>
  <c r="W370" i="17"/>
  <c r="V370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D370" i="17"/>
  <c r="BB369" i="17"/>
  <c r="BA369" i="17"/>
  <c r="AZ369" i="17"/>
  <c r="AY369" i="17"/>
  <c r="AX369" i="17"/>
  <c r="AW369" i="17"/>
  <c r="AT369" i="17"/>
  <c r="AS369" i="17"/>
  <c r="AR369" i="17"/>
  <c r="AQ369" i="17"/>
  <c r="AP369" i="17"/>
  <c r="AO369" i="17"/>
  <c r="AN369" i="17"/>
  <c r="AM369" i="17"/>
  <c r="AL369" i="17"/>
  <c r="AK369" i="17"/>
  <c r="AJ369" i="17"/>
  <c r="AI369" i="17"/>
  <c r="W369" i="17"/>
  <c r="V369" i="17"/>
  <c r="U369" i="17"/>
  <c r="T369" i="17"/>
  <c r="S369" i="17"/>
  <c r="R369" i="17"/>
  <c r="N369" i="17"/>
  <c r="M369" i="17"/>
  <c r="L369" i="17"/>
  <c r="K369" i="17"/>
  <c r="J369" i="17"/>
  <c r="I369" i="17"/>
  <c r="H369" i="17"/>
  <c r="G369" i="17"/>
  <c r="F369" i="17"/>
  <c r="E369" i="17"/>
  <c r="D369" i="17"/>
  <c r="AZ402" i="16"/>
  <c r="AY402" i="16"/>
  <c r="AX402" i="16"/>
  <c r="AR402" i="16"/>
  <c r="AQ402" i="16"/>
  <c r="AP402" i="16"/>
  <c r="AO402" i="16"/>
  <c r="AN402" i="16"/>
  <c r="U402" i="16"/>
  <c r="T402" i="16"/>
  <c r="S402" i="16"/>
  <c r="M402" i="16"/>
  <c r="L402" i="16"/>
  <c r="K402" i="16"/>
  <c r="J402" i="16"/>
  <c r="I402" i="16"/>
  <c r="G402" i="16"/>
  <c r="F402" i="16"/>
  <c r="AZ401" i="16"/>
  <c r="AY401" i="16"/>
  <c r="AX401" i="16"/>
  <c r="AR401" i="16"/>
  <c r="AQ401" i="16"/>
  <c r="AP401" i="16"/>
  <c r="AO401" i="16"/>
  <c r="AN401" i="16"/>
  <c r="U401" i="16"/>
  <c r="T401" i="16"/>
  <c r="S401" i="16"/>
  <c r="M401" i="16"/>
  <c r="L401" i="16"/>
  <c r="K401" i="16"/>
  <c r="J401" i="16"/>
  <c r="I401" i="16"/>
  <c r="G401" i="16"/>
  <c r="F401" i="16"/>
  <c r="AZ400" i="16"/>
  <c r="AY400" i="16"/>
  <c r="AX400" i="16"/>
  <c r="AR400" i="16"/>
  <c r="AQ400" i="16"/>
  <c r="AP400" i="16"/>
  <c r="AO400" i="16"/>
  <c r="AN400" i="16"/>
  <c r="U400" i="16"/>
  <c r="T400" i="16"/>
  <c r="S400" i="16"/>
  <c r="M400" i="16"/>
  <c r="L400" i="16"/>
  <c r="K400" i="16"/>
  <c r="J400" i="16"/>
  <c r="I400" i="16"/>
  <c r="G400" i="16"/>
  <c r="F400" i="16"/>
  <c r="AZ399" i="16"/>
  <c r="AY399" i="16"/>
  <c r="AX399" i="16"/>
  <c r="AR399" i="16"/>
  <c r="AQ399" i="16"/>
  <c r="AP399" i="16"/>
  <c r="AO399" i="16"/>
  <c r="AN399" i="16"/>
  <c r="U399" i="16"/>
  <c r="T399" i="16"/>
  <c r="S399" i="16"/>
  <c r="M399" i="16"/>
  <c r="L399" i="16"/>
  <c r="K399" i="16"/>
  <c r="J399" i="16"/>
  <c r="I399" i="16"/>
  <c r="G399" i="16"/>
  <c r="F399" i="16"/>
  <c r="AZ398" i="16"/>
  <c r="AY398" i="16"/>
  <c r="AX398" i="16"/>
  <c r="AR398" i="16"/>
  <c r="AQ398" i="16"/>
  <c r="AP398" i="16"/>
  <c r="AO398" i="16"/>
  <c r="AN398" i="16"/>
  <c r="U398" i="16"/>
  <c r="T398" i="16"/>
  <c r="S398" i="16"/>
  <c r="M398" i="16"/>
  <c r="L398" i="16"/>
  <c r="K398" i="16"/>
  <c r="J398" i="16"/>
  <c r="I398" i="16"/>
  <c r="G398" i="16"/>
  <c r="F398" i="16"/>
  <c r="AZ397" i="16"/>
  <c r="AY397" i="16"/>
  <c r="AX397" i="16"/>
  <c r="AR397" i="16"/>
  <c r="AQ397" i="16"/>
  <c r="AP397" i="16"/>
  <c r="AO397" i="16"/>
  <c r="AN397" i="16"/>
  <c r="U397" i="16"/>
  <c r="T397" i="16"/>
  <c r="S397" i="16"/>
  <c r="M397" i="16"/>
  <c r="L397" i="16"/>
  <c r="K397" i="16"/>
  <c r="J397" i="16"/>
  <c r="I397" i="16"/>
  <c r="G397" i="16"/>
  <c r="F397" i="16"/>
  <c r="AZ396" i="16"/>
  <c r="AY396" i="16"/>
  <c r="AX396" i="16"/>
  <c r="AR396" i="16"/>
  <c r="AQ396" i="16"/>
  <c r="AP396" i="16"/>
  <c r="AO396" i="16"/>
  <c r="AN396" i="16"/>
  <c r="U396" i="16"/>
  <c r="T396" i="16"/>
  <c r="S396" i="16"/>
  <c r="M396" i="16"/>
  <c r="L396" i="16"/>
  <c r="K396" i="16"/>
  <c r="J396" i="16"/>
  <c r="I396" i="16"/>
  <c r="G396" i="16"/>
  <c r="F396" i="16"/>
  <c r="AZ395" i="16"/>
  <c r="AY395" i="16"/>
  <c r="AX395" i="16"/>
  <c r="AR395" i="16"/>
  <c r="AQ395" i="16"/>
  <c r="AP395" i="16"/>
  <c r="AO395" i="16"/>
  <c r="AN395" i="16"/>
  <c r="U395" i="16"/>
  <c r="T395" i="16"/>
  <c r="S395" i="16"/>
  <c r="M395" i="16"/>
  <c r="L395" i="16"/>
  <c r="K395" i="16"/>
  <c r="J395" i="16"/>
  <c r="I395" i="16"/>
  <c r="G395" i="16"/>
  <c r="F395" i="16"/>
  <c r="AZ394" i="16"/>
  <c r="AY394" i="16"/>
  <c r="AX394" i="16"/>
  <c r="AR394" i="16"/>
  <c r="AQ394" i="16"/>
  <c r="AP394" i="16"/>
  <c r="AO394" i="16"/>
  <c r="AN394" i="16"/>
  <c r="U394" i="16"/>
  <c r="T394" i="16"/>
  <c r="S394" i="16"/>
  <c r="M394" i="16"/>
  <c r="L394" i="16"/>
  <c r="K394" i="16"/>
  <c r="J394" i="16"/>
  <c r="I394" i="16"/>
  <c r="G394" i="16"/>
  <c r="F394" i="16"/>
  <c r="AZ393" i="16"/>
  <c r="AY393" i="16"/>
  <c r="AX393" i="16"/>
  <c r="AR393" i="16"/>
  <c r="AQ393" i="16"/>
  <c r="AP393" i="16"/>
  <c r="AO393" i="16"/>
  <c r="AN393" i="16"/>
  <c r="U393" i="16"/>
  <c r="T393" i="16"/>
  <c r="S393" i="16"/>
  <c r="M393" i="16"/>
  <c r="L393" i="16"/>
  <c r="K393" i="16"/>
  <c r="J393" i="16"/>
  <c r="I393" i="16"/>
  <c r="G393" i="16"/>
  <c r="F393" i="16"/>
  <c r="AZ392" i="16"/>
  <c r="AY392" i="16"/>
  <c r="AX392" i="16"/>
  <c r="AR392" i="16"/>
  <c r="AQ392" i="16"/>
  <c r="AP392" i="16"/>
  <c r="AO392" i="16"/>
  <c r="AN392" i="16"/>
  <c r="U392" i="16"/>
  <c r="T392" i="16"/>
  <c r="S392" i="16"/>
  <c r="M392" i="16"/>
  <c r="L392" i="16"/>
  <c r="K392" i="16"/>
  <c r="J392" i="16"/>
  <c r="I392" i="16"/>
  <c r="G392" i="16"/>
  <c r="F392" i="16"/>
  <c r="AZ391" i="16"/>
  <c r="AY391" i="16"/>
  <c r="AX391" i="16"/>
  <c r="AR391" i="16"/>
  <c r="AQ391" i="16"/>
  <c r="AP391" i="16"/>
  <c r="AO391" i="16"/>
  <c r="AN391" i="16"/>
  <c r="U391" i="16"/>
  <c r="T391" i="16"/>
  <c r="S391" i="16"/>
  <c r="M391" i="16"/>
  <c r="L391" i="16"/>
  <c r="K391" i="16"/>
  <c r="J391" i="16"/>
  <c r="I391" i="16"/>
  <c r="G391" i="16"/>
  <c r="F391" i="16"/>
  <c r="AZ390" i="16"/>
  <c r="AY390" i="16"/>
  <c r="AX390" i="16"/>
  <c r="AR390" i="16"/>
  <c r="AQ390" i="16"/>
  <c r="AP390" i="16"/>
  <c r="AO390" i="16"/>
  <c r="AN390" i="16"/>
  <c r="U390" i="16"/>
  <c r="T390" i="16"/>
  <c r="S390" i="16"/>
  <c r="M390" i="16"/>
  <c r="L390" i="16"/>
  <c r="K390" i="16"/>
  <c r="J390" i="16"/>
  <c r="I390" i="16"/>
  <c r="G390" i="16"/>
  <c r="F390" i="16"/>
  <c r="AZ389" i="16"/>
  <c r="AY389" i="16"/>
  <c r="AX389" i="16"/>
  <c r="AR389" i="16"/>
  <c r="AQ389" i="16"/>
  <c r="AP389" i="16"/>
  <c r="AO389" i="16"/>
  <c r="AN389" i="16"/>
  <c r="U389" i="16"/>
  <c r="T389" i="16"/>
  <c r="S389" i="16"/>
  <c r="M389" i="16"/>
  <c r="L389" i="16"/>
  <c r="K389" i="16"/>
  <c r="J389" i="16"/>
  <c r="I389" i="16"/>
  <c r="G389" i="16"/>
  <c r="F389" i="16"/>
  <c r="AZ388" i="16"/>
  <c r="AY388" i="16"/>
  <c r="AX388" i="16"/>
  <c r="AR388" i="16"/>
  <c r="AQ388" i="16"/>
  <c r="AP388" i="16"/>
  <c r="AO388" i="16"/>
  <c r="AN388" i="16"/>
  <c r="U388" i="16"/>
  <c r="T388" i="16"/>
  <c r="S388" i="16"/>
  <c r="M388" i="16"/>
  <c r="L388" i="16"/>
  <c r="K388" i="16"/>
  <c r="J388" i="16"/>
  <c r="I388" i="16"/>
  <c r="G388" i="16"/>
  <c r="F388" i="16"/>
  <c r="AZ387" i="16"/>
  <c r="AY387" i="16"/>
  <c r="AX387" i="16"/>
  <c r="AR387" i="16"/>
  <c r="AQ387" i="16"/>
  <c r="AP387" i="16"/>
  <c r="AO387" i="16"/>
  <c r="AN387" i="16"/>
  <c r="U387" i="16"/>
  <c r="T387" i="16"/>
  <c r="S387" i="16"/>
  <c r="M387" i="16"/>
  <c r="L387" i="16"/>
  <c r="K387" i="16"/>
  <c r="J387" i="16"/>
  <c r="I387" i="16"/>
  <c r="G387" i="16"/>
  <c r="F387" i="16"/>
  <c r="AZ386" i="16"/>
  <c r="AY386" i="16"/>
  <c r="AX386" i="16"/>
  <c r="AR386" i="16"/>
  <c r="AQ386" i="16"/>
  <c r="AP386" i="16"/>
  <c r="AO386" i="16"/>
  <c r="AN386" i="16"/>
  <c r="U386" i="16"/>
  <c r="T386" i="16"/>
  <c r="S386" i="16"/>
  <c r="M386" i="16"/>
  <c r="L386" i="16"/>
  <c r="K386" i="16"/>
  <c r="J386" i="16"/>
  <c r="I386" i="16"/>
  <c r="G386" i="16"/>
  <c r="F386" i="16"/>
  <c r="AZ385" i="16"/>
  <c r="AY385" i="16"/>
  <c r="AX385" i="16"/>
  <c r="AR385" i="16"/>
  <c r="AQ385" i="16"/>
  <c r="AP385" i="16"/>
  <c r="AO385" i="16"/>
  <c r="AN385" i="16"/>
  <c r="U385" i="16"/>
  <c r="T385" i="16"/>
  <c r="S385" i="16"/>
  <c r="M385" i="16"/>
  <c r="L385" i="16"/>
  <c r="K385" i="16"/>
  <c r="J385" i="16"/>
  <c r="I385" i="16"/>
  <c r="G385" i="16"/>
  <c r="F385" i="16"/>
  <c r="AZ384" i="16"/>
  <c r="AY384" i="16"/>
  <c r="AX384" i="16"/>
  <c r="AR384" i="16"/>
  <c r="AQ384" i="16"/>
  <c r="AP384" i="16"/>
  <c r="AO384" i="16"/>
  <c r="AN384" i="16"/>
  <c r="U384" i="16"/>
  <c r="T384" i="16"/>
  <c r="S384" i="16"/>
  <c r="M384" i="16"/>
  <c r="L384" i="16"/>
  <c r="K384" i="16"/>
  <c r="J384" i="16"/>
  <c r="I384" i="16"/>
  <c r="G384" i="16"/>
  <c r="F384" i="16"/>
  <c r="AZ383" i="16"/>
  <c r="AY383" i="16"/>
  <c r="AX383" i="16"/>
  <c r="AR383" i="16"/>
  <c r="AQ383" i="16"/>
  <c r="AP383" i="16"/>
  <c r="AO383" i="16"/>
  <c r="AN383" i="16"/>
  <c r="U383" i="16"/>
  <c r="T383" i="16"/>
  <c r="S383" i="16"/>
  <c r="M383" i="16"/>
  <c r="L383" i="16"/>
  <c r="K383" i="16"/>
  <c r="J383" i="16"/>
  <c r="I383" i="16"/>
  <c r="G383" i="16"/>
  <c r="F383" i="16"/>
  <c r="AZ382" i="16"/>
  <c r="AY382" i="16"/>
  <c r="AX382" i="16"/>
  <c r="AR382" i="16"/>
  <c r="AQ382" i="16"/>
  <c r="AP382" i="16"/>
  <c r="AO382" i="16"/>
  <c r="AN382" i="16"/>
  <c r="U382" i="16"/>
  <c r="T382" i="16"/>
  <c r="S382" i="16"/>
  <c r="M382" i="16"/>
  <c r="L382" i="16"/>
  <c r="K382" i="16"/>
  <c r="J382" i="16"/>
  <c r="I382" i="16"/>
  <c r="G382" i="16"/>
  <c r="F382" i="16"/>
  <c r="AZ381" i="16"/>
  <c r="AY381" i="16"/>
  <c r="AX381" i="16"/>
  <c r="AR381" i="16"/>
  <c r="AQ381" i="16"/>
  <c r="AP381" i="16"/>
  <c r="AO381" i="16"/>
  <c r="AN381" i="16"/>
  <c r="U381" i="16"/>
  <c r="T381" i="16"/>
  <c r="S381" i="16"/>
  <c r="M381" i="16"/>
  <c r="L381" i="16"/>
  <c r="K381" i="16"/>
  <c r="J381" i="16"/>
  <c r="I381" i="16"/>
  <c r="G381" i="16"/>
  <c r="F381" i="16"/>
  <c r="AZ380" i="16"/>
  <c r="AY380" i="16"/>
  <c r="AX380" i="16"/>
  <c r="AR380" i="16"/>
  <c r="AQ380" i="16"/>
  <c r="AP380" i="16"/>
  <c r="AO380" i="16"/>
  <c r="AN380" i="16"/>
  <c r="U380" i="16"/>
  <c r="T380" i="16"/>
  <c r="S380" i="16"/>
  <c r="M380" i="16"/>
  <c r="L380" i="16"/>
  <c r="K380" i="16"/>
  <c r="J380" i="16"/>
  <c r="I380" i="16"/>
  <c r="G380" i="16"/>
  <c r="F380" i="16"/>
  <c r="AZ379" i="16"/>
  <c r="AY379" i="16"/>
  <c r="AX379" i="16"/>
  <c r="AR379" i="16"/>
  <c r="AQ379" i="16"/>
  <c r="AP379" i="16"/>
  <c r="AO379" i="16"/>
  <c r="AN379" i="16"/>
  <c r="U379" i="16"/>
  <c r="T379" i="16"/>
  <c r="S379" i="16"/>
  <c r="M379" i="16"/>
  <c r="L379" i="16"/>
  <c r="K379" i="16"/>
  <c r="J379" i="16"/>
  <c r="I379" i="16"/>
  <c r="G379" i="16"/>
  <c r="F379" i="16"/>
  <c r="AZ378" i="16"/>
  <c r="AY378" i="16"/>
  <c r="AX378" i="16"/>
  <c r="AR378" i="16"/>
  <c r="AQ378" i="16"/>
  <c r="AP378" i="16"/>
  <c r="AO378" i="16"/>
  <c r="AN378" i="16"/>
  <c r="U378" i="16"/>
  <c r="T378" i="16"/>
  <c r="S378" i="16"/>
  <c r="M378" i="16"/>
  <c r="L378" i="16"/>
  <c r="K378" i="16"/>
  <c r="J378" i="16"/>
  <c r="I378" i="16"/>
  <c r="G378" i="16"/>
  <c r="F378" i="16"/>
  <c r="AZ377" i="16"/>
  <c r="AY377" i="16"/>
  <c r="AX377" i="16"/>
  <c r="AR377" i="16"/>
  <c r="AQ377" i="16"/>
  <c r="AP377" i="16"/>
  <c r="AO377" i="16"/>
  <c r="AN377" i="16"/>
  <c r="U377" i="16"/>
  <c r="T377" i="16"/>
  <c r="S377" i="16"/>
  <c r="M377" i="16"/>
  <c r="L377" i="16"/>
  <c r="K377" i="16"/>
  <c r="J377" i="16"/>
  <c r="I377" i="16"/>
  <c r="G377" i="16"/>
  <c r="F377" i="16"/>
  <c r="AZ376" i="16"/>
  <c r="AY376" i="16"/>
  <c r="AX376" i="16"/>
  <c r="AR376" i="16"/>
  <c r="AQ376" i="16"/>
  <c r="AP376" i="16"/>
  <c r="AO376" i="16"/>
  <c r="AN376" i="16"/>
  <c r="U376" i="16"/>
  <c r="T376" i="16"/>
  <c r="S376" i="16"/>
  <c r="M376" i="16"/>
  <c r="L376" i="16"/>
  <c r="K376" i="16"/>
  <c r="J376" i="16"/>
  <c r="I376" i="16"/>
  <c r="G376" i="16"/>
  <c r="F376" i="16"/>
  <c r="AZ375" i="16"/>
  <c r="AY375" i="16"/>
  <c r="AX375" i="16"/>
  <c r="AR375" i="16"/>
  <c r="AQ375" i="16"/>
  <c r="AP375" i="16"/>
  <c r="AO375" i="16"/>
  <c r="AN375" i="16"/>
  <c r="AJ375" i="16"/>
  <c r="U375" i="16"/>
  <c r="T375" i="16"/>
  <c r="S375" i="16"/>
  <c r="M375" i="16"/>
  <c r="L375" i="16"/>
  <c r="K375" i="16"/>
  <c r="J375" i="16"/>
  <c r="I375" i="16"/>
  <c r="G375" i="16"/>
  <c r="F375" i="16"/>
  <c r="AZ374" i="16"/>
  <c r="AY374" i="16"/>
  <c r="AX374" i="16"/>
  <c r="AT374" i="16"/>
  <c r="AR374" i="16"/>
  <c r="AQ374" i="16"/>
  <c r="AP374" i="16"/>
  <c r="AO374" i="16"/>
  <c r="AN374" i="16"/>
  <c r="AI374" i="16"/>
  <c r="U374" i="16"/>
  <c r="T374" i="16"/>
  <c r="S374" i="16"/>
  <c r="M374" i="16"/>
  <c r="L374" i="16"/>
  <c r="K374" i="16"/>
  <c r="J374" i="16"/>
  <c r="I374" i="16"/>
  <c r="G374" i="16"/>
  <c r="F374" i="16"/>
  <c r="BB373" i="16"/>
  <c r="BA373" i="16"/>
  <c r="AZ373" i="16"/>
  <c r="AY373" i="16"/>
  <c r="AX373" i="16"/>
  <c r="AW373" i="16"/>
  <c r="AV373" i="16"/>
  <c r="AU373" i="16"/>
  <c r="AT373" i="16"/>
  <c r="AS373" i="16"/>
  <c r="AR373" i="16"/>
  <c r="AQ373" i="16"/>
  <c r="AP373" i="16"/>
  <c r="AO373" i="16"/>
  <c r="AN373" i="16"/>
  <c r="AM373" i="16"/>
  <c r="AJ373" i="16"/>
  <c r="AI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BA371" i="16"/>
  <c r="AZ371" i="16"/>
  <c r="AY371" i="16"/>
  <c r="AX371" i="16"/>
  <c r="AV371" i="16"/>
  <c r="AR371" i="16"/>
  <c r="AQ371" i="16"/>
  <c r="AP371" i="16"/>
  <c r="AO371" i="16"/>
  <c r="AN371" i="16"/>
  <c r="AJ371" i="16"/>
  <c r="U371" i="16"/>
  <c r="T371" i="16"/>
  <c r="S371" i="16"/>
  <c r="N371" i="16"/>
  <c r="M371" i="16"/>
  <c r="L371" i="16"/>
  <c r="K371" i="16"/>
  <c r="J371" i="16"/>
  <c r="I371" i="16"/>
  <c r="G371" i="16"/>
  <c r="F371" i="16"/>
  <c r="BA370" i="16"/>
  <c r="AZ370" i="16"/>
  <c r="AY370" i="16"/>
  <c r="AX370" i="16"/>
  <c r="AV370" i="16"/>
  <c r="AR370" i="16"/>
  <c r="AQ370" i="16"/>
  <c r="AP370" i="16"/>
  <c r="AO370" i="16"/>
  <c r="AN370" i="16"/>
  <c r="AJ370" i="16"/>
  <c r="U370" i="16"/>
  <c r="T370" i="16"/>
  <c r="S370" i="16"/>
  <c r="N370" i="16"/>
  <c r="M370" i="16"/>
  <c r="L370" i="16"/>
  <c r="K370" i="16"/>
  <c r="J370" i="16"/>
  <c r="I370" i="16"/>
  <c r="G370" i="16"/>
  <c r="F370" i="16"/>
  <c r="BA369" i="16"/>
  <c r="AZ369" i="16"/>
  <c r="AY369" i="16"/>
  <c r="AX369" i="16"/>
  <c r="AV369" i="16"/>
  <c r="AR369" i="16"/>
  <c r="AQ369" i="16"/>
  <c r="AP369" i="16"/>
  <c r="AO369" i="16"/>
  <c r="AN369" i="16"/>
  <c r="AJ369" i="16"/>
  <c r="U369" i="16"/>
  <c r="T369" i="16"/>
  <c r="S369" i="16"/>
  <c r="O369" i="16"/>
  <c r="M369" i="16"/>
  <c r="L369" i="16"/>
  <c r="K369" i="16"/>
  <c r="J369" i="16"/>
  <c r="I369" i="16"/>
  <c r="G369" i="16"/>
  <c r="F369" i="16"/>
  <c r="Q371" i="16"/>
  <c r="BB374" i="16"/>
  <c r="BA379" i="16"/>
  <c r="AT377" i="16"/>
  <c r="AJ376" i="16"/>
  <c r="V374" i="16"/>
  <c r="O375" i="16"/>
  <c r="H379" i="16"/>
  <c r="E375" i="16"/>
  <c r="D379" i="16"/>
  <c r="AW379" i="16"/>
  <c r="AV374" i="16"/>
  <c r="Q376" i="16"/>
  <c r="P378" i="16"/>
  <c r="AX405" i="18" l="1"/>
  <c r="AN405" i="18"/>
  <c r="AU405" i="19"/>
  <c r="AU406" i="19" s="1"/>
  <c r="AV405" i="19"/>
  <c r="AV406" i="19" s="1"/>
  <c r="AW405" i="19"/>
  <c r="AW406" i="19" s="1"/>
  <c r="M405" i="19"/>
  <c r="I405" i="19"/>
  <c r="V405" i="19"/>
  <c r="V406" i="19" s="1"/>
  <c r="AV402" i="17"/>
  <c r="AU402" i="17"/>
  <c r="AS400" i="17"/>
  <c r="AS396" i="17"/>
  <c r="AS392" i="17"/>
  <c r="AS388" i="17"/>
  <c r="AS384" i="17"/>
  <c r="AS380" i="17"/>
  <c r="BB399" i="17"/>
  <c r="BB395" i="17"/>
  <c r="BB391" i="17"/>
  <c r="BB387" i="17"/>
  <c r="BB383" i="17"/>
  <c r="BB379" i="17"/>
  <c r="H401" i="17"/>
  <c r="H397" i="17"/>
  <c r="H393" i="17"/>
  <c r="H389" i="17"/>
  <c r="H385" i="17"/>
  <c r="H381" i="17"/>
  <c r="AB381" i="17" s="1"/>
  <c r="H377" i="17"/>
  <c r="N399" i="17"/>
  <c r="N395" i="17"/>
  <c r="N391" i="17"/>
  <c r="N405" i="17" s="1"/>
  <c r="N406" i="17" s="1"/>
  <c r="N387" i="17"/>
  <c r="N383" i="17"/>
  <c r="N379" i="17"/>
  <c r="AJ399" i="17"/>
  <c r="AJ395" i="17"/>
  <c r="AJ391" i="17"/>
  <c r="AJ387" i="17"/>
  <c r="AJ383" i="17"/>
  <c r="AJ379" i="17"/>
  <c r="AW402" i="17"/>
  <c r="AW398" i="17"/>
  <c r="AW394" i="17"/>
  <c r="AW390" i="17"/>
  <c r="AW386" i="17"/>
  <c r="AW382" i="17"/>
  <c r="AW378" i="17"/>
  <c r="BA402" i="17"/>
  <c r="BA398" i="17"/>
  <c r="BA394" i="17"/>
  <c r="BA390" i="17"/>
  <c r="BA386" i="17"/>
  <c r="BA382" i="17"/>
  <c r="BA378" i="17"/>
  <c r="P385" i="17"/>
  <c r="P405" i="17" s="1"/>
  <c r="P406" i="17" s="1"/>
  <c r="P400" i="17"/>
  <c r="P396" i="17"/>
  <c r="P392" i="17"/>
  <c r="P388" i="17"/>
  <c r="AA388" i="17" s="1"/>
  <c r="P384" i="17"/>
  <c r="P380" i="17"/>
  <c r="V400" i="17"/>
  <c r="V396" i="17"/>
  <c r="V392" i="17"/>
  <c r="V388" i="17"/>
  <c r="V384" i="17"/>
  <c r="V380" i="17"/>
  <c r="V405" i="17" s="1"/>
  <c r="V406" i="17" s="1"/>
  <c r="AI402" i="17"/>
  <c r="AI398" i="17"/>
  <c r="AI394" i="17"/>
  <c r="AI390" i="17"/>
  <c r="AI386" i="17"/>
  <c r="AI382" i="17"/>
  <c r="AI378" i="17"/>
  <c r="D401" i="17"/>
  <c r="D397" i="17"/>
  <c r="D393" i="17"/>
  <c r="D389" i="17"/>
  <c r="D385" i="17"/>
  <c r="D405" i="17" s="1"/>
  <c r="D406" i="17" s="1"/>
  <c r="D381" i="17"/>
  <c r="Q401" i="17"/>
  <c r="R386" i="17"/>
  <c r="W401" i="17"/>
  <c r="W397" i="17"/>
  <c r="W393" i="17"/>
  <c r="W389" i="17"/>
  <c r="W385" i="17"/>
  <c r="W405" i="17" s="1"/>
  <c r="W406" i="17" s="1"/>
  <c r="W381" i="17"/>
  <c r="W377" i="17"/>
  <c r="R369" i="16"/>
  <c r="S405" i="18"/>
  <c r="R401" i="19"/>
  <c r="Q402" i="19"/>
  <c r="P402" i="19"/>
  <c r="W399" i="19"/>
  <c r="W400" i="19"/>
  <c r="W401" i="19"/>
  <c r="J405" i="19"/>
  <c r="S405" i="19"/>
  <c r="S406" i="19" s="1"/>
  <c r="D405" i="19"/>
  <c r="D406" i="19" s="1"/>
  <c r="AY405" i="19"/>
  <c r="AY406" i="19" s="1"/>
  <c r="AT405" i="19"/>
  <c r="AT406" i="19" s="1"/>
  <c r="AM405" i="19"/>
  <c r="AM406" i="19" s="1"/>
  <c r="BB405" i="19"/>
  <c r="BB406" i="19" s="1"/>
  <c r="J405" i="18"/>
  <c r="AY405" i="18"/>
  <c r="AP405" i="18"/>
  <c r="AP406" i="18" s="1"/>
  <c r="AZ405" i="18"/>
  <c r="AZ406" i="18" s="1"/>
  <c r="Q369" i="19"/>
  <c r="Q375" i="19"/>
  <c r="X375" i="19" s="1"/>
  <c r="AC375" i="19" s="1"/>
  <c r="Q377" i="19"/>
  <c r="AA377" i="19" s="1"/>
  <c r="Q379" i="19"/>
  <c r="AB379" i="19" s="1"/>
  <c r="Q381" i="19"/>
  <c r="X381" i="19" s="1"/>
  <c r="AC381" i="19" s="1"/>
  <c r="Q383" i="19"/>
  <c r="X383" i="19" s="1"/>
  <c r="AC383" i="19" s="1"/>
  <c r="Q385" i="19"/>
  <c r="Y385" i="19" s="1"/>
  <c r="Q387" i="19"/>
  <c r="Q389" i="19"/>
  <c r="Q391" i="19"/>
  <c r="Q393" i="19"/>
  <c r="Q395" i="19"/>
  <c r="Q397" i="19"/>
  <c r="Q399" i="19"/>
  <c r="Q401" i="19"/>
  <c r="Z401" i="19" s="1"/>
  <c r="R387" i="19"/>
  <c r="P388" i="19"/>
  <c r="R389" i="19"/>
  <c r="P390" i="19"/>
  <c r="R391" i="19"/>
  <c r="P392" i="19"/>
  <c r="R393" i="19"/>
  <c r="P394" i="19"/>
  <c r="R395" i="19"/>
  <c r="P396" i="19"/>
  <c r="R397" i="19"/>
  <c r="P398" i="19"/>
  <c r="R399" i="19"/>
  <c r="P400" i="19"/>
  <c r="Q374" i="19"/>
  <c r="X374" i="19" s="1"/>
  <c r="AC374" i="19" s="1"/>
  <c r="Q376" i="19"/>
  <c r="Z376" i="19" s="1"/>
  <c r="Q378" i="19"/>
  <c r="AB378" i="19" s="1"/>
  <c r="Q380" i="19"/>
  <c r="X380" i="19" s="1"/>
  <c r="AC380" i="19" s="1"/>
  <c r="Q382" i="19"/>
  <c r="Z382" i="19" s="1"/>
  <c r="Q384" i="19"/>
  <c r="Z384" i="19" s="1"/>
  <c r="Q386" i="19"/>
  <c r="Y386" i="19" s="1"/>
  <c r="Q388" i="19"/>
  <c r="Q390" i="19"/>
  <c r="Q392" i="19"/>
  <c r="Q394" i="19"/>
  <c r="Q396" i="19"/>
  <c r="AB396" i="19" s="1"/>
  <c r="Q398" i="19"/>
  <c r="Q400" i="19"/>
  <c r="BC398" i="19"/>
  <c r="BH398" i="19" s="1"/>
  <c r="BD383" i="19"/>
  <c r="BD390" i="19"/>
  <c r="BD399" i="19"/>
  <c r="BF402" i="19"/>
  <c r="BF378" i="19"/>
  <c r="BG387" i="19"/>
  <c r="BC395" i="19"/>
  <c r="BH395" i="19" s="1"/>
  <c r="AV369" i="18"/>
  <c r="N405" i="19"/>
  <c r="N406" i="19" s="1"/>
  <c r="O405" i="19"/>
  <c r="O406" i="19" s="1"/>
  <c r="H405" i="19"/>
  <c r="H406" i="19" s="1"/>
  <c r="BA405" i="19"/>
  <c r="BA406" i="19" s="1"/>
  <c r="AS405" i="19"/>
  <c r="AS406" i="19" s="1"/>
  <c r="AI405" i="19"/>
  <c r="AI406" i="19" s="1"/>
  <c r="AJ405" i="19"/>
  <c r="AJ406" i="19" s="1"/>
  <c r="T405" i="19"/>
  <c r="T406" i="19" s="1"/>
  <c r="U405" i="19"/>
  <c r="U406" i="19" s="1"/>
  <c r="Z375" i="19"/>
  <c r="Z377" i="19"/>
  <c r="K405" i="19"/>
  <c r="K406" i="19" s="1"/>
  <c r="L405" i="19"/>
  <c r="L406" i="19" s="1"/>
  <c r="F405" i="19"/>
  <c r="F406" i="19" s="1"/>
  <c r="AA375" i="19"/>
  <c r="G405" i="19"/>
  <c r="G406" i="19" s="1"/>
  <c r="E405" i="19"/>
  <c r="E406" i="19" s="1"/>
  <c r="AA385" i="19"/>
  <c r="AX405" i="19"/>
  <c r="AX406" i="19" s="1"/>
  <c r="AZ405" i="19"/>
  <c r="AZ406" i="19" s="1"/>
  <c r="AP405" i="19"/>
  <c r="AP406" i="19" s="1"/>
  <c r="AO405" i="19"/>
  <c r="AQ405" i="19"/>
  <c r="AQ406" i="19" s="1"/>
  <c r="AN405" i="19"/>
  <c r="AN406" i="19" s="1"/>
  <c r="AR405" i="19"/>
  <c r="AR406" i="19" s="1"/>
  <c r="AK405" i="19"/>
  <c r="AK406" i="19" s="1"/>
  <c r="AL405" i="19"/>
  <c r="AL406" i="19" s="1"/>
  <c r="AO405" i="18"/>
  <c r="AO406" i="18" s="1"/>
  <c r="AK405" i="18"/>
  <c r="AK406" i="18" s="1"/>
  <c r="AO406" i="19"/>
  <c r="I406" i="19"/>
  <c r="M406" i="19"/>
  <c r="J406" i="19"/>
  <c r="X385" i="19"/>
  <c r="AC385" i="19" s="1"/>
  <c r="AR405" i="18"/>
  <c r="K405" i="18"/>
  <c r="K406" i="18" s="1"/>
  <c r="F405" i="18"/>
  <c r="F406" i="18" s="1"/>
  <c r="G405" i="18"/>
  <c r="G406" i="18" s="1"/>
  <c r="L405" i="18"/>
  <c r="L406" i="18" s="1"/>
  <c r="T405" i="18"/>
  <c r="T406" i="18" s="1"/>
  <c r="I405" i="18"/>
  <c r="I406" i="18" s="1"/>
  <c r="M405" i="18"/>
  <c r="M406" i="18" s="1"/>
  <c r="U405" i="18"/>
  <c r="U406" i="18" s="1"/>
  <c r="N402" i="18"/>
  <c r="N401" i="18"/>
  <c r="N400" i="18"/>
  <c r="N399" i="18"/>
  <c r="N398" i="18"/>
  <c r="N397" i="18"/>
  <c r="N392" i="18"/>
  <c r="N391" i="18"/>
  <c r="N396" i="18"/>
  <c r="N395" i="18"/>
  <c r="N394" i="18"/>
  <c r="N393" i="18"/>
  <c r="N390" i="18"/>
  <c r="N389" i="18"/>
  <c r="N388" i="18"/>
  <c r="N386" i="18"/>
  <c r="N385" i="18"/>
  <c r="N384" i="18"/>
  <c r="N383" i="18"/>
  <c r="N382" i="18"/>
  <c r="N387" i="18"/>
  <c r="AT396" i="18"/>
  <c r="AT395" i="18"/>
  <c r="AT394" i="18"/>
  <c r="AT393" i="18"/>
  <c r="AT392" i="18"/>
  <c r="AT402" i="18"/>
  <c r="AT401" i="18"/>
  <c r="AT400" i="18"/>
  <c r="AT399" i="18"/>
  <c r="AT398" i="18"/>
  <c r="AT397" i="18"/>
  <c r="AT391" i="18"/>
  <c r="AT390" i="18"/>
  <c r="AT389" i="18"/>
  <c r="AT387" i="18"/>
  <c r="AT386" i="18"/>
  <c r="AT385" i="18"/>
  <c r="AT384" i="18"/>
  <c r="AT383" i="18"/>
  <c r="AT382" i="18"/>
  <c r="AT388" i="18"/>
  <c r="AT369" i="18"/>
  <c r="D397" i="18"/>
  <c r="D396" i="18"/>
  <c r="D395" i="18"/>
  <c r="D394" i="18"/>
  <c r="D393" i="18"/>
  <c r="D402" i="18"/>
  <c r="D401" i="18"/>
  <c r="D400" i="18"/>
  <c r="D399" i="18"/>
  <c r="D398" i="18"/>
  <c r="D392" i="18"/>
  <c r="D391" i="18"/>
  <c r="D390" i="18"/>
  <c r="D389" i="18"/>
  <c r="D388" i="18"/>
  <c r="D387" i="18"/>
  <c r="D386" i="18"/>
  <c r="D385" i="18"/>
  <c r="D384" i="18"/>
  <c r="D383" i="18"/>
  <c r="D382" i="18"/>
  <c r="D381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8" i="18"/>
  <c r="O386" i="18"/>
  <c r="O385" i="18"/>
  <c r="O384" i="18"/>
  <c r="O387" i="18"/>
  <c r="O389" i="18"/>
  <c r="AJ402" i="18"/>
  <c r="AJ401" i="18"/>
  <c r="AJ400" i="18"/>
  <c r="AJ399" i="18"/>
  <c r="AJ398" i="18"/>
  <c r="AJ397" i="18"/>
  <c r="AJ396" i="18"/>
  <c r="AJ395" i="18"/>
  <c r="AJ394" i="18"/>
  <c r="AJ393" i="18"/>
  <c r="AJ392" i="18"/>
  <c r="AJ391" i="18"/>
  <c r="AJ390" i="18"/>
  <c r="AJ389" i="18"/>
  <c r="AJ388" i="18"/>
  <c r="AJ386" i="18"/>
  <c r="AJ385" i="18"/>
  <c r="AJ384" i="18"/>
  <c r="AJ387" i="18"/>
  <c r="BA397" i="18"/>
  <c r="BA402" i="18"/>
  <c r="BA401" i="18"/>
  <c r="BA400" i="18"/>
  <c r="BA399" i="18"/>
  <c r="BA398" i="18"/>
  <c r="BA396" i="18"/>
  <c r="BA395" i="18"/>
  <c r="BA394" i="18"/>
  <c r="BA393" i="18"/>
  <c r="BA392" i="18"/>
  <c r="BA391" i="18"/>
  <c r="BA390" i="18"/>
  <c r="BA389" i="18"/>
  <c r="BA388" i="18"/>
  <c r="BA387" i="18"/>
  <c r="BA386" i="18"/>
  <c r="BA385" i="18"/>
  <c r="BA384" i="18"/>
  <c r="BA383" i="18"/>
  <c r="BA382" i="18"/>
  <c r="BA381" i="18"/>
  <c r="D369" i="18"/>
  <c r="AI369" i="18"/>
  <c r="D370" i="18"/>
  <c r="D371" i="18"/>
  <c r="D374" i="18"/>
  <c r="H374" i="18"/>
  <c r="AS374" i="18"/>
  <c r="AW374" i="18"/>
  <c r="BA374" i="18"/>
  <c r="D375" i="18"/>
  <c r="H375" i="18"/>
  <c r="AS375" i="18"/>
  <c r="AW375" i="18"/>
  <c r="BA375" i="18"/>
  <c r="D376" i="18"/>
  <c r="H376" i="18"/>
  <c r="AS376" i="18"/>
  <c r="AW376" i="18"/>
  <c r="BA376" i="18"/>
  <c r="D377" i="18"/>
  <c r="H377" i="18"/>
  <c r="AS377" i="18"/>
  <c r="AW377" i="18"/>
  <c r="BA377" i="18"/>
  <c r="D378" i="18"/>
  <c r="H378" i="18"/>
  <c r="AS378" i="18"/>
  <c r="AW378" i="18"/>
  <c r="BA378" i="18"/>
  <c r="D379" i="18"/>
  <c r="H379" i="18"/>
  <c r="AS379" i="18"/>
  <c r="AW379" i="18"/>
  <c r="BA379" i="18"/>
  <c r="D380" i="18"/>
  <c r="AW380" i="18"/>
  <c r="BA380" i="18"/>
  <c r="O381" i="18"/>
  <c r="AJ381" i="18"/>
  <c r="O382" i="18"/>
  <c r="W382" i="18"/>
  <c r="AJ383" i="18"/>
  <c r="E397" i="18"/>
  <c r="E396" i="18"/>
  <c r="E395" i="18"/>
  <c r="E394" i="18"/>
  <c r="E393" i="18"/>
  <c r="E402" i="18"/>
  <c r="E401" i="18"/>
  <c r="E400" i="18"/>
  <c r="E399" i="18"/>
  <c r="E398" i="18"/>
  <c r="E392" i="18"/>
  <c r="E391" i="18"/>
  <c r="E390" i="18"/>
  <c r="E389" i="18"/>
  <c r="E388" i="18"/>
  <c r="E387" i="18"/>
  <c r="E386" i="18"/>
  <c r="E385" i="18"/>
  <c r="E384" i="18"/>
  <c r="E383" i="18"/>
  <c r="AM402" i="18"/>
  <c r="AM401" i="18"/>
  <c r="AM400" i="18"/>
  <c r="AM399" i="18"/>
  <c r="AM398" i="18"/>
  <c r="AM397" i="18"/>
  <c r="AM391" i="18"/>
  <c r="AM396" i="18"/>
  <c r="AM395" i="18"/>
  <c r="AM394" i="18"/>
  <c r="AM393" i="18"/>
  <c r="AM392" i="18"/>
  <c r="AM389" i="18"/>
  <c r="AM390" i="18"/>
  <c r="AM388" i="18"/>
  <c r="AM386" i="18"/>
  <c r="AM385" i="18"/>
  <c r="AM384" i="18"/>
  <c r="AM383" i="18"/>
  <c r="AM382" i="18"/>
  <c r="AM387" i="18"/>
  <c r="E374" i="18"/>
  <c r="AT374" i="18"/>
  <c r="AX406" i="18"/>
  <c r="BB374" i="18"/>
  <c r="E375" i="18"/>
  <c r="AT375" i="18"/>
  <c r="BB375" i="18"/>
  <c r="E376" i="18"/>
  <c r="AT376" i="18"/>
  <c r="BB376" i="18"/>
  <c r="E377" i="18"/>
  <c r="AT377" i="18"/>
  <c r="BB377" i="18"/>
  <c r="E378" i="18"/>
  <c r="AT378" i="18"/>
  <c r="BB378" i="18"/>
  <c r="E379" i="18"/>
  <c r="AT379" i="18"/>
  <c r="BB379" i="18"/>
  <c r="E380" i="18"/>
  <c r="AT380" i="18"/>
  <c r="AT381" i="18"/>
  <c r="O383" i="18"/>
  <c r="AU402" i="18"/>
  <c r="AU401" i="18"/>
  <c r="AU400" i="18"/>
  <c r="AU399" i="18"/>
  <c r="AU398" i="18"/>
  <c r="AU397" i="18"/>
  <c r="AU391" i="18"/>
  <c r="AU396" i="18"/>
  <c r="AU395" i="18"/>
  <c r="AU394" i="18"/>
  <c r="AU393" i="18"/>
  <c r="AU392" i="18"/>
  <c r="AU386" i="18"/>
  <c r="AU385" i="18"/>
  <c r="AU384" i="18"/>
  <c r="AU383" i="18"/>
  <c r="AU382" i="18"/>
  <c r="AU381" i="18"/>
  <c r="AU389" i="18"/>
  <c r="AU388" i="18"/>
  <c r="AU390" i="18"/>
  <c r="AU387" i="18"/>
  <c r="V402" i="18"/>
  <c r="V401" i="18"/>
  <c r="V400" i="18"/>
  <c r="V399" i="18"/>
  <c r="V398" i="18"/>
  <c r="V397" i="18"/>
  <c r="V391" i="18"/>
  <c r="V392" i="18"/>
  <c r="V396" i="18"/>
  <c r="V395" i="18"/>
  <c r="V394" i="18"/>
  <c r="V393" i="18"/>
  <c r="V386" i="18"/>
  <c r="V385" i="18"/>
  <c r="V384" i="18"/>
  <c r="V383" i="18"/>
  <c r="V382" i="18"/>
  <c r="V389" i="18"/>
  <c r="V388" i="18"/>
  <c r="V390" i="18"/>
  <c r="V387" i="18"/>
  <c r="BB402" i="18"/>
  <c r="BB401" i="18"/>
  <c r="BB400" i="18"/>
  <c r="BB399" i="18"/>
  <c r="BB398" i="18"/>
  <c r="BB396" i="18"/>
  <c r="BB395" i="18"/>
  <c r="BB394" i="18"/>
  <c r="BB393" i="18"/>
  <c r="BB392" i="18"/>
  <c r="BB397" i="18"/>
  <c r="BB391" i="18"/>
  <c r="BB390" i="18"/>
  <c r="BB389" i="18"/>
  <c r="BB388" i="18"/>
  <c r="BB387" i="18"/>
  <c r="BB385" i="18"/>
  <c r="BB384" i="18"/>
  <c r="BB383" i="18"/>
  <c r="BB382" i="18"/>
  <c r="BB386" i="18"/>
  <c r="E369" i="18"/>
  <c r="E370" i="18"/>
  <c r="E371" i="18"/>
  <c r="AV402" i="18"/>
  <c r="AV401" i="18"/>
  <c r="AV400" i="18"/>
  <c r="AV399" i="18"/>
  <c r="AV398" i="18"/>
  <c r="AV397" i="18"/>
  <c r="AV396" i="18"/>
  <c r="AV395" i="18"/>
  <c r="AV394" i="18"/>
  <c r="AV393" i="18"/>
  <c r="AV392" i="18"/>
  <c r="AV391" i="18"/>
  <c r="AV390" i="18"/>
  <c r="AV389" i="18"/>
  <c r="AV386" i="18"/>
  <c r="AV385" i="18"/>
  <c r="AV384" i="18"/>
  <c r="AV388" i="18"/>
  <c r="AV387" i="18"/>
  <c r="H397" i="18"/>
  <c r="H396" i="18"/>
  <c r="H395" i="18"/>
  <c r="H394" i="18"/>
  <c r="H393" i="18"/>
  <c r="H402" i="18"/>
  <c r="H401" i="18"/>
  <c r="H400" i="18"/>
  <c r="H399" i="18"/>
  <c r="H398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W402" i="18"/>
  <c r="W401" i="18"/>
  <c r="W400" i="18"/>
  <c r="W399" i="18"/>
  <c r="W398" i="18"/>
  <c r="W397" i="18"/>
  <c r="W392" i="18"/>
  <c r="W396" i="18"/>
  <c r="W395" i="18"/>
  <c r="W394" i="18"/>
  <c r="W393" i="18"/>
  <c r="W391" i="18"/>
  <c r="W390" i="18"/>
  <c r="W389" i="18"/>
  <c r="W386" i="18"/>
  <c r="W385" i="18"/>
  <c r="W384" i="18"/>
  <c r="W388" i="18"/>
  <c r="W387" i="18"/>
  <c r="AS396" i="18"/>
  <c r="AS395" i="18"/>
  <c r="AS394" i="18"/>
  <c r="AS393" i="18"/>
  <c r="AS392" i="18"/>
  <c r="AS402" i="18"/>
  <c r="AS401" i="18"/>
  <c r="AS400" i="18"/>
  <c r="AS399" i="18"/>
  <c r="AS398" i="18"/>
  <c r="AS397" i="18"/>
  <c r="AS391" i="18"/>
  <c r="AS390" i="18"/>
  <c r="AS389" i="18"/>
  <c r="AS388" i="18"/>
  <c r="AS387" i="18"/>
  <c r="AS386" i="18"/>
  <c r="AS385" i="18"/>
  <c r="AS384" i="18"/>
  <c r="AS383" i="18"/>
  <c r="AS382" i="18"/>
  <c r="AS381" i="18"/>
  <c r="N369" i="18"/>
  <c r="V369" i="18"/>
  <c r="AS369" i="18"/>
  <c r="BA369" i="18"/>
  <c r="J406" i="18"/>
  <c r="N374" i="18"/>
  <c r="V374" i="18"/>
  <c r="AI374" i="18"/>
  <c r="AM374" i="18"/>
  <c r="AQ406" i="18"/>
  <c r="AU374" i="18"/>
  <c r="AY406" i="18"/>
  <c r="N375" i="18"/>
  <c r="V375" i="18"/>
  <c r="AI375" i="18"/>
  <c r="AM375" i="18"/>
  <c r="AU375" i="18"/>
  <c r="N376" i="18"/>
  <c r="V376" i="18"/>
  <c r="AI376" i="18"/>
  <c r="AM376" i="18"/>
  <c r="AU376" i="18"/>
  <c r="N377" i="18"/>
  <c r="V377" i="18"/>
  <c r="AI377" i="18"/>
  <c r="AM377" i="18"/>
  <c r="AU377" i="18"/>
  <c r="N378" i="18"/>
  <c r="V378" i="18"/>
  <c r="AI378" i="18"/>
  <c r="AM378" i="18"/>
  <c r="AU378" i="18"/>
  <c r="N379" i="18"/>
  <c r="V379" i="18"/>
  <c r="AI379" i="18"/>
  <c r="AM379" i="18"/>
  <c r="AU379" i="18"/>
  <c r="N380" i="18"/>
  <c r="V380" i="18"/>
  <c r="AM380" i="18"/>
  <c r="AU380" i="18"/>
  <c r="V381" i="18"/>
  <c r="AV381" i="18"/>
  <c r="BB381" i="18"/>
  <c r="AW397" i="18"/>
  <c r="AW402" i="18"/>
  <c r="AW401" i="18"/>
  <c r="AW400" i="18"/>
  <c r="AW399" i="18"/>
  <c r="AW398" i="18"/>
  <c r="AW396" i="18"/>
  <c r="AW395" i="18"/>
  <c r="AW394" i="18"/>
  <c r="AW393" i="18"/>
  <c r="AW392" i="18"/>
  <c r="AW391" i="18"/>
  <c r="AW390" i="18"/>
  <c r="AW389" i="18"/>
  <c r="AW388" i="18"/>
  <c r="AW387" i="18"/>
  <c r="AW386" i="18"/>
  <c r="AW385" i="18"/>
  <c r="AW384" i="18"/>
  <c r="AW383" i="18"/>
  <c r="AW382" i="18"/>
  <c r="AW381" i="18"/>
  <c r="AI402" i="18"/>
  <c r="AI401" i="18"/>
  <c r="AI400" i="18"/>
  <c r="AI399" i="18"/>
  <c r="AI398" i="18"/>
  <c r="AI397" i="18"/>
  <c r="AI391" i="18"/>
  <c r="AI396" i="18"/>
  <c r="AI395" i="18"/>
  <c r="AI394" i="18"/>
  <c r="AI393" i="18"/>
  <c r="AI392" i="18"/>
  <c r="AI390" i="18"/>
  <c r="AI388" i="18"/>
  <c r="AI386" i="18"/>
  <c r="AI385" i="18"/>
  <c r="AI384" i="18"/>
  <c r="AI383" i="18"/>
  <c r="AI382" i="18"/>
  <c r="AI387" i="18"/>
  <c r="AI389" i="18"/>
  <c r="BB369" i="18"/>
  <c r="S406" i="18"/>
  <c r="AN406" i="18"/>
  <c r="AR406" i="18"/>
  <c r="AV374" i="18"/>
  <c r="O375" i="18"/>
  <c r="W375" i="18"/>
  <c r="AJ375" i="18"/>
  <c r="AV375" i="18"/>
  <c r="O376" i="18"/>
  <c r="W376" i="18"/>
  <c r="AJ376" i="18"/>
  <c r="AV376" i="18"/>
  <c r="O377" i="18"/>
  <c r="W377" i="18"/>
  <c r="AJ377" i="18"/>
  <c r="AV377" i="18"/>
  <c r="O378" i="18"/>
  <c r="W378" i="18"/>
  <c r="AJ378" i="18"/>
  <c r="AV378" i="18"/>
  <c r="O379" i="18"/>
  <c r="W379" i="18"/>
  <c r="AJ379" i="18"/>
  <c r="AV379" i="18"/>
  <c r="O380" i="18"/>
  <c r="W380" i="18"/>
  <c r="AJ380" i="18"/>
  <c r="AV380" i="18"/>
  <c r="E381" i="18"/>
  <c r="N381" i="18"/>
  <c r="W381" i="18"/>
  <c r="AI381" i="18"/>
  <c r="AM381" i="18"/>
  <c r="AJ382" i="18"/>
  <c r="AV382" i="18"/>
  <c r="O369" i="17"/>
  <c r="O375" i="17"/>
  <c r="Q376" i="17"/>
  <c r="O379" i="17"/>
  <c r="Q380" i="17"/>
  <c r="Q382" i="17"/>
  <c r="O385" i="17"/>
  <c r="O387" i="17"/>
  <c r="O389" i="17"/>
  <c r="Z389" i="17" s="1"/>
  <c r="Q392" i="17"/>
  <c r="O393" i="17"/>
  <c r="Q394" i="17"/>
  <c r="O397" i="17"/>
  <c r="Q398" i="17"/>
  <c r="Q400" i="17"/>
  <c r="P369" i="17"/>
  <c r="R374" i="17"/>
  <c r="Z374" i="17" s="1"/>
  <c r="P375" i="17"/>
  <c r="R376" i="17"/>
  <c r="P379" i="17"/>
  <c r="R380" i="17"/>
  <c r="P383" i="17"/>
  <c r="R384" i="17"/>
  <c r="P387" i="17"/>
  <c r="R388" i="17"/>
  <c r="P389" i="17"/>
  <c r="R390" i="17"/>
  <c r="P391" i="17"/>
  <c r="R392" i="17"/>
  <c r="P393" i="17"/>
  <c r="R394" i="17"/>
  <c r="P395" i="17"/>
  <c r="R396" i="17"/>
  <c r="P397" i="17"/>
  <c r="R398" i="17"/>
  <c r="P399" i="17"/>
  <c r="R400" i="17"/>
  <c r="P401" i="17"/>
  <c r="R402" i="17"/>
  <c r="AB402" i="17" s="1"/>
  <c r="Q374" i="17"/>
  <c r="O377" i="17"/>
  <c r="Y377" i="17" s="1"/>
  <c r="Q378" i="17"/>
  <c r="O381" i="17"/>
  <c r="O383" i="17"/>
  <c r="Q384" i="17"/>
  <c r="Q386" i="17"/>
  <c r="Q388" i="17"/>
  <c r="Q390" i="17"/>
  <c r="O391" i="17"/>
  <c r="O395" i="17"/>
  <c r="Q396" i="17"/>
  <c r="O399" i="17"/>
  <c r="O401" i="17"/>
  <c r="Y401" i="17" s="1"/>
  <c r="P377" i="17"/>
  <c r="R378" i="17"/>
  <c r="P381" i="17"/>
  <c r="R382" i="17"/>
  <c r="X382" i="17" s="1"/>
  <c r="AC382" i="17" s="1"/>
  <c r="Q369" i="17"/>
  <c r="O374" i="17"/>
  <c r="Q375" i="17"/>
  <c r="AB375" i="17" s="1"/>
  <c r="O376" i="17"/>
  <c r="Q377" i="17"/>
  <c r="O378" i="17"/>
  <c r="AA378" i="17" s="1"/>
  <c r="Q379" i="17"/>
  <c r="O380" i="17"/>
  <c r="AB380" i="17" s="1"/>
  <c r="Q381" i="17"/>
  <c r="O382" i="17"/>
  <c r="Q383" i="17"/>
  <c r="O384" i="17"/>
  <c r="Q385" i="17"/>
  <c r="O386" i="17"/>
  <c r="AA386" i="17" s="1"/>
  <c r="Q387" i="17"/>
  <c r="O388" i="17"/>
  <c r="Y388" i="17" s="1"/>
  <c r="Q389" i="17"/>
  <c r="O390" i="17"/>
  <c r="X390" i="17" s="1"/>
  <c r="AC390" i="17" s="1"/>
  <c r="Q391" i="17"/>
  <c r="O392" i="17"/>
  <c r="AB392" i="17" s="1"/>
  <c r="Q393" i="17"/>
  <c r="O394" i="17"/>
  <c r="X394" i="17" s="1"/>
  <c r="AC394" i="17" s="1"/>
  <c r="Q395" i="17"/>
  <c r="O396" i="17"/>
  <c r="AB396" i="17" s="1"/>
  <c r="Q397" i="17"/>
  <c r="AB397" i="17" s="1"/>
  <c r="O398" i="17"/>
  <c r="AA398" i="17" s="1"/>
  <c r="Q399" i="17"/>
  <c r="AA399" i="17" s="1"/>
  <c r="O400" i="17"/>
  <c r="X400" i="17" s="1"/>
  <c r="AC400" i="17" s="1"/>
  <c r="AU369" i="17"/>
  <c r="AU374" i="17"/>
  <c r="AU375" i="17"/>
  <c r="AU376" i="17"/>
  <c r="BG376" i="17" s="1"/>
  <c r="AU377" i="17"/>
  <c r="AU378" i="17"/>
  <c r="AU379" i="17"/>
  <c r="AU380" i="17"/>
  <c r="BF380" i="17" s="1"/>
  <c r="AU381" i="17"/>
  <c r="AU382" i="17"/>
  <c r="AU383" i="17"/>
  <c r="AU384" i="17"/>
  <c r="BG384" i="17" s="1"/>
  <c r="AU385" i="17"/>
  <c r="AU386" i="17"/>
  <c r="AU387" i="17"/>
  <c r="AU388" i="17"/>
  <c r="BG388" i="17" s="1"/>
  <c r="AU389" i="17"/>
  <c r="AU390" i="17"/>
  <c r="AU391" i="17"/>
  <c r="AU392" i="17"/>
  <c r="BF392" i="17" s="1"/>
  <c r="AU393" i="17"/>
  <c r="AU394" i="17"/>
  <c r="AU395" i="17"/>
  <c r="AU396" i="17"/>
  <c r="BE396" i="17" s="1"/>
  <c r="AU397" i="17"/>
  <c r="AU398" i="17"/>
  <c r="AU399" i="17"/>
  <c r="AU400" i="17"/>
  <c r="BF400" i="17" s="1"/>
  <c r="AU401" i="17"/>
  <c r="AV369" i="17"/>
  <c r="AV374" i="17"/>
  <c r="AV375" i="17"/>
  <c r="BE375" i="17" s="1"/>
  <c r="AV376" i="17"/>
  <c r="AV377" i="17"/>
  <c r="BE377" i="17" s="1"/>
  <c r="AV378" i="17"/>
  <c r="AV379" i="17"/>
  <c r="AV380" i="17"/>
  <c r="AV381" i="17"/>
  <c r="BD381" i="17" s="1"/>
  <c r="AV382" i="17"/>
  <c r="AV383" i="17"/>
  <c r="BG383" i="17" s="1"/>
  <c r="AV384" i="17"/>
  <c r="AV385" i="17"/>
  <c r="BG385" i="17" s="1"/>
  <c r="AV386" i="17"/>
  <c r="AV387" i="17"/>
  <c r="BD387" i="17" s="1"/>
  <c r="AV388" i="17"/>
  <c r="AV389" i="17"/>
  <c r="BF389" i="17" s="1"/>
  <c r="AV390" i="17"/>
  <c r="AV391" i="17"/>
  <c r="BF391" i="17" s="1"/>
  <c r="AV392" i="17"/>
  <c r="AV393" i="17"/>
  <c r="BF393" i="17" s="1"/>
  <c r="AV394" i="17"/>
  <c r="AV395" i="17"/>
  <c r="BE395" i="17" s="1"/>
  <c r="AV396" i="17"/>
  <c r="AV397" i="17"/>
  <c r="BF397" i="17" s="1"/>
  <c r="AV398" i="17"/>
  <c r="AV399" i="17"/>
  <c r="BG399" i="17" s="1"/>
  <c r="AV400" i="17"/>
  <c r="AV401" i="17"/>
  <c r="BD401" i="17" s="1"/>
  <c r="N369" i="16"/>
  <c r="N374" i="16"/>
  <c r="AL405" i="16"/>
  <c r="AL406" i="16" s="1"/>
  <c r="AY405" i="16"/>
  <c r="AY406" i="16" s="1"/>
  <c r="AK405" i="16"/>
  <c r="AK406" i="16" s="1"/>
  <c r="AW369" i="16"/>
  <c r="AB379" i="17"/>
  <c r="G405" i="17"/>
  <c r="G406" i="17" s="1"/>
  <c r="H405" i="17"/>
  <c r="H406" i="17" s="1"/>
  <c r="L405" i="17"/>
  <c r="L406" i="17" s="1"/>
  <c r="T405" i="17"/>
  <c r="T406" i="17" s="1"/>
  <c r="K405" i="17"/>
  <c r="K406" i="17" s="1"/>
  <c r="E405" i="17"/>
  <c r="E406" i="17" s="1"/>
  <c r="I405" i="17"/>
  <c r="I406" i="17" s="1"/>
  <c r="M405" i="17"/>
  <c r="M406" i="17" s="1"/>
  <c r="U405" i="17"/>
  <c r="U406" i="17" s="1"/>
  <c r="BE402" i="17"/>
  <c r="BD402" i="17"/>
  <c r="AS405" i="17"/>
  <c r="AS406" i="17" s="1"/>
  <c r="AW405" i="17"/>
  <c r="AW406" i="17" s="1"/>
  <c r="AK405" i="17"/>
  <c r="AK406" i="17" s="1"/>
  <c r="AO405" i="17"/>
  <c r="AO406" i="17" s="1"/>
  <c r="AL405" i="17"/>
  <c r="AL406" i="17" s="1"/>
  <c r="AP405" i="17"/>
  <c r="AP406" i="17" s="1"/>
  <c r="AT405" i="17"/>
  <c r="AT406" i="17" s="1"/>
  <c r="AX405" i="17"/>
  <c r="AX406" i="17" s="1"/>
  <c r="BB405" i="17"/>
  <c r="BB406" i="17" s="1"/>
  <c r="BG396" i="17"/>
  <c r="BF402" i="17"/>
  <c r="S405" i="16"/>
  <c r="G405" i="16"/>
  <c r="L405" i="16"/>
  <c r="T405" i="16"/>
  <c r="AX405" i="16"/>
  <c r="AX406" i="16" s="1"/>
  <c r="AQ405" i="16"/>
  <c r="AQ406" i="16" s="1"/>
  <c r="Z380" i="17"/>
  <c r="Y399" i="17"/>
  <c r="J405" i="17"/>
  <c r="J406" i="17" s="1"/>
  <c r="F405" i="17"/>
  <c r="F406" i="17" s="1"/>
  <c r="AM405" i="17"/>
  <c r="AM406" i="17" s="1"/>
  <c r="Z375" i="17"/>
  <c r="X375" i="17"/>
  <c r="AC375" i="17" s="1"/>
  <c r="BF374" i="17"/>
  <c r="Y375" i="17"/>
  <c r="Z379" i="17"/>
  <c r="Y379" i="17"/>
  <c r="AB383" i="17"/>
  <c r="AA383" i="17"/>
  <c r="X383" i="17"/>
  <c r="AC383" i="17" s="1"/>
  <c r="AB393" i="17"/>
  <c r="AI405" i="17"/>
  <c r="AI406" i="17" s="1"/>
  <c r="AQ405" i="17"/>
  <c r="AQ406" i="17" s="1"/>
  <c r="AY405" i="17"/>
  <c r="AY406" i="17" s="1"/>
  <c r="BC377" i="17"/>
  <c r="BH377" i="17" s="1"/>
  <c r="BG382" i="17"/>
  <c r="Y387" i="17"/>
  <c r="Z395" i="17"/>
  <c r="AB395" i="17"/>
  <c r="S405" i="17"/>
  <c r="S406" i="17" s="1"/>
  <c r="AJ405" i="17"/>
  <c r="AJ406" i="17" s="1"/>
  <c r="AN405" i="17"/>
  <c r="AN406" i="17" s="1"/>
  <c r="AR405" i="17"/>
  <c r="AR406" i="17" s="1"/>
  <c r="AZ405" i="17"/>
  <c r="AZ406" i="17" s="1"/>
  <c r="X387" i="17"/>
  <c r="AC387" i="17" s="1"/>
  <c r="BD400" i="17"/>
  <c r="Z402" i="17"/>
  <c r="BC393" i="17"/>
  <c r="BH393" i="17" s="1"/>
  <c r="BC402" i="17"/>
  <c r="BH402" i="17" s="1"/>
  <c r="BG402" i="17"/>
  <c r="AR405" i="16"/>
  <c r="AZ405" i="16"/>
  <c r="AP405" i="16"/>
  <c r="AP406" i="16" s="1"/>
  <c r="M405" i="16"/>
  <c r="M406" i="16" s="1"/>
  <c r="J405" i="16"/>
  <c r="J406" i="16" s="1"/>
  <c r="I405" i="16"/>
  <c r="U405" i="16"/>
  <c r="F405" i="16"/>
  <c r="K405" i="16"/>
  <c r="K406" i="16" s="1"/>
  <c r="Q370" i="16"/>
  <c r="Q375" i="16"/>
  <c r="AW375" i="16"/>
  <c r="BA375" i="16"/>
  <c r="P376" i="16"/>
  <c r="AV376" i="16"/>
  <c r="O377" i="16"/>
  <c r="H380" i="16"/>
  <c r="E402" i="16"/>
  <c r="E401" i="16"/>
  <c r="E400" i="16"/>
  <c r="E399" i="16"/>
  <c r="E397" i="16"/>
  <c r="E398" i="16"/>
  <c r="E396" i="16"/>
  <c r="E394" i="16"/>
  <c r="E391" i="16"/>
  <c r="E390" i="16"/>
  <c r="E389" i="16"/>
  <c r="E388" i="16"/>
  <c r="E387" i="16"/>
  <c r="E395" i="16"/>
  <c r="E393" i="16"/>
  <c r="E392" i="16"/>
  <c r="E386" i="16"/>
  <c r="E385" i="16"/>
  <c r="E384" i="16"/>
  <c r="E383" i="16"/>
  <c r="E382" i="16"/>
  <c r="E381" i="16"/>
  <c r="E380" i="16"/>
  <c r="E379" i="16"/>
  <c r="E378" i="16"/>
  <c r="BB402" i="16"/>
  <c r="BB401" i="16"/>
  <c r="BB400" i="16"/>
  <c r="BB399" i="16"/>
  <c r="BB398" i="16"/>
  <c r="BB397" i="16"/>
  <c r="BB396" i="16"/>
  <c r="BB394" i="16"/>
  <c r="BB391" i="16"/>
  <c r="BB390" i="16"/>
  <c r="BB389" i="16"/>
  <c r="BB388" i="16"/>
  <c r="BB387" i="16"/>
  <c r="BB386" i="16"/>
  <c r="BB395" i="16"/>
  <c r="BB393" i="16"/>
  <c r="BB392" i="16"/>
  <c r="BB384" i="16"/>
  <c r="BB383" i="16"/>
  <c r="BB382" i="16"/>
  <c r="BB381" i="16"/>
  <c r="BB380" i="16"/>
  <c r="BB379" i="16"/>
  <c r="BB378" i="16"/>
  <c r="BB377" i="16"/>
  <c r="BB385" i="16"/>
  <c r="E369" i="16"/>
  <c r="Q369" i="16"/>
  <c r="E370" i="16"/>
  <c r="E371" i="16"/>
  <c r="I406" i="16"/>
  <c r="Q374" i="16"/>
  <c r="P401" i="16"/>
  <c r="P402" i="16"/>
  <c r="P398" i="16"/>
  <c r="P399" i="16"/>
  <c r="P397" i="16"/>
  <c r="P396" i="16"/>
  <c r="P395" i="16"/>
  <c r="P394" i="16"/>
  <c r="P393" i="16"/>
  <c r="P392" i="16"/>
  <c r="P400" i="16"/>
  <c r="P391" i="16"/>
  <c r="P390" i="16"/>
  <c r="P386" i="16"/>
  <c r="P387" i="16"/>
  <c r="P388" i="16"/>
  <c r="P389" i="16"/>
  <c r="P385" i="16"/>
  <c r="P384" i="16"/>
  <c r="P383" i="16"/>
  <c r="P382" i="16"/>
  <c r="P381" i="16"/>
  <c r="W402" i="16"/>
  <c r="W401" i="16"/>
  <c r="W400" i="16"/>
  <c r="W399" i="16"/>
  <c r="W398" i="16"/>
  <c r="W397" i="16"/>
  <c r="W396" i="16"/>
  <c r="W395" i="16"/>
  <c r="W393" i="16"/>
  <c r="W394" i="16"/>
  <c r="W392" i="16"/>
  <c r="W391" i="16"/>
  <c r="W390" i="16"/>
  <c r="W389" i="16"/>
  <c r="W388" i="16"/>
  <c r="W387" i="16"/>
  <c r="W386" i="16"/>
  <c r="W385" i="16"/>
  <c r="W384" i="16"/>
  <c r="W383" i="16"/>
  <c r="W382" i="16"/>
  <c r="W381" i="16"/>
  <c r="W380" i="16"/>
  <c r="W379" i="16"/>
  <c r="W378" i="16"/>
  <c r="AS369" i="16"/>
  <c r="AW370" i="16"/>
  <c r="F406" i="16"/>
  <c r="AS375" i="16"/>
  <c r="BB375" i="16"/>
  <c r="D376" i="16"/>
  <c r="H376" i="16"/>
  <c r="W376" i="16"/>
  <c r="AW376" i="16"/>
  <c r="BA376" i="16"/>
  <c r="P377" i="16"/>
  <c r="AV377" i="16"/>
  <c r="AS379" i="16"/>
  <c r="D380" i="16"/>
  <c r="AU402" i="16"/>
  <c r="AU401" i="16"/>
  <c r="AU400" i="16"/>
  <c r="AU399" i="16"/>
  <c r="AU398" i="16"/>
  <c r="AU397" i="16"/>
  <c r="AU396" i="16"/>
  <c r="AU395" i="16"/>
  <c r="AU394" i="16"/>
  <c r="AU393" i="16"/>
  <c r="AU392" i="16"/>
  <c r="AU391" i="16"/>
  <c r="AU390" i="16"/>
  <c r="AU389" i="16"/>
  <c r="AU388" i="16"/>
  <c r="AU387" i="16"/>
  <c r="AU385" i="16"/>
  <c r="AU384" i="16"/>
  <c r="AU383" i="16"/>
  <c r="AU382" i="16"/>
  <c r="AU381" i="16"/>
  <c r="AU380" i="16"/>
  <c r="AU379" i="16"/>
  <c r="AU378" i="16"/>
  <c r="AU377" i="16"/>
  <c r="AU376" i="16"/>
  <c r="AU375" i="16"/>
  <c r="AU386" i="16"/>
  <c r="AM402" i="16"/>
  <c r="AM401" i="16"/>
  <c r="AM400" i="16"/>
  <c r="AM399" i="16"/>
  <c r="AM398" i="16"/>
  <c r="AM397" i="16"/>
  <c r="AM396" i="16"/>
  <c r="AM395" i="16"/>
  <c r="AM394" i="16"/>
  <c r="AM393" i="16"/>
  <c r="AM391" i="16"/>
  <c r="AM390" i="16"/>
  <c r="AM389" i="16"/>
  <c r="AM388" i="16"/>
  <c r="AM387" i="16"/>
  <c r="AM392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86" i="16"/>
  <c r="E374" i="16"/>
  <c r="H399" i="16"/>
  <c r="H398" i="16"/>
  <c r="H400" i="16"/>
  <c r="H401" i="16"/>
  <c r="H397" i="16"/>
  <c r="H396" i="16"/>
  <c r="H395" i="16"/>
  <c r="H394" i="16"/>
  <c r="H393" i="16"/>
  <c r="H392" i="16"/>
  <c r="H402" i="16"/>
  <c r="H391" i="16"/>
  <c r="H388" i="16"/>
  <c r="H389" i="16"/>
  <c r="H390" i="16"/>
  <c r="H387" i="16"/>
  <c r="H386" i="16"/>
  <c r="H385" i="16"/>
  <c r="H384" i="16"/>
  <c r="H383" i="16"/>
  <c r="H382" i="16"/>
  <c r="H381" i="16"/>
  <c r="R370" i="16"/>
  <c r="V370" i="16"/>
  <c r="AS370" i="16"/>
  <c r="R371" i="16"/>
  <c r="V371" i="16"/>
  <c r="AS371" i="16"/>
  <c r="AW371" i="16"/>
  <c r="R374" i="16"/>
  <c r="R375" i="16"/>
  <c r="Q402" i="16"/>
  <c r="Q401" i="16"/>
  <c r="Q400" i="16"/>
  <c r="Q399" i="16"/>
  <c r="Q398" i="16"/>
  <c r="Q397" i="16"/>
  <c r="Q396" i="16"/>
  <c r="Q395" i="16"/>
  <c r="Q393" i="16"/>
  <c r="Q392" i="16"/>
  <c r="Q391" i="16"/>
  <c r="Q390" i="16"/>
  <c r="Q389" i="16"/>
  <c r="Q388" i="16"/>
  <c r="Q387" i="16"/>
  <c r="Q394" i="16"/>
  <c r="Q385" i="16"/>
  <c r="Q384" i="16"/>
  <c r="Q383" i="16"/>
  <c r="Q382" i="16"/>
  <c r="Q381" i="16"/>
  <c r="Q380" i="16"/>
  <c r="Q379" i="16"/>
  <c r="Q378" i="16"/>
  <c r="Q386" i="16"/>
  <c r="N402" i="16"/>
  <c r="N401" i="16"/>
  <c r="N400" i="16"/>
  <c r="N399" i="16"/>
  <c r="N398" i="16"/>
  <c r="N397" i="16"/>
  <c r="N396" i="16"/>
  <c r="N395" i="16"/>
  <c r="N394" i="16"/>
  <c r="N393" i="16"/>
  <c r="N391" i="16"/>
  <c r="N390" i="16"/>
  <c r="N389" i="16"/>
  <c r="N388" i="16"/>
  <c r="N387" i="16"/>
  <c r="N392" i="16"/>
  <c r="N386" i="16"/>
  <c r="N385" i="16"/>
  <c r="N384" i="16"/>
  <c r="N383" i="16"/>
  <c r="N382" i="16"/>
  <c r="N381" i="16"/>
  <c r="N380" i="16"/>
  <c r="N379" i="16"/>
  <c r="N378" i="16"/>
  <c r="N377" i="16"/>
  <c r="N376" i="16"/>
  <c r="AT402" i="16"/>
  <c r="AT401" i="16"/>
  <c r="AT400" i="16"/>
  <c r="AT399" i="16"/>
  <c r="AT398" i="16"/>
  <c r="AT396" i="16"/>
  <c r="AT397" i="16"/>
  <c r="AT394" i="16"/>
  <c r="AT392" i="16"/>
  <c r="AT391" i="16"/>
  <c r="AT390" i="16"/>
  <c r="AT389" i="16"/>
  <c r="AT388" i="16"/>
  <c r="AT387" i="16"/>
  <c r="AT395" i="16"/>
  <c r="AT393" i="16"/>
  <c r="AT385" i="16"/>
  <c r="AT384" i="16"/>
  <c r="AT383" i="16"/>
  <c r="AT382" i="16"/>
  <c r="AT381" i="16"/>
  <c r="AT380" i="16"/>
  <c r="AT379" i="16"/>
  <c r="AT378" i="16"/>
  <c r="AT386" i="16"/>
  <c r="O370" i="16"/>
  <c r="W370" i="16"/>
  <c r="AT370" i="16"/>
  <c r="BB370" i="16"/>
  <c r="O371" i="16"/>
  <c r="W371" i="16"/>
  <c r="AT371" i="16"/>
  <c r="BB371" i="16"/>
  <c r="G406" i="16"/>
  <c r="O374" i="16"/>
  <c r="S406" i="16"/>
  <c r="W374" i="16"/>
  <c r="AJ374" i="16"/>
  <c r="AN405" i="16"/>
  <c r="AN406" i="16" s="1"/>
  <c r="AR406" i="16"/>
  <c r="AZ406" i="16"/>
  <c r="W375" i="16"/>
  <c r="AT375" i="16"/>
  <c r="E376" i="16"/>
  <c r="AS376" i="16"/>
  <c r="BB376" i="16"/>
  <c r="D377" i="16"/>
  <c r="H377" i="16"/>
  <c r="Q377" i="16"/>
  <c r="W377" i="16"/>
  <c r="AW377" i="16"/>
  <c r="BA377" i="16"/>
  <c r="H378" i="16"/>
  <c r="P380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5" i="16"/>
  <c r="V384" i="16"/>
  <c r="V383" i="16"/>
  <c r="V382" i="16"/>
  <c r="V381" i="16"/>
  <c r="V380" i="16"/>
  <c r="V379" i="16"/>
  <c r="V378" i="16"/>
  <c r="V377" i="16"/>
  <c r="V376" i="16"/>
  <c r="V386" i="16"/>
  <c r="U406" i="16"/>
  <c r="AV402" i="16"/>
  <c r="AV401" i="16"/>
  <c r="AV400" i="16"/>
  <c r="AV399" i="16"/>
  <c r="AV398" i="16"/>
  <c r="AV397" i="16"/>
  <c r="AV396" i="16"/>
  <c r="AV394" i="16"/>
  <c r="AV395" i="16"/>
  <c r="AV393" i="16"/>
  <c r="AV392" i="16"/>
  <c r="AV391" i="16"/>
  <c r="AV390" i="16"/>
  <c r="AV389" i="16"/>
  <c r="AV388" i="16"/>
  <c r="AV387" i="16"/>
  <c r="AV386" i="16"/>
  <c r="AV385" i="16"/>
  <c r="AV384" i="16"/>
  <c r="AV383" i="16"/>
  <c r="AV382" i="16"/>
  <c r="AV381" i="16"/>
  <c r="AV380" i="16"/>
  <c r="AV379" i="16"/>
  <c r="AV378" i="16"/>
  <c r="AS399" i="16"/>
  <c r="AS397" i="16"/>
  <c r="AS400" i="16"/>
  <c r="AS401" i="16"/>
  <c r="AS396" i="16"/>
  <c r="AS395" i="16"/>
  <c r="AS394" i="16"/>
  <c r="AS393" i="16"/>
  <c r="AS392" i="16"/>
  <c r="AS402" i="16"/>
  <c r="AS398" i="16"/>
  <c r="AS391" i="16"/>
  <c r="AS390" i="16"/>
  <c r="AS388" i="16"/>
  <c r="AS386" i="16"/>
  <c r="AS389" i="16"/>
  <c r="AS387" i="16"/>
  <c r="AS385" i="16"/>
  <c r="AS384" i="16"/>
  <c r="AS383" i="16"/>
  <c r="AS382" i="16"/>
  <c r="AS381" i="16"/>
  <c r="AS380" i="16"/>
  <c r="V369" i="16"/>
  <c r="AM374" i="16"/>
  <c r="AU374" i="16"/>
  <c r="V375" i="16"/>
  <c r="AW400" i="16"/>
  <c r="AW401" i="16"/>
  <c r="AW397" i="16"/>
  <c r="AW402" i="16"/>
  <c r="AW398" i="16"/>
  <c r="AW396" i="16"/>
  <c r="AW395" i="16"/>
  <c r="AW394" i="16"/>
  <c r="AW393" i="16"/>
  <c r="AW392" i="16"/>
  <c r="AW399" i="16"/>
  <c r="AW391" i="16"/>
  <c r="AW390" i="16"/>
  <c r="AW389" i="16"/>
  <c r="AW385" i="16"/>
  <c r="AW386" i="16"/>
  <c r="AW387" i="16"/>
  <c r="AW388" i="16"/>
  <c r="AW384" i="16"/>
  <c r="AW383" i="16"/>
  <c r="AW382" i="16"/>
  <c r="AW381" i="16"/>
  <c r="AW380" i="16"/>
  <c r="AI402" i="16"/>
  <c r="AI401" i="16"/>
  <c r="AI400" i="16"/>
  <c r="AI399" i="16"/>
  <c r="AI398" i="16"/>
  <c r="AI397" i="16"/>
  <c r="AI396" i="16"/>
  <c r="AI395" i="16"/>
  <c r="AI394" i="16"/>
  <c r="AI393" i="16"/>
  <c r="AI391" i="16"/>
  <c r="AI390" i="16"/>
  <c r="AI389" i="16"/>
  <c r="AI388" i="16"/>
  <c r="AI387" i="16"/>
  <c r="AI392" i="16"/>
  <c r="AI385" i="16"/>
  <c r="AI386" i="16"/>
  <c r="AI384" i="16"/>
  <c r="AI383" i="16"/>
  <c r="AI382" i="16"/>
  <c r="AI381" i="16"/>
  <c r="AI380" i="16"/>
  <c r="AI379" i="16"/>
  <c r="AI378" i="16"/>
  <c r="AI377" i="16"/>
  <c r="AI376" i="16"/>
  <c r="AI375" i="16"/>
  <c r="W369" i="16"/>
  <c r="AT369" i="16"/>
  <c r="BB369" i="16"/>
  <c r="R402" i="16"/>
  <c r="R401" i="16"/>
  <c r="R400" i="16"/>
  <c r="R399" i="16"/>
  <c r="R398" i="16"/>
  <c r="R397" i="16"/>
  <c r="R396" i="16"/>
  <c r="R395" i="16"/>
  <c r="R394" i="16"/>
  <c r="R393" i="16"/>
  <c r="R392" i="16"/>
  <c r="R391" i="16"/>
  <c r="R390" i="16"/>
  <c r="R389" i="16"/>
  <c r="R388" i="16"/>
  <c r="R387" i="16"/>
  <c r="R385" i="16"/>
  <c r="R384" i="16"/>
  <c r="R383" i="16"/>
  <c r="R382" i="16"/>
  <c r="R381" i="16"/>
  <c r="R380" i="16"/>
  <c r="R379" i="16"/>
  <c r="R378" i="16"/>
  <c r="R377" i="16"/>
  <c r="R376" i="16"/>
  <c r="R386" i="16"/>
  <c r="D400" i="16"/>
  <c r="D398" i="16"/>
  <c r="D401" i="16"/>
  <c r="D402" i="16"/>
  <c r="D397" i="16"/>
  <c r="D396" i="16"/>
  <c r="D395" i="16"/>
  <c r="D394" i="16"/>
  <c r="D393" i="16"/>
  <c r="D392" i="16"/>
  <c r="D399" i="16"/>
  <c r="D391" i="16"/>
  <c r="D389" i="16"/>
  <c r="D390" i="16"/>
  <c r="D387" i="16"/>
  <c r="D388" i="16"/>
  <c r="D386" i="16"/>
  <c r="D385" i="16"/>
  <c r="D384" i="16"/>
  <c r="D383" i="16"/>
  <c r="D382" i="16"/>
  <c r="D381" i="16"/>
  <c r="O402" i="16"/>
  <c r="O401" i="16"/>
  <c r="O400" i="16"/>
  <c r="O399" i="16"/>
  <c r="O398" i="16"/>
  <c r="O397" i="16"/>
  <c r="O396" i="16"/>
  <c r="O394" i="16"/>
  <c r="O395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AJ402" i="16"/>
  <c r="AJ401" i="16"/>
  <c r="AJ400" i="16"/>
  <c r="AJ399" i="16"/>
  <c r="AJ397" i="16"/>
  <c r="AJ398" i="16"/>
  <c r="AJ396" i="16"/>
  <c r="AJ394" i="16"/>
  <c r="AJ392" i="16"/>
  <c r="AJ395" i="16"/>
  <c r="AJ393" i="16"/>
  <c r="AJ391" i="16"/>
  <c r="AJ390" i="16"/>
  <c r="AJ389" i="16"/>
  <c r="AJ388" i="16"/>
  <c r="AJ387" i="16"/>
  <c r="AJ386" i="16"/>
  <c r="AJ385" i="16"/>
  <c r="AJ384" i="16"/>
  <c r="AJ383" i="16"/>
  <c r="AJ382" i="16"/>
  <c r="AJ381" i="16"/>
  <c r="AJ380" i="16"/>
  <c r="AJ379" i="16"/>
  <c r="AJ378" i="16"/>
  <c r="BA400" i="16"/>
  <c r="BA401" i="16"/>
  <c r="BA397" i="16"/>
  <c r="BA402" i="16"/>
  <c r="BA398" i="16"/>
  <c r="BA396" i="16"/>
  <c r="BA395" i="16"/>
  <c r="BA394" i="16"/>
  <c r="BA393" i="16"/>
  <c r="BA392" i="16"/>
  <c r="BA399" i="16"/>
  <c r="BA391" i="16"/>
  <c r="BA390" i="16"/>
  <c r="BA389" i="16"/>
  <c r="BA385" i="16"/>
  <c r="BA386" i="16"/>
  <c r="BA387" i="16"/>
  <c r="BA388" i="16"/>
  <c r="BA384" i="16"/>
  <c r="BA383" i="16"/>
  <c r="BA382" i="16"/>
  <c r="BA381" i="16"/>
  <c r="BA380" i="16"/>
  <c r="D369" i="16"/>
  <c r="H369" i="16"/>
  <c r="P369" i="16"/>
  <c r="AI369" i="16"/>
  <c r="AM369" i="16"/>
  <c r="AU369" i="16"/>
  <c r="D370" i="16"/>
  <c r="H370" i="16"/>
  <c r="P370" i="16"/>
  <c r="AI370" i="16"/>
  <c r="AM370" i="16"/>
  <c r="AU370" i="16"/>
  <c r="D371" i="16"/>
  <c r="H371" i="16"/>
  <c r="P371" i="16"/>
  <c r="AI371" i="16"/>
  <c r="AM371" i="16"/>
  <c r="AU371" i="16"/>
  <c r="D374" i="16"/>
  <c r="H374" i="16"/>
  <c r="L406" i="16"/>
  <c r="P374" i="16"/>
  <c r="T406" i="16"/>
  <c r="AO405" i="16"/>
  <c r="AO406" i="16" s="1"/>
  <c r="AS374" i="16"/>
  <c r="AW374" i="16"/>
  <c r="BA374" i="16"/>
  <c r="D375" i="16"/>
  <c r="H375" i="16"/>
  <c r="P375" i="16"/>
  <c r="AV375" i="16"/>
  <c r="O376" i="16"/>
  <c r="AT376" i="16"/>
  <c r="E377" i="16"/>
  <c r="AJ377" i="16"/>
  <c r="AS377" i="16"/>
  <c r="D378" i="16"/>
  <c r="AW378" i="16"/>
  <c r="BA378" i="16"/>
  <c r="P379" i="16"/>
  <c r="W4" i="13"/>
  <c r="V4" i="13"/>
  <c r="Q4" i="13"/>
  <c r="P4" i="13"/>
  <c r="K4" i="13"/>
  <c r="J4" i="13"/>
  <c r="E4" i="13"/>
  <c r="D4" i="13"/>
  <c r="A82" i="13"/>
  <c r="B82" i="13"/>
  <c r="A83" i="13"/>
  <c r="B83" i="13"/>
  <c r="A84" i="13"/>
  <c r="B84" i="13"/>
  <c r="A85" i="13"/>
  <c r="B85" i="13"/>
  <c r="A86" i="13"/>
  <c r="B86" i="13"/>
  <c r="A87" i="13"/>
  <c r="B87" i="13"/>
  <c r="A88" i="13"/>
  <c r="B88" i="13"/>
  <c r="A89" i="13"/>
  <c r="B89" i="13"/>
  <c r="A90" i="13"/>
  <c r="B90" i="13"/>
  <c r="A91" i="13"/>
  <c r="B91" i="13"/>
  <c r="A92" i="13"/>
  <c r="B92" i="13"/>
  <c r="A93" i="13"/>
  <c r="B93" i="13"/>
  <c r="A94" i="13"/>
  <c r="B94" i="13"/>
  <c r="A95" i="13"/>
  <c r="B95" i="13"/>
  <c r="A96" i="13"/>
  <c r="B96" i="13"/>
  <c r="A97" i="13"/>
  <c r="B97" i="13"/>
  <c r="A98" i="13"/>
  <c r="B98" i="13"/>
  <c r="A99" i="13"/>
  <c r="B99" i="13"/>
  <c r="A100" i="13"/>
  <c r="B100" i="13"/>
  <c r="A101" i="13"/>
  <c r="B101" i="13"/>
  <c r="A102" i="13"/>
  <c r="B102" i="13"/>
  <c r="A103" i="13"/>
  <c r="B103" i="13"/>
  <c r="A104" i="13"/>
  <c r="B104" i="13"/>
  <c r="A105" i="13"/>
  <c r="B105" i="13"/>
  <c r="A106" i="13"/>
  <c r="B106" i="13"/>
  <c r="A107" i="13"/>
  <c r="B107" i="13"/>
  <c r="A108" i="13"/>
  <c r="B108" i="13"/>
  <c r="A109" i="13"/>
  <c r="B109" i="13"/>
  <c r="A110" i="13"/>
  <c r="B110" i="13"/>
  <c r="A111" i="13"/>
  <c r="B111" i="13"/>
  <c r="A112" i="13"/>
  <c r="B112" i="13"/>
  <c r="A113" i="13"/>
  <c r="B113" i="13"/>
  <c r="A114" i="13"/>
  <c r="B114" i="13"/>
  <c r="A115" i="13"/>
  <c r="B115" i="13"/>
  <c r="A116" i="13"/>
  <c r="B116" i="13"/>
  <c r="A117" i="13"/>
  <c r="B117" i="13"/>
  <c r="A118" i="13"/>
  <c r="B118" i="13"/>
  <c r="A119" i="13"/>
  <c r="B119" i="13"/>
  <c r="A120" i="13"/>
  <c r="B120" i="13"/>
  <c r="A121" i="13"/>
  <c r="B121" i="13"/>
  <c r="A122" i="13"/>
  <c r="B122" i="13"/>
  <c r="A123" i="13"/>
  <c r="B123" i="13"/>
  <c r="A124" i="13"/>
  <c r="B124" i="13"/>
  <c r="A125" i="13"/>
  <c r="B125" i="13"/>
  <c r="A126" i="13"/>
  <c r="B126" i="13"/>
  <c r="A127" i="13"/>
  <c r="B127" i="13"/>
  <c r="A128" i="13"/>
  <c r="B128" i="13"/>
  <c r="A129" i="13"/>
  <c r="B129" i="13"/>
  <c r="A130" i="13"/>
  <c r="B130" i="13"/>
  <c r="A131" i="13"/>
  <c r="B131" i="13"/>
  <c r="A132" i="13"/>
  <c r="B132" i="13"/>
  <c r="A133" i="13"/>
  <c r="B133" i="13"/>
  <c r="A134" i="13"/>
  <c r="B134" i="13"/>
  <c r="A135" i="13"/>
  <c r="B135" i="13"/>
  <c r="A136" i="13"/>
  <c r="B136" i="13"/>
  <c r="A137" i="13"/>
  <c r="B137" i="13"/>
  <c r="A138" i="13"/>
  <c r="B138" i="13"/>
  <c r="A139" i="13"/>
  <c r="B139" i="13"/>
  <c r="A140" i="13"/>
  <c r="B140" i="13"/>
  <c r="A141" i="13"/>
  <c r="B141" i="13"/>
  <c r="A142" i="13"/>
  <c r="B142" i="13"/>
  <c r="A143" i="13"/>
  <c r="B143" i="13"/>
  <c r="A144" i="13"/>
  <c r="B144" i="13"/>
  <c r="A145" i="13"/>
  <c r="B145" i="13"/>
  <c r="A146" i="13"/>
  <c r="B146" i="13"/>
  <c r="A147" i="13"/>
  <c r="B147" i="13"/>
  <c r="A148" i="13"/>
  <c r="B148" i="13"/>
  <c r="A149" i="13"/>
  <c r="B149" i="13"/>
  <c r="A150" i="13"/>
  <c r="B150" i="13"/>
  <c r="A151" i="13"/>
  <c r="B151" i="13"/>
  <c r="A152" i="13"/>
  <c r="B152" i="13"/>
  <c r="A153" i="13"/>
  <c r="B153" i="13"/>
  <c r="A154" i="13"/>
  <c r="B154" i="13"/>
  <c r="A155" i="13"/>
  <c r="B155" i="13"/>
  <c r="A156" i="13"/>
  <c r="B156" i="13"/>
  <c r="A157" i="13"/>
  <c r="B157" i="13"/>
  <c r="A158" i="13"/>
  <c r="B158" i="13"/>
  <c r="A159" i="13"/>
  <c r="B159" i="13"/>
  <c r="A160" i="13"/>
  <c r="B160" i="13"/>
  <c r="A161" i="13"/>
  <c r="B161" i="13"/>
  <c r="A162" i="13"/>
  <c r="B162" i="13"/>
  <c r="A163" i="13"/>
  <c r="B163" i="13"/>
  <c r="A164" i="13"/>
  <c r="B164" i="13"/>
  <c r="A165" i="13"/>
  <c r="B165" i="13"/>
  <c r="A166" i="13"/>
  <c r="B166" i="13"/>
  <c r="A167" i="13"/>
  <c r="B167" i="13"/>
  <c r="A168" i="13"/>
  <c r="B168" i="13"/>
  <c r="A169" i="13"/>
  <c r="B169" i="13"/>
  <c r="A170" i="13"/>
  <c r="B170" i="13"/>
  <c r="A171" i="13"/>
  <c r="B171" i="13"/>
  <c r="A172" i="13"/>
  <c r="B172" i="13"/>
  <c r="A173" i="13"/>
  <c r="B173" i="13"/>
  <c r="A174" i="13"/>
  <c r="B174" i="13"/>
  <c r="A175" i="13"/>
  <c r="B175" i="13"/>
  <c r="A176" i="13"/>
  <c r="B176" i="13"/>
  <c r="A177" i="13"/>
  <c r="B177" i="13"/>
  <c r="A178" i="13"/>
  <c r="B178" i="13"/>
  <c r="A179" i="13"/>
  <c r="B179" i="13"/>
  <c r="A180" i="13"/>
  <c r="B180" i="13"/>
  <c r="A181" i="13"/>
  <c r="B181" i="13"/>
  <c r="A182" i="13"/>
  <c r="B182" i="13"/>
  <c r="A183" i="13"/>
  <c r="B183" i="13"/>
  <c r="A184" i="13"/>
  <c r="B184" i="13"/>
  <c r="A185" i="13"/>
  <c r="B185" i="13"/>
  <c r="A186" i="13"/>
  <c r="B186" i="13"/>
  <c r="A187" i="13"/>
  <c r="B187" i="13"/>
  <c r="A188" i="13"/>
  <c r="B188" i="13"/>
  <c r="A189" i="13"/>
  <c r="B189" i="13"/>
  <c r="A190" i="13"/>
  <c r="B190" i="13"/>
  <c r="A191" i="13"/>
  <c r="B191" i="13"/>
  <c r="A192" i="13"/>
  <c r="B192" i="13"/>
  <c r="A193" i="13"/>
  <c r="B193" i="13"/>
  <c r="A194" i="13"/>
  <c r="B194" i="13"/>
  <c r="A195" i="13"/>
  <c r="B195" i="13"/>
  <c r="A196" i="13"/>
  <c r="B196" i="13"/>
  <c r="A197" i="13"/>
  <c r="B197" i="13"/>
  <c r="A198" i="13"/>
  <c r="B198" i="13"/>
  <c r="A199" i="13"/>
  <c r="B199" i="13"/>
  <c r="A200" i="13"/>
  <c r="B200" i="13"/>
  <c r="A201" i="13"/>
  <c r="B201" i="13"/>
  <c r="A202" i="13"/>
  <c r="B202" i="13"/>
  <c r="A203" i="13"/>
  <c r="B203" i="13"/>
  <c r="A204" i="13"/>
  <c r="B204" i="13"/>
  <c r="A205" i="13"/>
  <c r="B205" i="13"/>
  <c r="A206" i="13"/>
  <c r="B206" i="13"/>
  <c r="A207" i="13"/>
  <c r="B207" i="13"/>
  <c r="A208" i="13"/>
  <c r="B208" i="13"/>
  <c r="A209" i="13"/>
  <c r="B209" i="13"/>
  <c r="A210" i="13"/>
  <c r="B210" i="13"/>
  <c r="A211" i="13"/>
  <c r="B211" i="13"/>
  <c r="A212" i="13"/>
  <c r="B212" i="13"/>
  <c r="A213" i="13"/>
  <c r="B213" i="13"/>
  <c r="A214" i="13"/>
  <c r="B214" i="13"/>
  <c r="A215" i="13"/>
  <c r="B215" i="13"/>
  <c r="A216" i="13"/>
  <c r="B216" i="13"/>
  <c r="A217" i="13"/>
  <c r="B217" i="13"/>
  <c r="A218" i="13"/>
  <c r="B218" i="13"/>
  <c r="A219" i="13"/>
  <c r="B219" i="13"/>
  <c r="A220" i="13"/>
  <c r="B220" i="13"/>
  <c r="A221" i="13"/>
  <c r="B221" i="13"/>
  <c r="A222" i="13"/>
  <c r="B222" i="13"/>
  <c r="A223" i="13"/>
  <c r="B223" i="13"/>
  <c r="A224" i="13"/>
  <c r="B224" i="13"/>
  <c r="A225" i="13"/>
  <c r="B225" i="13"/>
  <c r="A226" i="13"/>
  <c r="B226" i="13"/>
  <c r="A227" i="13"/>
  <c r="B227" i="13"/>
  <c r="A228" i="13"/>
  <c r="B228" i="13"/>
  <c r="A229" i="13"/>
  <c r="B229" i="13"/>
  <c r="A230" i="13"/>
  <c r="B230" i="13"/>
  <c r="A231" i="13"/>
  <c r="B231" i="13"/>
  <c r="A232" i="13"/>
  <c r="B232" i="13"/>
  <c r="A233" i="13"/>
  <c r="B233" i="13"/>
  <c r="A234" i="13"/>
  <c r="B234" i="13"/>
  <c r="A235" i="13"/>
  <c r="B235" i="13"/>
  <c r="A236" i="13"/>
  <c r="B236" i="13"/>
  <c r="A237" i="13"/>
  <c r="B237" i="13"/>
  <c r="A238" i="13"/>
  <c r="B238" i="13"/>
  <c r="A239" i="13"/>
  <c r="B239" i="13"/>
  <c r="A240" i="13"/>
  <c r="B240" i="13"/>
  <c r="A241" i="13"/>
  <c r="B241" i="13"/>
  <c r="A242" i="13"/>
  <c r="B242" i="13"/>
  <c r="A243" i="13"/>
  <c r="B243" i="13"/>
  <c r="A244" i="13"/>
  <c r="B244" i="13"/>
  <c r="A245" i="13"/>
  <c r="B245" i="13"/>
  <c r="A246" i="13"/>
  <c r="B246" i="13"/>
  <c r="A247" i="13"/>
  <c r="B247" i="13"/>
  <c r="A248" i="13"/>
  <c r="B248" i="13"/>
  <c r="A249" i="13"/>
  <c r="B249" i="13"/>
  <c r="A250" i="13"/>
  <c r="B250" i="13"/>
  <c r="A251" i="13"/>
  <c r="B251" i="13"/>
  <c r="A252" i="13"/>
  <c r="B252" i="13"/>
  <c r="A253" i="13"/>
  <c r="B253" i="13"/>
  <c r="A254" i="13"/>
  <c r="B254" i="13"/>
  <c r="A255" i="13"/>
  <c r="B255" i="13"/>
  <c r="A256" i="13"/>
  <c r="B256" i="13"/>
  <c r="A257" i="13"/>
  <c r="B257" i="13"/>
  <c r="A258" i="13"/>
  <c r="B258" i="13"/>
  <c r="A259" i="13"/>
  <c r="B259" i="13"/>
  <c r="A260" i="13"/>
  <c r="B260" i="13"/>
  <c r="A261" i="13"/>
  <c r="B261" i="13"/>
  <c r="A262" i="13"/>
  <c r="B262" i="13"/>
  <c r="A263" i="13"/>
  <c r="B263" i="13"/>
  <c r="A264" i="13"/>
  <c r="B264" i="13"/>
  <c r="A265" i="13"/>
  <c r="B265" i="13"/>
  <c r="A266" i="13"/>
  <c r="B266" i="13"/>
  <c r="A267" i="13"/>
  <c r="B267" i="13"/>
  <c r="A268" i="13"/>
  <c r="B268" i="13"/>
  <c r="A269" i="13"/>
  <c r="B269" i="13"/>
  <c r="A270" i="13"/>
  <c r="B270" i="13"/>
  <c r="A271" i="13"/>
  <c r="B271" i="13"/>
  <c r="A272" i="13"/>
  <c r="B272" i="13"/>
  <c r="A273" i="13"/>
  <c r="B273" i="13"/>
  <c r="A274" i="13"/>
  <c r="B274" i="13"/>
  <c r="A275" i="13"/>
  <c r="B275" i="13"/>
  <c r="A276" i="13"/>
  <c r="B276" i="13"/>
  <c r="A277" i="13"/>
  <c r="B277" i="13"/>
  <c r="A278" i="13"/>
  <c r="B278" i="13"/>
  <c r="A279" i="13"/>
  <c r="B279" i="13"/>
  <c r="A280" i="13"/>
  <c r="B280" i="13"/>
  <c r="A281" i="13"/>
  <c r="B281" i="13"/>
  <c r="A282" i="13"/>
  <c r="B282" i="13"/>
  <c r="A283" i="13"/>
  <c r="B283" i="13"/>
  <c r="A284" i="13"/>
  <c r="B284" i="13"/>
  <c r="A285" i="13"/>
  <c r="B285" i="13"/>
  <c r="A286" i="13"/>
  <c r="B286" i="13"/>
  <c r="A287" i="13"/>
  <c r="B287" i="13"/>
  <c r="A288" i="13"/>
  <c r="B288" i="13"/>
  <c r="A289" i="13"/>
  <c r="B289" i="13"/>
  <c r="A290" i="13"/>
  <c r="B290" i="13"/>
  <c r="A291" i="13"/>
  <c r="B291" i="13"/>
  <c r="A292" i="13"/>
  <c r="B292" i="13"/>
  <c r="A293" i="13"/>
  <c r="B293" i="13"/>
  <c r="A294" i="13"/>
  <c r="B294" i="13"/>
  <c r="A295" i="13"/>
  <c r="B295" i="13"/>
  <c r="A296" i="13"/>
  <c r="B296" i="13"/>
  <c r="A297" i="13"/>
  <c r="B297" i="13"/>
  <c r="A298" i="13"/>
  <c r="B298" i="13"/>
  <c r="A299" i="13"/>
  <c r="B299" i="13"/>
  <c r="A300" i="13"/>
  <c r="B300" i="13"/>
  <c r="A301" i="13"/>
  <c r="B301" i="13"/>
  <c r="A302" i="13"/>
  <c r="B302" i="13"/>
  <c r="A303" i="13"/>
  <c r="B303" i="13"/>
  <c r="A304" i="13"/>
  <c r="B304" i="13"/>
  <c r="A305" i="13"/>
  <c r="B305" i="13"/>
  <c r="A306" i="13"/>
  <c r="B306" i="13"/>
  <c r="A307" i="13"/>
  <c r="B307" i="13"/>
  <c r="A308" i="13"/>
  <c r="B308" i="13"/>
  <c r="A309" i="13"/>
  <c r="B309" i="13"/>
  <c r="A310" i="13"/>
  <c r="B310" i="13"/>
  <c r="A311" i="13"/>
  <c r="B311" i="13"/>
  <c r="A312" i="13"/>
  <c r="B312" i="13"/>
  <c r="A313" i="13"/>
  <c r="B313" i="13"/>
  <c r="A314" i="13"/>
  <c r="B314" i="13"/>
  <c r="A315" i="13"/>
  <c r="B315" i="13"/>
  <c r="A316" i="13"/>
  <c r="B316" i="13"/>
  <c r="A317" i="13"/>
  <c r="B317" i="13"/>
  <c r="A318" i="13"/>
  <c r="B318" i="13"/>
  <c r="A319" i="13"/>
  <c r="B319" i="13"/>
  <c r="A320" i="13"/>
  <c r="B320" i="13"/>
  <c r="A321" i="13"/>
  <c r="B321" i="13"/>
  <c r="A322" i="13"/>
  <c r="B322" i="13"/>
  <c r="A323" i="13"/>
  <c r="B323" i="13"/>
  <c r="A324" i="13"/>
  <c r="B324" i="13"/>
  <c r="A325" i="13"/>
  <c r="B325" i="13"/>
  <c r="A326" i="13"/>
  <c r="B326" i="13"/>
  <c r="A327" i="13"/>
  <c r="B327" i="13"/>
  <c r="A328" i="13"/>
  <c r="B328" i="13"/>
  <c r="A329" i="13"/>
  <c r="B329" i="13"/>
  <c r="A330" i="13"/>
  <c r="B330" i="13"/>
  <c r="A331" i="13"/>
  <c r="B331" i="13"/>
  <c r="A332" i="13"/>
  <c r="B332" i="13"/>
  <c r="A333" i="13"/>
  <c r="B333" i="13"/>
  <c r="A334" i="13"/>
  <c r="B334" i="13"/>
  <c r="A335" i="13"/>
  <c r="B335" i="13"/>
  <c r="A336" i="13"/>
  <c r="B336" i="13"/>
  <c r="A337" i="13"/>
  <c r="B337" i="13"/>
  <c r="A338" i="13"/>
  <c r="B338" i="13"/>
  <c r="A339" i="13"/>
  <c r="B339" i="13"/>
  <c r="A340" i="13"/>
  <c r="B340" i="13"/>
  <c r="A341" i="13"/>
  <c r="B341" i="13"/>
  <c r="A342" i="13"/>
  <c r="B342" i="13"/>
  <c r="A343" i="13"/>
  <c r="B343" i="13"/>
  <c r="A344" i="13"/>
  <c r="B344" i="13"/>
  <c r="A345" i="13"/>
  <c r="B345" i="13"/>
  <c r="A346" i="13"/>
  <c r="B346" i="13"/>
  <c r="A347" i="13"/>
  <c r="B347" i="13"/>
  <c r="A348" i="13"/>
  <c r="B348" i="13"/>
  <c r="A349" i="13"/>
  <c r="B349" i="13"/>
  <c r="A350" i="13"/>
  <c r="B350" i="13"/>
  <c r="A351" i="13"/>
  <c r="B351" i="13"/>
  <c r="A352" i="13"/>
  <c r="B352" i="13"/>
  <c r="A353" i="13"/>
  <c r="B353" i="13"/>
  <c r="A354" i="13"/>
  <c r="B354" i="13"/>
  <c r="A355" i="13"/>
  <c r="B355" i="13"/>
  <c r="A356" i="13"/>
  <c r="B356" i="13"/>
  <c r="A357" i="13"/>
  <c r="B357" i="13"/>
  <c r="A358" i="13"/>
  <c r="B358" i="13"/>
  <c r="A359" i="13"/>
  <c r="B359" i="13"/>
  <c r="A360" i="13"/>
  <c r="B360" i="13"/>
  <c r="A361" i="13"/>
  <c r="B361" i="13"/>
  <c r="A362" i="13"/>
  <c r="B362" i="13"/>
  <c r="A363" i="13"/>
  <c r="B363" i="13"/>
  <c r="A364" i="13"/>
  <c r="B364" i="13"/>
  <c r="A365" i="13"/>
  <c r="B365" i="13"/>
  <c r="A366" i="13"/>
  <c r="B366" i="13"/>
  <c r="A367" i="13"/>
  <c r="B367" i="13"/>
  <c r="A368" i="13"/>
  <c r="B368" i="13"/>
  <c r="A5" i="13"/>
  <c r="B5" i="13"/>
  <c r="A6" i="13"/>
  <c r="B6" i="13"/>
  <c r="A7" i="13"/>
  <c r="B7" i="13"/>
  <c r="A8" i="13"/>
  <c r="B8" i="13"/>
  <c r="A9" i="13"/>
  <c r="B9" i="13"/>
  <c r="A10" i="13"/>
  <c r="B10" i="13"/>
  <c r="A11" i="13"/>
  <c r="B11" i="13"/>
  <c r="A12" i="13"/>
  <c r="B12" i="13"/>
  <c r="A13" i="13"/>
  <c r="B13" i="13"/>
  <c r="A14" i="13"/>
  <c r="B14" i="13"/>
  <c r="A15" i="13"/>
  <c r="B15" i="13"/>
  <c r="A16" i="13"/>
  <c r="B16" i="13"/>
  <c r="A17" i="13"/>
  <c r="B17" i="13"/>
  <c r="A18" i="13"/>
  <c r="B18" i="13"/>
  <c r="A19" i="13"/>
  <c r="B19" i="13"/>
  <c r="A20" i="13"/>
  <c r="B20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30" i="13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39" i="13"/>
  <c r="B39" i="13"/>
  <c r="A40" i="13"/>
  <c r="B40" i="13"/>
  <c r="A41" i="13"/>
  <c r="B41" i="13"/>
  <c r="A42" i="13"/>
  <c r="B42" i="13"/>
  <c r="A43" i="13"/>
  <c r="B43" i="13"/>
  <c r="A44" i="13"/>
  <c r="B44" i="13"/>
  <c r="A45" i="13"/>
  <c r="B45" i="13"/>
  <c r="A46" i="13"/>
  <c r="B46" i="13"/>
  <c r="A47" i="13"/>
  <c r="B47" i="13"/>
  <c r="A48" i="13"/>
  <c r="B48" i="13"/>
  <c r="A49" i="13"/>
  <c r="B49" i="13"/>
  <c r="A50" i="13"/>
  <c r="B50" i="13"/>
  <c r="A51" i="13"/>
  <c r="B51" i="13"/>
  <c r="A52" i="13"/>
  <c r="B52" i="13"/>
  <c r="A53" i="13"/>
  <c r="B53" i="13"/>
  <c r="A54" i="13"/>
  <c r="B54" i="13"/>
  <c r="A55" i="13"/>
  <c r="B55" i="13"/>
  <c r="A56" i="13"/>
  <c r="B56" i="13"/>
  <c r="A57" i="13"/>
  <c r="B57" i="13"/>
  <c r="A58" i="13"/>
  <c r="B58" i="13"/>
  <c r="A59" i="13"/>
  <c r="B59" i="13"/>
  <c r="A60" i="13"/>
  <c r="B60" i="13"/>
  <c r="A61" i="13"/>
  <c r="B61" i="13"/>
  <c r="A62" i="13"/>
  <c r="B62" i="13"/>
  <c r="A63" i="13"/>
  <c r="B63" i="13"/>
  <c r="A64" i="13"/>
  <c r="B64" i="13"/>
  <c r="A65" i="13"/>
  <c r="B65" i="13"/>
  <c r="A66" i="13"/>
  <c r="B66" i="13"/>
  <c r="A67" i="13"/>
  <c r="B67" i="13"/>
  <c r="A68" i="13"/>
  <c r="B68" i="13"/>
  <c r="A69" i="13"/>
  <c r="B69" i="13"/>
  <c r="A70" i="13"/>
  <c r="B70" i="13"/>
  <c r="A71" i="13"/>
  <c r="B71" i="13"/>
  <c r="A72" i="13"/>
  <c r="B72" i="13"/>
  <c r="A73" i="13"/>
  <c r="B73" i="13"/>
  <c r="A74" i="13"/>
  <c r="B74" i="13"/>
  <c r="A75" i="13"/>
  <c r="B75" i="13"/>
  <c r="A76" i="13"/>
  <c r="B76" i="13"/>
  <c r="A77" i="13"/>
  <c r="B77" i="13"/>
  <c r="A78" i="13"/>
  <c r="B78" i="13"/>
  <c r="A79" i="13"/>
  <c r="B79" i="13"/>
  <c r="A80" i="13"/>
  <c r="B80" i="13"/>
  <c r="A81" i="13"/>
  <c r="B81" i="13"/>
  <c r="B4" i="13"/>
  <c r="A4" i="13"/>
  <c r="Y397" i="17" l="1"/>
  <c r="Z384" i="17"/>
  <c r="AA382" i="17"/>
  <c r="Y374" i="17"/>
  <c r="BE388" i="17"/>
  <c r="BF395" i="17"/>
  <c r="BD395" i="17"/>
  <c r="BE398" i="17"/>
  <c r="BG394" i="17"/>
  <c r="BE390" i="17"/>
  <c r="BG386" i="17"/>
  <c r="BE382" i="17"/>
  <c r="BK382" i="17" s="1"/>
  <c r="BD378" i="17"/>
  <c r="BG374" i="17"/>
  <c r="BD382" i="17"/>
  <c r="BC398" i="17"/>
  <c r="BH398" i="17" s="1"/>
  <c r="BE399" i="17"/>
  <c r="BE383" i="17"/>
  <c r="Z401" i="17"/>
  <c r="Y385" i="17"/>
  <c r="AB389" i="17"/>
  <c r="X384" i="17"/>
  <c r="AC384" i="17" s="1"/>
  <c r="Z397" i="17"/>
  <c r="AB391" i="17"/>
  <c r="AA389" i="17"/>
  <c r="Z396" i="17"/>
  <c r="X397" i="17"/>
  <c r="AC397" i="17" s="1"/>
  <c r="X377" i="17"/>
  <c r="AC377" i="17" s="1"/>
  <c r="Y389" i="17"/>
  <c r="AE389" i="17" s="1"/>
  <c r="Z381" i="17"/>
  <c r="X389" i="17"/>
  <c r="AC389" i="17" s="1"/>
  <c r="AA397" i="17"/>
  <c r="AB401" i="17"/>
  <c r="Y400" i="17"/>
  <c r="Z392" i="17"/>
  <c r="AA390" i="17"/>
  <c r="Z378" i="17"/>
  <c r="BD379" i="17"/>
  <c r="BA405" i="17"/>
  <c r="BA406" i="17" s="1"/>
  <c r="BF377" i="17"/>
  <c r="BK377" i="17" s="1"/>
  <c r="AA391" i="17"/>
  <c r="AA377" i="17"/>
  <c r="BC396" i="17"/>
  <c r="BH396" i="17" s="1"/>
  <c r="BC389" i="17"/>
  <c r="BH389" i="17" s="1"/>
  <c r="BC380" i="17"/>
  <c r="BH380" i="17" s="1"/>
  <c r="BE392" i="17"/>
  <c r="BD386" i="17"/>
  <c r="AB384" i="17"/>
  <c r="R405" i="17"/>
  <c r="R406" i="17" s="1"/>
  <c r="AA393" i="17"/>
  <c r="AA385" i="17"/>
  <c r="AB376" i="17"/>
  <c r="BE393" i="17"/>
  <c r="X398" i="17"/>
  <c r="AC398" i="17" s="1"/>
  <c r="BD390" i="17"/>
  <c r="BF385" i="17"/>
  <c r="BK385" i="17" s="1"/>
  <c r="BE401" i="17"/>
  <c r="BF382" i="17"/>
  <c r="BD389" i="17"/>
  <c r="Y401" i="19"/>
  <c r="AB385" i="19"/>
  <c r="AA376" i="19"/>
  <c r="AA394" i="19"/>
  <c r="Z385" i="19"/>
  <c r="AE385" i="19" s="1"/>
  <c r="AB377" i="19"/>
  <c r="AA393" i="19"/>
  <c r="Y377" i="19"/>
  <c r="X377" i="19"/>
  <c r="AC377" i="19" s="1"/>
  <c r="Z402" i="19"/>
  <c r="X401" i="19"/>
  <c r="AC401" i="19" s="1"/>
  <c r="AB401" i="19"/>
  <c r="AA401" i="19"/>
  <c r="BF390" i="19"/>
  <c r="AB381" i="19"/>
  <c r="Z378" i="19"/>
  <c r="Y380" i="19"/>
  <c r="AD380" i="19" s="1"/>
  <c r="Y396" i="19"/>
  <c r="Y381" i="19"/>
  <c r="AD381" i="19" s="1"/>
  <c r="BE402" i="19"/>
  <c r="BF382" i="19"/>
  <c r="BF374" i="19"/>
  <c r="BF386" i="19"/>
  <c r="BG398" i="19"/>
  <c r="BE398" i="19"/>
  <c r="X396" i="19"/>
  <c r="AC396" i="19" s="1"/>
  <c r="Y388" i="19"/>
  <c r="W405" i="19"/>
  <c r="W406" i="19" s="1"/>
  <c r="Y402" i="19"/>
  <c r="Z388" i="19"/>
  <c r="Z396" i="19"/>
  <c r="AB388" i="19"/>
  <c r="Z380" i="19"/>
  <c r="AE380" i="19" s="1"/>
  <c r="AA380" i="19"/>
  <c r="Z381" i="19"/>
  <c r="AA388" i="19"/>
  <c r="AB380" i="19"/>
  <c r="AA396" i="19"/>
  <c r="AG396" i="19" s="1"/>
  <c r="X388" i="19"/>
  <c r="AC388" i="19" s="1"/>
  <c r="AA381" i="19"/>
  <c r="X378" i="19"/>
  <c r="AC378" i="19" s="1"/>
  <c r="Y392" i="19"/>
  <c r="AA397" i="19"/>
  <c r="AA389" i="19"/>
  <c r="AA402" i="19"/>
  <c r="X402" i="19"/>
  <c r="AC402" i="19" s="1"/>
  <c r="AB402" i="19"/>
  <c r="BG390" i="19"/>
  <c r="BL390" i="19" s="1"/>
  <c r="BD398" i="19"/>
  <c r="BI398" i="19" s="1"/>
  <c r="BE390" i="19"/>
  <c r="BK390" i="19" s="1"/>
  <c r="BC390" i="19"/>
  <c r="BH390" i="19" s="1"/>
  <c r="BF398" i="19"/>
  <c r="BD402" i="19"/>
  <c r="BE378" i="19"/>
  <c r="BD378" i="19"/>
  <c r="BC400" i="17"/>
  <c r="BH400" i="17" s="1"/>
  <c r="BC394" i="17"/>
  <c r="BH394" i="17" s="1"/>
  <c r="Y402" i="17"/>
  <c r="AE402" i="17" s="1"/>
  <c r="BD393" i="17"/>
  <c r="X402" i="17"/>
  <c r="AC402" i="17" s="1"/>
  <c r="X396" i="17"/>
  <c r="AC396" i="17" s="1"/>
  <c r="BG393" i="17"/>
  <c r="BF386" i="17"/>
  <c r="BD392" i="17"/>
  <c r="BE389" i="17"/>
  <c r="BK389" i="17" s="1"/>
  <c r="AB388" i="17"/>
  <c r="AG388" i="17" s="1"/>
  <c r="X385" i="17"/>
  <c r="AC385" i="17" s="1"/>
  <c r="Z386" i="17"/>
  <c r="BE385" i="17"/>
  <c r="BJ385" i="17" s="1"/>
  <c r="AB385" i="17"/>
  <c r="BC381" i="17"/>
  <c r="BH381" i="17" s="1"/>
  <c r="BG377" i="17"/>
  <c r="BC374" i="17"/>
  <c r="BH374" i="17" s="1"/>
  <c r="Y393" i="17"/>
  <c r="AA384" i="17"/>
  <c r="Y378" i="17"/>
  <c r="X374" i="17"/>
  <c r="AC374" i="17" s="1"/>
  <c r="BC383" i="17"/>
  <c r="BH383" i="17" s="1"/>
  <c r="BF398" i="17"/>
  <c r="BG387" i="17"/>
  <c r="BF381" i="17"/>
  <c r="BK381" i="17" s="1"/>
  <c r="BD377" i="17"/>
  <c r="BG389" i="17"/>
  <c r="BD375" i="17"/>
  <c r="BE378" i="17"/>
  <c r="BF390" i="17"/>
  <c r="BE381" i="17"/>
  <c r="O405" i="17"/>
  <c r="O406" i="17" s="1"/>
  <c r="Y391" i="17"/>
  <c r="X381" i="17"/>
  <c r="AC381" i="17" s="1"/>
  <c r="Z399" i="17"/>
  <c r="AF399" i="17" s="1"/>
  <c r="Y390" i="17"/>
  <c r="AD390" i="17" s="1"/>
  <c r="Z383" i="17"/>
  <c r="AF383" i="17" s="1"/>
  <c r="Q405" i="17"/>
  <c r="Q406" i="17" s="1"/>
  <c r="Y395" i="17"/>
  <c r="AE395" i="17" s="1"/>
  <c r="AB394" i="17"/>
  <c r="AB387" i="17"/>
  <c r="X379" i="17"/>
  <c r="AC379" i="17" s="1"/>
  <c r="X389" i="19"/>
  <c r="AC389" i="19" s="1"/>
  <c r="BG401" i="17"/>
  <c r="BC397" i="17"/>
  <c r="BH397" i="17" s="1"/>
  <c r="BC392" i="17"/>
  <c r="BH392" i="17" s="1"/>
  <c r="BD397" i="17"/>
  <c r="BC388" i="17"/>
  <c r="BH388" i="17" s="1"/>
  <c r="AA402" i="17"/>
  <c r="AF402" i="17" s="1"/>
  <c r="Z398" i="17"/>
  <c r="AF398" i="17" s="1"/>
  <c r="Z394" i="17"/>
  <c r="AA392" i="17"/>
  <c r="AG392" i="17" s="1"/>
  <c r="BD398" i="17"/>
  <c r="BJ398" i="17" s="1"/>
  <c r="BG390" i="17"/>
  <c r="BE386" i="17"/>
  <c r="BE397" i="17"/>
  <c r="BD374" i="17"/>
  <c r="BI374" i="17" s="1"/>
  <c r="Y386" i="17"/>
  <c r="BC385" i="17"/>
  <c r="BH385" i="17" s="1"/>
  <c r="BC382" i="17"/>
  <c r="BH382" i="17" s="1"/>
  <c r="BG378" i="17"/>
  <c r="BL378" i="17" s="1"/>
  <c r="BC376" i="17"/>
  <c r="BH376" i="17" s="1"/>
  <c r="BF401" i="17"/>
  <c r="Z393" i="17"/>
  <c r="AB374" i="17"/>
  <c r="Z385" i="17"/>
  <c r="AF385" i="17" s="1"/>
  <c r="Y382" i="17"/>
  <c r="BE374" i="17"/>
  <c r="BK374" i="17" s="1"/>
  <c r="BE384" i="17"/>
  <c r="BK384" i="17" s="1"/>
  <c r="Y381" i="17"/>
  <c r="AD381" i="17" s="1"/>
  <c r="Y380" i="17"/>
  <c r="AE380" i="17" s="1"/>
  <c r="BF394" i="17"/>
  <c r="BF378" i="17"/>
  <c r="BK378" i="17" s="1"/>
  <c r="BG398" i="17"/>
  <c r="BF379" i="17"/>
  <c r="BE394" i="17"/>
  <c r="BC401" i="17"/>
  <c r="BH401" i="17" s="1"/>
  <c r="BC390" i="17"/>
  <c r="BH390" i="17" s="1"/>
  <c r="BC386" i="17"/>
  <c r="BH386" i="17" s="1"/>
  <c r="BG397" i="17"/>
  <c r="BL397" i="17" s="1"/>
  <c r="AA394" i="17"/>
  <c r="BD394" i="17"/>
  <c r="Z390" i="17"/>
  <c r="AE390" i="17" s="1"/>
  <c r="X386" i="17"/>
  <c r="AC386" i="17" s="1"/>
  <c r="BD385" i="17"/>
  <c r="BI385" i="17" s="1"/>
  <c r="BG381" i="17"/>
  <c r="BL381" i="17" s="1"/>
  <c r="BC378" i="17"/>
  <c r="X393" i="17"/>
  <c r="AC393" i="17" s="1"/>
  <c r="AB378" i="17"/>
  <c r="AG378" i="17" s="1"/>
  <c r="X378" i="17"/>
  <c r="AC378" i="17" s="1"/>
  <c r="Y376" i="17"/>
  <c r="AB390" i="17"/>
  <c r="AB398" i="17"/>
  <c r="AG398" i="17" s="1"/>
  <c r="AB400" i="17"/>
  <c r="Y396" i="17"/>
  <c r="Z388" i="17"/>
  <c r="AE388" i="17" s="1"/>
  <c r="Y384" i="17"/>
  <c r="AE384" i="17" s="1"/>
  <c r="X376" i="17"/>
  <c r="AC376" i="17" s="1"/>
  <c r="Z382" i="17"/>
  <c r="AF382" i="17" s="1"/>
  <c r="AB375" i="19"/>
  <c r="AG375" i="19" s="1"/>
  <c r="X397" i="19"/>
  <c r="AC397" i="19" s="1"/>
  <c r="Y375" i="19"/>
  <c r="AE375" i="19" s="1"/>
  <c r="X393" i="19"/>
  <c r="AC393" i="19" s="1"/>
  <c r="Y374" i="19"/>
  <c r="AD374" i="19" s="1"/>
  <c r="BF399" i="19"/>
  <c r="BC387" i="19"/>
  <c r="BH387" i="19" s="1"/>
  <c r="BC383" i="19"/>
  <c r="BH383" i="19" s="1"/>
  <c r="BE375" i="19"/>
  <c r="AB398" i="19"/>
  <c r="Z390" i="19"/>
  <c r="AB384" i="19"/>
  <c r="Y393" i="19"/>
  <c r="Y389" i="19"/>
  <c r="AB393" i="19"/>
  <c r="Y397" i="19"/>
  <c r="Z389" i="19"/>
  <c r="Y383" i="19"/>
  <c r="AD383" i="19" s="1"/>
  <c r="BD375" i="19"/>
  <c r="BG402" i="19"/>
  <c r="BL402" i="19" s="1"/>
  <c r="Z397" i="19"/>
  <c r="Z393" i="19"/>
  <c r="Z383" i="19"/>
  <c r="AB383" i="19"/>
  <c r="Z374" i="19"/>
  <c r="AE374" i="19" s="1"/>
  <c r="BG378" i="19"/>
  <c r="BL378" i="19" s="1"/>
  <c r="AA383" i="19"/>
  <c r="AF383" i="19" s="1"/>
  <c r="BC391" i="19"/>
  <c r="BH391" i="19" s="1"/>
  <c r="AA399" i="19"/>
  <c r="AB391" i="19"/>
  <c r="BD395" i="19"/>
  <c r="BI395" i="19" s="1"/>
  <c r="BC402" i="19"/>
  <c r="BH402" i="19" s="1"/>
  <c r="AB397" i="19"/>
  <c r="AB390" i="19"/>
  <c r="AB389" i="19"/>
  <c r="BC378" i="19"/>
  <c r="BH378" i="19" s="1"/>
  <c r="AB374" i="19"/>
  <c r="BE394" i="19"/>
  <c r="BD386" i="19"/>
  <c r="Y400" i="19"/>
  <c r="X392" i="19"/>
  <c r="AC392" i="19" s="1"/>
  <c r="AB386" i="19"/>
  <c r="Y376" i="19"/>
  <c r="AE376" i="19" s="1"/>
  <c r="X376" i="19"/>
  <c r="AC376" i="19" s="1"/>
  <c r="AA384" i="19"/>
  <c r="BC397" i="19"/>
  <c r="BH397" i="19" s="1"/>
  <c r="BG393" i="19"/>
  <c r="BG385" i="19"/>
  <c r="BE381" i="19"/>
  <c r="BE395" i="19"/>
  <c r="BE401" i="19"/>
  <c r="BG401" i="19"/>
  <c r="BC381" i="19"/>
  <c r="BH381" i="19" s="1"/>
  <c r="BE397" i="19"/>
  <c r="BF393" i="19"/>
  <c r="BL393" i="19" s="1"/>
  <c r="BF396" i="19"/>
  <c r="BG380" i="19"/>
  <c r="BJ390" i="19"/>
  <c r="BE399" i="19"/>
  <c r="BJ399" i="19" s="1"/>
  <c r="BF395" i="19"/>
  <c r="BF387" i="19"/>
  <c r="BL387" i="19" s="1"/>
  <c r="BG383" i="19"/>
  <c r="BD379" i="19"/>
  <c r="BF375" i="19"/>
  <c r="X395" i="19"/>
  <c r="AC395" i="19" s="1"/>
  <c r="Z400" i="19"/>
  <c r="AB394" i="19"/>
  <c r="Y394" i="19"/>
  <c r="X386" i="19"/>
  <c r="AC386" i="19" s="1"/>
  <c r="P405" i="19"/>
  <c r="P406" i="19" s="1"/>
  <c r="Z394" i="19"/>
  <c r="AA386" i="19"/>
  <c r="Y378" i="19"/>
  <c r="AA378" i="19"/>
  <c r="AG378" i="19" s="1"/>
  <c r="X394" i="19"/>
  <c r="AC394" i="19" s="1"/>
  <c r="Z386" i="19"/>
  <c r="AE386" i="19" s="1"/>
  <c r="R405" i="19"/>
  <c r="R406" i="19" s="1"/>
  <c r="AB387" i="19"/>
  <c r="AA400" i="19"/>
  <c r="Z392" i="19"/>
  <c r="Y384" i="19"/>
  <c r="AE384" i="19" s="1"/>
  <c r="Y391" i="19"/>
  <c r="X384" i="19"/>
  <c r="AC384" i="19" s="1"/>
  <c r="AA379" i="19"/>
  <c r="AG379" i="19" s="1"/>
  <c r="AB400" i="19"/>
  <c r="AB392" i="19"/>
  <c r="Z387" i="19"/>
  <c r="X400" i="19"/>
  <c r="AC400" i="19" s="1"/>
  <c r="AB399" i="19"/>
  <c r="AA392" i="19"/>
  <c r="AA382" i="19"/>
  <c r="AF382" i="19" s="1"/>
  <c r="AA395" i="19"/>
  <c r="X391" i="19"/>
  <c r="AC391" i="19" s="1"/>
  <c r="X399" i="19"/>
  <c r="AC399" i="19" s="1"/>
  <c r="X387" i="19"/>
  <c r="AC387" i="19" s="1"/>
  <c r="AB376" i="19"/>
  <c r="AG376" i="19" s="1"/>
  <c r="BC399" i="19"/>
  <c r="BH399" i="19" s="1"/>
  <c r="BG395" i="19"/>
  <c r="BG375" i="19"/>
  <c r="BE387" i="19"/>
  <c r="BD387" i="19"/>
  <c r="BI387" i="19" s="1"/>
  <c r="BC375" i="19"/>
  <c r="BH375" i="19" s="1"/>
  <c r="BD391" i="19"/>
  <c r="BF384" i="19"/>
  <c r="BC396" i="19"/>
  <c r="BH396" i="19" s="1"/>
  <c r="BF379" i="19"/>
  <c r="BG392" i="19"/>
  <c r="BC380" i="19"/>
  <c r="BH380" i="19" s="1"/>
  <c r="BF401" i="19"/>
  <c r="BG397" i="19"/>
  <c r="BD393" i="19"/>
  <c r="BF385" i="19"/>
  <c r="BD381" i="19"/>
  <c r="BI381" i="19" s="1"/>
  <c r="BD377" i="19"/>
  <c r="BG389" i="19"/>
  <c r="BE400" i="19"/>
  <c r="BD388" i="19"/>
  <c r="BE376" i="19"/>
  <c r="BD397" i="19"/>
  <c r="BD401" i="19"/>
  <c r="BF397" i="19"/>
  <c r="BD384" i="19"/>
  <c r="BC400" i="19"/>
  <c r="BH400" i="19" s="1"/>
  <c r="BC392" i="19"/>
  <c r="BH392" i="19" s="1"/>
  <c r="BG386" i="19"/>
  <c r="BE391" i="19"/>
  <c r="BF388" i="19"/>
  <c r="BG379" i="19"/>
  <c r="BG374" i="19"/>
  <c r="BL374" i="19" s="1"/>
  <c r="BC379" i="19"/>
  <c r="BH379" i="19" s="1"/>
  <c r="BE385" i="19"/>
  <c r="BE393" i="19"/>
  <c r="BD385" i="19"/>
  <c r="BF391" i="19"/>
  <c r="BK391" i="19" s="1"/>
  <c r="BE379" i="19"/>
  <c r="BC401" i="19"/>
  <c r="BH401" i="19" s="1"/>
  <c r="BC393" i="19"/>
  <c r="BH393" i="19" s="1"/>
  <c r="BC385" i="19"/>
  <c r="BH385" i="19" s="1"/>
  <c r="BF381" i="19"/>
  <c r="BE377" i="19"/>
  <c r="BE396" i="19"/>
  <c r="BG399" i="19"/>
  <c r="BC394" i="19"/>
  <c r="BH394" i="19" s="1"/>
  <c r="BG391" i="19"/>
  <c r="BD394" i="19"/>
  <c r="BJ394" i="19" s="1"/>
  <c r="BG381" i="19"/>
  <c r="BF383" i="19"/>
  <c r="BG376" i="19"/>
  <c r="BE374" i="19"/>
  <c r="BK374" i="19" s="1"/>
  <c r="BE383" i="19"/>
  <c r="BJ383" i="19" s="1"/>
  <c r="BD392" i="19"/>
  <c r="AJ405" i="18"/>
  <c r="AJ406" i="18" s="1"/>
  <c r="X398" i="19"/>
  <c r="AC398" i="19" s="1"/>
  <c r="Y398" i="19"/>
  <c r="Z391" i="19"/>
  <c r="AB395" i="19"/>
  <c r="Y390" i="19"/>
  <c r="Y399" i="19"/>
  <c r="Y395" i="19"/>
  <c r="X382" i="19"/>
  <c r="AC382" i="19" s="1"/>
  <c r="Z379" i="19"/>
  <c r="AA387" i="19"/>
  <c r="Z398" i="19"/>
  <c r="AA391" i="19"/>
  <c r="Y387" i="19"/>
  <c r="Z399" i="19"/>
  <c r="AE399" i="19" s="1"/>
  <c r="Z395" i="19"/>
  <c r="X390" i="19"/>
  <c r="AC390" i="19" s="1"/>
  <c r="AB382" i="19"/>
  <c r="Y382" i="19"/>
  <c r="AE382" i="19" s="1"/>
  <c r="X379" i="19"/>
  <c r="AC379" i="19" s="1"/>
  <c r="AA390" i="19"/>
  <c r="Q405" i="19"/>
  <c r="Q406" i="19" s="1"/>
  <c r="AA398" i="19"/>
  <c r="AA374" i="19"/>
  <c r="Y379" i="19"/>
  <c r="BC386" i="19"/>
  <c r="BH386" i="19" s="1"/>
  <c r="BC382" i="19"/>
  <c r="BH382" i="19" s="1"/>
  <c r="BE380" i="19"/>
  <c r="BD380" i="19"/>
  <c r="BD374" i="19"/>
  <c r="BC376" i="19"/>
  <c r="BH376" i="19" s="1"/>
  <c r="BC374" i="19"/>
  <c r="BH374" i="19" s="1"/>
  <c r="BF376" i="19"/>
  <c r="BF392" i="19"/>
  <c r="BE386" i="19"/>
  <c r="BE382" i="19"/>
  <c r="BD376" i="19"/>
  <c r="BD382" i="19"/>
  <c r="BF394" i="19"/>
  <c r="BC389" i="19"/>
  <c r="BH389" i="19" s="1"/>
  <c r="BG382" i="19"/>
  <c r="BG388" i="19"/>
  <c r="BG384" i="19"/>
  <c r="BF389" i="19"/>
  <c r="BF380" i="19"/>
  <c r="BG377" i="19"/>
  <c r="BE389" i="19"/>
  <c r="BD389" i="19"/>
  <c r="BE392" i="19"/>
  <c r="BG400" i="19"/>
  <c r="BG396" i="19"/>
  <c r="BG394" i="19"/>
  <c r="BC388" i="19"/>
  <c r="BH388" i="19" s="1"/>
  <c r="BC384" i="19"/>
  <c r="BH384" i="19" s="1"/>
  <c r="BC377" i="19"/>
  <c r="BH377" i="19" s="1"/>
  <c r="BF377" i="19"/>
  <c r="BF400" i="19"/>
  <c r="BE388" i="19"/>
  <c r="BE384" i="19"/>
  <c r="BD400" i="19"/>
  <c r="BD396" i="19"/>
  <c r="AF375" i="19"/>
  <c r="AF376" i="19"/>
  <c r="AD385" i="19"/>
  <c r="AF377" i="19"/>
  <c r="AG385" i="19"/>
  <c r="AG377" i="19"/>
  <c r="BJ395" i="19"/>
  <c r="BI375" i="19"/>
  <c r="AF385" i="19"/>
  <c r="AE401" i="19"/>
  <c r="BD380" i="18"/>
  <c r="AT405" i="18"/>
  <c r="AT406" i="18" s="1"/>
  <c r="W405" i="18"/>
  <c r="W406" i="18" s="1"/>
  <c r="O405" i="18"/>
  <c r="O406" i="18" s="1"/>
  <c r="BG381" i="18"/>
  <c r="BC381" i="18"/>
  <c r="BH381" i="18" s="1"/>
  <c r="BE381" i="18"/>
  <c r="BD381" i="18"/>
  <c r="BF381" i="18"/>
  <c r="BF396" i="18"/>
  <c r="BE396" i="18"/>
  <c r="BD396" i="18"/>
  <c r="BG396" i="18"/>
  <c r="BC396" i="18"/>
  <c r="BH396" i="18" s="1"/>
  <c r="AM405" i="18"/>
  <c r="AM406" i="18" s="1"/>
  <c r="N405" i="18"/>
  <c r="N406" i="18" s="1"/>
  <c r="BF380" i="18"/>
  <c r="BF392" i="18"/>
  <c r="BE392" i="18"/>
  <c r="BG392" i="18"/>
  <c r="BD392" i="18"/>
  <c r="BC392" i="18"/>
  <c r="BH392" i="18" s="1"/>
  <c r="AV405" i="18"/>
  <c r="AV406" i="18" s="1"/>
  <c r="BG382" i="18"/>
  <c r="BC382" i="18"/>
  <c r="BH382" i="18" s="1"/>
  <c r="BF382" i="18"/>
  <c r="BE382" i="18"/>
  <c r="BD382" i="18"/>
  <c r="BE386" i="18"/>
  <c r="BF386" i="18"/>
  <c r="BD386" i="18"/>
  <c r="BC386" i="18"/>
  <c r="BH386" i="18" s="1"/>
  <c r="BG386" i="18"/>
  <c r="BF393" i="18"/>
  <c r="BE393" i="18"/>
  <c r="BG393" i="18"/>
  <c r="BD393" i="18"/>
  <c r="BC393" i="18"/>
  <c r="BH393" i="18" s="1"/>
  <c r="BG391" i="18"/>
  <c r="BC391" i="18"/>
  <c r="BH391" i="18" s="1"/>
  <c r="BF391" i="18"/>
  <c r="BE391" i="18"/>
  <c r="BD391" i="18"/>
  <c r="BD400" i="18"/>
  <c r="BG400" i="18"/>
  <c r="BC400" i="18"/>
  <c r="BH400" i="18" s="1"/>
  <c r="BF400" i="18"/>
  <c r="BE400" i="18"/>
  <c r="BJ400" i="18" s="1"/>
  <c r="BD379" i="18"/>
  <c r="BG379" i="18"/>
  <c r="BC379" i="18"/>
  <c r="BH379" i="18" s="1"/>
  <c r="BF379" i="18"/>
  <c r="BE379" i="18"/>
  <c r="BJ379" i="18" s="1"/>
  <c r="BD377" i="18"/>
  <c r="BG377" i="18"/>
  <c r="BC377" i="18"/>
  <c r="BH377" i="18" s="1"/>
  <c r="BF377" i="18"/>
  <c r="BE377" i="18"/>
  <c r="BJ377" i="18" s="1"/>
  <c r="BD375" i="18"/>
  <c r="BG375" i="18"/>
  <c r="BC375" i="18"/>
  <c r="BH375" i="18" s="1"/>
  <c r="BF375" i="18"/>
  <c r="BE375" i="18"/>
  <c r="BJ375" i="18" s="1"/>
  <c r="AI405" i="18"/>
  <c r="AI406" i="18" s="1"/>
  <c r="BD374" i="18"/>
  <c r="BG374" i="18"/>
  <c r="BC374" i="18"/>
  <c r="BH374" i="18" s="1"/>
  <c r="BF374" i="18"/>
  <c r="BE374" i="18"/>
  <c r="E405" i="18"/>
  <c r="E406" i="18" s="1"/>
  <c r="BA405" i="18"/>
  <c r="BA406" i="18" s="1"/>
  <c r="H405" i="18"/>
  <c r="H406" i="18" s="1"/>
  <c r="BC380" i="18"/>
  <c r="BH380" i="18" s="1"/>
  <c r="BE387" i="18"/>
  <c r="BD387" i="18"/>
  <c r="BC387" i="18"/>
  <c r="BH387" i="18" s="1"/>
  <c r="BG387" i="18"/>
  <c r="BF387" i="18"/>
  <c r="BK387" i="18" s="1"/>
  <c r="BD385" i="18"/>
  <c r="BG385" i="18"/>
  <c r="BC385" i="18"/>
  <c r="BH385" i="18" s="1"/>
  <c r="BF385" i="18"/>
  <c r="BE385" i="18"/>
  <c r="BD383" i="18"/>
  <c r="BG383" i="18"/>
  <c r="BC383" i="18"/>
  <c r="BH383" i="18" s="1"/>
  <c r="BF383" i="18"/>
  <c r="BE383" i="18"/>
  <c r="BJ383" i="18" s="1"/>
  <c r="BE388" i="18"/>
  <c r="BC388" i="18"/>
  <c r="BH388" i="18" s="1"/>
  <c r="BG388" i="18"/>
  <c r="BF388" i="18"/>
  <c r="BD388" i="18"/>
  <c r="BF394" i="18"/>
  <c r="BE394" i="18"/>
  <c r="BG394" i="18"/>
  <c r="BD394" i="18"/>
  <c r="BC394" i="18"/>
  <c r="BH394" i="18" s="1"/>
  <c r="BG397" i="18"/>
  <c r="BC397" i="18"/>
  <c r="BH397" i="18" s="1"/>
  <c r="BF397" i="18"/>
  <c r="BE397" i="18"/>
  <c r="BD397" i="18"/>
  <c r="BD401" i="18"/>
  <c r="BG401" i="18"/>
  <c r="BC401" i="18"/>
  <c r="BH401" i="18" s="1"/>
  <c r="BF401" i="18"/>
  <c r="BE401" i="18"/>
  <c r="AU405" i="18"/>
  <c r="AU406" i="18" s="1"/>
  <c r="V405" i="18"/>
  <c r="V406" i="18" s="1"/>
  <c r="BB405" i="18"/>
  <c r="BB406" i="18" s="1"/>
  <c r="AW405" i="18"/>
  <c r="AW406" i="18" s="1"/>
  <c r="D405" i="18"/>
  <c r="D406" i="18" s="1"/>
  <c r="BG380" i="18"/>
  <c r="BD399" i="18"/>
  <c r="BG399" i="18"/>
  <c r="BC399" i="18"/>
  <c r="BH399" i="18" s="1"/>
  <c r="BF399" i="18"/>
  <c r="BE399" i="18"/>
  <c r="BJ399" i="18" s="1"/>
  <c r="BF389" i="18"/>
  <c r="BE389" i="18"/>
  <c r="BD389" i="18"/>
  <c r="BG389" i="18"/>
  <c r="BC389" i="18"/>
  <c r="BH389" i="18" s="1"/>
  <c r="BD384" i="18"/>
  <c r="BG384" i="18"/>
  <c r="BC384" i="18"/>
  <c r="BH384" i="18" s="1"/>
  <c r="BF384" i="18"/>
  <c r="BE384" i="18"/>
  <c r="BG390" i="18"/>
  <c r="BC390" i="18"/>
  <c r="BH390" i="18" s="1"/>
  <c r="BF390" i="18"/>
  <c r="BE390" i="18"/>
  <c r="BD390" i="18"/>
  <c r="BF395" i="18"/>
  <c r="BE395" i="18"/>
  <c r="BG395" i="18"/>
  <c r="BD395" i="18"/>
  <c r="BC395" i="18"/>
  <c r="BH395" i="18" s="1"/>
  <c r="BD398" i="18"/>
  <c r="BG398" i="18"/>
  <c r="BC398" i="18"/>
  <c r="BH398" i="18" s="1"/>
  <c r="BF398" i="18"/>
  <c r="BE398" i="18"/>
  <c r="BD402" i="18"/>
  <c r="BG402" i="18"/>
  <c r="BC402" i="18"/>
  <c r="BH402" i="18" s="1"/>
  <c r="BF402" i="18"/>
  <c r="BE402" i="18"/>
  <c r="BD378" i="18"/>
  <c r="BG378" i="18"/>
  <c r="BC378" i="18"/>
  <c r="BH378" i="18" s="1"/>
  <c r="BF378" i="18"/>
  <c r="BE378" i="18"/>
  <c r="BD376" i="18"/>
  <c r="BG376" i="18"/>
  <c r="BC376" i="18"/>
  <c r="BH376" i="18" s="1"/>
  <c r="BF376" i="18"/>
  <c r="BE376" i="18"/>
  <c r="AS405" i="18"/>
  <c r="AS406" i="18" s="1"/>
  <c r="BE380" i="18"/>
  <c r="BJ380" i="18" s="1"/>
  <c r="Y398" i="17"/>
  <c r="AE398" i="17" s="1"/>
  <c r="Z400" i="17"/>
  <c r="AA396" i="17"/>
  <c r="X388" i="17"/>
  <c r="AC388" i="17" s="1"/>
  <c r="Z387" i="17"/>
  <c r="AE387" i="17" s="1"/>
  <c r="X395" i="17"/>
  <c r="AC395" i="17" s="1"/>
  <c r="AA395" i="17"/>
  <c r="AF395" i="17" s="1"/>
  <c r="X401" i="17"/>
  <c r="AC401" i="17" s="1"/>
  <c r="AA401" i="17"/>
  <c r="AF401" i="17" s="1"/>
  <c r="Y383" i="17"/>
  <c r="AD383" i="17" s="1"/>
  <c r="AB382" i="17"/>
  <c r="AA379" i="17"/>
  <c r="AG379" i="17" s="1"/>
  <c r="AA375" i="17"/>
  <c r="AF375" i="17" s="1"/>
  <c r="X380" i="17"/>
  <c r="AC380" i="17" s="1"/>
  <c r="Z391" i="17"/>
  <c r="AE391" i="17" s="1"/>
  <c r="Z376" i="17"/>
  <c r="AE376" i="17" s="1"/>
  <c r="AB399" i="17"/>
  <c r="AG399" i="17" s="1"/>
  <c r="AA381" i="17"/>
  <c r="AG381" i="17" s="1"/>
  <c r="Z377" i="17"/>
  <c r="AE377" i="17" s="1"/>
  <c r="AA380" i="17"/>
  <c r="Y394" i="17"/>
  <c r="AE394" i="17" s="1"/>
  <c r="AA387" i="17"/>
  <c r="AB377" i="17"/>
  <c r="AA400" i="17"/>
  <c r="AG400" i="17" s="1"/>
  <c r="X392" i="17"/>
  <c r="AC392" i="17" s="1"/>
  <c r="AB386" i="17"/>
  <c r="X391" i="17"/>
  <c r="AC391" i="17" s="1"/>
  <c r="AA376" i="17"/>
  <c r="AF376" i="17" s="1"/>
  <c r="AA374" i="17"/>
  <c r="AF374" i="17" s="1"/>
  <c r="Y392" i="17"/>
  <c r="AE392" i="17" s="1"/>
  <c r="X399" i="17"/>
  <c r="AC399" i="17" s="1"/>
  <c r="AG389" i="17"/>
  <c r="BL390" i="17"/>
  <c r="BK402" i="17"/>
  <c r="BK390" i="17"/>
  <c r="BC399" i="17"/>
  <c r="BH399" i="17" s="1"/>
  <c r="BC395" i="17"/>
  <c r="BH395" i="17" s="1"/>
  <c r="BC391" i="17"/>
  <c r="BH391" i="17" s="1"/>
  <c r="BD399" i="17"/>
  <c r="BI399" i="17" s="1"/>
  <c r="BC387" i="17"/>
  <c r="BH387" i="17" s="1"/>
  <c r="BF388" i="17"/>
  <c r="AV405" i="17"/>
  <c r="AV406" i="17" s="1"/>
  <c r="BG379" i="17"/>
  <c r="BL379" i="17" s="1"/>
  <c r="BG375" i="17"/>
  <c r="BE380" i="17"/>
  <c r="BK380" i="17" s="1"/>
  <c r="BE376" i="17"/>
  <c r="AU405" i="17"/>
  <c r="AU406" i="17" s="1"/>
  <c r="BF399" i="17"/>
  <c r="BL399" i="17" s="1"/>
  <c r="BF384" i="17"/>
  <c r="BD383" i="17"/>
  <c r="BJ383" i="17" s="1"/>
  <c r="BC384" i="17"/>
  <c r="BH384" i="17" s="1"/>
  <c r="BF396" i="17"/>
  <c r="BL396" i="17" s="1"/>
  <c r="BD388" i="17"/>
  <c r="BF375" i="17"/>
  <c r="BK375" i="17" s="1"/>
  <c r="BD391" i="17"/>
  <c r="BG395" i="17"/>
  <c r="BL395" i="17" s="1"/>
  <c r="BG391" i="17"/>
  <c r="BL391" i="17" s="1"/>
  <c r="BF387" i="17"/>
  <c r="BD396" i="17"/>
  <c r="BI396" i="17" s="1"/>
  <c r="BC379" i="17"/>
  <c r="BH379" i="17" s="1"/>
  <c r="BC375" i="17"/>
  <c r="BH375" i="17" s="1"/>
  <c r="BD380" i="17"/>
  <c r="BI380" i="17" s="1"/>
  <c r="BD376" i="17"/>
  <c r="BI376" i="17" s="1"/>
  <c r="BE379" i="17"/>
  <c r="BJ379" i="17" s="1"/>
  <c r="BD384" i="17"/>
  <c r="BI384" i="17" s="1"/>
  <c r="BE391" i="17"/>
  <c r="BK391" i="17" s="1"/>
  <c r="BF383" i="17"/>
  <c r="BL383" i="17" s="1"/>
  <c r="BG400" i="17"/>
  <c r="BL400" i="17" s="1"/>
  <c r="BG392" i="17"/>
  <c r="BL392" i="17" s="1"/>
  <c r="BF376" i="17"/>
  <c r="BL376" i="17" s="1"/>
  <c r="BE400" i="17"/>
  <c r="BK400" i="17" s="1"/>
  <c r="BE387" i="17"/>
  <c r="BJ387" i="17" s="1"/>
  <c r="BG380" i="17"/>
  <c r="BL380" i="17" s="1"/>
  <c r="BJ381" i="17"/>
  <c r="BJ378" i="17"/>
  <c r="BK392" i="17"/>
  <c r="BJ386" i="17"/>
  <c r="BJ382" i="17"/>
  <c r="AF389" i="17"/>
  <c r="AG382" i="17"/>
  <c r="AI405" i="16"/>
  <c r="AI406" i="16" s="1"/>
  <c r="AD387" i="17"/>
  <c r="AF384" i="17"/>
  <c r="AD375" i="17"/>
  <c r="AE374" i="17"/>
  <c r="AE397" i="17"/>
  <c r="AG386" i="17"/>
  <c r="AE379" i="17"/>
  <c r="AE381" i="17"/>
  <c r="BL384" i="17"/>
  <c r="BL382" i="17"/>
  <c r="BK396" i="17"/>
  <c r="BJ377" i="17"/>
  <c r="BL402" i="17"/>
  <c r="BJ388" i="17"/>
  <c r="BJ402" i="17"/>
  <c r="BL393" i="17"/>
  <c r="BI395" i="17"/>
  <c r="AF380" i="17"/>
  <c r="AF397" i="17"/>
  <c r="AF378" i="17"/>
  <c r="BL398" i="17"/>
  <c r="BL401" i="17"/>
  <c r="AG383" i="17"/>
  <c r="AF379" i="17"/>
  <c r="AE375" i="17"/>
  <c r="BK386" i="17"/>
  <c r="BJ401" i="17"/>
  <c r="BK393" i="17"/>
  <c r="BI377" i="17"/>
  <c r="BL394" i="17"/>
  <c r="BK388" i="17"/>
  <c r="BK395" i="17"/>
  <c r="BL374" i="17"/>
  <c r="BJ375" i="17"/>
  <c r="AU405" i="16"/>
  <c r="AD400" i="17"/>
  <c r="BL389" i="17"/>
  <c r="BI400" i="17"/>
  <c r="AD397" i="17"/>
  <c r="BH378" i="17"/>
  <c r="BI378" i="17"/>
  <c r="BK401" i="17"/>
  <c r="AE401" i="17"/>
  <c r="AD393" i="17"/>
  <c r="AG391" i="17"/>
  <c r="AD382" i="17"/>
  <c r="BI393" i="17"/>
  <c r="AF392" i="17"/>
  <c r="AG397" i="17"/>
  <c r="BL386" i="17"/>
  <c r="BJ395" i="17"/>
  <c r="AG395" i="17"/>
  <c r="BJ393" i="17"/>
  <c r="AG393" i="17"/>
  <c r="BL388" i="17"/>
  <c r="BJ400" i="17"/>
  <c r="AD379" i="17"/>
  <c r="AD384" i="17"/>
  <c r="BJ399" i="17"/>
  <c r="AE399" i="17"/>
  <c r="BJ396" i="17"/>
  <c r="BI402" i="17"/>
  <c r="AD401" i="17"/>
  <c r="BI379" i="17"/>
  <c r="AG380" i="17"/>
  <c r="BJ392" i="17"/>
  <c r="BI381" i="17"/>
  <c r="BB405" i="16"/>
  <c r="BB406" i="16" s="1"/>
  <c r="AM405" i="16"/>
  <c r="AW405" i="16"/>
  <c r="AW406" i="16" s="1"/>
  <c r="BF374" i="16"/>
  <c r="AV405" i="16"/>
  <c r="AV406" i="16" s="1"/>
  <c r="AT405" i="16"/>
  <c r="AT406" i="16" s="1"/>
  <c r="W405" i="16"/>
  <c r="X379" i="16"/>
  <c r="AC379" i="16" s="1"/>
  <c r="V405" i="16"/>
  <c r="V406" i="16" s="1"/>
  <c r="N405" i="16"/>
  <c r="N406" i="16" s="1"/>
  <c r="AA378" i="16"/>
  <c r="Z378" i="16"/>
  <c r="Y378" i="16"/>
  <c r="AB378" i="16"/>
  <c r="X378" i="16"/>
  <c r="AC378" i="16" s="1"/>
  <c r="AA385" i="16"/>
  <c r="X385" i="16"/>
  <c r="AC385" i="16" s="1"/>
  <c r="AB385" i="16"/>
  <c r="Z385" i="16"/>
  <c r="Y385" i="16"/>
  <c r="Z390" i="16"/>
  <c r="Y390" i="16"/>
  <c r="AB390" i="16"/>
  <c r="X390" i="16"/>
  <c r="AC390" i="16" s="1"/>
  <c r="AA390" i="16"/>
  <c r="AF390" i="16" s="1"/>
  <c r="Z396" i="16"/>
  <c r="AB396" i="16"/>
  <c r="X396" i="16"/>
  <c r="AC396" i="16" s="1"/>
  <c r="AA396" i="16"/>
  <c r="AF396" i="16" s="1"/>
  <c r="Y396" i="16"/>
  <c r="AB375" i="16"/>
  <c r="X375" i="16"/>
  <c r="AC375" i="16" s="1"/>
  <c r="AA375" i="16"/>
  <c r="Z375" i="16"/>
  <c r="Y375" i="16"/>
  <c r="AS405" i="16"/>
  <c r="AS406" i="16" s="1"/>
  <c r="P405" i="16"/>
  <c r="P406" i="16" s="1"/>
  <c r="AA382" i="16"/>
  <c r="Z382" i="16"/>
  <c r="Y382" i="16"/>
  <c r="AB382" i="16"/>
  <c r="AG382" i="16" s="1"/>
  <c r="X382" i="16"/>
  <c r="AC382" i="16" s="1"/>
  <c r="AA386" i="16"/>
  <c r="Y386" i="16"/>
  <c r="X386" i="16"/>
  <c r="AC386" i="16" s="1"/>
  <c r="AB386" i="16"/>
  <c r="Z386" i="16"/>
  <c r="Z389" i="16"/>
  <c r="Y389" i="16"/>
  <c r="AA389" i="16"/>
  <c r="AB389" i="16"/>
  <c r="X389" i="16"/>
  <c r="AC389" i="16" s="1"/>
  <c r="Z393" i="16"/>
  <c r="AB393" i="16"/>
  <c r="X393" i="16"/>
  <c r="AC393" i="16" s="1"/>
  <c r="Y393" i="16"/>
  <c r="AA393" i="16"/>
  <c r="AF393" i="16" s="1"/>
  <c r="Z397" i="16"/>
  <c r="X397" i="16"/>
  <c r="AC397" i="16" s="1"/>
  <c r="AB397" i="16"/>
  <c r="AA397" i="16"/>
  <c r="AF397" i="16" s="1"/>
  <c r="Y397" i="16"/>
  <c r="AA400" i="16"/>
  <c r="Z400" i="16"/>
  <c r="Y400" i="16"/>
  <c r="AB400" i="16"/>
  <c r="X400" i="16"/>
  <c r="AC400" i="16" s="1"/>
  <c r="BG376" i="16"/>
  <c r="BC376" i="16"/>
  <c r="BH376" i="16" s="1"/>
  <c r="BD376" i="16"/>
  <c r="BF376" i="16"/>
  <c r="BE376" i="16"/>
  <c r="BD380" i="16"/>
  <c r="BG380" i="16"/>
  <c r="BC380" i="16"/>
  <c r="BH380" i="16" s="1"/>
  <c r="BF380" i="16"/>
  <c r="BE380" i="16"/>
  <c r="BJ380" i="16" s="1"/>
  <c r="BD384" i="16"/>
  <c r="BG384" i="16"/>
  <c r="BC384" i="16"/>
  <c r="BH384" i="16" s="1"/>
  <c r="BF384" i="16"/>
  <c r="BE384" i="16"/>
  <c r="BJ384" i="16" s="1"/>
  <c r="BG387" i="16"/>
  <c r="BC387" i="16"/>
  <c r="BH387" i="16" s="1"/>
  <c r="BF387" i="16"/>
  <c r="BD387" i="16"/>
  <c r="BE387" i="16"/>
  <c r="BG391" i="16"/>
  <c r="BC391" i="16"/>
  <c r="BH391" i="16" s="1"/>
  <c r="BF391" i="16"/>
  <c r="BE391" i="16"/>
  <c r="BD391" i="16"/>
  <c r="BG396" i="16"/>
  <c r="BC396" i="16"/>
  <c r="BH396" i="16" s="1"/>
  <c r="BF396" i="16"/>
  <c r="BE396" i="16"/>
  <c r="BD396" i="16"/>
  <c r="BD400" i="16"/>
  <c r="BG400" i="16"/>
  <c r="BC400" i="16"/>
  <c r="BH400" i="16" s="1"/>
  <c r="BF400" i="16"/>
  <c r="BE400" i="16"/>
  <c r="BJ400" i="16" s="1"/>
  <c r="BC374" i="16"/>
  <c r="BH374" i="16" s="1"/>
  <c r="Z377" i="16"/>
  <c r="X377" i="16"/>
  <c r="AC377" i="16" s="1"/>
  <c r="AB377" i="16"/>
  <c r="AA377" i="16"/>
  <c r="Y377" i="16"/>
  <c r="Q405" i="16"/>
  <c r="Q406" i="16" s="1"/>
  <c r="Y379" i="16"/>
  <c r="D405" i="16"/>
  <c r="D406" i="16" s="1"/>
  <c r="AB374" i="16"/>
  <c r="X374" i="16"/>
  <c r="AC374" i="16" s="1"/>
  <c r="AA374" i="16"/>
  <c r="Z374" i="16"/>
  <c r="Y374" i="16"/>
  <c r="BE374" i="16"/>
  <c r="AA383" i="16"/>
  <c r="Z383" i="16"/>
  <c r="Y383" i="16"/>
  <c r="AB383" i="16"/>
  <c r="X383" i="16"/>
  <c r="AC383" i="16" s="1"/>
  <c r="Z388" i="16"/>
  <c r="Y388" i="16"/>
  <c r="AA388" i="16"/>
  <c r="AB388" i="16"/>
  <c r="X388" i="16"/>
  <c r="AC388" i="16" s="1"/>
  <c r="Z391" i="16"/>
  <c r="Y391" i="16"/>
  <c r="AB391" i="16"/>
  <c r="X391" i="16"/>
  <c r="AC391" i="16" s="1"/>
  <c r="AA391" i="16"/>
  <c r="AF391" i="16" s="1"/>
  <c r="Z394" i="16"/>
  <c r="AB394" i="16"/>
  <c r="X394" i="16"/>
  <c r="AC394" i="16" s="1"/>
  <c r="AA394" i="16"/>
  <c r="Y394" i="16"/>
  <c r="AA402" i="16"/>
  <c r="Z402" i="16"/>
  <c r="Y402" i="16"/>
  <c r="AB402" i="16"/>
  <c r="X402" i="16"/>
  <c r="AC402" i="16" s="1"/>
  <c r="BG377" i="16"/>
  <c r="BC377" i="16"/>
  <c r="BH377" i="16" s="1"/>
  <c r="BF377" i="16"/>
  <c r="BD377" i="16"/>
  <c r="BE377" i="16"/>
  <c r="BD381" i="16"/>
  <c r="BG381" i="16"/>
  <c r="BC381" i="16"/>
  <c r="BH381" i="16" s="1"/>
  <c r="BF381" i="16"/>
  <c r="BE381" i="16"/>
  <c r="BJ381" i="16" s="1"/>
  <c r="BG386" i="16"/>
  <c r="BC386" i="16"/>
  <c r="BH386" i="16" s="1"/>
  <c r="BF386" i="16"/>
  <c r="BD386" i="16"/>
  <c r="BE386" i="16"/>
  <c r="BG388" i="16"/>
  <c r="BC388" i="16"/>
  <c r="BH388" i="16" s="1"/>
  <c r="BF388" i="16"/>
  <c r="BD388" i="16"/>
  <c r="BE388" i="16"/>
  <c r="BG393" i="16"/>
  <c r="BC393" i="16"/>
  <c r="BH393" i="16" s="1"/>
  <c r="BE393" i="16"/>
  <c r="BF393" i="16"/>
  <c r="BD393" i="16"/>
  <c r="BG397" i="16"/>
  <c r="BC397" i="16"/>
  <c r="BH397" i="16" s="1"/>
  <c r="BF397" i="16"/>
  <c r="BE397" i="16"/>
  <c r="BD397" i="16"/>
  <c r="BD401" i="16"/>
  <c r="BG401" i="16"/>
  <c r="BC401" i="16"/>
  <c r="BH401" i="16" s="1"/>
  <c r="BF401" i="16"/>
  <c r="BE401" i="16"/>
  <c r="BJ401" i="16" s="1"/>
  <c r="AU406" i="16"/>
  <c r="O405" i="16"/>
  <c r="O406" i="16" s="1"/>
  <c r="E405" i="16"/>
  <c r="E406" i="16" s="1"/>
  <c r="Z379" i="16"/>
  <c r="AE379" i="16" s="1"/>
  <c r="BA405" i="16"/>
  <c r="BA406" i="16" s="1"/>
  <c r="H405" i="16"/>
  <c r="H406" i="16" s="1"/>
  <c r="AA384" i="16"/>
  <c r="Z384" i="16"/>
  <c r="Y384" i="16"/>
  <c r="AB384" i="16"/>
  <c r="X384" i="16"/>
  <c r="AC384" i="16" s="1"/>
  <c r="Z387" i="16"/>
  <c r="AE387" i="16" s="1"/>
  <c r="Y387" i="16"/>
  <c r="AA387" i="16"/>
  <c r="AB387" i="16"/>
  <c r="X387" i="16"/>
  <c r="AC387" i="16" s="1"/>
  <c r="AA399" i="16"/>
  <c r="Z399" i="16"/>
  <c r="Y399" i="16"/>
  <c r="AB399" i="16"/>
  <c r="AG399" i="16" s="1"/>
  <c r="X399" i="16"/>
  <c r="AC399" i="16" s="1"/>
  <c r="Z395" i="16"/>
  <c r="AB395" i="16"/>
  <c r="X395" i="16"/>
  <c r="AC395" i="16" s="1"/>
  <c r="Y395" i="16"/>
  <c r="AA395" i="16"/>
  <c r="AF395" i="16" s="1"/>
  <c r="AA401" i="16"/>
  <c r="Z401" i="16"/>
  <c r="AE401" i="16" s="1"/>
  <c r="Y401" i="16"/>
  <c r="X401" i="16"/>
  <c r="AC401" i="16" s="1"/>
  <c r="AB401" i="16"/>
  <c r="BD378" i="16"/>
  <c r="BG378" i="16"/>
  <c r="BC378" i="16"/>
  <c r="BH378" i="16" s="1"/>
  <c r="BF378" i="16"/>
  <c r="BE378" i="16"/>
  <c r="BJ378" i="16" s="1"/>
  <c r="BD382" i="16"/>
  <c r="BG382" i="16"/>
  <c r="BC382" i="16"/>
  <c r="BH382" i="16" s="1"/>
  <c r="BF382" i="16"/>
  <c r="BE382" i="16"/>
  <c r="BJ382" i="16" s="1"/>
  <c r="BD385" i="16"/>
  <c r="BF385" i="16"/>
  <c r="BE385" i="16"/>
  <c r="BC385" i="16"/>
  <c r="BH385" i="16" s="1"/>
  <c r="BG385" i="16"/>
  <c r="BG389" i="16"/>
  <c r="BC389" i="16"/>
  <c r="BH389" i="16" s="1"/>
  <c r="BF389" i="16"/>
  <c r="BD389" i="16"/>
  <c r="BE389" i="16"/>
  <c r="BG394" i="16"/>
  <c r="BC394" i="16"/>
  <c r="BH394" i="16" s="1"/>
  <c r="BE394" i="16"/>
  <c r="BF394" i="16"/>
  <c r="BD394" i="16"/>
  <c r="BD398" i="16"/>
  <c r="BG398" i="16"/>
  <c r="BC398" i="16"/>
  <c r="BH398" i="16" s="1"/>
  <c r="BF398" i="16"/>
  <c r="BE398" i="16"/>
  <c r="BJ398" i="16" s="1"/>
  <c r="BD402" i="16"/>
  <c r="BG402" i="16"/>
  <c r="BC402" i="16"/>
  <c r="BH402" i="16" s="1"/>
  <c r="BF402" i="16"/>
  <c r="BE402" i="16"/>
  <c r="BJ402" i="16" s="1"/>
  <c r="AM406" i="16"/>
  <c r="BD374" i="16"/>
  <c r="AJ405" i="16"/>
  <c r="AJ406" i="16" s="1"/>
  <c r="R405" i="16"/>
  <c r="R406" i="16" s="1"/>
  <c r="AA380" i="16"/>
  <c r="Z380" i="16"/>
  <c r="AE380" i="16" s="1"/>
  <c r="Y380" i="16"/>
  <c r="AB380" i="16"/>
  <c r="X380" i="16"/>
  <c r="AC380" i="16" s="1"/>
  <c r="Z376" i="16"/>
  <c r="AE376" i="16" s="1"/>
  <c r="Y376" i="16"/>
  <c r="X376" i="16"/>
  <c r="AC376" i="16" s="1"/>
  <c r="AB376" i="16"/>
  <c r="AA376" i="16"/>
  <c r="AF376" i="16" s="1"/>
  <c r="AB379" i="16"/>
  <c r="AA379" i="16"/>
  <c r="AA381" i="16"/>
  <c r="Z381" i="16"/>
  <c r="Y381" i="16"/>
  <c r="AB381" i="16"/>
  <c r="X381" i="16"/>
  <c r="AC381" i="16" s="1"/>
  <c r="AB392" i="16"/>
  <c r="X392" i="16"/>
  <c r="AC392" i="16" s="1"/>
  <c r="AA392" i="16"/>
  <c r="Z392" i="16"/>
  <c r="Y392" i="16"/>
  <c r="Z398" i="16"/>
  <c r="AB398" i="16"/>
  <c r="AA398" i="16"/>
  <c r="Y398" i="16"/>
  <c r="X398" i="16"/>
  <c r="AC398" i="16" s="1"/>
  <c r="BG375" i="16"/>
  <c r="BC375" i="16"/>
  <c r="BH375" i="16" s="1"/>
  <c r="BE375" i="16"/>
  <c r="BD375" i="16"/>
  <c r="BF375" i="16"/>
  <c r="BD379" i="16"/>
  <c r="BG379" i="16"/>
  <c r="BC379" i="16"/>
  <c r="BH379" i="16" s="1"/>
  <c r="BF379" i="16"/>
  <c r="BE379" i="16"/>
  <c r="BJ379" i="16" s="1"/>
  <c r="BD383" i="16"/>
  <c r="BG383" i="16"/>
  <c r="BC383" i="16"/>
  <c r="BH383" i="16" s="1"/>
  <c r="BF383" i="16"/>
  <c r="BE383" i="16"/>
  <c r="BE392" i="16"/>
  <c r="BF392" i="16"/>
  <c r="BD392" i="16"/>
  <c r="BC392" i="16"/>
  <c r="BH392" i="16" s="1"/>
  <c r="BG392" i="16"/>
  <c r="BG390" i="16"/>
  <c r="BC390" i="16"/>
  <c r="BH390" i="16" s="1"/>
  <c r="BF390" i="16"/>
  <c r="BE390" i="16"/>
  <c r="BD390" i="16"/>
  <c r="BG395" i="16"/>
  <c r="BC395" i="16"/>
  <c r="BH395" i="16" s="1"/>
  <c r="BE395" i="16"/>
  <c r="BF395" i="16"/>
  <c r="BD395" i="16"/>
  <c r="BD399" i="16"/>
  <c r="BG399" i="16"/>
  <c r="BC399" i="16"/>
  <c r="BH399" i="16" s="1"/>
  <c r="BF399" i="16"/>
  <c r="BE399" i="16"/>
  <c r="BJ399" i="16" s="1"/>
  <c r="BG374" i="16"/>
  <c r="W406" i="16"/>
  <c r="AV391" i="7"/>
  <c r="AW369" i="7"/>
  <c r="AV369" i="7"/>
  <c r="AW375" i="7"/>
  <c r="AU373" i="7"/>
  <c r="AV373" i="7"/>
  <c r="AW373" i="7"/>
  <c r="AU377" i="7"/>
  <c r="AV382" i="7"/>
  <c r="AV386" i="7"/>
  <c r="AD376" i="17" l="1"/>
  <c r="AF393" i="17"/>
  <c r="AE396" i="17"/>
  <c r="AE393" i="17"/>
  <c r="AG401" i="17"/>
  <c r="BJ394" i="17"/>
  <c r="BJ397" i="17"/>
  <c r="BL377" i="17"/>
  <c r="BI389" i="17"/>
  <c r="BI401" i="17"/>
  <c r="BI397" i="17"/>
  <c r="BK398" i="17"/>
  <c r="BJ384" i="17"/>
  <c r="BL385" i="17"/>
  <c r="BI375" i="17"/>
  <c r="BI398" i="17"/>
  <c r="BI394" i="17"/>
  <c r="BK376" i="17"/>
  <c r="AD398" i="17"/>
  <c r="AE385" i="17"/>
  <c r="AD388" i="17"/>
  <c r="AG377" i="17"/>
  <c r="AF396" i="17"/>
  <c r="AF394" i="17"/>
  <c r="AG384" i="17"/>
  <c r="AG375" i="17"/>
  <c r="AD394" i="17"/>
  <c r="AD385" i="17"/>
  <c r="AE382" i="17"/>
  <c r="AD389" i="17"/>
  <c r="AD399" i="17"/>
  <c r="AF387" i="17"/>
  <c r="AE400" i="17"/>
  <c r="AG402" i="17"/>
  <c r="AD396" i="17"/>
  <c r="AG390" i="17"/>
  <c r="AG394" i="17"/>
  <c r="AD378" i="17"/>
  <c r="AE386" i="17"/>
  <c r="AG385" i="17"/>
  <c r="AD377" i="17"/>
  <c r="AF391" i="17"/>
  <c r="AG396" i="17"/>
  <c r="AD374" i="17"/>
  <c r="BK394" i="17"/>
  <c r="BI392" i="17"/>
  <c r="BI390" i="17"/>
  <c r="BI386" i="17"/>
  <c r="AE384" i="16"/>
  <c r="BJ374" i="17"/>
  <c r="BI382" i="17"/>
  <c r="BK379" i="17"/>
  <c r="BJ389" i="17"/>
  <c r="AD402" i="17"/>
  <c r="AG376" i="17"/>
  <c r="BJ390" i="17"/>
  <c r="AF390" i="17"/>
  <c r="AE378" i="17"/>
  <c r="AD386" i="17"/>
  <c r="BK399" i="17"/>
  <c r="BK397" i="17"/>
  <c r="AF388" i="17"/>
  <c r="BL387" i="17"/>
  <c r="AF386" i="17"/>
  <c r="AF400" i="17"/>
  <c r="BI388" i="17"/>
  <c r="AD391" i="17"/>
  <c r="AG387" i="17"/>
  <c r="AG387" i="16"/>
  <c r="BK375" i="19"/>
  <c r="BL398" i="19"/>
  <c r="AF394" i="19"/>
  <c r="AG394" i="19"/>
  <c r="BK396" i="19"/>
  <c r="AD401" i="19"/>
  <c r="AD377" i="19"/>
  <c r="AE377" i="19"/>
  <c r="AE381" i="19"/>
  <c r="AG393" i="19"/>
  <c r="AG401" i="19"/>
  <c r="AF401" i="19"/>
  <c r="BL380" i="18"/>
  <c r="AF402" i="19"/>
  <c r="AE402" i="19"/>
  <c r="BL396" i="19"/>
  <c r="BJ402" i="18"/>
  <c r="AG381" i="19"/>
  <c r="BK384" i="19"/>
  <c r="BJ401" i="18"/>
  <c r="AD386" i="19"/>
  <c r="AG386" i="19"/>
  <c r="AG402" i="19"/>
  <c r="AE379" i="19"/>
  <c r="AD396" i="19"/>
  <c r="BK394" i="19"/>
  <c r="BJ398" i="19"/>
  <c r="BL395" i="19"/>
  <c r="BJ402" i="19"/>
  <c r="BL380" i="19"/>
  <c r="BK387" i="19"/>
  <c r="BK381" i="19"/>
  <c r="BK385" i="19"/>
  <c r="BI397" i="19"/>
  <c r="BK398" i="19"/>
  <c r="BL382" i="19"/>
  <c r="BK402" i="19"/>
  <c r="BK400" i="19"/>
  <c r="BL399" i="19"/>
  <c r="AD375" i="19"/>
  <c r="AE378" i="19"/>
  <c r="BK393" i="19"/>
  <c r="AF380" i="19"/>
  <c r="AF390" i="19"/>
  <c r="AF400" i="19"/>
  <c r="AE400" i="19"/>
  <c r="AF396" i="19"/>
  <c r="AE388" i="19"/>
  <c r="AF395" i="19"/>
  <c r="AF381" i="19"/>
  <c r="AF379" i="19"/>
  <c r="AF398" i="19"/>
  <c r="AE396" i="19"/>
  <c r="AD388" i="19"/>
  <c r="AD389" i="19"/>
  <c r="AG384" i="19"/>
  <c r="AG397" i="19"/>
  <c r="AF397" i="19"/>
  <c r="AE387" i="19"/>
  <c r="AD398" i="19"/>
  <c r="AE392" i="19"/>
  <c r="AF388" i="19"/>
  <c r="BK395" i="19"/>
  <c r="BJ375" i="19"/>
  <c r="BI389" i="19"/>
  <c r="BI378" i="19"/>
  <c r="BK399" i="19"/>
  <c r="BI383" i="19"/>
  <c r="BJ391" i="19"/>
  <c r="BL383" i="19"/>
  <c r="BJ378" i="19"/>
  <c r="BL386" i="19"/>
  <c r="BK401" i="19"/>
  <c r="BJ392" i="19"/>
  <c r="BI376" i="19"/>
  <c r="BI394" i="19"/>
  <c r="BL397" i="19"/>
  <c r="BI390" i="19"/>
  <c r="BJ396" i="19"/>
  <c r="BJ401" i="19"/>
  <c r="BL385" i="19"/>
  <c r="BL379" i="19"/>
  <c r="BK378" i="19"/>
  <c r="BI402" i="19"/>
  <c r="BI392" i="19"/>
  <c r="BL401" i="19"/>
  <c r="BK377" i="19"/>
  <c r="BJ386" i="19"/>
  <c r="BI391" i="19"/>
  <c r="BJ377" i="19"/>
  <c r="BJ376" i="18"/>
  <c r="BJ374" i="18"/>
  <c r="AD402" i="19"/>
  <c r="AD395" i="19"/>
  <c r="AG380" i="19"/>
  <c r="AG389" i="19"/>
  <c r="AG388" i="19"/>
  <c r="AE390" i="19"/>
  <c r="AD391" i="19"/>
  <c r="AF386" i="19"/>
  <c r="AG400" i="19"/>
  <c r="AD384" i="19"/>
  <c r="AD397" i="19"/>
  <c r="AE383" i="19"/>
  <c r="AD378" i="19"/>
  <c r="AG382" i="19"/>
  <c r="AD387" i="19"/>
  <c r="AE389" i="19"/>
  <c r="AD392" i="19"/>
  <c r="AG374" i="19"/>
  <c r="AE398" i="19"/>
  <c r="AF389" i="19"/>
  <c r="BL375" i="19"/>
  <c r="BJ384" i="18"/>
  <c r="AU371" i="7"/>
  <c r="AD393" i="19"/>
  <c r="AG387" i="19"/>
  <c r="AF399" i="19"/>
  <c r="AG399" i="19"/>
  <c r="AE393" i="19"/>
  <c r="AF387" i="19"/>
  <c r="AD400" i="19"/>
  <c r="AG383" i="19"/>
  <c r="AF393" i="19"/>
  <c r="AD399" i="19"/>
  <c r="AD390" i="19"/>
  <c r="AD376" i="19"/>
  <c r="AE397" i="19"/>
  <c r="AF378" i="19"/>
  <c r="AG390" i="19"/>
  <c r="AG391" i="19"/>
  <c r="AG395" i="19"/>
  <c r="AF392" i="19"/>
  <c r="AE394" i="19"/>
  <c r="BI377" i="19"/>
  <c r="BI382" i="19"/>
  <c r="BL394" i="19"/>
  <c r="BK386" i="19"/>
  <c r="AG392" i="19"/>
  <c r="AF384" i="19"/>
  <c r="AD382" i="19"/>
  <c r="AE391" i="19"/>
  <c r="AF374" i="19"/>
  <c r="AD394" i="19"/>
  <c r="BI393" i="19"/>
  <c r="BJ397" i="19"/>
  <c r="BL389" i="19"/>
  <c r="BL391" i="19"/>
  <c r="BJ393" i="19"/>
  <c r="BI379" i="19"/>
  <c r="BK397" i="19"/>
  <c r="BJ381" i="19"/>
  <c r="BJ379" i="19"/>
  <c r="BI399" i="19"/>
  <c r="BI374" i="19"/>
  <c r="BJ388" i="19"/>
  <c r="BI401" i="19"/>
  <c r="BL388" i="19"/>
  <c r="BJ400" i="19"/>
  <c r="BL384" i="19"/>
  <c r="BJ387" i="19"/>
  <c r="BI396" i="19"/>
  <c r="BL400" i="19"/>
  <c r="BJ374" i="19"/>
  <c r="BL381" i="19"/>
  <c r="BK389" i="19"/>
  <c r="BJ398" i="18"/>
  <c r="AG398" i="19"/>
  <c r="BI388" i="19"/>
  <c r="BK388" i="19"/>
  <c r="BI400" i="19"/>
  <c r="BI385" i="19"/>
  <c r="BI386" i="19"/>
  <c r="BI380" i="19"/>
  <c r="BK383" i="19"/>
  <c r="BK379" i="19"/>
  <c r="BK380" i="19"/>
  <c r="BL376" i="19"/>
  <c r="BI384" i="19"/>
  <c r="BK376" i="19"/>
  <c r="BL377" i="19"/>
  <c r="BJ376" i="19"/>
  <c r="BJ384" i="19"/>
  <c r="BJ385" i="19"/>
  <c r="AD379" i="19"/>
  <c r="AF391" i="19"/>
  <c r="AE395" i="19"/>
  <c r="BK392" i="19"/>
  <c r="BL392" i="19"/>
  <c r="BJ389" i="19"/>
  <c r="BJ382" i="19"/>
  <c r="BJ380" i="19"/>
  <c r="BK382" i="19"/>
  <c r="BI390" i="18"/>
  <c r="BL388" i="18"/>
  <c r="BI393" i="18"/>
  <c r="BI402" i="18"/>
  <c r="BL398" i="18"/>
  <c r="BL395" i="18"/>
  <c r="BI384" i="18"/>
  <c r="BL375" i="18"/>
  <c r="BI400" i="18"/>
  <c r="BL393" i="18"/>
  <c r="BL392" i="18"/>
  <c r="BK381" i="18"/>
  <c r="BK399" i="18"/>
  <c r="BI397" i="18"/>
  <c r="BK383" i="18"/>
  <c r="BJ385" i="18"/>
  <c r="BI387" i="18"/>
  <c r="BK377" i="18"/>
  <c r="BK391" i="18"/>
  <c r="BL386" i="18"/>
  <c r="BK396" i="18"/>
  <c r="BJ397" i="18"/>
  <c r="BK394" i="18"/>
  <c r="BK379" i="18"/>
  <c r="BI382" i="18"/>
  <c r="BL396" i="18"/>
  <c r="BJ378" i="18"/>
  <c r="BI381" i="18"/>
  <c r="BK376" i="18"/>
  <c r="BI395" i="18"/>
  <c r="BK401" i="18"/>
  <c r="BK398" i="18"/>
  <c r="BK395" i="18"/>
  <c r="BL389" i="18"/>
  <c r="BK388" i="18"/>
  <c r="BK375" i="18"/>
  <c r="BJ391" i="18"/>
  <c r="BK393" i="18"/>
  <c r="BK382" i="18"/>
  <c r="BK392" i="18"/>
  <c r="BI378" i="18"/>
  <c r="BL402" i="18"/>
  <c r="BL390" i="18"/>
  <c r="BL384" i="18"/>
  <c r="BI389" i="18"/>
  <c r="BL397" i="18"/>
  <c r="BJ394" i="18"/>
  <c r="BI385" i="18"/>
  <c r="BI374" i="18"/>
  <c r="BI379" i="18"/>
  <c r="BL400" i="18"/>
  <c r="BJ386" i="18"/>
  <c r="BI392" i="18"/>
  <c r="BK386" i="18"/>
  <c r="BK378" i="18"/>
  <c r="BJ390" i="18"/>
  <c r="BJ389" i="18"/>
  <c r="BK385" i="18"/>
  <c r="BJ387" i="18"/>
  <c r="BK374" i="18"/>
  <c r="BL382" i="18"/>
  <c r="BI376" i="18"/>
  <c r="BL378" i="18"/>
  <c r="BI399" i="18"/>
  <c r="BI401" i="18"/>
  <c r="BL394" i="18"/>
  <c r="BI383" i="18"/>
  <c r="BL385" i="18"/>
  <c r="BL374" i="18"/>
  <c r="BI377" i="18"/>
  <c r="BL379" i="18"/>
  <c r="BJ396" i="18"/>
  <c r="BJ381" i="18"/>
  <c r="BK380" i="18"/>
  <c r="BL381" i="18"/>
  <c r="BL376" i="18"/>
  <c r="BK402" i="18"/>
  <c r="BI398" i="18"/>
  <c r="BJ395" i="18"/>
  <c r="BK390" i="18"/>
  <c r="BK384" i="18"/>
  <c r="BK389" i="18"/>
  <c r="BL399" i="18"/>
  <c r="BL401" i="18"/>
  <c r="BK397" i="18"/>
  <c r="BI394" i="18"/>
  <c r="BI388" i="18"/>
  <c r="BJ388" i="18"/>
  <c r="BL383" i="18"/>
  <c r="BL387" i="18"/>
  <c r="BI375" i="18"/>
  <c r="BL377" i="18"/>
  <c r="BK400" i="18"/>
  <c r="BI391" i="18"/>
  <c r="BL391" i="18"/>
  <c r="BJ393" i="18"/>
  <c r="BI386" i="18"/>
  <c r="BJ382" i="18"/>
  <c r="BJ392" i="18"/>
  <c r="BI396" i="18"/>
  <c r="BI380" i="18"/>
  <c r="AF377" i="17"/>
  <c r="AE383" i="17"/>
  <c r="AD395" i="17"/>
  <c r="AG374" i="17"/>
  <c r="AD392" i="17"/>
  <c r="AD380" i="17"/>
  <c r="AF381" i="17"/>
  <c r="BJ376" i="17"/>
  <c r="BK383" i="17"/>
  <c r="BI387" i="17"/>
  <c r="BI391" i="17"/>
  <c r="BJ391" i="17"/>
  <c r="BJ380" i="17"/>
  <c r="BL375" i="17"/>
  <c r="BK387" i="17"/>
  <c r="BI383" i="17"/>
  <c r="AG402" i="16"/>
  <c r="AF398" i="16"/>
  <c r="AD399" i="16"/>
  <c r="AD392" i="16"/>
  <c r="AG389" i="16"/>
  <c r="AD398" i="16"/>
  <c r="AE381" i="16"/>
  <c r="AG392" i="16"/>
  <c r="AD394" i="16"/>
  <c r="AF388" i="16"/>
  <c r="AD379" i="16"/>
  <c r="AG395" i="16"/>
  <c r="AD402" i="16"/>
  <c r="AF383" i="16"/>
  <c r="AF374" i="16"/>
  <c r="BI399" i="16"/>
  <c r="BI383" i="16"/>
  <c r="BL379" i="16"/>
  <c r="BI374" i="16"/>
  <c r="BJ385" i="16"/>
  <c r="BI378" i="16"/>
  <c r="BI401" i="16"/>
  <c r="BJ393" i="16"/>
  <c r="BI388" i="16"/>
  <c r="BL386" i="16"/>
  <c r="BL381" i="16"/>
  <c r="BK377" i="16"/>
  <c r="BL396" i="16"/>
  <c r="BK387" i="16"/>
  <c r="BK394" i="16"/>
  <c r="BJ389" i="16"/>
  <c r="BL376" i="16"/>
  <c r="AD388" i="16"/>
  <c r="AG383" i="16"/>
  <c r="AD400" i="16"/>
  <c r="AF375" i="16"/>
  <c r="AE390" i="16"/>
  <c r="AD383" i="16"/>
  <c r="AG374" i="16"/>
  <c r="AD393" i="16"/>
  <c r="AD382" i="16"/>
  <c r="AF385" i="16"/>
  <c r="BI380" i="16"/>
  <c r="BL395" i="16"/>
  <c r="BL392" i="16"/>
  <c r="BK402" i="16"/>
  <c r="BJ390" i="16"/>
  <c r="BK391" i="16"/>
  <c r="BK390" i="16"/>
  <c r="BJ375" i="16"/>
  <c r="BK398" i="16"/>
  <c r="BI394" i="16"/>
  <c r="BK382" i="16"/>
  <c r="BI396" i="16"/>
  <c r="BL391" i="16"/>
  <c r="BJ376" i="16"/>
  <c r="BI379" i="16"/>
  <c r="BL402" i="16"/>
  <c r="BL389" i="16"/>
  <c r="BL397" i="16"/>
  <c r="BK388" i="16"/>
  <c r="BI386" i="16"/>
  <c r="BI381" i="16"/>
  <c r="BL374" i="16"/>
  <c r="BL394" i="16"/>
  <c r="BJ386" i="16"/>
  <c r="BK400" i="16"/>
  <c r="BK384" i="16"/>
  <c r="AG379" i="16"/>
  <c r="AD376" i="16"/>
  <c r="AD401" i="16"/>
  <c r="AF399" i="16"/>
  <c r="AF402" i="16"/>
  <c r="AG377" i="16"/>
  <c r="AG400" i="16"/>
  <c r="AD397" i="16"/>
  <c r="AD391" i="16"/>
  <c r="AE393" i="16"/>
  <c r="AD389" i="16"/>
  <c r="AD378" i="16"/>
  <c r="AE394" i="16"/>
  <c r="BJ374" i="16"/>
  <c r="BK399" i="16"/>
  <c r="BI392" i="16"/>
  <c r="BK383" i="16"/>
  <c r="AF381" i="16"/>
  <c r="AG376" i="16"/>
  <c r="AG401" i="16"/>
  <c r="AF384" i="16"/>
  <c r="BK401" i="16"/>
  <c r="BI397" i="16"/>
  <c r="AF394" i="16"/>
  <c r="AE391" i="16"/>
  <c r="AD374" i="16"/>
  <c r="AD377" i="16"/>
  <c r="AE377" i="16"/>
  <c r="BJ396" i="16"/>
  <c r="BI391" i="16"/>
  <c r="BK380" i="16"/>
  <c r="AE400" i="16"/>
  <c r="AG397" i="16"/>
  <c r="AE389" i="16"/>
  <c r="AD386" i="16"/>
  <c r="AD385" i="16"/>
  <c r="AE378" i="16"/>
  <c r="BJ383" i="16"/>
  <c r="AE392" i="16"/>
  <c r="AF380" i="16"/>
  <c r="BK385" i="16"/>
  <c r="AF401" i="16"/>
  <c r="BK395" i="16"/>
  <c r="BI390" i="16"/>
  <c r="BL390" i="16"/>
  <c r="BK392" i="16"/>
  <c r="BK379" i="16"/>
  <c r="BK375" i="16"/>
  <c r="BL375" i="16"/>
  <c r="AG398" i="16"/>
  <c r="AF392" i="16"/>
  <c r="AG381" i="16"/>
  <c r="AF379" i="16"/>
  <c r="AG380" i="16"/>
  <c r="BI402" i="16"/>
  <c r="BL398" i="16"/>
  <c r="BJ394" i="16"/>
  <c r="BI389" i="16"/>
  <c r="BL385" i="16"/>
  <c r="BI385" i="16"/>
  <c r="BL382" i="16"/>
  <c r="AE395" i="16"/>
  <c r="AE399" i="16"/>
  <c r="AF387" i="16"/>
  <c r="AG384" i="16"/>
  <c r="BJ397" i="16"/>
  <c r="BI393" i="16"/>
  <c r="BL393" i="16"/>
  <c r="BK386" i="16"/>
  <c r="BK381" i="16"/>
  <c r="BJ377" i="16"/>
  <c r="BL377" i="16"/>
  <c r="AE402" i="16"/>
  <c r="AE388" i="16"/>
  <c r="AE383" i="16"/>
  <c r="AE374" i="16"/>
  <c r="AF377" i="16"/>
  <c r="BL400" i="16"/>
  <c r="BK396" i="16"/>
  <c r="BJ391" i="16"/>
  <c r="BJ387" i="16"/>
  <c r="BL387" i="16"/>
  <c r="BL384" i="16"/>
  <c r="BK376" i="16"/>
  <c r="AF400" i="16"/>
  <c r="AE386" i="16"/>
  <c r="AF386" i="16"/>
  <c r="AE382" i="16"/>
  <c r="AD375" i="16"/>
  <c r="AG375" i="16"/>
  <c r="AG396" i="16"/>
  <c r="AG390" i="16"/>
  <c r="AE385" i="16"/>
  <c r="AF378" i="16"/>
  <c r="BI395" i="16"/>
  <c r="BK378" i="16"/>
  <c r="BL399" i="16"/>
  <c r="BJ395" i="16"/>
  <c r="BJ392" i="16"/>
  <c r="BL383" i="16"/>
  <c r="BI375" i="16"/>
  <c r="AE398" i="16"/>
  <c r="AD381" i="16"/>
  <c r="AD380" i="16"/>
  <c r="BI398" i="16"/>
  <c r="BK389" i="16"/>
  <c r="BI382" i="16"/>
  <c r="BL378" i="16"/>
  <c r="AD395" i="16"/>
  <c r="AD387" i="16"/>
  <c r="AD384" i="16"/>
  <c r="BL401" i="16"/>
  <c r="BK397" i="16"/>
  <c r="BK393" i="16"/>
  <c r="BJ388" i="16"/>
  <c r="BL388" i="16"/>
  <c r="BI377" i="16"/>
  <c r="AG394" i="16"/>
  <c r="AG391" i="16"/>
  <c r="AG388" i="16"/>
  <c r="BI400" i="16"/>
  <c r="BI387" i="16"/>
  <c r="BI384" i="16"/>
  <c r="BL380" i="16"/>
  <c r="BI376" i="16"/>
  <c r="AE397" i="16"/>
  <c r="AG393" i="16"/>
  <c r="AF389" i="16"/>
  <c r="AG386" i="16"/>
  <c r="AF382" i="16"/>
  <c r="AE375" i="16"/>
  <c r="AD396" i="16"/>
  <c r="AE396" i="16"/>
  <c r="AD390" i="16"/>
  <c r="AG385" i="16"/>
  <c r="AG378" i="16"/>
  <c r="BK374" i="16"/>
  <c r="AV374" i="7"/>
  <c r="AW371" i="7"/>
  <c r="AV390" i="7"/>
  <c r="AU386" i="7"/>
  <c r="AU381" i="7"/>
  <c r="AV377" i="7"/>
  <c r="AU389" i="7"/>
  <c r="AU385" i="7"/>
  <c r="AW379" i="7"/>
  <c r="AW370" i="7"/>
  <c r="AW391" i="7"/>
  <c r="AW387" i="7"/>
  <c r="AW383" i="7"/>
  <c r="AV378" i="7"/>
  <c r="AW388" i="7"/>
  <c r="AW384" i="7"/>
  <c r="AW380" i="7"/>
  <c r="AW376" i="7"/>
  <c r="AU374" i="7"/>
  <c r="AV370" i="7"/>
  <c r="AV388" i="7"/>
  <c r="AV384" i="7"/>
  <c r="AU383" i="7"/>
  <c r="AW381" i="7"/>
  <c r="AV380" i="7"/>
  <c r="AU379" i="7"/>
  <c r="AW377" i="7"/>
  <c r="AV376" i="7"/>
  <c r="AU375" i="7"/>
  <c r="AV371" i="7"/>
  <c r="AU370" i="7"/>
  <c r="AU390" i="7"/>
  <c r="AV387" i="7"/>
  <c r="AV383" i="7"/>
  <c r="AU382" i="7"/>
  <c r="AV379" i="7"/>
  <c r="AU378" i="7"/>
  <c r="AV375" i="7"/>
  <c r="AU369" i="7"/>
  <c r="AU391" i="7"/>
  <c r="AW389" i="7"/>
  <c r="AU387" i="7"/>
  <c r="AW385" i="7"/>
  <c r="AW390" i="7"/>
  <c r="AV389" i="7"/>
  <c r="AU388" i="7"/>
  <c r="AW386" i="7"/>
  <c r="AV385" i="7"/>
  <c r="AU384" i="7"/>
  <c r="AW382" i="7"/>
  <c r="AV381" i="7"/>
  <c r="AU380" i="7"/>
  <c r="AW378" i="7"/>
  <c r="AU376" i="7"/>
  <c r="AW374" i="7"/>
  <c r="W390" i="6" l="1"/>
  <c r="H380" i="6"/>
  <c r="BB389" i="6"/>
  <c r="P375" i="5"/>
  <c r="AW374" i="5"/>
  <c r="AU374" i="5"/>
  <c r="AV374" i="5"/>
  <c r="AW392" i="7"/>
  <c r="AI400" i="7"/>
  <c r="AS399" i="7"/>
  <c r="AT402" i="7"/>
  <c r="AV392" i="7"/>
  <c r="AU394" i="7"/>
  <c r="AU401" i="7"/>
  <c r="BB391" i="7"/>
  <c r="AM401" i="7"/>
  <c r="W388" i="8"/>
  <c r="AM393" i="7"/>
  <c r="AZ402" i="8"/>
  <c r="AY402" i="8"/>
  <c r="AX402" i="8"/>
  <c r="U402" i="8"/>
  <c r="T402" i="8"/>
  <c r="S402" i="8"/>
  <c r="M402" i="8"/>
  <c r="L402" i="8"/>
  <c r="K402" i="8"/>
  <c r="J402" i="8"/>
  <c r="I402" i="8"/>
  <c r="G402" i="8"/>
  <c r="F402" i="8"/>
  <c r="AZ401" i="8"/>
  <c r="AY401" i="8"/>
  <c r="AX401" i="8"/>
  <c r="U401" i="8"/>
  <c r="T401" i="8"/>
  <c r="S401" i="8"/>
  <c r="M401" i="8"/>
  <c r="L401" i="8"/>
  <c r="K401" i="8"/>
  <c r="J401" i="8"/>
  <c r="I401" i="8"/>
  <c r="G401" i="8"/>
  <c r="F401" i="8"/>
  <c r="AZ400" i="8"/>
  <c r="AY400" i="8"/>
  <c r="AX400" i="8"/>
  <c r="U400" i="8"/>
  <c r="T400" i="8"/>
  <c r="S400" i="8"/>
  <c r="M400" i="8"/>
  <c r="L400" i="8"/>
  <c r="K400" i="8"/>
  <c r="J400" i="8"/>
  <c r="I400" i="8"/>
  <c r="G400" i="8"/>
  <c r="F400" i="8"/>
  <c r="AZ399" i="8"/>
  <c r="AY399" i="8"/>
  <c r="AX399" i="8"/>
  <c r="U399" i="8"/>
  <c r="T399" i="8"/>
  <c r="S399" i="8"/>
  <c r="M399" i="8"/>
  <c r="L399" i="8"/>
  <c r="K399" i="8"/>
  <c r="J399" i="8"/>
  <c r="I399" i="8"/>
  <c r="G399" i="8"/>
  <c r="F399" i="8"/>
  <c r="AZ398" i="8"/>
  <c r="AY398" i="8"/>
  <c r="AX398" i="8"/>
  <c r="U398" i="8"/>
  <c r="T398" i="8"/>
  <c r="S398" i="8"/>
  <c r="M398" i="8"/>
  <c r="L398" i="8"/>
  <c r="K398" i="8"/>
  <c r="J398" i="8"/>
  <c r="I398" i="8"/>
  <c r="G398" i="8"/>
  <c r="F398" i="8"/>
  <c r="AZ397" i="8"/>
  <c r="AY397" i="8"/>
  <c r="AX397" i="8"/>
  <c r="U397" i="8"/>
  <c r="T397" i="8"/>
  <c r="S397" i="8"/>
  <c r="M397" i="8"/>
  <c r="L397" i="8"/>
  <c r="K397" i="8"/>
  <c r="J397" i="8"/>
  <c r="I397" i="8"/>
  <c r="G397" i="8"/>
  <c r="F397" i="8"/>
  <c r="AZ396" i="8"/>
  <c r="AY396" i="8"/>
  <c r="AX396" i="8"/>
  <c r="U396" i="8"/>
  <c r="T396" i="8"/>
  <c r="S396" i="8"/>
  <c r="M396" i="8"/>
  <c r="L396" i="8"/>
  <c r="K396" i="8"/>
  <c r="J396" i="8"/>
  <c r="I396" i="8"/>
  <c r="G396" i="8"/>
  <c r="F396" i="8"/>
  <c r="AZ395" i="8"/>
  <c r="AY395" i="8"/>
  <c r="AX395" i="8"/>
  <c r="U395" i="8"/>
  <c r="T395" i="8"/>
  <c r="S395" i="8"/>
  <c r="M395" i="8"/>
  <c r="L395" i="8"/>
  <c r="K395" i="8"/>
  <c r="J395" i="8"/>
  <c r="I395" i="8"/>
  <c r="G395" i="8"/>
  <c r="F395" i="8"/>
  <c r="D395" i="8"/>
  <c r="AZ394" i="8"/>
  <c r="AY394" i="8"/>
  <c r="AX394" i="8"/>
  <c r="U394" i="8"/>
  <c r="T394" i="8"/>
  <c r="S394" i="8"/>
  <c r="M394" i="8"/>
  <c r="L394" i="8"/>
  <c r="K394" i="8"/>
  <c r="J394" i="8"/>
  <c r="I394" i="8"/>
  <c r="G394" i="8"/>
  <c r="F394" i="8"/>
  <c r="AZ393" i="8"/>
  <c r="AY393" i="8"/>
  <c r="AX393" i="8"/>
  <c r="U393" i="8"/>
  <c r="T393" i="8"/>
  <c r="S393" i="8"/>
  <c r="M393" i="8"/>
  <c r="L393" i="8"/>
  <c r="K393" i="8"/>
  <c r="J393" i="8"/>
  <c r="I393" i="8"/>
  <c r="G393" i="8"/>
  <c r="F393" i="8"/>
  <c r="AZ392" i="8"/>
  <c r="AY392" i="8"/>
  <c r="AX392" i="8"/>
  <c r="U392" i="8"/>
  <c r="T392" i="8"/>
  <c r="S392" i="8"/>
  <c r="M392" i="8"/>
  <c r="L392" i="8"/>
  <c r="K392" i="8"/>
  <c r="J392" i="8"/>
  <c r="I392" i="8"/>
  <c r="G392" i="8"/>
  <c r="F392" i="8"/>
  <c r="AZ391" i="8"/>
  <c r="AY391" i="8"/>
  <c r="AX391" i="8"/>
  <c r="U391" i="8"/>
  <c r="T391" i="8"/>
  <c r="S391" i="8"/>
  <c r="M391" i="8"/>
  <c r="L391" i="8"/>
  <c r="K391" i="8"/>
  <c r="J391" i="8"/>
  <c r="I391" i="8"/>
  <c r="G391" i="8"/>
  <c r="F391" i="8"/>
  <c r="AZ390" i="8"/>
  <c r="AY390" i="8"/>
  <c r="AX390" i="8"/>
  <c r="U390" i="8"/>
  <c r="T390" i="8"/>
  <c r="S390" i="8"/>
  <c r="M390" i="8"/>
  <c r="L390" i="8"/>
  <c r="K390" i="8"/>
  <c r="J390" i="8"/>
  <c r="I390" i="8"/>
  <c r="G390" i="8"/>
  <c r="F390" i="8"/>
  <c r="AZ389" i="8"/>
  <c r="AY389" i="8"/>
  <c r="AX389" i="8"/>
  <c r="U389" i="8"/>
  <c r="T389" i="8"/>
  <c r="S389" i="8"/>
  <c r="M389" i="8"/>
  <c r="L389" i="8"/>
  <c r="K389" i="8"/>
  <c r="J389" i="8"/>
  <c r="I389" i="8"/>
  <c r="G389" i="8"/>
  <c r="F389" i="8"/>
  <c r="AZ388" i="8"/>
  <c r="AY388" i="8"/>
  <c r="AX388" i="8"/>
  <c r="U388" i="8"/>
  <c r="T388" i="8"/>
  <c r="S388" i="8"/>
  <c r="M388" i="8"/>
  <c r="L388" i="8"/>
  <c r="K388" i="8"/>
  <c r="J388" i="8"/>
  <c r="I388" i="8"/>
  <c r="G388" i="8"/>
  <c r="F388" i="8"/>
  <c r="AZ387" i="8"/>
  <c r="AY387" i="8"/>
  <c r="AX387" i="8"/>
  <c r="U387" i="8"/>
  <c r="T387" i="8"/>
  <c r="S387" i="8"/>
  <c r="M387" i="8"/>
  <c r="L387" i="8"/>
  <c r="K387" i="8"/>
  <c r="J387" i="8"/>
  <c r="I387" i="8"/>
  <c r="G387" i="8"/>
  <c r="F387" i="8"/>
  <c r="AZ386" i="8"/>
  <c r="AY386" i="8"/>
  <c r="AX386" i="8"/>
  <c r="U386" i="8"/>
  <c r="T386" i="8"/>
  <c r="S386" i="8"/>
  <c r="M386" i="8"/>
  <c r="L386" i="8"/>
  <c r="K386" i="8"/>
  <c r="J386" i="8"/>
  <c r="I386" i="8"/>
  <c r="G386" i="8"/>
  <c r="F386" i="8"/>
  <c r="AZ385" i="8"/>
  <c r="AY385" i="8"/>
  <c r="AX385" i="8"/>
  <c r="U385" i="8"/>
  <c r="T385" i="8"/>
  <c r="S385" i="8"/>
  <c r="M385" i="8"/>
  <c r="L385" i="8"/>
  <c r="K385" i="8"/>
  <c r="J385" i="8"/>
  <c r="I385" i="8"/>
  <c r="G385" i="8"/>
  <c r="F385" i="8"/>
  <c r="BA384" i="8"/>
  <c r="AZ384" i="8"/>
  <c r="AY384" i="8"/>
  <c r="AX384" i="8"/>
  <c r="U384" i="8"/>
  <c r="T384" i="8"/>
  <c r="S384" i="8"/>
  <c r="M384" i="8"/>
  <c r="L384" i="8"/>
  <c r="K384" i="8"/>
  <c r="J384" i="8"/>
  <c r="I384" i="8"/>
  <c r="G384" i="8"/>
  <c r="F384" i="8"/>
  <c r="AZ383" i="8"/>
  <c r="AY383" i="8"/>
  <c r="AX383" i="8"/>
  <c r="U383" i="8"/>
  <c r="T383" i="8"/>
  <c r="S383" i="8"/>
  <c r="M383" i="8"/>
  <c r="L383" i="8"/>
  <c r="K383" i="8"/>
  <c r="J383" i="8"/>
  <c r="I383" i="8"/>
  <c r="H383" i="8"/>
  <c r="G383" i="8"/>
  <c r="F383" i="8"/>
  <c r="AZ382" i="8"/>
  <c r="AY382" i="8"/>
  <c r="AX382" i="8"/>
  <c r="U382" i="8"/>
  <c r="T382" i="8"/>
  <c r="S382" i="8"/>
  <c r="M382" i="8"/>
  <c r="L382" i="8"/>
  <c r="K382" i="8"/>
  <c r="J382" i="8"/>
  <c r="I382" i="8"/>
  <c r="G382" i="8"/>
  <c r="F382" i="8"/>
  <c r="AZ381" i="8"/>
  <c r="AY381" i="8"/>
  <c r="AX381" i="8"/>
  <c r="U381" i="8"/>
  <c r="T381" i="8"/>
  <c r="S381" i="8"/>
  <c r="M381" i="8"/>
  <c r="L381" i="8"/>
  <c r="K381" i="8"/>
  <c r="J381" i="8"/>
  <c r="I381" i="8"/>
  <c r="H381" i="8"/>
  <c r="G381" i="8"/>
  <c r="F381" i="8"/>
  <c r="AZ380" i="8"/>
  <c r="AY380" i="8"/>
  <c r="AX380" i="8"/>
  <c r="U380" i="8"/>
  <c r="T380" i="8"/>
  <c r="S380" i="8"/>
  <c r="M380" i="8"/>
  <c r="L380" i="8"/>
  <c r="K380" i="8"/>
  <c r="J380" i="8"/>
  <c r="I380" i="8"/>
  <c r="G380" i="8"/>
  <c r="F380" i="8"/>
  <c r="AZ379" i="8"/>
  <c r="AY379" i="8"/>
  <c r="AX379" i="8"/>
  <c r="U379" i="8"/>
  <c r="T379" i="8"/>
  <c r="S379" i="8"/>
  <c r="M379" i="8"/>
  <c r="L379" i="8"/>
  <c r="K379" i="8"/>
  <c r="J379" i="8"/>
  <c r="I379" i="8"/>
  <c r="G379" i="8"/>
  <c r="F379" i="8"/>
  <c r="AZ378" i="8"/>
  <c r="AY378" i="8"/>
  <c r="AX378" i="8"/>
  <c r="U378" i="8"/>
  <c r="T378" i="8"/>
  <c r="S378" i="8"/>
  <c r="O378" i="8"/>
  <c r="M378" i="8"/>
  <c r="L378" i="8"/>
  <c r="K378" i="8"/>
  <c r="J378" i="8"/>
  <c r="I378" i="8"/>
  <c r="G378" i="8"/>
  <c r="F378" i="8"/>
  <c r="BA377" i="8"/>
  <c r="AZ377" i="8"/>
  <c r="AY377" i="8"/>
  <c r="AX377" i="8"/>
  <c r="V377" i="8"/>
  <c r="U377" i="8"/>
  <c r="T377" i="8"/>
  <c r="S377" i="8"/>
  <c r="M377" i="8"/>
  <c r="L377" i="8"/>
  <c r="K377" i="8"/>
  <c r="J377" i="8"/>
  <c r="I377" i="8"/>
  <c r="G377" i="8"/>
  <c r="F377" i="8"/>
  <c r="BB376" i="8"/>
  <c r="BA376" i="8"/>
  <c r="AZ376" i="8"/>
  <c r="AY376" i="8"/>
  <c r="AX376" i="8"/>
  <c r="V376" i="8"/>
  <c r="U376" i="8"/>
  <c r="T376" i="8"/>
  <c r="S376" i="8"/>
  <c r="M376" i="8"/>
  <c r="L376" i="8"/>
  <c r="K376" i="8"/>
  <c r="J376" i="8"/>
  <c r="I376" i="8"/>
  <c r="G376" i="8"/>
  <c r="F376" i="8"/>
  <c r="E376" i="8"/>
  <c r="BB375" i="8"/>
  <c r="BA375" i="8"/>
  <c r="AZ375" i="8"/>
  <c r="AY375" i="8"/>
  <c r="AX375" i="8"/>
  <c r="V375" i="8"/>
  <c r="U375" i="8"/>
  <c r="T375" i="8"/>
  <c r="S375" i="8"/>
  <c r="M375" i="8"/>
  <c r="L375" i="8"/>
  <c r="K375" i="8"/>
  <c r="J375" i="8"/>
  <c r="I375" i="8"/>
  <c r="G375" i="8"/>
  <c r="F375" i="8"/>
  <c r="E375" i="8"/>
  <c r="BB374" i="8"/>
  <c r="BA374" i="8"/>
  <c r="AZ374" i="8"/>
  <c r="AY374" i="8"/>
  <c r="AX374" i="8"/>
  <c r="V374" i="8"/>
  <c r="U374" i="8"/>
  <c r="T374" i="8"/>
  <c r="S374" i="8"/>
  <c r="M374" i="8"/>
  <c r="L374" i="8"/>
  <c r="K374" i="8"/>
  <c r="J374" i="8"/>
  <c r="I374" i="8"/>
  <c r="G374" i="8"/>
  <c r="F374" i="8"/>
  <c r="E374" i="8"/>
  <c r="BB373" i="8"/>
  <c r="BA373" i="8"/>
  <c r="AZ373" i="8"/>
  <c r="AY373" i="8"/>
  <c r="AX373" i="8"/>
  <c r="AW373" i="8"/>
  <c r="AV373" i="8"/>
  <c r="AU373" i="8"/>
  <c r="W373" i="8"/>
  <c r="V373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BA402" i="7"/>
  <c r="AZ402" i="7"/>
  <c r="AY402" i="7"/>
  <c r="AX402" i="7"/>
  <c r="AU402" i="7"/>
  <c r="AR402" i="7"/>
  <c r="AQ402" i="7"/>
  <c r="AP402" i="7"/>
  <c r="AO402" i="7"/>
  <c r="AN402" i="7"/>
  <c r="AM402" i="7"/>
  <c r="AL402" i="7"/>
  <c r="AK402" i="7"/>
  <c r="AJ402" i="7"/>
  <c r="BA401" i="7"/>
  <c r="AZ401" i="7"/>
  <c r="AY401" i="7"/>
  <c r="AX401" i="7"/>
  <c r="AT401" i="7"/>
  <c r="AS401" i="7"/>
  <c r="AR401" i="7"/>
  <c r="AQ401" i="7"/>
  <c r="AP401" i="7"/>
  <c r="AO401" i="7"/>
  <c r="AN401" i="7"/>
  <c r="AL401" i="7"/>
  <c r="AK401" i="7"/>
  <c r="AJ401" i="7"/>
  <c r="BA400" i="7"/>
  <c r="AZ400" i="7"/>
  <c r="AY400" i="7"/>
  <c r="AX400" i="7"/>
  <c r="AS400" i="7"/>
  <c r="AR400" i="7"/>
  <c r="AQ400" i="7"/>
  <c r="AP400" i="7"/>
  <c r="AO400" i="7"/>
  <c r="AN400" i="7"/>
  <c r="AL400" i="7"/>
  <c r="AK400" i="7"/>
  <c r="AJ400" i="7"/>
  <c r="BA399" i="7"/>
  <c r="AZ399" i="7"/>
  <c r="AY399" i="7"/>
  <c r="AX399" i="7"/>
  <c r="AR399" i="7"/>
  <c r="AQ399" i="7"/>
  <c r="AP399" i="7"/>
  <c r="AO399" i="7"/>
  <c r="AN399" i="7"/>
  <c r="AL399" i="7"/>
  <c r="AK399" i="7"/>
  <c r="AJ399" i="7"/>
  <c r="BA398" i="7"/>
  <c r="AZ398" i="7"/>
  <c r="AY398" i="7"/>
  <c r="AX398" i="7"/>
  <c r="AU398" i="7"/>
  <c r="AR398" i="7"/>
  <c r="AQ398" i="7"/>
  <c r="AP398" i="7"/>
  <c r="AO398" i="7"/>
  <c r="AN398" i="7"/>
  <c r="AM398" i="7"/>
  <c r="AL398" i="7"/>
  <c r="AK398" i="7"/>
  <c r="AJ398" i="7"/>
  <c r="BA397" i="7"/>
  <c r="AZ397" i="7"/>
  <c r="AY397" i="7"/>
  <c r="AX397" i="7"/>
  <c r="AT397" i="7"/>
  <c r="AS397" i="7"/>
  <c r="AR397" i="7"/>
  <c r="AQ397" i="7"/>
  <c r="AP397" i="7"/>
  <c r="AO397" i="7"/>
  <c r="AN397" i="7"/>
  <c r="AL397" i="7"/>
  <c r="AK397" i="7"/>
  <c r="AJ397" i="7"/>
  <c r="BA396" i="7"/>
  <c r="AZ396" i="7"/>
  <c r="AY396" i="7"/>
  <c r="AX396" i="7"/>
  <c r="AS396" i="7"/>
  <c r="AR396" i="7"/>
  <c r="AQ396" i="7"/>
  <c r="AP396" i="7"/>
  <c r="AO396" i="7"/>
  <c r="AN396" i="7"/>
  <c r="AL396" i="7"/>
  <c r="AK396" i="7"/>
  <c r="AJ396" i="7"/>
  <c r="BA395" i="7"/>
  <c r="AZ395" i="7"/>
  <c r="AY395" i="7"/>
  <c r="AX395" i="7"/>
  <c r="AS395" i="7"/>
  <c r="AR395" i="7"/>
  <c r="AQ395" i="7"/>
  <c r="AP395" i="7"/>
  <c r="AO395" i="7"/>
  <c r="AN395" i="7"/>
  <c r="AL395" i="7"/>
  <c r="AK395" i="7"/>
  <c r="AJ395" i="7"/>
  <c r="AI395" i="7"/>
  <c r="BA394" i="7"/>
  <c r="AZ394" i="7"/>
  <c r="AY394" i="7"/>
  <c r="AX394" i="7"/>
  <c r="AS394" i="7"/>
  <c r="AR394" i="7"/>
  <c r="AQ394" i="7"/>
  <c r="AP394" i="7"/>
  <c r="AO394" i="7"/>
  <c r="AN394" i="7"/>
  <c r="AM394" i="7"/>
  <c r="AL394" i="7"/>
  <c r="AK394" i="7"/>
  <c r="AJ394" i="7"/>
  <c r="BA393" i="7"/>
  <c r="AZ393" i="7"/>
  <c r="AY393" i="7"/>
  <c r="AX393" i="7"/>
  <c r="AS393" i="7"/>
  <c r="AR393" i="7"/>
  <c r="AQ393" i="7"/>
  <c r="AP393" i="7"/>
  <c r="AO393" i="7"/>
  <c r="AN393" i="7"/>
  <c r="AL393" i="7"/>
  <c r="AK393" i="7"/>
  <c r="AJ393" i="7"/>
  <c r="AI393" i="7"/>
  <c r="BA392" i="7"/>
  <c r="AZ392" i="7"/>
  <c r="AY392" i="7"/>
  <c r="AX392" i="7"/>
  <c r="AS392" i="7"/>
  <c r="AR392" i="7"/>
  <c r="AQ392" i="7"/>
  <c r="AP392" i="7"/>
  <c r="AO392" i="7"/>
  <c r="AN392" i="7"/>
  <c r="AL392" i="7"/>
  <c r="AK392" i="7"/>
  <c r="AJ392" i="7"/>
  <c r="BA391" i="7"/>
  <c r="AZ391" i="7"/>
  <c r="AY391" i="7"/>
  <c r="AX391" i="7"/>
  <c r="AT391" i="7"/>
  <c r="AS391" i="7"/>
  <c r="AR391" i="7"/>
  <c r="AQ391" i="7"/>
  <c r="AP391" i="7"/>
  <c r="AO391" i="7"/>
  <c r="AN391" i="7"/>
  <c r="AL391" i="7"/>
  <c r="AK391" i="7"/>
  <c r="AJ391" i="7"/>
  <c r="BA390" i="7"/>
  <c r="AZ390" i="7"/>
  <c r="AY390" i="7"/>
  <c r="AX390" i="7"/>
  <c r="AS390" i="7"/>
  <c r="AR390" i="7"/>
  <c r="AQ390" i="7"/>
  <c r="AP390" i="7"/>
  <c r="AO390" i="7"/>
  <c r="AN390" i="7"/>
  <c r="AL390" i="7"/>
  <c r="AK390" i="7"/>
  <c r="AJ390" i="7"/>
  <c r="BA389" i="7"/>
  <c r="AZ389" i="7"/>
  <c r="AY389" i="7"/>
  <c r="AX389" i="7"/>
  <c r="AS389" i="7"/>
  <c r="AR389" i="7"/>
  <c r="AQ389" i="7"/>
  <c r="AP389" i="7"/>
  <c r="AO389" i="7"/>
  <c r="AN389" i="7"/>
  <c r="AL389" i="7"/>
  <c r="AK389" i="7"/>
  <c r="AJ389" i="7"/>
  <c r="AI389" i="7"/>
  <c r="BA388" i="7"/>
  <c r="AZ388" i="7"/>
  <c r="AY388" i="7"/>
  <c r="AX388" i="7"/>
  <c r="AS388" i="7"/>
  <c r="AR388" i="7"/>
  <c r="AQ388" i="7"/>
  <c r="AP388" i="7"/>
  <c r="AO388" i="7"/>
  <c r="AN388" i="7"/>
  <c r="AL388" i="7"/>
  <c r="AK388" i="7"/>
  <c r="AJ388" i="7"/>
  <c r="AI388" i="7"/>
  <c r="BA387" i="7"/>
  <c r="AZ387" i="7"/>
  <c r="AY387" i="7"/>
  <c r="AX387" i="7"/>
  <c r="AS387" i="7"/>
  <c r="AR387" i="7"/>
  <c r="AQ387" i="7"/>
  <c r="AP387" i="7"/>
  <c r="AO387" i="7"/>
  <c r="AN387" i="7"/>
  <c r="AM387" i="7"/>
  <c r="AL387" i="7"/>
  <c r="AK387" i="7"/>
  <c r="AJ387" i="7"/>
  <c r="BA386" i="7"/>
  <c r="AZ386" i="7"/>
  <c r="AY386" i="7"/>
  <c r="AX386" i="7"/>
  <c r="AS386" i="7"/>
  <c r="AR386" i="7"/>
  <c r="AQ386" i="7"/>
  <c r="AP386" i="7"/>
  <c r="AO386" i="7"/>
  <c r="AN386" i="7"/>
  <c r="AL386" i="7"/>
  <c r="AK386" i="7"/>
  <c r="AJ386" i="7"/>
  <c r="AI386" i="7"/>
  <c r="BB385" i="7"/>
  <c r="BA385" i="7"/>
  <c r="AZ385" i="7"/>
  <c r="AY385" i="7"/>
  <c r="AX385" i="7"/>
  <c r="AS385" i="7"/>
  <c r="AR385" i="7"/>
  <c r="AQ385" i="7"/>
  <c r="AP385" i="7"/>
  <c r="AO385" i="7"/>
  <c r="AN385" i="7"/>
  <c r="AL385" i="7"/>
  <c r="AK385" i="7"/>
  <c r="AJ385" i="7"/>
  <c r="AI385" i="7"/>
  <c r="BB384" i="7"/>
  <c r="BA384" i="7"/>
  <c r="AZ384" i="7"/>
  <c r="AY384" i="7"/>
  <c r="AX384" i="7"/>
  <c r="AS384" i="7"/>
  <c r="AR384" i="7"/>
  <c r="AQ384" i="7"/>
  <c r="AP384" i="7"/>
  <c r="AO384" i="7"/>
  <c r="AN384" i="7"/>
  <c r="AL384" i="7"/>
  <c r="AK384" i="7"/>
  <c r="AJ384" i="7"/>
  <c r="BB383" i="7"/>
  <c r="BA383" i="7"/>
  <c r="AZ383" i="7"/>
  <c r="AY383" i="7"/>
  <c r="AX383" i="7"/>
  <c r="AT383" i="7"/>
  <c r="AS383" i="7"/>
  <c r="AR383" i="7"/>
  <c r="AQ383" i="7"/>
  <c r="AP383" i="7"/>
  <c r="AO383" i="7"/>
  <c r="AN383" i="7"/>
  <c r="AL383" i="7"/>
  <c r="AK383" i="7"/>
  <c r="AJ383" i="7"/>
  <c r="BB382" i="7"/>
  <c r="BA382" i="7"/>
  <c r="AZ382" i="7"/>
  <c r="AY382" i="7"/>
  <c r="AX382" i="7"/>
  <c r="AS382" i="7"/>
  <c r="AR382" i="7"/>
  <c r="AQ382" i="7"/>
  <c r="AP382" i="7"/>
  <c r="AO382" i="7"/>
  <c r="AN382" i="7"/>
  <c r="AL382" i="7"/>
  <c r="AK382" i="7"/>
  <c r="AJ382" i="7"/>
  <c r="BB381" i="7"/>
  <c r="BA381" i="7"/>
  <c r="AZ381" i="7"/>
  <c r="AY381" i="7"/>
  <c r="AX381" i="7"/>
  <c r="AS381" i="7"/>
  <c r="AR381" i="7"/>
  <c r="AQ381" i="7"/>
  <c r="AP381" i="7"/>
  <c r="AO381" i="7"/>
  <c r="AN381" i="7"/>
  <c r="AL381" i="7"/>
  <c r="AK381" i="7"/>
  <c r="AJ381" i="7"/>
  <c r="AI381" i="7"/>
  <c r="BB380" i="7"/>
  <c r="BA380" i="7"/>
  <c r="AZ380" i="7"/>
  <c r="AY380" i="7"/>
  <c r="AX380" i="7"/>
  <c r="AS380" i="7"/>
  <c r="AR380" i="7"/>
  <c r="AQ380" i="7"/>
  <c r="AP380" i="7"/>
  <c r="AO380" i="7"/>
  <c r="AN380" i="7"/>
  <c r="AL380" i="7"/>
  <c r="AK380" i="7"/>
  <c r="AJ380" i="7"/>
  <c r="BB379" i="7"/>
  <c r="BA379" i="7"/>
  <c r="AZ379" i="7"/>
  <c r="AY379" i="7"/>
  <c r="AX379" i="7"/>
  <c r="AT379" i="7"/>
  <c r="AS379" i="7"/>
  <c r="AR379" i="7"/>
  <c r="AQ379" i="7"/>
  <c r="AP379" i="7"/>
  <c r="AO379" i="7"/>
  <c r="AN379" i="7"/>
  <c r="AL379" i="7"/>
  <c r="AK379" i="7"/>
  <c r="AJ379" i="7"/>
  <c r="BB378" i="7"/>
  <c r="BA378" i="7"/>
  <c r="AZ378" i="7"/>
  <c r="AY378" i="7"/>
  <c r="AX378" i="7"/>
  <c r="AS378" i="7"/>
  <c r="AR378" i="7"/>
  <c r="AQ378" i="7"/>
  <c r="AP378" i="7"/>
  <c r="AO378" i="7"/>
  <c r="AN378" i="7"/>
  <c r="AL378" i="7"/>
  <c r="AK378" i="7"/>
  <c r="AJ378" i="7"/>
  <c r="BB377" i="7"/>
  <c r="BA377" i="7"/>
  <c r="AZ377" i="7"/>
  <c r="AY377" i="7"/>
  <c r="AX377" i="7"/>
  <c r="AS377" i="7"/>
  <c r="AR377" i="7"/>
  <c r="AQ377" i="7"/>
  <c r="AP377" i="7"/>
  <c r="AO377" i="7"/>
  <c r="AN377" i="7"/>
  <c r="AL377" i="7"/>
  <c r="AK377" i="7"/>
  <c r="AJ377" i="7"/>
  <c r="AI377" i="7"/>
  <c r="BB376" i="7"/>
  <c r="BA376" i="7"/>
  <c r="AZ376" i="7"/>
  <c r="AY376" i="7"/>
  <c r="AX376" i="7"/>
  <c r="AT376" i="7"/>
  <c r="AS376" i="7"/>
  <c r="AR376" i="7"/>
  <c r="AQ376" i="7"/>
  <c r="AP376" i="7"/>
  <c r="AO376" i="7"/>
  <c r="AN376" i="7"/>
  <c r="AL376" i="7"/>
  <c r="AK376" i="7"/>
  <c r="AJ376" i="7"/>
  <c r="BB375" i="7"/>
  <c r="BA375" i="7"/>
  <c r="AZ375" i="7"/>
  <c r="AY375" i="7"/>
  <c r="AX375" i="7"/>
  <c r="AS375" i="7"/>
  <c r="AR375" i="7"/>
  <c r="AQ375" i="7"/>
  <c r="AP375" i="7"/>
  <c r="AO375" i="7"/>
  <c r="AN375" i="7"/>
  <c r="AM375" i="7"/>
  <c r="AL375" i="7"/>
  <c r="AK375" i="7"/>
  <c r="AJ375" i="7"/>
  <c r="BB374" i="7"/>
  <c r="BA374" i="7"/>
  <c r="AZ374" i="7"/>
  <c r="AY374" i="7"/>
  <c r="AX374" i="7"/>
  <c r="AS374" i="7"/>
  <c r="AR374" i="7"/>
  <c r="AQ374" i="7"/>
  <c r="AP374" i="7"/>
  <c r="AO374" i="7"/>
  <c r="AN374" i="7"/>
  <c r="AM374" i="7"/>
  <c r="AL374" i="7"/>
  <c r="AK374" i="7"/>
  <c r="AJ374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D402" i="7"/>
  <c r="D401" i="7"/>
  <c r="D400" i="7"/>
  <c r="D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7" i="7"/>
  <c r="D396" i="7"/>
  <c r="U374" i="7"/>
  <c r="T374" i="7"/>
  <c r="S374" i="7"/>
  <c r="M374" i="7"/>
  <c r="L374" i="7"/>
  <c r="K374" i="7"/>
  <c r="J374" i="7"/>
  <c r="I374" i="7"/>
  <c r="H374" i="7"/>
  <c r="G374" i="7"/>
  <c r="F374" i="7"/>
  <c r="E374" i="7"/>
  <c r="D374" i="7"/>
  <c r="F393" i="6"/>
  <c r="AZ400" i="6"/>
  <c r="AY400" i="6"/>
  <c r="AX400" i="6"/>
  <c r="AR400" i="6"/>
  <c r="AQ400" i="6"/>
  <c r="AP400" i="6"/>
  <c r="AO400" i="6"/>
  <c r="AN400" i="6"/>
  <c r="AL400" i="6"/>
  <c r="AK400" i="6"/>
  <c r="U400" i="6"/>
  <c r="T400" i="6"/>
  <c r="S400" i="6"/>
  <c r="M400" i="6"/>
  <c r="L400" i="6"/>
  <c r="K400" i="6"/>
  <c r="J400" i="6"/>
  <c r="I400" i="6"/>
  <c r="G400" i="6"/>
  <c r="F400" i="6"/>
  <c r="AZ399" i="6"/>
  <c r="AY399" i="6"/>
  <c r="AX399" i="6"/>
  <c r="AR399" i="6"/>
  <c r="AQ399" i="6"/>
  <c r="AP399" i="6"/>
  <c r="AO399" i="6"/>
  <c r="AN399" i="6"/>
  <c r="AL399" i="6"/>
  <c r="AK399" i="6"/>
  <c r="U399" i="6"/>
  <c r="T399" i="6"/>
  <c r="S399" i="6"/>
  <c r="M399" i="6"/>
  <c r="L399" i="6"/>
  <c r="K399" i="6"/>
  <c r="J399" i="6"/>
  <c r="I399" i="6"/>
  <c r="G399" i="6"/>
  <c r="F399" i="6"/>
  <c r="AZ398" i="6"/>
  <c r="AY398" i="6"/>
  <c r="AX398" i="6"/>
  <c r="AR398" i="6"/>
  <c r="AQ398" i="6"/>
  <c r="AP398" i="6"/>
  <c r="AO398" i="6"/>
  <c r="AN398" i="6"/>
  <c r="AL398" i="6"/>
  <c r="AK398" i="6"/>
  <c r="U398" i="6"/>
  <c r="T398" i="6"/>
  <c r="S398" i="6"/>
  <c r="M398" i="6"/>
  <c r="L398" i="6"/>
  <c r="K398" i="6"/>
  <c r="J398" i="6"/>
  <c r="I398" i="6"/>
  <c r="G398" i="6"/>
  <c r="F398" i="6"/>
  <c r="AZ397" i="6"/>
  <c r="AY397" i="6"/>
  <c r="AX397" i="6"/>
  <c r="AR397" i="6"/>
  <c r="AQ397" i="6"/>
  <c r="AP397" i="6"/>
  <c r="AO397" i="6"/>
  <c r="AN397" i="6"/>
  <c r="AL397" i="6"/>
  <c r="AK397" i="6"/>
  <c r="U397" i="6"/>
  <c r="T397" i="6"/>
  <c r="S397" i="6"/>
  <c r="M397" i="6"/>
  <c r="L397" i="6"/>
  <c r="K397" i="6"/>
  <c r="J397" i="6"/>
  <c r="I397" i="6"/>
  <c r="G397" i="6"/>
  <c r="F397" i="6"/>
  <c r="AZ396" i="6"/>
  <c r="AY396" i="6"/>
  <c r="AX396" i="6"/>
  <c r="AS396" i="6"/>
  <c r="AR396" i="6"/>
  <c r="AQ396" i="6"/>
  <c r="AP396" i="6"/>
  <c r="AO396" i="6"/>
  <c r="AN396" i="6"/>
  <c r="AL396" i="6"/>
  <c r="AK396" i="6"/>
  <c r="U396" i="6"/>
  <c r="T396" i="6"/>
  <c r="S396" i="6"/>
  <c r="M396" i="6"/>
  <c r="L396" i="6"/>
  <c r="K396" i="6"/>
  <c r="J396" i="6"/>
  <c r="I396" i="6"/>
  <c r="G396" i="6"/>
  <c r="F396" i="6"/>
  <c r="AZ395" i="6"/>
  <c r="AY395" i="6"/>
  <c r="AX395" i="6"/>
  <c r="AR395" i="6"/>
  <c r="AQ395" i="6"/>
  <c r="AP395" i="6"/>
  <c r="AO395" i="6"/>
  <c r="AN395" i="6"/>
  <c r="AL395" i="6"/>
  <c r="AK395" i="6"/>
  <c r="U395" i="6"/>
  <c r="T395" i="6"/>
  <c r="S395" i="6"/>
  <c r="M395" i="6"/>
  <c r="L395" i="6"/>
  <c r="K395" i="6"/>
  <c r="J395" i="6"/>
  <c r="I395" i="6"/>
  <c r="G395" i="6"/>
  <c r="F395" i="6"/>
  <c r="AZ394" i="6"/>
  <c r="AY394" i="6"/>
  <c r="AX394" i="6"/>
  <c r="AR394" i="6"/>
  <c r="AQ394" i="6"/>
  <c r="AP394" i="6"/>
  <c r="AO394" i="6"/>
  <c r="AN394" i="6"/>
  <c r="AL394" i="6"/>
  <c r="AK394" i="6"/>
  <c r="U394" i="6"/>
  <c r="T394" i="6"/>
  <c r="S394" i="6"/>
  <c r="M394" i="6"/>
  <c r="L394" i="6"/>
  <c r="K394" i="6"/>
  <c r="J394" i="6"/>
  <c r="I394" i="6"/>
  <c r="G394" i="6"/>
  <c r="F394" i="6"/>
  <c r="AZ393" i="6"/>
  <c r="AY393" i="6"/>
  <c r="AX393" i="6"/>
  <c r="AR393" i="6"/>
  <c r="AQ393" i="6"/>
  <c r="AP393" i="6"/>
  <c r="AO393" i="6"/>
  <c r="AN393" i="6"/>
  <c r="AL393" i="6"/>
  <c r="AK393" i="6"/>
  <c r="U393" i="6"/>
  <c r="T393" i="6"/>
  <c r="S393" i="6"/>
  <c r="M393" i="6"/>
  <c r="L393" i="6"/>
  <c r="K393" i="6"/>
  <c r="J393" i="6"/>
  <c r="I393" i="6"/>
  <c r="G393" i="6"/>
  <c r="AZ392" i="6"/>
  <c r="AY392" i="6"/>
  <c r="AX392" i="6"/>
  <c r="AR392" i="6"/>
  <c r="AQ392" i="6"/>
  <c r="AP392" i="6"/>
  <c r="AO392" i="6"/>
  <c r="AN392" i="6"/>
  <c r="AL392" i="6"/>
  <c r="AK392" i="6"/>
  <c r="U392" i="6"/>
  <c r="T392" i="6"/>
  <c r="S392" i="6"/>
  <c r="M392" i="6"/>
  <c r="L392" i="6"/>
  <c r="K392" i="6"/>
  <c r="J392" i="6"/>
  <c r="I392" i="6"/>
  <c r="G392" i="6"/>
  <c r="F392" i="6"/>
  <c r="AZ391" i="6"/>
  <c r="AY391" i="6"/>
  <c r="AX391" i="6"/>
  <c r="AR391" i="6"/>
  <c r="AQ391" i="6"/>
  <c r="AP391" i="6"/>
  <c r="AO391" i="6"/>
  <c r="AN391" i="6"/>
  <c r="AL391" i="6"/>
  <c r="AK391" i="6"/>
  <c r="U391" i="6"/>
  <c r="T391" i="6"/>
  <c r="S391" i="6"/>
  <c r="N391" i="6"/>
  <c r="M391" i="6"/>
  <c r="L391" i="6"/>
  <c r="K391" i="6"/>
  <c r="J391" i="6"/>
  <c r="I391" i="6"/>
  <c r="G391" i="6"/>
  <c r="F391" i="6"/>
  <c r="AZ390" i="6"/>
  <c r="AY390" i="6"/>
  <c r="AX390" i="6"/>
  <c r="AT390" i="6"/>
  <c r="AR390" i="6"/>
  <c r="AQ390" i="6"/>
  <c r="AP390" i="6"/>
  <c r="AO390" i="6"/>
  <c r="AN390" i="6"/>
  <c r="AL390" i="6"/>
  <c r="AK390" i="6"/>
  <c r="U390" i="6"/>
  <c r="T390" i="6"/>
  <c r="S390" i="6"/>
  <c r="M390" i="6"/>
  <c r="L390" i="6"/>
  <c r="K390" i="6"/>
  <c r="J390" i="6"/>
  <c r="I390" i="6"/>
  <c r="G390" i="6"/>
  <c r="F390" i="6"/>
  <c r="AZ389" i="6"/>
  <c r="AY389" i="6"/>
  <c r="AX389" i="6"/>
  <c r="AT389" i="6"/>
  <c r="AR389" i="6"/>
  <c r="AQ389" i="6"/>
  <c r="AP389" i="6"/>
  <c r="AO389" i="6"/>
  <c r="AN389" i="6"/>
  <c r="AL389" i="6"/>
  <c r="AK389" i="6"/>
  <c r="W389" i="6"/>
  <c r="U389" i="6"/>
  <c r="T389" i="6"/>
  <c r="S389" i="6"/>
  <c r="M389" i="6"/>
  <c r="L389" i="6"/>
  <c r="K389" i="6"/>
  <c r="J389" i="6"/>
  <c r="I389" i="6"/>
  <c r="G389" i="6"/>
  <c r="F389" i="6"/>
  <c r="AZ388" i="6"/>
  <c r="AY388" i="6"/>
  <c r="AX388" i="6"/>
  <c r="AR388" i="6"/>
  <c r="AQ388" i="6"/>
  <c r="AP388" i="6"/>
  <c r="AO388" i="6"/>
  <c r="AN388" i="6"/>
  <c r="AL388" i="6"/>
  <c r="AK388" i="6"/>
  <c r="U388" i="6"/>
  <c r="T388" i="6"/>
  <c r="S388" i="6"/>
  <c r="M388" i="6"/>
  <c r="L388" i="6"/>
  <c r="K388" i="6"/>
  <c r="J388" i="6"/>
  <c r="I388" i="6"/>
  <c r="H388" i="6"/>
  <c r="G388" i="6"/>
  <c r="F388" i="6"/>
  <c r="AZ387" i="6"/>
  <c r="AY387" i="6"/>
  <c r="AX387" i="6"/>
  <c r="AS387" i="6"/>
  <c r="AR387" i="6"/>
  <c r="AQ387" i="6"/>
  <c r="AP387" i="6"/>
  <c r="AO387" i="6"/>
  <c r="AN387" i="6"/>
  <c r="AL387" i="6"/>
  <c r="AK387" i="6"/>
  <c r="U387" i="6"/>
  <c r="T387" i="6"/>
  <c r="S387" i="6"/>
  <c r="M387" i="6"/>
  <c r="L387" i="6"/>
  <c r="K387" i="6"/>
  <c r="J387" i="6"/>
  <c r="I387" i="6"/>
  <c r="G387" i="6"/>
  <c r="F387" i="6"/>
  <c r="AZ386" i="6"/>
  <c r="AY386" i="6"/>
  <c r="AX386" i="6"/>
  <c r="AR386" i="6"/>
  <c r="AQ386" i="6"/>
  <c r="AP386" i="6"/>
  <c r="AO386" i="6"/>
  <c r="AN386" i="6"/>
  <c r="AL386" i="6"/>
  <c r="AK386" i="6"/>
  <c r="U386" i="6"/>
  <c r="T386" i="6"/>
  <c r="S386" i="6"/>
  <c r="M386" i="6"/>
  <c r="L386" i="6"/>
  <c r="K386" i="6"/>
  <c r="J386" i="6"/>
  <c r="I386" i="6"/>
  <c r="G386" i="6"/>
  <c r="F386" i="6"/>
  <c r="AZ385" i="6"/>
  <c r="AY385" i="6"/>
  <c r="AX385" i="6"/>
  <c r="AR385" i="6"/>
  <c r="AQ385" i="6"/>
  <c r="AP385" i="6"/>
  <c r="AO385" i="6"/>
  <c r="AN385" i="6"/>
  <c r="AL385" i="6"/>
  <c r="AK385" i="6"/>
  <c r="U385" i="6"/>
  <c r="T385" i="6"/>
  <c r="S385" i="6"/>
  <c r="M385" i="6"/>
  <c r="L385" i="6"/>
  <c r="K385" i="6"/>
  <c r="J385" i="6"/>
  <c r="I385" i="6"/>
  <c r="G385" i="6"/>
  <c r="F385" i="6"/>
  <c r="AZ384" i="6"/>
  <c r="AY384" i="6"/>
  <c r="AX384" i="6"/>
  <c r="AR384" i="6"/>
  <c r="AQ384" i="6"/>
  <c r="AP384" i="6"/>
  <c r="AO384" i="6"/>
  <c r="AN384" i="6"/>
  <c r="AL384" i="6"/>
  <c r="AK384" i="6"/>
  <c r="U384" i="6"/>
  <c r="T384" i="6"/>
  <c r="S384" i="6"/>
  <c r="M384" i="6"/>
  <c r="L384" i="6"/>
  <c r="K384" i="6"/>
  <c r="J384" i="6"/>
  <c r="I384" i="6"/>
  <c r="G384" i="6"/>
  <c r="F384" i="6"/>
  <c r="AZ383" i="6"/>
  <c r="AY383" i="6"/>
  <c r="AX383" i="6"/>
  <c r="AR383" i="6"/>
  <c r="AQ383" i="6"/>
  <c r="AP383" i="6"/>
  <c r="AO383" i="6"/>
  <c r="AN383" i="6"/>
  <c r="AL383" i="6"/>
  <c r="AK383" i="6"/>
  <c r="U383" i="6"/>
  <c r="T383" i="6"/>
  <c r="S383" i="6"/>
  <c r="M383" i="6"/>
  <c r="L383" i="6"/>
  <c r="K383" i="6"/>
  <c r="J383" i="6"/>
  <c r="I383" i="6"/>
  <c r="G383" i="6"/>
  <c r="F383" i="6"/>
  <c r="AZ382" i="6"/>
  <c r="AY382" i="6"/>
  <c r="AX382" i="6"/>
  <c r="AR382" i="6"/>
  <c r="AQ382" i="6"/>
  <c r="AP382" i="6"/>
  <c r="AO382" i="6"/>
  <c r="AN382" i="6"/>
  <c r="AL382" i="6"/>
  <c r="AK382" i="6"/>
  <c r="U382" i="6"/>
  <c r="T382" i="6"/>
  <c r="S382" i="6"/>
  <c r="M382" i="6"/>
  <c r="L382" i="6"/>
  <c r="K382" i="6"/>
  <c r="J382" i="6"/>
  <c r="I382" i="6"/>
  <c r="G382" i="6"/>
  <c r="F382" i="6"/>
  <c r="AZ381" i="6"/>
  <c r="AY381" i="6"/>
  <c r="AX381" i="6"/>
  <c r="AR381" i="6"/>
  <c r="AQ381" i="6"/>
  <c r="AP381" i="6"/>
  <c r="AO381" i="6"/>
  <c r="AN381" i="6"/>
  <c r="AL381" i="6"/>
  <c r="AK381" i="6"/>
  <c r="U381" i="6"/>
  <c r="T381" i="6"/>
  <c r="S381" i="6"/>
  <c r="M381" i="6"/>
  <c r="L381" i="6"/>
  <c r="K381" i="6"/>
  <c r="J381" i="6"/>
  <c r="I381" i="6"/>
  <c r="H381" i="6"/>
  <c r="G381" i="6"/>
  <c r="F381" i="6"/>
  <c r="AZ380" i="6"/>
  <c r="AY380" i="6"/>
  <c r="AX380" i="6"/>
  <c r="AR380" i="6"/>
  <c r="AQ380" i="6"/>
  <c r="AP380" i="6"/>
  <c r="AO380" i="6"/>
  <c r="AN380" i="6"/>
  <c r="AL380" i="6"/>
  <c r="AK380" i="6"/>
  <c r="AI380" i="6"/>
  <c r="U380" i="6"/>
  <c r="T380" i="6"/>
  <c r="S380" i="6"/>
  <c r="M380" i="6"/>
  <c r="L380" i="6"/>
  <c r="K380" i="6"/>
  <c r="J380" i="6"/>
  <c r="I380" i="6"/>
  <c r="G380" i="6"/>
  <c r="F380" i="6"/>
  <c r="AZ379" i="6"/>
  <c r="AY379" i="6"/>
  <c r="AX379" i="6"/>
  <c r="AT379" i="6"/>
  <c r="AR379" i="6"/>
  <c r="AQ379" i="6"/>
  <c r="AP379" i="6"/>
  <c r="AO379" i="6"/>
  <c r="AN379" i="6"/>
  <c r="AL379" i="6"/>
  <c r="AK379" i="6"/>
  <c r="V379" i="6"/>
  <c r="U379" i="6"/>
  <c r="T379" i="6"/>
  <c r="S379" i="6"/>
  <c r="N379" i="6"/>
  <c r="M379" i="6"/>
  <c r="L379" i="6"/>
  <c r="K379" i="6"/>
  <c r="J379" i="6"/>
  <c r="I379" i="6"/>
  <c r="G379" i="6"/>
  <c r="F379" i="6"/>
  <c r="E379" i="6"/>
  <c r="AZ378" i="6"/>
  <c r="AY378" i="6"/>
  <c r="AX378" i="6"/>
  <c r="AS378" i="6"/>
  <c r="AR378" i="6"/>
  <c r="AQ378" i="6"/>
  <c r="AP378" i="6"/>
  <c r="AO378" i="6"/>
  <c r="AN378" i="6"/>
  <c r="AL378" i="6"/>
  <c r="AK378" i="6"/>
  <c r="AI378" i="6"/>
  <c r="U378" i="6"/>
  <c r="T378" i="6"/>
  <c r="S378" i="6"/>
  <c r="M378" i="6"/>
  <c r="L378" i="6"/>
  <c r="K378" i="6"/>
  <c r="J378" i="6"/>
  <c r="I378" i="6"/>
  <c r="G378" i="6"/>
  <c r="F378" i="6"/>
  <c r="AZ377" i="6"/>
  <c r="AY377" i="6"/>
  <c r="AX377" i="6"/>
  <c r="AS377" i="6"/>
  <c r="AR377" i="6"/>
  <c r="AQ377" i="6"/>
  <c r="AP377" i="6"/>
  <c r="AO377" i="6"/>
  <c r="AN377" i="6"/>
  <c r="AL377" i="6"/>
  <c r="AK377" i="6"/>
  <c r="U377" i="6"/>
  <c r="T377" i="6"/>
  <c r="S377" i="6"/>
  <c r="M377" i="6"/>
  <c r="L377" i="6"/>
  <c r="K377" i="6"/>
  <c r="J377" i="6"/>
  <c r="I377" i="6"/>
  <c r="G377" i="6"/>
  <c r="F377" i="6"/>
  <c r="AZ376" i="6"/>
  <c r="AY376" i="6"/>
  <c r="AX376" i="6"/>
  <c r="AS376" i="6"/>
  <c r="AR376" i="6"/>
  <c r="AQ376" i="6"/>
  <c r="AP376" i="6"/>
  <c r="AO376" i="6"/>
  <c r="AN376" i="6"/>
  <c r="AL376" i="6"/>
  <c r="AK376" i="6"/>
  <c r="U376" i="6"/>
  <c r="T376" i="6"/>
  <c r="S376" i="6"/>
  <c r="M376" i="6"/>
  <c r="L376" i="6"/>
  <c r="K376" i="6"/>
  <c r="J376" i="6"/>
  <c r="I376" i="6"/>
  <c r="G376" i="6"/>
  <c r="F376" i="6"/>
  <c r="AZ375" i="6"/>
  <c r="AY375" i="6"/>
  <c r="AX375" i="6"/>
  <c r="AS375" i="6"/>
  <c r="AR375" i="6"/>
  <c r="AQ375" i="6"/>
  <c r="AP375" i="6"/>
  <c r="AO375" i="6"/>
  <c r="AN375" i="6"/>
  <c r="AL375" i="6"/>
  <c r="AK375" i="6"/>
  <c r="U375" i="6"/>
  <c r="T375" i="6"/>
  <c r="S375" i="6"/>
  <c r="N375" i="6"/>
  <c r="M375" i="6"/>
  <c r="L375" i="6"/>
  <c r="K375" i="6"/>
  <c r="J375" i="6"/>
  <c r="I375" i="6"/>
  <c r="G375" i="6"/>
  <c r="F375" i="6"/>
  <c r="E375" i="6"/>
  <c r="AZ374" i="6"/>
  <c r="AY374" i="6"/>
  <c r="AX374" i="6"/>
  <c r="AS374" i="6"/>
  <c r="AR374" i="6"/>
  <c r="AQ374" i="6"/>
  <c r="AP374" i="6"/>
  <c r="AO374" i="6"/>
  <c r="AN374" i="6"/>
  <c r="AL374" i="6"/>
  <c r="AK374" i="6"/>
  <c r="U374" i="6"/>
  <c r="T374" i="6"/>
  <c r="S374" i="6"/>
  <c r="N374" i="6"/>
  <c r="M374" i="6"/>
  <c r="L374" i="6"/>
  <c r="K374" i="6"/>
  <c r="J374" i="6"/>
  <c r="I374" i="6"/>
  <c r="H374" i="6"/>
  <c r="G374" i="6"/>
  <c r="F374" i="6"/>
  <c r="E374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AZ374" i="5"/>
  <c r="AY374" i="5"/>
  <c r="AX374" i="5"/>
  <c r="AR374" i="5"/>
  <c r="AQ374" i="5"/>
  <c r="AP374" i="5"/>
  <c r="AO374" i="5"/>
  <c r="AN374" i="5"/>
  <c r="AL374" i="5"/>
  <c r="AK374" i="5"/>
  <c r="AJ374" i="5"/>
  <c r="F374" i="5"/>
  <c r="G374" i="5"/>
  <c r="I374" i="5"/>
  <c r="J374" i="5"/>
  <c r="K374" i="5"/>
  <c r="L374" i="5"/>
  <c r="M374" i="5"/>
  <c r="S374" i="5"/>
  <c r="T374" i="5"/>
  <c r="U374" i="5"/>
  <c r="D374" i="5"/>
  <c r="F375" i="5"/>
  <c r="G375" i="5"/>
  <c r="I375" i="5"/>
  <c r="J375" i="5"/>
  <c r="K375" i="5"/>
  <c r="L375" i="5"/>
  <c r="M375" i="5"/>
  <c r="O375" i="5"/>
  <c r="S375" i="5"/>
  <c r="T375" i="5"/>
  <c r="U375" i="5"/>
  <c r="P382" i="8"/>
  <c r="W376" i="8"/>
  <c r="V397" i="8"/>
  <c r="H382" i="8"/>
  <c r="E387" i="8"/>
  <c r="D383" i="8"/>
  <c r="Q378" i="8"/>
  <c r="P378" i="8"/>
  <c r="AU378" i="8"/>
  <c r="AW384" i="8"/>
  <c r="AV375" i="8"/>
  <c r="AU402" i="8"/>
  <c r="BB387" i="8"/>
  <c r="AV386" i="8"/>
  <c r="AU382" i="8"/>
  <c r="Q374" i="7"/>
  <c r="P374" i="7"/>
  <c r="W374" i="7"/>
  <c r="V374" i="7"/>
  <c r="O374" i="7"/>
  <c r="N374" i="7"/>
  <c r="R374" i="7"/>
  <c r="P380" i="6"/>
  <c r="R379" i="6"/>
  <c r="R375" i="6"/>
  <c r="Q377" i="6"/>
  <c r="V396" i="6"/>
  <c r="N376" i="6"/>
  <c r="R386" i="6"/>
  <c r="AV374" i="6"/>
  <c r="AW378" i="6"/>
  <c r="BA375" i="6"/>
  <c r="AT386" i="6"/>
  <c r="AM394" i="6"/>
  <c r="AI381" i="6"/>
  <c r="AU388" i="6"/>
  <c r="W374" i="5"/>
  <c r="V374" i="5"/>
  <c r="O374" i="5"/>
  <c r="N374" i="5"/>
  <c r="H375" i="5"/>
  <c r="E374" i="5"/>
  <c r="D375" i="5"/>
  <c r="R374" i="5"/>
  <c r="Q374" i="5"/>
  <c r="BB374" i="5"/>
  <c r="BA374" i="5"/>
  <c r="AT374" i="5"/>
  <c r="AS374" i="5"/>
  <c r="AM374" i="5"/>
  <c r="AI374" i="5"/>
  <c r="G405" i="8" l="1"/>
  <c r="AX405" i="8"/>
  <c r="X400" i="7"/>
  <c r="AC400" i="7" s="1"/>
  <c r="Y396" i="7"/>
  <c r="X398" i="7"/>
  <c r="AC398" i="7" s="1"/>
  <c r="AA397" i="7"/>
  <c r="X401" i="7"/>
  <c r="AC401" i="7" s="1"/>
  <c r="X402" i="7"/>
  <c r="AC402" i="7" s="1"/>
  <c r="U402" i="6"/>
  <c r="M402" i="6"/>
  <c r="H383" i="6"/>
  <c r="I402" i="6"/>
  <c r="H377" i="6"/>
  <c r="BB390" i="6"/>
  <c r="AO402" i="6"/>
  <c r="AT390" i="7"/>
  <c r="AI392" i="7"/>
  <c r="AT396" i="7"/>
  <c r="AI398" i="7"/>
  <c r="AI399" i="7"/>
  <c r="AT400" i="7"/>
  <c r="AI402" i="7"/>
  <c r="AT380" i="7"/>
  <c r="AT384" i="7"/>
  <c r="AT374" i="7"/>
  <c r="AT375" i="7"/>
  <c r="AI376" i="7"/>
  <c r="AT377" i="7"/>
  <c r="AI379" i="7"/>
  <c r="AT381" i="7"/>
  <c r="AI383" i="7"/>
  <c r="AT385" i="7"/>
  <c r="AT386" i="7"/>
  <c r="AT387" i="7"/>
  <c r="AT388" i="7"/>
  <c r="AT389" i="7"/>
  <c r="AI391" i="7"/>
  <c r="AT393" i="7"/>
  <c r="AT394" i="7"/>
  <c r="AT395" i="7"/>
  <c r="AI397" i="7"/>
  <c r="AT399" i="7"/>
  <c r="AI401" i="7"/>
  <c r="AI378" i="7"/>
  <c r="AI382" i="7"/>
  <c r="AI374" i="7"/>
  <c r="AI375" i="7"/>
  <c r="AT378" i="7"/>
  <c r="AI380" i="7"/>
  <c r="AT382" i="7"/>
  <c r="AI384" i="7"/>
  <c r="AI387" i="7"/>
  <c r="AI390" i="7"/>
  <c r="AT392" i="7"/>
  <c r="AI394" i="7"/>
  <c r="AI396" i="7"/>
  <c r="AT398" i="7"/>
  <c r="AM386" i="7"/>
  <c r="BB388" i="7"/>
  <c r="AM395" i="7"/>
  <c r="AU395" i="7"/>
  <c r="AM399" i="7"/>
  <c r="AU399" i="7"/>
  <c r="BB402" i="7"/>
  <c r="AM376" i="7"/>
  <c r="AM377" i="7"/>
  <c r="BF377" i="7" s="1"/>
  <c r="AM378" i="7"/>
  <c r="AM379" i="7"/>
  <c r="BE379" i="7" s="1"/>
  <c r="AM380" i="7"/>
  <c r="AM381" i="7"/>
  <c r="BF381" i="7" s="1"/>
  <c r="AM382" i="7"/>
  <c r="AM383" i="7"/>
  <c r="AM384" i="7"/>
  <c r="AM385" i="7"/>
  <c r="BD385" i="7" s="1"/>
  <c r="BB387" i="7"/>
  <c r="AM389" i="7"/>
  <c r="AM396" i="7"/>
  <c r="AU396" i="7"/>
  <c r="AS398" i="7"/>
  <c r="AM400" i="7"/>
  <c r="AU400" i="7"/>
  <c r="AS402" i="7"/>
  <c r="AU393" i="7"/>
  <c r="BB386" i="7"/>
  <c r="AM388" i="7"/>
  <c r="AM390" i="7"/>
  <c r="AV393" i="7"/>
  <c r="AM397" i="7"/>
  <c r="AU397" i="7"/>
  <c r="J405" i="8"/>
  <c r="S405" i="8"/>
  <c r="F405" i="8"/>
  <c r="Z397" i="7"/>
  <c r="AB396" i="7"/>
  <c r="X396" i="7"/>
  <c r="AC396" i="7" s="1"/>
  <c r="AA398" i="7"/>
  <c r="X399" i="7"/>
  <c r="AC399" i="7" s="1"/>
  <c r="AA402" i="7"/>
  <c r="AA401" i="7"/>
  <c r="AA400" i="7"/>
  <c r="Y397" i="7"/>
  <c r="AA396" i="7"/>
  <c r="Z398" i="7"/>
  <c r="Z402" i="7"/>
  <c r="Z401" i="7"/>
  <c r="Z400" i="7"/>
  <c r="AB397" i="7"/>
  <c r="AG397" i="7" s="1"/>
  <c r="X397" i="7"/>
  <c r="AC397" i="7" s="1"/>
  <c r="Z396" i="7"/>
  <c r="Y398" i="7"/>
  <c r="Y402" i="7"/>
  <c r="Y401" i="7"/>
  <c r="Y400" i="7"/>
  <c r="AB398" i="7"/>
  <c r="AB402" i="7"/>
  <c r="AB401" i="7"/>
  <c r="AB400" i="7"/>
  <c r="AM391" i="7"/>
  <c r="BB392" i="7"/>
  <c r="AW393" i="7"/>
  <c r="AV394" i="7"/>
  <c r="AV395" i="7"/>
  <c r="AV396" i="7"/>
  <c r="AV397" i="7"/>
  <c r="AV398" i="7"/>
  <c r="AV399" i="7"/>
  <c r="AV400" i="7"/>
  <c r="AV401" i="7"/>
  <c r="AV402" i="7"/>
  <c r="AM392" i="7"/>
  <c r="AU392" i="7"/>
  <c r="BB393" i="7"/>
  <c r="AW394" i="7"/>
  <c r="AW395" i="7"/>
  <c r="AW396" i="7"/>
  <c r="AW397" i="7"/>
  <c r="AW398" i="7"/>
  <c r="AW399" i="7"/>
  <c r="AW400" i="7"/>
  <c r="AW401" i="7"/>
  <c r="AW402" i="7"/>
  <c r="BB389" i="7"/>
  <c r="BB390" i="7"/>
  <c r="BB394" i="7"/>
  <c r="BB395" i="7"/>
  <c r="BB396" i="7"/>
  <c r="BB397" i="7"/>
  <c r="BB398" i="7"/>
  <c r="BB399" i="7"/>
  <c r="BB400" i="7"/>
  <c r="BB401" i="7"/>
  <c r="R391" i="8"/>
  <c r="R390" i="8"/>
  <c r="R389" i="8"/>
  <c r="R400" i="8"/>
  <c r="R399" i="8"/>
  <c r="R396" i="8"/>
  <c r="R395" i="8"/>
  <c r="R402" i="8"/>
  <c r="R398" i="8"/>
  <c r="R394" i="8"/>
  <c r="R388" i="8"/>
  <c r="R401" i="8"/>
  <c r="R393" i="8"/>
  <c r="R383" i="8"/>
  <c r="R382" i="8"/>
  <c r="R381" i="8"/>
  <c r="R387" i="8"/>
  <c r="R386" i="8"/>
  <c r="R385" i="8"/>
  <c r="R380" i="8"/>
  <c r="R379" i="8"/>
  <c r="R378" i="8"/>
  <c r="W377" i="8"/>
  <c r="BB377" i="8"/>
  <c r="AV378" i="8"/>
  <c r="E379" i="8"/>
  <c r="Q379" i="8"/>
  <c r="AV379" i="8"/>
  <c r="E380" i="8"/>
  <c r="Q380" i="8"/>
  <c r="AV380" i="8"/>
  <c r="D381" i="8"/>
  <c r="E385" i="8"/>
  <c r="Q385" i="8"/>
  <c r="AV385" i="8"/>
  <c r="E386" i="8"/>
  <c r="Q386" i="8"/>
  <c r="Q387" i="8"/>
  <c r="R397" i="8"/>
  <c r="N391" i="8"/>
  <c r="N390" i="8"/>
  <c r="N389" i="8"/>
  <c r="N400" i="8"/>
  <c r="N399" i="8"/>
  <c r="N396" i="8"/>
  <c r="N395" i="8"/>
  <c r="N402" i="8"/>
  <c r="N398" i="8"/>
  <c r="N394" i="8"/>
  <c r="N397" i="8"/>
  <c r="N392" i="8"/>
  <c r="N383" i="8"/>
  <c r="N382" i="8"/>
  <c r="N381" i="8"/>
  <c r="N401" i="8"/>
  <c r="N393" i="8"/>
  <c r="N388" i="8"/>
  <c r="N387" i="8"/>
  <c r="N386" i="8"/>
  <c r="N385" i="8"/>
  <c r="N380" i="8"/>
  <c r="N379" i="8"/>
  <c r="N378" i="8"/>
  <c r="N374" i="8"/>
  <c r="R374" i="8"/>
  <c r="AW374" i="8"/>
  <c r="N375" i="8"/>
  <c r="R375" i="8"/>
  <c r="N377" i="8"/>
  <c r="AU394" i="8"/>
  <c r="AU401" i="8"/>
  <c r="AU397" i="8"/>
  <c r="AU393" i="8"/>
  <c r="AU392" i="8"/>
  <c r="AU400" i="8"/>
  <c r="AU396" i="8"/>
  <c r="AU391" i="8"/>
  <c r="AU390" i="8"/>
  <c r="AU389" i="8"/>
  <c r="AU388" i="8"/>
  <c r="AU387" i="8"/>
  <c r="AU386" i="8"/>
  <c r="AU385" i="8"/>
  <c r="AU380" i="8"/>
  <c r="AU379" i="8"/>
  <c r="AU398" i="8"/>
  <c r="AU395" i="8"/>
  <c r="AU384" i="8"/>
  <c r="AU383" i="8"/>
  <c r="BA400" i="8"/>
  <c r="BA396" i="8"/>
  <c r="BA391" i="8"/>
  <c r="BA390" i="8"/>
  <c r="BA389" i="8"/>
  <c r="BA402" i="8"/>
  <c r="BA399" i="8"/>
  <c r="BA398" i="8"/>
  <c r="BA395" i="8"/>
  <c r="BA394" i="8"/>
  <c r="BA401" i="8"/>
  <c r="BA397" i="8"/>
  <c r="BA393" i="8"/>
  <c r="BA387" i="8"/>
  <c r="BA383" i="8"/>
  <c r="BA388" i="8"/>
  <c r="BA382" i="8"/>
  <c r="BA381" i="8"/>
  <c r="BA392" i="8"/>
  <c r="BA386" i="8"/>
  <c r="BA385" i="8"/>
  <c r="BA380" i="8"/>
  <c r="BA379" i="8"/>
  <c r="BA378" i="8"/>
  <c r="D402" i="8"/>
  <c r="D398" i="8"/>
  <c r="D394" i="8"/>
  <c r="D401" i="8"/>
  <c r="D397" i="8"/>
  <c r="D393" i="8"/>
  <c r="D392" i="8"/>
  <c r="D391" i="8"/>
  <c r="D390" i="8"/>
  <c r="D389" i="8"/>
  <c r="D388" i="8"/>
  <c r="D387" i="8"/>
  <c r="D386" i="8"/>
  <c r="D385" i="8"/>
  <c r="D380" i="8"/>
  <c r="D379" i="8"/>
  <c r="D399" i="8"/>
  <c r="D396" i="8"/>
  <c r="D384" i="8"/>
  <c r="O400" i="8"/>
  <c r="O399" i="8"/>
  <c r="O396" i="8"/>
  <c r="O395" i="8"/>
  <c r="O402" i="8"/>
  <c r="O398" i="8"/>
  <c r="O394" i="8"/>
  <c r="O401" i="8"/>
  <c r="O397" i="8"/>
  <c r="O393" i="8"/>
  <c r="O392" i="8"/>
  <c r="O391" i="8"/>
  <c r="O390" i="8"/>
  <c r="O389" i="8"/>
  <c r="O383" i="8"/>
  <c r="O382" i="8"/>
  <c r="O381" i="8"/>
  <c r="O388" i="8"/>
  <c r="O387" i="8"/>
  <c r="O386" i="8"/>
  <c r="O385" i="8"/>
  <c r="O380" i="8"/>
  <c r="O379" i="8"/>
  <c r="O384" i="8"/>
  <c r="K405" i="8"/>
  <c r="O374" i="8"/>
  <c r="W374" i="8"/>
  <c r="O375" i="8"/>
  <c r="W375" i="8"/>
  <c r="O376" i="8"/>
  <c r="O377" i="8"/>
  <c r="AV392" i="8"/>
  <c r="AV400" i="8"/>
  <c r="AV396" i="8"/>
  <c r="AV391" i="8"/>
  <c r="AV390" i="8"/>
  <c r="AV389" i="8"/>
  <c r="AV388" i="8"/>
  <c r="AV402" i="8"/>
  <c r="AV399" i="8"/>
  <c r="AV398" i="8"/>
  <c r="AV395" i="8"/>
  <c r="AV394" i="8"/>
  <c r="AV401" i="8"/>
  <c r="AV393" i="8"/>
  <c r="AV384" i="8"/>
  <c r="AV387" i="8"/>
  <c r="AV383" i="8"/>
  <c r="AV397" i="8"/>
  <c r="AV382" i="8"/>
  <c r="AV381" i="8"/>
  <c r="BB402" i="8"/>
  <c r="BB399" i="8"/>
  <c r="BB398" i="8"/>
  <c r="BB395" i="8"/>
  <c r="BB394" i="8"/>
  <c r="BB401" i="8"/>
  <c r="BB397" i="8"/>
  <c r="BB393" i="8"/>
  <c r="BB392" i="8"/>
  <c r="BB396" i="8"/>
  <c r="BB391" i="8"/>
  <c r="BB390" i="8"/>
  <c r="BB389" i="8"/>
  <c r="BB388" i="8"/>
  <c r="BB382" i="8"/>
  <c r="BB381" i="8"/>
  <c r="BB386" i="8"/>
  <c r="BB385" i="8"/>
  <c r="BB380" i="8"/>
  <c r="BB379" i="8"/>
  <c r="BB378" i="8"/>
  <c r="BB400" i="8"/>
  <c r="BB384" i="8"/>
  <c r="P402" i="8"/>
  <c r="P398" i="8"/>
  <c r="P394" i="8"/>
  <c r="P401" i="8"/>
  <c r="P397" i="8"/>
  <c r="P393" i="8"/>
  <c r="P392" i="8"/>
  <c r="P391" i="8"/>
  <c r="P390" i="8"/>
  <c r="P389" i="8"/>
  <c r="P388" i="8"/>
  <c r="P399" i="8"/>
  <c r="P396" i="8"/>
  <c r="P387" i="8"/>
  <c r="P386" i="8"/>
  <c r="P385" i="8"/>
  <c r="P380" i="8"/>
  <c r="P379" i="8"/>
  <c r="P384" i="8"/>
  <c r="P400" i="8"/>
  <c r="P395" i="8"/>
  <c r="E401" i="8"/>
  <c r="E397" i="8"/>
  <c r="E393" i="8"/>
  <c r="E392" i="8"/>
  <c r="E391" i="8"/>
  <c r="E390" i="8"/>
  <c r="E389" i="8"/>
  <c r="E400" i="8"/>
  <c r="E399" i="8"/>
  <c r="E396" i="8"/>
  <c r="E395" i="8"/>
  <c r="E402" i="8"/>
  <c r="E394" i="8"/>
  <c r="E384" i="8"/>
  <c r="E398" i="8"/>
  <c r="E388" i="8"/>
  <c r="E383" i="8"/>
  <c r="E382" i="8"/>
  <c r="E381" i="8"/>
  <c r="V391" i="8"/>
  <c r="V390" i="8"/>
  <c r="V389" i="8"/>
  <c r="V400" i="8"/>
  <c r="V399" i="8"/>
  <c r="V396" i="8"/>
  <c r="V395" i="8"/>
  <c r="V402" i="8"/>
  <c r="V398" i="8"/>
  <c r="V394" i="8"/>
  <c r="V388" i="8"/>
  <c r="V401" i="8"/>
  <c r="V393" i="8"/>
  <c r="V383" i="8"/>
  <c r="V382" i="8"/>
  <c r="V381" i="8"/>
  <c r="V387" i="8"/>
  <c r="V386" i="8"/>
  <c r="V385" i="8"/>
  <c r="V380" i="8"/>
  <c r="V379" i="8"/>
  <c r="V378" i="8"/>
  <c r="D374" i="8"/>
  <c r="H374" i="8"/>
  <c r="L405" i="8"/>
  <c r="P374" i="8"/>
  <c r="T405" i="8"/>
  <c r="AU374" i="8"/>
  <c r="AY405" i="8"/>
  <c r="D375" i="8"/>
  <c r="H375" i="8"/>
  <c r="P375" i="8"/>
  <c r="AU375" i="8"/>
  <c r="D376" i="8"/>
  <c r="H376" i="8"/>
  <c r="P376" i="8"/>
  <c r="AU376" i="8"/>
  <c r="D377" i="8"/>
  <c r="H377" i="8"/>
  <c r="P377" i="8"/>
  <c r="AU377" i="8"/>
  <c r="D378" i="8"/>
  <c r="H378" i="8"/>
  <c r="P381" i="8"/>
  <c r="P383" i="8"/>
  <c r="BB383" i="8"/>
  <c r="N384" i="8"/>
  <c r="AU399" i="8"/>
  <c r="D400" i="8"/>
  <c r="AW375" i="8"/>
  <c r="N376" i="8"/>
  <c r="R376" i="8"/>
  <c r="AW376" i="8"/>
  <c r="R377" i="8"/>
  <c r="AW377" i="8"/>
  <c r="AW400" i="8"/>
  <c r="AW396" i="8"/>
  <c r="AW391" i="8"/>
  <c r="AW390" i="8"/>
  <c r="AW389" i="8"/>
  <c r="AW402" i="8"/>
  <c r="AW399" i="8"/>
  <c r="AW398" i="8"/>
  <c r="AW395" i="8"/>
  <c r="AW394" i="8"/>
  <c r="AW401" i="8"/>
  <c r="AW397" i="8"/>
  <c r="AW393" i="8"/>
  <c r="AW387" i="8"/>
  <c r="AW383" i="8"/>
  <c r="AW388" i="8"/>
  <c r="AW382" i="8"/>
  <c r="AW381" i="8"/>
  <c r="AW392" i="8"/>
  <c r="AW386" i="8"/>
  <c r="AW385" i="8"/>
  <c r="AW380" i="8"/>
  <c r="AW379" i="8"/>
  <c r="AW378" i="8"/>
  <c r="BG390" i="8"/>
  <c r="Q401" i="8"/>
  <c r="Q397" i="8"/>
  <c r="Q393" i="8"/>
  <c r="Q392" i="8"/>
  <c r="Q391" i="8"/>
  <c r="Q390" i="8"/>
  <c r="Q389" i="8"/>
  <c r="Q388" i="8"/>
  <c r="Q400" i="8"/>
  <c r="Q399" i="8"/>
  <c r="Q396" i="8"/>
  <c r="Q395" i="8"/>
  <c r="Q402" i="8"/>
  <c r="Q394" i="8"/>
  <c r="Q384" i="8"/>
  <c r="Q398" i="8"/>
  <c r="Q383" i="8"/>
  <c r="Q382" i="8"/>
  <c r="Q381" i="8"/>
  <c r="H402" i="8"/>
  <c r="H398" i="8"/>
  <c r="H394" i="8"/>
  <c r="H401" i="8"/>
  <c r="H397" i="8"/>
  <c r="H393" i="8"/>
  <c r="H392" i="8"/>
  <c r="H391" i="8"/>
  <c r="H390" i="8"/>
  <c r="H389" i="8"/>
  <c r="H388" i="8"/>
  <c r="H400" i="8"/>
  <c r="H395" i="8"/>
  <c r="H387" i="8"/>
  <c r="H386" i="8"/>
  <c r="H385" i="8"/>
  <c r="H380" i="8"/>
  <c r="H379" i="8"/>
  <c r="H384" i="8"/>
  <c r="H399" i="8"/>
  <c r="H396" i="8"/>
  <c r="W400" i="8"/>
  <c r="W399" i="8"/>
  <c r="W396" i="8"/>
  <c r="W395" i="8"/>
  <c r="W402" i="8"/>
  <c r="W398" i="8"/>
  <c r="W394" i="8"/>
  <c r="W401" i="8"/>
  <c r="W397" i="8"/>
  <c r="W393" i="8"/>
  <c r="W392" i="8"/>
  <c r="W391" i="8"/>
  <c r="W390" i="8"/>
  <c r="W389" i="8"/>
  <c r="W383" i="8"/>
  <c r="W382" i="8"/>
  <c r="W381" i="8"/>
  <c r="W387" i="8"/>
  <c r="W386" i="8"/>
  <c r="W385" i="8"/>
  <c r="W380" i="8"/>
  <c r="W379" i="8"/>
  <c r="W378" i="8"/>
  <c r="W384" i="8"/>
  <c r="I405" i="8"/>
  <c r="M405" i="8"/>
  <c r="Q374" i="8"/>
  <c r="U405" i="8"/>
  <c r="AV374" i="8"/>
  <c r="AZ405" i="8"/>
  <c r="Q375" i="8"/>
  <c r="Q376" i="8"/>
  <c r="AV376" i="8"/>
  <c r="E377" i="8"/>
  <c r="Q377" i="8"/>
  <c r="AV377" i="8"/>
  <c r="E378" i="8"/>
  <c r="AU381" i="8"/>
  <c r="D382" i="8"/>
  <c r="R384" i="8"/>
  <c r="V384" i="8"/>
  <c r="R392" i="8"/>
  <c r="V392" i="8"/>
  <c r="Z399" i="7"/>
  <c r="AA399" i="7"/>
  <c r="Y399" i="7"/>
  <c r="AB399" i="7"/>
  <c r="F402" i="6"/>
  <c r="AJ390" i="6"/>
  <c r="AJ389" i="6"/>
  <c r="AJ398" i="6"/>
  <c r="AJ394" i="6"/>
  <c r="AJ393" i="6"/>
  <c r="AJ388" i="6"/>
  <c r="AJ387" i="6"/>
  <c r="AJ400" i="6"/>
  <c r="AJ399" i="6"/>
  <c r="AJ396" i="6"/>
  <c r="AJ395" i="6"/>
  <c r="AJ397" i="6"/>
  <c r="AJ392" i="6"/>
  <c r="AJ391" i="6"/>
  <c r="AJ385" i="6"/>
  <c r="AJ384" i="6"/>
  <c r="AJ383" i="6"/>
  <c r="AJ378" i="6"/>
  <c r="AJ381" i="6"/>
  <c r="AJ380" i="6"/>
  <c r="AJ386" i="6"/>
  <c r="AJ382" i="6"/>
  <c r="D396" i="6"/>
  <c r="D391" i="6"/>
  <c r="D399" i="6"/>
  <c r="D395" i="6"/>
  <c r="D390" i="6"/>
  <c r="D389" i="6"/>
  <c r="D400" i="6"/>
  <c r="D398" i="6"/>
  <c r="D397" i="6"/>
  <c r="D392" i="6"/>
  <c r="D393" i="6"/>
  <c r="D376" i="6"/>
  <c r="D388" i="6"/>
  <c r="D387" i="6"/>
  <c r="D385" i="6"/>
  <c r="D384" i="6"/>
  <c r="D382" i="6"/>
  <c r="AJ375" i="6"/>
  <c r="AW375" i="6"/>
  <c r="Q376" i="6"/>
  <c r="AJ377" i="6"/>
  <c r="R396" i="6"/>
  <c r="AU399" i="6"/>
  <c r="AU396" i="6"/>
  <c r="AU395" i="6"/>
  <c r="AU390" i="6"/>
  <c r="AU389" i="6"/>
  <c r="AU386" i="6"/>
  <c r="AU400" i="6"/>
  <c r="AU397" i="6"/>
  <c r="AU392" i="6"/>
  <c r="AU391" i="6"/>
  <c r="AU394" i="6"/>
  <c r="AU387" i="6"/>
  <c r="AU382" i="6"/>
  <c r="AU375" i="6"/>
  <c r="AU385" i="6"/>
  <c r="AU384" i="6"/>
  <c r="AU383" i="6"/>
  <c r="AU398" i="6"/>
  <c r="BA398" i="6"/>
  <c r="BA394" i="6"/>
  <c r="BA393" i="6"/>
  <c r="BA388" i="6"/>
  <c r="BA400" i="6"/>
  <c r="BA397" i="6"/>
  <c r="BA392" i="6"/>
  <c r="BA391" i="6"/>
  <c r="BA385" i="6"/>
  <c r="BA399" i="6"/>
  <c r="BA390" i="6"/>
  <c r="BA389" i="6"/>
  <c r="BA386" i="6"/>
  <c r="BA381" i="6"/>
  <c r="BA380" i="6"/>
  <c r="BA379" i="6"/>
  <c r="BA396" i="6"/>
  <c r="BA395" i="6"/>
  <c r="BA387" i="6"/>
  <c r="BA384" i="6"/>
  <c r="BA383" i="6"/>
  <c r="O400" i="6"/>
  <c r="O398" i="6"/>
  <c r="O397" i="6"/>
  <c r="O392" i="6"/>
  <c r="O396" i="6"/>
  <c r="O391" i="6"/>
  <c r="O399" i="6"/>
  <c r="O394" i="6"/>
  <c r="O393" i="6"/>
  <c r="O395" i="6"/>
  <c r="O388" i="6"/>
  <c r="O386" i="6"/>
  <c r="O379" i="6"/>
  <c r="O377" i="6"/>
  <c r="O387" i="6"/>
  <c r="O383" i="6"/>
  <c r="O381" i="6"/>
  <c r="Q375" i="6"/>
  <c r="AJ376" i="6"/>
  <c r="P377" i="6"/>
  <c r="AW382" i="6"/>
  <c r="O390" i="6"/>
  <c r="AV390" i="6"/>
  <c r="AV389" i="6"/>
  <c r="AV398" i="6"/>
  <c r="AV394" i="6"/>
  <c r="AV393" i="6"/>
  <c r="AV388" i="6"/>
  <c r="AV387" i="6"/>
  <c r="AV400" i="6"/>
  <c r="AV399" i="6"/>
  <c r="AV396" i="6"/>
  <c r="AV395" i="6"/>
  <c r="AV397" i="6"/>
  <c r="AV392" i="6"/>
  <c r="AV391" i="6"/>
  <c r="AV385" i="6"/>
  <c r="AV384" i="6"/>
  <c r="AV383" i="6"/>
  <c r="AV378" i="6"/>
  <c r="AV386" i="6"/>
  <c r="AV381" i="6"/>
  <c r="AV380" i="6"/>
  <c r="AV379" i="6"/>
  <c r="AV382" i="6"/>
  <c r="AM399" i="6"/>
  <c r="AM396" i="6"/>
  <c r="AM395" i="6"/>
  <c r="AM390" i="6"/>
  <c r="AM389" i="6"/>
  <c r="AM386" i="6"/>
  <c r="AM400" i="6"/>
  <c r="AM397" i="6"/>
  <c r="AM392" i="6"/>
  <c r="AM391" i="6"/>
  <c r="AM393" i="6"/>
  <c r="AM388" i="6"/>
  <c r="AM387" i="6"/>
  <c r="AM382" i="6"/>
  <c r="AM398" i="6"/>
  <c r="AM385" i="6"/>
  <c r="AM384" i="6"/>
  <c r="AM383" i="6"/>
  <c r="BB400" i="6"/>
  <c r="BB397" i="6"/>
  <c r="BB392" i="6"/>
  <c r="BB391" i="6"/>
  <c r="BB399" i="6"/>
  <c r="BB396" i="6"/>
  <c r="BB395" i="6"/>
  <c r="BB398" i="6"/>
  <c r="BB394" i="6"/>
  <c r="BB393" i="6"/>
  <c r="BB388" i="6"/>
  <c r="BB385" i="6"/>
  <c r="BB377" i="6"/>
  <c r="BB376" i="6"/>
  <c r="BB382" i="6"/>
  <c r="BB386" i="6"/>
  <c r="BB381" i="6"/>
  <c r="BB380" i="6"/>
  <c r="P396" i="6"/>
  <c r="P391" i="6"/>
  <c r="P399" i="6"/>
  <c r="P395" i="6"/>
  <c r="P390" i="6"/>
  <c r="P389" i="6"/>
  <c r="P400" i="6"/>
  <c r="P398" i="6"/>
  <c r="P397" i="6"/>
  <c r="P392" i="6"/>
  <c r="P376" i="6"/>
  <c r="P394" i="6"/>
  <c r="P385" i="6"/>
  <c r="P384" i="6"/>
  <c r="P382" i="6"/>
  <c r="P393" i="6"/>
  <c r="P388" i="6"/>
  <c r="P386" i="6"/>
  <c r="E399" i="6"/>
  <c r="E395" i="6"/>
  <c r="E390" i="6"/>
  <c r="E389" i="6"/>
  <c r="E394" i="6"/>
  <c r="E393" i="6"/>
  <c r="E388" i="6"/>
  <c r="E386" i="6"/>
  <c r="E400" i="6"/>
  <c r="E396" i="6"/>
  <c r="E391" i="6"/>
  <c r="E398" i="6"/>
  <c r="E397" i="6"/>
  <c r="E392" i="6"/>
  <c r="E387" i="6"/>
  <c r="E385" i="6"/>
  <c r="E384" i="6"/>
  <c r="E382" i="6"/>
  <c r="E383" i="6"/>
  <c r="E381" i="6"/>
  <c r="E380" i="6"/>
  <c r="V394" i="6"/>
  <c r="V393" i="6"/>
  <c r="V388" i="6"/>
  <c r="V400" i="6"/>
  <c r="V398" i="6"/>
  <c r="V397" i="6"/>
  <c r="V392" i="6"/>
  <c r="V387" i="6"/>
  <c r="V399" i="6"/>
  <c r="V395" i="6"/>
  <c r="V390" i="6"/>
  <c r="V389" i="6"/>
  <c r="V383" i="6"/>
  <c r="V381" i="6"/>
  <c r="V380" i="6"/>
  <c r="V378" i="6"/>
  <c r="V391" i="6"/>
  <c r="V385" i="6"/>
  <c r="V384" i="6"/>
  <c r="V382" i="6"/>
  <c r="J402" i="6"/>
  <c r="R374" i="6"/>
  <c r="AW374" i="6"/>
  <c r="BA374" i="6"/>
  <c r="V375" i="6"/>
  <c r="BB375" i="6"/>
  <c r="R376" i="6"/>
  <c r="V376" i="6"/>
  <c r="BB378" i="6"/>
  <c r="AU380" i="6"/>
  <c r="D381" i="6"/>
  <c r="AM381" i="6"/>
  <c r="BB387" i="6"/>
  <c r="AW398" i="6"/>
  <c r="AW394" i="6"/>
  <c r="AW393" i="6"/>
  <c r="AW388" i="6"/>
  <c r="AW400" i="6"/>
  <c r="AW397" i="6"/>
  <c r="AW392" i="6"/>
  <c r="AW391" i="6"/>
  <c r="AW385" i="6"/>
  <c r="AW399" i="6"/>
  <c r="AW390" i="6"/>
  <c r="AW389" i="6"/>
  <c r="AW386" i="6"/>
  <c r="AW381" i="6"/>
  <c r="AW380" i="6"/>
  <c r="AW379" i="6"/>
  <c r="AW396" i="6"/>
  <c r="AW395" i="6"/>
  <c r="AW387" i="6"/>
  <c r="AW384" i="6"/>
  <c r="AW383" i="6"/>
  <c r="AS398" i="6"/>
  <c r="AS394" i="6"/>
  <c r="AS393" i="6"/>
  <c r="AS388" i="6"/>
  <c r="AS400" i="6"/>
  <c r="AS397" i="6"/>
  <c r="AS392" i="6"/>
  <c r="AS391" i="6"/>
  <c r="AS399" i="6"/>
  <c r="AS390" i="6"/>
  <c r="AS389" i="6"/>
  <c r="AS395" i="6"/>
  <c r="AS381" i="6"/>
  <c r="AS380" i="6"/>
  <c r="AS379" i="6"/>
  <c r="AS386" i="6"/>
  <c r="AS385" i="6"/>
  <c r="AS384" i="6"/>
  <c r="AS383" i="6"/>
  <c r="Q399" i="6"/>
  <c r="Q395" i="6"/>
  <c r="Q390" i="6"/>
  <c r="Q389" i="6"/>
  <c r="Q394" i="6"/>
  <c r="Q393" i="6"/>
  <c r="Q388" i="6"/>
  <c r="Q386" i="6"/>
  <c r="Q400" i="6"/>
  <c r="Q396" i="6"/>
  <c r="Q391" i="6"/>
  <c r="Q398" i="6"/>
  <c r="Q397" i="6"/>
  <c r="Q392" i="6"/>
  <c r="Q385" i="6"/>
  <c r="Q384" i="6"/>
  <c r="Q382" i="6"/>
  <c r="Q387" i="6"/>
  <c r="Q383" i="6"/>
  <c r="Q381" i="6"/>
  <c r="Q380" i="6"/>
  <c r="H396" i="6"/>
  <c r="H391" i="6"/>
  <c r="H399" i="6"/>
  <c r="H395" i="6"/>
  <c r="H390" i="6"/>
  <c r="H389" i="6"/>
  <c r="H400" i="6"/>
  <c r="H398" i="6"/>
  <c r="H397" i="6"/>
  <c r="H392" i="6"/>
  <c r="H376" i="6"/>
  <c r="H393" i="6"/>
  <c r="H387" i="6"/>
  <c r="H385" i="6"/>
  <c r="H384" i="6"/>
  <c r="H382" i="6"/>
  <c r="H394" i="6"/>
  <c r="H386" i="6"/>
  <c r="W400" i="6"/>
  <c r="W398" i="6"/>
  <c r="W397" i="6"/>
  <c r="W392" i="6"/>
  <c r="W396" i="6"/>
  <c r="W391" i="6"/>
  <c r="W399" i="6"/>
  <c r="W394" i="6"/>
  <c r="W393" i="6"/>
  <c r="W388" i="6"/>
  <c r="W395" i="6"/>
  <c r="W379" i="6"/>
  <c r="W377" i="6"/>
  <c r="W387" i="6"/>
  <c r="W386" i="6"/>
  <c r="W383" i="6"/>
  <c r="W381" i="6"/>
  <c r="W380" i="6"/>
  <c r="O374" i="6"/>
  <c r="W374" i="6"/>
  <c r="AL402" i="6"/>
  <c r="AP402" i="6"/>
  <c r="AT374" i="6"/>
  <c r="AX402" i="6"/>
  <c r="BB374" i="6"/>
  <c r="O375" i="6"/>
  <c r="W375" i="6"/>
  <c r="AT375" i="6"/>
  <c r="E376" i="6"/>
  <c r="W376" i="6"/>
  <c r="AU376" i="6"/>
  <c r="E377" i="6"/>
  <c r="R377" i="6"/>
  <c r="V377" i="6"/>
  <c r="AU377" i="6"/>
  <c r="D378" i="6"/>
  <c r="H378" i="6"/>
  <c r="Q378" i="6"/>
  <c r="W378" i="6"/>
  <c r="AT378" i="6"/>
  <c r="P379" i="6"/>
  <c r="AI379" i="6"/>
  <c r="AM379" i="6"/>
  <c r="D380" i="6"/>
  <c r="P381" i="6"/>
  <c r="P383" i="6"/>
  <c r="AT383" i="6"/>
  <c r="BB383" i="6"/>
  <c r="O384" i="6"/>
  <c r="W384" i="6"/>
  <c r="AT384" i="6"/>
  <c r="BB384" i="6"/>
  <c r="O385" i="6"/>
  <c r="W385" i="6"/>
  <c r="AT385" i="6"/>
  <c r="D386" i="6"/>
  <c r="V386" i="6"/>
  <c r="P387" i="6"/>
  <c r="Q374" i="6"/>
  <c r="AJ374" i="6"/>
  <c r="AW376" i="6"/>
  <c r="BA376" i="6"/>
  <c r="AW377" i="6"/>
  <c r="BA377" i="6"/>
  <c r="O378" i="6"/>
  <c r="BA378" i="6"/>
  <c r="BA382" i="6"/>
  <c r="O389" i="6"/>
  <c r="V374" i="6"/>
  <c r="AK402" i="6"/>
  <c r="D377" i="6"/>
  <c r="P378" i="6"/>
  <c r="AU379" i="6"/>
  <c r="BB379" i="6"/>
  <c r="D383" i="6"/>
  <c r="AI399" i="6"/>
  <c r="AI396" i="6"/>
  <c r="AI395" i="6"/>
  <c r="AI390" i="6"/>
  <c r="AI389" i="6"/>
  <c r="AI386" i="6"/>
  <c r="AI400" i="6"/>
  <c r="AI397" i="6"/>
  <c r="AI392" i="6"/>
  <c r="AI391" i="6"/>
  <c r="AI398" i="6"/>
  <c r="AI382" i="6"/>
  <c r="AI394" i="6"/>
  <c r="AI385" i="6"/>
  <c r="AI384" i="6"/>
  <c r="AI383" i="6"/>
  <c r="AI393" i="6"/>
  <c r="AI388" i="6"/>
  <c r="AI387" i="6"/>
  <c r="AT400" i="6"/>
  <c r="AT397" i="6"/>
  <c r="AT392" i="6"/>
  <c r="AT391" i="6"/>
  <c r="AT399" i="6"/>
  <c r="AT396" i="6"/>
  <c r="AT395" i="6"/>
  <c r="AT398" i="6"/>
  <c r="AT394" i="6"/>
  <c r="AT393" i="6"/>
  <c r="AT388" i="6"/>
  <c r="AT377" i="6"/>
  <c r="AT376" i="6"/>
  <c r="AT387" i="6"/>
  <c r="AT382" i="6"/>
  <c r="AT381" i="6"/>
  <c r="AT380" i="6"/>
  <c r="R394" i="6"/>
  <c r="R393" i="6"/>
  <c r="R388" i="6"/>
  <c r="R400" i="6"/>
  <c r="R398" i="6"/>
  <c r="R397" i="6"/>
  <c r="R392" i="6"/>
  <c r="R387" i="6"/>
  <c r="R399" i="6"/>
  <c r="R395" i="6"/>
  <c r="R390" i="6"/>
  <c r="R389" i="6"/>
  <c r="R383" i="6"/>
  <c r="R381" i="6"/>
  <c r="R380" i="6"/>
  <c r="R378" i="6"/>
  <c r="R391" i="6"/>
  <c r="R385" i="6"/>
  <c r="R384" i="6"/>
  <c r="R382" i="6"/>
  <c r="N394" i="6"/>
  <c r="N393" i="6"/>
  <c r="N388" i="6"/>
  <c r="N400" i="6"/>
  <c r="N398" i="6"/>
  <c r="N397" i="6"/>
  <c r="N392" i="6"/>
  <c r="N387" i="6"/>
  <c r="N399" i="6"/>
  <c r="N395" i="6"/>
  <c r="N390" i="6"/>
  <c r="N389" i="6"/>
  <c r="N383" i="6"/>
  <c r="N381" i="6"/>
  <c r="N380" i="6"/>
  <c r="N378" i="6"/>
  <c r="N386" i="6"/>
  <c r="N396" i="6"/>
  <c r="N385" i="6"/>
  <c r="N384" i="6"/>
  <c r="N382" i="6"/>
  <c r="D374" i="6"/>
  <c r="L402" i="6"/>
  <c r="P374" i="6"/>
  <c r="T402" i="6"/>
  <c r="AI374" i="6"/>
  <c r="AM374" i="6"/>
  <c r="AQ402" i="6"/>
  <c r="AU374" i="6"/>
  <c r="AY402" i="6"/>
  <c r="D375" i="6"/>
  <c r="H375" i="6"/>
  <c r="P375" i="6"/>
  <c r="AI375" i="6"/>
  <c r="AM375" i="6"/>
  <c r="AV375" i="6"/>
  <c r="O376" i="6"/>
  <c r="AI376" i="6"/>
  <c r="AM376" i="6"/>
  <c r="AV376" i="6"/>
  <c r="N377" i="6"/>
  <c r="AI377" i="6"/>
  <c r="AM377" i="6"/>
  <c r="AV377" i="6"/>
  <c r="E378" i="6"/>
  <c r="AM378" i="6"/>
  <c r="AU378" i="6"/>
  <c r="D379" i="6"/>
  <c r="H379" i="6"/>
  <c r="Q379" i="6"/>
  <c r="AJ379" i="6"/>
  <c r="O380" i="6"/>
  <c r="AM380" i="6"/>
  <c r="AU381" i="6"/>
  <c r="O382" i="6"/>
  <c r="W382" i="6"/>
  <c r="AS382" i="6"/>
  <c r="AU393" i="6"/>
  <c r="D394" i="6"/>
  <c r="Z390" i="6"/>
  <c r="G402" i="6"/>
  <c r="S402" i="6"/>
  <c r="AN402" i="6"/>
  <c r="AR402" i="6"/>
  <c r="AZ402" i="6"/>
  <c r="K402" i="6"/>
  <c r="Z388" i="6"/>
  <c r="P374" i="5"/>
  <c r="V375" i="5"/>
  <c r="R375" i="5"/>
  <c r="N375" i="5"/>
  <c r="H374" i="5"/>
  <c r="Q375" i="5"/>
  <c r="E375" i="5"/>
  <c r="X397" i="6" l="1"/>
  <c r="AC397" i="6" s="1"/>
  <c r="X388" i="6"/>
  <c r="AC388" i="6" s="1"/>
  <c r="Y397" i="6"/>
  <c r="BE398" i="6"/>
  <c r="BD383" i="7"/>
  <c r="AG396" i="7"/>
  <c r="AE396" i="7"/>
  <c r="BD388" i="7"/>
  <c r="Z397" i="6"/>
  <c r="AE397" i="6" s="1"/>
  <c r="BE401" i="7"/>
  <c r="BG386" i="7"/>
  <c r="AG402" i="7"/>
  <c r="BG395" i="8"/>
  <c r="AD398" i="7"/>
  <c r="BE395" i="8"/>
  <c r="BF390" i="8"/>
  <c r="BL390" i="8" s="1"/>
  <c r="AV402" i="6"/>
  <c r="BF393" i="7"/>
  <c r="BD397" i="7"/>
  <c r="X376" i="6"/>
  <c r="AC376" i="6" s="1"/>
  <c r="BC384" i="6"/>
  <c r="BH384" i="6" s="1"/>
  <c r="BE400" i="6"/>
  <c r="BF400" i="6"/>
  <c r="AB392" i="8"/>
  <c r="AA377" i="8"/>
  <c r="Y400" i="8"/>
  <c r="Y391" i="8"/>
  <c r="X387" i="8"/>
  <c r="AC387" i="8" s="1"/>
  <c r="X394" i="8"/>
  <c r="AC394" i="8" s="1"/>
  <c r="Y380" i="8"/>
  <c r="Z381" i="8"/>
  <c r="X402" i="8"/>
  <c r="AC402" i="8" s="1"/>
  <c r="AA389" i="8"/>
  <c r="AA393" i="8"/>
  <c r="Z398" i="8"/>
  <c r="E405" i="8"/>
  <c r="AA396" i="8"/>
  <c r="BE390" i="8"/>
  <c r="BC390" i="8"/>
  <c r="BH390" i="8" s="1"/>
  <c r="BG397" i="8"/>
  <c r="BD402" i="8"/>
  <c r="BD389" i="7"/>
  <c r="BG396" i="7"/>
  <c r="BE395" i="7"/>
  <c r="BD399" i="7"/>
  <c r="BG378" i="7"/>
  <c r="BC374" i="7"/>
  <c r="BH374" i="7" s="1"/>
  <c r="AA381" i="6"/>
  <c r="P402" i="6"/>
  <c r="R402" i="6"/>
  <c r="X399" i="6"/>
  <c r="AC399" i="6" s="1"/>
  <c r="AA394" i="6"/>
  <c r="X387" i="6"/>
  <c r="AC387" i="6" s="1"/>
  <c r="Y389" i="6"/>
  <c r="BE393" i="6"/>
  <c r="BF395" i="6"/>
  <c r="BE396" i="6"/>
  <c r="BE374" i="6"/>
  <c r="BG383" i="6"/>
  <c r="BE381" i="6"/>
  <c r="AA383" i="8"/>
  <c r="Y397" i="8"/>
  <c r="AA374" i="8"/>
  <c r="AA401" i="8"/>
  <c r="BC392" i="8"/>
  <c r="BH392" i="8" s="1"/>
  <c r="BF381" i="8"/>
  <c r="BC377" i="8"/>
  <c r="BH377" i="8" s="1"/>
  <c r="BD395" i="8"/>
  <c r="BC386" i="8"/>
  <c r="BH386" i="8" s="1"/>
  <c r="BG387" i="8"/>
  <c r="BD384" i="7"/>
  <c r="BC376" i="7"/>
  <c r="BH376" i="7" s="1"/>
  <c r="BD374" i="7"/>
  <c r="BC375" i="7"/>
  <c r="BH375" i="7" s="1"/>
  <c r="X391" i="6"/>
  <c r="AC391" i="6" s="1"/>
  <c r="X389" i="6"/>
  <c r="AC389" i="6" s="1"/>
  <c r="AB397" i="6"/>
  <c r="AA397" i="6"/>
  <c r="Z393" i="6"/>
  <c r="X395" i="6"/>
  <c r="AC395" i="6" s="1"/>
  <c r="AB384" i="6"/>
  <c r="H402" i="6"/>
  <c r="Y383" i="6"/>
  <c r="Z375" i="6"/>
  <c r="AA392" i="6"/>
  <c r="Y387" i="6"/>
  <c r="AA384" i="6"/>
  <c r="AB387" i="6"/>
  <c r="AA400" i="6"/>
  <c r="Y393" i="6"/>
  <c r="Z380" i="6"/>
  <c r="BC394" i="6"/>
  <c r="BH394" i="6" s="1"/>
  <c r="BG380" i="6"/>
  <c r="BG392" i="6"/>
  <c r="BD389" i="6"/>
  <c r="BG399" i="6"/>
  <c r="BG387" i="6"/>
  <c r="BE377" i="6"/>
  <c r="BC376" i="6"/>
  <c r="BH376" i="6" s="1"/>
  <c r="BD375" i="6"/>
  <c r="BC374" i="6"/>
  <c r="BH374" i="6" s="1"/>
  <c r="BC380" i="6"/>
  <c r="BH380" i="6" s="1"/>
  <c r="BG394" i="6"/>
  <c r="BF380" i="6"/>
  <c r="BL380" i="6" s="1"/>
  <c r="BD387" i="6"/>
  <c r="BF397" i="6"/>
  <c r="BG379" i="6"/>
  <c r="BE391" i="6"/>
  <c r="BE385" i="6"/>
  <c r="BD400" i="6"/>
  <c r="BJ400" i="6" s="1"/>
  <c r="BD390" i="6"/>
  <c r="X388" i="8"/>
  <c r="AC388" i="8" s="1"/>
  <c r="Z385" i="8"/>
  <c r="Z376" i="8"/>
  <c r="AA385" i="8"/>
  <c r="AA387" i="8"/>
  <c r="X384" i="8"/>
  <c r="AC384" i="8" s="1"/>
  <c r="AA395" i="8"/>
  <c r="AB374" i="8"/>
  <c r="AG374" i="8" s="1"/>
  <c r="Y392" i="8"/>
  <c r="Y394" i="8"/>
  <c r="X396" i="8"/>
  <c r="AC396" i="8" s="1"/>
  <c r="X399" i="8"/>
  <c r="AC399" i="8" s="1"/>
  <c r="BE385" i="8"/>
  <c r="BG383" i="8"/>
  <c r="BF379" i="8"/>
  <c r="BF388" i="8"/>
  <c r="BF396" i="8"/>
  <c r="BE382" i="8"/>
  <c r="BF400" i="8"/>
  <c r="BC401" i="8"/>
  <c r="BH401" i="8" s="1"/>
  <c r="BC382" i="8"/>
  <c r="BH382" i="8" s="1"/>
  <c r="BE378" i="8"/>
  <c r="BD394" i="8"/>
  <c r="BG380" i="8"/>
  <c r="BE397" i="8"/>
  <c r="BG374" i="8"/>
  <c r="BG401" i="8"/>
  <c r="BE393" i="8"/>
  <c r="BG399" i="8"/>
  <c r="BC378" i="8"/>
  <c r="BH378" i="8" s="1"/>
  <c r="AG398" i="7"/>
  <c r="AG400" i="7"/>
  <c r="AD400" i="7"/>
  <c r="AE397" i="7"/>
  <c r="AD399" i="7"/>
  <c r="AD402" i="7"/>
  <c r="AF397" i="7"/>
  <c r="BD395" i="7"/>
  <c r="BD401" i="7"/>
  <c r="BJ401" i="7" s="1"/>
  <c r="BG398" i="7"/>
  <c r="BC382" i="7"/>
  <c r="BH382" i="7" s="1"/>
  <c r="BE378" i="7"/>
  <c r="BC392" i="7"/>
  <c r="BH392" i="7" s="1"/>
  <c r="BE384" i="7"/>
  <c r="BJ384" i="7" s="1"/>
  <c r="BG388" i="7"/>
  <c r="BF379" i="7"/>
  <c r="BK379" i="7" s="1"/>
  <c r="BF376" i="7"/>
  <c r="BC377" i="7"/>
  <c r="BH377" i="7" s="1"/>
  <c r="BC396" i="7"/>
  <c r="BH396" i="7" s="1"/>
  <c r="BC391" i="7"/>
  <c r="BH391" i="7" s="1"/>
  <c r="BD380" i="7"/>
  <c r="BC378" i="7"/>
  <c r="BH378" i="7" s="1"/>
  <c r="BC384" i="7"/>
  <c r="BH384" i="7" s="1"/>
  <c r="BF375" i="7"/>
  <c r="BC380" i="7"/>
  <c r="BH380" i="7" s="1"/>
  <c r="BC387" i="7"/>
  <c r="BH387" i="7" s="1"/>
  <c r="AD389" i="6"/>
  <c r="AF399" i="7"/>
  <c r="AG401" i="7"/>
  <c r="AD401" i="7"/>
  <c r="AE402" i="7"/>
  <c r="AF400" i="7"/>
  <c r="AF398" i="7"/>
  <c r="AD396" i="7"/>
  <c r="AB393" i="6"/>
  <c r="Z400" i="6"/>
  <c r="AF400" i="6" s="1"/>
  <c r="AA396" i="6"/>
  <c r="Z394" i="6"/>
  <c r="W402" i="6"/>
  <c r="Z392" i="6"/>
  <c r="AF392" i="6" s="1"/>
  <c r="AB391" i="6"/>
  <c r="AB388" i="6"/>
  <c r="Y390" i="6"/>
  <c r="AE390" i="6" s="1"/>
  <c r="AA380" i="6"/>
  <c r="AA377" i="6"/>
  <c r="X393" i="6"/>
  <c r="AC393" i="6" s="1"/>
  <c r="AA389" i="6"/>
  <c r="AA374" i="6"/>
  <c r="V402" i="6"/>
  <c r="E402" i="6"/>
  <c r="Z396" i="6"/>
  <c r="AF396" i="6" s="1"/>
  <c r="Y381" i="6"/>
  <c r="X385" i="6"/>
  <c r="AC385" i="6" s="1"/>
  <c r="AB386" i="6"/>
  <c r="AB389" i="6"/>
  <c r="AG389" i="6" s="1"/>
  <c r="Z384" i="6"/>
  <c r="Y395" i="6"/>
  <c r="X383" i="6"/>
  <c r="AC383" i="6" s="1"/>
  <c r="X374" i="6"/>
  <c r="AC374" i="6" s="1"/>
  <c r="X375" i="6"/>
  <c r="AC375" i="6" s="1"/>
  <c r="AD397" i="6"/>
  <c r="N402" i="6"/>
  <c r="X382" i="6"/>
  <c r="AC382" i="6" s="1"/>
  <c r="AB383" i="6"/>
  <c r="AB399" i="6"/>
  <c r="O402" i="6"/>
  <c r="AA385" i="6"/>
  <c r="BG393" i="6"/>
  <c r="BG400" i="6"/>
  <c r="BD392" i="6"/>
  <c r="BG375" i="6"/>
  <c r="BG374" i="6"/>
  <c r="BF376" i="6"/>
  <c r="AS402" i="6"/>
  <c r="BE395" i="6"/>
  <c r="BC400" i="6"/>
  <c r="BH400" i="6" s="1"/>
  <c r="BD399" i="6"/>
  <c r="BF374" i="6"/>
  <c r="BK374" i="6" s="1"/>
  <c r="BG389" i="6"/>
  <c r="BC377" i="6"/>
  <c r="BH377" i="6" s="1"/>
  <c r="BG376" i="6"/>
  <c r="BF375" i="6"/>
  <c r="BC375" i="6"/>
  <c r="BH375" i="6" s="1"/>
  <c r="BG384" i="6"/>
  <c r="BD380" i="6"/>
  <c r="BF390" i="6"/>
  <c r="BE397" i="6"/>
  <c r="BD381" i="6"/>
  <c r="BC381" i="6"/>
  <c r="BH381" i="6" s="1"/>
  <c r="BC385" i="6"/>
  <c r="BH385" i="6" s="1"/>
  <c r="BC379" i="6"/>
  <c r="BH379" i="6" s="1"/>
  <c r="BC398" i="6"/>
  <c r="BH398" i="6" s="1"/>
  <c r="BD383" i="6"/>
  <c r="BC386" i="6"/>
  <c r="BH386" i="6" s="1"/>
  <c r="BC391" i="6"/>
  <c r="BH391" i="6" s="1"/>
  <c r="BC396" i="6"/>
  <c r="BH396" i="6" s="1"/>
  <c r="BD388" i="6"/>
  <c r="BG392" i="7"/>
  <c r="BF392" i="7"/>
  <c r="BF374" i="7"/>
  <c r="BD386" i="7"/>
  <c r="BE383" i="7"/>
  <c r="BJ383" i="7" s="1"/>
  <c r="BF395" i="7"/>
  <c r="BK395" i="7" s="1"/>
  <c r="BE374" i="7"/>
  <c r="BJ374" i="7" s="1"/>
  <c r="BE386" i="7"/>
  <c r="BJ386" i="7" s="1"/>
  <c r="BD402" i="7"/>
  <c r="BG394" i="7"/>
  <c r="BG387" i="7"/>
  <c r="BG374" i="7"/>
  <c r="BE380" i="7"/>
  <c r="BC388" i="7"/>
  <c r="BH388" i="7" s="1"/>
  <c r="BE388" i="7"/>
  <c r="BJ388" i="7" s="1"/>
  <c r="BF384" i="7"/>
  <c r="BC393" i="7"/>
  <c r="BH393" i="7" s="1"/>
  <c r="BE385" i="7"/>
  <c r="BJ385" i="7" s="1"/>
  <c r="BC395" i="7"/>
  <c r="BH395" i="7" s="1"/>
  <c r="BF386" i="7"/>
  <c r="BK386" i="7" s="1"/>
  <c r="BD382" i="7"/>
  <c r="BC399" i="7"/>
  <c r="BH399" i="7" s="1"/>
  <c r="BF389" i="7"/>
  <c r="BF378" i="7"/>
  <c r="BL378" i="7" s="1"/>
  <c r="BD393" i="7"/>
  <c r="BI393" i="7" s="1"/>
  <c r="BD378" i="7"/>
  <c r="BD376" i="7"/>
  <c r="BC401" i="7"/>
  <c r="BH401" i="7" s="1"/>
  <c r="BC397" i="7"/>
  <c r="BH397" i="7" s="1"/>
  <c r="BC390" i="7"/>
  <c r="BH390" i="7" s="1"/>
  <c r="BE381" i="7"/>
  <c r="BK381" i="7" s="1"/>
  <c r="BF400" i="7"/>
  <c r="BC389" i="7"/>
  <c r="BH389" i="7" s="1"/>
  <c r="BF385" i="7"/>
  <c r="BK385" i="7" s="1"/>
  <c r="BF383" i="7"/>
  <c r="BD377" i="7"/>
  <c r="BE375" i="7"/>
  <c r="BE394" i="7"/>
  <c r="BD398" i="7"/>
  <c r="BG391" i="7"/>
  <c r="BC381" i="7"/>
  <c r="BH381" i="7" s="1"/>
  <c r="BG400" i="7"/>
  <c r="BF402" i="7"/>
  <c r="BF398" i="7"/>
  <c r="BF390" i="7"/>
  <c r="BF382" i="7"/>
  <c r="BE389" i="7"/>
  <c r="BK389" i="7" s="1"/>
  <c r="BD387" i="7"/>
  <c r="BD391" i="7"/>
  <c r="BG379" i="7"/>
  <c r="BE376" i="7"/>
  <c r="BF397" i="7"/>
  <c r="BE390" i="7"/>
  <c r="BC379" i="7"/>
  <c r="BH379" i="7" s="1"/>
  <c r="BC400" i="7"/>
  <c r="BH400" i="7" s="1"/>
  <c r="BG390" i="7"/>
  <c r="BC386" i="7"/>
  <c r="BH386" i="7" s="1"/>
  <c r="BF388" i="7"/>
  <c r="BF380" i="7"/>
  <c r="BG399" i="7"/>
  <c r="BE393" i="7"/>
  <c r="BC385" i="7"/>
  <c r="BH385" i="7" s="1"/>
  <c r="BG380" i="7"/>
  <c r="BE377" i="7"/>
  <c r="BK377" i="7" s="1"/>
  <c r="BE387" i="7"/>
  <c r="BE391" i="7"/>
  <c r="BC383" i="7"/>
  <c r="BH383" i="7" s="1"/>
  <c r="BG381" i="7"/>
  <c r="BL381" i="7" s="1"/>
  <c r="BD375" i="7"/>
  <c r="BD381" i="7"/>
  <c r="BD379" i="7"/>
  <c r="BJ379" i="7" s="1"/>
  <c r="BE400" i="7"/>
  <c r="BE396" i="7"/>
  <c r="BG384" i="7"/>
  <c r="BG376" i="7"/>
  <c r="BD400" i="7"/>
  <c r="BJ400" i="7" s="1"/>
  <c r="BD396" i="7"/>
  <c r="BG389" i="7"/>
  <c r="BG385" i="7"/>
  <c r="BG383" i="7"/>
  <c r="BG377" i="7"/>
  <c r="BL377" i="7" s="1"/>
  <c r="BG375" i="7"/>
  <c r="BF401" i="7"/>
  <c r="BK401" i="7" s="1"/>
  <c r="BG393" i="7"/>
  <c r="BL393" i="7" s="1"/>
  <c r="BE382" i="7"/>
  <c r="BG382" i="7"/>
  <c r="BC402" i="7"/>
  <c r="BH402" i="7" s="1"/>
  <c r="BE399" i="7"/>
  <c r="BF396" i="7"/>
  <c r="BL396" i="7" s="1"/>
  <c r="BG395" i="7"/>
  <c r="BF387" i="7"/>
  <c r="BF391" i="7"/>
  <c r="BE398" i="7"/>
  <c r="BD394" i="7"/>
  <c r="BG402" i="7"/>
  <c r="BE392" i="7"/>
  <c r="BF399" i="7"/>
  <c r="Z389" i="8"/>
  <c r="AF389" i="8" s="1"/>
  <c r="X377" i="8"/>
  <c r="AC377" i="8" s="1"/>
  <c r="AA392" i="8"/>
  <c r="Z377" i="8"/>
  <c r="AF377" i="8" s="1"/>
  <c r="X383" i="8"/>
  <c r="AC383" i="8" s="1"/>
  <c r="Z378" i="8"/>
  <c r="AA376" i="8"/>
  <c r="AF376" i="8" s="1"/>
  <c r="V405" i="8"/>
  <c r="Y398" i="8"/>
  <c r="AE398" i="8" s="1"/>
  <c r="Z395" i="8"/>
  <c r="Z393" i="8"/>
  <c r="AF393" i="8" s="1"/>
  <c r="X400" i="8"/>
  <c r="AC400" i="8" s="1"/>
  <c r="AB385" i="8"/>
  <c r="Z391" i="8"/>
  <c r="Z401" i="8"/>
  <c r="Z388" i="8"/>
  <c r="AA394" i="8"/>
  <c r="X381" i="8"/>
  <c r="AC381" i="8" s="1"/>
  <c r="X380" i="8"/>
  <c r="AC380" i="8" s="1"/>
  <c r="Z384" i="8"/>
  <c r="Z392" i="8"/>
  <c r="AA381" i="8"/>
  <c r="AB380" i="8"/>
  <c r="Z396" i="8"/>
  <c r="AF396" i="8" s="1"/>
  <c r="X392" i="8"/>
  <c r="AC392" i="8" s="1"/>
  <c r="AB383" i="8"/>
  <c r="AG383" i="8" s="1"/>
  <c r="Z375" i="8"/>
  <c r="Z380" i="8"/>
  <c r="AE380" i="8" s="1"/>
  <c r="AA399" i="8"/>
  <c r="AB386" i="8"/>
  <c r="BG392" i="8"/>
  <c r="BE392" i="8"/>
  <c r="BB405" i="8"/>
  <c r="BG393" i="8"/>
  <c r="BD397" i="8"/>
  <c r="BD392" i="8"/>
  <c r="BF378" i="8"/>
  <c r="BK378" i="8" s="1"/>
  <c r="BA405" i="8"/>
  <c r="BC383" i="8"/>
  <c r="BH383" i="8" s="1"/>
  <c r="BC394" i="8"/>
  <c r="BH394" i="8" s="1"/>
  <c r="BG382" i="8"/>
  <c r="BC389" i="8"/>
  <c r="BH389" i="8" s="1"/>
  <c r="BC400" i="8"/>
  <c r="BH400" i="8" s="1"/>
  <c r="BG378" i="8"/>
  <c r="BE386" i="8"/>
  <c r="BC402" i="8"/>
  <c r="BH402" i="8" s="1"/>
  <c r="BG391" i="8"/>
  <c r="BF393" i="8"/>
  <c r="BD399" i="8"/>
  <c r="BC397" i="8"/>
  <c r="BH397" i="8" s="1"/>
  <c r="BE398" i="8"/>
  <c r="BG379" i="8"/>
  <c r="BF387" i="8"/>
  <c r="BF395" i="8"/>
  <c r="BK395" i="8" s="1"/>
  <c r="BG388" i="8"/>
  <c r="BL388" i="8" s="1"/>
  <c r="BC380" i="8"/>
  <c r="BH380" i="8" s="1"/>
  <c r="BF401" i="8"/>
  <c r="BE399" i="8"/>
  <c r="BF385" i="8"/>
  <c r="AG399" i="7"/>
  <c r="AE398" i="7"/>
  <c r="AF401" i="7"/>
  <c r="AE400" i="7"/>
  <c r="AF396" i="7"/>
  <c r="AF402" i="7"/>
  <c r="AE401" i="7"/>
  <c r="AD397" i="7"/>
  <c r="BD390" i="7"/>
  <c r="BC398" i="7"/>
  <c r="BH398" i="7" s="1"/>
  <c r="BE402" i="7"/>
  <c r="BE397" i="7"/>
  <c r="BC394" i="7"/>
  <c r="BH394" i="7" s="1"/>
  <c r="BG401" i="7"/>
  <c r="BG397" i="7"/>
  <c r="BD392" i="7"/>
  <c r="BF394" i="7"/>
  <c r="BE377" i="8"/>
  <c r="BC376" i="8"/>
  <c r="BH376" i="8" s="1"/>
  <c r="AB382" i="8"/>
  <c r="Z382" i="8"/>
  <c r="AA382" i="8"/>
  <c r="X382" i="8"/>
  <c r="AC382" i="8" s="1"/>
  <c r="BF376" i="8"/>
  <c r="BE384" i="8"/>
  <c r="BF384" i="8"/>
  <c r="Y381" i="8"/>
  <c r="AB390" i="8"/>
  <c r="AB397" i="8"/>
  <c r="N405" i="8"/>
  <c r="Y379" i="8"/>
  <c r="BE376" i="8"/>
  <c r="BD396" i="8"/>
  <c r="BE396" i="8"/>
  <c r="AB378" i="8"/>
  <c r="AB376" i="8"/>
  <c r="AU405" i="8"/>
  <c r="D405" i="8"/>
  <c r="Y382" i="8"/>
  <c r="Y384" i="8"/>
  <c r="Z390" i="8"/>
  <c r="W405" i="8"/>
  <c r="AB379" i="8"/>
  <c r="AB387" i="8"/>
  <c r="AB401" i="8"/>
  <c r="AW405" i="8"/>
  <c r="Y387" i="8"/>
  <c r="AV405" i="8"/>
  <c r="BD377" i="8"/>
  <c r="BI377" i="8" s="1"/>
  <c r="BD375" i="8"/>
  <c r="H405" i="8"/>
  <c r="AB402" i="8"/>
  <c r="BE375" i="8"/>
  <c r="BD379" i="8"/>
  <c r="BE388" i="8"/>
  <c r="BG398" i="8"/>
  <c r="BF398" i="8"/>
  <c r="Z402" i="8"/>
  <c r="Z394" i="8"/>
  <c r="AE394" i="8" s="1"/>
  <c r="Y390" i="8"/>
  <c r="X386" i="8"/>
  <c r="AC386" i="8" s="1"/>
  <c r="Y401" i="8"/>
  <c r="BD398" i="8"/>
  <c r="AA397" i="8"/>
  <c r="Y393" i="8"/>
  <c r="BD391" i="8"/>
  <c r="AA388" i="8"/>
  <c r="AA386" i="8"/>
  <c r="AA384" i="8"/>
  <c r="AA400" i="8"/>
  <c r="Y396" i="8"/>
  <c r="BD393" i="8"/>
  <c r="BF391" i="8"/>
  <c r="BG389" i="8"/>
  <c r="BC388" i="8"/>
  <c r="BH388" i="8" s="1"/>
  <c r="Z387" i="8"/>
  <c r="BG385" i="8"/>
  <c r="BC384" i="8"/>
  <c r="BH384" i="8" s="1"/>
  <c r="Z383" i="8"/>
  <c r="AF383" i="8" s="1"/>
  <c r="BG381" i="8"/>
  <c r="Z399" i="8"/>
  <c r="Y395" i="8"/>
  <c r="BF392" i="8"/>
  <c r="AA391" i="8"/>
  <c r="X379" i="8"/>
  <c r="AC379" i="8" s="1"/>
  <c r="X375" i="8"/>
  <c r="AC375" i="8" s="1"/>
  <c r="Y374" i="8"/>
  <c r="AA379" i="8"/>
  <c r="AA375" i="8"/>
  <c r="AB384" i="8"/>
  <c r="AA380" i="8"/>
  <c r="BC379" i="8"/>
  <c r="BH379" i="8" s="1"/>
  <c r="BG376" i="8"/>
  <c r="BC375" i="8"/>
  <c r="BH375" i="8" s="1"/>
  <c r="Z374" i="8"/>
  <c r="BE391" i="8"/>
  <c r="BE401" i="8"/>
  <c r="BF382" i="8"/>
  <c r="BF386" i="8"/>
  <c r="BF389" i="8"/>
  <c r="Y375" i="8"/>
  <c r="BE380" i="8"/>
  <c r="BF380" i="8"/>
  <c r="BE389" i="8"/>
  <c r="BD400" i="8"/>
  <c r="BE400" i="8"/>
  <c r="BD376" i="8"/>
  <c r="P405" i="8"/>
  <c r="AB388" i="8"/>
  <c r="AB394" i="8"/>
  <c r="Y386" i="8"/>
  <c r="Y385" i="8"/>
  <c r="AE385" i="8" s="1"/>
  <c r="Y383" i="8"/>
  <c r="Y389" i="8"/>
  <c r="BC399" i="8"/>
  <c r="BH399" i="8" s="1"/>
  <c r="BC395" i="8"/>
  <c r="BH395" i="8" s="1"/>
  <c r="BC393" i="8"/>
  <c r="BH393" i="8" s="1"/>
  <c r="BF399" i="8"/>
  <c r="Y402" i="8"/>
  <c r="AA398" i="8"/>
  <c r="X390" i="8"/>
  <c r="AC390" i="8" s="1"/>
  <c r="X401" i="8"/>
  <c r="AC401" i="8" s="1"/>
  <c r="Z397" i="8"/>
  <c r="AE397" i="8" s="1"/>
  <c r="X393" i="8"/>
  <c r="AC393" i="8" s="1"/>
  <c r="BD388" i="8"/>
  <c r="BD386" i="8"/>
  <c r="BD384" i="8"/>
  <c r="BD382" i="8"/>
  <c r="BD380" i="8"/>
  <c r="Z400" i="8"/>
  <c r="AE400" i="8" s="1"/>
  <c r="AB395" i="8"/>
  <c r="AG395" i="8" s="1"/>
  <c r="BC391" i="8"/>
  <c r="BH391" i="8" s="1"/>
  <c r="AA390" i="8"/>
  <c r="BC387" i="8"/>
  <c r="BH387" i="8" s="1"/>
  <c r="Z386" i="8"/>
  <c r="BG384" i="8"/>
  <c r="BL384" i="8" s="1"/>
  <c r="Y399" i="8"/>
  <c r="X395" i="8"/>
  <c r="AC395" i="8" s="1"/>
  <c r="X376" i="8"/>
  <c r="AC376" i="8" s="1"/>
  <c r="X374" i="8"/>
  <c r="AC374" i="8" s="1"/>
  <c r="AB381" i="8"/>
  <c r="BG375" i="8"/>
  <c r="BC374" i="8"/>
  <c r="BH374" i="8" s="1"/>
  <c r="BE402" i="8"/>
  <c r="BE394" i="8"/>
  <c r="Q405" i="8"/>
  <c r="BE383" i="8"/>
  <c r="BF383" i="8"/>
  <c r="BE387" i="8"/>
  <c r="BG402" i="8"/>
  <c r="BG400" i="8"/>
  <c r="BG396" i="8"/>
  <c r="BG394" i="8"/>
  <c r="BF402" i="8"/>
  <c r="BF394" i="8"/>
  <c r="X398" i="8"/>
  <c r="AC398" i="8" s="1"/>
  <c r="BD401" i="8"/>
  <c r="BC398" i="8"/>
  <c r="BH398" i="8" s="1"/>
  <c r="BC396" i="8"/>
  <c r="BH396" i="8" s="1"/>
  <c r="BF397" i="8"/>
  <c r="AA402" i="8"/>
  <c r="X389" i="8"/>
  <c r="AC389" i="8" s="1"/>
  <c r="X385" i="8"/>
  <c r="AC385" i="8" s="1"/>
  <c r="X397" i="8"/>
  <c r="AC397" i="8" s="1"/>
  <c r="X391" i="8"/>
  <c r="AC391" i="8" s="1"/>
  <c r="BD389" i="8"/>
  <c r="BD387" i="8"/>
  <c r="BD385" i="8"/>
  <c r="BD383" i="8"/>
  <c r="BD381" i="8"/>
  <c r="AB399" i="8"/>
  <c r="AB391" i="8"/>
  <c r="BG386" i="8"/>
  <c r="BC385" i="8"/>
  <c r="BH385" i="8" s="1"/>
  <c r="BC381" i="8"/>
  <c r="BH381" i="8" s="1"/>
  <c r="X378" i="8"/>
  <c r="AC378" i="8" s="1"/>
  <c r="BE374" i="8"/>
  <c r="AA378" i="8"/>
  <c r="AF378" i="8" s="1"/>
  <c r="BD374" i="8"/>
  <c r="BF374" i="8"/>
  <c r="BE381" i="8"/>
  <c r="Z379" i="8"/>
  <c r="BG377" i="8"/>
  <c r="BE379" i="8"/>
  <c r="Y378" i="8"/>
  <c r="Y377" i="8"/>
  <c r="Y376" i="8"/>
  <c r="AE376" i="8" s="1"/>
  <c r="AB400" i="8"/>
  <c r="BD378" i="8"/>
  <c r="AB377" i="8"/>
  <c r="AG377" i="8" s="1"/>
  <c r="AB375" i="8"/>
  <c r="Y388" i="8"/>
  <c r="BF375" i="8"/>
  <c r="O405" i="8"/>
  <c r="AB396" i="8"/>
  <c r="AG396" i="8" s="1"/>
  <c r="AB389" i="8"/>
  <c r="AG389" i="8" s="1"/>
  <c r="AB393" i="8"/>
  <c r="AG393" i="8" s="1"/>
  <c r="AB398" i="8"/>
  <c r="BD390" i="8"/>
  <c r="R405" i="8"/>
  <c r="BF377" i="8"/>
  <c r="AD394" i="8"/>
  <c r="AF395" i="8"/>
  <c r="BJ393" i="8"/>
  <c r="AE391" i="8"/>
  <c r="AE399" i="7"/>
  <c r="Z379" i="6"/>
  <c r="AA379" i="6"/>
  <c r="AB376" i="6"/>
  <c r="Y376" i="6"/>
  <c r="BF378" i="6"/>
  <c r="AM402" i="6"/>
  <c r="BG382" i="6"/>
  <c r="BD382" i="6"/>
  <c r="BG390" i="6"/>
  <c r="Z383" i="6"/>
  <c r="AA383" i="6"/>
  <c r="AT402" i="6"/>
  <c r="BA402" i="6"/>
  <c r="BD376" i="6"/>
  <c r="BI376" i="6" s="1"/>
  <c r="BG378" i="6"/>
  <c r="AA399" i="6"/>
  <c r="Z399" i="6"/>
  <c r="BF386" i="6"/>
  <c r="BF383" i="6"/>
  <c r="AB380" i="6"/>
  <c r="X379" i="6"/>
  <c r="AC379" i="6" s="1"/>
  <c r="Y379" i="6"/>
  <c r="Z378" i="6"/>
  <c r="AA378" i="6"/>
  <c r="AA398" i="6"/>
  <c r="Z398" i="6"/>
  <c r="BF382" i="6"/>
  <c r="Y400" i="6"/>
  <c r="Y396" i="6"/>
  <c r="Y392" i="6"/>
  <c r="AB400" i="6"/>
  <c r="AB398" i="6"/>
  <c r="AB396" i="6"/>
  <c r="AB394" i="6"/>
  <c r="AB392" i="6"/>
  <c r="AB390" i="6"/>
  <c r="BF396" i="6"/>
  <c r="BK396" i="6" s="1"/>
  <c r="BC392" i="6"/>
  <c r="BH392" i="6" s="1"/>
  <c r="BG391" i="6"/>
  <c r="BC387" i="6"/>
  <c r="BH387" i="6" s="1"/>
  <c r="BC383" i="6"/>
  <c r="BH383" i="6" s="1"/>
  <c r="BC399" i="6"/>
  <c r="BH399" i="6" s="1"/>
  <c r="BD395" i="6"/>
  <c r="BF391" i="6"/>
  <c r="BF398" i="6"/>
  <c r="BK398" i="6" s="1"/>
  <c r="BE394" i="6"/>
  <c r="BC390" i="6"/>
  <c r="BH390" i="6" s="1"/>
  <c r="BC388" i="6"/>
  <c r="BH388" i="6" s="1"/>
  <c r="AA388" i="6"/>
  <c r="AF388" i="6" s="1"/>
  <c r="BE386" i="6"/>
  <c r="AB385" i="6"/>
  <c r="X384" i="6"/>
  <c r="AC384" i="6" s="1"/>
  <c r="BE382" i="6"/>
  <c r="AB381" i="6"/>
  <c r="X380" i="6"/>
  <c r="AC380" i="6" s="1"/>
  <c r="BE378" i="6"/>
  <c r="AB377" i="6"/>
  <c r="BF393" i="6"/>
  <c r="BK393" i="6" s="1"/>
  <c r="Y385" i="6"/>
  <c r="Z385" i="6"/>
  <c r="Z381" i="6"/>
  <c r="Z377" i="6"/>
  <c r="BC397" i="6"/>
  <c r="BH397" i="6" s="1"/>
  <c r="BD397" i="6"/>
  <c r="BE389" i="6"/>
  <c r="AA375" i="6"/>
  <c r="Z389" i="6"/>
  <c r="AE389" i="6" s="1"/>
  <c r="BF379" i="6"/>
  <c r="X400" i="6"/>
  <c r="AC400" i="6" s="1"/>
  <c r="X398" i="6"/>
  <c r="AC398" i="6" s="1"/>
  <c r="X394" i="6"/>
  <c r="AC394" i="6" s="1"/>
  <c r="AA390" i="6"/>
  <c r="AF390" i="6" s="1"/>
  <c r="BC382" i="6"/>
  <c r="BH382" i="6" s="1"/>
  <c r="BE399" i="6"/>
  <c r="AA393" i="6"/>
  <c r="BD398" i="6"/>
  <c r="BE390" i="6"/>
  <c r="BF388" i="6"/>
  <c r="BE387" i="6"/>
  <c r="BJ387" i="6" s="1"/>
  <c r="BE383" i="6"/>
  <c r="AB382" i="6"/>
  <c r="X381" i="6"/>
  <c r="AC381" i="6" s="1"/>
  <c r="BE379" i="6"/>
  <c r="AB378" i="6"/>
  <c r="X377" i="6"/>
  <c r="AC377" i="6" s="1"/>
  <c r="BC393" i="6"/>
  <c r="BH393" i="6" s="1"/>
  <c r="BD393" i="6"/>
  <c r="BD384" i="6"/>
  <c r="BI384" i="6" s="1"/>
  <c r="Y377" i="6"/>
  <c r="AD377" i="6" s="1"/>
  <c r="Y374" i="6"/>
  <c r="Z374" i="6"/>
  <c r="Y388" i="6"/>
  <c r="AE388" i="6" s="1"/>
  <c r="Y384" i="6"/>
  <c r="Y380" i="6"/>
  <c r="AD380" i="6" s="1"/>
  <c r="BG397" i="6"/>
  <c r="BL397" i="6" s="1"/>
  <c r="BF389" i="6"/>
  <c r="BD374" i="6"/>
  <c r="BJ374" i="6" s="1"/>
  <c r="BG377" i="6"/>
  <c r="BD377" i="6"/>
  <c r="BI377" i="6" s="1"/>
  <c r="BE375" i="6"/>
  <c r="AI402" i="6"/>
  <c r="BG398" i="6"/>
  <c r="Q402" i="6"/>
  <c r="AW402" i="6"/>
  <c r="Y382" i="6"/>
  <c r="BF377" i="6"/>
  <c r="Z387" i="6"/>
  <c r="AA387" i="6"/>
  <c r="AA391" i="6"/>
  <c r="Z391" i="6"/>
  <c r="BF384" i="6"/>
  <c r="BL384" i="6" s="1"/>
  <c r="Y386" i="6"/>
  <c r="AA395" i="6"/>
  <c r="Z395" i="6"/>
  <c r="Y375" i="6"/>
  <c r="Y399" i="6"/>
  <c r="AD399" i="6" s="1"/>
  <c r="Y391" i="6"/>
  <c r="X396" i="6"/>
  <c r="AC396" i="6" s="1"/>
  <c r="X392" i="6"/>
  <c r="AC392" i="6" s="1"/>
  <c r="X390" i="6"/>
  <c r="AC390" i="6" s="1"/>
  <c r="BD396" i="6"/>
  <c r="BI396" i="6" s="1"/>
  <c r="BE392" i="6"/>
  <c r="BC378" i="6"/>
  <c r="BH378" i="6" s="1"/>
  <c r="BC395" i="6"/>
  <c r="BH395" i="6" s="1"/>
  <c r="BD391" i="6"/>
  <c r="BF394" i="6"/>
  <c r="Y398" i="6"/>
  <c r="Y394" i="6"/>
  <c r="AB395" i="6"/>
  <c r="BG395" i="6"/>
  <c r="BF392" i="6"/>
  <c r="BL392" i="6" s="1"/>
  <c r="BG388" i="6"/>
  <c r="BF399" i="6"/>
  <c r="BD394" i="6"/>
  <c r="X386" i="6"/>
  <c r="AC386" i="6" s="1"/>
  <c r="BE384" i="6"/>
  <c r="BE380" i="6"/>
  <c r="AB379" i="6"/>
  <c r="X378" i="6"/>
  <c r="AC378" i="6" s="1"/>
  <c r="BE376" i="6"/>
  <c r="AB374" i="6"/>
  <c r="BD379" i="6"/>
  <c r="AB375" i="6"/>
  <c r="BC389" i="6"/>
  <c r="BH389" i="6" s="1"/>
  <c r="Z376" i="6"/>
  <c r="AJ402" i="6"/>
  <c r="Y378" i="6"/>
  <c r="AD378" i="6" s="1"/>
  <c r="AU402" i="6"/>
  <c r="D402" i="6"/>
  <c r="BE388" i="6"/>
  <c r="BG385" i="6"/>
  <c r="BD385" i="6"/>
  <c r="BG386" i="6"/>
  <c r="BD386" i="6"/>
  <c r="BG396" i="6"/>
  <c r="Z386" i="6"/>
  <c r="AA386" i="6"/>
  <c r="BD378" i="6"/>
  <c r="AA376" i="6"/>
  <c r="BB402" i="6"/>
  <c r="Z382" i="6"/>
  <c r="AA382" i="6"/>
  <c r="BF381" i="6"/>
  <c r="BF385" i="6"/>
  <c r="BK385" i="6" s="1"/>
  <c r="BF387" i="6"/>
  <c r="BL387" i="6" s="1"/>
  <c r="BG381" i="6"/>
  <c r="BI400" i="6"/>
  <c r="BL376" i="6"/>
  <c r="BK400" i="6"/>
  <c r="BL400" i="6"/>
  <c r="AZ371" i="8"/>
  <c r="AY371" i="8"/>
  <c r="AX371" i="8"/>
  <c r="U371" i="8"/>
  <c r="T371" i="8"/>
  <c r="S371" i="8"/>
  <c r="M371" i="8"/>
  <c r="L371" i="8"/>
  <c r="K371" i="8"/>
  <c r="J371" i="8"/>
  <c r="I371" i="8"/>
  <c r="G371" i="8"/>
  <c r="F371" i="8"/>
  <c r="AZ370" i="8"/>
  <c r="AY370" i="8"/>
  <c r="AX370" i="8"/>
  <c r="U370" i="8"/>
  <c r="T370" i="8"/>
  <c r="S370" i="8"/>
  <c r="M370" i="8"/>
  <c r="L370" i="8"/>
  <c r="K370" i="8"/>
  <c r="J370" i="8"/>
  <c r="I370" i="8"/>
  <c r="G370" i="8"/>
  <c r="F370" i="8"/>
  <c r="AZ369" i="8"/>
  <c r="AZ406" i="8" s="1"/>
  <c r="AY369" i="8"/>
  <c r="AY406" i="8" s="1"/>
  <c r="AX369" i="8"/>
  <c r="AX406" i="8" s="1"/>
  <c r="U369" i="8"/>
  <c r="U406" i="8" s="1"/>
  <c r="T369" i="8"/>
  <c r="T406" i="8" s="1"/>
  <c r="S369" i="8"/>
  <c r="S406" i="8" s="1"/>
  <c r="M369" i="8"/>
  <c r="M406" i="8" s="1"/>
  <c r="L369" i="8"/>
  <c r="L406" i="8" s="1"/>
  <c r="K369" i="8"/>
  <c r="K406" i="8" s="1"/>
  <c r="J369" i="8"/>
  <c r="J406" i="8" s="1"/>
  <c r="I369" i="8"/>
  <c r="I406" i="8" s="1"/>
  <c r="G369" i="8"/>
  <c r="G406" i="8" s="1"/>
  <c r="F369" i="8"/>
  <c r="F406" i="8" s="1"/>
  <c r="AZ371" i="6"/>
  <c r="AY371" i="6"/>
  <c r="AX371" i="6"/>
  <c r="AR371" i="6"/>
  <c r="AQ371" i="6"/>
  <c r="AP371" i="6"/>
  <c r="AO371" i="6"/>
  <c r="AN371" i="6"/>
  <c r="AL371" i="6"/>
  <c r="AK371" i="6"/>
  <c r="U371" i="6"/>
  <c r="T371" i="6"/>
  <c r="S371" i="6"/>
  <c r="M371" i="6"/>
  <c r="L371" i="6"/>
  <c r="K371" i="6"/>
  <c r="J371" i="6"/>
  <c r="I371" i="6"/>
  <c r="G371" i="6"/>
  <c r="F371" i="6"/>
  <c r="AZ370" i="6"/>
  <c r="AY370" i="6"/>
  <c r="AX370" i="6"/>
  <c r="AR370" i="6"/>
  <c r="AQ370" i="6"/>
  <c r="AP370" i="6"/>
  <c r="AO370" i="6"/>
  <c r="AN370" i="6"/>
  <c r="AL370" i="6"/>
  <c r="AK370" i="6"/>
  <c r="U370" i="6"/>
  <c r="T370" i="6"/>
  <c r="S370" i="6"/>
  <c r="M370" i="6"/>
  <c r="L370" i="6"/>
  <c r="K370" i="6"/>
  <c r="J370" i="6"/>
  <c r="I370" i="6"/>
  <c r="G370" i="6"/>
  <c r="F370" i="6"/>
  <c r="AZ369" i="6"/>
  <c r="AZ403" i="6" s="1"/>
  <c r="AY369" i="6"/>
  <c r="AY403" i="6" s="1"/>
  <c r="AX369" i="6"/>
  <c r="AX403" i="6" s="1"/>
  <c r="AR369" i="6"/>
  <c r="AR403" i="6" s="1"/>
  <c r="AQ369" i="6"/>
  <c r="AQ403" i="6" s="1"/>
  <c r="AP369" i="6"/>
  <c r="AP403" i="6" s="1"/>
  <c r="AO369" i="6"/>
  <c r="AO403" i="6" s="1"/>
  <c r="AN369" i="6"/>
  <c r="AN403" i="6" s="1"/>
  <c r="AL369" i="6"/>
  <c r="AL403" i="6" s="1"/>
  <c r="AK369" i="6"/>
  <c r="AK403" i="6" s="1"/>
  <c r="U369" i="6"/>
  <c r="U403" i="6" s="1"/>
  <c r="T369" i="6"/>
  <c r="T403" i="6" s="1"/>
  <c r="S369" i="6"/>
  <c r="S403" i="6" s="1"/>
  <c r="M369" i="6"/>
  <c r="M403" i="6" s="1"/>
  <c r="L369" i="6"/>
  <c r="L403" i="6" s="1"/>
  <c r="K369" i="6"/>
  <c r="K403" i="6" s="1"/>
  <c r="J369" i="6"/>
  <c r="J403" i="6" s="1"/>
  <c r="I369" i="6"/>
  <c r="I403" i="6" s="1"/>
  <c r="G369" i="6"/>
  <c r="G403" i="6" s="1"/>
  <c r="F369" i="6"/>
  <c r="F403" i="6" s="1"/>
  <c r="AZ400" i="5"/>
  <c r="AY400" i="5"/>
  <c r="AX400" i="5"/>
  <c r="AR400" i="5"/>
  <c r="AQ400" i="5"/>
  <c r="AP400" i="5"/>
  <c r="AO400" i="5"/>
  <c r="AN400" i="5"/>
  <c r="AL400" i="5"/>
  <c r="AK400" i="5"/>
  <c r="AZ399" i="5"/>
  <c r="AY399" i="5"/>
  <c r="AX399" i="5"/>
  <c r="AR399" i="5"/>
  <c r="AQ399" i="5"/>
  <c r="AP399" i="5"/>
  <c r="AO399" i="5"/>
  <c r="AN399" i="5"/>
  <c r="AL399" i="5"/>
  <c r="AK399" i="5"/>
  <c r="AZ398" i="5"/>
  <c r="AY398" i="5"/>
  <c r="AX398" i="5"/>
  <c r="AR398" i="5"/>
  <c r="AQ398" i="5"/>
  <c r="AP398" i="5"/>
  <c r="AO398" i="5"/>
  <c r="AN398" i="5"/>
  <c r="AL398" i="5"/>
  <c r="AK398" i="5"/>
  <c r="AZ397" i="5"/>
  <c r="AY397" i="5"/>
  <c r="AX397" i="5"/>
  <c r="AR397" i="5"/>
  <c r="AQ397" i="5"/>
  <c r="AP397" i="5"/>
  <c r="AO397" i="5"/>
  <c r="AN397" i="5"/>
  <c r="AL397" i="5"/>
  <c r="AK397" i="5"/>
  <c r="AZ396" i="5"/>
  <c r="AY396" i="5"/>
  <c r="AX396" i="5"/>
  <c r="AR396" i="5"/>
  <c r="AQ396" i="5"/>
  <c r="AP396" i="5"/>
  <c r="AO396" i="5"/>
  <c r="AN396" i="5"/>
  <c r="AL396" i="5"/>
  <c r="AK396" i="5"/>
  <c r="AZ395" i="5"/>
  <c r="AY395" i="5"/>
  <c r="AX395" i="5"/>
  <c r="AR395" i="5"/>
  <c r="AQ395" i="5"/>
  <c r="AP395" i="5"/>
  <c r="AO395" i="5"/>
  <c r="AN395" i="5"/>
  <c r="AL395" i="5"/>
  <c r="AK395" i="5"/>
  <c r="AZ394" i="5"/>
  <c r="AY394" i="5"/>
  <c r="AX394" i="5"/>
  <c r="AR394" i="5"/>
  <c r="AQ394" i="5"/>
  <c r="AP394" i="5"/>
  <c r="AO394" i="5"/>
  <c r="AN394" i="5"/>
  <c r="AL394" i="5"/>
  <c r="AK394" i="5"/>
  <c r="AZ393" i="5"/>
  <c r="AY393" i="5"/>
  <c r="AX393" i="5"/>
  <c r="AR393" i="5"/>
  <c r="AQ393" i="5"/>
  <c r="AP393" i="5"/>
  <c r="AO393" i="5"/>
  <c r="AN393" i="5"/>
  <c r="AL393" i="5"/>
  <c r="AK393" i="5"/>
  <c r="AZ392" i="5"/>
  <c r="AY392" i="5"/>
  <c r="AX392" i="5"/>
  <c r="AR392" i="5"/>
  <c r="AQ392" i="5"/>
  <c r="AP392" i="5"/>
  <c r="AO392" i="5"/>
  <c r="AN392" i="5"/>
  <c r="AL392" i="5"/>
  <c r="AK392" i="5"/>
  <c r="AZ391" i="5"/>
  <c r="AY391" i="5"/>
  <c r="AX391" i="5"/>
  <c r="AR391" i="5"/>
  <c r="AQ391" i="5"/>
  <c r="AP391" i="5"/>
  <c r="AO391" i="5"/>
  <c r="AN391" i="5"/>
  <c r="AL391" i="5"/>
  <c r="AK391" i="5"/>
  <c r="AZ390" i="5"/>
  <c r="AY390" i="5"/>
  <c r="AX390" i="5"/>
  <c r="AR390" i="5"/>
  <c r="AQ390" i="5"/>
  <c r="AP390" i="5"/>
  <c r="AO390" i="5"/>
  <c r="AN390" i="5"/>
  <c r="AL390" i="5"/>
  <c r="AK390" i="5"/>
  <c r="AZ389" i="5"/>
  <c r="AY389" i="5"/>
  <c r="AX389" i="5"/>
  <c r="AR389" i="5"/>
  <c r="AQ389" i="5"/>
  <c r="AP389" i="5"/>
  <c r="AO389" i="5"/>
  <c r="AN389" i="5"/>
  <c r="AL389" i="5"/>
  <c r="AK389" i="5"/>
  <c r="AZ388" i="5"/>
  <c r="AY388" i="5"/>
  <c r="AX388" i="5"/>
  <c r="AR388" i="5"/>
  <c r="AQ388" i="5"/>
  <c r="AP388" i="5"/>
  <c r="AO388" i="5"/>
  <c r="AN388" i="5"/>
  <c r="AL388" i="5"/>
  <c r="AK388" i="5"/>
  <c r="AZ387" i="5"/>
  <c r="AY387" i="5"/>
  <c r="AX387" i="5"/>
  <c r="AR387" i="5"/>
  <c r="AQ387" i="5"/>
  <c r="AP387" i="5"/>
  <c r="AO387" i="5"/>
  <c r="AN387" i="5"/>
  <c r="AL387" i="5"/>
  <c r="AK387" i="5"/>
  <c r="AZ386" i="5"/>
  <c r="AY386" i="5"/>
  <c r="AX386" i="5"/>
  <c r="AR386" i="5"/>
  <c r="AQ386" i="5"/>
  <c r="AP386" i="5"/>
  <c r="AO386" i="5"/>
  <c r="AN386" i="5"/>
  <c r="AL386" i="5"/>
  <c r="AK386" i="5"/>
  <c r="AZ385" i="5"/>
  <c r="AY385" i="5"/>
  <c r="AX385" i="5"/>
  <c r="AR385" i="5"/>
  <c r="AQ385" i="5"/>
  <c r="AP385" i="5"/>
  <c r="AO385" i="5"/>
  <c r="AN385" i="5"/>
  <c r="AL385" i="5"/>
  <c r="AK385" i="5"/>
  <c r="AZ384" i="5"/>
  <c r="AY384" i="5"/>
  <c r="AX384" i="5"/>
  <c r="AR384" i="5"/>
  <c r="AQ384" i="5"/>
  <c r="AP384" i="5"/>
  <c r="AO384" i="5"/>
  <c r="AN384" i="5"/>
  <c r="AL384" i="5"/>
  <c r="AK384" i="5"/>
  <c r="AZ383" i="5"/>
  <c r="AY383" i="5"/>
  <c r="AX383" i="5"/>
  <c r="AR383" i="5"/>
  <c r="AQ383" i="5"/>
  <c r="AP383" i="5"/>
  <c r="AO383" i="5"/>
  <c r="AN383" i="5"/>
  <c r="AL383" i="5"/>
  <c r="AK383" i="5"/>
  <c r="AZ382" i="5"/>
  <c r="AY382" i="5"/>
  <c r="AX382" i="5"/>
  <c r="AR382" i="5"/>
  <c r="AQ382" i="5"/>
  <c r="AP382" i="5"/>
  <c r="AO382" i="5"/>
  <c r="AN382" i="5"/>
  <c r="AL382" i="5"/>
  <c r="AK382" i="5"/>
  <c r="AZ381" i="5"/>
  <c r="AY381" i="5"/>
  <c r="AX381" i="5"/>
  <c r="AR381" i="5"/>
  <c r="AQ381" i="5"/>
  <c r="AP381" i="5"/>
  <c r="AO381" i="5"/>
  <c r="AN381" i="5"/>
  <c r="AL381" i="5"/>
  <c r="AK381" i="5"/>
  <c r="AZ380" i="5"/>
  <c r="AY380" i="5"/>
  <c r="AX380" i="5"/>
  <c r="AR380" i="5"/>
  <c r="AQ380" i="5"/>
  <c r="AP380" i="5"/>
  <c r="AO380" i="5"/>
  <c r="AN380" i="5"/>
  <c r="AL380" i="5"/>
  <c r="AK380" i="5"/>
  <c r="AZ379" i="5"/>
  <c r="AY379" i="5"/>
  <c r="AX379" i="5"/>
  <c r="AR379" i="5"/>
  <c r="AQ379" i="5"/>
  <c r="AP379" i="5"/>
  <c r="AO379" i="5"/>
  <c r="AN379" i="5"/>
  <c r="AL379" i="5"/>
  <c r="AK379" i="5"/>
  <c r="AZ378" i="5"/>
  <c r="AY378" i="5"/>
  <c r="AX378" i="5"/>
  <c r="AR378" i="5"/>
  <c r="AQ378" i="5"/>
  <c r="AP378" i="5"/>
  <c r="AO378" i="5"/>
  <c r="AN378" i="5"/>
  <c r="AL378" i="5"/>
  <c r="AK378" i="5"/>
  <c r="AZ377" i="5"/>
  <c r="AY377" i="5"/>
  <c r="AX377" i="5"/>
  <c r="AR377" i="5"/>
  <c r="AQ377" i="5"/>
  <c r="AP377" i="5"/>
  <c r="AO377" i="5"/>
  <c r="AN377" i="5"/>
  <c r="AL377" i="5"/>
  <c r="AK377" i="5"/>
  <c r="AZ376" i="5"/>
  <c r="AY376" i="5"/>
  <c r="AX376" i="5"/>
  <c r="AR376" i="5"/>
  <c r="AQ376" i="5"/>
  <c r="AP376" i="5"/>
  <c r="AO376" i="5"/>
  <c r="AN376" i="5"/>
  <c r="AL376" i="5"/>
  <c r="AK376" i="5"/>
  <c r="AZ375" i="5"/>
  <c r="AY375" i="5"/>
  <c r="AX375" i="5"/>
  <c r="AR375" i="5"/>
  <c r="AQ375" i="5"/>
  <c r="AP375" i="5"/>
  <c r="AO375" i="5"/>
  <c r="AN375" i="5"/>
  <c r="AL375" i="5"/>
  <c r="AK375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U400" i="5"/>
  <c r="T400" i="5"/>
  <c r="S400" i="5"/>
  <c r="M400" i="5"/>
  <c r="L400" i="5"/>
  <c r="K400" i="5"/>
  <c r="J400" i="5"/>
  <c r="I400" i="5"/>
  <c r="G400" i="5"/>
  <c r="F400" i="5"/>
  <c r="U399" i="5"/>
  <c r="T399" i="5"/>
  <c r="S399" i="5"/>
  <c r="M399" i="5"/>
  <c r="L399" i="5"/>
  <c r="K399" i="5"/>
  <c r="J399" i="5"/>
  <c r="I399" i="5"/>
  <c r="G399" i="5"/>
  <c r="F399" i="5"/>
  <c r="U398" i="5"/>
  <c r="T398" i="5"/>
  <c r="S398" i="5"/>
  <c r="M398" i="5"/>
  <c r="L398" i="5"/>
  <c r="K398" i="5"/>
  <c r="J398" i="5"/>
  <c r="I398" i="5"/>
  <c r="G398" i="5"/>
  <c r="F398" i="5"/>
  <c r="U397" i="5"/>
  <c r="T397" i="5"/>
  <c r="S397" i="5"/>
  <c r="M397" i="5"/>
  <c r="L397" i="5"/>
  <c r="K397" i="5"/>
  <c r="J397" i="5"/>
  <c r="I397" i="5"/>
  <c r="G397" i="5"/>
  <c r="F397" i="5"/>
  <c r="U396" i="5"/>
  <c r="T396" i="5"/>
  <c r="S396" i="5"/>
  <c r="M396" i="5"/>
  <c r="L396" i="5"/>
  <c r="K396" i="5"/>
  <c r="J396" i="5"/>
  <c r="I396" i="5"/>
  <c r="G396" i="5"/>
  <c r="F396" i="5"/>
  <c r="U395" i="5"/>
  <c r="T395" i="5"/>
  <c r="S395" i="5"/>
  <c r="M395" i="5"/>
  <c r="L395" i="5"/>
  <c r="K395" i="5"/>
  <c r="J395" i="5"/>
  <c r="I395" i="5"/>
  <c r="G395" i="5"/>
  <c r="F395" i="5"/>
  <c r="U394" i="5"/>
  <c r="T394" i="5"/>
  <c r="S394" i="5"/>
  <c r="M394" i="5"/>
  <c r="L394" i="5"/>
  <c r="K394" i="5"/>
  <c r="J394" i="5"/>
  <c r="I394" i="5"/>
  <c r="G394" i="5"/>
  <c r="F394" i="5"/>
  <c r="U393" i="5"/>
  <c r="T393" i="5"/>
  <c r="S393" i="5"/>
  <c r="M393" i="5"/>
  <c r="L393" i="5"/>
  <c r="K393" i="5"/>
  <c r="J393" i="5"/>
  <c r="I393" i="5"/>
  <c r="G393" i="5"/>
  <c r="F393" i="5"/>
  <c r="U392" i="5"/>
  <c r="T392" i="5"/>
  <c r="S392" i="5"/>
  <c r="M392" i="5"/>
  <c r="L392" i="5"/>
  <c r="K392" i="5"/>
  <c r="J392" i="5"/>
  <c r="I392" i="5"/>
  <c r="G392" i="5"/>
  <c r="F392" i="5"/>
  <c r="U391" i="5"/>
  <c r="T391" i="5"/>
  <c r="S391" i="5"/>
  <c r="M391" i="5"/>
  <c r="L391" i="5"/>
  <c r="K391" i="5"/>
  <c r="J391" i="5"/>
  <c r="I391" i="5"/>
  <c r="G391" i="5"/>
  <c r="F391" i="5"/>
  <c r="U390" i="5"/>
  <c r="T390" i="5"/>
  <c r="S390" i="5"/>
  <c r="M390" i="5"/>
  <c r="L390" i="5"/>
  <c r="K390" i="5"/>
  <c r="J390" i="5"/>
  <c r="I390" i="5"/>
  <c r="G390" i="5"/>
  <c r="F390" i="5"/>
  <c r="U389" i="5"/>
  <c r="T389" i="5"/>
  <c r="S389" i="5"/>
  <c r="M389" i="5"/>
  <c r="L389" i="5"/>
  <c r="K389" i="5"/>
  <c r="J389" i="5"/>
  <c r="I389" i="5"/>
  <c r="G389" i="5"/>
  <c r="F389" i="5"/>
  <c r="U388" i="5"/>
  <c r="T388" i="5"/>
  <c r="S388" i="5"/>
  <c r="M388" i="5"/>
  <c r="L388" i="5"/>
  <c r="K388" i="5"/>
  <c r="J388" i="5"/>
  <c r="I388" i="5"/>
  <c r="G388" i="5"/>
  <c r="F388" i="5"/>
  <c r="U387" i="5"/>
  <c r="T387" i="5"/>
  <c r="S387" i="5"/>
  <c r="M387" i="5"/>
  <c r="L387" i="5"/>
  <c r="K387" i="5"/>
  <c r="J387" i="5"/>
  <c r="I387" i="5"/>
  <c r="G387" i="5"/>
  <c r="F387" i="5"/>
  <c r="U386" i="5"/>
  <c r="T386" i="5"/>
  <c r="S386" i="5"/>
  <c r="M386" i="5"/>
  <c r="L386" i="5"/>
  <c r="K386" i="5"/>
  <c r="J386" i="5"/>
  <c r="I386" i="5"/>
  <c r="G386" i="5"/>
  <c r="F386" i="5"/>
  <c r="U385" i="5"/>
  <c r="T385" i="5"/>
  <c r="S385" i="5"/>
  <c r="M385" i="5"/>
  <c r="L385" i="5"/>
  <c r="K385" i="5"/>
  <c r="J385" i="5"/>
  <c r="I385" i="5"/>
  <c r="G385" i="5"/>
  <c r="F385" i="5"/>
  <c r="U384" i="5"/>
  <c r="T384" i="5"/>
  <c r="S384" i="5"/>
  <c r="M384" i="5"/>
  <c r="L384" i="5"/>
  <c r="K384" i="5"/>
  <c r="J384" i="5"/>
  <c r="I384" i="5"/>
  <c r="G384" i="5"/>
  <c r="F384" i="5"/>
  <c r="U383" i="5"/>
  <c r="T383" i="5"/>
  <c r="S383" i="5"/>
  <c r="M383" i="5"/>
  <c r="L383" i="5"/>
  <c r="K383" i="5"/>
  <c r="J383" i="5"/>
  <c r="I383" i="5"/>
  <c r="G383" i="5"/>
  <c r="F383" i="5"/>
  <c r="U382" i="5"/>
  <c r="T382" i="5"/>
  <c r="S382" i="5"/>
  <c r="M382" i="5"/>
  <c r="L382" i="5"/>
  <c r="K382" i="5"/>
  <c r="J382" i="5"/>
  <c r="I382" i="5"/>
  <c r="G382" i="5"/>
  <c r="F382" i="5"/>
  <c r="U381" i="5"/>
  <c r="T381" i="5"/>
  <c r="S381" i="5"/>
  <c r="M381" i="5"/>
  <c r="L381" i="5"/>
  <c r="K381" i="5"/>
  <c r="J381" i="5"/>
  <c r="I381" i="5"/>
  <c r="G381" i="5"/>
  <c r="F381" i="5"/>
  <c r="U380" i="5"/>
  <c r="T380" i="5"/>
  <c r="S380" i="5"/>
  <c r="M380" i="5"/>
  <c r="L380" i="5"/>
  <c r="K380" i="5"/>
  <c r="J380" i="5"/>
  <c r="I380" i="5"/>
  <c r="G380" i="5"/>
  <c r="F380" i="5"/>
  <c r="U379" i="5"/>
  <c r="T379" i="5"/>
  <c r="S379" i="5"/>
  <c r="M379" i="5"/>
  <c r="L379" i="5"/>
  <c r="K379" i="5"/>
  <c r="J379" i="5"/>
  <c r="I379" i="5"/>
  <c r="G379" i="5"/>
  <c r="F379" i="5"/>
  <c r="U378" i="5"/>
  <c r="T378" i="5"/>
  <c r="S378" i="5"/>
  <c r="M378" i="5"/>
  <c r="L378" i="5"/>
  <c r="K378" i="5"/>
  <c r="J378" i="5"/>
  <c r="I378" i="5"/>
  <c r="G378" i="5"/>
  <c r="F378" i="5"/>
  <c r="U377" i="5"/>
  <c r="T377" i="5"/>
  <c r="S377" i="5"/>
  <c r="M377" i="5"/>
  <c r="L377" i="5"/>
  <c r="K377" i="5"/>
  <c r="J377" i="5"/>
  <c r="I377" i="5"/>
  <c r="G377" i="5"/>
  <c r="F377" i="5"/>
  <c r="U376" i="5"/>
  <c r="T376" i="5"/>
  <c r="S376" i="5"/>
  <c r="M376" i="5"/>
  <c r="L376" i="5"/>
  <c r="K376" i="5"/>
  <c r="J376" i="5"/>
  <c r="I376" i="5"/>
  <c r="G376" i="5"/>
  <c r="F376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U395" i="7"/>
  <c r="T395" i="7"/>
  <c r="S395" i="7"/>
  <c r="M395" i="7"/>
  <c r="L395" i="7"/>
  <c r="K395" i="7"/>
  <c r="J395" i="7"/>
  <c r="I395" i="7"/>
  <c r="G395" i="7"/>
  <c r="F395" i="7"/>
  <c r="U394" i="7"/>
  <c r="T394" i="7"/>
  <c r="S394" i="7"/>
  <c r="M394" i="7"/>
  <c r="L394" i="7"/>
  <c r="K394" i="7"/>
  <c r="J394" i="7"/>
  <c r="I394" i="7"/>
  <c r="G394" i="7"/>
  <c r="F394" i="7"/>
  <c r="U393" i="7"/>
  <c r="T393" i="7"/>
  <c r="S393" i="7"/>
  <c r="M393" i="7"/>
  <c r="L393" i="7"/>
  <c r="K393" i="7"/>
  <c r="J393" i="7"/>
  <c r="I393" i="7"/>
  <c r="G393" i="7"/>
  <c r="F393" i="7"/>
  <c r="U392" i="7"/>
  <c r="T392" i="7"/>
  <c r="S392" i="7"/>
  <c r="M392" i="7"/>
  <c r="L392" i="7"/>
  <c r="K392" i="7"/>
  <c r="J392" i="7"/>
  <c r="I392" i="7"/>
  <c r="G392" i="7"/>
  <c r="F392" i="7"/>
  <c r="U391" i="7"/>
  <c r="T391" i="7"/>
  <c r="S391" i="7"/>
  <c r="M391" i="7"/>
  <c r="L391" i="7"/>
  <c r="K391" i="7"/>
  <c r="J391" i="7"/>
  <c r="I391" i="7"/>
  <c r="G391" i="7"/>
  <c r="F391" i="7"/>
  <c r="U390" i="7"/>
  <c r="T390" i="7"/>
  <c r="S390" i="7"/>
  <c r="M390" i="7"/>
  <c r="L390" i="7"/>
  <c r="K390" i="7"/>
  <c r="J390" i="7"/>
  <c r="I390" i="7"/>
  <c r="G390" i="7"/>
  <c r="F390" i="7"/>
  <c r="U389" i="7"/>
  <c r="T389" i="7"/>
  <c r="S389" i="7"/>
  <c r="M389" i="7"/>
  <c r="L389" i="7"/>
  <c r="K389" i="7"/>
  <c r="J389" i="7"/>
  <c r="I389" i="7"/>
  <c r="G389" i="7"/>
  <c r="F389" i="7"/>
  <c r="U388" i="7"/>
  <c r="T388" i="7"/>
  <c r="S388" i="7"/>
  <c r="M388" i="7"/>
  <c r="L388" i="7"/>
  <c r="K388" i="7"/>
  <c r="J388" i="7"/>
  <c r="I388" i="7"/>
  <c r="G388" i="7"/>
  <c r="F388" i="7"/>
  <c r="U387" i="7"/>
  <c r="T387" i="7"/>
  <c r="S387" i="7"/>
  <c r="M387" i="7"/>
  <c r="L387" i="7"/>
  <c r="K387" i="7"/>
  <c r="J387" i="7"/>
  <c r="I387" i="7"/>
  <c r="G387" i="7"/>
  <c r="F387" i="7"/>
  <c r="U386" i="7"/>
  <c r="T386" i="7"/>
  <c r="S386" i="7"/>
  <c r="M386" i="7"/>
  <c r="L386" i="7"/>
  <c r="K386" i="7"/>
  <c r="J386" i="7"/>
  <c r="I386" i="7"/>
  <c r="G386" i="7"/>
  <c r="F386" i="7"/>
  <c r="U385" i="7"/>
  <c r="T385" i="7"/>
  <c r="S385" i="7"/>
  <c r="M385" i="7"/>
  <c r="L385" i="7"/>
  <c r="K385" i="7"/>
  <c r="J385" i="7"/>
  <c r="I385" i="7"/>
  <c r="G385" i="7"/>
  <c r="F385" i="7"/>
  <c r="U384" i="7"/>
  <c r="T384" i="7"/>
  <c r="S384" i="7"/>
  <c r="M384" i="7"/>
  <c r="L384" i="7"/>
  <c r="K384" i="7"/>
  <c r="J384" i="7"/>
  <c r="I384" i="7"/>
  <c r="G384" i="7"/>
  <c r="F384" i="7"/>
  <c r="U383" i="7"/>
  <c r="T383" i="7"/>
  <c r="S383" i="7"/>
  <c r="M383" i="7"/>
  <c r="L383" i="7"/>
  <c r="K383" i="7"/>
  <c r="J383" i="7"/>
  <c r="I383" i="7"/>
  <c r="G383" i="7"/>
  <c r="F383" i="7"/>
  <c r="U382" i="7"/>
  <c r="T382" i="7"/>
  <c r="S382" i="7"/>
  <c r="M382" i="7"/>
  <c r="L382" i="7"/>
  <c r="K382" i="7"/>
  <c r="J382" i="7"/>
  <c r="I382" i="7"/>
  <c r="G382" i="7"/>
  <c r="F382" i="7"/>
  <c r="U381" i="7"/>
  <c r="T381" i="7"/>
  <c r="S381" i="7"/>
  <c r="M381" i="7"/>
  <c r="L381" i="7"/>
  <c r="K381" i="7"/>
  <c r="J381" i="7"/>
  <c r="I381" i="7"/>
  <c r="G381" i="7"/>
  <c r="F381" i="7"/>
  <c r="U380" i="7"/>
  <c r="T380" i="7"/>
  <c r="S380" i="7"/>
  <c r="M380" i="7"/>
  <c r="L380" i="7"/>
  <c r="K380" i="7"/>
  <c r="J380" i="7"/>
  <c r="I380" i="7"/>
  <c r="G380" i="7"/>
  <c r="F380" i="7"/>
  <c r="U379" i="7"/>
  <c r="T379" i="7"/>
  <c r="S379" i="7"/>
  <c r="M379" i="7"/>
  <c r="L379" i="7"/>
  <c r="K379" i="7"/>
  <c r="J379" i="7"/>
  <c r="I379" i="7"/>
  <c r="G379" i="7"/>
  <c r="F379" i="7"/>
  <c r="U378" i="7"/>
  <c r="T378" i="7"/>
  <c r="S378" i="7"/>
  <c r="M378" i="7"/>
  <c r="L378" i="7"/>
  <c r="K378" i="7"/>
  <c r="J378" i="7"/>
  <c r="I378" i="7"/>
  <c r="G378" i="7"/>
  <c r="F378" i="7"/>
  <c r="U377" i="7"/>
  <c r="T377" i="7"/>
  <c r="S377" i="7"/>
  <c r="M377" i="7"/>
  <c r="L377" i="7"/>
  <c r="K377" i="7"/>
  <c r="J377" i="7"/>
  <c r="I377" i="7"/>
  <c r="G377" i="7"/>
  <c r="F377" i="7"/>
  <c r="U376" i="7"/>
  <c r="T376" i="7"/>
  <c r="S376" i="7"/>
  <c r="M376" i="7"/>
  <c r="L376" i="7"/>
  <c r="K376" i="7"/>
  <c r="J376" i="7"/>
  <c r="I376" i="7"/>
  <c r="G376" i="7"/>
  <c r="F376" i="7"/>
  <c r="U375" i="7"/>
  <c r="T375" i="7"/>
  <c r="S375" i="7"/>
  <c r="M375" i="7"/>
  <c r="L375" i="7"/>
  <c r="K375" i="7"/>
  <c r="J375" i="7"/>
  <c r="I375" i="7"/>
  <c r="G375" i="7"/>
  <c r="F375" i="7"/>
  <c r="BB373" i="7"/>
  <c r="BA373" i="7"/>
  <c r="AZ373" i="7"/>
  <c r="AY373" i="7"/>
  <c r="AX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V371" i="8"/>
  <c r="AZ371" i="7"/>
  <c r="AY371" i="7"/>
  <c r="AX371" i="7"/>
  <c r="AR371" i="7"/>
  <c r="AQ371" i="7"/>
  <c r="AP371" i="7"/>
  <c r="AO371" i="7"/>
  <c r="AN371" i="7"/>
  <c r="AL371" i="7"/>
  <c r="AK371" i="7"/>
  <c r="U371" i="7"/>
  <c r="T371" i="7"/>
  <c r="S371" i="7"/>
  <c r="M371" i="7"/>
  <c r="L371" i="7"/>
  <c r="K371" i="7"/>
  <c r="J371" i="7"/>
  <c r="I371" i="7"/>
  <c r="G371" i="7"/>
  <c r="F371" i="7"/>
  <c r="AZ370" i="7"/>
  <c r="AY370" i="7"/>
  <c r="AX370" i="7"/>
  <c r="AR370" i="7"/>
  <c r="AQ370" i="7"/>
  <c r="AP370" i="7"/>
  <c r="AO370" i="7"/>
  <c r="AN370" i="7"/>
  <c r="AL370" i="7"/>
  <c r="AK370" i="7"/>
  <c r="U370" i="7"/>
  <c r="T370" i="7"/>
  <c r="S370" i="7"/>
  <c r="M370" i="7"/>
  <c r="L370" i="7"/>
  <c r="K370" i="7"/>
  <c r="J370" i="7"/>
  <c r="I370" i="7"/>
  <c r="G370" i="7"/>
  <c r="F370" i="7"/>
  <c r="AZ369" i="7"/>
  <c r="AY369" i="7"/>
  <c r="AX369" i="7"/>
  <c r="AR369" i="7"/>
  <c r="AQ369" i="7"/>
  <c r="AP369" i="7"/>
  <c r="AO369" i="7"/>
  <c r="AN369" i="7"/>
  <c r="AL369" i="7"/>
  <c r="AK369" i="7"/>
  <c r="U369" i="7"/>
  <c r="T369" i="7"/>
  <c r="S369" i="7"/>
  <c r="M369" i="7"/>
  <c r="L369" i="7"/>
  <c r="K369" i="7"/>
  <c r="J369" i="7"/>
  <c r="I369" i="7"/>
  <c r="G369" i="7"/>
  <c r="F369" i="7"/>
  <c r="V371" i="7"/>
  <c r="O378" i="7"/>
  <c r="E375" i="7"/>
  <c r="BB371" i="7"/>
  <c r="AS371" i="7"/>
  <c r="AZ371" i="5"/>
  <c r="AY371" i="5"/>
  <c r="AX371" i="5"/>
  <c r="AR371" i="5"/>
  <c r="AQ371" i="5"/>
  <c r="AP371" i="5"/>
  <c r="AO371" i="5"/>
  <c r="AN371" i="5"/>
  <c r="AL371" i="5"/>
  <c r="AK371" i="5"/>
  <c r="U371" i="5"/>
  <c r="T371" i="5"/>
  <c r="S371" i="5"/>
  <c r="M371" i="5"/>
  <c r="L371" i="5"/>
  <c r="K371" i="5"/>
  <c r="J371" i="5"/>
  <c r="I371" i="5"/>
  <c r="G371" i="5"/>
  <c r="F371" i="5"/>
  <c r="AZ370" i="5"/>
  <c r="AY370" i="5"/>
  <c r="AX370" i="5"/>
  <c r="AR370" i="5"/>
  <c r="AQ370" i="5"/>
  <c r="AP370" i="5"/>
  <c r="AO370" i="5"/>
  <c r="AN370" i="5"/>
  <c r="AL370" i="5"/>
  <c r="AK370" i="5"/>
  <c r="U370" i="5"/>
  <c r="T370" i="5"/>
  <c r="S370" i="5"/>
  <c r="M370" i="5"/>
  <c r="L370" i="5"/>
  <c r="K370" i="5"/>
  <c r="J370" i="5"/>
  <c r="I370" i="5"/>
  <c r="G370" i="5"/>
  <c r="F370" i="5"/>
  <c r="AZ369" i="5"/>
  <c r="AY369" i="5"/>
  <c r="AX369" i="5"/>
  <c r="AR369" i="5"/>
  <c r="AQ369" i="5"/>
  <c r="AP369" i="5"/>
  <c r="AO369" i="5"/>
  <c r="AN369" i="5"/>
  <c r="AL369" i="5"/>
  <c r="AK369" i="5"/>
  <c r="U369" i="5"/>
  <c r="T369" i="5"/>
  <c r="S369" i="5"/>
  <c r="M369" i="5"/>
  <c r="L369" i="5"/>
  <c r="K369" i="5"/>
  <c r="J369" i="5"/>
  <c r="I369" i="5"/>
  <c r="G369" i="5"/>
  <c r="F369" i="5"/>
  <c r="D371" i="6"/>
  <c r="AM371" i="6"/>
  <c r="O370" i="5"/>
  <c r="D370" i="5"/>
  <c r="AS369" i="5"/>
  <c r="AJ400" i="4"/>
  <c r="E393" i="4"/>
  <c r="AZ400" i="4"/>
  <c r="AY400" i="4"/>
  <c r="AX400" i="4"/>
  <c r="AR400" i="4"/>
  <c r="AQ400" i="4"/>
  <c r="AP400" i="4"/>
  <c r="AO400" i="4"/>
  <c r="AN400" i="4"/>
  <c r="AL400" i="4"/>
  <c r="AK400" i="4"/>
  <c r="U400" i="4"/>
  <c r="T400" i="4"/>
  <c r="S400" i="4"/>
  <c r="M400" i="4"/>
  <c r="L400" i="4"/>
  <c r="K400" i="4"/>
  <c r="J400" i="4"/>
  <c r="I400" i="4"/>
  <c r="G400" i="4"/>
  <c r="F400" i="4"/>
  <c r="AZ399" i="4"/>
  <c r="AY399" i="4"/>
  <c r="AX399" i="4"/>
  <c r="AR399" i="4"/>
  <c r="AQ399" i="4"/>
  <c r="AP399" i="4"/>
  <c r="AO399" i="4"/>
  <c r="AN399" i="4"/>
  <c r="AL399" i="4"/>
  <c r="AK399" i="4"/>
  <c r="AJ399" i="4"/>
  <c r="U399" i="4"/>
  <c r="T399" i="4"/>
  <c r="S399" i="4"/>
  <c r="M399" i="4"/>
  <c r="L399" i="4"/>
  <c r="K399" i="4"/>
  <c r="J399" i="4"/>
  <c r="I399" i="4"/>
  <c r="G399" i="4"/>
  <c r="F399" i="4"/>
  <c r="AZ398" i="4"/>
  <c r="AY398" i="4"/>
  <c r="AX398" i="4"/>
  <c r="AR398" i="4"/>
  <c r="AQ398" i="4"/>
  <c r="AP398" i="4"/>
  <c r="AO398" i="4"/>
  <c r="AN398" i="4"/>
  <c r="AL398" i="4"/>
  <c r="AK398" i="4"/>
  <c r="AJ398" i="4"/>
  <c r="U398" i="4"/>
  <c r="T398" i="4"/>
  <c r="S398" i="4"/>
  <c r="M398" i="4"/>
  <c r="L398" i="4"/>
  <c r="K398" i="4"/>
  <c r="J398" i="4"/>
  <c r="I398" i="4"/>
  <c r="G398" i="4"/>
  <c r="F398" i="4"/>
  <c r="AZ397" i="4"/>
  <c r="AY397" i="4"/>
  <c r="AX397" i="4"/>
  <c r="AR397" i="4"/>
  <c r="AQ397" i="4"/>
  <c r="AP397" i="4"/>
  <c r="AO397" i="4"/>
  <c r="AN397" i="4"/>
  <c r="AL397" i="4"/>
  <c r="AK397" i="4"/>
  <c r="U397" i="4"/>
  <c r="T397" i="4"/>
  <c r="S397" i="4"/>
  <c r="M397" i="4"/>
  <c r="L397" i="4"/>
  <c r="K397" i="4"/>
  <c r="J397" i="4"/>
  <c r="I397" i="4"/>
  <c r="G397" i="4"/>
  <c r="F397" i="4"/>
  <c r="AZ396" i="4"/>
  <c r="AY396" i="4"/>
  <c r="AX396" i="4"/>
  <c r="AR396" i="4"/>
  <c r="AQ396" i="4"/>
  <c r="AP396" i="4"/>
  <c r="AO396" i="4"/>
  <c r="AN396" i="4"/>
  <c r="AL396" i="4"/>
  <c r="AK396" i="4"/>
  <c r="U396" i="4"/>
  <c r="T396" i="4"/>
  <c r="S396" i="4"/>
  <c r="M396" i="4"/>
  <c r="L396" i="4"/>
  <c r="K396" i="4"/>
  <c r="J396" i="4"/>
  <c r="I396" i="4"/>
  <c r="G396" i="4"/>
  <c r="F396" i="4"/>
  <c r="AZ395" i="4"/>
  <c r="AY395" i="4"/>
  <c r="AX395" i="4"/>
  <c r="AR395" i="4"/>
  <c r="AQ395" i="4"/>
  <c r="AP395" i="4"/>
  <c r="AO395" i="4"/>
  <c r="AN395" i="4"/>
  <c r="AL395" i="4"/>
  <c r="AK395" i="4"/>
  <c r="AJ395" i="4"/>
  <c r="U395" i="4"/>
  <c r="T395" i="4"/>
  <c r="S395" i="4"/>
  <c r="M395" i="4"/>
  <c r="L395" i="4"/>
  <c r="K395" i="4"/>
  <c r="J395" i="4"/>
  <c r="I395" i="4"/>
  <c r="G395" i="4"/>
  <c r="F395" i="4"/>
  <c r="AZ394" i="4"/>
  <c r="AY394" i="4"/>
  <c r="AX394" i="4"/>
  <c r="AR394" i="4"/>
  <c r="AQ394" i="4"/>
  <c r="AP394" i="4"/>
  <c r="AO394" i="4"/>
  <c r="AN394" i="4"/>
  <c r="AL394" i="4"/>
  <c r="AK394" i="4"/>
  <c r="AJ394" i="4"/>
  <c r="U394" i="4"/>
  <c r="T394" i="4"/>
  <c r="S394" i="4"/>
  <c r="M394" i="4"/>
  <c r="L394" i="4"/>
  <c r="K394" i="4"/>
  <c r="J394" i="4"/>
  <c r="I394" i="4"/>
  <c r="G394" i="4"/>
  <c r="F394" i="4"/>
  <c r="AZ393" i="4"/>
  <c r="AY393" i="4"/>
  <c r="AX393" i="4"/>
  <c r="AR393" i="4"/>
  <c r="AQ393" i="4"/>
  <c r="AP393" i="4"/>
  <c r="AO393" i="4"/>
  <c r="AN393" i="4"/>
  <c r="AL393" i="4"/>
  <c r="AK393" i="4"/>
  <c r="U393" i="4"/>
  <c r="T393" i="4"/>
  <c r="S393" i="4"/>
  <c r="M393" i="4"/>
  <c r="L393" i="4"/>
  <c r="K393" i="4"/>
  <c r="J393" i="4"/>
  <c r="I393" i="4"/>
  <c r="G393" i="4"/>
  <c r="F393" i="4"/>
  <c r="AZ392" i="4"/>
  <c r="AY392" i="4"/>
  <c r="AX392" i="4"/>
  <c r="AR392" i="4"/>
  <c r="AQ392" i="4"/>
  <c r="AP392" i="4"/>
  <c r="AO392" i="4"/>
  <c r="AN392" i="4"/>
  <c r="AL392" i="4"/>
  <c r="AK392" i="4"/>
  <c r="U392" i="4"/>
  <c r="T392" i="4"/>
  <c r="S392" i="4"/>
  <c r="M392" i="4"/>
  <c r="L392" i="4"/>
  <c r="K392" i="4"/>
  <c r="J392" i="4"/>
  <c r="I392" i="4"/>
  <c r="G392" i="4"/>
  <c r="F392" i="4"/>
  <c r="AZ391" i="4"/>
  <c r="AY391" i="4"/>
  <c r="AX391" i="4"/>
  <c r="AR391" i="4"/>
  <c r="AQ391" i="4"/>
  <c r="AP391" i="4"/>
  <c r="AO391" i="4"/>
  <c r="AN391" i="4"/>
  <c r="AL391" i="4"/>
  <c r="AK391" i="4"/>
  <c r="AJ391" i="4"/>
  <c r="U391" i="4"/>
  <c r="T391" i="4"/>
  <c r="S391" i="4"/>
  <c r="M391" i="4"/>
  <c r="L391" i="4"/>
  <c r="K391" i="4"/>
  <c r="J391" i="4"/>
  <c r="I391" i="4"/>
  <c r="G391" i="4"/>
  <c r="F391" i="4"/>
  <c r="AZ390" i="4"/>
  <c r="AY390" i="4"/>
  <c r="AX390" i="4"/>
  <c r="AR390" i="4"/>
  <c r="AQ390" i="4"/>
  <c r="AP390" i="4"/>
  <c r="AO390" i="4"/>
  <c r="AN390" i="4"/>
  <c r="AL390" i="4"/>
  <c r="AK390" i="4"/>
  <c r="AJ390" i="4"/>
  <c r="U390" i="4"/>
  <c r="T390" i="4"/>
  <c r="S390" i="4"/>
  <c r="M390" i="4"/>
  <c r="L390" i="4"/>
  <c r="K390" i="4"/>
  <c r="J390" i="4"/>
  <c r="I390" i="4"/>
  <c r="G390" i="4"/>
  <c r="F390" i="4"/>
  <c r="AZ389" i="4"/>
  <c r="AY389" i="4"/>
  <c r="AX389" i="4"/>
  <c r="AR389" i="4"/>
  <c r="AQ389" i="4"/>
  <c r="AP389" i="4"/>
  <c r="AO389" i="4"/>
  <c r="AN389" i="4"/>
  <c r="AL389" i="4"/>
  <c r="AK389" i="4"/>
  <c r="U389" i="4"/>
  <c r="T389" i="4"/>
  <c r="S389" i="4"/>
  <c r="M389" i="4"/>
  <c r="L389" i="4"/>
  <c r="K389" i="4"/>
  <c r="J389" i="4"/>
  <c r="I389" i="4"/>
  <c r="G389" i="4"/>
  <c r="F389" i="4"/>
  <c r="AZ388" i="4"/>
  <c r="AY388" i="4"/>
  <c r="AX388" i="4"/>
  <c r="AR388" i="4"/>
  <c r="AQ388" i="4"/>
  <c r="AP388" i="4"/>
  <c r="AO388" i="4"/>
  <c r="AN388" i="4"/>
  <c r="AL388" i="4"/>
  <c r="AK388" i="4"/>
  <c r="U388" i="4"/>
  <c r="T388" i="4"/>
  <c r="S388" i="4"/>
  <c r="M388" i="4"/>
  <c r="L388" i="4"/>
  <c r="K388" i="4"/>
  <c r="J388" i="4"/>
  <c r="I388" i="4"/>
  <c r="G388" i="4"/>
  <c r="F388" i="4"/>
  <c r="AZ387" i="4"/>
  <c r="AY387" i="4"/>
  <c r="AX387" i="4"/>
  <c r="AR387" i="4"/>
  <c r="AQ387" i="4"/>
  <c r="AP387" i="4"/>
  <c r="AO387" i="4"/>
  <c r="AN387" i="4"/>
  <c r="AL387" i="4"/>
  <c r="AK387" i="4"/>
  <c r="AJ387" i="4"/>
  <c r="U387" i="4"/>
  <c r="T387" i="4"/>
  <c r="S387" i="4"/>
  <c r="M387" i="4"/>
  <c r="L387" i="4"/>
  <c r="K387" i="4"/>
  <c r="J387" i="4"/>
  <c r="I387" i="4"/>
  <c r="G387" i="4"/>
  <c r="F387" i="4"/>
  <c r="AZ386" i="4"/>
  <c r="AY386" i="4"/>
  <c r="AX386" i="4"/>
  <c r="AR386" i="4"/>
  <c r="AQ386" i="4"/>
  <c r="AP386" i="4"/>
  <c r="AO386" i="4"/>
  <c r="AN386" i="4"/>
  <c r="AL386" i="4"/>
  <c r="AK386" i="4"/>
  <c r="AJ386" i="4"/>
  <c r="U386" i="4"/>
  <c r="T386" i="4"/>
  <c r="S386" i="4"/>
  <c r="M386" i="4"/>
  <c r="L386" i="4"/>
  <c r="K386" i="4"/>
  <c r="J386" i="4"/>
  <c r="I386" i="4"/>
  <c r="G386" i="4"/>
  <c r="F386" i="4"/>
  <c r="AZ385" i="4"/>
  <c r="AY385" i="4"/>
  <c r="AX385" i="4"/>
  <c r="AR385" i="4"/>
  <c r="AQ385" i="4"/>
  <c r="AP385" i="4"/>
  <c r="AO385" i="4"/>
  <c r="AN385" i="4"/>
  <c r="AL385" i="4"/>
  <c r="AK385" i="4"/>
  <c r="AJ385" i="4"/>
  <c r="U385" i="4"/>
  <c r="T385" i="4"/>
  <c r="S385" i="4"/>
  <c r="M385" i="4"/>
  <c r="L385" i="4"/>
  <c r="K385" i="4"/>
  <c r="J385" i="4"/>
  <c r="I385" i="4"/>
  <c r="G385" i="4"/>
  <c r="F385" i="4"/>
  <c r="AZ384" i="4"/>
  <c r="AY384" i="4"/>
  <c r="AX384" i="4"/>
  <c r="AR384" i="4"/>
  <c r="AQ384" i="4"/>
  <c r="AP384" i="4"/>
  <c r="AO384" i="4"/>
  <c r="AN384" i="4"/>
  <c r="AL384" i="4"/>
  <c r="AK384" i="4"/>
  <c r="AJ384" i="4"/>
  <c r="U384" i="4"/>
  <c r="T384" i="4"/>
  <c r="S384" i="4"/>
  <c r="M384" i="4"/>
  <c r="L384" i="4"/>
  <c r="K384" i="4"/>
  <c r="J384" i="4"/>
  <c r="I384" i="4"/>
  <c r="G384" i="4"/>
  <c r="F384" i="4"/>
  <c r="AZ383" i="4"/>
  <c r="AY383" i="4"/>
  <c r="AX383" i="4"/>
  <c r="AR383" i="4"/>
  <c r="AQ383" i="4"/>
  <c r="AP383" i="4"/>
  <c r="AO383" i="4"/>
  <c r="AN383" i="4"/>
  <c r="AL383" i="4"/>
  <c r="AK383" i="4"/>
  <c r="AJ383" i="4"/>
  <c r="U383" i="4"/>
  <c r="T383" i="4"/>
  <c r="S383" i="4"/>
  <c r="M383" i="4"/>
  <c r="L383" i="4"/>
  <c r="K383" i="4"/>
  <c r="J383" i="4"/>
  <c r="I383" i="4"/>
  <c r="G383" i="4"/>
  <c r="F383" i="4"/>
  <c r="AZ382" i="4"/>
  <c r="AY382" i="4"/>
  <c r="AX382" i="4"/>
  <c r="AR382" i="4"/>
  <c r="AQ382" i="4"/>
  <c r="AP382" i="4"/>
  <c r="AO382" i="4"/>
  <c r="AN382" i="4"/>
  <c r="AL382" i="4"/>
  <c r="AK382" i="4"/>
  <c r="AJ382" i="4"/>
  <c r="U382" i="4"/>
  <c r="T382" i="4"/>
  <c r="S382" i="4"/>
  <c r="M382" i="4"/>
  <c r="L382" i="4"/>
  <c r="K382" i="4"/>
  <c r="J382" i="4"/>
  <c r="I382" i="4"/>
  <c r="G382" i="4"/>
  <c r="F382" i="4"/>
  <c r="AZ381" i="4"/>
  <c r="AY381" i="4"/>
  <c r="AX381" i="4"/>
  <c r="AR381" i="4"/>
  <c r="AQ381" i="4"/>
  <c r="AP381" i="4"/>
  <c r="AO381" i="4"/>
  <c r="AN381" i="4"/>
  <c r="AL381" i="4"/>
  <c r="AK381" i="4"/>
  <c r="AJ381" i="4"/>
  <c r="U381" i="4"/>
  <c r="T381" i="4"/>
  <c r="S381" i="4"/>
  <c r="M381" i="4"/>
  <c r="L381" i="4"/>
  <c r="K381" i="4"/>
  <c r="J381" i="4"/>
  <c r="I381" i="4"/>
  <c r="G381" i="4"/>
  <c r="F381" i="4"/>
  <c r="AZ380" i="4"/>
  <c r="AY380" i="4"/>
  <c r="AX380" i="4"/>
  <c r="AR380" i="4"/>
  <c r="AQ380" i="4"/>
  <c r="AP380" i="4"/>
  <c r="AO380" i="4"/>
  <c r="AN380" i="4"/>
  <c r="AL380" i="4"/>
  <c r="AK380" i="4"/>
  <c r="AJ380" i="4"/>
  <c r="U380" i="4"/>
  <c r="T380" i="4"/>
  <c r="S380" i="4"/>
  <c r="M380" i="4"/>
  <c r="L380" i="4"/>
  <c r="K380" i="4"/>
  <c r="J380" i="4"/>
  <c r="I380" i="4"/>
  <c r="G380" i="4"/>
  <c r="F380" i="4"/>
  <c r="AZ379" i="4"/>
  <c r="AY379" i="4"/>
  <c r="AX379" i="4"/>
  <c r="AR379" i="4"/>
  <c r="AQ379" i="4"/>
  <c r="AP379" i="4"/>
  <c r="AO379" i="4"/>
  <c r="AN379" i="4"/>
  <c r="AL379" i="4"/>
  <c r="AK379" i="4"/>
  <c r="AJ379" i="4"/>
  <c r="U379" i="4"/>
  <c r="T379" i="4"/>
  <c r="S379" i="4"/>
  <c r="M379" i="4"/>
  <c r="L379" i="4"/>
  <c r="K379" i="4"/>
  <c r="J379" i="4"/>
  <c r="I379" i="4"/>
  <c r="G379" i="4"/>
  <c r="F379" i="4"/>
  <c r="AZ378" i="4"/>
  <c r="AY378" i="4"/>
  <c r="AX378" i="4"/>
  <c r="AR378" i="4"/>
  <c r="AQ378" i="4"/>
  <c r="AP378" i="4"/>
  <c r="AO378" i="4"/>
  <c r="AN378" i="4"/>
  <c r="AL378" i="4"/>
  <c r="AK378" i="4"/>
  <c r="AJ378" i="4"/>
  <c r="U378" i="4"/>
  <c r="T378" i="4"/>
  <c r="S378" i="4"/>
  <c r="M378" i="4"/>
  <c r="L378" i="4"/>
  <c r="K378" i="4"/>
  <c r="J378" i="4"/>
  <c r="I378" i="4"/>
  <c r="G378" i="4"/>
  <c r="F378" i="4"/>
  <c r="AZ377" i="4"/>
  <c r="AY377" i="4"/>
  <c r="AX377" i="4"/>
  <c r="AR377" i="4"/>
  <c r="AQ377" i="4"/>
  <c r="AP377" i="4"/>
  <c r="AO377" i="4"/>
  <c r="AN377" i="4"/>
  <c r="AL377" i="4"/>
  <c r="AK377" i="4"/>
  <c r="AJ377" i="4"/>
  <c r="U377" i="4"/>
  <c r="T377" i="4"/>
  <c r="S377" i="4"/>
  <c r="M377" i="4"/>
  <c r="L377" i="4"/>
  <c r="K377" i="4"/>
  <c r="J377" i="4"/>
  <c r="I377" i="4"/>
  <c r="G377" i="4"/>
  <c r="F377" i="4"/>
  <c r="AZ376" i="4"/>
  <c r="AY376" i="4"/>
  <c r="AX376" i="4"/>
  <c r="AR376" i="4"/>
  <c r="AQ376" i="4"/>
  <c r="AP376" i="4"/>
  <c r="AO376" i="4"/>
  <c r="AN376" i="4"/>
  <c r="AL376" i="4"/>
  <c r="AK376" i="4"/>
  <c r="AJ376" i="4"/>
  <c r="U376" i="4"/>
  <c r="T376" i="4"/>
  <c r="S376" i="4"/>
  <c r="M376" i="4"/>
  <c r="L376" i="4"/>
  <c r="K376" i="4"/>
  <c r="J376" i="4"/>
  <c r="I376" i="4"/>
  <c r="G376" i="4"/>
  <c r="F376" i="4"/>
  <c r="AZ375" i="4"/>
  <c r="AY375" i="4"/>
  <c r="AX375" i="4"/>
  <c r="AR375" i="4"/>
  <c r="AQ375" i="4"/>
  <c r="AP375" i="4"/>
  <c r="AO375" i="4"/>
  <c r="AN375" i="4"/>
  <c r="AL375" i="4"/>
  <c r="AK375" i="4"/>
  <c r="AJ375" i="4"/>
  <c r="U375" i="4"/>
  <c r="T375" i="4"/>
  <c r="S375" i="4"/>
  <c r="M375" i="4"/>
  <c r="L375" i="4"/>
  <c r="K375" i="4"/>
  <c r="J375" i="4"/>
  <c r="I375" i="4"/>
  <c r="G375" i="4"/>
  <c r="F375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AZ371" i="4"/>
  <c r="AY371" i="4"/>
  <c r="AX371" i="4"/>
  <c r="AR371" i="4"/>
  <c r="AQ371" i="4"/>
  <c r="AP371" i="4"/>
  <c r="AO371" i="4"/>
  <c r="AN371" i="4"/>
  <c r="AL371" i="4"/>
  <c r="AK371" i="4"/>
  <c r="AJ371" i="4"/>
  <c r="U371" i="4"/>
  <c r="T371" i="4"/>
  <c r="S371" i="4"/>
  <c r="M371" i="4"/>
  <c r="L371" i="4"/>
  <c r="K371" i="4"/>
  <c r="J371" i="4"/>
  <c r="I371" i="4"/>
  <c r="G371" i="4"/>
  <c r="F371" i="4"/>
  <c r="AZ370" i="4"/>
  <c r="AY370" i="4"/>
  <c r="AX370" i="4"/>
  <c r="AR370" i="4"/>
  <c r="AQ370" i="4"/>
  <c r="AP370" i="4"/>
  <c r="AO370" i="4"/>
  <c r="AN370" i="4"/>
  <c r="AL370" i="4"/>
  <c r="AK370" i="4"/>
  <c r="AJ370" i="4"/>
  <c r="U370" i="4"/>
  <c r="T370" i="4"/>
  <c r="S370" i="4"/>
  <c r="M370" i="4"/>
  <c r="L370" i="4"/>
  <c r="K370" i="4"/>
  <c r="J370" i="4"/>
  <c r="I370" i="4"/>
  <c r="G370" i="4"/>
  <c r="F370" i="4"/>
  <c r="E370" i="4"/>
  <c r="AZ369" i="4"/>
  <c r="AY369" i="4"/>
  <c r="AX369" i="4"/>
  <c r="AR369" i="4"/>
  <c r="AQ369" i="4"/>
  <c r="AP369" i="4"/>
  <c r="AO369" i="4"/>
  <c r="AN369" i="4"/>
  <c r="AL369" i="4"/>
  <c r="AK369" i="4"/>
  <c r="AJ369" i="4"/>
  <c r="U369" i="4"/>
  <c r="T369" i="4"/>
  <c r="S369" i="4"/>
  <c r="M369" i="4"/>
  <c r="L369" i="4"/>
  <c r="K369" i="4"/>
  <c r="J369" i="4"/>
  <c r="I369" i="4"/>
  <c r="G369" i="4"/>
  <c r="F369" i="4"/>
  <c r="O393" i="4"/>
  <c r="W371" i="4"/>
  <c r="AI390" i="4"/>
  <c r="AM388" i="4"/>
  <c r="AS371" i="4"/>
  <c r="BB393" i="4"/>
  <c r="BA382" i="4"/>
  <c r="BA400" i="1"/>
  <c r="BA398" i="1"/>
  <c r="N400" i="1"/>
  <c r="BB400" i="1"/>
  <c r="AZ400" i="1"/>
  <c r="AY400" i="1"/>
  <c r="AX400" i="1"/>
  <c r="AT400" i="1"/>
  <c r="AS400" i="1"/>
  <c r="AR400" i="1"/>
  <c r="AQ400" i="1"/>
  <c r="AP400" i="1"/>
  <c r="AO400" i="1"/>
  <c r="AN400" i="1"/>
  <c r="AM400" i="1"/>
  <c r="AL400" i="1"/>
  <c r="AK400" i="1"/>
  <c r="AJ400" i="1"/>
  <c r="BB399" i="1"/>
  <c r="AZ399" i="1"/>
  <c r="AY399" i="1"/>
  <c r="AX399" i="1"/>
  <c r="AS399" i="1"/>
  <c r="AR399" i="1"/>
  <c r="AQ399" i="1"/>
  <c r="AP399" i="1"/>
  <c r="AO399" i="1"/>
  <c r="AN399" i="1"/>
  <c r="AM399" i="1"/>
  <c r="AL399" i="1"/>
  <c r="AK399" i="1"/>
  <c r="AJ399" i="1"/>
  <c r="BB398" i="1"/>
  <c r="AZ398" i="1"/>
  <c r="AY398" i="1"/>
  <c r="AX398" i="1"/>
  <c r="AS398" i="1"/>
  <c r="AR398" i="1"/>
  <c r="AQ398" i="1"/>
  <c r="AP398" i="1"/>
  <c r="AO398" i="1"/>
  <c r="AN398" i="1"/>
  <c r="AM398" i="1"/>
  <c r="AL398" i="1"/>
  <c r="AK398" i="1"/>
  <c r="AJ398" i="1"/>
  <c r="BB397" i="1"/>
  <c r="AZ397" i="1"/>
  <c r="AY397" i="1"/>
  <c r="AX397" i="1"/>
  <c r="AT397" i="1"/>
  <c r="AS397" i="1"/>
  <c r="AR397" i="1"/>
  <c r="AQ397" i="1"/>
  <c r="AP397" i="1"/>
  <c r="AO397" i="1"/>
  <c r="AN397" i="1"/>
  <c r="AM397" i="1"/>
  <c r="AL397" i="1"/>
  <c r="AK397" i="1"/>
  <c r="AJ397" i="1"/>
  <c r="BB396" i="1"/>
  <c r="AZ396" i="1"/>
  <c r="AY396" i="1"/>
  <c r="AX396" i="1"/>
  <c r="AS396" i="1"/>
  <c r="AR396" i="1"/>
  <c r="AQ396" i="1"/>
  <c r="AP396" i="1"/>
  <c r="AO396" i="1"/>
  <c r="AN396" i="1"/>
  <c r="AM396" i="1"/>
  <c r="AL396" i="1"/>
  <c r="AK396" i="1"/>
  <c r="AJ396" i="1"/>
  <c r="BB395" i="1"/>
  <c r="BA395" i="1"/>
  <c r="AZ395" i="1"/>
  <c r="AY395" i="1"/>
  <c r="AX395" i="1"/>
  <c r="AS395" i="1"/>
  <c r="AR395" i="1"/>
  <c r="AQ395" i="1"/>
  <c r="AP395" i="1"/>
  <c r="AO395" i="1"/>
  <c r="AN395" i="1"/>
  <c r="AM395" i="1"/>
  <c r="AL395" i="1"/>
  <c r="AK395" i="1"/>
  <c r="AJ395" i="1"/>
  <c r="BB394" i="1"/>
  <c r="AZ394" i="1"/>
  <c r="AY394" i="1"/>
  <c r="AX394" i="1"/>
  <c r="AT394" i="1"/>
  <c r="AS394" i="1"/>
  <c r="AR394" i="1"/>
  <c r="AQ394" i="1"/>
  <c r="AP394" i="1"/>
  <c r="AO394" i="1"/>
  <c r="AN394" i="1"/>
  <c r="AM394" i="1"/>
  <c r="AL394" i="1"/>
  <c r="AK394" i="1"/>
  <c r="AJ394" i="1"/>
  <c r="BB393" i="1"/>
  <c r="AZ393" i="1"/>
  <c r="AY393" i="1"/>
  <c r="AX393" i="1"/>
  <c r="AS393" i="1"/>
  <c r="AR393" i="1"/>
  <c r="AQ393" i="1"/>
  <c r="AP393" i="1"/>
  <c r="AO393" i="1"/>
  <c r="AN393" i="1"/>
  <c r="AM393" i="1"/>
  <c r="AL393" i="1"/>
  <c r="AK393" i="1"/>
  <c r="AJ393" i="1"/>
  <c r="BB392" i="1"/>
  <c r="AZ392" i="1"/>
  <c r="AY392" i="1"/>
  <c r="AX392" i="1"/>
  <c r="AS392" i="1"/>
  <c r="AR392" i="1"/>
  <c r="AQ392" i="1"/>
  <c r="AP392" i="1"/>
  <c r="AO392" i="1"/>
  <c r="AN392" i="1"/>
  <c r="AM392" i="1"/>
  <c r="AL392" i="1"/>
  <c r="AK392" i="1"/>
  <c r="AJ392" i="1"/>
  <c r="BB391" i="1"/>
  <c r="BA391" i="1"/>
  <c r="AZ391" i="1"/>
  <c r="AY391" i="1"/>
  <c r="AX391" i="1"/>
  <c r="AS391" i="1"/>
  <c r="AR391" i="1"/>
  <c r="AQ391" i="1"/>
  <c r="AP391" i="1"/>
  <c r="AO391" i="1"/>
  <c r="AN391" i="1"/>
  <c r="AM391" i="1"/>
  <c r="AL391" i="1"/>
  <c r="AK391" i="1"/>
  <c r="AJ391" i="1"/>
  <c r="BB390" i="1"/>
  <c r="AZ390" i="1"/>
  <c r="AY390" i="1"/>
  <c r="AX390" i="1"/>
  <c r="AS390" i="1"/>
  <c r="AR390" i="1"/>
  <c r="AQ390" i="1"/>
  <c r="AP390" i="1"/>
  <c r="AO390" i="1"/>
  <c r="AN390" i="1"/>
  <c r="AM390" i="1"/>
  <c r="AL390" i="1"/>
  <c r="AK390" i="1"/>
  <c r="AJ390" i="1"/>
  <c r="BB389" i="1"/>
  <c r="BA389" i="1"/>
  <c r="AZ389" i="1"/>
  <c r="AY389" i="1"/>
  <c r="AX389" i="1"/>
  <c r="AT389" i="1"/>
  <c r="AS389" i="1"/>
  <c r="AR389" i="1"/>
  <c r="AQ389" i="1"/>
  <c r="AP389" i="1"/>
  <c r="AO389" i="1"/>
  <c r="AN389" i="1"/>
  <c r="AM389" i="1"/>
  <c r="AL389" i="1"/>
  <c r="AK389" i="1"/>
  <c r="AJ389" i="1"/>
  <c r="BB388" i="1"/>
  <c r="AZ388" i="1"/>
  <c r="AY388" i="1"/>
  <c r="AX388" i="1"/>
  <c r="AS388" i="1"/>
  <c r="AR388" i="1"/>
  <c r="AQ388" i="1"/>
  <c r="AP388" i="1"/>
  <c r="AO388" i="1"/>
  <c r="AN388" i="1"/>
  <c r="AM388" i="1"/>
  <c r="AL388" i="1"/>
  <c r="AK388" i="1"/>
  <c r="AJ388" i="1"/>
  <c r="BB387" i="1"/>
  <c r="BA387" i="1"/>
  <c r="AZ387" i="1"/>
  <c r="AY387" i="1"/>
  <c r="AX387" i="1"/>
  <c r="AS387" i="1"/>
  <c r="AR387" i="1"/>
  <c r="AQ387" i="1"/>
  <c r="AP387" i="1"/>
  <c r="AO387" i="1"/>
  <c r="AN387" i="1"/>
  <c r="AM387" i="1"/>
  <c r="AL387" i="1"/>
  <c r="AK387" i="1"/>
  <c r="AJ387" i="1"/>
  <c r="BB386" i="1"/>
  <c r="AZ386" i="1"/>
  <c r="AY386" i="1"/>
  <c r="AX386" i="1"/>
  <c r="AT386" i="1"/>
  <c r="AS386" i="1"/>
  <c r="AR386" i="1"/>
  <c r="AQ386" i="1"/>
  <c r="AP386" i="1"/>
  <c r="AO386" i="1"/>
  <c r="AN386" i="1"/>
  <c r="AM386" i="1"/>
  <c r="AL386" i="1"/>
  <c r="AK386" i="1"/>
  <c r="AJ386" i="1"/>
  <c r="BB385" i="1"/>
  <c r="BA385" i="1"/>
  <c r="AZ385" i="1"/>
  <c r="AY385" i="1"/>
  <c r="AX385" i="1"/>
  <c r="AS385" i="1"/>
  <c r="AR385" i="1"/>
  <c r="AQ385" i="1"/>
  <c r="AP385" i="1"/>
  <c r="AO385" i="1"/>
  <c r="AN385" i="1"/>
  <c r="AM385" i="1"/>
  <c r="AL385" i="1"/>
  <c r="AK385" i="1"/>
  <c r="AJ385" i="1"/>
  <c r="BB384" i="1"/>
  <c r="AZ384" i="1"/>
  <c r="AY384" i="1"/>
  <c r="AX384" i="1"/>
  <c r="AS384" i="1"/>
  <c r="AR384" i="1"/>
  <c r="AQ384" i="1"/>
  <c r="AP384" i="1"/>
  <c r="AO384" i="1"/>
  <c r="AN384" i="1"/>
  <c r="AM384" i="1"/>
  <c r="AL384" i="1"/>
  <c r="AK384" i="1"/>
  <c r="AJ384" i="1"/>
  <c r="BB383" i="1"/>
  <c r="BA383" i="1"/>
  <c r="AZ383" i="1"/>
  <c r="AY383" i="1"/>
  <c r="AX383" i="1"/>
  <c r="AS383" i="1"/>
  <c r="AR383" i="1"/>
  <c r="AQ383" i="1"/>
  <c r="AP383" i="1"/>
  <c r="AO383" i="1"/>
  <c r="AN383" i="1"/>
  <c r="AM383" i="1"/>
  <c r="AL383" i="1"/>
  <c r="AK383" i="1"/>
  <c r="AJ383" i="1"/>
  <c r="BB382" i="1"/>
  <c r="AZ382" i="1"/>
  <c r="AY382" i="1"/>
  <c r="AX382" i="1"/>
  <c r="AS382" i="1"/>
  <c r="AR382" i="1"/>
  <c r="AQ382" i="1"/>
  <c r="AP382" i="1"/>
  <c r="AO382" i="1"/>
  <c r="AN382" i="1"/>
  <c r="AM382" i="1"/>
  <c r="AL382" i="1"/>
  <c r="AK382" i="1"/>
  <c r="AJ382" i="1"/>
  <c r="BB381" i="1"/>
  <c r="BA381" i="1"/>
  <c r="AZ381" i="1"/>
  <c r="AY381" i="1"/>
  <c r="AX381" i="1"/>
  <c r="AT381" i="1"/>
  <c r="AS381" i="1"/>
  <c r="AR381" i="1"/>
  <c r="AQ381" i="1"/>
  <c r="AP381" i="1"/>
  <c r="AO381" i="1"/>
  <c r="AN381" i="1"/>
  <c r="AM381" i="1"/>
  <c r="AL381" i="1"/>
  <c r="AK381" i="1"/>
  <c r="AJ381" i="1"/>
  <c r="BB380" i="1"/>
  <c r="AZ380" i="1"/>
  <c r="AY380" i="1"/>
  <c r="AX380" i="1"/>
  <c r="AS380" i="1"/>
  <c r="AR380" i="1"/>
  <c r="AQ380" i="1"/>
  <c r="AP380" i="1"/>
  <c r="AO380" i="1"/>
  <c r="AN380" i="1"/>
  <c r="AM380" i="1"/>
  <c r="AL380" i="1"/>
  <c r="AK380" i="1"/>
  <c r="AJ380" i="1"/>
  <c r="BB379" i="1"/>
  <c r="BA379" i="1"/>
  <c r="AZ379" i="1"/>
  <c r="AY379" i="1"/>
  <c r="AX379" i="1"/>
  <c r="AS379" i="1"/>
  <c r="AR379" i="1"/>
  <c r="AQ379" i="1"/>
  <c r="AP379" i="1"/>
  <c r="AO379" i="1"/>
  <c r="AN379" i="1"/>
  <c r="AM379" i="1"/>
  <c r="AL379" i="1"/>
  <c r="AK379" i="1"/>
  <c r="AJ379" i="1"/>
  <c r="BB378" i="1"/>
  <c r="AZ378" i="1"/>
  <c r="AY378" i="1"/>
  <c r="AX378" i="1"/>
  <c r="AT378" i="1"/>
  <c r="AS378" i="1"/>
  <c r="AR378" i="1"/>
  <c r="AQ378" i="1"/>
  <c r="AP378" i="1"/>
  <c r="AO378" i="1"/>
  <c r="AN378" i="1"/>
  <c r="AM378" i="1"/>
  <c r="AL378" i="1"/>
  <c r="AK378" i="1"/>
  <c r="AJ378" i="1"/>
  <c r="BB377" i="1"/>
  <c r="BA377" i="1"/>
  <c r="AZ377" i="1"/>
  <c r="AY377" i="1"/>
  <c r="AX377" i="1"/>
  <c r="AS377" i="1"/>
  <c r="AR377" i="1"/>
  <c r="AQ377" i="1"/>
  <c r="AP377" i="1"/>
  <c r="AO377" i="1"/>
  <c r="AN377" i="1"/>
  <c r="AM377" i="1"/>
  <c r="AL377" i="1"/>
  <c r="AK377" i="1"/>
  <c r="AJ377" i="1"/>
  <c r="BB376" i="1"/>
  <c r="AZ376" i="1"/>
  <c r="AY376" i="1"/>
  <c r="AX376" i="1"/>
  <c r="AS376" i="1"/>
  <c r="AR376" i="1"/>
  <c r="AQ376" i="1"/>
  <c r="AP376" i="1"/>
  <c r="AO376" i="1"/>
  <c r="AN376" i="1"/>
  <c r="AM376" i="1"/>
  <c r="AL376" i="1"/>
  <c r="AK376" i="1"/>
  <c r="AJ376" i="1"/>
  <c r="BB375" i="1"/>
  <c r="BA375" i="1"/>
  <c r="AZ375" i="1"/>
  <c r="AY375" i="1"/>
  <c r="AX375" i="1"/>
  <c r="AS375" i="1"/>
  <c r="AR375" i="1"/>
  <c r="AQ375" i="1"/>
  <c r="AP375" i="1"/>
  <c r="AO375" i="1"/>
  <c r="AN375" i="1"/>
  <c r="AM375" i="1"/>
  <c r="AL375" i="1"/>
  <c r="AK375" i="1"/>
  <c r="AJ375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BB371" i="1"/>
  <c r="BA371" i="1"/>
  <c r="AZ371" i="1"/>
  <c r="AY371" i="1"/>
  <c r="AX371" i="1"/>
  <c r="AS371" i="1"/>
  <c r="AR371" i="1"/>
  <c r="AQ371" i="1"/>
  <c r="AP371" i="1"/>
  <c r="AO371" i="1"/>
  <c r="AN371" i="1"/>
  <c r="AM371" i="1"/>
  <c r="AL371" i="1"/>
  <c r="AK371" i="1"/>
  <c r="AJ371" i="1"/>
  <c r="AI371" i="1"/>
  <c r="BB370" i="1"/>
  <c r="BA370" i="1"/>
  <c r="AZ370" i="1"/>
  <c r="AY370" i="1"/>
  <c r="AX370" i="1"/>
  <c r="AS370" i="1"/>
  <c r="AR370" i="1"/>
  <c r="AQ370" i="1"/>
  <c r="AP370" i="1"/>
  <c r="AO370" i="1"/>
  <c r="AN370" i="1"/>
  <c r="AM370" i="1"/>
  <c r="AL370" i="1"/>
  <c r="AK370" i="1"/>
  <c r="AJ370" i="1"/>
  <c r="BB369" i="1"/>
  <c r="BA369" i="1"/>
  <c r="AZ369" i="1"/>
  <c r="AY369" i="1"/>
  <c r="AX369" i="1"/>
  <c r="AS369" i="1"/>
  <c r="AR369" i="1"/>
  <c r="AQ369" i="1"/>
  <c r="AP369" i="1"/>
  <c r="AO369" i="1"/>
  <c r="AN369" i="1"/>
  <c r="AM369" i="1"/>
  <c r="AL369" i="1"/>
  <c r="AK369" i="1"/>
  <c r="AJ369" i="1"/>
  <c r="R370" i="1"/>
  <c r="P373" i="1"/>
  <c r="Q373" i="1"/>
  <c r="R373" i="1"/>
  <c r="Q375" i="1"/>
  <c r="P376" i="1"/>
  <c r="Q377" i="1"/>
  <c r="R378" i="1"/>
  <c r="Q379" i="1"/>
  <c r="Q381" i="1"/>
  <c r="Q383" i="1"/>
  <c r="Q384" i="1"/>
  <c r="Q386" i="1"/>
  <c r="R386" i="1"/>
  <c r="Q388" i="1"/>
  <c r="P389" i="1"/>
  <c r="Q389" i="1"/>
  <c r="R389" i="1"/>
  <c r="Q390" i="1"/>
  <c r="Q391" i="1"/>
  <c r="Q392" i="1"/>
  <c r="R392" i="1"/>
  <c r="Q393" i="1"/>
  <c r="Q394" i="1"/>
  <c r="Q395" i="1"/>
  <c r="Q397" i="1"/>
  <c r="P398" i="1"/>
  <c r="Q398" i="1"/>
  <c r="Q400" i="1"/>
  <c r="W400" i="1"/>
  <c r="V400" i="1"/>
  <c r="U400" i="1"/>
  <c r="T400" i="1"/>
  <c r="S400" i="1"/>
  <c r="O400" i="1"/>
  <c r="M400" i="1"/>
  <c r="L400" i="1"/>
  <c r="K400" i="1"/>
  <c r="J400" i="1"/>
  <c r="I400" i="1"/>
  <c r="H400" i="1"/>
  <c r="G400" i="1"/>
  <c r="F400" i="1"/>
  <c r="E400" i="1"/>
  <c r="D400" i="1"/>
  <c r="W399" i="1"/>
  <c r="V399" i="1"/>
  <c r="U399" i="1"/>
  <c r="T399" i="1"/>
  <c r="S399" i="1"/>
  <c r="O399" i="1"/>
  <c r="M399" i="1"/>
  <c r="L399" i="1"/>
  <c r="K399" i="1"/>
  <c r="J399" i="1"/>
  <c r="I399" i="1"/>
  <c r="H399" i="1"/>
  <c r="G399" i="1"/>
  <c r="F399" i="1"/>
  <c r="E399" i="1"/>
  <c r="D399" i="1"/>
  <c r="W398" i="1"/>
  <c r="V398" i="1"/>
  <c r="U398" i="1"/>
  <c r="T398" i="1"/>
  <c r="S398" i="1"/>
  <c r="O398" i="1"/>
  <c r="M398" i="1"/>
  <c r="L398" i="1"/>
  <c r="K398" i="1"/>
  <c r="J398" i="1"/>
  <c r="I398" i="1"/>
  <c r="H398" i="1"/>
  <c r="G398" i="1"/>
  <c r="F398" i="1"/>
  <c r="E398" i="1"/>
  <c r="D398" i="1"/>
  <c r="W397" i="1"/>
  <c r="V397" i="1"/>
  <c r="U397" i="1"/>
  <c r="T397" i="1"/>
  <c r="S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W396" i="1"/>
  <c r="V396" i="1"/>
  <c r="U396" i="1"/>
  <c r="T396" i="1"/>
  <c r="S396" i="1"/>
  <c r="O396" i="1"/>
  <c r="M396" i="1"/>
  <c r="L396" i="1"/>
  <c r="K396" i="1"/>
  <c r="J396" i="1"/>
  <c r="I396" i="1"/>
  <c r="H396" i="1"/>
  <c r="G396" i="1"/>
  <c r="F396" i="1"/>
  <c r="E396" i="1"/>
  <c r="D396" i="1"/>
  <c r="W395" i="1"/>
  <c r="V395" i="1"/>
  <c r="U395" i="1"/>
  <c r="T395" i="1"/>
  <c r="S395" i="1"/>
  <c r="O395" i="1"/>
  <c r="M395" i="1"/>
  <c r="L395" i="1"/>
  <c r="K395" i="1"/>
  <c r="J395" i="1"/>
  <c r="I395" i="1"/>
  <c r="H395" i="1"/>
  <c r="G395" i="1"/>
  <c r="F395" i="1"/>
  <c r="E395" i="1"/>
  <c r="D395" i="1"/>
  <c r="W394" i="1"/>
  <c r="V394" i="1"/>
  <c r="U394" i="1"/>
  <c r="T394" i="1"/>
  <c r="S394" i="1"/>
  <c r="O394" i="1"/>
  <c r="M394" i="1"/>
  <c r="L394" i="1"/>
  <c r="K394" i="1"/>
  <c r="J394" i="1"/>
  <c r="I394" i="1"/>
  <c r="H394" i="1"/>
  <c r="G394" i="1"/>
  <c r="F394" i="1"/>
  <c r="E394" i="1"/>
  <c r="D394" i="1"/>
  <c r="W393" i="1"/>
  <c r="V393" i="1"/>
  <c r="U393" i="1"/>
  <c r="T393" i="1"/>
  <c r="S393" i="1"/>
  <c r="O393" i="1"/>
  <c r="M393" i="1"/>
  <c r="L393" i="1"/>
  <c r="K393" i="1"/>
  <c r="J393" i="1"/>
  <c r="I393" i="1"/>
  <c r="H393" i="1"/>
  <c r="G393" i="1"/>
  <c r="F393" i="1"/>
  <c r="E393" i="1"/>
  <c r="D393" i="1"/>
  <c r="W392" i="1"/>
  <c r="V392" i="1"/>
  <c r="U392" i="1"/>
  <c r="T392" i="1"/>
  <c r="S392" i="1"/>
  <c r="O392" i="1"/>
  <c r="M392" i="1"/>
  <c r="L392" i="1"/>
  <c r="K392" i="1"/>
  <c r="J392" i="1"/>
  <c r="I392" i="1"/>
  <c r="H392" i="1"/>
  <c r="G392" i="1"/>
  <c r="F392" i="1"/>
  <c r="E392" i="1"/>
  <c r="D392" i="1"/>
  <c r="W391" i="1"/>
  <c r="V391" i="1"/>
  <c r="U391" i="1"/>
  <c r="T391" i="1"/>
  <c r="S391" i="1"/>
  <c r="O391" i="1"/>
  <c r="M391" i="1"/>
  <c r="L391" i="1"/>
  <c r="K391" i="1"/>
  <c r="J391" i="1"/>
  <c r="I391" i="1"/>
  <c r="H391" i="1"/>
  <c r="G391" i="1"/>
  <c r="F391" i="1"/>
  <c r="E391" i="1"/>
  <c r="D391" i="1"/>
  <c r="W390" i="1"/>
  <c r="V390" i="1"/>
  <c r="U390" i="1"/>
  <c r="T390" i="1"/>
  <c r="S390" i="1"/>
  <c r="O390" i="1"/>
  <c r="M390" i="1"/>
  <c r="L390" i="1"/>
  <c r="K390" i="1"/>
  <c r="J390" i="1"/>
  <c r="I390" i="1"/>
  <c r="H390" i="1"/>
  <c r="G390" i="1"/>
  <c r="F390" i="1"/>
  <c r="E390" i="1"/>
  <c r="D390" i="1"/>
  <c r="W389" i="1"/>
  <c r="V389" i="1"/>
  <c r="U389" i="1"/>
  <c r="T389" i="1"/>
  <c r="S389" i="1"/>
  <c r="O389" i="1"/>
  <c r="M389" i="1"/>
  <c r="L389" i="1"/>
  <c r="K389" i="1"/>
  <c r="J389" i="1"/>
  <c r="I389" i="1"/>
  <c r="H389" i="1"/>
  <c r="G389" i="1"/>
  <c r="F389" i="1"/>
  <c r="E389" i="1"/>
  <c r="D389" i="1"/>
  <c r="W388" i="1"/>
  <c r="V388" i="1"/>
  <c r="U388" i="1"/>
  <c r="T388" i="1"/>
  <c r="S388" i="1"/>
  <c r="O388" i="1"/>
  <c r="M388" i="1"/>
  <c r="L388" i="1"/>
  <c r="K388" i="1"/>
  <c r="J388" i="1"/>
  <c r="I388" i="1"/>
  <c r="H388" i="1"/>
  <c r="G388" i="1"/>
  <c r="F388" i="1"/>
  <c r="E388" i="1"/>
  <c r="D388" i="1"/>
  <c r="W387" i="1"/>
  <c r="V387" i="1"/>
  <c r="U387" i="1"/>
  <c r="T387" i="1"/>
  <c r="S387" i="1"/>
  <c r="O387" i="1"/>
  <c r="M387" i="1"/>
  <c r="L387" i="1"/>
  <c r="K387" i="1"/>
  <c r="J387" i="1"/>
  <c r="I387" i="1"/>
  <c r="H387" i="1"/>
  <c r="G387" i="1"/>
  <c r="F387" i="1"/>
  <c r="E387" i="1"/>
  <c r="D387" i="1"/>
  <c r="W386" i="1"/>
  <c r="V386" i="1"/>
  <c r="U386" i="1"/>
  <c r="T386" i="1"/>
  <c r="S386" i="1"/>
  <c r="O386" i="1"/>
  <c r="M386" i="1"/>
  <c r="L386" i="1"/>
  <c r="K386" i="1"/>
  <c r="J386" i="1"/>
  <c r="I386" i="1"/>
  <c r="H386" i="1"/>
  <c r="G386" i="1"/>
  <c r="F386" i="1"/>
  <c r="E386" i="1"/>
  <c r="D386" i="1"/>
  <c r="W385" i="1"/>
  <c r="V385" i="1"/>
  <c r="U385" i="1"/>
  <c r="T385" i="1"/>
  <c r="S385" i="1"/>
  <c r="O385" i="1"/>
  <c r="M385" i="1"/>
  <c r="L385" i="1"/>
  <c r="K385" i="1"/>
  <c r="J385" i="1"/>
  <c r="I385" i="1"/>
  <c r="H385" i="1"/>
  <c r="G385" i="1"/>
  <c r="F385" i="1"/>
  <c r="E385" i="1"/>
  <c r="D385" i="1"/>
  <c r="W384" i="1"/>
  <c r="V384" i="1"/>
  <c r="U384" i="1"/>
  <c r="T384" i="1"/>
  <c r="S384" i="1"/>
  <c r="O384" i="1"/>
  <c r="M384" i="1"/>
  <c r="L384" i="1"/>
  <c r="K384" i="1"/>
  <c r="J384" i="1"/>
  <c r="I384" i="1"/>
  <c r="H384" i="1"/>
  <c r="G384" i="1"/>
  <c r="F384" i="1"/>
  <c r="E384" i="1"/>
  <c r="D384" i="1"/>
  <c r="W383" i="1"/>
  <c r="V383" i="1"/>
  <c r="U383" i="1"/>
  <c r="T383" i="1"/>
  <c r="S383" i="1"/>
  <c r="O383" i="1"/>
  <c r="M383" i="1"/>
  <c r="L383" i="1"/>
  <c r="K383" i="1"/>
  <c r="J383" i="1"/>
  <c r="I383" i="1"/>
  <c r="H383" i="1"/>
  <c r="G383" i="1"/>
  <c r="F383" i="1"/>
  <c r="E383" i="1"/>
  <c r="D383" i="1"/>
  <c r="W382" i="1"/>
  <c r="V382" i="1"/>
  <c r="U382" i="1"/>
  <c r="T382" i="1"/>
  <c r="S382" i="1"/>
  <c r="O382" i="1"/>
  <c r="M382" i="1"/>
  <c r="L382" i="1"/>
  <c r="K382" i="1"/>
  <c r="J382" i="1"/>
  <c r="I382" i="1"/>
  <c r="H382" i="1"/>
  <c r="G382" i="1"/>
  <c r="F382" i="1"/>
  <c r="E382" i="1"/>
  <c r="D382" i="1"/>
  <c r="W381" i="1"/>
  <c r="V381" i="1"/>
  <c r="U381" i="1"/>
  <c r="T381" i="1"/>
  <c r="S381" i="1"/>
  <c r="O381" i="1"/>
  <c r="M381" i="1"/>
  <c r="L381" i="1"/>
  <c r="K381" i="1"/>
  <c r="J381" i="1"/>
  <c r="I381" i="1"/>
  <c r="H381" i="1"/>
  <c r="G381" i="1"/>
  <c r="F381" i="1"/>
  <c r="E381" i="1"/>
  <c r="D381" i="1"/>
  <c r="W380" i="1"/>
  <c r="V380" i="1"/>
  <c r="U380" i="1"/>
  <c r="T380" i="1"/>
  <c r="S380" i="1"/>
  <c r="O380" i="1"/>
  <c r="M380" i="1"/>
  <c r="L380" i="1"/>
  <c r="K380" i="1"/>
  <c r="J380" i="1"/>
  <c r="I380" i="1"/>
  <c r="H380" i="1"/>
  <c r="G380" i="1"/>
  <c r="F380" i="1"/>
  <c r="E380" i="1"/>
  <c r="D380" i="1"/>
  <c r="W379" i="1"/>
  <c r="V379" i="1"/>
  <c r="U379" i="1"/>
  <c r="T379" i="1"/>
  <c r="S379" i="1"/>
  <c r="O379" i="1"/>
  <c r="M379" i="1"/>
  <c r="L379" i="1"/>
  <c r="K379" i="1"/>
  <c r="J379" i="1"/>
  <c r="I379" i="1"/>
  <c r="H379" i="1"/>
  <c r="G379" i="1"/>
  <c r="F379" i="1"/>
  <c r="E379" i="1"/>
  <c r="D379" i="1"/>
  <c r="W378" i="1"/>
  <c r="V378" i="1"/>
  <c r="U378" i="1"/>
  <c r="T378" i="1"/>
  <c r="S378" i="1"/>
  <c r="O378" i="1"/>
  <c r="M378" i="1"/>
  <c r="L378" i="1"/>
  <c r="K378" i="1"/>
  <c r="J378" i="1"/>
  <c r="I378" i="1"/>
  <c r="H378" i="1"/>
  <c r="G378" i="1"/>
  <c r="F378" i="1"/>
  <c r="E378" i="1"/>
  <c r="D378" i="1"/>
  <c r="W377" i="1"/>
  <c r="V377" i="1"/>
  <c r="U377" i="1"/>
  <c r="T377" i="1"/>
  <c r="S377" i="1"/>
  <c r="O377" i="1"/>
  <c r="M377" i="1"/>
  <c r="L377" i="1"/>
  <c r="K377" i="1"/>
  <c r="J377" i="1"/>
  <c r="I377" i="1"/>
  <c r="H377" i="1"/>
  <c r="G377" i="1"/>
  <c r="F377" i="1"/>
  <c r="E377" i="1"/>
  <c r="D377" i="1"/>
  <c r="W376" i="1"/>
  <c r="V376" i="1"/>
  <c r="U376" i="1"/>
  <c r="T376" i="1"/>
  <c r="S376" i="1"/>
  <c r="O376" i="1"/>
  <c r="M376" i="1"/>
  <c r="L376" i="1"/>
  <c r="K376" i="1"/>
  <c r="J376" i="1"/>
  <c r="I376" i="1"/>
  <c r="H376" i="1"/>
  <c r="G376" i="1"/>
  <c r="F376" i="1"/>
  <c r="E376" i="1"/>
  <c r="D376" i="1"/>
  <c r="W375" i="1"/>
  <c r="V375" i="1"/>
  <c r="U375" i="1"/>
  <c r="T375" i="1"/>
  <c r="S375" i="1"/>
  <c r="O375" i="1"/>
  <c r="M375" i="1"/>
  <c r="L375" i="1"/>
  <c r="K375" i="1"/>
  <c r="J375" i="1"/>
  <c r="I375" i="1"/>
  <c r="H375" i="1"/>
  <c r="G375" i="1"/>
  <c r="F375" i="1"/>
  <c r="E375" i="1"/>
  <c r="D375" i="1"/>
  <c r="W373" i="1"/>
  <c r="V373" i="1"/>
  <c r="U373" i="1"/>
  <c r="T373" i="1"/>
  <c r="S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W371" i="1"/>
  <c r="V371" i="1"/>
  <c r="U371" i="1"/>
  <c r="T371" i="1"/>
  <c r="S371" i="1"/>
  <c r="O371" i="1"/>
  <c r="M371" i="1"/>
  <c r="L371" i="1"/>
  <c r="K371" i="1"/>
  <c r="J371" i="1"/>
  <c r="I371" i="1"/>
  <c r="H371" i="1"/>
  <c r="G371" i="1"/>
  <c r="F371" i="1"/>
  <c r="E371" i="1"/>
  <c r="D371" i="1"/>
  <c r="W370" i="1"/>
  <c r="V370" i="1"/>
  <c r="U370" i="1"/>
  <c r="T370" i="1"/>
  <c r="S370" i="1"/>
  <c r="O370" i="1"/>
  <c r="M370" i="1"/>
  <c r="L370" i="1"/>
  <c r="K370" i="1"/>
  <c r="J370" i="1"/>
  <c r="I370" i="1"/>
  <c r="H370" i="1"/>
  <c r="G370" i="1"/>
  <c r="F370" i="1"/>
  <c r="E370" i="1"/>
  <c r="D370" i="1"/>
  <c r="W369" i="1"/>
  <c r="V369" i="1"/>
  <c r="U369" i="1"/>
  <c r="T369" i="1"/>
  <c r="S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AG392" i="6" l="1"/>
  <c r="AG384" i="6"/>
  <c r="AD387" i="6"/>
  <c r="AF398" i="8"/>
  <c r="AF384" i="8"/>
  <c r="AG375" i="8"/>
  <c r="BJ397" i="7"/>
  <c r="BJ390" i="8"/>
  <c r="BL401" i="8"/>
  <c r="BL387" i="8"/>
  <c r="BJ394" i="8"/>
  <c r="BL388" i="7"/>
  <c r="AD374" i="6"/>
  <c r="BI382" i="7"/>
  <c r="AE376" i="6"/>
  <c r="AG399" i="8"/>
  <c r="M405" i="7"/>
  <c r="AE379" i="8"/>
  <c r="AG379" i="8"/>
  <c r="BJ397" i="8"/>
  <c r="BK395" i="6"/>
  <c r="BK390" i="8"/>
  <c r="AD376" i="6"/>
  <c r="AF381" i="6"/>
  <c r="AG381" i="6"/>
  <c r="AG394" i="6"/>
  <c r="AF394" i="6"/>
  <c r="AG387" i="6"/>
  <c r="AF385" i="6"/>
  <c r="AE396" i="6"/>
  <c r="AD395" i="6"/>
  <c r="AG397" i="6"/>
  <c r="AG375" i="6"/>
  <c r="AD398" i="6"/>
  <c r="AE374" i="6"/>
  <c r="BL399" i="6"/>
  <c r="BL388" i="6"/>
  <c r="BI398" i="6"/>
  <c r="BL379" i="6"/>
  <c r="BJ382" i="6"/>
  <c r="BL390" i="6"/>
  <c r="BI393" i="6"/>
  <c r="AE377" i="8"/>
  <c r="AG387" i="8"/>
  <c r="AE384" i="8"/>
  <c r="AF401" i="8"/>
  <c r="AG392" i="8"/>
  <c r="AD402" i="8"/>
  <c r="AD387" i="8"/>
  <c r="AE388" i="8"/>
  <c r="AF374" i="8"/>
  <c r="AE381" i="8"/>
  <c r="AF381" i="8"/>
  <c r="BK393" i="7"/>
  <c r="BL379" i="8"/>
  <c r="BL400" i="8"/>
  <c r="BK381" i="8"/>
  <c r="BL381" i="8"/>
  <c r="BI402" i="8"/>
  <c r="BI381" i="6"/>
  <c r="BJ381" i="6"/>
  <c r="BI380" i="7"/>
  <c r="BL376" i="7"/>
  <c r="BK376" i="7"/>
  <c r="BL386" i="7"/>
  <c r="BL384" i="7"/>
  <c r="BI401" i="7"/>
  <c r="BJ380" i="7"/>
  <c r="AD390" i="6"/>
  <c r="AE393" i="6"/>
  <c r="AD391" i="6"/>
  <c r="BJ375" i="6"/>
  <c r="BK381" i="6"/>
  <c r="BL395" i="6"/>
  <c r="BI390" i="6"/>
  <c r="BK380" i="6"/>
  <c r="BL396" i="6"/>
  <c r="BK391" i="6"/>
  <c r="BI394" i="6"/>
  <c r="AR402" i="5"/>
  <c r="AN402" i="5"/>
  <c r="AG386" i="8"/>
  <c r="AF385" i="8"/>
  <c r="BJ378" i="8"/>
  <c r="BI386" i="8"/>
  <c r="BI392" i="8"/>
  <c r="BL374" i="8"/>
  <c r="BL383" i="8"/>
  <c r="BJ402" i="8"/>
  <c r="BK382" i="8"/>
  <c r="BI395" i="8"/>
  <c r="BL375" i="7"/>
  <c r="BL389" i="7"/>
  <c r="BL398" i="7"/>
  <c r="BJ399" i="7"/>
  <c r="BL394" i="7"/>
  <c r="BI388" i="7"/>
  <c r="BI374" i="7"/>
  <c r="BK392" i="7"/>
  <c r="BI396" i="7"/>
  <c r="BL395" i="7"/>
  <c r="BL385" i="7"/>
  <c r="BI376" i="7"/>
  <c r="BL374" i="7"/>
  <c r="BJ378" i="7"/>
  <c r="BI395" i="7"/>
  <c r="BL387" i="7"/>
  <c r="BK388" i="7"/>
  <c r="BL379" i="7"/>
  <c r="BL380" i="7"/>
  <c r="BL383" i="7"/>
  <c r="BJ395" i="7"/>
  <c r="BI391" i="7"/>
  <c r="BK390" i="7"/>
  <c r="BK375" i="7"/>
  <c r="BI384" i="7"/>
  <c r="BL399" i="7"/>
  <c r="BI386" i="7"/>
  <c r="BI381" i="7"/>
  <c r="BJ391" i="7"/>
  <c r="BK384" i="7"/>
  <c r="BI378" i="7"/>
  <c r="BI383" i="7"/>
  <c r="BI392" i="7"/>
  <c r="BJ393" i="7"/>
  <c r="BI375" i="7"/>
  <c r="BK383" i="7"/>
  <c r="BK399" i="6"/>
  <c r="BI378" i="6"/>
  <c r="BL393" i="6"/>
  <c r="BL394" i="6"/>
  <c r="AE392" i="8"/>
  <c r="AG388" i="8"/>
  <c r="AG401" i="8"/>
  <c r="BJ395" i="8"/>
  <c r="BJ385" i="8"/>
  <c r="BK397" i="8"/>
  <c r="BK387" i="8"/>
  <c r="BL396" i="8"/>
  <c r="BI382" i="8"/>
  <c r="BK385" i="8"/>
  <c r="BK401" i="8"/>
  <c r="BJ399" i="8"/>
  <c r="AG400" i="6"/>
  <c r="AF397" i="6"/>
  <c r="AE400" i="6"/>
  <c r="AE392" i="6"/>
  <c r="AD379" i="6"/>
  <c r="AF377" i="6"/>
  <c r="AE383" i="6"/>
  <c r="AF393" i="6"/>
  <c r="AE380" i="6"/>
  <c r="AF384" i="6"/>
  <c r="AG377" i="6"/>
  <c r="AG396" i="6"/>
  <c r="AE375" i="6"/>
  <c r="AE387" i="6"/>
  <c r="AG380" i="6"/>
  <c r="AF380" i="6"/>
  <c r="AF375" i="6"/>
  <c r="AG385" i="6"/>
  <c r="BJ397" i="6"/>
  <c r="BI379" i="6"/>
  <c r="BK397" i="6"/>
  <c r="BL389" i="6"/>
  <c r="BI375" i="6"/>
  <c r="BJ398" i="6"/>
  <c r="BL386" i="6"/>
  <c r="BK377" i="6"/>
  <c r="BI380" i="6"/>
  <c r="BL398" i="6"/>
  <c r="BK379" i="6"/>
  <c r="BK382" i="6"/>
  <c r="BJ376" i="6"/>
  <c r="BI391" i="6"/>
  <c r="BJ390" i="6"/>
  <c r="BJ389" i="6"/>
  <c r="BK386" i="6"/>
  <c r="BK387" i="6"/>
  <c r="BJ393" i="6"/>
  <c r="BI397" i="6"/>
  <c r="BI385" i="6"/>
  <c r="BJ384" i="6"/>
  <c r="AD375" i="8"/>
  <c r="AF375" i="8"/>
  <c r="AE393" i="8"/>
  <c r="AF402" i="8"/>
  <c r="AG376" i="8"/>
  <c r="AG385" i="8"/>
  <c r="AG400" i="8"/>
  <c r="AG394" i="8"/>
  <c r="AE378" i="8"/>
  <c r="AF391" i="8"/>
  <c r="AD381" i="8"/>
  <c r="AG381" i="8"/>
  <c r="AD399" i="8"/>
  <c r="AF380" i="8"/>
  <c r="AD384" i="8"/>
  <c r="AD396" i="8"/>
  <c r="AD378" i="8"/>
  <c r="AD398" i="8"/>
  <c r="AE390" i="8"/>
  <c r="AF382" i="8"/>
  <c r="BI401" i="8"/>
  <c r="BK392" i="8"/>
  <c r="BJ398" i="8"/>
  <c r="BK388" i="8"/>
  <c r="BK393" i="8"/>
  <c r="BK394" i="8"/>
  <c r="BK391" i="8"/>
  <c r="BL400" i="7"/>
  <c r="BJ376" i="7"/>
  <c r="BL401" i="7"/>
  <c r="BJ390" i="7"/>
  <c r="BK378" i="7"/>
  <c r="BK400" i="7"/>
  <c r="BL402" i="7"/>
  <c r="BL390" i="7"/>
  <c r="BI387" i="7"/>
  <c r="BK398" i="7"/>
  <c r="BL392" i="7"/>
  <c r="AD383" i="6"/>
  <c r="AE394" i="6"/>
  <c r="AG395" i="6"/>
  <c r="AD375" i="6"/>
  <c r="AF379" i="6"/>
  <c r="AF378" i="6"/>
  <c r="AE399" i="6"/>
  <c r="AD388" i="6"/>
  <c r="AF382" i="6"/>
  <c r="AG379" i="6"/>
  <c r="AD385" i="6"/>
  <c r="AG398" i="6"/>
  <c r="AE384" i="6"/>
  <c r="AD381" i="6"/>
  <c r="AF374" i="6"/>
  <c r="AD393" i="6"/>
  <c r="AF386" i="6"/>
  <c r="AE395" i="6"/>
  <c r="AG388" i="6"/>
  <c r="AE386" i="6"/>
  <c r="BK394" i="6"/>
  <c r="BI388" i="6"/>
  <c r="BI383" i="6"/>
  <c r="BJ399" i="6"/>
  <c r="BJ392" i="6"/>
  <c r="BI374" i="6"/>
  <c r="BJ383" i="6"/>
  <c r="BJ388" i="6"/>
  <c r="BK378" i="6"/>
  <c r="BJ380" i="6"/>
  <c r="BK390" i="6"/>
  <c r="BL375" i="6"/>
  <c r="S402" i="5"/>
  <c r="S403" i="5" s="1"/>
  <c r="J402" i="5"/>
  <c r="AK402" i="5"/>
  <c r="AD379" i="8"/>
  <c r="AD385" i="8"/>
  <c r="AG391" i="8"/>
  <c r="AD386" i="8"/>
  <c r="AF388" i="8"/>
  <c r="AD383" i="8"/>
  <c r="AD400" i="8"/>
  <c r="AG390" i="8"/>
  <c r="AE375" i="8"/>
  <c r="AF394" i="8"/>
  <c r="AG384" i="8"/>
  <c r="BJ384" i="8"/>
  <c r="BL378" i="8"/>
  <c r="BJ386" i="8"/>
  <c r="BI387" i="8"/>
  <c r="BK380" i="8"/>
  <c r="BI378" i="8"/>
  <c r="BJ383" i="8"/>
  <c r="BJ400" i="8"/>
  <c r="BJ380" i="8"/>
  <c r="BJ396" i="8"/>
  <c r="BK384" i="8"/>
  <c r="BJ387" i="8"/>
  <c r="BJ388" i="8"/>
  <c r="BL386" i="8"/>
  <c r="BI383" i="8"/>
  <c r="BL376" i="8"/>
  <c r="BL385" i="8"/>
  <c r="BK398" i="8"/>
  <c r="BJ375" i="8"/>
  <c r="BI397" i="8"/>
  <c r="BL392" i="8"/>
  <c r="BI400" i="8"/>
  <c r="BI394" i="8"/>
  <c r="BI380" i="8"/>
  <c r="BJ389" i="8"/>
  <c r="BI399" i="8"/>
  <c r="BL393" i="8"/>
  <c r="BL397" i="7"/>
  <c r="BJ382" i="7"/>
  <c r="BK380" i="7"/>
  <c r="BJ377" i="7"/>
  <c r="BJ402" i="7"/>
  <c r="BI389" i="7"/>
  <c r="BJ387" i="7"/>
  <c r="BI397" i="7"/>
  <c r="BI390" i="7"/>
  <c r="BI377" i="7"/>
  <c r="BK396" i="7"/>
  <c r="BI399" i="7"/>
  <c r="BI385" i="7"/>
  <c r="BK382" i="7"/>
  <c r="AE385" i="6"/>
  <c r="AE398" i="6"/>
  <c r="AG374" i="6"/>
  <c r="AE381" i="6"/>
  <c r="AF399" i="6"/>
  <c r="AD394" i="6"/>
  <c r="AD384" i="6"/>
  <c r="AG378" i="6"/>
  <c r="AF383" i="6"/>
  <c r="BL374" i="6"/>
  <c r="BJ391" i="6"/>
  <c r="BI386" i="6"/>
  <c r="BL378" i="6"/>
  <c r="BK389" i="6"/>
  <c r="BK392" i="6"/>
  <c r="BL377" i="6"/>
  <c r="T402" i="5"/>
  <c r="AZ402" i="5"/>
  <c r="AO402" i="5"/>
  <c r="AO403" i="5" s="1"/>
  <c r="BK397" i="7"/>
  <c r="BI394" i="7"/>
  <c r="BK387" i="7"/>
  <c r="BK374" i="7"/>
  <c r="BL382" i="7"/>
  <c r="BJ394" i="7"/>
  <c r="BJ396" i="7"/>
  <c r="BK391" i="7"/>
  <c r="BI402" i="7"/>
  <c r="BK399" i="7"/>
  <c r="BJ398" i="7"/>
  <c r="BJ389" i="7"/>
  <c r="BI400" i="7"/>
  <c r="BJ375" i="7"/>
  <c r="BK394" i="7"/>
  <c r="BI379" i="7"/>
  <c r="BL391" i="7"/>
  <c r="BJ381" i="7"/>
  <c r="AE374" i="8"/>
  <c r="AE396" i="8"/>
  <c r="AD395" i="8"/>
  <c r="AF400" i="8"/>
  <c r="AD401" i="8"/>
  <c r="AE402" i="8"/>
  <c r="AG378" i="8"/>
  <c r="AD391" i="8"/>
  <c r="AD392" i="8"/>
  <c r="AG380" i="8"/>
  <c r="AF392" i="8"/>
  <c r="AD388" i="8"/>
  <c r="AE389" i="8"/>
  <c r="AE399" i="8"/>
  <c r="AD397" i="8"/>
  <c r="AD376" i="8"/>
  <c r="AG398" i="8"/>
  <c r="AE387" i="8"/>
  <c r="AD380" i="8"/>
  <c r="BJ382" i="8"/>
  <c r="BK375" i="8"/>
  <c r="BI381" i="8"/>
  <c r="BI389" i="8"/>
  <c r="BI376" i="8"/>
  <c r="BL395" i="8"/>
  <c r="BI396" i="8"/>
  <c r="BJ381" i="8"/>
  <c r="BJ374" i="8"/>
  <c r="BK386" i="8"/>
  <c r="BI398" i="8"/>
  <c r="BI388" i="8"/>
  <c r="BK399" i="8"/>
  <c r="BL382" i="8"/>
  <c r="BL389" i="8"/>
  <c r="BI379" i="8"/>
  <c r="BL399" i="8"/>
  <c r="BJ377" i="8"/>
  <c r="BJ392" i="8"/>
  <c r="BK402" i="7"/>
  <c r="BI398" i="7"/>
  <c r="BJ392" i="7"/>
  <c r="BI391" i="8"/>
  <c r="AD389" i="8"/>
  <c r="AE395" i="8"/>
  <c r="AD377" i="8"/>
  <c r="BK402" i="8"/>
  <c r="BL402" i="8"/>
  <c r="AE386" i="8"/>
  <c r="AG402" i="8"/>
  <c r="BJ401" i="8"/>
  <c r="AG382" i="8"/>
  <c r="BI393" i="8"/>
  <c r="BK374" i="8"/>
  <c r="BI390" i="8"/>
  <c r="BL391" i="8"/>
  <c r="BJ379" i="8"/>
  <c r="BK379" i="8"/>
  <c r="BI385" i="8"/>
  <c r="BL394" i="8"/>
  <c r="BL375" i="8"/>
  <c r="BK389" i="8"/>
  <c r="AF379" i="8"/>
  <c r="AF386" i="8"/>
  <c r="AF397" i="8"/>
  <c r="AD390" i="8"/>
  <c r="BL398" i="8"/>
  <c r="AG397" i="8"/>
  <c r="BK376" i="8"/>
  <c r="AE382" i="8"/>
  <c r="BI375" i="8"/>
  <c r="BK377" i="8"/>
  <c r="BI384" i="8"/>
  <c r="AD393" i="8"/>
  <c r="BK396" i="8"/>
  <c r="AD374" i="8"/>
  <c r="AE401" i="8"/>
  <c r="BJ391" i="8"/>
  <c r="AD382" i="8"/>
  <c r="BL377" i="8"/>
  <c r="BI374" i="8"/>
  <c r="BK383" i="8"/>
  <c r="AF390" i="8"/>
  <c r="AE383" i="8"/>
  <c r="BJ376" i="8"/>
  <c r="AF387" i="8"/>
  <c r="BK400" i="8"/>
  <c r="AF399" i="8"/>
  <c r="BL380" i="8"/>
  <c r="BL397" i="8"/>
  <c r="AG393" i="6"/>
  <c r="AE377" i="6"/>
  <c r="BJ378" i="6"/>
  <c r="AG390" i="6"/>
  <c r="AD400" i="6"/>
  <c r="AF389" i="6"/>
  <c r="BJ396" i="6"/>
  <c r="BI389" i="6"/>
  <c r="AG383" i="6"/>
  <c r="AF395" i="6"/>
  <c r="AE391" i="6"/>
  <c r="BJ379" i="6"/>
  <c r="BI395" i="6"/>
  <c r="BL391" i="6"/>
  <c r="AE378" i="6"/>
  <c r="BI392" i="6"/>
  <c r="BI382" i="6"/>
  <c r="AE379" i="6"/>
  <c r="BJ395" i="6"/>
  <c r="BL381" i="6"/>
  <c r="AF376" i="6"/>
  <c r="AD386" i="6"/>
  <c r="AF391" i="6"/>
  <c r="AE382" i="6"/>
  <c r="AD382" i="6"/>
  <c r="BK388" i="6"/>
  <c r="BJ386" i="6"/>
  <c r="BJ394" i="6"/>
  <c r="AD392" i="6"/>
  <c r="BJ377" i="6"/>
  <c r="BJ385" i="6"/>
  <c r="BK383" i="6"/>
  <c r="BL382" i="6"/>
  <c r="BI399" i="6"/>
  <c r="BI387" i="6"/>
  <c r="AG386" i="6"/>
  <c r="BK376" i="6"/>
  <c r="BK384" i="6"/>
  <c r="BL385" i="6"/>
  <c r="AF387" i="6"/>
  <c r="AG382" i="6"/>
  <c r="AD396" i="6"/>
  <c r="AF398" i="6"/>
  <c r="BL383" i="6"/>
  <c r="AG376" i="6"/>
  <c r="AG399" i="6"/>
  <c r="AG391" i="6"/>
  <c r="BK375" i="6"/>
  <c r="L402" i="5"/>
  <c r="L403" i="5" s="1"/>
  <c r="F402" i="5"/>
  <c r="F403" i="5" s="1"/>
  <c r="I405" i="7"/>
  <c r="N370" i="4"/>
  <c r="E369" i="4"/>
  <c r="N369" i="4"/>
  <c r="AJ388" i="4"/>
  <c r="AJ392" i="4"/>
  <c r="AJ396" i="4"/>
  <c r="AJ389" i="4"/>
  <c r="AJ393" i="4"/>
  <c r="AJ397" i="4"/>
  <c r="F405" i="7"/>
  <c r="F406" i="7" s="1"/>
  <c r="K405" i="7"/>
  <c r="K406" i="7" s="1"/>
  <c r="T405" i="7"/>
  <c r="T406" i="7" s="1"/>
  <c r="AN405" i="7"/>
  <c r="AN406" i="7" s="1"/>
  <c r="AR405" i="7"/>
  <c r="AR406" i="7" s="1"/>
  <c r="AL405" i="7"/>
  <c r="AL406" i="7" s="1"/>
  <c r="AQ405" i="7"/>
  <c r="AQ406" i="7" s="1"/>
  <c r="AZ405" i="7"/>
  <c r="AZ406" i="7" s="1"/>
  <c r="G405" i="7"/>
  <c r="G406" i="7" s="1"/>
  <c r="L405" i="7"/>
  <c r="L406" i="7" s="1"/>
  <c r="U405" i="7"/>
  <c r="U406" i="7" s="1"/>
  <c r="AO405" i="7"/>
  <c r="AO406" i="7" s="1"/>
  <c r="AX405" i="7"/>
  <c r="J405" i="7"/>
  <c r="J406" i="7" s="1"/>
  <c r="S405" i="7"/>
  <c r="S406" i="7" s="1"/>
  <c r="AK405" i="7"/>
  <c r="AP405" i="7"/>
  <c r="AP406" i="7" s="1"/>
  <c r="AY405" i="7"/>
  <c r="D371" i="5"/>
  <c r="O371" i="5"/>
  <c r="AY402" i="5"/>
  <c r="AY403" i="5" s="1"/>
  <c r="U402" i="5"/>
  <c r="U403" i="5" s="1"/>
  <c r="D369" i="5"/>
  <c r="O369" i="5"/>
  <c r="AS370" i="5"/>
  <c r="AS371" i="5"/>
  <c r="AQ402" i="5"/>
  <c r="I402" i="5"/>
  <c r="M402" i="5"/>
  <c r="M403" i="5" s="1"/>
  <c r="H399" i="5"/>
  <c r="H398" i="5"/>
  <c r="H394" i="5"/>
  <c r="H386" i="5"/>
  <c r="H385" i="5"/>
  <c r="H384" i="5"/>
  <c r="H383" i="5"/>
  <c r="H389" i="5"/>
  <c r="H388" i="5"/>
  <c r="H387" i="5"/>
  <c r="H378" i="5"/>
  <c r="H377" i="5"/>
  <c r="H376" i="5"/>
  <c r="H400" i="5"/>
  <c r="H397" i="5"/>
  <c r="H393" i="5"/>
  <c r="H381" i="5"/>
  <c r="H380" i="5"/>
  <c r="H379" i="5"/>
  <c r="H396" i="5"/>
  <c r="H395" i="5"/>
  <c r="H392" i="5"/>
  <c r="H391" i="5"/>
  <c r="H390" i="5"/>
  <c r="H382" i="5"/>
  <c r="AW400" i="5"/>
  <c r="AW399" i="5"/>
  <c r="AW398" i="5"/>
  <c r="AW397" i="5"/>
  <c r="AW394" i="5"/>
  <c r="AW395" i="5"/>
  <c r="AW393" i="5"/>
  <c r="AW390" i="5"/>
  <c r="AW392" i="5"/>
  <c r="AW391" i="5"/>
  <c r="AW387" i="5"/>
  <c r="AW386" i="5"/>
  <c r="AW383" i="5"/>
  <c r="AW382" i="5"/>
  <c r="AW379" i="5"/>
  <c r="AW378" i="5"/>
  <c r="AW396" i="5"/>
  <c r="AW389" i="5"/>
  <c r="AW388" i="5"/>
  <c r="AW384" i="5"/>
  <c r="AW380" i="5"/>
  <c r="AW385" i="5"/>
  <c r="AW381" i="5"/>
  <c r="AW377" i="5"/>
  <c r="AW376" i="5"/>
  <c r="AW375" i="5"/>
  <c r="J403" i="5"/>
  <c r="AN403" i="5"/>
  <c r="AJ396" i="5"/>
  <c r="AJ395" i="5"/>
  <c r="AJ400" i="5"/>
  <c r="AJ399" i="5"/>
  <c r="AJ398" i="5"/>
  <c r="AJ385" i="5"/>
  <c r="AJ381" i="5"/>
  <c r="AJ377" i="5"/>
  <c r="AJ376" i="5"/>
  <c r="AJ375" i="5"/>
  <c r="AJ397" i="5"/>
  <c r="AJ390" i="5"/>
  <c r="AJ394" i="5"/>
  <c r="AJ392" i="5"/>
  <c r="AJ391" i="5"/>
  <c r="AJ387" i="5"/>
  <c r="AJ386" i="5"/>
  <c r="AJ383" i="5"/>
  <c r="AJ382" i="5"/>
  <c r="AJ379" i="5"/>
  <c r="AJ378" i="5"/>
  <c r="AJ393" i="5"/>
  <c r="AJ389" i="5"/>
  <c r="AJ388" i="5"/>
  <c r="AJ384" i="5"/>
  <c r="AJ380" i="5"/>
  <c r="W371" i="5"/>
  <c r="W399" i="5"/>
  <c r="W398" i="5"/>
  <c r="W400" i="5"/>
  <c r="W397" i="5"/>
  <c r="W394" i="5"/>
  <c r="W386" i="5"/>
  <c r="W385" i="5"/>
  <c r="W384" i="5"/>
  <c r="W383" i="5"/>
  <c r="W389" i="5"/>
  <c r="W388" i="5"/>
  <c r="W387" i="5"/>
  <c r="W378" i="5"/>
  <c r="W377" i="5"/>
  <c r="W376" i="5"/>
  <c r="W375" i="5"/>
  <c r="W393" i="5"/>
  <c r="W381" i="5"/>
  <c r="W380" i="5"/>
  <c r="W379" i="5"/>
  <c r="W396" i="5"/>
  <c r="W395" i="5"/>
  <c r="W392" i="5"/>
  <c r="W391" i="5"/>
  <c r="W390" i="5"/>
  <c r="W382" i="5"/>
  <c r="AM397" i="5"/>
  <c r="AM394" i="5"/>
  <c r="AM396" i="5"/>
  <c r="AM395" i="5"/>
  <c r="AM400" i="5"/>
  <c r="AM399" i="5"/>
  <c r="AM398" i="5"/>
  <c r="AM393" i="5"/>
  <c r="AM389" i="5"/>
  <c r="AM388" i="5"/>
  <c r="AM384" i="5"/>
  <c r="AM380" i="5"/>
  <c r="AM385" i="5"/>
  <c r="AM381" i="5"/>
  <c r="AM377" i="5"/>
  <c r="AM376" i="5"/>
  <c r="AM375" i="5"/>
  <c r="AM390" i="5"/>
  <c r="AM392" i="5"/>
  <c r="AM391" i="5"/>
  <c r="AM387" i="5"/>
  <c r="AM386" i="5"/>
  <c r="AM383" i="5"/>
  <c r="AM382" i="5"/>
  <c r="AM379" i="5"/>
  <c r="AM378" i="5"/>
  <c r="BB397" i="5"/>
  <c r="BB394" i="5"/>
  <c r="BB396" i="5"/>
  <c r="BB395" i="5"/>
  <c r="BB399" i="5"/>
  <c r="BB393" i="5"/>
  <c r="BB392" i="5"/>
  <c r="BB391" i="5"/>
  <c r="BB387" i="5"/>
  <c r="BB386" i="5"/>
  <c r="BB383" i="5"/>
  <c r="BB382" i="5"/>
  <c r="BB379" i="5"/>
  <c r="BB378" i="5"/>
  <c r="BB398" i="5"/>
  <c r="BB389" i="5"/>
  <c r="BB388" i="5"/>
  <c r="BB384" i="5"/>
  <c r="BB380" i="5"/>
  <c r="BB385" i="5"/>
  <c r="BB381" i="5"/>
  <c r="BB377" i="5"/>
  <c r="BB376" i="5"/>
  <c r="BB375" i="5"/>
  <c r="BB400" i="5"/>
  <c r="BB390" i="5"/>
  <c r="P399" i="5"/>
  <c r="P398" i="5"/>
  <c r="P394" i="5"/>
  <c r="P386" i="5"/>
  <c r="P385" i="5"/>
  <c r="P384" i="5"/>
  <c r="P383" i="5"/>
  <c r="P389" i="5"/>
  <c r="P388" i="5"/>
  <c r="P387" i="5"/>
  <c r="P378" i="5"/>
  <c r="P377" i="5"/>
  <c r="P376" i="5"/>
  <c r="P393" i="5"/>
  <c r="P381" i="5"/>
  <c r="P380" i="5"/>
  <c r="P379" i="5"/>
  <c r="P400" i="5"/>
  <c r="P397" i="5"/>
  <c r="P396" i="5"/>
  <c r="P395" i="5"/>
  <c r="P392" i="5"/>
  <c r="P391" i="5"/>
  <c r="P390" i="5"/>
  <c r="P382" i="5"/>
  <c r="AJ369" i="5"/>
  <c r="AJ370" i="5"/>
  <c r="AJ371" i="5"/>
  <c r="AS400" i="5"/>
  <c r="AS399" i="5"/>
  <c r="AS398" i="5"/>
  <c r="AS397" i="5"/>
  <c r="AS394" i="5"/>
  <c r="AS390" i="5"/>
  <c r="AS395" i="5"/>
  <c r="AS392" i="5"/>
  <c r="AS391" i="5"/>
  <c r="AS387" i="5"/>
  <c r="AS386" i="5"/>
  <c r="AS383" i="5"/>
  <c r="AS382" i="5"/>
  <c r="AS379" i="5"/>
  <c r="AS378" i="5"/>
  <c r="AS389" i="5"/>
  <c r="AS388" i="5"/>
  <c r="AS384" i="5"/>
  <c r="AS380" i="5"/>
  <c r="AS396" i="5"/>
  <c r="AS393" i="5"/>
  <c r="AS385" i="5"/>
  <c r="AS381" i="5"/>
  <c r="AS377" i="5"/>
  <c r="AS376" i="5"/>
  <c r="AS375" i="5"/>
  <c r="D399" i="5"/>
  <c r="D398" i="5"/>
  <c r="D394" i="5"/>
  <c r="D386" i="5"/>
  <c r="D385" i="5"/>
  <c r="D384" i="5"/>
  <c r="D383" i="5"/>
  <c r="D389" i="5"/>
  <c r="D388" i="5"/>
  <c r="D387" i="5"/>
  <c r="D378" i="5"/>
  <c r="D377" i="5"/>
  <c r="D376" i="5"/>
  <c r="D400" i="5"/>
  <c r="D397" i="5"/>
  <c r="D393" i="5"/>
  <c r="D381" i="5"/>
  <c r="D380" i="5"/>
  <c r="D379" i="5"/>
  <c r="D396" i="5"/>
  <c r="D395" i="5"/>
  <c r="D392" i="5"/>
  <c r="D391" i="5"/>
  <c r="D390" i="5"/>
  <c r="D382" i="5"/>
  <c r="O400" i="5"/>
  <c r="O397" i="5"/>
  <c r="O396" i="5"/>
  <c r="O395" i="5"/>
  <c r="O392" i="5"/>
  <c r="O391" i="5"/>
  <c r="O390" i="5"/>
  <c r="O382" i="5"/>
  <c r="O399" i="5"/>
  <c r="O398" i="5"/>
  <c r="O394" i="5"/>
  <c r="O386" i="5"/>
  <c r="O385" i="5"/>
  <c r="O384" i="5"/>
  <c r="O383" i="5"/>
  <c r="O389" i="5"/>
  <c r="O388" i="5"/>
  <c r="O387" i="5"/>
  <c r="O378" i="5"/>
  <c r="O377" i="5"/>
  <c r="O376" i="5"/>
  <c r="O393" i="5"/>
  <c r="O381" i="5"/>
  <c r="O380" i="5"/>
  <c r="O379" i="5"/>
  <c r="Q399" i="5"/>
  <c r="Q398" i="5"/>
  <c r="Q389" i="5"/>
  <c r="Q388" i="5"/>
  <c r="Q387" i="5"/>
  <c r="Q378" i="5"/>
  <c r="Q377" i="5"/>
  <c r="Q376" i="5"/>
  <c r="Q393" i="5"/>
  <c r="Q381" i="5"/>
  <c r="Q380" i="5"/>
  <c r="Q379" i="5"/>
  <c r="Q400" i="5"/>
  <c r="Q397" i="5"/>
  <c r="Q396" i="5"/>
  <c r="Q395" i="5"/>
  <c r="Q392" i="5"/>
  <c r="Q391" i="5"/>
  <c r="Q390" i="5"/>
  <c r="Q382" i="5"/>
  <c r="Q394" i="5"/>
  <c r="Q386" i="5"/>
  <c r="Q385" i="5"/>
  <c r="Q384" i="5"/>
  <c r="Q383" i="5"/>
  <c r="AU397" i="5"/>
  <c r="AU394" i="5"/>
  <c r="AU396" i="5"/>
  <c r="AU395" i="5"/>
  <c r="AU400" i="5"/>
  <c r="AU399" i="5"/>
  <c r="AU398" i="5"/>
  <c r="AU393" i="5"/>
  <c r="AU389" i="5"/>
  <c r="AU388" i="5"/>
  <c r="AU384" i="5"/>
  <c r="AU380" i="5"/>
  <c r="AU385" i="5"/>
  <c r="AU381" i="5"/>
  <c r="AU377" i="5"/>
  <c r="AU376" i="5"/>
  <c r="AU375" i="5"/>
  <c r="AU390" i="5"/>
  <c r="AU392" i="5"/>
  <c r="AU391" i="5"/>
  <c r="AU387" i="5"/>
  <c r="AU386" i="5"/>
  <c r="AU383" i="5"/>
  <c r="AU382" i="5"/>
  <c r="AU379" i="5"/>
  <c r="AU378" i="5"/>
  <c r="T403" i="5"/>
  <c r="AR403" i="5"/>
  <c r="AZ403" i="5"/>
  <c r="BA400" i="5"/>
  <c r="BA399" i="5"/>
  <c r="BA398" i="5"/>
  <c r="BA393" i="5"/>
  <c r="BA397" i="5"/>
  <c r="BA394" i="5"/>
  <c r="BA395" i="5"/>
  <c r="BA390" i="5"/>
  <c r="BA392" i="5"/>
  <c r="BA391" i="5"/>
  <c r="BA387" i="5"/>
  <c r="BA386" i="5"/>
  <c r="BA383" i="5"/>
  <c r="BA382" i="5"/>
  <c r="BA379" i="5"/>
  <c r="BA378" i="5"/>
  <c r="BA396" i="5"/>
  <c r="BA389" i="5"/>
  <c r="BA388" i="5"/>
  <c r="BA384" i="5"/>
  <c r="BA380" i="5"/>
  <c r="BA385" i="5"/>
  <c r="BA381" i="5"/>
  <c r="BA377" i="5"/>
  <c r="BA376" i="5"/>
  <c r="BA375" i="5"/>
  <c r="N397" i="5"/>
  <c r="N400" i="5"/>
  <c r="N393" i="5"/>
  <c r="N381" i="5"/>
  <c r="N380" i="5"/>
  <c r="N379" i="5"/>
  <c r="N396" i="5"/>
  <c r="N395" i="5"/>
  <c r="N392" i="5"/>
  <c r="N391" i="5"/>
  <c r="N390" i="5"/>
  <c r="N382" i="5"/>
  <c r="N399" i="5"/>
  <c r="N398" i="5"/>
  <c r="N394" i="5"/>
  <c r="N386" i="5"/>
  <c r="N385" i="5"/>
  <c r="N384" i="5"/>
  <c r="N383" i="5"/>
  <c r="N389" i="5"/>
  <c r="N388" i="5"/>
  <c r="N387" i="5"/>
  <c r="N378" i="5"/>
  <c r="N377" i="5"/>
  <c r="N376" i="5"/>
  <c r="AI397" i="5"/>
  <c r="AI394" i="5"/>
  <c r="AI396" i="5"/>
  <c r="AI395" i="5"/>
  <c r="AI400" i="5"/>
  <c r="AI399" i="5"/>
  <c r="AI398" i="5"/>
  <c r="AI393" i="5"/>
  <c r="AI389" i="5"/>
  <c r="AI388" i="5"/>
  <c r="AI384" i="5"/>
  <c r="AI380" i="5"/>
  <c r="AI385" i="5"/>
  <c r="AI381" i="5"/>
  <c r="AI377" i="5"/>
  <c r="AI376" i="5"/>
  <c r="AI375" i="5"/>
  <c r="AI390" i="5"/>
  <c r="AI392" i="5"/>
  <c r="AI391" i="5"/>
  <c r="AI387" i="5"/>
  <c r="AI386" i="5"/>
  <c r="AI383" i="5"/>
  <c r="AI382" i="5"/>
  <c r="AI379" i="5"/>
  <c r="AI378" i="5"/>
  <c r="AT397" i="5"/>
  <c r="AT396" i="5"/>
  <c r="AT395" i="5"/>
  <c r="AT399" i="5"/>
  <c r="AT392" i="5"/>
  <c r="AT391" i="5"/>
  <c r="AT387" i="5"/>
  <c r="AT386" i="5"/>
  <c r="AT383" i="5"/>
  <c r="AT382" i="5"/>
  <c r="AT379" i="5"/>
  <c r="AT378" i="5"/>
  <c r="AT398" i="5"/>
  <c r="AT389" i="5"/>
  <c r="AT388" i="5"/>
  <c r="AT384" i="5"/>
  <c r="AT380" i="5"/>
  <c r="AT394" i="5"/>
  <c r="AT393" i="5"/>
  <c r="AT385" i="5"/>
  <c r="AT381" i="5"/>
  <c r="AT377" i="5"/>
  <c r="AT376" i="5"/>
  <c r="AT400" i="5"/>
  <c r="AT390" i="5"/>
  <c r="AT375" i="5"/>
  <c r="E389" i="5"/>
  <c r="E388" i="5"/>
  <c r="E387" i="5"/>
  <c r="E378" i="5"/>
  <c r="E377" i="5"/>
  <c r="E376" i="5"/>
  <c r="E400" i="5"/>
  <c r="E397" i="5"/>
  <c r="E393" i="5"/>
  <c r="E381" i="5"/>
  <c r="E380" i="5"/>
  <c r="E379" i="5"/>
  <c r="E399" i="5"/>
  <c r="E398" i="5"/>
  <c r="E396" i="5"/>
  <c r="E395" i="5"/>
  <c r="E392" i="5"/>
  <c r="E391" i="5"/>
  <c r="E390" i="5"/>
  <c r="E382" i="5"/>
  <c r="E394" i="5"/>
  <c r="E386" i="5"/>
  <c r="E385" i="5"/>
  <c r="E384" i="5"/>
  <c r="E383" i="5"/>
  <c r="V400" i="5"/>
  <c r="V396" i="5"/>
  <c r="V395" i="5"/>
  <c r="V392" i="5"/>
  <c r="V391" i="5"/>
  <c r="V390" i="5"/>
  <c r="V382" i="5"/>
  <c r="V397" i="5"/>
  <c r="V394" i="5"/>
  <c r="V386" i="5"/>
  <c r="V385" i="5"/>
  <c r="V384" i="5"/>
  <c r="V383" i="5"/>
  <c r="V399" i="5"/>
  <c r="V398" i="5"/>
  <c r="V389" i="5"/>
  <c r="V388" i="5"/>
  <c r="V387" i="5"/>
  <c r="V378" i="5"/>
  <c r="V377" i="5"/>
  <c r="V376" i="5"/>
  <c r="V393" i="5"/>
  <c r="V381" i="5"/>
  <c r="V380" i="5"/>
  <c r="V379" i="5"/>
  <c r="AV396" i="5"/>
  <c r="AV395" i="5"/>
  <c r="AV400" i="5"/>
  <c r="AV399" i="5"/>
  <c r="AV398" i="5"/>
  <c r="AV385" i="5"/>
  <c r="AV381" i="5"/>
  <c r="AV377" i="5"/>
  <c r="AV376" i="5"/>
  <c r="AV375" i="5"/>
  <c r="AV397" i="5"/>
  <c r="AV394" i="5"/>
  <c r="AV393" i="5"/>
  <c r="AV390" i="5"/>
  <c r="AV392" i="5"/>
  <c r="AV391" i="5"/>
  <c r="AV387" i="5"/>
  <c r="AV386" i="5"/>
  <c r="AV383" i="5"/>
  <c r="AV382" i="5"/>
  <c r="AV379" i="5"/>
  <c r="AV378" i="5"/>
  <c r="AV389" i="5"/>
  <c r="AV388" i="5"/>
  <c r="AV384" i="5"/>
  <c r="AV380" i="5"/>
  <c r="R397" i="5"/>
  <c r="R393" i="5"/>
  <c r="R381" i="5"/>
  <c r="R380" i="5"/>
  <c r="R379" i="5"/>
  <c r="R400" i="5"/>
  <c r="R396" i="5"/>
  <c r="R395" i="5"/>
  <c r="R392" i="5"/>
  <c r="R391" i="5"/>
  <c r="R390" i="5"/>
  <c r="R382" i="5"/>
  <c r="R394" i="5"/>
  <c r="R386" i="5"/>
  <c r="R385" i="5"/>
  <c r="R384" i="5"/>
  <c r="R383" i="5"/>
  <c r="R399" i="5"/>
  <c r="R398" i="5"/>
  <c r="R389" i="5"/>
  <c r="R388" i="5"/>
  <c r="R387" i="5"/>
  <c r="R378" i="5"/>
  <c r="R377" i="5"/>
  <c r="R376" i="5"/>
  <c r="N369" i="5"/>
  <c r="N370" i="5"/>
  <c r="N371" i="5"/>
  <c r="AK403" i="5"/>
  <c r="G402" i="5"/>
  <c r="G403" i="5" s="1"/>
  <c r="K402" i="5"/>
  <c r="K403" i="5" s="1"/>
  <c r="I403" i="5"/>
  <c r="AQ403" i="5"/>
  <c r="AL402" i="5"/>
  <c r="AL403" i="5" s="1"/>
  <c r="AP402" i="5"/>
  <c r="AP403" i="5" s="1"/>
  <c r="AX402" i="5"/>
  <c r="AX403" i="5" s="1"/>
  <c r="E376" i="4"/>
  <c r="I402" i="4"/>
  <c r="I403" i="4" s="1"/>
  <c r="M402" i="4"/>
  <c r="U402" i="4"/>
  <c r="E375" i="4"/>
  <c r="E388" i="4"/>
  <c r="E371" i="4"/>
  <c r="J402" i="4"/>
  <c r="E385" i="4"/>
  <c r="AN402" i="4"/>
  <c r="AN403" i="4" s="1"/>
  <c r="AR402" i="4"/>
  <c r="AZ402" i="4"/>
  <c r="AU369" i="4"/>
  <c r="R392" i="4"/>
  <c r="R371" i="4"/>
  <c r="AU375" i="4"/>
  <c r="BA369" i="4"/>
  <c r="R369" i="4"/>
  <c r="O370" i="4"/>
  <c r="O371" i="4"/>
  <c r="P371" i="4"/>
  <c r="AI369" i="4"/>
  <c r="AM369" i="4"/>
  <c r="BB369" i="4"/>
  <c r="R370" i="4"/>
  <c r="AM370" i="4"/>
  <c r="BA371" i="4"/>
  <c r="AQ402" i="4"/>
  <c r="AY402" i="4"/>
  <c r="AY403" i="4" s="1"/>
  <c r="AV399" i="4"/>
  <c r="AV397" i="4"/>
  <c r="AV393" i="4"/>
  <c r="AV389" i="4"/>
  <c r="AV400" i="4"/>
  <c r="AV398" i="4"/>
  <c r="AV395" i="4"/>
  <c r="AV391" i="4"/>
  <c r="AV392" i="4"/>
  <c r="AV386" i="4"/>
  <c r="AV384" i="4"/>
  <c r="AV387" i="4"/>
  <c r="AV382" i="4"/>
  <c r="AV380" i="4"/>
  <c r="AV378" i="4"/>
  <c r="AV396" i="4"/>
  <c r="AV394" i="4"/>
  <c r="AV388" i="4"/>
  <c r="AV385" i="4"/>
  <c r="AV376" i="4"/>
  <c r="AV390" i="4"/>
  <c r="AV375" i="4"/>
  <c r="AV371" i="4"/>
  <c r="AV383" i="4"/>
  <c r="AV381" i="4"/>
  <c r="AV379" i="4"/>
  <c r="AV377" i="4"/>
  <c r="H398" i="4"/>
  <c r="H395" i="4"/>
  <c r="H391" i="4"/>
  <c r="H396" i="4"/>
  <c r="H399" i="4"/>
  <c r="H397" i="4"/>
  <c r="H393" i="4"/>
  <c r="H388" i="4"/>
  <c r="H385" i="4"/>
  <c r="H376" i="4"/>
  <c r="H394" i="4"/>
  <c r="H389" i="4"/>
  <c r="H383" i="4"/>
  <c r="H381" i="4"/>
  <c r="H379" i="4"/>
  <c r="H377" i="4"/>
  <c r="H400" i="4"/>
  <c r="H390" i="4"/>
  <c r="H386" i="4"/>
  <c r="H384" i="4"/>
  <c r="H382" i="4"/>
  <c r="H380" i="4"/>
  <c r="H378" i="4"/>
  <c r="H392" i="4"/>
  <c r="H369" i="4"/>
  <c r="H387" i="4"/>
  <c r="H370" i="4"/>
  <c r="H375" i="4"/>
  <c r="AW400" i="4"/>
  <c r="AW394" i="4"/>
  <c r="AW390" i="4"/>
  <c r="AW398" i="4"/>
  <c r="AW396" i="4"/>
  <c r="AW392" i="4"/>
  <c r="AW399" i="4"/>
  <c r="AW397" i="4"/>
  <c r="AW393" i="4"/>
  <c r="AW387" i="4"/>
  <c r="AW382" i="4"/>
  <c r="AW380" i="4"/>
  <c r="AW378" i="4"/>
  <c r="AW388" i="4"/>
  <c r="AW385" i="4"/>
  <c r="AW376" i="4"/>
  <c r="AW395" i="4"/>
  <c r="AW391" i="4"/>
  <c r="AW383" i="4"/>
  <c r="AW381" i="4"/>
  <c r="AW379" i="4"/>
  <c r="AW377" i="4"/>
  <c r="AW386" i="4"/>
  <c r="AW384" i="4"/>
  <c r="AW375" i="4"/>
  <c r="AW389" i="4"/>
  <c r="AW369" i="4"/>
  <c r="V400" i="4"/>
  <c r="V394" i="4"/>
  <c r="V390" i="4"/>
  <c r="V398" i="4"/>
  <c r="V396" i="4"/>
  <c r="V392" i="4"/>
  <c r="V387" i="4"/>
  <c r="V382" i="4"/>
  <c r="V380" i="4"/>
  <c r="V378" i="4"/>
  <c r="V393" i="4"/>
  <c r="V388" i="4"/>
  <c r="V385" i="4"/>
  <c r="V399" i="4"/>
  <c r="V397" i="4"/>
  <c r="V389" i="4"/>
  <c r="V383" i="4"/>
  <c r="V381" i="4"/>
  <c r="V379" i="4"/>
  <c r="V377" i="4"/>
  <c r="V395" i="4"/>
  <c r="V391" i="4"/>
  <c r="V376" i="4"/>
  <c r="V375" i="4"/>
  <c r="V386" i="4"/>
  <c r="V384" i="4"/>
  <c r="V369" i="4"/>
  <c r="AS400" i="4"/>
  <c r="AS394" i="4"/>
  <c r="AS390" i="4"/>
  <c r="AS398" i="4"/>
  <c r="AS396" i="4"/>
  <c r="AS392" i="4"/>
  <c r="AS395" i="4"/>
  <c r="AS391" i="4"/>
  <c r="AS387" i="4"/>
  <c r="AS382" i="4"/>
  <c r="AS380" i="4"/>
  <c r="AS378" i="4"/>
  <c r="AS399" i="4"/>
  <c r="AS397" i="4"/>
  <c r="AS388" i="4"/>
  <c r="AS385" i="4"/>
  <c r="AS376" i="4"/>
  <c r="AS393" i="4"/>
  <c r="AS389" i="4"/>
  <c r="AS383" i="4"/>
  <c r="AS381" i="4"/>
  <c r="AS379" i="4"/>
  <c r="AS377" i="4"/>
  <c r="AS375" i="4"/>
  <c r="AS386" i="4"/>
  <c r="AS384" i="4"/>
  <c r="AS369" i="4"/>
  <c r="AV369" i="4"/>
  <c r="Q396" i="4"/>
  <c r="Q392" i="4"/>
  <c r="Q399" i="4"/>
  <c r="Q397" i="4"/>
  <c r="Q400" i="4"/>
  <c r="Q394" i="4"/>
  <c r="Q398" i="4"/>
  <c r="Q395" i="4"/>
  <c r="Q391" i="4"/>
  <c r="Q389" i="4"/>
  <c r="Q383" i="4"/>
  <c r="Q381" i="4"/>
  <c r="Q379" i="4"/>
  <c r="Q377" i="4"/>
  <c r="Q386" i="4"/>
  <c r="Q384" i="4"/>
  <c r="Q393" i="4"/>
  <c r="Q390" i="4"/>
  <c r="Q387" i="4"/>
  <c r="Q382" i="4"/>
  <c r="Q380" i="4"/>
  <c r="Q378" i="4"/>
  <c r="Q388" i="4"/>
  <c r="Q385" i="4"/>
  <c r="Q376" i="4"/>
  <c r="Q370" i="4"/>
  <c r="Q375" i="4"/>
  <c r="Q371" i="4"/>
  <c r="AT398" i="4"/>
  <c r="AT395" i="4"/>
  <c r="AT391" i="4"/>
  <c r="AT396" i="4"/>
  <c r="AT399" i="4"/>
  <c r="AT397" i="4"/>
  <c r="AT393" i="4"/>
  <c r="AT388" i="4"/>
  <c r="AT385" i="4"/>
  <c r="AT376" i="4"/>
  <c r="AT392" i="4"/>
  <c r="AT390" i="4"/>
  <c r="AT389" i="4"/>
  <c r="AT383" i="4"/>
  <c r="AT381" i="4"/>
  <c r="AT379" i="4"/>
  <c r="AT377" i="4"/>
  <c r="AT386" i="4"/>
  <c r="AT384" i="4"/>
  <c r="AT400" i="4"/>
  <c r="AT394" i="4"/>
  <c r="AT382" i="4"/>
  <c r="AT380" i="4"/>
  <c r="AT378" i="4"/>
  <c r="AT369" i="4"/>
  <c r="AT387" i="4"/>
  <c r="AT370" i="4"/>
  <c r="AT375" i="4"/>
  <c r="D398" i="4"/>
  <c r="D395" i="4"/>
  <c r="D391" i="4"/>
  <c r="D396" i="4"/>
  <c r="D399" i="4"/>
  <c r="D397" i="4"/>
  <c r="D393" i="4"/>
  <c r="D394" i="4"/>
  <c r="D388" i="4"/>
  <c r="D385" i="4"/>
  <c r="D376" i="4"/>
  <c r="D400" i="4"/>
  <c r="D389" i="4"/>
  <c r="D383" i="4"/>
  <c r="D381" i="4"/>
  <c r="D379" i="4"/>
  <c r="D377" i="4"/>
  <c r="D392" i="4"/>
  <c r="D390" i="4"/>
  <c r="D386" i="4"/>
  <c r="D384" i="4"/>
  <c r="D387" i="4"/>
  <c r="D369" i="4"/>
  <c r="D370" i="4"/>
  <c r="D382" i="4"/>
  <c r="D380" i="4"/>
  <c r="D378" i="4"/>
  <c r="D375" i="4"/>
  <c r="AV370" i="4"/>
  <c r="V370" i="4"/>
  <c r="AW370" i="4"/>
  <c r="AT371" i="4"/>
  <c r="P398" i="4"/>
  <c r="P395" i="4"/>
  <c r="P391" i="4"/>
  <c r="P396" i="4"/>
  <c r="P399" i="4"/>
  <c r="P397" i="4"/>
  <c r="P393" i="4"/>
  <c r="P400" i="4"/>
  <c r="P392" i="4"/>
  <c r="P388" i="4"/>
  <c r="P385" i="4"/>
  <c r="P376" i="4"/>
  <c r="P389" i="4"/>
  <c r="P383" i="4"/>
  <c r="P381" i="4"/>
  <c r="P379" i="4"/>
  <c r="P377" i="4"/>
  <c r="P394" i="4"/>
  <c r="P386" i="4"/>
  <c r="P384" i="4"/>
  <c r="P387" i="4"/>
  <c r="P369" i="4"/>
  <c r="P382" i="4"/>
  <c r="P380" i="4"/>
  <c r="P378" i="4"/>
  <c r="P370" i="4"/>
  <c r="P390" i="4"/>
  <c r="P375" i="4"/>
  <c r="W398" i="4"/>
  <c r="W395" i="4"/>
  <c r="W391" i="4"/>
  <c r="W396" i="4"/>
  <c r="W399" i="4"/>
  <c r="W397" i="4"/>
  <c r="W393" i="4"/>
  <c r="W394" i="4"/>
  <c r="W390" i="4"/>
  <c r="W388" i="4"/>
  <c r="W385" i="4"/>
  <c r="W376" i="4"/>
  <c r="W389" i="4"/>
  <c r="W383" i="4"/>
  <c r="W381" i="4"/>
  <c r="W379" i="4"/>
  <c r="W377" i="4"/>
  <c r="W392" i="4"/>
  <c r="W386" i="4"/>
  <c r="W384" i="4"/>
  <c r="W400" i="4"/>
  <c r="W382" i="4"/>
  <c r="W380" i="4"/>
  <c r="W378" i="4"/>
  <c r="W369" i="4"/>
  <c r="W370" i="4"/>
  <c r="W387" i="4"/>
  <c r="W375" i="4"/>
  <c r="AS370" i="4"/>
  <c r="Q369" i="4"/>
  <c r="D371" i="4"/>
  <c r="H371" i="4"/>
  <c r="V371" i="4"/>
  <c r="AW371" i="4"/>
  <c r="BA375" i="4"/>
  <c r="AI376" i="4"/>
  <c r="AM376" i="4"/>
  <c r="R377" i="4"/>
  <c r="BA378" i="4"/>
  <c r="R379" i="4"/>
  <c r="BA380" i="4"/>
  <c r="R381" i="4"/>
  <c r="R383" i="4"/>
  <c r="O384" i="4"/>
  <c r="AI385" i="4"/>
  <c r="AM385" i="4"/>
  <c r="O386" i="4"/>
  <c r="AI388" i="4"/>
  <c r="R389" i="4"/>
  <c r="AU391" i="4"/>
  <c r="R399" i="4"/>
  <c r="R397" i="4"/>
  <c r="R393" i="4"/>
  <c r="R400" i="4"/>
  <c r="R398" i="4"/>
  <c r="R395" i="4"/>
  <c r="R391" i="4"/>
  <c r="R386" i="4"/>
  <c r="R384" i="4"/>
  <c r="R394" i="4"/>
  <c r="R390" i="4"/>
  <c r="R387" i="4"/>
  <c r="R382" i="4"/>
  <c r="R380" i="4"/>
  <c r="R378" i="4"/>
  <c r="R388" i="4"/>
  <c r="R385" i="4"/>
  <c r="R376" i="4"/>
  <c r="R396" i="4"/>
  <c r="BA398" i="4"/>
  <c r="BA395" i="4"/>
  <c r="BA391" i="4"/>
  <c r="BA396" i="4"/>
  <c r="BA399" i="4"/>
  <c r="BA397" i="4"/>
  <c r="BA393" i="4"/>
  <c r="BA388" i="4"/>
  <c r="BA385" i="4"/>
  <c r="BA376" i="4"/>
  <c r="BA394" i="4"/>
  <c r="BA383" i="4"/>
  <c r="BA381" i="4"/>
  <c r="BA379" i="4"/>
  <c r="BA377" i="4"/>
  <c r="BA400" i="4"/>
  <c r="BA390" i="4"/>
  <c r="BA389" i="4"/>
  <c r="BA386" i="4"/>
  <c r="BA384" i="4"/>
  <c r="AM396" i="4"/>
  <c r="AM392" i="4"/>
  <c r="AM399" i="4"/>
  <c r="AM397" i="4"/>
  <c r="AM400" i="4"/>
  <c r="AM394" i="4"/>
  <c r="AM393" i="4"/>
  <c r="AM389" i="4"/>
  <c r="AM383" i="4"/>
  <c r="AM381" i="4"/>
  <c r="AM379" i="4"/>
  <c r="AM377" i="4"/>
  <c r="AM386" i="4"/>
  <c r="AM384" i="4"/>
  <c r="AM395" i="4"/>
  <c r="AM391" i="4"/>
  <c r="AM387" i="4"/>
  <c r="AM382" i="4"/>
  <c r="AM380" i="4"/>
  <c r="AM378" i="4"/>
  <c r="AM398" i="4"/>
  <c r="O400" i="4"/>
  <c r="O394" i="4"/>
  <c r="O390" i="4"/>
  <c r="O398" i="4"/>
  <c r="O396" i="4"/>
  <c r="O392" i="4"/>
  <c r="O387" i="4"/>
  <c r="O382" i="4"/>
  <c r="O380" i="4"/>
  <c r="O378" i="4"/>
  <c r="O395" i="4"/>
  <c r="O391" i="4"/>
  <c r="O388" i="4"/>
  <c r="O385" i="4"/>
  <c r="O389" i="4"/>
  <c r="O383" i="4"/>
  <c r="O381" i="4"/>
  <c r="O379" i="4"/>
  <c r="O377" i="4"/>
  <c r="O399" i="4"/>
  <c r="O397" i="4"/>
  <c r="O369" i="4"/>
  <c r="BA370" i="4"/>
  <c r="AI371" i="4"/>
  <c r="AM371" i="4"/>
  <c r="AU371" i="4"/>
  <c r="BB371" i="4"/>
  <c r="G402" i="4"/>
  <c r="G403" i="4" s="1"/>
  <c r="K402" i="4"/>
  <c r="K403" i="4" s="1"/>
  <c r="S402" i="4"/>
  <c r="AO402" i="4"/>
  <c r="AO403" i="4" s="1"/>
  <c r="AI375" i="4"/>
  <c r="AM375" i="4"/>
  <c r="BB375" i="4"/>
  <c r="O376" i="4"/>
  <c r="AM390" i="4"/>
  <c r="BA392" i="4"/>
  <c r="AU396" i="4"/>
  <c r="AU392" i="4"/>
  <c r="AU399" i="4"/>
  <c r="AU397" i="4"/>
  <c r="AU400" i="4"/>
  <c r="AU394" i="4"/>
  <c r="AU390" i="4"/>
  <c r="AU389" i="4"/>
  <c r="AU383" i="4"/>
  <c r="AU381" i="4"/>
  <c r="AU379" i="4"/>
  <c r="AU377" i="4"/>
  <c r="AU398" i="4"/>
  <c r="AU393" i="4"/>
  <c r="AU386" i="4"/>
  <c r="AU384" i="4"/>
  <c r="AU387" i="4"/>
  <c r="AU382" i="4"/>
  <c r="AU380" i="4"/>
  <c r="AU378" i="4"/>
  <c r="AU395" i="4"/>
  <c r="BB396" i="4"/>
  <c r="BB392" i="4"/>
  <c r="BB399" i="4"/>
  <c r="BB397" i="4"/>
  <c r="BB400" i="4"/>
  <c r="BB394" i="4"/>
  <c r="BB398" i="4"/>
  <c r="BB383" i="4"/>
  <c r="BB381" i="4"/>
  <c r="BB379" i="4"/>
  <c r="BB377" i="4"/>
  <c r="BB395" i="4"/>
  <c r="BB391" i="4"/>
  <c r="BB390" i="4"/>
  <c r="BB389" i="4"/>
  <c r="BB386" i="4"/>
  <c r="BB384" i="4"/>
  <c r="BB387" i="4"/>
  <c r="BB382" i="4"/>
  <c r="BB380" i="4"/>
  <c r="BB378" i="4"/>
  <c r="AI396" i="4"/>
  <c r="AI392" i="4"/>
  <c r="AI399" i="4"/>
  <c r="AI397" i="4"/>
  <c r="AI400" i="4"/>
  <c r="AI394" i="4"/>
  <c r="AI393" i="4"/>
  <c r="AI389" i="4"/>
  <c r="AI383" i="4"/>
  <c r="AI381" i="4"/>
  <c r="AI379" i="4"/>
  <c r="AI377" i="4"/>
  <c r="AI386" i="4"/>
  <c r="AI384" i="4"/>
  <c r="AI395" i="4"/>
  <c r="AI391" i="4"/>
  <c r="AI387" i="4"/>
  <c r="AI382" i="4"/>
  <c r="AI380" i="4"/>
  <c r="AI378" i="4"/>
  <c r="AI398" i="4"/>
  <c r="N399" i="4"/>
  <c r="N397" i="4"/>
  <c r="N393" i="4"/>
  <c r="N400" i="4"/>
  <c r="N398" i="4"/>
  <c r="N395" i="4"/>
  <c r="N391" i="4"/>
  <c r="N396" i="4"/>
  <c r="N390" i="4"/>
  <c r="N386" i="4"/>
  <c r="N384" i="4"/>
  <c r="N392" i="4"/>
  <c r="N387" i="4"/>
  <c r="N382" i="4"/>
  <c r="N380" i="4"/>
  <c r="N378" i="4"/>
  <c r="N388" i="4"/>
  <c r="N385" i="4"/>
  <c r="N376" i="4"/>
  <c r="AI370" i="4"/>
  <c r="AU370" i="4"/>
  <c r="BB370" i="4"/>
  <c r="N371" i="4"/>
  <c r="L402" i="4"/>
  <c r="L403" i="4" s="1"/>
  <c r="T402" i="4"/>
  <c r="T403" i="4" s="1"/>
  <c r="AL402" i="4"/>
  <c r="AL403" i="4" s="1"/>
  <c r="AP402" i="4"/>
  <c r="AP403" i="4" s="1"/>
  <c r="AX402" i="4"/>
  <c r="N375" i="4"/>
  <c r="R375" i="4"/>
  <c r="AU376" i="4"/>
  <c r="AU385" i="4"/>
  <c r="BA387" i="4"/>
  <c r="AU388" i="4"/>
  <c r="N394" i="4"/>
  <c r="O375" i="4"/>
  <c r="BB376" i="4"/>
  <c r="N377" i="4"/>
  <c r="N379" i="4"/>
  <c r="N381" i="4"/>
  <c r="N383" i="4"/>
  <c r="BB385" i="4"/>
  <c r="BB388" i="4"/>
  <c r="N389" i="4"/>
  <c r="E396" i="4"/>
  <c r="E392" i="4"/>
  <c r="E399" i="4"/>
  <c r="E397" i="4"/>
  <c r="E400" i="4"/>
  <c r="Z400" i="4" s="1"/>
  <c r="E394" i="4"/>
  <c r="E378" i="4"/>
  <c r="E380" i="4"/>
  <c r="E382" i="4"/>
  <c r="E387" i="4"/>
  <c r="E384" i="4"/>
  <c r="E386" i="4"/>
  <c r="E390" i="4"/>
  <c r="E391" i="4"/>
  <c r="E395" i="4"/>
  <c r="E377" i="4"/>
  <c r="E379" i="4"/>
  <c r="E381" i="4"/>
  <c r="E383" i="4"/>
  <c r="E389" i="4"/>
  <c r="E398" i="4"/>
  <c r="BA393" i="1"/>
  <c r="BA397" i="1"/>
  <c r="AN402" i="1"/>
  <c r="AN403" i="1" s="1"/>
  <c r="AR402" i="1"/>
  <c r="AR403" i="1" s="1"/>
  <c r="BA399" i="1"/>
  <c r="P371" i="1"/>
  <c r="AY402" i="1"/>
  <c r="AY403" i="1" s="1"/>
  <c r="AJ370" i="7"/>
  <c r="AJ371" i="7"/>
  <c r="N371" i="7"/>
  <c r="AM371" i="7"/>
  <c r="BB369" i="7"/>
  <c r="N370" i="7"/>
  <c r="AM370" i="7"/>
  <c r="Q375" i="7"/>
  <c r="BB370" i="7"/>
  <c r="N369" i="7"/>
  <c r="AM369" i="7"/>
  <c r="AJ369" i="7"/>
  <c r="R370" i="7"/>
  <c r="O370" i="7"/>
  <c r="O371" i="7"/>
  <c r="AK406" i="7"/>
  <c r="O375" i="7"/>
  <c r="V377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R369" i="7"/>
  <c r="R371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R395" i="7"/>
  <c r="R394" i="7"/>
  <c r="R393" i="7"/>
  <c r="R392" i="7"/>
  <c r="R391" i="7"/>
  <c r="R390" i="7"/>
  <c r="R389" i="7"/>
  <c r="R388" i="7"/>
  <c r="R387" i="7"/>
  <c r="R386" i="7"/>
  <c r="R385" i="7"/>
  <c r="R384" i="7"/>
  <c r="R383" i="7"/>
  <c r="R382" i="7"/>
  <c r="R381" i="7"/>
  <c r="R380" i="7"/>
  <c r="R379" i="7"/>
  <c r="R378" i="7"/>
  <c r="R377" i="7"/>
  <c r="R376" i="7"/>
  <c r="R375" i="7"/>
  <c r="O369" i="7"/>
  <c r="V369" i="7"/>
  <c r="AS369" i="7"/>
  <c r="V370" i="7"/>
  <c r="AS370" i="7"/>
  <c r="N395" i="7"/>
  <c r="N394" i="7"/>
  <c r="N393" i="7"/>
  <c r="N392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90" i="7"/>
  <c r="N389" i="7"/>
  <c r="N391" i="7"/>
  <c r="D369" i="7"/>
  <c r="H369" i="7"/>
  <c r="P369" i="7"/>
  <c r="W369" i="7"/>
  <c r="AT369" i="7"/>
  <c r="BA369" i="7"/>
  <c r="D370" i="7"/>
  <c r="H370" i="7"/>
  <c r="P370" i="7"/>
  <c r="W370" i="7"/>
  <c r="AT370" i="7"/>
  <c r="BA370" i="7"/>
  <c r="D371" i="7"/>
  <c r="H371" i="7"/>
  <c r="P371" i="7"/>
  <c r="W371" i="7"/>
  <c r="AT371" i="7"/>
  <c r="BA371" i="7"/>
  <c r="AT405" i="7"/>
  <c r="AX406" i="7"/>
  <c r="O37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E369" i="7"/>
  <c r="Q369" i="7"/>
  <c r="AI369" i="7"/>
  <c r="E370" i="7"/>
  <c r="Q370" i="7"/>
  <c r="AI370" i="7"/>
  <c r="E371" i="7"/>
  <c r="Q371" i="7"/>
  <c r="AI371" i="7"/>
  <c r="I406" i="7"/>
  <c r="M406" i="7"/>
  <c r="AY406" i="7"/>
  <c r="V375" i="7"/>
  <c r="V376" i="7"/>
  <c r="V378" i="7"/>
  <c r="O377" i="7"/>
  <c r="V370" i="8"/>
  <c r="AW371" i="8"/>
  <c r="V369" i="8"/>
  <c r="V406" i="8" s="1"/>
  <c r="D369" i="8"/>
  <c r="D406" i="8" s="1"/>
  <c r="H369" i="8"/>
  <c r="H406" i="8" s="1"/>
  <c r="P369" i="8"/>
  <c r="P406" i="8" s="1"/>
  <c r="W369" i="8"/>
  <c r="W406" i="8" s="1"/>
  <c r="BA369" i="8"/>
  <c r="BA406" i="8" s="1"/>
  <c r="D370" i="8"/>
  <c r="H370" i="8"/>
  <c r="P370" i="8"/>
  <c r="W370" i="8"/>
  <c r="BA370" i="8"/>
  <c r="D371" i="8"/>
  <c r="H371" i="8"/>
  <c r="P371" i="8"/>
  <c r="W371" i="8"/>
  <c r="BA371" i="8"/>
  <c r="E369" i="8"/>
  <c r="E406" i="8" s="1"/>
  <c r="Q369" i="8"/>
  <c r="Q406" i="8" s="1"/>
  <c r="AU369" i="8"/>
  <c r="AU406" i="8" s="1"/>
  <c r="BB369" i="8"/>
  <c r="BB406" i="8" s="1"/>
  <c r="E370" i="8"/>
  <c r="Q370" i="8"/>
  <c r="AU370" i="8"/>
  <c r="BB370" i="8"/>
  <c r="E371" i="8"/>
  <c r="Q371" i="8"/>
  <c r="AU371" i="8"/>
  <c r="BB371" i="8"/>
  <c r="O369" i="8"/>
  <c r="O406" i="8" s="1"/>
  <c r="N369" i="8"/>
  <c r="N406" i="8" s="1"/>
  <c r="R369" i="8"/>
  <c r="R406" i="8" s="1"/>
  <c r="AV369" i="8"/>
  <c r="AV406" i="8" s="1"/>
  <c r="N370" i="8"/>
  <c r="R370" i="8"/>
  <c r="AV370" i="8"/>
  <c r="N371" i="8"/>
  <c r="R371" i="8"/>
  <c r="AV371" i="8"/>
  <c r="AW369" i="8"/>
  <c r="AW406" i="8" s="1"/>
  <c r="O370" i="8"/>
  <c r="AW370" i="8"/>
  <c r="O371" i="8"/>
  <c r="AU369" i="6"/>
  <c r="AU403" i="6" s="1"/>
  <c r="AU370" i="6"/>
  <c r="E371" i="6"/>
  <c r="AU371" i="6"/>
  <c r="P371" i="6"/>
  <c r="D370" i="6"/>
  <c r="D369" i="6"/>
  <c r="D403" i="6" s="1"/>
  <c r="E369" i="6"/>
  <c r="E403" i="6" s="1"/>
  <c r="E370" i="6"/>
  <c r="P370" i="6"/>
  <c r="Q369" i="6"/>
  <c r="Q403" i="6" s="1"/>
  <c r="Q370" i="6"/>
  <c r="P369" i="6"/>
  <c r="P403" i="6" s="1"/>
  <c r="Q371" i="6"/>
  <c r="AI369" i="6"/>
  <c r="AI403" i="6" s="1"/>
  <c r="AT369" i="6"/>
  <c r="AT403" i="6" s="1"/>
  <c r="AI370" i="6"/>
  <c r="AT370" i="6"/>
  <c r="AI371" i="6"/>
  <c r="AT371" i="6"/>
  <c r="BB369" i="6"/>
  <c r="BB403" i="6" s="1"/>
  <c r="AM369" i="6"/>
  <c r="AM403" i="6" s="1"/>
  <c r="BB370" i="6"/>
  <c r="BB371" i="6"/>
  <c r="N369" i="6"/>
  <c r="N403" i="6" s="1"/>
  <c r="R369" i="6"/>
  <c r="R403" i="6" s="1"/>
  <c r="AJ369" i="6"/>
  <c r="AJ403" i="6" s="1"/>
  <c r="AV369" i="6"/>
  <c r="AV403" i="6" s="1"/>
  <c r="N370" i="6"/>
  <c r="R370" i="6"/>
  <c r="AJ370" i="6"/>
  <c r="AV370" i="6"/>
  <c r="N371" i="6"/>
  <c r="R371" i="6"/>
  <c r="AJ371" i="6"/>
  <c r="AV371" i="6"/>
  <c r="AM370" i="6"/>
  <c r="O369" i="6"/>
  <c r="O403" i="6" s="1"/>
  <c r="V369" i="6"/>
  <c r="V403" i="6" s="1"/>
  <c r="AS369" i="6"/>
  <c r="AS403" i="6" s="1"/>
  <c r="AW369" i="6"/>
  <c r="AW403" i="6" s="1"/>
  <c r="O370" i="6"/>
  <c r="V370" i="6"/>
  <c r="AS370" i="6"/>
  <c r="AW370" i="6"/>
  <c r="O371" i="6"/>
  <c r="V371" i="6"/>
  <c r="AS371" i="6"/>
  <c r="AW371" i="6"/>
  <c r="H369" i="6"/>
  <c r="H403" i="6" s="1"/>
  <c r="W369" i="6"/>
  <c r="W403" i="6" s="1"/>
  <c r="BA369" i="6"/>
  <c r="BA403" i="6" s="1"/>
  <c r="H370" i="6"/>
  <c r="W370" i="6"/>
  <c r="BA370" i="6"/>
  <c r="H371" i="6"/>
  <c r="W371" i="6"/>
  <c r="BA371" i="6"/>
  <c r="R370" i="5"/>
  <c r="V369" i="5"/>
  <c r="AW370" i="5"/>
  <c r="AW371" i="5"/>
  <c r="R371" i="5"/>
  <c r="AW369" i="5"/>
  <c r="V370" i="5"/>
  <c r="V371" i="5"/>
  <c r="P369" i="5"/>
  <c r="H370" i="5"/>
  <c r="P370" i="5"/>
  <c r="W370" i="5"/>
  <c r="AT370" i="5"/>
  <c r="BA370" i="5"/>
  <c r="H371" i="5"/>
  <c r="P371" i="5"/>
  <c r="AT371" i="5"/>
  <c r="BA371" i="5"/>
  <c r="R369" i="5"/>
  <c r="AV369" i="5"/>
  <c r="AV370" i="5"/>
  <c r="AV371" i="5"/>
  <c r="H369" i="5"/>
  <c r="W369" i="5"/>
  <c r="AT369" i="5"/>
  <c r="BA369" i="5"/>
  <c r="E369" i="5"/>
  <c r="Q369" i="5"/>
  <c r="AI369" i="5"/>
  <c r="AM369" i="5"/>
  <c r="AU369" i="5"/>
  <c r="BB369" i="5"/>
  <c r="E370" i="5"/>
  <c r="Q370" i="5"/>
  <c r="AI370" i="5"/>
  <c r="AM370" i="5"/>
  <c r="AU370" i="5"/>
  <c r="BB370" i="5"/>
  <c r="E371" i="5"/>
  <c r="Q371" i="5"/>
  <c r="AI371" i="5"/>
  <c r="AM371" i="5"/>
  <c r="AU371" i="5"/>
  <c r="BB371" i="5"/>
  <c r="AJ402" i="4"/>
  <c r="AJ403" i="4" s="1"/>
  <c r="AK402" i="4"/>
  <c r="AK403" i="4" s="1"/>
  <c r="F402" i="4"/>
  <c r="F403" i="4" s="1"/>
  <c r="J403" i="4"/>
  <c r="AX403" i="4"/>
  <c r="S403" i="4"/>
  <c r="AQ403" i="4"/>
  <c r="AR403" i="4"/>
  <c r="AZ403" i="4"/>
  <c r="M403" i="4"/>
  <c r="U403" i="4"/>
  <c r="P387" i="1"/>
  <c r="P385" i="1"/>
  <c r="P396" i="1"/>
  <c r="P390" i="1"/>
  <c r="P400" i="1"/>
  <c r="Q399" i="1"/>
  <c r="Q396" i="1"/>
  <c r="P394" i="1"/>
  <c r="P392" i="1"/>
  <c r="Q387" i="1"/>
  <c r="Q385" i="1"/>
  <c r="P383" i="1"/>
  <c r="P378" i="1"/>
  <c r="Q370" i="1"/>
  <c r="P379" i="1"/>
  <c r="P399" i="1"/>
  <c r="P397" i="1"/>
  <c r="P395" i="1"/>
  <c r="P393" i="1"/>
  <c r="P388" i="1"/>
  <c r="Q382" i="1"/>
  <c r="Q380" i="1"/>
  <c r="P377" i="1"/>
  <c r="P375" i="1"/>
  <c r="Q371" i="1"/>
  <c r="Q369" i="1"/>
  <c r="P381" i="1"/>
  <c r="P391" i="1"/>
  <c r="P386" i="1"/>
  <c r="P384" i="1"/>
  <c r="P382" i="1"/>
  <c r="P380" i="1"/>
  <c r="Q378" i="1"/>
  <c r="Q376" i="1"/>
  <c r="R376" i="1"/>
  <c r="R380" i="1"/>
  <c r="R384" i="1"/>
  <c r="R369" i="1"/>
  <c r="R375" i="1"/>
  <c r="R379" i="1"/>
  <c r="R383" i="1"/>
  <c r="R387" i="1"/>
  <c r="R391" i="1"/>
  <c r="R395" i="1"/>
  <c r="R399" i="1"/>
  <c r="R371" i="1"/>
  <c r="AI399" i="1"/>
  <c r="AI398" i="1"/>
  <c r="AI393" i="1"/>
  <c r="AI390" i="1"/>
  <c r="AI385" i="1"/>
  <c r="AI382" i="1"/>
  <c r="AI377" i="1"/>
  <c r="AI395" i="1"/>
  <c r="AI392" i="1"/>
  <c r="AI387" i="1"/>
  <c r="AI384" i="1"/>
  <c r="AI379" i="1"/>
  <c r="AI376" i="1"/>
  <c r="AI370" i="1"/>
  <c r="AI400" i="1"/>
  <c r="AI397" i="1"/>
  <c r="AI394" i="1"/>
  <c r="AI389" i="1"/>
  <c r="AI386" i="1"/>
  <c r="AI381" i="1"/>
  <c r="AI378" i="1"/>
  <c r="AT396" i="1"/>
  <c r="AT391" i="1"/>
  <c r="AT388" i="1"/>
  <c r="AT383" i="1"/>
  <c r="AT380" i="1"/>
  <c r="AT375" i="1"/>
  <c r="AT371" i="1"/>
  <c r="AT369" i="1"/>
  <c r="AT399" i="1"/>
  <c r="AT398" i="1"/>
  <c r="AT393" i="1"/>
  <c r="AT390" i="1"/>
  <c r="AT385" i="1"/>
  <c r="AT382" i="1"/>
  <c r="AT377" i="1"/>
  <c r="AT395" i="1"/>
  <c r="AT392" i="1"/>
  <c r="AT387" i="1"/>
  <c r="AT384" i="1"/>
  <c r="AT379" i="1"/>
  <c r="AT376" i="1"/>
  <c r="AT370" i="1"/>
  <c r="R396" i="1"/>
  <c r="R393" i="1"/>
  <c r="R390" i="1"/>
  <c r="R381" i="1"/>
  <c r="N381" i="1"/>
  <c r="R400" i="1"/>
  <c r="R397" i="1"/>
  <c r="R394" i="1"/>
  <c r="R382" i="1"/>
  <c r="AI375" i="1"/>
  <c r="AI380" i="1"/>
  <c r="AI383" i="1"/>
  <c r="AI388" i="1"/>
  <c r="AI391" i="1"/>
  <c r="AI396" i="1"/>
  <c r="N371" i="1"/>
  <c r="N389" i="1"/>
  <c r="Z389" i="1" s="1"/>
  <c r="R398" i="1"/>
  <c r="R388" i="1"/>
  <c r="R385" i="1"/>
  <c r="R377" i="1"/>
  <c r="AI369" i="1"/>
  <c r="AK402" i="1"/>
  <c r="AK403" i="1" s="1"/>
  <c r="AO402" i="1"/>
  <c r="AO403" i="1" s="1"/>
  <c r="AZ402" i="1"/>
  <c r="AZ403" i="1" s="1"/>
  <c r="P370" i="1"/>
  <c r="AL402" i="1"/>
  <c r="AL403" i="1" s="1"/>
  <c r="AP402" i="1"/>
  <c r="AP403" i="1" s="1"/>
  <c r="AQ402" i="1"/>
  <c r="AQ403" i="1" s="1"/>
  <c r="AX402" i="1"/>
  <c r="AX403" i="1" s="1"/>
  <c r="N379" i="1"/>
  <c r="N387" i="1"/>
  <c r="N395" i="1"/>
  <c r="N370" i="1"/>
  <c r="N377" i="1"/>
  <c r="N385" i="1"/>
  <c r="N393" i="1"/>
  <c r="N375" i="1"/>
  <c r="N383" i="1"/>
  <c r="N391" i="1"/>
  <c r="N399" i="1"/>
  <c r="N376" i="1"/>
  <c r="N378" i="1"/>
  <c r="N380" i="1"/>
  <c r="N382" i="1"/>
  <c r="N384" i="1"/>
  <c r="N386" i="1"/>
  <c r="N388" i="1"/>
  <c r="N390" i="1"/>
  <c r="N392" i="1"/>
  <c r="N394" i="1"/>
  <c r="N396" i="1"/>
  <c r="N398" i="1"/>
  <c r="BB402" i="1"/>
  <c r="BB403" i="1" s="1"/>
  <c r="BA376" i="1"/>
  <c r="BA378" i="1"/>
  <c r="BA380" i="1"/>
  <c r="BA382" i="1"/>
  <c r="BA384" i="1"/>
  <c r="BA386" i="1"/>
  <c r="BA388" i="1"/>
  <c r="BA390" i="1"/>
  <c r="BA392" i="1"/>
  <c r="BA394" i="1"/>
  <c r="BA396" i="1"/>
  <c r="AS402" i="1"/>
  <c r="AS403" i="1" s="1"/>
  <c r="AM402" i="1"/>
  <c r="AM403" i="1" s="1"/>
  <c r="AJ402" i="1"/>
  <c r="AJ403" i="1" s="1"/>
  <c r="P369" i="1"/>
  <c r="G402" i="1"/>
  <c r="G403" i="1" s="1"/>
  <c r="K402" i="1"/>
  <c r="K403" i="1" s="1"/>
  <c r="O402" i="1"/>
  <c r="O403" i="1" s="1"/>
  <c r="S402" i="1"/>
  <c r="S403" i="1" s="1"/>
  <c r="V402" i="1"/>
  <c r="V403" i="1" s="1"/>
  <c r="D402" i="1"/>
  <c r="D403" i="1" s="1"/>
  <c r="H402" i="1"/>
  <c r="H403" i="1" s="1"/>
  <c r="L402" i="1"/>
  <c r="L403" i="1" s="1"/>
  <c r="T402" i="1"/>
  <c r="T403" i="1" s="1"/>
  <c r="W402" i="1"/>
  <c r="W403" i="1" s="1"/>
  <c r="E402" i="1"/>
  <c r="E403" i="1" s="1"/>
  <c r="I402" i="1"/>
  <c r="I403" i="1" s="1"/>
  <c r="M402" i="1"/>
  <c r="M403" i="1" s="1"/>
  <c r="U402" i="1"/>
  <c r="U403" i="1" s="1"/>
  <c r="F402" i="1"/>
  <c r="F403" i="1" s="1"/>
  <c r="J402" i="1"/>
  <c r="J403" i="1" s="1"/>
  <c r="Y399" i="4" l="1"/>
  <c r="AB392" i="1"/>
  <c r="AA400" i="1"/>
  <c r="Z397" i="4"/>
  <c r="X392" i="4"/>
  <c r="AC392" i="4" s="1"/>
  <c r="BE390" i="4"/>
  <c r="BE374" i="4"/>
  <c r="BF374" i="4"/>
  <c r="BC374" i="4"/>
  <c r="BH374" i="4" s="1"/>
  <c r="BG374" i="4"/>
  <c r="BD374" i="4"/>
  <c r="BF382" i="4"/>
  <c r="BC382" i="4"/>
  <c r="BH382" i="4" s="1"/>
  <c r="BG382" i="4"/>
  <c r="BD382" i="4"/>
  <c r="BE382" i="4"/>
  <c r="BE384" i="4"/>
  <c r="BF384" i="4"/>
  <c r="BC384" i="4"/>
  <c r="BH384" i="4" s="1"/>
  <c r="BG384" i="4"/>
  <c r="BD384" i="4"/>
  <c r="BE381" i="4"/>
  <c r="BF381" i="4"/>
  <c r="BC381" i="4"/>
  <c r="BH381" i="4" s="1"/>
  <c r="BG381" i="4"/>
  <c r="BD381" i="4"/>
  <c r="BC394" i="4"/>
  <c r="BH394" i="4" s="1"/>
  <c r="BE394" i="4"/>
  <c r="BD394" i="4"/>
  <c r="BF394" i="4"/>
  <c r="BG394" i="4"/>
  <c r="BD392" i="4"/>
  <c r="BE392" i="4"/>
  <c r="BF392" i="4"/>
  <c r="BK392" i="4" s="1"/>
  <c r="BC392" i="4"/>
  <c r="BH392" i="4" s="1"/>
  <c r="BG392" i="4"/>
  <c r="BC388" i="4"/>
  <c r="BH388" i="4" s="1"/>
  <c r="BG388" i="4"/>
  <c r="BD388" i="4"/>
  <c r="BE388" i="4"/>
  <c r="BF388" i="4"/>
  <c r="BF376" i="4"/>
  <c r="BC376" i="4"/>
  <c r="BH376" i="4" s="1"/>
  <c r="BG376" i="4"/>
  <c r="BD376" i="4"/>
  <c r="BE376" i="4"/>
  <c r="BJ376" i="4" s="1"/>
  <c r="BG390" i="4"/>
  <c r="BC398" i="4"/>
  <c r="BH398" i="4" s="1"/>
  <c r="BG398" i="4"/>
  <c r="BE398" i="4"/>
  <c r="BF398" i="4"/>
  <c r="BD398" i="4"/>
  <c r="BI398" i="4" s="1"/>
  <c r="BF387" i="4"/>
  <c r="BC387" i="4"/>
  <c r="BH387" i="4" s="1"/>
  <c r="BG387" i="4"/>
  <c r="BD387" i="4"/>
  <c r="BE387" i="4"/>
  <c r="BJ387" i="4" s="1"/>
  <c r="BD386" i="4"/>
  <c r="BE386" i="4"/>
  <c r="BF386" i="4"/>
  <c r="BC386" i="4"/>
  <c r="BH386" i="4" s="1"/>
  <c r="BG386" i="4"/>
  <c r="BD383" i="4"/>
  <c r="BE383" i="4"/>
  <c r="BF383" i="4"/>
  <c r="BK383" i="4" s="1"/>
  <c r="BC383" i="4"/>
  <c r="BH383" i="4" s="1"/>
  <c r="BG383" i="4"/>
  <c r="BF400" i="4"/>
  <c r="BC400" i="4"/>
  <c r="BH400" i="4" s="1"/>
  <c r="BD400" i="4"/>
  <c r="BE400" i="4"/>
  <c r="BG400" i="4"/>
  <c r="BL400" i="4" s="1"/>
  <c r="BD396" i="4"/>
  <c r="BG396" i="4"/>
  <c r="BC396" i="4"/>
  <c r="BH396" i="4" s="1"/>
  <c r="BF396" i="4"/>
  <c r="BE396" i="4"/>
  <c r="BJ396" i="4" s="1"/>
  <c r="BC390" i="4"/>
  <c r="BH390" i="4" s="1"/>
  <c r="BD378" i="4"/>
  <c r="BE378" i="4"/>
  <c r="BF378" i="4"/>
  <c r="BC378" i="4"/>
  <c r="BH378" i="4" s="1"/>
  <c r="BG378" i="4"/>
  <c r="BC391" i="4"/>
  <c r="BH391" i="4" s="1"/>
  <c r="BG391" i="4"/>
  <c r="BD391" i="4"/>
  <c r="BE391" i="4"/>
  <c r="BF391" i="4"/>
  <c r="BK391" i="4" s="1"/>
  <c r="BC377" i="4"/>
  <c r="BH377" i="4" s="1"/>
  <c r="BG377" i="4"/>
  <c r="BD377" i="4"/>
  <c r="BE377" i="4"/>
  <c r="BJ377" i="4" s="1"/>
  <c r="BF377" i="4"/>
  <c r="BD389" i="4"/>
  <c r="BE389" i="4"/>
  <c r="BF389" i="4"/>
  <c r="BK389" i="4" s="1"/>
  <c r="BC389" i="4"/>
  <c r="BH389" i="4" s="1"/>
  <c r="BG389" i="4"/>
  <c r="BF397" i="4"/>
  <c r="BG397" i="4"/>
  <c r="BL397" i="4" s="1"/>
  <c r="BE397" i="4"/>
  <c r="BC397" i="4"/>
  <c r="BH397" i="4" s="1"/>
  <c r="BD397" i="4"/>
  <c r="BF375" i="4"/>
  <c r="BC375" i="4"/>
  <c r="BH375" i="4" s="1"/>
  <c r="BG375" i="4"/>
  <c r="BD375" i="4"/>
  <c r="BE375" i="4"/>
  <c r="BJ375" i="4" s="1"/>
  <c r="BF390" i="4"/>
  <c r="BK390" i="4" s="1"/>
  <c r="BC380" i="4"/>
  <c r="BH380" i="4" s="1"/>
  <c r="BG380" i="4"/>
  <c r="BD380" i="4"/>
  <c r="BE380" i="4"/>
  <c r="BF380" i="4"/>
  <c r="BC395" i="4"/>
  <c r="BH395" i="4" s="1"/>
  <c r="BG395" i="4"/>
  <c r="BD395" i="4"/>
  <c r="BE395" i="4"/>
  <c r="BF395" i="4"/>
  <c r="BK395" i="4" s="1"/>
  <c r="BF379" i="4"/>
  <c r="BC379" i="4"/>
  <c r="BH379" i="4" s="1"/>
  <c r="BG379" i="4"/>
  <c r="BD379" i="4"/>
  <c r="BE379" i="4"/>
  <c r="BF393" i="4"/>
  <c r="BC393" i="4"/>
  <c r="BH393" i="4" s="1"/>
  <c r="BG393" i="4"/>
  <c r="BD393" i="4"/>
  <c r="BE393" i="4"/>
  <c r="BE399" i="4"/>
  <c r="BD399" i="4"/>
  <c r="BF399" i="4"/>
  <c r="BC399" i="4"/>
  <c r="BH399" i="4" s="1"/>
  <c r="BG399" i="4"/>
  <c r="BC385" i="4"/>
  <c r="BH385" i="4" s="1"/>
  <c r="BG385" i="4"/>
  <c r="BD385" i="4"/>
  <c r="BE385" i="4"/>
  <c r="BF385" i="4"/>
  <c r="BK385" i="4" s="1"/>
  <c r="BD390" i="4"/>
  <c r="AB392" i="4"/>
  <c r="X388" i="4"/>
  <c r="AC388" i="4" s="1"/>
  <c r="Z378" i="4"/>
  <c r="AB385" i="4"/>
  <c r="AB398" i="4"/>
  <c r="AB400" i="4"/>
  <c r="Z396" i="4"/>
  <c r="AV402" i="4"/>
  <c r="AV403" i="4" s="1"/>
  <c r="AB388" i="4"/>
  <c r="AG388" i="4" s="1"/>
  <c r="AA388" i="4"/>
  <c r="X385" i="4"/>
  <c r="AC385" i="4" s="1"/>
  <c r="Z388" i="4"/>
  <c r="Y374" i="4"/>
  <c r="AB374" i="4"/>
  <c r="Z392" i="4"/>
  <c r="AA374" i="4"/>
  <c r="AB394" i="4"/>
  <c r="Y376" i="4"/>
  <c r="X380" i="4"/>
  <c r="AC380" i="4" s="1"/>
  <c r="AA391" i="4"/>
  <c r="Z391" i="4"/>
  <c r="Y379" i="4"/>
  <c r="X391" i="4"/>
  <c r="AC391" i="4" s="1"/>
  <c r="X376" i="4"/>
  <c r="AC376" i="4" s="1"/>
  <c r="Y394" i="4"/>
  <c r="AD394" i="4" s="1"/>
  <c r="AA380" i="4"/>
  <c r="AB389" i="4"/>
  <c r="Z374" i="4"/>
  <c r="X375" i="4"/>
  <c r="AC375" i="4" s="1"/>
  <c r="AJ405" i="7"/>
  <c r="AJ406" i="7" s="1"/>
  <c r="AW402" i="5"/>
  <c r="AW403" i="5" s="1"/>
  <c r="X392" i="5"/>
  <c r="AC392" i="5" s="1"/>
  <c r="AB392" i="5"/>
  <c r="Y392" i="5"/>
  <c r="Z392" i="5"/>
  <c r="AA392" i="5"/>
  <c r="AA393" i="5"/>
  <c r="X393" i="5"/>
  <c r="AC393" i="5" s="1"/>
  <c r="Y393" i="5"/>
  <c r="Z393" i="5"/>
  <c r="AB393" i="5"/>
  <c r="X376" i="5"/>
  <c r="AC376" i="5" s="1"/>
  <c r="AB376" i="5"/>
  <c r="Y376" i="5"/>
  <c r="Z376" i="5"/>
  <c r="AA376" i="5"/>
  <c r="X388" i="5"/>
  <c r="AC388" i="5" s="1"/>
  <c r="AB388" i="5"/>
  <c r="AA388" i="5"/>
  <c r="Y388" i="5"/>
  <c r="Z388" i="5"/>
  <c r="X384" i="5"/>
  <c r="AC384" i="5" s="1"/>
  <c r="AB384" i="5"/>
  <c r="Z384" i="5"/>
  <c r="AA384" i="5"/>
  <c r="Y384" i="5"/>
  <c r="Z398" i="5"/>
  <c r="Y398" i="5"/>
  <c r="AA398" i="5"/>
  <c r="AB398" i="5"/>
  <c r="X398" i="5"/>
  <c r="AC398" i="5" s="1"/>
  <c r="BE386" i="5"/>
  <c r="BF386" i="5"/>
  <c r="BG386" i="5"/>
  <c r="BC386" i="5"/>
  <c r="BH386" i="5" s="1"/>
  <c r="BD386" i="5"/>
  <c r="BC384" i="5"/>
  <c r="BH384" i="5" s="1"/>
  <c r="BG384" i="5"/>
  <c r="BE384" i="5"/>
  <c r="BF384" i="5"/>
  <c r="BD384" i="5"/>
  <c r="BC396" i="5"/>
  <c r="BH396" i="5" s="1"/>
  <c r="BG396" i="5"/>
  <c r="BD396" i="5"/>
  <c r="BE396" i="5"/>
  <c r="BF396" i="5"/>
  <c r="AI402" i="5"/>
  <c r="AI403" i="5" s="1"/>
  <c r="BD379" i="5"/>
  <c r="BC379" i="5"/>
  <c r="BH379" i="5" s="1"/>
  <c r="BE379" i="5"/>
  <c r="BF379" i="5"/>
  <c r="BG379" i="5"/>
  <c r="BD387" i="5"/>
  <c r="BF387" i="5"/>
  <c r="BG387" i="5"/>
  <c r="BC387" i="5"/>
  <c r="BH387" i="5" s="1"/>
  <c r="BE387" i="5"/>
  <c r="BD375" i="5"/>
  <c r="BG375" i="5"/>
  <c r="BC375" i="5"/>
  <c r="BH375" i="5" s="1"/>
  <c r="BE375" i="5"/>
  <c r="BF375" i="5"/>
  <c r="BF385" i="5"/>
  <c r="BE385" i="5"/>
  <c r="BG385" i="5"/>
  <c r="BC385" i="5"/>
  <c r="BD385" i="5"/>
  <c r="BC388" i="5"/>
  <c r="BH388" i="5" s="1"/>
  <c r="BG388" i="5"/>
  <c r="BF388" i="5"/>
  <c r="BD388" i="5"/>
  <c r="BE388" i="5"/>
  <c r="BD399" i="5"/>
  <c r="BE399" i="5"/>
  <c r="BF399" i="5"/>
  <c r="BC399" i="5"/>
  <c r="BH399" i="5" s="1"/>
  <c r="BG399" i="5"/>
  <c r="BE394" i="5"/>
  <c r="BC394" i="5"/>
  <c r="BH394" i="5" s="1"/>
  <c r="BD394" i="5"/>
  <c r="BF394" i="5"/>
  <c r="BG394" i="5"/>
  <c r="Z382" i="5"/>
  <c r="Y382" i="5"/>
  <c r="AA382" i="5"/>
  <c r="X382" i="5"/>
  <c r="AC382" i="5" s="1"/>
  <c r="AB382" i="5"/>
  <c r="Y395" i="5"/>
  <c r="X395" i="5"/>
  <c r="AC395" i="5" s="1"/>
  <c r="Z395" i="5"/>
  <c r="AA395" i="5"/>
  <c r="AB395" i="5"/>
  <c r="Y379" i="5"/>
  <c r="X379" i="5"/>
  <c r="AC379" i="5" s="1"/>
  <c r="Z379" i="5"/>
  <c r="AA379" i="5"/>
  <c r="AB379" i="5"/>
  <c r="AA397" i="5"/>
  <c r="Y397" i="5"/>
  <c r="Z397" i="5"/>
  <c r="X397" i="5"/>
  <c r="AB397" i="5"/>
  <c r="AA377" i="5"/>
  <c r="X377" i="5"/>
  <c r="Y377" i="5"/>
  <c r="Z377" i="5"/>
  <c r="AB377" i="5"/>
  <c r="AG377" i="5" s="1"/>
  <c r="AA389" i="5"/>
  <c r="AB389" i="5"/>
  <c r="X389" i="5"/>
  <c r="AC389" i="5" s="1"/>
  <c r="Y389" i="5"/>
  <c r="Z389" i="5"/>
  <c r="AA385" i="5"/>
  <c r="Z385" i="5"/>
  <c r="AB385" i="5"/>
  <c r="X385" i="5"/>
  <c r="Y385" i="5"/>
  <c r="Y399" i="5"/>
  <c r="Z399" i="5"/>
  <c r="AA399" i="5"/>
  <c r="X399" i="5"/>
  <c r="AC399" i="5" s="1"/>
  <c r="AB399" i="5"/>
  <c r="P402" i="5"/>
  <c r="P403" i="5" s="1"/>
  <c r="R402" i="5"/>
  <c r="R403" i="5" s="1"/>
  <c r="BE378" i="5"/>
  <c r="BC378" i="5"/>
  <c r="BH378" i="5" s="1"/>
  <c r="BD378" i="5"/>
  <c r="BF378" i="5"/>
  <c r="BG378" i="5"/>
  <c r="BE390" i="5"/>
  <c r="BG390" i="5"/>
  <c r="BC390" i="5"/>
  <c r="BH390" i="5" s="1"/>
  <c r="BD390" i="5"/>
  <c r="BF390" i="5"/>
  <c r="BE398" i="5"/>
  <c r="BD398" i="5"/>
  <c r="BF398" i="5"/>
  <c r="BG398" i="5"/>
  <c r="BC398" i="5"/>
  <c r="BH398" i="5" s="1"/>
  <c r="AU402" i="5"/>
  <c r="AU403" i="5" s="1"/>
  <c r="BE382" i="5"/>
  <c r="BD382" i="5"/>
  <c r="BF382" i="5"/>
  <c r="BC382" i="5"/>
  <c r="BH382" i="5" s="1"/>
  <c r="BG382" i="5"/>
  <c r="BD391" i="5"/>
  <c r="BG391" i="5"/>
  <c r="BC391" i="5"/>
  <c r="BH391" i="5" s="1"/>
  <c r="BE391" i="5"/>
  <c r="BF391" i="5"/>
  <c r="BC376" i="5"/>
  <c r="BH376" i="5" s="1"/>
  <c r="BG376" i="5"/>
  <c r="BD376" i="5"/>
  <c r="BE376" i="5"/>
  <c r="BF376" i="5"/>
  <c r="BE374" i="5"/>
  <c r="BG374" i="5"/>
  <c r="BC374" i="5"/>
  <c r="BH374" i="5" s="1"/>
  <c r="BD374" i="5"/>
  <c r="BF374" i="5"/>
  <c r="BF389" i="5"/>
  <c r="BG389" i="5"/>
  <c r="BC389" i="5"/>
  <c r="BH389" i="5" s="1"/>
  <c r="BD389" i="5"/>
  <c r="BE389" i="5"/>
  <c r="BC400" i="5"/>
  <c r="BH400" i="5" s="1"/>
  <c r="BG400" i="5"/>
  <c r="BE400" i="5"/>
  <c r="BF400" i="5"/>
  <c r="BD400" i="5"/>
  <c r="BF397" i="5"/>
  <c r="BD397" i="5"/>
  <c r="BE397" i="5"/>
  <c r="BC397" i="5"/>
  <c r="BH397" i="5" s="1"/>
  <c r="BG397" i="5"/>
  <c r="BL397" i="5" s="1"/>
  <c r="BA402" i="5"/>
  <c r="BA403" i="5" s="1"/>
  <c r="Z390" i="5"/>
  <c r="AB390" i="5"/>
  <c r="X390" i="5"/>
  <c r="AC390" i="5" s="1"/>
  <c r="Y390" i="5"/>
  <c r="AA390" i="5"/>
  <c r="X396" i="5"/>
  <c r="AC396" i="5" s="1"/>
  <c r="AB396" i="5"/>
  <c r="Y396" i="5"/>
  <c r="Z396" i="5"/>
  <c r="AA396" i="5"/>
  <c r="X380" i="5"/>
  <c r="AC380" i="5" s="1"/>
  <c r="AB380" i="5"/>
  <c r="Y380" i="5"/>
  <c r="Z380" i="5"/>
  <c r="AA380" i="5"/>
  <c r="X400" i="5"/>
  <c r="AC400" i="5" s="1"/>
  <c r="AB400" i="5"/>
  <c r="Z400" i="5"/>
  <c r="AA400" i="5"/>
  <c r="Y400" i="5"/>
  <c r="Z378" i="5"/>
  <c r="X378" i="5"/>
  <c r="AC378" i="5" s="1"/>
  <c r="Y378" i="5"/>
  <c r="AA378" i="5"/>
  <c r="AB378" i="5"/>
  <c r="Z374" i="5"/>
  <c r="AB374" i="5"/>
  <c r="X374" i="5"/>
  <c r="AC374" i="5" s="1"/>
  <c r="Y374" i="5"/>
  <c r="AA374" i="5"/>
  <c r="Z386" i="5"/>
  <c r="AA386" i="5"/>
  <c r="AB386" i="5"/>
  <c r="X386" i="5"/>
  <c r="AC386" i="5" s="1"/>
  <c r="Y386" i="5"/>
  <c r="AS402" i="5"/>
  <c r="AS403" i="5" s="1"/>
  <c r="E402" i="5"/>
  <c r="E403" i="5" s="1"/>
  <c r="BF381" i="5"/>
  <c r="BD381" i="5"/>
  <c r="BE381" i="5"/>
  <c r="BG381" i="5"/>
  <c r="BC381" i="5"/>
  <c r="N402" i="5"/>
  <c r="N403" i="5" s="1"/>
  <c r="AV402" i="5"/>
  <c r="AV403" i="5" s="1"/>
  <c r="V402" i="5"/>
  <c r="V403" i="5" s="1"/>
  <c r="AT402" i="5"/>
  <c r="AT403" i="5" s="1"/>
  <c r="BD383" i="5"/>
  <c r="BE383" i="5"/>
  <c r="BF383" i="5"/>
  <c r="BG383" i="5"/>
  <c r="BC383" i="5"/>
  <c r="BH383" i="5" s="1"/>
  <c r="BC392" i="5"/>
  <c r="BH392" i="5" s="1"/>
  <c r="BG392" i="5"/>
  <c r="BD392" i="5"/>
  <c r="BE392" i="5"/>
  <c r="BF392" i="5"/>
  <c r="BF377" i="5"/>
  <c r="BC377" i="5"/>
  <c r="BD377" i="5"/>
  <c r="BE377" i="5"/>
  <c r="BG377" i="5"/>
  <c r="BC380" i="5"/>
  <c r="BH380" i="5" s="1"/>
  <c r="BG380" i="5"/>
  <c r="BD380" i="5"/>
  <c r="BE380" i="5"/>
  <c r="BF380" i="5"/>
  <c r="BF393" i="5"/>
  <c r="BC393" i="5"/>
  <c r="BH393" i="5" s="1"/>
  <c r="BD393" i="5"/>
  <c r="BE393" i="5"/>
  <c r="BG393" i="5"/>
  <c r="BD395" i="5"/>
  <c r="BC395" i="5"/>
  <c r="BH395" i="5" s="1"/>
  <c r="BE395" i="5"/>
  <c r="BF395" i="5"/>
  <c r="BG395" i="5"/>
  <c r="Q402" i="5"/>
  <c r="Q403" i="5" s="1"/>
  <c r="O402" i="5"/>
  <c r="O403" i="5" s="1"/>
  <c r="Y391" i="5"/>
  <c r="AB391" i="5"/>
  <c r="X391" i="5"/>
  <c r="AC391" i="5" s="1"/>
  <c r="Z391" i="5"/>
  <c r="AA391" i="5"/>
  <c r="D402" i="5"/>
  <c r="D403" i="5" s="1"/>
  <c r="AA381" i="5"/>
  <c r="Y381" i="5"/>
  <c r="Z381" i="5"/>
  <c r="AB381" i="5"/>
  <c r="X381" i="5"/>
  <c r="Y375" i="5"/>
  <c r="AB375" i="5"/>
  <c r="X375" i="5"/>
  <c r="AC375" i="5" s="1"/>
  <c r="Z375" i="5"/>
  <c r="AA375" i="5"/>
  <c r="Y387" i="5"/>
  <c r="AA387" i="5"/>
  <c r="AB387" i="5"/>
  <c r="X387" i="5"/>
  <c r="AC387" i="5" s="1"/>
  <c r="Z387" i="5"/>
  <c r="Y383" i="5"/>
  <c r="Z383" i="5"/>
  <c r="AA383" i="5"/>
  <c r="AB383" i="5"/>
  <c r="X383" i="5"/>
  <c r="AC383" i="5" s="1"/>
  <c r="Z394" i="5"/>
  <c r="X394" i="5"/>
  <c r="AC394" i="5" s="1"/>
  <c r="Y394" i="5"/>
  <c r="AA394" i="5"/>
  <c r="AB394" i="5"/>
  <c r="BB402" i="5"/>
  <c r="BB403" i="5" s="1"/>
  <c r="AM402" i="5"/>
  <c r="AM403" i="5" s="1"/>
  <c r="W402" i="5"/>
  <c r="W403" i="5" s="1"/>
  <c r="AJ402" i="5"/>
  <c r="AJ403" i="5" s="1"/>
  <c r="H402" i="5"/>
  <c r="H403" i="5" s="1"/>
  <c r="R402" i="4"/>
  <c r="R403" i="4" s="1"/>
  <c r="X374" i="4"/>
  <c r="AC374" i="4" s="1"/>
  <c r="AA375" i="4"/>
  <c r="AA376" i="4"/>
  <c r="Z376" i="4"/>
  <c r="Y383" i="4"/>
  <c r="AA395" i="4"/>
  <c r="AB384" i="4"/>
  <c r="Z382" i="4"/>
  <c r="AA379" i="4"/>
  <c r="AB376" i="4"/>
  <c r="Z398" i="4"/>
  <c r="AA385" i="4"/>
  <c r="X378" i="4"/>
  <c r="AC378" i="4" s="1"/>
  <c r="Z377" i="4"/>
  <c r="AA386" i="4"/>
  <c r="X394" i="4"/>
  <c r="AC394" i="4" s="1"/>
  <c r="Z381" i="4"/>
  <c r="AA399" i="4"/>
  <c r="AA400" i="4"/>
  <c r="AF400" i="4" s="1"/>
  <c r="Z399" i="4"/>
  <c r="AE399" i="4" s="1"/>
  <c r="Y400" i="4"/>
  <c r="AE400" i="4" s="1"/>
  <c r="Y388" i="4"/>
  <c r="X382" i="4"/>
  <c r="AC382" i="4" s="1"/>
  <c r="AB399" i="4"/>
  <c r="AG399" i="4" s="1"/>
  <c r="X398" i="4"/>
  <c r="AC398" i="4" s="1"/>
  <c r="X399" i="4"/>
  <c r="AC399" i="4" s="1"/>
  <c r="AA392" i="4"/>
  <c r="X379" i="4"/>
  <c r="AC379" i="4" s="1"/>
  <c r="Y384" i="4"/>
  <c r="Z395" i="4"/>
  <c r="AA397" i="4"/>
  <c r="AF397" i="4" s="1"/>
  <c r="AA389" i="4"/>
  <c r="Z387" i="4"/>
  <c r="AB390" i="4"/>
  <c r="AA396" i="4"/>
  <c r="AF396" i="4" s="1"/>
  <c r="Y378" i="4"/>
  <c r="AB391" i="4"/>
  <c r="Y393" i="4"/>
  <c r="X381" i="4"/>
  <c r="AC381" i="4" s="1"/>
  <c r="X396" i="4"/>
  <c r="AC396" i="4" s="1"/>
  <c r="Y390" i="4"/>
  <c r="Y385" i="4"/>
  <c r="AD385" i="4" s="1"/>
  <c r="AB393" i="4"/>
  <c r="X397" i="4"/>
  <c r="AC397" i="4" s="1"/>
  <c r="Z393" i="4"/>
  <c r="Z390" i="4"/>
  <c r="Y389" i="4"/>
  <c r="Y387" i="4"/>
  <c r="AB387" i="4"/>
  <c r="AA383" i="4"/>
  <c r="AB380" i="4"/>
  <c r="Y380" i="4"/>
  <c r="AD380" i="4" s="1"/>
  <c r="Y397" i="4"/>
  <c r="AE397" i="4" s="1"/>
  <c r="Z389" i="4"/>
  <c r="AU402" i="4"/>
  <c r="AU403" i="4" s="1"/>
  <c r="X393" i="4"/>
  <c r="AC393" i="4" s="1"/>
  <c r="AA393" i="4"/>
  <c r="X387" i="4"/>
  <c r="AC387" i="4" s="1"/>
  <c r="AA390" i="4"/>
  <c r="Z385" i="4"/>
  <c r="X390" i="4"/>
  <c r="AC390" i="4" s="1"/>
  <c r="Z383" i="4"/>
  <c r="AE383" i="4" s="1"/>
  <c r="AA382" i="4"/>
  <c r="AA387" i="4"/>
  <c r="AA378" i="4"/>
  <c r="AB378" i="4"/>
  <c r="AB386" i="4"/>
  <c r="Y386" i="4"/>
  <c r="Z386" i="4"/>
  <c r="Y395" i="4"/>
  <c r="Z384" i="4"/>
  <c r="X384" i="4"/>
  <c r="AC384" i="4" s="1"/>
  <c r="AB382" i="4"/>
  <c r="AB396" i="4"/>
  <c r="Z379" i="4"/>
  <c r="AF379" i="4" s="1"/>
  <c r="AB379" i="4"/>
  <c r="AG379" i="4" s="1"/>
  <c r="X389" i="4"/>
  <c r="AC389" i="4" s="1"/>
  <c r="Y381" i="4"/>
  <c r="AB381" i="4"/>
  <c r="Y391" i="4"/>
  <c r="AI402" i="4"/>
  <c r="AI403" i="4" s="1"/>
  <c r="AA381" i="4"/>
  <c r="AB375" i="4"/>
  <c r="BB402" i="4"/>
  <c r="BB403" i="4" s="1"/>
  <c r="Q402" i="4"/>
  <c r="Q403" i="4" s="1"/>
  <c r="N402" i="4"/>
  <c r="N403" i="4" s="1"/>
  <c r="AM402" i="4"/>
  <c r="AM403" i="4" s="1"/>
  <c r="AA394" i="4"/>
  <c r="Z394" i="4"/>
  <c r="X383" i="4"/>
  <c r="AC383" i="4" s="1"/>
  <c r="Z375" i="4"/>
  <c r="Y375" i="4"/>
  <c r="Y398" i="4"/>
  <c r="Y392" i="4"/>
  <c r="AE392" i="4" s="1"/>
  <c r="BA402" i="4"/>
  <c r="BA403" i="4" s="1"/>
  <c r="Z380" i="4"/>
  <c r="H402" i="4"/>
  <c r="H403" i="4" s="1"/>
  <c r="AA377" i="4"/>
  <c r="AA398" i="4"/>
  <c r="AB395" i="4"/>
  <c r="X386" i="4"/>
  <c r="AC386" i="4" s="1"/>
  <c r="AA384" i="4"/>
  <c r="AB377" i="4"/>
  <c r="Y396" i="4"/>
  <c r="AE396" i="4" s="1"/>
  <c r="X400" i="4"/>
  <c r="AC400" i="4" s="1"/>
  <c r="X395" i="4"/>
  <c r="AC395" i="4" s="1"/>
  <c r="AB383" i="4"/>
  <c r="Y382" i="4"/>
  <c r="Y377" i="4"/>
  <c r="X377" i="4"/>
  <c r="AC377" i="4" s="1"/>
  <c r="AB397" i="4"/>
  <c r="E402" i="4"/>
  <c r="E403" i="4" s="1"/>
  <c r="D402" i="4"/>
  <c r="D403" i="4" s="1"/>
  <c r="AT402" i="4"/>
  <c r="AT403" i="4" s="1"/>
  <c r="V402" i="4"/>
  <c r="V403" i="4" s="1"/>
  <c r="AW402" i="4"/>
  <c r="AW403" i="4" s="1"/>
  <c r="O402" i="4"/>
  <c r="O403" i="4" s="1"/>
  <c r="W402" i="4"/>
  <c r="W403" i="4" s="1"/>
  <c r="P402" i="4"/>
  <c r="P403" i="4" s="1"/>
  <c r="AS402" i="4"/>
  <c r="AS403" i="4" s="1"/>
  <c r="AI402" i="1"/>
  <c r="AI403" i="1" s="1"/>
  <c r="AT402" i="1"/>
  <c r="AT403" i="1" s="1"/>
  <c r="Y398" i="1"/>
  <c r="AA374" i="1"/>
  <c r="Y392" i="1"/>
  <c r="Y389" i="1"/>
  <c r="AE389" i="1" s="1"/>
  <c r="X392" i="1"/>
  <c r="AC392" i="1" s="1"/>
  <c r="AA392" i="1"/>
  <c r="AG392" i="1" s="1"/>
  <c r="AA389" i="1"/>
  <c r="AF389" i="1" s="1"/>
  <c r="X389" i="1"/>
  <c r="AC389" i="1" s="1"/>
  <c r="Y378" i="1"/>
  <c r="AB389" i="1"/>
  <c r="AV405" i="7"/>
  <c r="AV406" i="7" s="1"/>
  <c r="W405" i="7"/>
  <c r="W406" i="7" s="1"/>
  <c r="R405" i="7"/>
  <c r="R406" i="7" s="1"/>
  <c r="P405" i="7"/>
  <c r="P406" i="7" s="1"/>
  <c r="BA405" i="7"/>
  <c r="BA406" i="7" s="1"/>
  <c r="H405" i="7"/>
  <c r="H406" i="7" s="1"/>
  <c r="N405" i="7"/>
  <c r="N406" i="7" s="1"/>
  <c r="BB405" i="7"/>
  <c r="BB406" i="7" s="1"/>
  <c r="AM405" i="7"/>
  <c r="AM406" i="7" s="1"/>
  <c r="AW405" i="7"/>
  <c r="AW406" i="7" s="1"/>
  <c r="O405" i="7"/>
  <c r="O406" i="7" s="1"/>
  <c r="Y376" i="7"/>
  <c r="AB376" i="7"/>
  <c r="X376" i="7"/>
  <c r="AC376" i="7" s="1"/>
  <c r="AA376" i="7"/>
  <c r="Z376" i="7"/>
  <c r="Y388" i="7"/>
  <c r="AB388" i="7"/>
  <c r="X388" i="7"/>
  <c r="AC388" i="7" s="1"/>
  <c r="AA388" i="7"/>
  <c r="Z388" i="7"/>
  <c r="AE388" i="7" s="1"/>
  <c r="AI405" i="7"/>
  <c r="AI406" i="7" s="1"/>
  <c r="AB377" i="7"/>
  <c r="X377" i="7"/>
  <c r="AC377" i="7" s="1"/>
  <c r="AA377" i="7"/>
  <c r="Z377" i="7"/>
  <c r="Y377" i="7"/>
  <c r="AB381" i="7"/>
  <c r="X381" i="7"/>
  <c r="AC381" i="7" s="1"/>
  <c r="AA381" i="7"/>
  <c r="Z381" i="7"/>
  <c r="Y381" i="7"/>
  <c r="AB385" i="7"/>
  <c r="X385" i="7"/>
  <c r="AC385" i="7" s="1"/>
  <c r="AA385" i="7"/>
  <c r="Z385" i="7"/>
  <c r="Y385" i="7"/>
  <c r="AB389" i="7"/>
  <c r="X389" i="7"/>
  <c r="AC389" i="7" s="1"/>
  <c r="AA389" i="7"/>
  <c r="Z389" i="7"/>
  <c r="Y389" i="7"/>
  <c r="AB393" i="7"/>
  <c r="X393" i="7"/>
  <c r="AC393" i="7" s="1"/>
  <c r="AA393" i="7"/>
  <c r="Z393" i="7"/>
  <c r="Y393" i="7"/>
  <c r="AT406" i="7"/>
  <c r="Y380" i="7"/>
  <c r="AB380" i="7"/>
  <c r="X380" i="7"/>
  <c r="AC380" i="7" s="1"/>
  <c r="AA380" i="7"/>
  <c r="Z380" i="7"/>
  <c r="Y392" i="7"/>
  <c r="AB392" i="7"/>
  <c r="X392" i="7"/>
  <c r="AC392" i="7" s="1"/>
  <c r="AA392" i="7"/>
  <c r="Z392" i="7"/>
  <c r="AE392" i="7" s="1"/>
  <c r="AU405" i="7"/>
  <c r="AU406" i="7" s="1"/>
  <c r="E405" i="7"/>
  <c r="E406" i="7" s="1"/>
  <c r="AA374" i="7"/>
  <c r="Z374" i="7"/>
  <c r="Y374" i="7"/>
  <c r="AB374" i="7"/>
  <c r="X374" i="7"/>
  <c r="AC374" i="7" s="1"/>
  <c r="AA378" i="7"/>
  <c r="Z378" i="7"/>
  <c r="Y378" i="7"/>
  <c r="X378" i="7"/>
  <c r="AC378" i="7" s="1"/>
  <c r="AB378" i="7"/>
  <c r="AG378" i="7" s="1"/>
  <c r="AA382" i="7"/>
  <c r="Z382" i="7"/>
  <c r="Y382" i="7"/>
  <c r="AB382" i="7"/>
  <c r="X382" i="7"/>
  <c r="AC382" i="7" s="1"/>
  <c r="AA386" i="7"/>
  <c r="Z386" i="7"/>
  <c r="Y386" i="7"/>
  <c r="AB386" i="7"/>
  <c r="X386" i="7"/>
  <c r="AC386" i="7" s="1"/>
  <c r="AA390" i="7"/>
  <c r="Z390" i="7"/>
  <c r="Y390" i="7"/>
  <c r="AB390" i="7"/>
  <c r="X390" i="7"/>
  <c r="AC390" i="7" s="1"/>
  <c r="AA394" i="7"/>
  <c r="Z394" i="7"/>
  <c r="Y394" i="7"/>
  <c r="X394" i="7"/>
  <c r="AC394" i="7" s="1"/>
  <c r="AB394" i="7"/>
  <c r="V405" i="7"/>
  <c r="V406" i="7" s="1"/>
  <c r="D405" i="7"/>
  <c r="D406" i="7" s="1"/>
  <c r="Y384" i="7"/>
  <c r="AB384" i="7"/>
  <c r="X384" i="7"/>
  <c r="AC384" i="7" s="1"/>
  <c r="AA384" i="7"/>
  <c r="Z384" i="7"/>
  <c r="Q405" i="7"/>
  <c r="Q406" i="7" s="1"/>
  <c r="Z375" i="7"/>
  <c r="Y375" i="7"/>
  <c r="AB375" i="7"/>
  <c r="X375" i="7"/>
  <c r="AC375" i="7" s="1"/>
  <c r="AA375" i="7"/>
  <c r="AF375" i="7" s="1"/>
  <c r="Z379" i="7"/>
  <c r="Y379" i="7"/>
  <c r="AB379" i="7"/>
  <c r="X379" i="7"/>
  <c r="AC379" i="7" s="1"/>
  <c r="AA379" i="7"/>
  <c r="AF379" i="7" s="1"/>
  <c r="Z383" i="7"/>
  <c r="Y383" i="7"/>
  <c r="AB383" i="7"/>
  <c r="X383" i="7"/>
  <c r="AC383" i="7" s="1"/>
  <c r="AA383" i="7"/>
  <c r="Z387" i="7"/>
  <c r="Y387" i="7"/>
  <c r="AB387" i="7"/>
  <c r="X387" i="7"/>
  <c r="AC387" i="7" s="1"/>
  <c r="AA387" i="7"/>
  <c r="Z391" i="7"/>
  <c r="Y391" i="7"/>
  <c r="AB391" i="7"/>
  <c r="X391" i="7"/>
  <c r="AC391" i="7" s="1"/>
  <c r="AA391" i="7"/>
  <c r="Z395" i="7"/>
  <c r="Y395" i="7"/>
  <c r="AB395" i="7"/>
  <c r="X395" i="7"/>
  <c r="AC395" i="7" s="1"/>
  <c r="AA395" i="7"/>
  <c r="AF395" i="7" s="1"/>
  <c r="AS405" i="7"/>
  <c r="AS406" i="7" s="1"/>
  <c r="Z394" i="1"/>
  <c r="AB390" i="1"/>
  <c r="Y383" i="1"/>
  <c r="Q402" i="1"/>
  <c r="Q403" i="1" s="1"/>
  <c r="Y387" i="1"/>
  <c r="Y374" i="1"/>
  <c r="Y385" i="1"/>
  <c r="Z396" i="1"/>
  <c r="AB376" i="1"/>
  <c r="Z392" i="1"/>
  <c r="AA398" i="1"/>
  <c r="X374" i="1"/>
  <c r="AC374" i="1" s="1"/>
  <c r="Z390" i="1"/>
  <c r="X398" i="1"/>
  <c r="AC398" i="1" s="1"/>
  <c r="AA387" i="1"/>
  <c r="AB398" i="1"/>
  <c r="X383" i="1"/>
  <c r="AC383" i="1" s="1"/>
  <c r="Z398" i="1"/>
  <c r="Z376" i="1"/>
  <c r="Y376" i="1"/>
  <c r="AA390" i="1"/>
  <c r="AB383" i="1"/>
  <c r="Y394" i="1"/>
  <c r="R402" i="1"/>
  <c r="R403" i="1" s="1"/>
  <c r="AB385" i="1"/>
  <c r="AB387" i="1"/>
  <c r="Z374" i="1"/>
  <c r="Z386" i="1"/>
  <c r="AA386" i="1"/>
  <c r="X386" i="1"/>
  <c r="AC386" i="1" s="1"/>
  <c r="AB386" i="1"/>
  <c r="Y386" i="1"/>
  <c r="X380" i="1"/>
  <c r="AC380" i="1" s="1"/>
  <c r="AB380" i="1"/>
  <c r="Y380" i="1"/>
  <c r="Z380" i="1"/>
  <c r="AA380" i="1"/>
  <c r="Y391" i="1"/>
  <c r="Z391" i="1"/>
  <c r="AA391" i="1"/>
  <c r="X391" i="1"/>
  <c r="AC391" i="1" s="1"/>
  <c r="AB391" i="1"/>
  <c r="AA378" i="1"/>
  <c r="Z387" i="1"/>
  <c r="Y400" i="1"/>
  <c r="Y395" i="1"/>
  <c r="Z395" i="1"/>
  <c r="AA395" i="1"/>
  <c r="X395" i="1"/>
  <c r="AC395" i="1" s="1"/>
  <c r="AB395" i="1"/>
  <c r="AB378" i="1"/>
  <c r="X394" i="1"/>
  <c r="AC394" i="1" s="1"/>
  <c r="AA396" i="1"/>
  <c r="Z378" i="1"/>
  <c r="X400" i="1"/>
  <c r="AC400" i="1" s="1"/>
  <c r="AA385" i="1"/>
  <c r="AA377" i="1"/>
  <c r="X377" i="1"/>
  <c r="AC377" i="1" s="1"/>
  <c r="AB377" i="1"/>
  <c r="Y377" i="1"/>
  <c r="Z377" i="1"/>
  <c r="AA393" i="1"/>
  <c r="X393" i="1"/>
  <c r="AC393" i="1" s="1"/>
  <c r="AB393" i="1"/>
  <c r="Y393" i="1"/>
  <c r="Z393" i="1"/>
  <c r="X378" i="1"/>
  <c r="AC378" i="1" s="1"/>
  <c r="Z382" i="1"/>
  <c r="AA382" i="1"/>
  <c r="X382" i="1"/>
  <c r="AC382" i="1" s="1"/>
  <c r="AB382" i="1"/>
  <c r="Y382" i="1"/>
  <c r="AA381" i="1"/>
  <c r="X381" i="1"/>
  <c r="AC381" i="1" s="1"/>
  <c r="AB381" i="1"/>
  <c r="Y381" i="1"/>
  <c r="Z381" i="1"/>
  <c r="Z383" i="1"/>
  <c r="AA394" i="1"/>
  <c r="AA397" i="1"/>
  <c r="X397" i="1"/>
  <c r="AC397" i="1" s="1"/>
  <c r="AB397" i="1"/>
  <c r="Y397" i="1"/>
  <c r="Z397" i="1"/>
  <c r="AB374" i="1"/>
  <c r="AA383" i="1"/>
  <c r="X390" i="1"/>
  <c r="AC390" i="1" s="1"/>
  <c r="AB394" i="1"/>
  <c r="Z400" i="1"/>
  <c r="AA376" i="1"/>
  <c r="Z385" i="1"/>
  <c r="Y390" i="1"/>
  <c r="X376" i="1"/>
  <c r="AC376" i="1" s="1"/>
  <c r="X396" i="1"/>
  <c r="AC396" i="1" s="1"/>
  <c r="AB400" i="1"/>
  <c r="Y379" i="1"/>
  <c r="Z379" i="1"/>
  <c r="AA379" i="1"/>
  <c r="X379" i="1"/>
  <c r="AC379" i="1" s="1"/>
  <c r="AB379" i="1"/>
  <c r="P402" i="1"/>
  <c r="P403" i="1" s="1"/>
  <c r="AB396" i="1"/>
  <c r="X384" i="1"/>
  <c r="AC384" i="1" s="1"/>
  <c r="AB384" i="1"/>
  <c r="Y384" i="1"/>
  <c r="Z384" i="1"/>
  <c r="AA384" i="1"/>
  <c r="X385" i="1"/>
  <c r="AC385" i="1" s="1"/>
  <c r="Y396" i="1"/>
  <c r="Y375" i="1"/>
  <c r="Z375" i="1"/>
  <c r="AA375" i="1"/>
  <c r="X375" i="1"/>
  <c r="AC375" i="1" s="1"/>
  <c r="AB375" i="1"/>
  <c r="X388" i="1"/>
  <c r="AC388" i="1" s="1"/>
  <c r="AB388" i="1"/>
  <c r="Y388" i="1"/>
  <c r="Z388" i="1"/>
  <c r="AA388" i="1"/>
  <c r="Y399" i="1"/>
  <c r="Z399" i="1"/>
  <c r="AA399" i="1"/>
  <c r="X399" i="1"/>
  <c r="AC399" i="1" s="1"/>
  <c r="AB399" i="1"/>
  <c r="X387" i="1"/>
  <c r="AC387" i="1" s="1"/>
  <c r="BA402" i="1"/>
  <c r="BA403" i="1" s="1"/>
  <c r="N402" i="1"/>
  <c r="N403" i="1" s="1"/>
  <c r="AE398" i="4" l="1"/>
  <c r="AG391" i="4"/>
  <c r="AF381" i="4"/>
  <c r="AE388" i="4"/>
  <c r="AG395" i="4"/>
  <c r="AE379" i="4"/>
  <c r="AE386" i="4"/>
  <c r="AF387" i="4"/>
  <c r="AD381" i="4"/>
  <c r="AG390" i="4"/>
  <c r="BI384" i="4"/>
  <c r="BJ388" i="4"/>
  <c r="BJ382" i="4"/>
  <c r="BI388" i="4"/>
  <c r="BI382" i="4"/>
  <c r="AG400" i="1"/>
  <c r="AF400" i="1"/>
  <c r="AF377" i="4"/>
  <c r="AE387" i="4"/>
  <c r="AE374" i="4"/>
  <c r="BJ380" i="4"/>
  <c r="BK398" i="4"/>
  <c r="BI392" i="4"/>
  <c r="BJ394" i="4"/>
  <c r="BL384" i="4"/>
  <c r="AF383" i="1"/>
  <c r="BI393" i="4"/>
  <c r="BK374" i="4"/>
  <c r="AD390" i="4"/>
  <c r="BI385" i="4"/>
  <c r="AG375" i="4"/>
  <c r="AE391" i="4"/>
  <c r="AF378" i="4"/>
  <c r="AE376" i="4"/>
  <c r="AG394" i="4"/>
  <c r="AG386" i="4"/>
  <c r="AF391" i="4"/>
  <c r="AF374" i="4"/>
  <c r="AF388" i="4"/>
  <c r="AG396" i="4"/>
  <c r="AD397" i="4"/>
  <c r="BI390" i="4"/>
  <c r="BI396" i="4"/>
  <c r="BK394" i="4"/>
  <c r="BI381" i="4"/>
  <c r="BI374" i="4"/>
  <c r="BL379" i="4"/>
  <c r="BI375" i="4"/>
  <c r="BK397" i="4"/>
  <c r="BI377" i="4"/>
  <c r="BJ391" i="4"/>
  <c r="BL378" i="4"/>
  <c r="BI378" i="4"/>
  <c r="BK400" i="4"/>
  <c r="BJ383" i="4"/>
  <c r="BK386" i="4"/>
  <c r="BI387" i="4"/>
  <c r="BI376" i="4"/>
  <c r="BI394" i="4"/>
  <c r="BL381" i="4"/>
  <c r="AG396" i="5"/>
  <c r="BL393" i="5"/>
  <c r="AD377" i="4"/>
  <c r="AF398" i="4"/>
  <c r="AF380" i="4"/>
  <c r="AG400" i="4"/>
  <c r="AD387" i="4"/>
  <c r="AE394" i="4"/>
  <c r="AG380" i="4"/>
  <c r="AE390" i="4"/>
  <c r="AD389" i="4"/>
  <c r="BJ400" i="4"/>
  <c r="BL392" i="4"/>
  <c r="BI380" i="4"/>
  <c r="BK378" i="4"/>
  <c r="BI399" i="4"/>
  <c r="BL393" i="4"/>
  <c r="BI379" i="4"/>
  <c r="BJ385" i="4"/>
  <c r="BL399" i="4"/>
  <c r="BJ399" i="4"/>
  <c r="BJ395" i="4"/>
  <c r="BK380" i="4"/>
  <c r="BI397" i="4"/>
  <c r="BJ389" i="4"/>
  <c r="BK396" i="4"/>
  <c r="BK388" i="4"/>
  <c r="BJ393" i="4"/>
  <c r="BK393" i="4"/>
  <c r="BI395" i="4"/>
  <c r="BL375" i="4"/>
  <c r="BL389" i="4"/>
  <c r="BI389" i="4"/>
  <c r="BL377" i="4"/>
  <c r="BI391" i="4"/>
  <c r="BL383" i="4"/>
  <c r="BI383" i="4"/>
  <c r="BJ386" i="4"/>
  <c r="BL387" i="4"/>
  <c r="BL376" i="4"/>
  <c r="BK382" i="4"/>
  <c r="BL385" i="4"/>
  <c r="BK399" i="4"/>
  <c r="BJ379" i="4"/>
  <c r="BK379" i="4"/>
  <c r="BL395" i="4"/>
  <c r="BJ397" i="4"/>
  <c r="BK377" i="4"/>
  <c r="BL391" i="4"/>
  <c r="BL396" i="4"/>
  <c r="BI400" i="4"/>
  <c r="BL386" i="4"/>
  <c r="BI386" i="4"/>
  <c r="BJ398" i="4"/>
  <c r="BL390" i="4"/>
  <c r="BL394" i="4"/>
  <c r="BK381" i="4"/>
  <c r="BL380" i="4"/>
  <c r="BK375" i="4"/>
  <c r="BJ378" i="4"/>
  <c r="BK387" i="4"/>
  <c r="BL398" i="4"/>
  <c r="BK376" i="4"/>
  <c r="BL388" i="4"/>
  <c r="BJ381" i="4"/>
  <c r="BK384" i="4"/>
  <c r="BL382" i="4"/>
  <c r="BJ374" i="4"/>
  <c r="BJ392" i="4"/>
  <c r="BJ384" i="4"/>
  <c r="BL374" i="4"/>
  <c r="BJ390" i="4"/>
  <c r="AG389" i="1"/>
  <c r="AF375" i="4"/>
  <c r="AF386" i="4"/>
  <c r="AF382" i="4"/>
  <c r="AD378" i="4"/>
  <c r="AF392" i="4"/>
  <c r="AD392" i="4"/>
  <c r="AD383" i="4"/>
  <c r="AG397" i="4"/>
  <c r="AD388" i="4"/>
  <c r="AG378" i="4"/>
  <c r="AE382" i="4"/>
  <c r="AG383" i="4"/>
  <c r="AD392" i="5"/>
  <c r="BK398" i="5"/>
  <c r="BK384" i="5"/>
  <c r="BI386" i="5"/>
  <c r="BI396" i="5"/>
  <c r="AF393" i="4"/>
  <c r="AE395" i="4"/>
  <c r="AF399" i="4"/>
  <c r="AG374" i="4"/>
  <c r="AE378" i="4"/>
  <c r="AG387" i="4"/>
  <c r="AD391" i="4"/>
  <c r="AG384" i="4"/>
  <c r="AF383" i="4"/>
  <c r="AG389" i="4"/>
  <c r="AG392" i="4"/>
  <c r="AD374" i="4"/>
  <c r="AE377" i="4"/>
  <c r="AD375" i="4"/>
  <c r="AD386" i="4"/>
  <c r="AD395" i="4"/>
  <c r="BL395" i="5"/>
  <c r="BJ377" i="5"/>
  <c r="BK392" i="5"/>
  <c r="AG398" i="4"/>
  <c r="AE393" i="4"/>
  <c r="AF376" i="4"/>
  <c r="AG382" i="4"/>
  <c r="AF390" i="4"/>
  <c r="AG377" i="4"/>
  <c r="AE389" i="4"/>
  <c r="AD384" i="4"/>
  <c r="AE381" i="4"/>
  <c r="AF385" i="4"/>
  <c r="AF395" i="4"/>
  <c r="AF396" i="1"/>
  <c r="AG387" i="1"/>
  <c r="AG374" i="1"/>
  <c r="AF392" i="1"/>
  <c r="AG394" i="7"/>
  <c r="AE376" i="7"/>
  <c r="AD388" i="5"/>
  <c r="BK385" i="5"/>
  <c r="AF388" i="5"/>
  <c r="BI375" i="5"/>
  <c r="AE378" i="5"/>
  <c r="AG400" i="5"/>
  <c r="BI391" i="5"/>
  <c r="BI382" i="5"/>
  <c r="AE394" i="5"/>
  <c r="AF381" i="5"/>
  <c r="BK397" i="5"/>
  <c r="BL400" i="5"/>
  <c r="BK382" i="5"/>
  <c r="BI398" i="5"/>
  <c r="AG389" i="5"/>
  <c r="AG379" i="5"/>
  <c r="BJ381" i="5"/>
  <c r="AG386" i="5"/>
  <c r="AD374" i="5"/>
  <c r="AE390" i="5"/>
  <c r="BL389" i="5"/>
  <c r="BJ378" i="5"/>
  <c r="AG399" i="5"/>
  <c r="AF397" i="5"/>
  <c r="BJ394" i="5"/>
  <c r="BK388" i="5"/>
  <c r="AG384" i="5"/>
  <c r="AD379" i="4"/>
  <c r="AD399" i="4"/>
  <c r="AG385" i="4"/>
  <c r="AE380" i="4"/>
  <c r="AD393" i="4"/>
  <c r="AD376" i="4"/>
  <c r="AG381" i="4"/>
  <c r="AD400" i="4"/>
  <c r="AE384" i="4"/>
  <c r="AG376" i="4"/>
  <c r="AF384" i="4"/>
  <c r="AE389" i="7"/>
  <c r="AE380" i="7"/>
  <c r="AE390" i="7"/>
  <c r="AG393" i="5"/>
  <c r="AD394" i="5"/>
  <c r="AG383" i="5"/>
  <c r="AD387" i="5"/>
  <c r="AG375" i="5"/>
  <c r="AE381" i="5"/>
  <c r="AG391" i="5"/>
  <c r="BK393" i="5"/>
  <c r="BL380" i="5"/>
  <c r="AF386" i="5"/>
  <c r="AG380" i="5"/>
  <c r="AD390" i="5"/>
  <c r="BJ397" i="5"/>
  <c r="BK400" i="5"/>
  <c r="AE393" i="5"/>
  <c r="BL381" i="5"/>
  <c r="AF393" i="5"/>
  <c r="AG397" i="5"/>
  <c r="AE382" i="5"/>
  <c r="BI379" i="5"/>
  <c r="AD383" i="5"/>
  <c r="AG381" i="5"/>
  <c r="BI395" i="5"/>
  <c r="BK378" i="5"/>
  <c r="AF385" i="5"/>
  <c r="AD379" i="5"/>
  <c r="AE398" i="5"/>
  <c r="BL377" i="5"/>
  <c r="AD396" i="5"/>
  <c r="BJ389" i="5"/>
  <c r="AG394" i="5"/>
  <c r="AF394" i="5"/>
  <c r="AE380" i="5"/>
  <c r="AD380" i="5"/>
  <c r="BJ400" i="5"/>
  <c r="BI400" i="5"/>
  <c r="AD397" i="5"/>
  <c r="AC397" i="5"/>
  <c r="AG382" i="5"/>
  <c r="AF382" i="5"/>
  <c r="BK399" i="5"/>
  <c r="BJ399" i="5"/>
  <c r="BI385" i="5"/>
  <c r="BH385" i="5"/>
  <c r="BK379" i="5"/>
  <c r="BJ379" i="5"/>
  <c r="BJ386" i="5"/>
  <c r="BJ380" i="5"/>
  <c r="BI380" i="5"/>
  <c r="BK383" i="5"/>
  <c r="BJ383" i="5"/>
  <c r="AF387" i="5"/>
  <c r="AE387" i="5"/>
  <c r="BI383" i="5"/>
  <c r="AG378" i="5"/>
  <c r="AF378" i="5"/>
  <c r="AE400" i="5"/>
  <c r="AD400" i="5"/>
  <c r="AE396" i="5"/>
  <c r="BK389" i="5"/>
  <c r="BJ376" i="5"/>
  <c r="BI376" i="5"/>
  <c r="BK391" i="5"/>
  <c r="BJ391" i="5"/>
  <c r="BL382" i="5"/>
  <c r="BJ382" i="5"/>
  <c r="BJ398" i="5"/>
  <c r="BI378" i="5"/>
  <c r="AD385" i="5"/>
  <c r="AC385" i="5"/>
  <c r="AE389" i="5"/>
  <c r="AF389" i="5"/>
  <c r="AD377" i="5"/>
  <c r="AC377" i="5"/>
  <c r="AE397" i="5"/>
  <c r="AG395" i="5"/>
  <c r="AD395" i="5"/>
  <c r="AD382" i="5"/>
  <c r="BL394" i="5"/>
  <c r="BK394" i="5"/>
  <c r="BL399" i="5"/>
  <c r="BI399" i="5"/>
  <c r="BL388" i="5"/>
  <c r="BL385" i="5"/>
  <c r="BK375" i="5"/>
  <c r="BJ375" i="5"/>
  <c r="BK387" i="5"/>
  <c r="BJ387" i="5"/>
  <c r="BI387" i="5"/>
  <c r="BL396" i="5"/>
  <c r="AG398" i="5"/>
  <c r="AE384" i="5"/>
  <c r="AD384" i="5"/>
  <c r="AG388" i="5"/>
  <c r="AE376" i="5"/>
  <c r="AD376" i="5"/>
  <c r="AG392" i="5"/>
  <c r="AG390" i="5"/>
  <c r="AF390" i="5"/>
  <c r="AD375" i="5"/>
  <c r="AD391" i="5"/>
  <c r="BK395" i="5"/>
  <c r="BJ395" i="5"/>
  <c r="BJ393" i="5"/>
  <c r="BK380" i="5"/>
  <c r="BI377" i="5"/>
  <c r="BH377" i="5"/>
  <c r="BJ392" i="5"/>
  <c r="BI392" i="5"/>
  <c r="BL383" i="5"/>
  <c r="BI381" i="5"/>
  <c r="BH381" i="5"/>
  <c r="BK381" i="5"/>
  <c r="AD386" i="5"/>
  <c r="AE386" i="5"/>
  <c r="AD378" i="5"/>
  <c r="AF400" i="5"/>
  <c r="AF380" i="5"/>
  <c r="BI397" i="5"/>
  <c r="BI389" i="5"/>
  <c r="BL374" i="5"/>
  <c r="BK374" i="5"/>
  <c r="BJ374" i="5"/>
  <c r="BL376" i="5"/>
  <c r="BL398" i="5"/>
  <c r="BL390" i="5"/>
  <c r="BK390" i="5"/>
  <c r="BJ390" i="5"/>
  <c r="AF399" i="5"/>
  <c r="AE399" i="5"/>
  <c r="AG385" i="5"/>
  <c r="AD389" i="5"/>
  <c r="AF377" i="5"/>
  <c r="AF379" i="5"/>
  <c r="AE379" i="5"/>
  <c r="BI394" i="5"/>
  <c r="BJ385" i="5"/>
  <c r="BL379" i="5"/>
  <c r="BK396" i="5"/>
  <c r="BL384" i="5"/>
  <c r="BL386" i="5"/>
  <c r="AF398" i="5"/>
  <c r="AF384" i="5"/>
  <c r="AE388" i="5"/>
  <c r="AG376" i="5"/>
  <c r="AD393" i="5"/>
  <c r="AF392" i="5"/>
  <c r="AF383" i="5"/>
  <c r="AE383" i="5"/>
  <c r="AG387" i="5"/>
  <c r="AF375" i="5"/>
  <c r="AE375" i="5"/>
  <c r="AD381" i="5"/>
  <c r="AC381" i="5"/>
  <c r="AF391" i="5"/>
  <c r="AE391" i="5"/>
  <c r="BI393" i="5"/>
  <c r="BK377" i="5"/>
  <c r="BL392" i="5"/>
  <c r="AG374" i="5"/>
  <c r="AF374" i="5"/>
  <c r="AE374" i="5"/>
  <c r="AF396" i="5"/>
  <c r="BI374" i="5"/>
  <c r="BK376" i="5"/>
  <c r="BL391" i="5"/>
  <c r="BI390" i="5"/>
  <c r="BL378" i="5"/>
  <c r="AD399" i="5"/>
  <c r="AE385" i="5"/>
  <c r="AE377" i="5"/>
  <c r="AF395" i="5"/>
  <c r="AE395" i="5"/>
  <c r="BJ388" i="5"/>
  <c r="BI388" i="5"/>
  <c r="BL375" i="5"/>
  <c r="BL387" i="5"/>
  <c r="BJ396" i="5"/>
  <c r="BJ384" i="5"/>
  <c r="BI384" i="5"/>
  <c r="BK386" i="5"/>
  <c r="AD398" i="5"/>
  <c r="AF376" i="5"/>
  <c r="AE392" i="5"/>
  <c r="AD396" i="4"/>
  <c r="AE385" i="4"/>
  <c r="AD382" i="4"/>
  <c r="AD398" i="4"/>
  <c r="AG393" i="4"/>
  <c r="AF389" i="4"/>
  <c r="AE375" i="4"/>
  <c r="AF394" i="4"/>
  <c r="AE394" i="1"/>
  <c r="AD389" i="1"/>
  <c r="AD392" i="1"/>
  <c r="AE387" i="1"/>
  <c r="AE398" i="1"/>
  <c r="AE378" i="1"/>
  <c r="AG390" i="1"/>
  <c r="AE384" i="7"/>
  <c r="AF383" i="7"/>
  <c r="AF380" i="7"/>
  <c r="AG392" i="7"/>
  <c r="AE378" i="7"/>
  <c r="AE374" i="7"/>
  <c r="AD382" i="7"/>
  <c r="AD385" i="7"/>
  <c r="AF387" i="7"/>
  <c r="AF377" i="7"/>
  <c r="AE387" i="7"/>
  <c r="AF391" i="7"/>
  <c r="AE395" i="7"/>
  <c r="AE379" i="7"/>
  <c r="AF384" i="7"/>
  <c r="AF394" i="7"/>
  <c r="AG382" i="7"/>
  <c r="AF378" i="7"/>
  <c r="AF393" i="7"/>
  <c r="AE391" i="7"/>
  <c r="AD387" i="7"/>
  <c r="AG383" i="7"/>
  <c r="AE375" i="7"/>
  <c r="AE386" i="7"/>
  <c r="AF389" i="7"/>
  <c r="AD381" i="7"/>
  <c r="AF388" i="7"/>
  <c r="AD395" i="7"/>
  <c r="AF390" i="7"/>
  <c r="AE385" i="7"/>
  <c r="AG395" i="7"/>
  <c r="AD383" i="7"/>
  <c r="AG379" i="7"/>
  <c r="AG384" i="7"/>
  <c r="AD394" i="7"/>
  <c r="AG390" i="7"/>
  <c r="AF386" i="7"/>
  <c r="AE382" i="7"/>
  <c r="AD378" i="7"/>
  <c r="AG374" i="7"/>
  <c r="AD392" i="7"/>
  <c r="AG380" i="7"/>
  <c r="AD393" i="7"/>
  <c r="AG393" i="7"/>
  <c r="AF385" i="7"/>
  <c r="AE381" i="7"/>
  <c r="AD377" i="7"/>
  <c r="AG377" i="7"/>
  <c r="AF376" i="7"/>
  <c r="AE383" i="7"/>
  <c r="AG391" i="7"/>
  <c r="AD379" i="7"/>
  <c r="AG375" i="7"/>
  <c r="AD384" i="7"/>
  <c r="AD390" i="7"/>
  <c r="AG386" i="7"/>
  <c r="AF382" i="7"/>
  <c r="AD374" i="7"/>
  <c r="AF392" i="7"/>
  <c r="AD380" i="7"/>
  <c r="AD389" i="7"/>
  <c r="AG389" i="7"/>
  <c r="AF381" i="7"/>
  <c r="AG388" i="7"/>
  <c r="AE394" i="7"/>
  <c r="AE393" i="7"/>
  <c r="AD391" i="7"/>
  <c r="AG387" i="7"/>
  <c r="AD375" i="7"/>
  <c r="AD386" i="7"/>
  <c r="AG385" i="7"/>
  <c r="AG376" i="7"/>
  <c r="AD388" i="7"/>
  <c r="AE377" i="7"/>
  <c r="AF374" i="7"/>
  <c r="AG381" i="7"/>
  <c r="AD376" i="7"/>
  <c r="AE383" i="1"/>
  <c r="AE374" i="1"/>
  <c r="AE392" i="1"/>
  <c r="AF398" i="1"/>
  <c r="AE385" i="1"/>
  <c r="AE395" i="1"/>
  <c r="AF391" i="1"/>
  <c r="AG398" i="1"/>
  <c r="AE377" i="1"/>
  <c r="AD398" i="1"/>
  <c r="AD374" i="1"/>
  <c r="AF390" i="1"/>
  <c r="AE376" i="1"/>
  <c r="AF376" i="1"/>
  <c r="AD393" i="1"/>
  <c r="AF387" i="1"/>
  <c r="AD394" i="1"/>
  <c r="AF374" i="1"/>
  <c r="AG399" i="1"/>
  <c r="AD399" i="1"/>
  <c r="AG388" i="1"/>
  <c r="AF375" i="1"/>
  <c r="AG384" i="1"/>
  <c r="AE379" i="1"/>
  <c r="AE381" i="1"/>
  <c r="AF381" i="1"/>
  <c r="AG393" i="1"/>
  <c r="AD377" i="1"/>
  <c r="AF385" i="1"/>
  <c r="AD395" i="1"/>
  <c r="AD383" i="1"/>
  <c r="AF388" i="1"/>
  <c r="AE375" i="1"/>
  <c r="AF384" i="1"/>
  <c r="AG379" i="1"/>
  <c r="AD379" i="1"/>
  <c r="AD390" i="1"/>
  <c r="AE397" i="1"/>
  <c r="AD381" i="1"/>
  <c r="AD382" i="1"/>
  <c r="AG376" i="1"/>
  <c r="AF399" i="1"/>
  <c r="AD375" i="1"/>
  <c r="AF395" i="1"/>
  <c r="AF380" i="1"/>
  <c r="AD378" i="1"/>
  <c r="AF377" i="1"/>
  <c r="AF397" i="1"/>
  <c r="AE390" i="1"/>
  <c r="AG375" i="1"/>
  <c r="AG396" i="1"/>
  <c r="AD397" i="1"/>
  <c r="AG394" i="1"/>
  <c r="AF394" i="1"/>
  <c r="AG381" i="1"/>
  <c r="AG377" i="1"/>
  <c r="AG383" i="1"/>
  <c r="AG395" i="1"/>
  <c r="AG378" i="1"/>
  <c r="AF378" i="1"/>
  <c r="AE391" i="1"/>
  <c r="AE380" i="1"/>
  <c r="AD380" i="1"/>
  <c r="AG386" i="1"/>
  <c r="AF386" i="1"/>
  <c r="AD387" i="1"/>
  <c r="AG382" i="1"/>
  <c r="AF382" i="1"/>
  <c r="AE382" i="1"/>
  <c r="AG385" i="1"/>
  <c r="AE399" i="1"/>
  <c r="AE388" i="1"/>
  <c r="AD388" i="1"/>
  <c r="AE396" i="1"/>
  <c r="AD396" i="1"/>
  <c r="AE384" i="1"/>
  <c r="AD384" i="1"/>
  <c r="AF379" i="1"/>
  <c r="AG397" i="1"/>
  <c r="AD376" i="1"/>
  <c r="AE393" i="1"/>
  <c r="AF393" i="1"/>
  <c r="AE400" i="1"/>
  <c r="AD400" i="1"/>
  <c r="AG391" i="1"/>
  <c r="AD391" i="1"/>
  <c r="AG380" i="1"/>
  <c r="AD386" i="1"/>
  <c r="AE386" i="1"/>
  <c r="AD385" i="1"/>
  <c r="AU370" i="1" l="1"/>
  <c r="AU371" i="1"/>
  <c r="AV376" i="1"/>
  <c r="AV393" i="1"/>
  <c r="AV389" i="1"/>
  <c r="AV383" i="1"/>
  <c r="AV370" i="1"/>
  <c r="AV377" i="1"/>
  <c r="AV378" i="1"/>
  <c r="AV391" i="1"/>
  <c r="AV375" i="1"/>
  <c r="AV384" i="1"/>
  <c r="AV386" i="1"/>
  <c r="AV379" i="1"/>
  <c r="AV381" i="1"/>
  <c r="AV371" i="1"/>
  <c r="AV387" i="1"/>
  <c r="AV382" i="1"/>
  <c r="AV394" i="1"/>
  <c r="AV400" i="1"/>
  <c r="AV396" i="1"/>
  <c r="AV398" i="1"/>
  <c r="AV385" i="1"/>
  <c r="AV390" i="1"/>
  <c r="AV380" i="1"/>
  <c r="AV399" i="1"/>
  <c r="AV397" i="1"/>
  <c r="AV395" i="1"/>
  <c r="AV392" i="1"/>
  <c r="AV388" i="1"/>
  <c r="AW398" i="1"/>
  <c r="AW380" i="1"/>
  <c r="AW392" i="1"/>
  <c r="AW400" i="1"/>
  <c r="AW399" i="1"/>
  <c r="AW381" i="1"/>
  <c r="AW379" i="1"/>
  <c r="AW388" i="1"/>
  <c r="AW384" i="1"/>
  <c r="AW393" i="1"/>
  <c r="AW396" i="1"/>
  <c r="AW378" i="1"/>
  <c r="AW375" i="1"/>
  <c r="AW395" i="1"/>
  <c r="AW397" i="1"/>
  <c r="AW370" i="1"/>
  <c r="AW377" i="1"/>
  <c r="AW391" i="1"/>
  <c r="AW383" i="1"/>
  <c r="AW386" i="1"/>
  <c r="AW382" i="1"/>
  <c r="AW371" i="1"/>
  <c r="AW389" i="1"/>
  <c r="AW394" i="1"/>
  <c r="AW385" i="1"/>
  <c r="AW387" i="1"/>
  <c r="AW390" i="1"/>
  <c r="AW376" i="1"/>
  <c r="AU392" i="1"/>
  <c r="AV369" i="1"/>
  <c r="AU378" i="1"/>
  <c r="AU396" i="1"/>
  <c r="AU386" i="1"/>
  <c r="AU377" i="1"/>
  <c r="AU383" i="1"/>
  <c r="AU375" i="1"/>
  <c r="AU398" i="1"/>
  <c r="AU395" i="1"/>
  <c r="AU376" i="1"/>
  <c r="AU397" i="1"/>
  <c r="AU399" i="1"/>
  <c r="AU382" i="1"/>
  <c r="AW369" i="1"/>
  <c r="AU388" i="1"/>
  <c r="AU400" i="1"/>
  <c r="BC400" i="1" s="1"/>
  <c r="BH400" i="1" s="1"/>
  <c r="AU390" i="1"/>
  <c r="AU389" i="1"/>
  <c r="AU391" i="1"/>
  <c r="AU394" i="1"/>
  <c r="BC394" i="1" s="1"/>
  <c r="BH394" i="1" s="1"/>
  <c r="AU384" i="1"/>
  <c r="AU380" i="1"/>
  <c r="AU393" i="1"/>
  <c r="AU387" i="1"/>
  <c r="AU379" i="1"/>
  <c r="AU385" i="1"/>
  <c r="AU381" i="1"/>
  <c r="AU369" i="1"/>
  <c r="BC381" i="1" l="1"/>
  <c r="BH381" i="1" s="1"/>
  <c r="BC399" i="1"/>
  <c r="BH399" i="1" s="1"/>
  <c r="BC397" i="1"/>
  <c r="BH397" i="1" s="1"/>
  <c r="BC398" i="1"/>
  <c r="BH398" i="1" s="1"/>
  <c r="BC378" i="1"/>
  <c r="BH378" i="1" s="1"/>
  <c r="BC385" i="1"/>
  <c r="BH385" i="1" s="1"/>
  <c r="BC384" i="1"/>
  <c r="BH384" i="1" s="1"/>
  <c r="BC376" i="1"/>
  <c r="BH376" i="1" s="1"/>
  <c r="BC375" i="1"/>
  <c r="BH375" i="1" s="1"/>
  <c r="BC387" i="1"/>
  <c r="BH387" i="1" s="1"/>
  <c r="BE393" i="1"/>
  <c r="BC393" i="1"/>
  <c r="BH393" i="1" s="1"/>
  <c r="BF391" i="1"/>
  <c r="BC391" i="1"/>
  <c r="BH391" i="1" s="1"/>
  <c r="BF382" i="1"/>
  <c r="BC382" i="1"/>
  <c r="BH382" i="1" s="1"/>
  <c r="BF383" i="1"/>
  <c r="BC383" i="1"/>
  <c r="BH383" i="1" s="1"/>
  <c r="BG386" i="1"/>
  <c r="BC386" i="1"/>
  <c r="BH386" i="1" s="1"/>
  <c r="BG380" i="1"/>
  <c r="BC380" i="1"/>
  <c r="BH380" i="1" s="1"/>
  <c r="BE389" i="1"/>
  <c r="BC389" i="1"/>
  <c r="BH389" i="1" s="1"/>
  <c r="BF395" i="1"/>
  <c r="BC395" i="1"/>
  <c r="BH395" i="1" s="1"/>
  <c r="BG374" i="1"/>
  <c r="BC374" i="1"/>
  <c r="BH374" i="1" s="1"/>
  <c r="BE396" i="1"/>
  <c r="BC396" i="1"/>
  <c r="BH396" i="1" s="1"/>
  <c r="BE392" i="1"/>
  <c r="BC392" i="1"/>
  <c r="BH392" i="1" s="1"/>
  <c r="BF379" i="1"/>
  <c r="BC379" i="1"/>
  <c r="BH379" i="1" s="1"/>
  <c r="BE390" i="1"/>
  <c r="BC390" i="1"/>
  <c r="BH390" i="1" s="1"/>
  <c r="BD388" i="1"/>
  <c r="BC388" i="1"/>
  <c r="BH388" i="1" s="1"/>
  <c r="BG377" i="1"/>
  <c r="BC377" i="1"/>
  <c r="BH377" i="1" s="1"/>
  <c r="BD385" i="1"/>
  <c r="BI385" i="1" s="1"/>
  <c r="BG381" i="1"/>
  <c r="BF384" i="1"/>
  <c r="BF397" i="1"/>
  <c r="BD398" i="1"/>
  <c r="BD378" i="1"/>
  <c r="BE399" i="1"/>
  <c r="BD387" i="1"/>
  <c r="BI387" i="1" s="1"/>
  <c r="BF394" i="1"/>
  <c r="BG400" i="1"/>
  <c r="BG376" i="1"/>
  <c r="BG375" i="1"/>
  <c r="AV402" i="1"/>
  <c r="AW402" i="1"/>
  <c r="AW403" i="1" s="1"/>
  <c r="BD377" i="1"/>
  <c r="BI377" i="1" s="1"/>
  <c r="BD389" i="1"/>
  <c r="AV403" i="1"/>
  <c r="BG385" i="1"/>
  <c r="BG393" i="1"/>
  <c r="BD395" i="1"/>
  <c r="BF380" i="1"/>
  <c r="BL380" i="1" s="1"/>
  <c r="BD382" i="1"/>
  <c r="BE374" i="1"/>
  <c r="BD391" i="1"/>
  <c r="BI391" i="1" s="1"/>
  <c r="BF388" i="1"/>
  <c r="BG379" i="1"/>
  <c r="BL379" i="1" s="1"/>
  <c r="BF400" i="1"/>
  <c r="BE375" i="1"/>
  <c r="BF399" i="1"/>
  <c r="BK399" i="1" s="1"/>
  <c r="BF378" i="1"/>
  <c r="BE394" i="1"/>
  <c r="BD379" i="1"/>
  <c r="BE385" i="1"/>
  <c r="BJ385" i="1" s="1"/>
  <c r="BD376" i="1"/>
  <c r="BD392" i="1"/>
  <c r="BE398" i="1"/>
  <c r="BJ398" i="1" s="1"/>
  <c r="BF390" i="1"/>
  <c r="BG392" i="1"/>
  <c r="BE381" i="1"/>
  <c r="BF389" i="1"/>
  <c r="BK389" i="1" s="1"/>
  <c r="BE380" i="1"/>
  <c r="BG382" i="1"/>
  <c r="BD393" i="1"/>
  <c r="BD384" i="1"/>
  <c r="BI384" i="1" s="1"/>
  <c r="BD380" i="1"/>
  <c r="BE388" i="1"/>
  <c r="BJ388" i="1" s="1"/>
  <c r="BF374" i="1"/>
  <c r="BE395" i="1"/>
  <c r="BJ395" i="1" s="1"/>
  <c r="BG399" i="1"/>
  <c r="BF393" i="1"/>
  <c r="BE386" i="1"/>
  <c r="BE384" i="1"/>
  <c r="AU402" i="1"/>
  <c r="AU403" i="1" s="1"/>
  <c r="BG388" i="1"/>
  <c r="BE377" i="1"/>
  <c r="BJ377" i="1" s="1"/>
  <c r="BF398" i="1"/>
  <c r="BF386" i="1"/>
  <c r="BG398" i="1"/>
  <c r="BE391" i="1"/>
  <c r="BG396" i="1"/>
  <c r="BF396" i="1"/>
  <c r="BK396" i="1" s="1"/>
  <c r="BE379" i="1"/>
  <c r="BG389" i="1"/>
  <c r="BG391" i="1"/>
  <c r="BL391" i="1" s="1"/>
  <c r="BG378" i="1"/>
  <c r="BL378" i="1" s="1"/>
  <c r="BG395" i="1"/>
  <c r="BL395" i="1" s="1"/>
  <c r="BE382" i="1"/>
  <c r="BJ382" i="1" s="1"/>
  <c r="BF381" i="1"/>
  <c r="BE383" i="1"/>
  <c r="BG384" i="1"/>
  <c r="BD381" i="1"/>
  <c r="BI381" i="1" s="1"/>
  <c r="BE387" i="1"/>
  <c r="BJ387" i="1" s="1"/>
  <c r="BD394" i="1"/>
  <c r="BI394" i="1" s="1"/>
  <c r="BD400" i="1"/>
  <c r="BI400" i="1" s="1"/>
  <c r="BD397" i="1"/>
  <c r="BI397" i="1" s="1"/>
  <c r="BG383" i="1"/>
  <c r="BG394" i="1"/>
  <c r="BL394" i="1" s="1"/>
  <c r="BD386" i="1"/>
  <c r="BF385" i="1"/>
  <c r="BG397" i="1"/>
  <c r="BD396" i="1"/>
  <c r="BD383" i="1"/>
  <c r="BI383" i="1" s="1"/>
  <c r="BD374" i="1"/>
  <c r="BF377" i="1"/>
  <c r="BF392" i="1"/>
  <c r="BK392" i="1" s="1"/>
  <c r="BD390" i="1"/>
  <c r="BI390" i="1" s="1"/>
  <c r="BF387" i="1"/>
  <c r="BE400" i="1"/>
  <c r="BJ400" i="1" s="1"/>
  <c r="BD399" i="1"/>
  <c r="BI399" i="1" s="1"/>
  <c r="BF376" i="1"/>
  <c r="BG387" i="1"/>
  <c r="BD375" i="1"/>
  <c r="BG390" i="1"/>
  <c r="BE376" i="1"/>
  <c r="BJ376" i="1" s="1"/>
  <c r="BF375" i="1"/>
  <c r="BE397" i="1"/>
  <c r="BE378" i="1"/>
  <c r="BI398" i="1" l="1"/>
  <c r="BI376" i="1"/>
  <c r="BI386" i="1"/>
  <c r="BI375" i="1"/>
  <c r="BL382" i="1"/>
  <c r="BI378" i="1"/>
  <c r="BL383" i="1"/>
  <c r="BK390" i="1"/>
  <c r="BL384" i="1"/>
  <c r="BI393" i="1"/>
  <c r="BI392" i="1"/>
  <c r="BI380" i="1"/>
  <c r="BI382" i="1"/>
  <c r="BI395" i="1"/>
  <c r="BI389" i="1"/>
  <c r="BI388" i="1"/>
  <c r="BJ378" i="1"/>
  <c r="BI396" i="1"/>
  <c r="BK374" i="1"/>
  <c r="BI379" i="1"/>
  <c r="BL398" i="1"/>
  <c r="BL387" i="1"/>
  <c r="BL397" i="1"/>
  <c r="BJ389" i="1"/>
  <c r="BL390" i="1"/>
  <c r="BL388" i="1"/>
  <c r="BK377" i="1"/>
  <c r="BK386" i="1"/>
  <c r="BK375" i="1"/>
  <c r="BK387" i="1"/>
  <c r="BJ379" i="1"/>
  <c r="BJ391" i="1"/>
  <c r="BK398" i="1"/>
  <c r="BL399" i="1"/>
  <c r="BJ397" i="1"/>
  <c r="BL389" i="1"/>
  <c r="BK376" i="1"/>
  <c r="BK381" i="1"/>
  <c r="BI374" i="1"/>
  <c r="BJ374" i="1"/>
  <c r="BL385" i="1"/>
  <c r="BK385" i="1"/>
  <c r="BJ383" i="1"/>
  <c r="BJ384" i="1"/>
  <c r="BL392" i="1"/>
  <c r="BJ394" i="1"/>
  <c r="BK400" i="1"/>
  <c r="BL386" i="1"/>
  <c r="BK388" i="1"/>
  <c r="BL376" i="1"/>
  <c r="BL377" i="1"/>
  <c r="BJ393" i="1"/>
  <c r="BJ399" i="1"/>
  <c r="BK380" i="1"/>
  <c r="BJ380" i="1"/>
  <c r="BK378" i="1"/>
  <c r="BL374" i="1"/>
  <c r="BJ390" i="1"/>
  <c r="BK379" i="1"/>
  <c r="BK383" i="1"/>
  <c r="BL400" i="1"/>
  <c r="BJ386" i="1"/>
  <c r="BL381" i="1"/>
  <c r="BK397" i="1"/>
  <c r="BJ396" i="1"/>
  <c r="BK391" i="1"/>
  <c r="BL396" i="1"/>
  <c r="BK393" i="1"/>
  <c r="BL393" i="1"/>
  <c r="BJ381" i="1"/>
  <c r="BJ375" i="1"/>
  <c r="BK382" i="1"/>
  <c r="BK395" i="1"/>
  <c r="BJ392" i="1"/>
  <c r="BK394" i="1"/>
  <c r="BL375" i="1"/>
  <c r="BK384" i="1"/>
  <c r="Q398" i="18" l="1"/>
  <c r="Q388" i="18"/>
  <c r="Q378" i="18"/>
  <c r="Q381" i="18"/>
  <c r="Q397" i="18"/>
  <c r="Q400" i="18"/>
  <c r="Q383" i="18"/>
  <c r="Q394" i="18"/>
  <c r="Q375" i="18"/>
  <c r="Q379" i="18"/>
  <c r="Q399" i="18"/>
  <c r="Q393" i="18"/>
  <c r="Q396" i="18"/>
  <c r="Q390" i="18"/>
  <c r="Q389" i="18"/>
  <c r="Q376" i="18"/>
  <c r="Q380" i="18"/>
  <c r="Q386" i="18"/>
  <c r="Q402" i="18"/>
  <c r="Q401" i="18"/>
  <c r="Q395" i="18"/>
  <c r="Q391" i="18"/>
  <c r="Q385" i="18"/>
  <c r="Q392" i="18"/>
  <c r="Q382" i="18"/>
  <c r="Q387" i="18"/>
  <c r="Q377" i="18"/>
  <c r="Q384" i="18"/>
  <c r="R398" i="18"/>
  <c r="R387" i="18"/>
  <c r="R375" i="18"/>
  <c r="R395" i="18"/>
  <c r="R378" i="18"/>
  <c r="R391" i="18"/>
  <c r="R384" i="18"/>
  <c r="R396" i="18"/>
  <c r="R394" i="18"/>
  <c r="R379" i="18"/>
  <c r="R385" i="18"/>
  <c r="R380" i="18"/>
  <c r="R388" i="18"/>
  <c r="R393" i="18"/>
  <c r="R382" i="18"/>
  <c r="R397" i="18"/>
  <c r="R400" i="18"/>
  <c r="R381" i="18"/>
  <c r="R392" i="18"/>
  <c r="R389" i="18"/>
  <c r="R399" i="18"/>
  <c r="R401" i="18"/>
  <c r="R402" i="18"/>
  <c r="R390" i="18"/>
  <c r="R376" i="18"/>
  <c r="R383" i="18"/>
  <c r="R386" i="18"/>
  <c r="R377" i="18"/>
  <c r="R369" i="18"/>
  <c r="R374" i="18"/>
  <c r="P392" i="18"/>
  <c r="P379" i="18"/>
  <c r="P389" i="18"/>
  <c r="P390" i="18"/>
  <c r="P397" i="18"/>
  <c r="P380" i="18"/>
  <c r="P398" i="18"/>
  <c r="P382" i="18"/>
  <c r="P399" i="18"/>
  <c r="P387" i="18"/>
  <c r="P384" i="18"/>
  <c r="P381" i="18"/>
  <c r="P402" i="18"/>
  <c r="P378" i="18"/>
  <c r="P383" i="18"/>
  <c r="P391" i="18"/>
  <c r="P395" i="18"/>
  <c r="P396" i="18"/>
  <c r="Q369" i="18"/>
  <c r="Q374" i="18"/>
  <c r="P386" i="18"/>
  <c r="P377" i="18"/>
  <c r="P394" i="18"/>
  <c r="P393" i="18"/>
  <c r="P376" i="18"/>
  <c r="P374" i="18"/>
  <c r="P388" i="18"/>
  <c r="AA388" i="18" s="1"/>
  <c r="P375" i="18"/>
  <c r="P385" i="18"/>
  <c r="P400" i="18"/>
  <c r="P401" i="18"/>
  <c r="P369" i="18"/>
  <c r="X392" i="18" l="1"/>
  <c r="AC392" i="18" s="1"/>
  <c r="AA383" i="18"/>
  <c r="Z400" i="18"/>
  <c r="X378" i="18"/>
  <c r="AC378" i="18" s="1"/>
  <c r="Z376" i="18"/>
  <c r="AA385" i="18"/>
  <c r="AB386" i="18"/>
  <c r="AA392" i="18"/>
  <c r="Y379" i="18"/>
  <c r="Y376" i="18"/>
  <c r="AA399" i="18"/>
  <c r="Z397" i="18"/>
  <c r="Y387" i="18"/>
  <c r="Z398" i="18"/>
  <c r="X401" i="18"/>
  <c r="AC401" i="18" s="1"/>
  <c r="AB375" i="18"/>
  <c r="AA393" i="18"/>
  <c r="X391" i="18"/>
  <c r="AC391" i="18" s="1"/>
  <c r="AA381" i="18"/>
  <c r="AB390" i="18"/>
  <c r="AB401" i="18"/>
  <c r="Z396" i="18"/>
  <c r="AB398" i="18"/>
  <c r="X396" i="18"/>
  <c r="AC396" i="18" s="1"/>
  <c r="Y390" i="18"/>
  <c r="X395" i="18"/>
  <c r="AC395" i="18" s="1"/>
  <c r="AB378" i="18"/>
  <c r="Z380" i="18"/>
  <c r="AB392" i="18"/>
  <c r="AA390" i="18"/>
  <c r="Y388" i="18"/>
  <c r="AA395" i="18"/>
  <c r="Y385" i="18"/>
  <c r="Z383" i="18"/>
  <c r="Y383" i="18"/>
  <c r="Y392" i="18"/>
  <c r="AD392" i="18" s="1"/>
  <c r="AA374" i="18"/>
  <c r="AB391" i="18"/>
  <c r="X390" i="18"/>
  <c r="AC390" i="18" s="1"/>
  <c r="Y401" i="18"/>
  <c r="AD401" i="18" s="1"/>
  <c r="AB383" i="18"/>
  <c r="AG383" i="18" s="1"/>
  <c r="X383" i="18"/>
  <c r="AC383" i="18" s="1"/>
  <c r="X399" i="18"/>
  <c r="AC399" i="18" s="1"/>
  <c r="X375" i="18"/>
  <c r="AC375" i="18" s="1"/>
  <c r="Z401" i="18"/>
  <c r="AB388" i="18"/>
  <c r="AG388" i="18" s="1"/>
  <c r="Z395" i="18"/>
  <c r="Z387" i="18"/>
  <c r="Z392" i="18"/>
  <c r="AA402" i="18"/>
  <c r="X402" i="18"/>
  <c r="AC402" i="18" s="1"/>
  <c r="Y402" i="18"/>
  <c r="AA394" i="18"/>
  <c r="Z394" i="18"/>
  <c r="Y394" i="18"/>
  <c r="AB394" i="18"/>
  <c r="Y384" i="18"/>
  <c r="AA384" i="18"/>
  <c r="AB384" i="18"/>
  <c r="AB376" i="18"/>
  <c r="Y378" i="18"/>
  <c r="X394" i="18"/>
  <c r="AC394" i="18" s="1"/>
  <c r="X376" i="18"/>
  <c r="Y398" i="18"/>
  <c r="Y377" i="18"/>
  <c r="X377" i="18"/>
  <c r="AC377" i="18" s="1"/>
  <c r="Y400" i="18"/>
  <c r="X400" i="18"/>
  <c r="AC400" i="18" s="1"/>
  <c r="AB400" i="18"/>
  <c r="AA400" i="18"/>
  <c r="Y382" i="18"/>
  <c r="AA382" i="18"/>
  <c r="X382" i="18"/>
  <c r="AC382" i="18" s="1"/>
  <c r="Y386" i="18"/>
  <c r="Z386" i="18"/>
  <c r="X389" i="18"/>
  <c r="AC389" i="18" s="1"/>
  <c r="Y389" i="18"/>
  <c r="Z389" i="18"/>
  <c r="AB385" i="18"/>
  <c r="Z385" i="18"/>
  <c r="X385" i="18"/>
  <c r="AC385" i="18" s="1"/>
  <c r="Y374" i="18"/>
  <c r="X388" i="18"/>
  <c r="AC388" i="18" s="1"/>
  <c r="AB399" i="18"/>
  <c r="AG399" i="18" s="1"/>
  <c r="AA398" i="18"/>
  <c r="AA378" i="18"/>
  <c r="AB382" i="18"/>
  <c r="Z377" i="18"/>
  <c r="Z379" i="18"/>
  <c r="AE379" i="18" s="1"/>
  <c r="Y399" i="18"/>
  <c r="Z399" i="18"/>
  <c r="Z388" i="18"/>
  <c r="Z402" i="18"/>
  <c r="AB402" i="18"/>
  <c r="AG402" i="18" s="1"/>
  <c r="X398" i="18"/>
  <c r="AC398" i="18" s="1"/>
  <c r="AB377" i="18"/>
  <c r="X374" i="18"/>
  <c r="AC374" i="18" s="1"/>
  <c r="Z374" i="18"/>
  <c r="AB374" i="18"/>
  <c r="AA377" i="18"/>
  <c r="AF377" i="18" s="1"/>
  <c r="Q405" i="18"/>
  <c r="Q406" i="18" s="1"/>
  <c r="X386" i="18"/>
  <c r="AC386" i="18" s="1"/>
  <c r="Z378" i="18"/>
  <c r="Z382" i="18"/>
  <c r="P405" i="18"/>
  <c r="P406" i="18" s="1"/>
  <c r="AB395" i="18"/>
  <c r="AA389" i="18"/>
  <c r="X393" i="18"/>
  <c r="AC393" i="18" s="1"/>
  <c r="Z393" i="18"/>
  <c r="AA380" i="18"/>
  <c r="X380" i="18"/>
  <c r="AC380" i="18" s="1"/>
  <c r="AB380" i="18"/>
  <c r="Y380" i="18"/>
  <c r="X397" i="18"/>
  <c r="AC397" i="18" s="1"/>
  <c r="AA397" i="18"/>
  <c r="Y397" i="18"/>
  <c r="AB397" i="18"/>
  <c r="X379" i="18"/>
  <c r="AC379" i="18" s="1"/>
  <c r="AA379" i="18"/>
  <c r="AA386" i="18"/>
  <c r="AA376" i="18"/>
  <c r="AF376" i="18" s="1"/>
  <c r="Z384" i="18"/>
  <c r="R405" i="18"/>
  <c r="R406" i="18" s="1"/>
  <c r="Y393" i="18"/>
  <c r="AD393" i="18" s="1"/>
  <c r="AB393" i="18"/>
  <c r="AG393" i="18" s="1"/>
  <c r="AB389" i="18"/>
  <c r="AB379" i="18"/>
  <c r="AG379" i="18" s="1"/>
  <c r="X384" i="18"/>
  <c r="AC384" i="18" s="1"/>
  <c r="AA375" i="18"/>
  <c r="AA396" i="18"/>
  <c r="AA391" i="18"/>
  <c r="X381" i="18"/>
  <c r="AC381" i="18" s="1"/>
  <c r="Y391" i="18"/>
  <c r="AD391" i="18" s="1"/>
  <c r="AB387" i="18"/>
  <c r="AB381" i="18"/>
  <c r="Z390" i="18"/>
  <c r="Y396" i="18"/>
  <c r="AA387" i="18"/>
  <c r="Y381" i="18"/>
  <c r="Z381" i="18"/>
  <c r="AA401" i="18"/>
  <c r="Z375" i="18"/>
  <c r="Z391" i="18"/>
  <c r="AB396" i="18"/>
  <c r="Y395" i="18"/>
  <c r="X387" i="18"/>
  <c r="AC387" i="18" s="1"/>
  <c r="Y375" i="18"/>
  <c r="AF400" i="18" l="1"/>
  <c r="AD396" i="18"/>
  <c r="AD378" i="18"/>
  <c r="AE387" i="18"/>
  <c r="AF387" i="18"/>
  <c r="AF380" i="18"/>
  <c r="AE390" i="18"/>
  <c r="AE385" i="18"/>
  <c r="AF395" i="18"/>
  <c r="AF374" i="18"/>
  <c r="AE376" i="18"/>
  <c r="AF398" i="18"/>
  <c r="AE398" i="18"/>
  <c r="AG385" i="18"/>
  <c r="AG384" i="18"/>
  <c r="AD399" i="18"/>
  <c r="AE389" i="18"/>
  <c r="AF392" i="18"/>
  <c r="AG392" i="18"/>
  <c r="AG390" i="18"/>
  <c r="AG381" i="18"/>
  <c r="AG391" i="18"/>
  <c r="AE388" i="18"/>
  <c r="AE377" i="18"/>
  <c r="AF394" i="18"/>
  <c r="AF397" i="18"/>
  <c r="AF389" i="18"/>
  <c r="AG374" i="18"/>
  <c r="AD402" i="18"/>
  <c r="AG382" i="18"/>
  <c r="AD400" i="18"/>
  <c r="AF396" i="18"/>
  <c r="AD395" i="18"/>
  <c r="AF375" i="18"/>
  <c r="AG389" i="18"/>
  <c r="AE384" i="18"/>
  <c r="AD374" i="18"/>
  <c r="AG396" i="18"/>
  <c r="AE381" i="18"/>
  <c r="AG397" i="18"/>
  <c r="AD380" i="18"/>
  <c r="AD388" i="18"/>
  <c r="AG395" i="18"/>
  <c r="AD386" i="18"/>
  <c r="AD383" i="18"/>
  <c r="AF386" i="18"/>
  <c r="AE402" i="18"/>
  <c r="AD389" i="18"/>
  <c r="AE394" i="18"/>
  <c r="AE392" i="18"/>
  <c r="AE383" i="18"/>
  <c r="AD390" i="18"/>
  <c r="AD375" i="18"/>
  <c r="AE375" i="18"/>
  <c r="AE382" i="18"/>
  <c r="AD384" i="18"/>
  <c r="AD385" i="18"/>
  <c r="AE401" i="18"/>
  <c r="AF383" i="18"/>
  <c r="AG375" i="18"/>
  <c r="AE395" i="18"/>
  <c r="AE393" i="18"/>
  <c r="AD387" i="18"/>
  <c r="AG377" i="18"/>
  <c r="AC376" i="18"/>
  <c r="AD376" i="18"/>
  <c r="AG376" i="18"/>
  <c r="AG394" i="18"/>
  <c r="AE400" i="18"/>
  <c r="AG386" i="18"/>
  <c r="AE380" i="18"/>
  <c r="AF401" i="18"/>
  <c r="AG401" i="18"/>
  <c r="AE391" i="18"/>
  <c r="AD381" i="18"/>
  <c r="AF391" i="18"/>
  <c r="AD397" i="18"/>
  <c r="AG380" i="18"/>
  <c r="AE378" i="18"/>
  <c r="AE399" i="18"/>
  <c r="AF399" i="18"/>
  <c r="AF381" i="18"/>
  <c r="AF382" i="18"/>
  <c r="AG400" i="18"/>
  <c r="AD377" i="18"/>
  <c r="AF390" i="18"/>
  <c r="AD394" i="18"/>
  <c r="AF385" i="18"/>
  <c r="AE397" i="18"/>
  <c r="AD379" i="18"/>
  <c r="AF388" i="18"/>
  <c r="AG387" i="18"/>
  <c r="AF379" i="18"/>
  <c r="AE374" i="18"/>
  <c r="AF378" i="18"/>
  <c r="AE386" i="18"/>
  <c r="AD382" i="18"/>
  <c r="AD398" i="18"/>
  <c r="AF384" i="18"/>
  <c r="AF402" i="18"/>
  <c r="AG398" i="18"/>
  <c r="AE396" i="18"/>
  <c r="AG378" i="18"/>
  <c r="AF393" i="18"/>
</calcChain>
</file>

<file path=xl/sharedStrings.xml><?xml version="1.0" encoding="utf-8"?>
<sst xmlns="http://schemas.openxmlformats.org/spreadsheetml/2006/main" count="5898" uniqueCount="124">
  <si>
    <t xml:space="preserve">CCCmaCanRCM </t>
  </si>
  <si>
    <t xml:space="preserve">    CCCmaSMHI </t>
  </si>
  <si>
    <t xml:space="preserve">    CNRM </t>
  </si>
  <si>
    <t xml:space="preserve">    CNRMSMHI </t>
  </si>
  <si>
    <t xml:space="preserve">    CSIRO </t>
  </si>
  <si>
    <t xml:space="preserve">    ICHECDMI </t>
  </si>
  <si>
    <t xml:space="preserve">    ICHECCCLM </t>
  </si>
  <si>
    <t xml:space="preserve">    ICHECKNMI </t>
  </si>
  <si>
    <t xml:space="preserve">    ICHECMPI </t>
  </si>
  <si>
    <t xml:space="preserve">    ICHECSMHI </t>
  </si>
  <si>
    <t xml:space="preserve">    IPSL </t>
  </si>
  <si>
    <t xml:space="preserve">    MIROC </t>
  </si>
  <si>
    <t xml:space="preserve">    MOHCCCLM </t>
  </si>
  <si>
    <t xml:space="preserve">    MOHCKNMI </t>
  </si>
  <si>
    <t xml:space="preserve">    MOHCSMHI </t>
  </si>
  <si>
    <t xml:space="preserve">    MPICCLM </t>
  </si>
  <si>
    <t xml:space="preserve">    MPIREMO </t>
  </si>
  <si>
    <t xml:space="preserve">    MPISMHI </t>
  </si>
  <si>
    <t xml:space="preserve">    NCCSMHI </t>
  </si>
  <si>
    <t xml:space="preserve">    NOAA </t>
  </si>
  <si>
    <t>maximum</t>
  </si>
  <si>
    <t>minimum</t>
  </si>
  <si>
    <t>count</t>
  </si>
  <si>
    <t>17-17.5</t>
  </si>
  <si>
    <t>21-21.5</t>
  </si>
  <si>
    <t>16-16.5</t>
  </si>
  <si>
    <t>17.5-18</t>
  </si>
  <si>
    <t>18-18.5</t>
  </si>
  <si>
    <t>18.5-19</t>
  </si>
  <si>
    <t>19-19.5</t>
  </si>
  <si>
    <t>19.5-20</t>
  </si>
  <si>
    <t>20-20.5</t>
  </si>
  <si>
    <t>20.5-21</t>
  </si>
  <si>
    <t>21.5-22</t>
  </si>
  <si>
    <t>22-22.5</t>
  </si>
  <si>
    <t>22.5-23</t>
  </si>
  <si>
    <t>23-23.5</t>
  </si>
  <si>
    <t>23.5-24</t>
  </si>
  <si>
    <t>24-24.5</t>
  </si>
  <si>
    <t>24.5-25</t>
  </si>
  <si>
    <t>25-25.5</t>
  </si>
  <si>
    <t>25.5-26</t>
  </si>
  <si>
    <t>26-26.5</t>
  </si>
  <si>
    <t>26.5-27</t>
  </si>
  <si>
    <t>27-27.5</t>
  </si>
  <si>
    <t>27.5-28</t>
  </si>
  <si>
    <t>28-28.5</t>
  </si>
  <si>
    <t>28.5-29</t>
  </si>
  <si>
    <t>29-29.5</t>
  </si>
  <si>
    <t>29.5-30</t>
  </si>
  <si>
    <t>30-30.5</t>
  </si>
  <si>
    <t>30.5-31</t>
  </si>
  <si>
    <t>&gt;31</t>
  </si>
  <si>
    <t>16.5-17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</si>
  <si>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</si>
  <si>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</si>
  <si>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</si>
  <si>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</si>
  <si>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</si>
  <si>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</si>
  <si>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</si>
  <si>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</si>
  <si>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</si>
  <si>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</si>
  <si>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</si>
  <si>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</si>
  <si>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MAX</t>
  </si>
  <si>
    <t>MIN</t>
  </si>
  <si>
    <t>Q1</t>
  </si>
  <si>
    <t>MEAN</t>
  </si>
  <si>
    <t>Q3</t>
  </si>
  <si>
    <t>31-31.5</t>
  </si>
  <si>
    <t>31.5-32</t>
  </si>
  <si>
    <t>32-32.5</t>
  </si>
  <si>
    <t>32.5-33</t>
  </si>
  <si>
    <t>33-33.5</t>
  </si>
  <si>
    <t>33.5-34</t>
  </si>
  <si>
    <t>11.5-12</t>
  </si>
  <si>
    <t>12-12.5</t>
  </si>
  <si>
    <t>12.5-13</t>
  </si>
  <si>
    <t>13-13.5</t>
  </si>
  <si>
    <t>13.5-14</t>
  </si>
  <si>
    <t>14-14.5</t>
  </si>
  <si>
    <t>14.5-15</t>
  </si>
  <si>
    <t>15-15.5</t>
  </si>
  <si>
    <t>15.5-16</t>
  </si>
  <si>
    <t>&gt;24</t>
  </si>
  <si>
    <t>&lt;11.5</t>
  </si>
  <si>
    <t>&gt;23.5</t>
  </si>
  <si>
    <t>34-34.5</t>
  </si>
  <si>
    <t>34.5-35</t>
  </si>
  <si>
    <t>35-35.5</t>
  </si>
  <si>
    <t>35.5-36</t>
  </si>
  <si>
    <t>36-36.5</t>
  </si>
  <si>
    <t>36.5-37</t>
  </si>
  <si>
    <t>&gt;37</t>
  </si>
  <si>
    <t>2050_8.5</t>
  </si>
  <si>
    <t>2030_4.5</t>
  </si>
  <si>
    <t>TasMIN</t>
  </si>
  <si>
    <t>TasMAX</t>
  </si>
  <si>
    <t>Evo</t>
  </si>
  <si>
    <t>2030_8.5</t>
  </si>
  <si>
    <t>2050_4.5</t>
  </si>
  <si>
    <t>Pr_min</t>
  </si>
  <si>
    <t>Pr_max</t>
  </si>
  <si>
    <t>Pr_ave</t>
  </si>
  <si>
    <t>MOHCCCLM_30_mean</t>
  </si>
  <si>
    <t>MOHCKNMI_30_mean</t>
  </si>
  <si>
    <t>MOHCSMHI_30_mean</t>
  </si>
  <si>
    <t>MOHCCCLM_50_mean</t>
  </si>
  <si>
    <t>MOHCKNMI_50_mean</t>
  </si>
  <si>
    <t>MOHCSMHI_50_mean</t>
  </si>
  <si>
    <t>MOHCCCLM85_30_mean</t>
  </si>
  <si>
    <t>MOHCKNMI85_30_mean</t>
  </si>
  <si>
    <t>MOHCSMHI85_30_mean</t>
  </si>
  <si>
    <t>MOHCCCLM85_50_mean</t>
  </si>
  <si>
    <t>MOHCKNMI85_50_mean</t>
  </si>
  <si>
    <t>MOHCSMHI85_50_mean</t>
  </si>
  <si>
    <t>&lt;18.5</t>
  </si>
  <si>
    <t>Observed_Pr</t>
  </si>
  <si>
    <t>Observed_Tasmin</t>
  </si>
  <si>
    <t>Observed_Tasmax</t>
  </si>
  <si>
    <t>Historical_Evo</t>
  </si>
  <si>
    <t>Historical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</si>
</sst>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1" fontId="1" fillId="0" borderId="0" xfId="0" applyNumberFormat="1" applyFont="1"/>
    <xf numFmtId="0" fontId="2" fillId="0" borderId="0" xfId="0" applyFont="1"/>
    <xf numFmtId="2" fontId="2" fillId="0" borderId="0" xfId="0" applyNumberFormat="1" applyFont="1" applyAlignment="1">
      <alignment vertical="center"/>
    </xf>
    <xf numFmtId="2" fontId="2" fillId="0" borderId="0" xfId="0" applyNumberFormat="1" applyFont="1"/>
    <xf numFmtId="2" fontId="1" fillId="2" borderId="0" xfId="0" applyNumberFormat="1" applyFont="1" applyFill="1"/>
    <xf numFmtId="2" fontId="2" fillId="2" borderId="0" xfId="0" applyNumberFormat="1" applyFont="1" applyFill="1"/>
    <xf numFmtId="0" fontId="2" fillId="0" borderId="0" xfId="0" applyFont="1" applyAlignment="1">
      <alignment vertical="center"/>
    </xf>
    <xf numFmtId="0" fontId="2" fillId="0" borderId="0" xfId="0" applyFont="1" applyFill="1"/>
    <xf numFmtId="2" fontId="2" fillId="0" borderId="0" xfId="0" applyNumberFormat="1" applyFont="1" applyFill="1"/>
    <xf numFmtId="0" fontId="3" fillId="0" borderId="0" xfId="0" applyFont="1"/>
    <xf numFmtId="2" fontId="3" fillId="0" borderId="0" xfId="0" applyNumberFormat="1" applyFont="1"/>
    <xf numFmtId="11" fontId="0" fillId="0" borderId="0" xfId="0" applyNumberFormat="1"/>
    <xf numFmtId="2" fontId="1" fillId="0" borderId="0" xfId="0" applyNumberFormat="1" applyFont="1" applyFill="1"/>
    <xf numFmtId="2" fontId="3" fillId="0" borderId="0" xfId="0" applyNumberFormat="1" applyFont="1" applyAlignment="1">
      <alignment vertical="center"/>
    </xf>
    <xf numFmtId="2" fontId="3" fillId="2" borderId="0" xfId="0" applyNumberFormat="1" applyFont="1" applyFill="1"/>
    <xf numFmtId="0" fontId="0" fillId="0" borderId="0" xfId="0" applyFont="1"/>
    <xf numFmtId="2" fontId="0" fillId="0" borderId="0" xfId="0" applyNumberFormat="1" applyFont="1" applyAlignment="1">
      <alignment vertical="center"/>
    </xf>
    <xf numFmtId="2" fontId="0" fillId="0" borderId="0" xfId="0" applyNumberFormat="1" applyFont="1"/>
    <xf numFmtId="2" fontId="0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Tas</a:t>
            </a:r>
            <a:r>
              <a:rPr lang="en-GB" sz="1100" baseline="0"/>
              <a:t> for Central Malawi </a:t>
            </a:r>
          </a:p>
          <a:p>
            <a:pPr>
              <a:defRPr sz="1100"/>
            </a:pPr>
            <a:r>
              <a:rPr lang="en-GB" sz="1100" baseline="0"/>
              <a:t>RCP 4.5 2020-2049</a:t>
            </a:r>
            <a:endParaRPr lang="en-GB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Tas_4.5!$BH$373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Tas_4.5!$BH$374:$BH$400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3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13</c:v>
                </c:pt>
                <c:pt idx="12">
                  <c:v>7</c:v>
                </c:pt>
                <c:pt idx="13">
                  <c:v>11</c:v>
                </c:pt>
                <c:pt idx="14">
                  <c:v>7</c:v>
                </c:pt>
                <c:pt idx="15">
                  <c:v>5</c:v>
                </c:pt>
                <c:pt idx="16">
                  <c:v>6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B-41A9-8D13-2D3B74D6B6F2}"/>
            </c:ext>
          </c:extLst>
        </c:ser>
        <c:ser>
          <c:idx val="1"/>
          <c:order val="1"/>
          <c:tx>
            <c:strRef>
              <c:f>Tas_4.5!$BI$373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Tas_4.5!$BI$374:$BI$400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7.5</c:v>
                  </c:pt>
                  <c:pt idx="3">
                    <c:v>8.75</c:v>
                  </c:pt>
                  <c:pt idx="4">
                    <c:v>1</c:v>
                  </c:pt>
                  <c:pt idx="5">
                    <c:v>5</c:v>
                  </c:pt>
                  <c:pt idx="6">
                    <c:v>5.75</c:v>
                  </c:pt>
                  <c:pt idx="7">
                    <c:v>5</c:v>
                  </c:pt>
                  <c:pt idx="8">
                    <c:v>8</c:v>
                  </c:pt>
                  <c:pt idx="9">
                    <c:v>7</c:v>
                  </c:pt>
                  <c:pt idx="10">
                    <c:v>5.75</c:v>
                  </c:pt>
                  <c:pt idx="11">
                    <c:v>5.25</c:v>
                  </c:pt>
                  <c:pt idx="12">
                    <c:v>15</c:v>
                  </c:pt>
                  <c:pt idx="13">
                    <c:v>12.5</c:v>
                  </c:pt>
                  <c:pt idx="14">
                    <c:v>5</c:v>
                  </c:pt>
                  <c:pt idx="15">
                    <c:v>4.75</c:v>
                  </c:pt>
                  <c:pt idx="16">
                    <c:v>3</c:v>
                  </c:pt>
                  <c:pt idx="17">
                    <c:v>5.75</c:v>
                  </c:pt>
                  <c:pt idx="18">
                    <c:v>6.75</c:v>
                  </c:pt>
                  <c:pt idx="19">
                    <c:v>2.5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plus>
            <c:minus>
              <c:numRef>
                <c:f>Tas_4.5!$BI$374:$BI$400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7.5</c:v>
                  </c:pt>
                  <c:pt idx="3">
                    <c:v>8.75</c:v>
                  </c:pt>
                  <c:pt idx="4">
                    <c:v>1</c:v>
                  </c:pt>
                  <c:pt idx="5">
                    <c:v>5</c:v>
                  </c:pt>
                  <c:pt idx="6">
                    <c:v>5.75</c:v>
                  </c:pt>
                  <c:pt idx="7">
                    <c:v>5</c:v>
                  </c:pt>
                  <c:pt idx="8">
                    <c:v>8</c:v>
                  </c:pt>
                  <c:pt idx="9">
                    <c:v>7</c:v>
                  </c:pt>
                  <c:pt idx="10">
                    <c:v>5.75</c:v>
                  </c:pt>
                  <c:pt idx="11">
                    <c:v>5.25</c:v>
                  </c:pt>
                  <c:pt idx="12">
                    <c:v>15</c:v>
                  </c:pt>
                  <c:pt idx="13">
                    <c:v>12.5</c:v>
                  </c:pt>
                  <c:pt idx="14">
                    <c:v>5</c:v>
                  </c:pt>
                  <c:pt idx="15">
                    <c:v>4.75</c:v>
                  </c:pt>
                  <c:pt idx="16">
                    <c:v>3</c:v>
                  </c:pt>
                  <c:pt idx="17">
                    <c:v>5.75</c:v>
                  </c:pt>
                  <c:pt idx="18">
                    <c:v>6.75</c:v>
                  </c:pt>
                  <c:pt idx="19">
                    <c:v>2.5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Tas_4.5!$BI$374:$BI$400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7.5</c:v>
                </c:pt>
                <c:pt idx="3">
                  <c:v>8.75</c:v>
                </c:pt>
                <c:pt idx="4">
                  <c:v>1</c:v>
                </c:pt>
                <c:pt idx="5">
                  <c:v>5</c:v>
                </c:pt>
                <c:pt idx="6">
                  <c:v>5.75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5.75</c:v>
                </c:pt>
                <c:pt idx="11">
                  <c:v>5.25</c:v>
                </c:pt>
                <c:pt idx="12">
                  <c:v>15</c:v>
                </c:pt>
                <c:pt idx="13">
                  <c:v>12.5</c:v>
                </c:pt>
                <c:pt idx="14">
                  <c:v>5</c:v>
                </c:pt>
                <c:pt idx="15">
                  <c:v>4.75</c:v>
                </c:pt>
                <c:pt idx="16">
                  <c:v>3</c:v>
                </c:pt>
                <c:pt idx="17">
                  <c:v>5.75</c:v>
                </c:pt>
                <c:pt idx="18">
                  <c:v>6.75</c:v>
                </c:pt>
                <c:pt idx="19">
                  <c:v>2.5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B-41A9-8D13-2D3B74D6B6F2}"/>
            </c:ext>
          </c:extLst>
        </c:ser>
        <c:ser>
          <c:idx val="2"/>
          <c:order val="2"/>
          <c:tx>
            <c:strRef>
              <c:f>Tas_4.5!$BJ$373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Tas_4.5!$BJ$374:$BJ$400</c:f>
              <c:numCache>
                <c:formatCode>General</c:formatCode>
                <c:ptCount val="27"/>
                <c:pt idx="0">
                  <c:v>0</c:v>
                </c:pt>
                <c:pt idx="1">
                  <c:v>10.5</c:v>
                </c:pt>
                <c:pt idx="2">
                  <c:v>10</c:v>
                </c:pt>
                <c:pt idx="3">
                  <c:v>3.75</c:v>
                </c:pt>
                <c:pt idx="4">
                  <c:v>5</c:v>
                </c:pt>
                <c:pt idx="5">
                  <c:v>3.5</c:v>
                </c:pt>
                <c:pt idx="6">
                  <c:v>1.25</c:v>
                </c:pt>
                <c:pt idx="7">
                  <c:v>3</c:v>
                </c:pt>
                <c:pt idx="8">
                  <c:v>1.5</c:v>
                </c:pt>
                <c:pt idx="9">
                  <c:v>5</c:v>
                </c:pt>
                <c:pt idx="10">
                  <c:v>2.25</c:v>
                </c:pt>
                <c:pt idx="11">
                  <c:v>8.25</c:v>
                </c:pt>
                <c:pt idx="12">
                  <c:v>14</c:v>
                </c:pt>
                <c:pt idx="13">
                  <c:v>7.5</c:v>
                </c:pt>
                <c:pt idx="14">
                  <c:v>7.5</c:v>
                </c:pt>
                <c:pt idx="15">
                  <c:v>2.75</c:v>
                </c:pt>
                <c:pt idx="16">
                  <c:v>2.5</c:v>
                </c:pt>
                <c:pt idx="17">
                  <c:v>3.75</c:v>
                </c:pt>
                <c:pt idx="18">
                  <c:v>4.25</c:v>
                </c:pt>
                <c:pt idx="19">
                  <c:v>6</c:v>
                </c:pt>
                <c:pt idx="20">
                  <c:v>2.5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B-41A9-8D13-2D3B74D6B6F2}"/>
            </c:ext>
          </c:extLst>
        </c:ser>
        <c:ser>
          <c:idx val="3"/>
          <c:order val="3"/>
          <c:tx>
            <c:strRef>
              <c:f>Tas_4.5!$BK$373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Tas_4.5!$BL$374:$BL$400</c:f>
                <c:numCache>
                  <c:formatCode>General</c:formatCode>
                  <c:ptCount val="27"/>
                  <c:pt idx="0">
                    <c:v>26.75</c:v>
                  </c:pt>
                  <c:pt idx="1">
                    <c:v>6</c:v>
                  </c:pt>
                  <c:pt idx="2">
                    <c:v>12.75</c:v>
                  </c:pt>
                  <c:pt idx="3">
                    <c:v>12.75</c:v>
                  </c:pt>
                  <c:pt idx="4">
                    <c:v>22</c:v>
                  </c:pt>
                  <c:pt idx="5">
                    <c:v>12</c:v>
                  </c:pt>
                  <c:pt idx="6">
                    <c:v>4</c:v>
                  </c:pt>
                  <c:pt idx="7">
                    <c:v>4</c:v>
                  </c:pt>
                  <c:pt idx="8">
                    <c:v>9</c:v>
                  </c:pt>
                  <c:pt idx="9">
                    <c:v>30.75</c:v>
                  </c:pt>
                  <c:pt idx="10">
                    <c:v>54.5</c:v>
                  </c:pt>
                  <c:pt idx="11">
                    <c:v>33.25</c:v>
                  </c:pt>
                  <c:pt idx="12">
                    <c:v>46.5</c:v>
                  </c:pt>
                  <c:pt idx="13">
                    <c:v>29.75</c:v>
                  </c:pt>
                  <c:pt idx="14">
                    <c:v>49.5</c:v>
                  </c:pt>
                  <c:pt idx="15">
                    <c:v>15.5</c:v>
                  </c:pt>
                  <c:pt idx="16">
                    <c:v>16</c:v>
                  </c:pt>
                  <c:pt idx="17">
                    <c:v>5.75</c:v>
                  </c:pt>
                  <c:pt idx="18">
                    <c:v>7.5</c:v>
                  </c:pt>
                  <c:pt idx="19">
                    <c:v>10.25</c:v>
                  </c:pt>
                  <c:pt idx="20">
                    <c:v>13.5</c:v>
                  </c:pt>
                  <c:pt idx="21">
                    <c:v>10.25</c:v>
                  </c:pt>
                  <c:pt idx="22">
                    <c:v>16</c:v>
                  </c:pt>
                  <c:pt idx="23">
                    <c:v>13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Tas_4.5!$BK$374:$BK$400</c:f>
              <c:numCache>
                <c:formatCode>General</c:formatCode>
                <c:ptCount val="27"/>
                <c:pt idx="0">
                  <c:v>12.25</c:v>
                </c:pt>
                <c:pt idx="1">
                  <c:v>9.5</c:v>
                </c:pt>
                <c:pt idx="2">
                  <c:v>6.75</c:v>
                </c:pt>
                <c:pt idx="3">
                  <c:v>5.75</c:v>
                </c:pt>
                <c:pt idx="4">
                  <c:v>6</c:v>
                </c:pt>
                <c:pt idx="5">
                  <c:v>3.5</c:v>
                </c:pt>
                <c:pt idx="6">
                  <c:v>3</c:v>
                </c:pt>
                <c:pt idx="7">
                  <c:v>2</c:v>
                </c:pt>
                <c:pt idx="8">
                  <c:v>2.5</c:v>
                </c:pt>
                <c:pt idx="9">
                  <c:v>2.25</c:v>
                </c:pt>
                <c:pt idx="10">
                  <c:v>9.5</c:v>
                </c:pt>
                <c:pt idx="11">
                  <c:v>14.25</c:v>
                </c:pt>
                <c:pt idx="12">
                  <c:v>16.5</c:v>
                </c:pt>
                <c:pt idx="13">
                  <c:v>16.25</c:v>
                </c:pt>
                <c:pt idx="14">
                  <c:v>8</c:v>
                </c:pt>
                <c:pt idx="15">
                  <c:v>5</c:v>
                </c:pt>
                <c:pt idx="16">
                  <c:v>3.5</c:v>
                </c:pt>
                <c:pt idx="17">
                  <c:v>4.75</c:v>
                </c:pt>
                <c:pt idx="18">
                  <c:v>6.5</c:v>
                </c:pt>
                <c:pt idx="19">
                  <c:v>7.25</c:v>
                </c:pt>
                <c:pt idx="20">
                  <c:v>7</c:v>
                </c:pt>
                <c:pt idx="21">
                  <c:v>1.75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B-41A9-8D13-2D3B74D6B6F2}"/>
            </c:ext>
          </c:extLst>
        </c:ser>
        <c:ser>
          <c:idx val="4"/>
          <c:order val="4"/>
          <c:tx>
            <c:strRef>
              <c:f>Tas_4.5!$BL$373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Tas_4.5!$BL$374:$BL$400</c:f>
              <c:numCache>
                <c:formatCode>General</c:formatCode>
                <c:ptCount val="27"/>
                <c:pt idx="0">
                  <c:v>26.75</c:v>
                </c:pt>
                <c:pt idx="1">
                  <c:v>6</c:v>
                </c:pt>
                <c:pt idx="2">
                  <c:v>12.75</c:v>
                </c:pt>
                <c:pt idx="3">
                  <c:v>12.75</c:v>
                </c:pt>
                <c:pt idx="4">
                  <c:v>22</c:v>
                </c:pt>
                <c:pt idx="5">
                  <c:v>12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30.75</c:v>
                </c:pt>
                <c:pt idx="10">
                  <c:v>54.5</c:v>
                </c:pt>
                <c:pt idx="11">
                  <c:v>33.25</c:v>
                </c:pt>
                <c:pt idx="12">
                  <c:v>46.5</c:v>
                </c:pt>
                <c:pt idx="13">
                  <c:v>29.75</c:v>
                </c:pt>
                <c:pt idx="14">
                  <c:v>49.5</c:v>
                </c:pt>
                <c:pt idx="15">
                  <c:v>15.5</c:v>
                </c:pt>
                <c:pt idx="16">
                  <c:v>16</c:v>
                </c:pt>
                <c:pt idx="17">
                  <c:v>5.75</c:v>
                </c:pt>
                <c:pt idx="18">
                  <c:v>7.5</c:v>
                </c:pt>
                <c:pt idx="19">
                  <c:v>10.25</c:v>
                </c:pt>
                <c:pt idx="20">
                  <c:v>13.5</c:v>
                </c:pt>
                <c:pt idx="21">
                  <c:v>10.25</c:v>
                </c:pt>
                <c:pt idx="22">
                  <c:v>16</c:v>
                </c:pt>
                <c:pt idx="23">
                  <c:v>13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AB-41A9-8D13-2D3B74D6B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030408"/>
        <c:axId val="742031064"/>
      </c:barChart>
      <c:catAx>
        <c:axId val="7420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31064"/>
        <c:crosses val="autoZero"/>
        <c:auto val="1"/>
        <c:lblAlgn val="ctr"/>
        <c:lblOffset val="100"/>
        <c:noMultiLvlLbl val="0"/>
      </c:catAx>
      <c:valAx>
        <c:axId val="74203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days per year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3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</a:t>
            </a:r>
            <a:r>
              <a:rPr lang="en-GB" sz="1050" baseline="0"/>
              <a:t> </a:t>
            </a:r>
          </a:p>
          <a:p>
            <a:pPr>
              <a:defRPr sz="1050"/>
            </a:pPr>
            <a:r>
              <a:rPr lang="en-GB" sz="1050" baseline="0"/>
              <a:t>RCP 4.5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Tas_4.5!$AC$373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Tas_4.5!$AC$374:$AC$400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10</c:v>
                </c:pt>
                <c:pt idx="13">
                  <c:v>14</c:v>
                </c:pt>
                <c:pt idx="14">
                  <c:v>13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A-4B57-8E5A-265BF50B2302}"/>
            </c:ext>
          </c:extLst>
        </c:ser>
        <c:ser>
          <c:idx val="1"/>
          <c:order val="1"/>
          <c:tx>
            <c:strRef>
              <c:f>Tas_4.5!$AD$373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Tas_4.5!$AD$374:$AD$400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10.75</c:v>
                  </c:pt>
                  <c:pt idx="4">
                    <c:v>8.5</c:v>
                  </c:pt>
                  <c:pt idx="5">
                    <c:v>10.75</c:v>
                  </c:pt>
                  <c:pt idx="6">
                    <c:v>3</c:v>
                  </c:pt>
                  <c:pt idx="7">
                    <c:v>3.75</c:v>
                  </c:pt>
                  <c:pt idx="8">
                    <c:v>5.75</c:v>
                  </c:pt>
                  <c:pt idx="9">
                    <c:v>4.75</c:v>
                  </c:pt>
                  <c:pt idx="10">
                    <c:v>4.5</c:v>
                  </c:pt>
                  <c:pt idx="11">
                    <c:v>6.25</c:v>
                  </c:pt>
                  <c:pt idx="12">
                    <c:v>11.5</c:v>
                  </c:pt>
                  <c:pt idx="13">
                    <c:v>5.75</c:v>
                  </c:pt>
                  <c:pt idx="14">
                    <c:v>2.75</c:v>
                  </c:pt>
                  <c:pt idx="15">
                    <c:v>5.75</c:v>
                  </c:pt>
                  <c:pt idx="16">
                    <c:v>5</c:v>
                  </c:pt>
                  <c:pt idx="17">
                    <c:v>4</c:v>
                  </c:pt>
                  <c:pt idx="18">
                    <c:v>2</c:v>
                  </c:pt>
                  <c:pt idx="19">
                    <c:v>6.5</c:v>
                  </c:pt>
                  <c:pt idx="20">
                    <c:v>3.5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plus>
            <c:minus>
              <c:numRef>
                <c:f>Tas_4.5!$AD$374:$AD$400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10.75</c:v>
                  </c:pt>
                  <c:pt idx="4">
                    <c:v>8.5</c:v>
                  </c:pt>
                  <c:pt idx="5">
                    <c:v>10.75</c:v>
                  </c:pt>
                  <c:pt idx="6">
                    <c:v>3</c:v>
                  </c:pt>
                  <c:pt idx="7">
                    <c:v>3.75</c:v>
                  </c:pt>
                  <c:pt idx="8">
                    <c:v>5.75</c:v>
                  </c:pt>
                  <c:pt idx="9">
                    <c:v>4.75</c:v>
                  </c:pt>
                  <c:pt idx="10">
                    <c:v>4.5</c:v>
                  </c:pt>
                  <c:pt idx="11">
                    <c:v>6.25</c:v>
                  </c:pt>
                  <c:pt idx="12">
                    <c:v>11.5</c:v>
                  </c:pt>
                  <c:pt idx="13">
                    <c:v>5.75</c:v>
                  </c:pt>
                  <c:pt idx="14">
                    <c:v>2.75</c:v>
                  </c:pt>
                  <c:pt idx="15">
                    <c:v>5.75</c:v>
                  </c:pt>
                  <c:pt idx="16">
                    <c:v>5</c:v>
                  </c:pt>
                  <c:pt idx="17">
                    <c:v>4</c:v>
                  </c:pt>
                  <c:pt idx="18">
                    <c:v>2</c:v>
                  </c:pt>
                  <c:pt idx="19">
                    <c:v>6.5</c:v>
                  </c:pt>
                  <c:pt idx="20">
                    <c:v>3.5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Tas_4.5!$AD$374:$AD$400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10.75</c:v>
                </c:pt>
                <c:pt idx="4">
                  <c:v>8.5</c:v>
                </c:pt>
                <c:pt idx="5">
                  <c:v>10.75</c:v>
                </c:pt>
                <c:pt idx="6">
                  <c:v>3</c:v>
                </c:pt>
                <c:pt idx="7">
                  <c:v>3.75</c:v>
                </c:pt>
                <c:pt idx="8">
                  <c:v>5.75</c:v>
                </c:pt>
                <c:pt idx="9">
                  <c:v>4.75</c:v>
                </c:pt>
                <c:pt idx="10">
                  <c:v>4.5</c:v>
                </c:pt>
                <c:pt idx="11">
                  <c:v>6.25</c:v>
                </c:pt>
                <c:pt idx="12">
                  <c:v>11.5</c:v>
                </c:pt>
                <c:pt idx="13">
                  <c:v>5.75</c:v>
                </c:pt>
                <c:pt idx="14">
                  <c:v>2.75</c:v>
                </c:pt>
                <c:pt idx="15">
                  <c:v>5.75</c:v>
                </c:pt>
                <c:pt idx="16">
                  <c:v>5</c:v>
                </c:pt>
                <c:pt idx="17">
                  <c:v>4</c:v>
                </c:pt>
                <c:pt idx="18">
                  <c:v>2</c:v>
                </c:pt>
                <c:pt idx="19">
                  <c:v>6.5</c:v>
                </c:pt>
                <c:pt idx="20">
                  <c:v>3.5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A-4B57-8E5A-265BF50B2302}"/>
            </c:ext>
          </c:extLst>
        </c:ser>
        <c:ser>
          <c:idx val="2"/>
          <c:order val="2"/>
          <c:tx>
            <c:strRef>
              <c:f>Tas_4.5!$AE$373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Tas_4.5!$AE$374:$AE$400</c:f>
              <c:numCache>
                <c:formatCode>General</c:formatCode>
                <c:ptCount val="27"/>
                <c:pt idx="0">
                  <c:v>0</c:v>
                </c:pt>
                <c:pt idx="1">
                  <c:v>0.5</c:v>
                </c:pt>
                <c:pt idx="2">
                  <c:v>13.5</c:v>
                </c:pt>
                <c:pt idx="3">
                  <c:v>6.75</c:v>
                </c:pt>
                <c:pt idx="4">
                  <c:v>5</c:v>
                </c:pt>
                <c:pt idx="5">
                  <c:v>2.25</c:v>
                </c:pt>
                <c:pt idx="6">
                  <c:v>3</c:v>
                </c:pt>
                <c:pt idx="7">
                  <c:v>4.25</c:v>
                </c:pt>
                <c:pt idx="8">
                  <c:v>0.25</c:v>
                </c:pt>
                <c:pt idx="9">
                  <c:v>3.25</c:v>
                </c:pt>
                <c:pt idx="10">
                  <c:v>4</c:v>
                </c:pt>
                <c:pt idx="11">
                  <c:v>5.75</c:v>
                </c:pt>
                <c:pt idx="12">
                  <c:v>11</c:v>
                </c:pt>
                <c:pt idx="13">
                  <c:v>4.25</c:v>
                </c:pt>
                <c:pt idx="14">
                  <c:v>12.75</c:v>
                </c:pt>
                <c:pt idx="15">
                  <c:v>7.25</c:v>
                </c:pt>
                <c:pt idx="16">
                  <c:v>2.5</c:v>
                </c:pt>
                <c:pt idx="17">
                  <c:v>1</c:v>
                </c:pt>
                <c:pt idx="18">
                  <c:v>4.5</c:v>
                </c:pt>
                <c:pt idx="19">
                  <c:v>4.5</c:v>
                </c:pt>
                <c:pt idx="20">
                  <c:v>8.5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A-4B57-8E5A-265BF50B2302}"/>
            </c:ext>
          </c:extLst>
        </c:ser>
        <c:ser>
          <c:idx val="3"/>
          <c:order val="3"/>
          <c:tx>
            <c:strRef>
              <c:f>Tas_4.5!$AF$373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Tas_4.5!$AG$374:$AG$400</c:f>
                <c:numCache>
                  <c:formatCode>General</c:formatCode>
                  <c:ptCount val="27"/>
                  <c:pt idx="0">
                    <c:v>19</c:v>
                  </c:pt>
                  <c:pt idx="1">
                    <c:v>17.75</c:v>
                  </c:pt>
                  <c:pt idx="2">
                    <c:v>6.75</c:v>
                  </c:pt>
                  <c:pt idx="3">
                    <c:v>10.75</c:v>
                  </c:pt>
                  <c:pt idx="4">
                    <c:v>12</c:v>
                  </c:pt>
                  <c:pt idx="5">
                    <c:v>6.75</c:v>
                  </c:pt>
                  <c:pt idx="6">
                    <c:v>8.75</c:v>
                  </c:pt>
                  <c:pt idx="7">
                    <c:v>8.75</c:v>
                  </c:pt>
                  <c:pt idx="8">
                    <c:v>2.5</c:v>
                  </c:pt>
                  <c:pt idx="9">
                    <c:v>2.75</c:v>
                  </c:pt>
                  <c:pt idx="10">
                    <c:v>37.25</c:v>
                  </c:pt>
                  <c:pt idx="11">
                    <c:v>55.75</c:v>
                  </c:pt>
                  <c:pt idx="12">
                    <c:v>31.75</c:v>
                  </c:pt>
                  <c:pt idx="13">
                    <c:v>51.25</c:v>
                  </c:pt>
                  <c:pt idx="14">
                    <c:v>43.5</c:v>
                  </c:pt>
                  <c:pt idx="15">
                    <c:v>43.25</c:v>
                  </c:pt>
                  <c:pt idx="16">
                    <c:v>26.75</c:v>
                  </c:pt>
                  <c:pt idx="17">
                    <c:v>15.25</c:v>
                  </c:pt>
                  <c:pt idx="18">
                    <c:v>4.5</c:v>
                  </c:pt>
                  <c:pt idx="19">
                    <c:v>6.75</c:v>
                  </c:pt>
                  <c:pt idx="20">
                    <c:v>6</c:v>
                  </c:pt>
                  <c:pt idx="21">
                    <c:v>7.5</c:v>
                  </c:pt>
                  <c:pt idx="22">
                    <c:v>7.75</c:v>
                  </c:pt>
                  <c:pt idx="23">
                    <c:v>11</c:v>
                  </c:pt>
                  <c:pt idx="24">
                    <c:v>13</c:v>
                  </c:pt>
                  <c:pt idx="25">
                    <c:v>9</c:v>
                  </c:pt>
                  <c:pt idx="26">
                    <c:v>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Tas_4.5!$AF$374:$AF$400</c:f>
              <c:numCache>
                <c:formatCode>General</c:formatCode>
                <c:ptCount val="27"/>
                <c:pt idx="0">
                  <c:v>0</c:v>
                </c:pt>
                <c:pt idx="1">
                  <c:v>7.75</c:v>
                </c:pt>
                <c:pt idx="2">
                  <c:v>10.75</c:v>
                </c:pt>
                <c:pt idx="3">
                  <c:v>5.75</c:v>
                </c:pt>
                <c:pt idx="4">
                  <c:v>4.5</c:v>
                </c:pt>
                <c:pt idx="5">
                  <c:v>5.25</c:v>
                </c:pt>
                <c:pt idx="6">
                  <c:v>4.25</c:v>
                </c:pt>
                <c:pt idx="7">
                  <c:v>7.25</c:v>
                </c:pt>
                <c:pt idx="8">
                  <c:v>3.5</c:v>
                </c:pt>
                <c:pt idx="9">
                  <c:v>3.25</c:v>
                </c:pt>
                <c:pt idx="10">
                  <c:v>6.25</c:v>
                </c:pt>
                <c:pt idx="11">
                  <c:v>5.25</c:v>
                </c:pt>
                <c:pt idx="12">
                  <c:v>8.75</c:v>
                </c:pt>
                <c:pt idx="13">
                  <c:v>24.75</c:v>
                </c:pt>
                <c:pt idx="14">
                  <c:v>20</c:v>
                </c:pt>
                <c:pt idx="15">
                  <c:v>11.75</c:v>
                </c:pt>
                <c:pt idx="16">
                  <c:v>4.75</c:v>
                </c:pt>
                <c:pt idx="17">
                  <c:v>5.75</c:v>
                </c:pt>
                <c:pt idx="18">
                  <c:v>4</c:v>
                </c:pt>
                <c:pt idx="19">
                  <c:v>7.25</c:v>
                </c:pt>
                <c:pt idx="20">
                  <c:v>6</c:v>
                </c:pt>
                <c:pt idx="21">
                  <c:v>5.5</c:v>
                </c:pt>
                <c:pt idx="22">
                  <c:v>3.25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A-4B57-8E5A-265BF50B2302}"/>
            </c:ext>
          </c:extLst>
        </c:ser>
        <c:ser>
          <c:idx val="4"/>
          <c:order val="4"/>
          <c:tx>
            <c:strRef>
              <c:f>Tas_4.5!$AG$373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Tas_4.5!$AG$374:$AG$400</c:f>
              <c:numCache>
                <c:formatCode>General</c:formatCode>
                <c:ptCount val="27"/>
                <c:pt idx="0">
                  <c:v>19</c:v>
                </c:pt>
                <c:pt idx="1">
                  <c:v>17.75</c:v>
                </c:pt>
                <c:pt idx="2">
                  <c:v>6.75</c:v>
                </c:pt>
                <c:pt idx="3">
                  <c:v>10.75</c:v>
                </c:pt>
                <c:pt idx="4">
                  <c:v>12</c:v>
                </c:pt>
                <c:pt idx="5">
                  <c:v>6.75</c:v>
                </c:pt>
                <c:pt idx="6">
                  <c:v>8.75</c:v>
                </c:pt>
                <c:pt idx="7">
                  <c:v>8.75</c:v>
                </c:pt>
                <c:pt idx="8">
                  <c:v>2.5</c:v>
                </c:pt>
                <c:pt idx="9">
                  <c:v>2.75</c:v>
                </c:pt>
                <c:pt idx="10">
                  <c:v>37.25</c:v>
                </c:pt>
                <c:pt idx="11">
                  <c:v>55.75</c:v>
                </c:pt>
                <c:pt idx="12">
                  <c:v>31.75</c:v>
                </c:pt>
                <c:pt idx="13">
                  <c:v>51.25</c:v>
                </c:pt>
                <c:pt idx="14">
                  <c:v>43.5</c:v>
                </c:pt>
                <c:pt idx="15">
                  <c:v>43.25</c:v>
                </c:pt>
                <c:pt idx="16">
                  <c:v>26.75</c:v>
                </c:pt>
                <c:pt idx="17">
                  <c:v>15.25</c:v>
                </c:pt>
                <c:pt idx="18">
                  <c:v>4.5</c:v>
                </c:pt>
                <c:pt idx="19">
                  <c:v>6.75</c:v>
                </c:pt>
                <c:pt idx="20">
                  <c:v>6</c:v>
                </c:pt>
                <c:pt idx="21">
                  <c:v>7.5</c:v>
                </c:pt>
                <c:pt idx="22">
                  <c:v>7.75</c:v>
                </c:pt>
                <c:pt idx="23">
                  <c:v>11</c:v>
                </c:pt>
                <c:pt idx="24">
                  <c:v>13</c:v>
                </c:pt>
                <c:pt idx="25">
                  <c:v>9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A-4B57-8E5A-265BF50B2302}"/>
            </c:ext>
          </c:extLst>
        </c:ser>
        <c:ser>
          <c:idx val="5"/>
          <c:order val="5"/>
          <c:tx>
            <c:strRef>
              <c:f>Tas_4.5!#REF!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Tas_4.5!$C$374:$C$400</c:f>
              <c:numCache>
                <c:formatCode>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A-4B57-8E5A-265BF50B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853384"/>
        <c:axId val="632857976"/>
      </c:barChart>
      <c:catAx>
        <c:axId val="63285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57976"/>
        <c:crosses val="autoZero"/>
        <c:auto val="1"/>
        <c:lblAlgn val="ctr"/>
        <c:lblOffset val="100"/>
        <c:noMultiLvlLbl val="0"/>
      </c:catAx>
      <c:valAx>
        <c:axId val="63285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53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 </a:t>
            </a:r>
          </a:p>
          <a:p>
            <a:pPr>
              <a:defRPr sz="1050"/>
            </a:pPr>
            <a:r>
              <a:rPr lang="en-GB" sz="1050"/>
              <a:t>RCP 8.5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Tas_8.5!$AC$373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Tas_8.5!$AC$374:$AC$400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7</c:v>
                </c:pt>
                <c:pt idx="13">
                  <c:v>12</c:v>
                </c:pt>
                <c:pt idx="14">
                  <c:v>10</c:v>
                </c:pt>
                <c:pt idx="15">
                  <c:v>8</c:v>
                </c:pt>
                <c:pt idx="16">
                  <c:v>2</c:v>
                </c:pt>
                <c:pt idx="17">
                  <c:v>8</c:v>
                </c:pt>
                <c:pt idx="18">
                  <c:v>7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9-49B0-82B9-1072C042905D}"/>
            </c:ext>
          </c:extLst>
        </c:ser>
        <c:ser>
          <c:idx val="1"/>
          <c:order val="1"/>
          <c:tx>
            <c:strRef>
              <c:f>Tas_8.5!$AD$373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Tas_8.5!$AD$374:$AD$400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5.25</c:v>
                  </c:pt>
                  <c:pt idx="5">
                    <c:v>11.5</c:v>
                  </c:pt>
                  <c:pt idx="6">
                    <c:v>10.75</c:v>
                  </c:pt>
                  <c:pt idx="7">
                    <c:v>6.75</c:v>
                  </c:pt>
                  <c:pt idx="8">
                    <c:v>6.75</c:v>
                  </c:pt>
                  <c:pt idx="9">
                    <c:v>5</c:v>
                  </c:pt>
                  <c:pt idx="10">
                    <c:v>5.75</c:v>
                  </c:pt>
                  <c:pt idx="11">
                    <c:v>6.5</c:v>
                  </c:pt>
                  <c:pt idx="12">
                    <c:v>6.75</c:v>
                  </c:pt>
                  <c:pt idx="13">
                    <c:v>3.75</c:v>
                  </c:pt>
                  <c:pt idx="14">
                    <c:v>10.75</c:v>
                  </c:pt>
                  <c:pt idx="15">
                    <c:v>8.5</c:v>
                  </c:pt>
                  <c:pt idx="16">
                    <c:v>10.25</c:v>
                  </c:pt>
                  <c:pt idx="17">
                    <c:v>5</c:v>
                  </c:pt>
                  <c:pt idx="18">
                    <c:v>5</c:v>
                  </c:pt>
                  <c:pt idx="19">
                    <c:v>5</c:v>
                  </c:pt>
                  <c:pt idx="20">
                    <c:v>5.5</c:v>
                  </c:pt>
                  <c:pt idx="21">
                    <c:v>3.75</c:v>
                  </c:pt>
                  <c:pt idx="22">
                    <c:v>1.5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Tas_8.5!$AD$374:$AD$400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5.25</c:v>
                </c:pt>
                <c:pt idx="5">
                  <c:v>11.5</c:v>
                </c:pt>
                <c:pt idx="6">
                  <c:v>10.75</c:v>
                </c:pt>
                <c:pt idx="7">
                  <c:v>6.75</c:v>
                </c:pt>
                <c:pt idx="8">
                  <c:v>6.75</c:v>
                </c:pt>
                <c:pt idx="9">
                  <c:v>5</c:v>
                </c:pt>
                <c:pt idx="10">
                  <c:v>5.75</c:v>
                </c:pt>
                <c:pt idx="11">
                  <c:v>6.5</c:v>
                </c:pt>
                <c:pt idx="12">
                  <c:v>6.75</c:v>
                </c:pt>
                <c:pt idx="13">
                  <c:v>3.75</c:v>
                </c:pt>
                <c:pt idx="14">
                  <c:v>10.75</c:v>
                </c:pt>
                <c:pt idx="15">
                  <c:v>8.5</c:v>
                </c:pt>
                <c:pt idx="16">
                  <c:v>10.25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5.5</c:v>
                </c:pt>
                <c:pt idx="21">
                  <c:v>3.75</c:v>
                </c:pt>
                <c:pt idx="22">
                  <c:v>1.5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9-49B0-82B9-1072C042905D}"/>
            </c:ext>
          </c:extLst>
        </c:ser>
        <c:ser>
          <c:idx val="2"/>
          <c:order val="2"/>
          <c:tx>
            <c:strRef>
              <c:f>Tas_8.5!$AE$373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Tas_8.5!$AE$374:$AE$400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10.25</c:v>
                </c:pt>
                <c:pt idx="5">
                  <c:v>6</c:v>
                </c:pt>
                <c:pt idx="6">
                  <c:v>1.25</c:v>
                </c:pt>
                <c:pt idx="7">
                  <c:v>3.25</c:v>
                </c:pt>
                <c:pt idx="8">
                  <c:v>1.75</c:v>
                </c:pt>
                <c:pt idx="9">
                  <c:v>1</c:v>
                </c:pt>
                <c:pt idx="10">
                  <c:v>3.25</c:v>
                </c:pt>
                <c:pt idx="11">
                  <c:v>3.5</c:v>
                </c:pt>
                <c:pt idx="12">
                  <c:v>6.75</c:v>
                </c:pt>
                <c:pt idx="13">
                  <c:v>12.75</c:v>
                </c:pt>
                <c:pt idx="14">
                  <c:v>15.75</c:v>
                </c:pt>
                <c:pt idx="15">
                  <c:v>4</c:v>
                </c:pt>
                <c:pt idx="16">
                  <c:v>3.75</c:v>
                </c:pt>
                <c:pt idx="17">
                  <c:v>2.5</c:v>
                </c:pt>
                <c:pt idx="18">
                  <c:v>1.5</c:v>
                </c:pt>
                <c:pt idx="19">
                  <c:v>4</c:v>
                </c:pt>
                <c:pt idx="20">
                  <c:v>2.5</c:v>
                </c:pt>
                <c:pt idx="21">
                  <c:v>5.75</c:v>
                </c:pt>
                <c:pt idx="22">
                  <c:v>5.5</c:v>
                </c:pt>
                <c:pt idx="23">
                  <c:v>0.5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9-49B0-82B9-1072C042905D}"/>
            </c:ext>
          </c:extLst>
        </c:ser>
        <c:ser>
          <c:idx val="3"/>
          <c:order val="3"/>
          <c:tx>
            <c:strRef>
              <c:f>Tas_8.5!$AF$373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Tas_8.5!$AG$374:$AG$400</c:f>
                <c:numCache>
                  <c:formatCode>General</c:formatCode>
                  <c:ptCount val="27"/>
                  <c:pt idx="0">
                    <c:v>3</c:v>
                  </c:pt>
                  <c:pt idx="1">
                    <c:v>20</c:v>
                  </c:pt>
                  <c:pt idx="2">
                    <c:v>15.25</c:v>
                  </c:pt>
                  <c:pt idx="3">
                    <c:v>9.5</c:v>
                  </c:pt>
                  <c:pt idx="4">
                    <c:v>8.75</c:v>
                  </c:pt>
                  <c:pt idx="5">
                    <c:v>9</c:v>
                  </c:pt>
                  <c:pt idx="6">
                    <c:v>16</c:v>
                  </c:pt>
                  <c:pt idx="7">
                    <c:v>7</c:v>
                  </c:pt>
                  <c:pt idx="8">
                    <c:v>6</c:v>
                  </c:pt>
                  <c:pt idx="9">
                    <c:v>5</c:v>
                  </c:pt>
                  <c:pt idx="10">
                    <c:v>9.75</c:v>
                  </c:pt>
                  <c:pt idx="11">
                    <c:v>62.75</c:v>
                  </c:pt>
                  <c:pt idx="12">
                    <c:v>33</c:v>
                  </c:pt>
                  <c:pt idx="13">
                    <c:v>19</c:v>
                  </c:pt>
                  <c:pt idx="14">
                    <c:v>37.75</c:v>
                  </c:pt>
                  <c:pt idx="15">
                    <c:v>12</c:v>
                  </c:pt>
                  <c:pt idx="16">
                    <c:v>51.5</c:v>
                  </c:pt>
                  <c:pt idx="17">
                    <c:v>47.75</c:v>
                  </c:pt>
                  <c:pt idx="18">
                    <c:v>18</c:v>
                  </c:pt>
                  <c:pt idx="19">
                    <c:v>11.75</c:v>
                  </c:pt>
                  <c:pt idx="20">
                    <c:v>6.5</c:v>
                  </c:pt>
                  <c:pt idx="21">
                    <c:v>9.75</c:v>
                  </c:pt>
                  <c:pt idx="22">
                    <c:v>11.75</c:v>
                  </c:pt>
                  <c:pt idx="23">
                    <c:v>11.5</c:v>
                  </c:pt>
                  <c:pt idx="24">
                    <c:v>13</c:v>
                  </c:pt>
                  <c:pt idx="25">
                    <c:v>14</c:v>
                  </c:pt>
                  <c:pt idx="26">
                    <c:v>21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Tas_8.5!$AF$374:$AF$400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5.75</c:v>
                </c:pt>
                <c:pt idx="3">
                  <c:v>10.5</c:v>
                </c:pt>
                <c:pt idx="4">
                  <c:v>8.75</c:v>
                </c:pt>
                <c:pt idx="5">
                  <c:v>5.5</c:v>
                </c:pt>
                <c:pt idx="6">
                  <c:v>5</c:v>
                </c:pt>
                <c:pt idx="7">
                  <c:v>1</c:v>
                </c:pt>
                <c:pt idx="8">
                  <c:v>4.5</c:v>
                </c:pt>
                <c:pt idx="9">
                  <c:v>5</c:v>
                </c:pt>
                <c:pt idx="10">
                  <c:v>5.25</c:v>
                </c:pt>
                <c:pt idx="11">
                  <c:v>7.25</c:v>
                </c:pt>
                <c:pt idx="12">
                  <c:v>2.5</c:v>
                </c:pt>
                <c:pt idx="13">
                  <c:v>13.5</c:v>
                </c:pt>
                <c:pt idx="14">
                  <c:v>12.75</c:v>
                </c:pt>
                <c:pt idx="15">
                  <c:v>33.5</c:v>
                </c:pt>
                <c:pt idx="16">
                  <c:v>14.5</c:v>
                </c:pt>
                <c:pt idx="17">
                  <c:v>2.75</c:v>
                </c:pt>
                <c:pt idx="18">
                  <c:v>2.5</c:v>
                </c:pt>
                <c:pt idx="19">
                  <c:v>2.25</c:v>
                </c:pt>
                <c:pt idx="20">
                  <c:v>3.5</c:v>
                </c:pt>
                <c:pt idx="21">
                  <c:v>6.75</c:v>
                </c:pt>
                <c:pt idx="22">
                  <c:v>5.25</c:v>
                </c:pt>
                <c:pt idx="23">
                  <c:v>5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69-49B0-82B9-1072C042905D}"/>
            </c:ext>
          </c:extLst>
        </c:ser>
        <c:ser>
          <c:idx val="4"/>
          <c:order val="4"/>
          <c:tx>
            <c:strRef>
              <c:f>Tas_8.5!$AG$373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Tas_8.5!$AG$374:$AG$400</c:f>
              <c:numCache>
                <c:formatCode>General</c:formatCode>
                <c:ptCount val="27"/>
                <c:pt idx="0">
                  <c:v>3</c:v>
                </c:pt>
                <c:pt idx="1">
                  <c:v>20</c:v>
                </c:pt>
                <c:pt idx="2">
                  <c:v>15.25</c:v>
                </c:pt>
                <c:pt idx="3">
                  <c:v>9.5</c:v>
                </c:pt>
                <c:pt idx="4">
                  <c:v>8.75</c:v>
                </c:pt>
                <c:pt idx="5">
                  <c:v>9</c:v>
                </c:pt>
                <c:pt idx="6">
                  <c:v>16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9.75</c:v>
                </c:pt>
                <c:pt idx="11">
                  <c:v>62.75</c:v>
                </c:pt>
                <c:pt idx="12">
                  <c:v>33</c:v>
                </c:pt>
                <c:pt idx="13">
                  <c:v>19</c:v>
                </c:pt>
                <c:pt idx="14">
                  <c:v>37.75</c:v>
                </c:pt>
                <c:pt idx="15">
                  <c:v>12</c:v>
                </c:pt>
                <c:pt idx="16">
                  <c:v>51.5</c:v>
                </c:pt>
                <c:pt idx="17">
                  <c:v>47.75</c:v>
                </c:pt>
                <c:pt idx="18">
                  <c:v>18</c:v>
                </c:pt>
                <c:pt idx="19">
                  <c:v>11.75</c:v>
                </c:pt>
                <c:pt idx="20">
                  <c:v>6.5</c:v>
                </c:pt>
                <c:pt idx="21">
                  <c:v>9.75</c:v>
                </c:pt>
                <c:pt idx="22">
                  <c:v>11.75</c:v>
                </c:pt>
                <c:pt idx="23">
                  <c:v>11.5</c:v>
                </c:pt>
                <c:pt idx="24">
                  <c:v>13</c:v>
                </c:pt>
                <c:pt idx="25">
                  <c:v>14</c:v>
                </c:pt>
                <c:pt idx="2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69-49B0-82B9-1072C0429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551728"/>
        <c:axId val="523552056"/>
      </c:barChart>
      <c:catAx>
        <c:axId val="5235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52056"/>
        <c:crosses val="autoZero"/>
        <c:auto val="1"/>
        <c:lblAlgn val="ctr"/>
        <c:lblOffset val="100"/>
        <c:noMultiLvlLbl val="0"/>
      </c:catAx>
      <c:valAx>
        <c:axId val="52355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5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Tas</a:t>
            </a:r>
            <a:r>
              <a:rPr lang="en-GB" sz="1100" baseline="0"/>
              <a:t> for Central Malawi </a:t>
            </a:r>
          </a:p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 baseline="0"/>
              <a:t>RCP 4.5 2020-2049</a:t>
            </a:r>
            <a:endParaRPr lang="en-GB" sz="11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Tas_8.5!$BH$373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</c:spPr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Tas_8.5!$BH$374:$BH$400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5</c:v>
                </c:pt>
                <c:pt idx="12">
                  <c:v>12</c:v>
                </c:pt>
                <c:pt idx="13">
                  <c:v>13</c:v>
                </c:pt>
                <c:pt idx="14">
                  <c:v>8</c:v>
                </c:pt>
                <c:pt idx="15">
                  <c:v>8</c:v>
                </c:pt>
                <c:pt idx="16">
                  <c:v>2</c:v>
                </c:pt>
                <c:pt idx="17">
                  <c:v>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3-495C-83CE-DD54F77E627B}"/>
            </c:ext>
          </c:extLst>
        </c:ser>
        <c:ser>
          <c:idx val="6"/>
          <c:order val="1"/>
          <c:tx>
            <c:strRef>
              <c:f>Tas_8.5!$BI$373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Tas_8.5!$BI$374:$BI$400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2.25</c:v>
                  </c:pt>
                  <c:pt idx="3">
                    <c:v>11</c:v>
                  </c:pt>
                  <c:pt idx="4">
                    <c:v>10.75</c:v>
                  </c:pt>
                  <c:pt idx="5">
                    <c:v>5.75</c:v>
                  </c:pt>
                  <c:pt idx="6">
                    <c:v>6</c:v>
                  </c:pt>
                  <c:pt idx="7">
                    <c:v>4</c:v>
                  </c:pt>
                  <c:pt idx="8">
                    <c:v>5.75</c:v>
                  </c:pt>
                  <c:pt idx="9">
                    <c:v>8.5</c:v>
                  </c:pt>
                  <c:pt idx="10">
                    <c:v>6.25</c:v>
                  </c:pt>
                  <c:pt idx="11">
                    <c:v>9.25</c:v>
                  </c:pt>
                  <c:pt idx="12">
                    <c:v>7.25</c:v>
                  </c:pt>
                  <c:pt idx="13">
                    <c:v>6.75</c:v>
                  </c:pt>
                  <c:pt idx="14">
                    <c:v>6.75</c:v>
                  </c:pt>
                  <c:pt idx="15">
                    <c:v>3</c:v>
                  </c:pt>
                  <c:pt idx="16">
                    <c:v>7.75</c:v>
                  </c:pt>
                  <c:pt idx="17">
                    <c:v>3.25</c:v>
                  </c:pt>
                  <c:pt idx="18">
                    <c:v>5.25</c:v>
                  </c:pt>
                  <c:pt idx="19">
                    <c:v>2.75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</c:errBars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Tas_8.5!$BI$374:$BI$400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2.25</c:v>
                </c:pt>
                <c:pt idx="3">
                  <c:v>11</c:v>
                </c:pt>
                <c:pt idx="4">
                  <c:v>10.75</c:v>
                </c:pt>
                <c:pt idx="5">
                  <c:v>5.75</c:v>
                </c:pt>
                <c:pt idx="6">
                  <c:v>6</c:v>
                </c:pt>
                <c:pt idx="7">
                  <c:v>4</c:v>
                </c:pt>
                <c:pt idx="8">
                  <c:v>5.75</c:v>
                </c:pt>
                <c:pt idx="9">
                  <c:v>8.5</c:v>
                </c:pt>
                <c:pt idx="10">
                  <c:v>6.25</c:v>
                </c:pt>
                <c:pt idx="11">
                  <c:v>9.25</c:v>
                </c:pt>
                <c:pt idx="12">
                  <c:v>7.25</c:v>
                </c:pt>
                <c:pt idx="13">
                  <c:v>6.75</c:v>
                </c:pt>
                <c:pt idx="14">
                  <c:v>6.75</c:v>
                </c:pt>
                <c:pt idx="15">
                  <c:v>3</c:v>
                </c:pt>
                <c:pt idx="16">
                  <c:v>7.75</c:v>
                </c:pt>
                <c:pt idx="17">
                  <c:v>3.25</c:v>
                </c:pt>
                <c:pt idx="18">
                  <c:v>5.25</c:v>
                </c:pt>
                <c:pt idx="19">
                  <c:v>2.75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3-495C-83CE-DD54F77E627B}"/>
            </c:ext>
          </c:extLst>
        </c:ser>
        <c:ser>
          <c:idx val="7"/>
          <c:order val="2"/>
          <c:tx>
            <c:strRef>
              <c:f>Tas_8.5!$BJ$373</c:f>
              <c:strCache>
                <c:ptCount val="1"/>
                <c:pt idx="0">
                  <c:v>MEAN</c:v>
                </c:pt>
              </c:strCache>
            </c:strRef>
          </c:tx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Tas_8.5!$BJ$374:$BJ$400</c:f>
              <c:numCache>
                <c:formatCode>General</c:formatCode>
                <c:ptCount val="27"/>
                <c:pt idx="0">
                  <c:v>0</c:v>
                </c:pt>
                <c:pt idx="1">
                  <c:v>5.5</c:v>
                </c:pt>
                <c:pt idx="2">
                  <c:v>13.75</c:v>
                </c:pt>
                <c:pt idx="3">
                  <c:v>5.5</c:v>
                </c:pt>
                <c:pt idx="4">
                  <c:v>2.25</c:v>
                </c:pt>
                <c:pt idx="5">
                  <c:v>3.75</c:v>
                </c:pt>
                <c:pt idx="6">
                  <c:v>4</c:v>
                </c:pt>
                <c:pt idx="7">
                  <c:v>5</c:v>
                </c:pt>
                <c:pt idx="8">
                  <c:v>3.75</c:v>
                </c:pt>
                <c:pt idx="9">
                  <c:v>3.5</c:v>
                </c:pt>
                <c:pt idx="10">
                  <c:v>4.25</c:v>
                </c:pt>
                <c:pt idx="11">
                  <c:v>2.75</c:v>
                </c:pt>
                <c:pt idx="12">
                  <c:v>10.25</c:v>
                </c:pt>
                <c:pt idx="13">
                  <c:v>25.25</c:v>
                </c:pt>
                <c:pt idx="14">
                  <c:v>8.25</c:v>
                </c:pt>
                <c:pt idx="15">
                  <c:v>5</c:v>
                </c:pt>
                <c:pt idx="16">
                  <c:v>2.75</c:v>
                </c:pt>
                <c:pt idx="17">
                  <c:v>3.75</c:v>
                </c:pt>
                <c:pt idx="18">
                  <c:v>5.25</c:v>
                </c:pt>
                <c:pt idx="19">
                  <c:v>8.75</c:v>
                </c:pt>
                <c:pt idx="20">
                  <c:v>6.5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3-495C-83CE-DD54F77E627B}"/>
            </c:ext>
          </c:extLst>
        </c:ser>
        <c:ser>
          <c:idx val="8"/>
          <c:order val="3"/>
          <c:tx>
            <c:strRef>
              <c:f>Tas_8.5!$BK$373</c:f>
              <c:strCache>
                <c:ptCount val="1"/>
                <c:pt idx="0">
                  <c:v>Q3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Tas_8.5!$BL$374:$BL$400</c:f>
                <c:numCache>
                  <c:formatCode>General</c:formatCode>
                  <c:ptCount val="27"/>
                  <c:pt idx="0">
                    <c:v>34</c:v>
                  </c:pt>
                  <c:pt idx="1">
                    <c:v>11.5</c:v>
                  </c:pt>
                  <c:pt idx="2">
                    <c:v>12.25</c:v>
                  </c:pt>
                  <c:pt idx="3">
                    <c:v>4.75</c:v>
                  </c:pt>
                  <c:pt idx="4">
                    <c:v>20.75</c:v>
                  </c:pt>
                  <c:pt idx="5">
                    <c:v>8.5</c:v>
                  </c:pt>
                  <c:pt idx="6">
                    <c:v>10.75</c:v>
                  </c:pt>
                  <c:pt idx="7">
                    <c:v>8</c:v>
                  </c:pt>
                  <c:pt idx="8">
                    <c:v>5</c:v>
                  </c:pt>
                  <c:pt idx="9">
                    <c:v>35</c:v>
                  </c:pt>
                  <c:pt idx="10">
                    <c:v>58.75</c:v>
                  </c:pt>
                  <c:pt idx="11">
                    <c:v>48.5</c:v>
                  </c:pt>
                  <c:pt idx="12">
                    <c:v>22.5</c:v>
                  </c:pt>
                  <c:pt idx="13">
                    <c:v>22.25</c:v>
                  </c:pt>
                  <c:pt idx="14">
                    <c:v>48</c:v>
                  </c:pt>
                  <c:pt idx="15">
                    <c:v>39.75</c:v>
                  </c:pt>
                  <c:pt idx="16">
                    <c:v>5.25</c:v>
                  </c:pt>
                  <c:pt idx="17">
                    <c:v>5.75</c:v>
                  </c:pt>
                  <c:pt idx="18">
                    <c:v>8.25</c:v>
                  </c:pt>
                  <c:pt idx="19">
                    <c:v>9.75</c:v>
                  </c:pt>
                  <c:pt idx="20">
                    <c:v>12.25</c:v>
                  </c:pt>
                  <c:pt idx="21">
                    <c:v>7</c:v>
                  </c:pt>
                  <c:pt idx="22">
                    <c:v>24</c:v>
                  </c:pt>
                  <c:pt idx="23">
                    <c:v>10</c:v>
                  </c:pt>
                  <c:pt idx="24">
                    <c:v>18</c:v>
                  </c:pt>
                  <c:pt idx="25">
                    <c:v>1</c:v>
                  </c:pt>
                  <c:pt idx="26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Tas_8.5!$BK$374:$BK$400</c:f>
              <c:numCache>
                <c:formatCode>General</c:formatCode>
                <c:ptCount val="27"/>
                <c:pt idx="0">
                  <c:v>0</c:v>
                </c:pt>
                <c:pt idx="1">
                  <c:v>12</c:v>
                </c:pt>
                <c:pt idx="2">
                  <c:v>5.75</c:v>
                </c:pt>
                <c:pt idx="3">
                  <c:v>4.75</c:v>
                </c:pt>
                <c:pt idx="4">
                  <c:v>3.25</c:v>
                </c:pt>
                <c:pt idx="5">
                  <c:v>4</c:v>
                </c:pt>
                <c:pt idx="6">
                  <c:v>3.25</c:v>
                </c:pt>
                <c:pt idx="7">
                  <c:v>4</c:v>
                </c:pt>
                <c:pt idx="8">
                  <c:v>2.5</c:v>
                </c:pt>
                <c:pt idx="9">
                  <c:v>2</c:v>
                </c:pt>
                <c:pt idx="10">
                  <c:v>8.75</c:v>
                </c:pt>
                <c:pt idx="11">
                  <c:v>9.5</c:v>
                </c:pt>
                <c:pt idx="12">
                  <c:v>27</c:v>
                </c:pt>
                <c:pt idx="13">
                  <c:v>12.75</c:v>
                </c:pt>
                <c:pt idx="14">
                  <c:v>12</c:v>
                </c:pt>
                <c:pt idx="15">
                  <c:v>5.25</c:v>
                </c:pt>
                <c:pt idx="16">
                  <c:v>4.25</c:v>
                </c:pt>
                <c:pt idx="17">
                  <c:v>3.25</c:v>
                </c:pt>
                <c:pt idx="18">
                  <c:v>3.25</c:v>
                </c:pt>
                <c:pt idx="19">
                  <c:v>4.75</c:v>
                </c:pt>
                <c:pt idx="20">
                  <c:v>3.25</c:v>
                </c:pt>
                <c:pt idx="21">
                  <c:v>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3-495C-83CE-DD54F77E627B}"/>
            </c:ext>
          </c:extLst>
        </c:ser>
        <c:ser>
          <c:idx val="9"/>
          <c:order val="4"/>
          <c:tx>
            <c:strRef>
              <c:f>Tas_8.5!$BL$373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</c:spPr>
          <c:invertIfNegative val="0"/>
          <c:cat>
            <c:strRef>
              <c:f>Tas_8.5!$C$374:$C$400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Tas_8.5!$BL$374:$BL$400</c:f>
              <c:numCache>
                <c:formatCode>General</c:formatCode>
                <c:ptCount val="27"/>
                <c:pt idx="0">
                  <c:v>34</c:v>
                </c:pt>
                <c:pt idx="1">
                  <c:v>11.5</c:v>
                </c:pt>
                <c:pt idx="2">
                  <c:v>12.25</c:v>
                </c:pt>
                <c:pt idx="3">
                  <c:v>4.75</c:v>
                </c:pt>
                <c:pt idx="4">
                  <c:v>20.75</c:v>
                </c:pt>
                <c:pt idx="5">
                  <c:v>8.5</c:v>
                </c:pt>
                <c:pt idx="6">
                  <c:v>10.75</c:v>
                </c:pt>
                <c:pt idx="7">
                  <c:v>8</c:v>
                </c:pt>
                <c:pt idx="8">
                  <c:v>5</c:v>
                </c:pt>
                <c:pt idx="9">
                  <c:v>35</c:v>
                </c:pt>
                <c:pt idx="10">
                  <c:v>58.75</c:v>
                </c:pt>
                <c:pt idx="11">
                  <c:v>48.5</c:v>
                </c:pt>
                <c:pt idx="12">
                  <c:v>22.5</c:v>
                </c:pt>
                <c:pt idx="13">
                  <c:v>22.25</c:v>
                </c:pt>
                <c:pt idx="14">
                  <c:v>48</c:v>
                </c:pt>
                <c:pt idx="15">
                  <c:v>39.75</c:v>
                </c:pt>
                <c:pt idx="16">
                  <c:v>5.25</c:v>
                </c:pt>
                <c:pt idx="17">
                  <c:v>5.75</c:v>
                </c:pt>
                <c:pt idx="18">
                  <c:v>8.25</c:v>
                </c:pt>
                <c:pt idx="19">
                  <c:v>9.75</c:v>
                </c:pt>
                <c:pt idx="20">
                  <c:v>12.25</c:v>
                </c:pt>
                <c:pt idx="21">
                  <c:v>7</c:v>
                </c:pt>
                <c:pt idx="22">
                  <c:v>24</c:v>
                </c:pt>
                <c:pt idx="23">
                  <c:v>10</c:v>
                </c:pt>
                <c:pt idx="24">
                  <c:v>18</c:v>
                </c:pt>
                <c:pt idx="25">
                  <c:v>1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3-495C-83CE-DD54F77E627B}"/>
            </c:ext>
          </c:extLst>
        </c:ser>
        <c:ser>
          <c:idx val="0"/>
          <c:order val="5"/>
          <c:tx>
            <c:strRef>
              <c:f>Tas_4.5!$BH$373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Tas_4.5!$BH$374:$BH$400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3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13</c:v>
                </c:pt>
                <c:pt idx="12">
                  <c:v>7</c:v>
                </c:pt>
                <c:pt idx="13">
                  <c:v>11</c:v>
                </c:pt>
                <c:pt idx="14">
                  <c:v>7</c:v>
                </c:pt>
                <c:pt idx="15">
                  <c:v>5</c:v>
                </c:pt>
                <c:pt idx="16">
                  <c:v>6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3-495C-83CE-DD54F77E627B}"/>
            </c:ext>
          </c:extLst>
        </c:ser>
        <c:ser>
          <c:idx val="1"/>
          <c:order val="6"/>
          <c:tx>
            <c:strRef>
              <c:f>Tas_4.5!$BI$373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Tas_4.5!$BI$374:$BI$400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7.5</c:v>
                  </c:pt>
                  <c:pt idx="3">
                    <c:v>8.75</c:v>
                  </c:pt>
                  <c:pt idx="4">
                    <c:v>1</c:v>
                  </c:pt>
                  <c:pt idx="5">
                    <c:v>5</c:v>
                  </c:pt>
                  <c:pt idx="6">
                    <c:v>5.75</c:v>
                  </c:pt>
                  <c:pt idx="7">
                    <c:v>5</c:v>
                  </c:pt>
                  <c:pt idx="8">
                    <c:v>8</c:v>
                  </c:pt>
                  <c:pt idx="9">
                    <c:v>7</c:v>
                  </c:pt>
                  <c:pt idx="10">
                    <c:v>5.75</c:v>
                  </c:pt>
                  <c:pt idx="11">
                    <c:v>5.25</c:v>
                  </c:pt>
                  <c:pt idx="12">
                    <c:v>15</c:v>
                  </c:pt>
                  <c:pt idx="13">
                    <c:v>12.5</c:v>
                  </c:pt>
                  <c:pt idx="14">
                    <c:v>5</c:v>
                  </c:pt>
                  <c:pt idx="15">
                    <c:v>4.75</c:v>
                  </c:pt>
                  <c:pt idx="16">
                    <c:v>3</c:v>
                  </c:pt>
                  <c:pt idx="17">
                    <c:v>5.75</c:v>
                  </c:pt>
                  <c:pt idx="18">
                    <c:v>6.75</c:v>
                  </c:pt>
                  <c:pt idx="19">
                    <c:v>2.5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plus>
            <c:minus>
              <c:numRef>
                <c:f>Tas_4.5!$BI$374:$BI$400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7.5</c:v>
                  </c:pt>
                  <c:pt idx="3">
                    <c:v>8.75</c:v>
                  </c:pt>
                  <c:pt idx="4">
                    <c:v>1</c:v>
                  </c:pt>
                  <c:pt idx="5">
                    <c:v>5</c:v>
                  </c:pt>
                  <c:pt idx="6">
                    <c:v>5.75</c:v>
                  </c:pt>
                  <c:pt idx="7">
                    <c:v>5</c:v>
                  </c:pt>
                  <c:pt idx="8">
                    <c:v>8</c:v>
                  </c:pt>
                  <c:pt idx="9">
                    <c:v>7</c:v>
                  </c:pt>
                  <c:pt idx="10">
                    <c:v>5.75</c:v>
                  </c:pt>
                  <c:pt idx="11">
                    <c:v>5.25</c:v>
                  </c:pt>
                  <c:pt idx="12">
                    <c:v>15</c:v>
                  </c:pt>
                  <c:pt idx="13">
                    <c:v>12.5</c:v>
                  </c:pt>
                  <c:pt idx="14">
                    <c:v>5</c:v>
                  </c:pt>
                  <c:pt idx="15">
                    <c:v>4.75</c:v>
                  </c:pt>
                  <c:pt idx="16">
                    <c:v>3</c:v>
                  </c:pt>
                  <c:pt idx="17">
                    <c:v>5.75</c:v>
                  </c:pt>
                  <c:pt idx="18">
                    <c:v>6.75</c:v>
                  </c:pt>
                  <c:pt idx="19">
                    <c:v>2.5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Tas_4.5!$BI$374:$BI$400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7.5</c:v>
                </c:pt>
                <c:pt idx="3">
                  <c:v>8.75</c:v>
                </c:pt>
                <c:pt idx="4">
                  <c:v>1</c:v>
                </c:pt>
                <c:pt idx="5">
                  <c:v>5</c:v>
                </c:pt>
                <c:pt idx="6">
                  <c:v>5.75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5.75</c:v>
                </c:pt>
                <c:pt idx="11">
                  <c:v>5.25</c:v>
                </c:pt>
                <c:pt idx="12">
                  <c:v>15</c:v>
                </c:pt>
                <c:pt idx="13">
                  <c:v>12.5</c:v>
                </c:pt>
                <c:pt idx="14">
                  <c:v>5</c:v>
                </c:pt>
                <c:pt idx="15">
                  <c:v>4.75</c:v>
                </c:pt>
                <c:pt idx="16">
                  <c:v>3</c:v>
                </c:pt>
                <c:pt idx="17">
                  <c:v>5.75</c:v>
                </c:pt>
                <c:pt idx="18">
                  <c:v>6.75</c:v>
                </c:pt>
                <c:pt idx="19">
                  <c:v>2.5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3-495C-83CE-DD54F77E627B}"/>
            </c:ext>
          </c:extLst>
        </c:ser>
        <c:ser>
          <c:idx val="2"/>
          <c:order val="7"/>
          <c:tx>
            <c:strRef>
              <c:f>Tas_4.5!$BJ$373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Tas_4.5!$BJ$374:$BJ$400</c:f>
              <c:numCache>
                <c:formatCode>General</c:formatCode>
                <c:ptCount val="27"/>
                <c:pt idx="0">
                  <c:v>0</c:v>
                </c:pt>
                <c:pt idx="1">
                  <c:v>10.5</c:v>
                </c:pt>
                <c:pt idx="2">
                  <c:v>10</c:v>
                </c:pt>
                <c:pt idx="3">
                  <c:v>3.75</c:v>
                </c:pt>
                <c:pt idx="4">
                  <c:v>5</c:v>
                </c:pt>
                <c:pt idx="5">
                  <c:v>3.5</c:v>
                </c:pt>
                <c:pt idx="6">
                  <c:v>1.25</c:v>
                </c:pt>
                <c:pt idx="7">
                  <c:v>3</c:v>
                </c:pt>
                <c:pt idx="8">
                  <c:v>1.5</c:v>
                </c:pt>
                <c:pt idx="9">
                  <c:v>5</c:v>
                </c:pt>
                <c:pt idx="10">
                  <c:v>2.25</c:v>
                </c:pt>
                <c:pt idx="11">
                  <c:v>8.25</c:v>
                </c:pt>
                <c:pt idx="12">
                  <c:v>14</c:v>
                </c:pt>
                <c:pt idx="13">
                  <c:v>7.5</c:v>
                </c:pt>
                <c:pt idx="14">
                  <c:v>7.5</c:v>
                </c:pt>
                <c:pt idx="15">
                  <c:v>2.75</c:v>
                </c:pt>
                <c:pt idx="16">
                  <c:v>2.5</c:v>
                </c:pt>
                <c:pt idx="17">
                  <c:v>3.75</c:v>
                </c:pt>
                <c:pt idx="18">
                  <c:v>4.25</c:v>
                </c:pt>
                <c:pt idx="19">
                  <c:v>6</c:v>
                </c:pt>
                <c:pt idx="20">
                  <c:v>2.5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3-495C-83CE-DD54F77E627B}"/>
            </c:ext>
          </c:extLst>
        </c:ser>
        <c:ser>
          <c:idx val="3"/>
          <c:order val="8"/>
          <c:tx>
            <c:strRef>
              <c:f>Tas_4.5!$BK$373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Tas_4.5!$BL$374:$BL$400</c:f>
                <c:numCache>
                  <c:formatCode>General</c:formatCode>
                  <c:ptCount val="27"/>
                  <c:pt idx="0">
                    <c:v>26.75</c:v>
                  </c:pt>
                  <c:pt idx="1">
                    <c:v>6</c:v>
                  </c:pt>
                  <c:pt idx="2">
                    <c:v>12.75</c:v>
                  </c:pt>
                  <c:pt idx="3">
                    <c:v>12.75</c:v>
                  </c:pt>
                  <c:pt idx="4">
                    <c:v>22</c:v>
                  </c:pt>
                  <c:pt idx="5">
                    <c:v>12</c:v>
                  </c:pt>
                  <c:pt idx="6">
                    <c:v>4</c:v>
                  </c:pt>
                  <c:pt idx="7">
                    <c:v>4</c:v>
                  </c:pt>
                  <c:pt idx="8">
                    <c:v>9</c:v>
                  </c:pt>
                  <c:pt idx="9">
                    <c:v>30.75</c:v>
                  </c:pt>
                  <c:pt idx="10">
                    <c:v>54.5</c:v>
                  </c:pt>
                  <c:pt idx="11">
                    <c:v>33.25</c:v>
                  </c:pt>
                  <c:pt idx="12">
                    <c:v>46.5</c:v>
                  </c:pt>
                  <c:pt idx="13">
                    <c:v>29.75</c:v>
                  </c:pt>
                  <c:pt idx="14">
                    <c:v>49.5</c:v>
                  </c:pt>
                  <c:pt idx="15">
                    <c:v>15.5</c:v>
                  </c:pt>
                  <c:pt idx="16">
                    <c:v>16</c:v>
                  </c:pt>
                  <c:pt idx="17">
                    <c:v>5.75</c:v>
                  </c:pt>
                  <c:pt idx="18">
                    <c:v>7.5</c:v>
                  </c:pt>
                  <c:pt idx="19">
                    <c:v>10.25</c:v>
                  </c:pt>
                  <c:pt idx="20">
                    <c:v>13.5</c:v>
                  </c:pt>
                  <c:pt idx="21">
                    <c:v>10.25</c:v>
                  </c:pt>
                  <c:pt idx="22">
                    <c:v>16</c:v>
                  </c:pt>
                  <c:pt idx="23">
                    <c:v>13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Tas_4.5!$BK$374:$BK$400</c:f>
              <c:numCache>
                <c:formatCode>General</c:formatCode>
                <c:ptCount val="27"/>
                <c:pt idx="0">
                  <c:v>12.25</c:v>
                </c:pt>
                <c:pt idx="1">
                  <c:v>9.5</c:v>
                </c:pt>
                <c:pt idx="2">
                  <c:v>6.75</c:v>
                </c:pt>
                <c:pt idx="3">
                  <c:v>5.75</c:v>
                </c:pt>
                <c:pt idx="4">
                  <c:v>6</c:v>
                </c:pt>
                <c:pt idx="5">
                  <c:v>3.5</c:v>
                </c:pt>
                <c:pt idx="6">
                  <c:v>3</c:v>
                </c:pt>
                <c:pt idx="7">
                  <c:v>2</c:v>
                </c:pt>
                <c:pt idx="8">
                  <c:v>2.5</c:v>
                </c:pt>
                <c:pt idx="9">
                  <c:v>2.25</c:v>
                </c:pt>
                <c:pt idx="10">
                  <c:v>9.5</c:v>
                </c:pt>
                <c:pt idx="11">
                  <c:v>14.25</c:v>
                </c:pt>
                <c:pt idx="12">
                  <c:v>16.5</c:v>
                </c:pt>
                <c:pt idx="13">
                  <c:v>16.25</c:v>
                </c:pt>
                <c:pt idx="14">
                  <c:v>8</c:v>
                </c:pt>
                <c:pt idx="15">
                  <c:v>5</c:v>
                </c:pt>
                <c:pt idx="16">
                  <c:v>3.5</c:v>
                </c:pt>
                <c:pt idx="17">
                  <c:v>4.75</c:v>
                </c:pt>
                <c:pt idx="18">
                  <c:v>6.5</c:v>
                </c:pt>
                <c:pt idx="19">
                  <c:v>7.25</c:v>
                </c:pt>
                <c:pt idx="20">
                  <c:v>7</c:v>
                </c:pt>
                <c:pt idx="21">
                  <c:v>1.75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3-495C-83CE-DD54F77E627B}"/>
            </c:ext>
          </c:extLst>
        </c:ser>
        <c:ser>
          <c:idx val="4"/>
          <c:order val="9"/>
          <c:tx>
            <c:strRef>
              <c:f>Tas_4.5!$BL$373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Tas_4.5!$C$374:$C$400</c:f>
              <c:strCache>
                <c:ptCount val="27"/>
                <c:pt idx="0">
                  <c:v>&lt;18.5</c:v>
                </c:pt>
                <c:pt idx="1">
                  <c:v>18.5-19</c:v>
                </c:pt>
                <c:pt idx="2">
                  <c:v>19-19.5</c:v>
                </c:pt>
                <c:pt idx="3">
                  <c:v>19.5-20</c:v>
                </c:pt>
                <c:pt idx="4">
                  <c:v>20-20.5</c:v>
                </c:pt>
                <c:pt idx="5">
                  <c:v>20.5-21</c:v>
                </c:pt>
                <c:pt idx="6">
                  <c:v>21-21.5</c:v>
                </c:pt>
                <c:pt idx="7">
                  <c:v>21.5-22</c:v>
                </c:pt>
                <c:pt idx="8">
                  <c:v>22-22.5</c:v>
                </c:pt>
                <c:pt idx="9">
                  <c:v>22.5-23</c:v>
                </c:pt>
                <c:pt idx="10">
                  <c:v>23-23.5</c:v>
                </c:pt>
                <c:pt idx="11">
                  <c:v>23.5-24</c:v>
                </c:pt>
                <c:pt idx="12">
                  <c:v>24-24.5</c:v>
                </c:pt>
                <c:pt idx="13">
                  <c:v>24.5-25</c:v>
                </c:pt>
                <c:pt idx="14">
                  <c:v>25-25.5</c:v>
                </c:pt>
                <c:pt idx="15">
                  <c:v>25.5-26</c:v>
                </c:pt>
                <c:pt idx="16">
                  <c:v>26-26.5</c:v>
                </c:pt>
                <c:pt idx="17">
                  <c:v>26.5-27</c:v>
                </c:pt>
                <c:pt idx="18">
                  <c:v>27-27.5</c:v>
                </c:pt>
                <c:pt idx="19">
                  <c:v>27.5-28</c:v>
                </c:pt>
                <c:pt idx="20">
                  <c:v>28-28.5</c:v>
                </c:pt>
                <c:pt idx="21">
                  <c:v>28.5-29</c:v>
                </c:pt>
                <c:pt idx="22">
                  <c:v>29-29.5</c:v>
                </c:pt>
                <c:pt idx="23">
                  <c:v>29.5-30</c:v>
                </c:pt>
                <c:pt idx="24">
                  <c:v>30-30.5</c:v>
                </c:pt>
                <c:pt idx="25">
                  <c:v>30.5-31</c:v>
                </c:pt>
                <c:pt idx="26">
                  <c:v>&gt;31</c:v>
                </c:pt>
              </c:strCache>
            </c:strRef>
          </c:cat>
          <c:val>
            <c:numRef>
              <c:f>Tas_4.5!$BL$374:$BL$400</c:f>
              <c:numCache>
                <c:formatCode>General</c:formatCode>
                <c:ptCount val="27"/>
                <c:pt idx="0">
                  <c:v>26.75</c:v>
                </c:pt>
                <c:pt idx="1">
                  <c:v>6</c:v>
                </c:pt>
                <c:pt idx="2">
                  <c:v>12.75</c:v>
                </c:pt>
                <c:pt idx="3">
                  <c:v>12.75</c:v>
                </c:pt>
                <c:pt idx="4">
                  <c:v>22</c:v>
                </c:pt>
                <c:pt idx="5">
                  <c:v>12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30.75</c:v>
                </c:pt>
                <c:pt idx="10">
                  <c:v>54.5</c:v>
                </c:pt>
                <c:pt idx="11">
                  <c:v>33.25</c:v>
                </c:pt>
                <c:pt idx="12">
                  <c:v>46.5</c:v>
                </c:pt>
                <c:pt idx="13">
                  <c:v>29.75</c:v>
                </c:pt>
                <c:pt idx="14">
                  <c:v>49.5</c:v>
                </c:pt>
                <c:pt idx="15">
                  <c:v>15.5</c:v>
                </c:pt>
                <c:pt idx="16">
                  <c:v>16</c:v>
                </c:pt>
                <c:pt idx="17">
                  <c:v>5.75</c:v>
                </c:pt>
                <c:pt idx="18">
                  <c:v>7.5</c:v>
                </c:pt>
                <c:pt idx="19">
                  <c:v>10.25</c:v>
                </c:pt>
                <c:pt idx="20">
                  <c:v>13.5</c:v>
                </c:pt>
                <c:pt idx="21">
                  <c:v>10.25</c:v>
                </c:pt>
                <c:pt idx="22">
                  <c:v>16</c:v>
                </c:pt>
                <c:pt idx="23">
                  <c:v>13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3-495C-83CE-DD54F77E6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030408"/>
        <c:axId val="742031064"/>
      </c:barChart>
      <c:catAx>
        <c:axId val="7420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31064"/>
        <c:crosses val="autoZero"/>
        <c:auto val="1"/>
        <c:lblAlgn val="ctr"/>
        <c:lblOffset val="100"/>
        <c:noMultiLvlLbl val="0"/>
      </c:catAx>
      <c:valAx>
        <c:axId val="74203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days per year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304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TasMin</a:t>
            </a:r>
            <a:r>
              <a:rPr lang="en-GB" sz="1050" baseline="0"/>
              <a:t>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 baseline="0"/>
              <a:t>Malawi </a:t>
            </a:r>
          </a:p>
          <a:p>
            <a:pPr>
              <a:defRPr sz="1050"/>
            </a:pPr>
            <a:r>
              <a:rPr lang="en-GB" sz="1050" baseline="0"/>
              <a:t>RCP 4.5 </a:t>
            </a:r>
            <a:r>
              <a:rPr lang="en-GB" sz="1050" b="0" i="0" u="none" strike="noStrike" baseline="0">
                <a:effectLst/>
              </a:rPr>
              <a:t>2020-2049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TasMIN_4.5!$BH$373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TasMIN_4.5!$BH$374:$BH$400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5</c:v>
                </c:pt>
                <c:pt idx="13">
                  <c:v>7</c:v>
                </c:pt>
                <c:pt idx="14">
                  <c:v>3</c:v>
                </c:pt>
                <c:pt idx="15">
                  <c:v>6</c:v>
                </c:pt>
                <c:pt idx="16">
                  <c:v>8</c:v>
                </c:pt>
                <c:pt idx="17">
                  <c:v>4</c:v>
                </c:pt>
                <c:pt idx="18">
                  <c:v>7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A-405A-8B03-8EB1DC477955}"/>
            </c:ext>
          </c:extLst>
        </c:ser>
        <c:ser>
          <c:idx val="1"/>
          <c:order val="1"/>
          <c:tx>
            <c:strRef>
              <c:f>TasMIN_4.5!$BI$373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TasMIN_4.5!$BI$374:$BI$400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4.5</c:v>
                  </c:pt>
                  <c:pt idx="5">
                    <c:v>5.5</c:v>
                  </c:pt>
                  <c:pt idx="6">
                    <c:v>6.75</c:v>
                  </c:pt>
                  <c:pt idx="7">
                    <c:v>6</c:v>
                  </c:pt>
                  <c:pt idx="8">
                    <c:v>3</c:v>
                  </c:pt>
                  <c:pt idx="9">
                    <c:v>3.75</c:v>
                  </c:pt>
                  <c:pt idx="10">
                    <c:v>4</c:v>
                  </c:pt>
                  <c:pt idx="11">
                    <c:v>5.75</c:v>
                  </c:pt>
                  <c:pt idx="12">
                    <c:v>3</c:v>
                  </c:pt>
                  <c:pt idx="13">
                    <c:v>5.75</c:v>
                  </c:pt>
                  <c:pt idx="14">
                    <c:v>6</c:v>
                  </c:pt>
                  <c:pt idx="15">
                    <c:v>7.75</c:v>
                  </c:pt>
                  <c:pt idx="16">
                    <c:v>5.75</c:v>
                  </c:pt>
                  <c:pt idx="17">
                    <c:v>14</c:v>
                  </c:pt>
                  <c:pt idx="18">
                    <c:v>23.75</c:v>
                  </c:pt>
                  <c:pt idx="19">
                    <c:v>16.75</c:v>
                  </c:pt>
                  <c:pt idx="20">
                    <c:v>11.75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TasMIN_4.5!$BI$374:$BI$400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</c:v>
                </c:pt>
                <c:pt idx="5">
                  <c:v>5.5</c:v>
                </c:pt>
                <c:pt idx="6">
                  <c:v>6.75</c:v>
                </c:pt>
                <c:pt idx="7">
                  <c:v>6</c:v>
                </c:pt>
                <c:pt idx="8">
                  <c:v>3</c:v>
                </c:pt>
                <c:pt idx="9">
                  <c:v>3.75</c:v>
                </c:pt>
                <c:pt idx="10">
                  <c:v>4</c:v>
                </c:pt>
                <c:pt idx="11">
                  <c:v>5.75</c:v>
                </c:pt>
                <c:pt idx="12">
                  <c:v>3</c:v>
                </c:pt>
                <c:pt idx="13">
                  <c:v>5.75</c:v>
                </c:pt>
                <c:pt idx="14">
                  <c:v>6</c:v>
                </c:pt>
                <c:pt idx="15">
                  <c:v>7.75</c:v>
                </c:pt>
                <c:pt idx="16">
                  <c:v>5.75</c:v>
                </c:pt>
                <c:pt idx="17">
                  <c:v>14</c:v>
                </c:pt>
                <c:pt idx="18">
                  <c:v>23.75</c:v>
                </c:pt>
                <c:pt idx="19">
                  <c:v>16.75</c:v>
                </c:pt>
                <c:pt idx="20">
                  <c:v>11.75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A-405A-8B03-8EB1DC477955}"/>
            </c:ext>
          </c:extLst>
        </c:ser>
        <c:ser>
          <c:idx val="2"/>
          <c:order val="2"/>
          <c:tx>
            <c:strRef>
              <c:f>TasMIN_4.5!$BJ$373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TasMIN_4.5!$BJ$374:$BJ$400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10.5</c:v>
                </c:pt>
                <c:pt idx="4">
                  <c:v>11.5</c:v>
                </c:pt>
                <c:pt idx="5">
                  <c:v>4</c:v>
                </c:pt>
                <c:pt idx="6">
                  <c:v>4.25</c:v>
                </c:pt>
                <c:pt idx="7">
                  <c:v>2</c:v>
                </c:pt>
                <c:pt idx="8">
                  <c:v>3.5</c:v>
                </c:pt>
                <c:pt idx="9">
                  <c:v>1.25</c:v>
                </c:pt>
                <c:pt idx="10">
                  <c:v>1</c:v>
                </c:pt>
                <c:pt idx="11">
                  <c:v>3.25</c:v>
                </c:pt>
                <c:pt idx="12">
                  <c:v>3</c:v>
                </c:pt>
                <c:pt idx="13">
                  <c:v>1.75</c:v>
                </c:pt>
                <c:pt idx="14">
                  <c:v>3</c:v>
                </c:pt>
                <c:pt idx="15">
                  <c:v>3.25</c:v>
                </c:pt>
                <c:pt idx="16">
                  <c:v>4.25</c:v>
                </c:pt>
                <c:pt idx="17">
                  <c:v>11</c:v>
                </c:pt>
                <c:pt idx="18">
                  <c:v>8.75</c:v>
                </c:pt>
                <c:pt idx="19">
                  <c:v>19.25</c:v>
                </c:pt>
                <c:pt idx="20">
                  <c:v>5.75</c:v>
                </c:pt>
                <c:pt idx="21">
                  <c:v>7.5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A-405A-8B03-8EB1DC477955}"/>
            </c:ext>
          </c:extLst>
        </c:ser>
        <c:ser>
          <c:idx val="3"/>
          <c:order val="3"/>
          <c:tx>
            <c:strRef>
              <c:f>TasMIN_4.5!$BK$373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TasMIN_4.5!$BL$374:$BL$400</c:f>
                <c:numCache>
                  <c:formatCode>General</c:formatCode>
                  <c:ptCount val="27"/>
                  <c:pt idx="0">
                    <c:v>22</c:v>
                  </c:pt>
                  <c:pt idx="1">
                    <c:v>21.75</c:v>
                  </c:pt>
                  <c:pt idx="2">
                    <c:v>14.5</c:v>
                  </c:pt>
                  <c:pt idx="3">
                    <c:v>12</c:v>
                  </c:pt>
                  <c:pt idx="4">
                    <c:v>11.5</c:v>
                  </c:pt>
                  <c:pt idx="5">
                    <c:v>10.75</c:v>
                  </c:pt>
                  <c:pt idx="6">
                    <c:v>11.25</c:v>
                  </c:pt>
                  <c:pt idx="7">
                    <c:v>6</c:v>
                  </c:pt>
                  <c:pt idx="8">
                    <c:v>7</c:v>
                  </c:pt>
                  <c:pt idx="9">
                    <c:v>4.75</c:v>
                  </c:pt>
                  <c:pt idx="10">
                    <c:v>10.5</c:v>
                  </c:pt>
                  <c:pt idx="11">
                    <c:v>2</c:v>
                  </c:pt>
                  <c:pt idx="12">
                    <c:v>7.75</c:v>
                  </c:pt>
                  <c:pt idx="13">
                    <c:v>6</c:v>
                  </c:pt>
                  <c:pt idx="14">
                    <c:v>14</c:v>
                  </c:pt>
                  <c:pt idx="15">
                    <c:v>64.75</c:v>
                  </c:pt>
                  <c:pt idx="16">
                    <c:v>51.25</c:v>
                  </c:pt>
                  <c:pt idx="17">
                    <c:v>23.75</c:v>
                  </c:pt>
                  <c:pt idx="18">
                    <c:v>41</c:v>
                  </c:pt>
                  <c:pt idx="19">
                    <c:v>35.5</c:v>
                  </c:pt>
                  <c:pt idx="20">
                    <c:v>32.25</c:v>
                  </c:pt>
                  <c:pt idx="21">
                    <c:v>24.75</c:v>
                  </c:pt>
                  <c:pt idx="22">
                    <c:v>37.75</c:v>
                  </c:pt>
                  <c:pt idx="23">
                    <c:v>24.5</c:v>
                  </c:pt>
                  <c:pt idx="24">
                    <c:v>5</c:v>
                  </c:pt>
                  <c:pt idx="25">
                    <c:v>2</c:v>
                  </c:pt>
                  <c:pt idx="26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TasMIN_4.5!$BK$374:$BK$400</c:f>
              <c:numCache>
                <c:formatCode>General</c:formatCode>
                <c:ptCount val="27"/>
                <c:pt idx="0">
                  <c:v>0</c:v>
                </c:pt>
                <c:pt idx="1">
                  <c:v>1.25</c:v>
                </c:pt>
                <c:pt idx="2">
                  <c:v>12.5</c:v>
                </c:pt>
                <c:pt idx="3">
                  <c:v>8.5</c:v>
                </c:pt>
                <c:pt idx="4">
                  <c:v>3.5</c:v>
                </c:pt>
                <c:pt idx="5">
                  <c:v>7.75</c:v>
                </c:pt>
                <c:pt idx="6">
                  <c:v>8.75</c:v>
                </c:pt>
                <c:pt idx="7">
                  <c:v>4</c:v>
                </c:pt>
                <c:pt idx="8">
                  <c:v>2.5</c:v>
                </c:pt>
                <c:pt idx="9">
                  <c:v>3.25</c:v>
                </c:pt>
                <c:pt idx="10">
                  <c:v>3.5</c:v>
                </c:pt>
                <c:pt idx="11">
                  <c:v>2</c:v>
                </c:pt>
                <c:pt idx="12">
                  <c:v>6.25</c:v>
                </c:pt>
                <c:pt idx="13">
                  <c:v>2.5</c:v>
                </c:pt>
                <c:pt idx="14">
                  <c:v>6</c:v>
                </c:pt>
                <c:pt idx="15">
                  <c:v>5.25</c:v>
                </c:pt>
                <c:pt idx="16">
                  <c:v>9.75</c:v>
                </c:pt>
                <c:pt idx="17">
                  <c:v>13.25</c:v>
                </c:pt>
                <c:pt idx="18">
                  <c:v>10.5</c:v>
                </c:pt>
                <c:pt idx="19">
                  <c:v>10.5</c:v>
                </c:pt>
                <c:pt idx="20">
                  <c:v>8.25</c:v>
                </c:pt>
                <c:pt idx="21">
                  <c:v>12.75</c:v>
                </c:pt>
                <c:pt idx="22">
                  <c:v>10.25</c:v>
                </c:pt>
                <c:pt idx="23">
                  <c:v>1.5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7A-405A-8B03-8EB1DC477955}"/>
            </c:ext>
          </c:extLst>
        </c:ser>
        <c:ser>
          <c:idx val="4"/>
          <c:order val="4"/>
          <c:tx>
            <c:strRef>
              <c:f>TasMIN_4.5!$BL$373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TasMIN_4.5!$BL$374:$BL$400</c:f>
              <c:numCache>
                <c:formatCode>General</c:formatCode>
                <c:ptCount val="27"/>
                <c:pt idx="0">
                  <c:v>22</c:v>
                </c:pt>
                <c:pt idx="1">
                  <c:v>21.75</c:v>
                </c:pt>
                <c:pt idx="2">
                  <c:v>14.5</c:v>
                </c:pt>
                <c:pt idx="3">
                  <c:v>12</c:v>
                </c:pt>
                <c:pt idx="4">
                  <c:v>11.5</c:v>
                </c:pt>
                <c:pt idx="5">
                  <c:v>10.75</c:v>
                </c:pt>
                <c:pt idx="6">
                  <c:v>11.25</c:v>
                </c:pt>
                <c:pt idx="7">
                  <c:v>6</c:v>
                </c:pt>
                <c:pt idx="8">
                  <c:v>7</c:v>
                </c:pt>
                <c:pt idx="9">
                  <c:v>4.75</c:v>
                </c:pt>
                <c:pt idx="10">
                  <c:v>10.5</c:v>
                </c:pt>
                <c:pt idx="11">
                  <c:v>2</c:v>
                </c:pt>
                <c:pt idx="12">
                  <c:v>7.75</c:v>
                </c:pt>
                <c:pt idx="13">
                  <c:v>6</c:v>
                </c:pt>
                <c:pt idx="14">
                  <c:v>14</c:v>
                </c:pt>
                <c:pt idx="15">
                  <c:v>64.75</c:v>
                </c:pt>
                <c:pt idx="16">
                  <c:v>51.25</c:v>
                </c:pt>
                <c:pt idx="17">
                  <c:v>23.75</c:v>
                </c:pt>
                <c:pt idx="18">
                  <c:v>41</c:v>
                </c:pt>
                <c:pt idx="19">
                  <c:v>35.5</c:v>
                </c:pt>
                <c:pt idx="20">
                  <c:v>32.25</c:v>
                </c:pt>
                <c:pt idx="21">
                  <c:v>24.75</c:v>
                </c:pt>
                <c:pt idx="22">
                  <c:v>37.75</c:v>
                </c:pt>
                <c:pt idx="23">
                  <c:v>24.5</c:v>
                </c:pt>
                <c:pt idx="24">
                  <c:v>5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7A-405A-8B03-8EB1DC477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49640"/>
        <c:axId val="797249968"/>
      </c:barChart>
      <c:catAx>
        <c:axId val="79724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49968"/>
        <c:crosses val="autoZero"/>
        <c:auto val="1"/>
        <c:lblAlgn val="ctr"/>
        <c:lblOffset val="100"/>
        <c:noMultiLvlLbl val="0"/>
      </c:catAx>
      <c:valAx>
        <c:axId val="7972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4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TasMin</a:t>
            </a:r>
            <a:r>
              <a:rPr lang="en-GB" sz="1050" baseline="0"/>
              <a:t>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 baseline="0"/>
              <a:t>Malawi </a:t>
            </a:r>
          </a:p>
          <a:p>
            <a:pPr>
              <a:defRPr sz="1050"/>
            </a:pPr>
            <a:r>
              <a:rPr lang="en-GB" sz="1050" baseline="0"/>
              <a:t>RCP 4.5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TasMIN_4.5!$AC$373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TasMIN_4.5!$AC$374:$AC$400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10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1-460E-B3A0-66C07585FBC2}"/>
            </c:ext>
          </c:extLst>
        </c:ser>
        <c:ser>
          <c:idx val="1"/>
          <c:order val="1"/>
          <c:tx>
            <c:strRef>
              <c:f>TasMIN_4.5!$AD$373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TasMIN_4.5!$AD$374:$AD$400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6.5</c:v>
                  </c:pt>
                  <c:pt idx="6">
                    <c:v>10.75</c:v>
                  </c:pt>
                  <c:pt idx="7">
                    <c:v>8</c:v>
                  </c:pt>
                  <c:pt idx="8">
                    <c:v>5.75</c:v>
                  </c:pt>
                  <c:pt idx="9">
                    <c:v>4.75</c:v>
                  </c:pt>
                  <c:pt idx="10">
                    <c:v>4</c:v>
                  </c:pt>
                  <c:pt idx="11">
                    <c:v>3</c:v>
                  </c:pt>
                  <c:pt idx="12">
                    <c:v>1.75</c:v>
                  </c:pt>
                  <c:pt idx="13">
                    <c:v>6</c:v>
                  </c:pt>
                  <c:pt idx="14">
                    <c:v>3</c:v>
                  </c:pt>
                  <c:pt idx="15">
                    <c:v>7.5</c:v>
                  </c:pt>
                  <c:pt idx="16">
                    <c:v>3.75</c:v>
                  </c:pt>
                  <c:pt idx="17">
                    <c:v>8.75</c:v>
                  </c:pt>
                  <c:pt idx="18">
                    <c:v>8.5</c:v>
                  </c:pt>
                  <c:pt idx="19">
                    <c:v>17.25</c:v>
                  </c:pt>
                  <c:pt idx="20">
                    <c:v>15.75</c:v>
                  </c:pt>
                  <c:pt idx="21">
                    <c:v>9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TasMIN_4.5!$AD$374:$AD$400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6.5</c:v>
                </c:pt>
                <c:pt idx="6">
                  <c:v>10.75</c:v>
                </c:pt>
                <c:pt idx="7">
                  <c:v>8</c:v>
                </c:pt>
                <c:pt idx="8">
                  <c:v>5.75</c:v>
                </c:pt>
                <c:pt idx="9">
                  <c:v>4.75</c:v>
                </c:pt>
                <c:pt idx="10">
                  <c:v>4</c:v>
                </c:pt>
                <c:pt idx="11">
                  <c:v>3</c:v>
                </c:pt>
                <c:pt idx="12">
                  <c:v>1.75</c:v>
                </c:pt>
                <c:pt idx="13">
                  <c:v>6</c:v>
                </c:pt>
                <c:pt idx="14">
                  <c:v>3</c:v>
                </c:pt>
                <c:pt idx="15">
                  <c:v>7.5</c:v>
                </c:pt>
                <c:pt idx="16">
                  <c:v>3.75</c:v>
                </c:pt>
                <c:pt idx="17">
                  <c:v>8.75</c:v>
                </c:pt>
                <c:pt idx="18">
                  <c:v>8.5</c:v>
                </c:pt>
                <c:pt idx="19">
                  <c:v>17.25</c:v>
                </c:pt>
                <c:pt idx="20">
                  <c:v>15.75</c:v>
                </c:pt>
                <c:pt idx="21">
                  <c:v>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1-460E-B3A0-66C07585FBC2}"/>
            </c:ext>
          </c:extLst>
        </c:ser>
        <c:ser>
          <c:idx val="2"/>
          <c:order val="2"/>
          <c:tx>
            <c:strRef>
              <c:f>TasMIN_4.5!$AE$373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TasMIN_4.5!$AE$374:$AE$400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11.5</c:v>
                </c:pt>
                <c:pt idx="5">
                  <c:v>7.5</c:v>
                </c:pt>
                <c:pt idx="6">
                  <c:v>3.75</c:v>
                </c:pt>
                <c:pt idx="7">
                  <c:v>3</c:v>
                </c:pt>
                <c:pt idx="8">
                  <c:v>2.25</c:v>
                </c:pt>
                <c:pt idx="9">
                  <c:v>3.25</c:v>
                </c:pt>
                <c:pt idx="10">
                  <c:v>2.5</c:v>
                </c:pt>
                <c:pt idx="11">
                  <c:v>2</c:v>
                </c:pt>
                <c:pt idx="12">
                  <c:v>3.25</c:v>
                </c:pt>
                <c:pt idx="13">
                  <c:v>2.5</c:v>
                </c:pt>
                <c:pt idx="14">
                  <c:v>4.5</c:v>
                </c:pt>
                <c:pt idx="15">
                  <c:v>3.5</c:v>
                </c:pt>
                <c:pt idx="16">
                  <c:v>3.75</c:v>
                </c:pt>
                <c:pt idx="17">
                  <c:v>4.75</c:v>
                </c:pt>
                <c:pt idx="18">
                  <c:v>10.5</c:v>
                </c:pt>
                <c:pt idx="19">
                  <c:v>16.75</c:v>
                </c:pt>
                <c:pt idx="20">
                  <c:v>11.25</c:v>
                </c:pt>
                <c:pt idx="21">
                  <c:v>9</c:v>
                </c:pt>
                <c:pt idx="22">
                  <c:v>9</c:v>
                </c:pt>
                <c:pt idx="23">
                  <c:v>0.5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1-460E-B3A0-66C07585FBC2}"/>
            </c:ext>
          </c:extLst>
        </c:ser>
        <c:ser>
          <c:idx val="3"/>
          <c:order val="3"/>
          <c:tx>
            <c:strRef>
              <c:f>TasMIN_4.5!$AF$373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TasMIN_4.5!$AG$374:$AG$400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12</c:v>
                  </c:pt>
                  <c:pt idx="2">
                    <c:v>27</c:v>
                  </c:pt>
                  <c:pt idx="3">
                    <c:v>16</c:v>
                  </c:pt>
                  <c:pt idx="4">
                    <c:v>7.75</c:v>
                  </c:pt>
                  <c:pt idx="5">
                    <c:v>9.25</c:v>
                  </c:pt>
                  <c:pt idx="6">
                    <c:v>17.25</c:v>
                  </c:pt>
                  <c:pt idx="7">
                    <c:v>9.5</c:v>
                  </c:pt>
                  <c:pt idx="8">
                    <c:v>21.75</c:v>
                  </c:pt>
                  <c:pt idx="9">
                    <c:v>5</c:v>
                  </c:pt>
                  <c:pt idx="10">
                    <c:v>12.5</c:v>
                  </c:pt>
                  <c:pt idx="11">
                    <c:v>4</c:v>
                  </c:pt>
                  <c:pt idx="12">
                    <c:v>1.75</c:v>
                  </c:pt>
                  <c:pt idx="13">
                    <c:v>10</c:v>
                  </c:pt>
                  <c:pt idx="14">
                    <c:v>13.25</c:v>
                  </c:pt>
                  <c:pt idx="15">
                    <c:v>14.75</c:v>
                  </c:pt>
                  <c:pt idx="16">
                    <c:v>59.5</c:v>
                  </c:pt>
                  <c:pt idx="17">
                    <c:v>46.75</c:v>
                  </c:pt>
                  <c:pt idx="18">
                    <c:v>31.25</c:v>
                  </c:pt>
                  <c:pt idx="19">
                    <c:v>27</c:v>
                  </c:pt>
                  <c:pt idx="20">
                    <c:v>46</c:v>
                  </c:pt>
                  <c:pt idx="21">
                    <c:v>47.5</c:v>
                  </c:pt>
                  <c:pt idx="22">
                    <c:v>10.75</c:v>
                  </c:pt>
                  <c:pt idx="23">
                    <c:v>50</c:v>
                  </c:pt>
                  <c:pt idx="24">
                    <c:v>25</c:v>
                  </c:pt>
                  <c:pt idx="25">
                    <c:v>14</c:v>
                  </c:pt>
                  <c:pt idx="26">
                    <c:v>15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TasMIN_4.5!$AF$374:$AF$400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13.5</c:v>
                </c:pt>
                <c:pt idx="4">
                  <c:v>8.75</c:v>
                </c:pt>
                <c:pt idx="5">
                  <c:v>6.75</c:v>
                </c:pt>
                <c:pt idx="6">
                  <c:v>4.25</c:v>
                </c:pt>
                <c:pt idx="7">
                  <c:v>5.5</c:v>
                </c:pt>
                <c:pt idx="8">
                  <c:v>1.25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2.25</c:v>
                </c:pt>
                <c:pt idx="13">
                  <c:v>3.5</c:v>
                </c:pt>
                <c:pt idx="14">
                  <c:v>5.25</c:v>
                </c:pt>
                <c:pt idx="15">
                  <c:v>6.25</c:v>
                </c:pt>
                <c:pt idx="16">
                  <c:v>7</c:v>
                </c:pt>
                <c:pt idx="17">
                  <c:v>2.75</c:v>
                </c:pt>
                <c:pt idx="18">
                  <c:v>14.75</c:v>
                </c:pt>
                <c:pt idx="19">
                  <c:v>19</c:v>
                </c:pt>
                <c:pt idx="20">
                  <c:v>13</c:v>
                </c:pt>
                <c:pt idx="21">
                  <c:v>7.5</c:v>
                </c:pt>
                <c:pt idx="22">
                  <c:v>14.25</c:v>
                </c:pt>
                <c:pt idx="23">
                  <c:v>7.5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E1-460E-B3A0-66C07585FBC2}"/>
            </c:ext>
          </c:extLst>
        </c:ser>
        <c:ser>
          <c:idx val="4"/>
          <c:order val="4"/>
          <c:tx>
            <c:strRef>
              <c:f>TasMIN_4.5!$AG$373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TasMIN_4.5!$C$374:$C$400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TasMIN_4.5!$AG$374:$AG$400</c:f>
              <c:numCache>
                <c:formatCode>General</c:formatCode>
                <c:ptCount val="27"/>
                <c:pt idx="0">
                  <c:v>0</c:v>
                </c:pt>
                <c:pt idx="1">
                  <c:v>12</c:v>
                </c:pt>
                <c:pt idx="2">
                  <c:v>27</c:v>
                </c:pt>
                <c:pt idx="3">
                  <c:v>16</c:v>
                </c:pt>
                <c:pt idx="4">
                  <c:v>7.75</c:v>
                </c:pt>
                <c:pt idx="5">
                  <c:v>9.25</c:v>
                </c:pt>
                <c:pt idx="6">
                  <c:v>17.25</c:v>
                </c:pt>
                <c:pt idx="7">
                  <c:v>9.5</c:v>
                </c:pt>
                <c:pt idx="8">
                  <c:v>21.75</c:v>
                </c:pt>
                <c:pt idx="9">
                  <c:v>5</c:v>
                </c:pt>
                <c:pt idx="10">
                  <c:v>12.5</c:v>
                </c:pt>
                <c:pt idx="11">
                  <c:v>4</c:v>
                </c:pt>
                <c:pt idx="12">
                  <c:v>1.75</c:v>
                </c:pt>
                <c:pt idx="13">
                  <c:v>10</c:v>
                </c:pt>
                <c:pt idx="14">
                  <c:v>13.25</c:v>
                </c:pt>
                <c:pt idx="15">
                  <c:v>14.75</c:v>
                </c:pt>
                <c:pt idx="16">
                  <c:v>59.5</c:v>
                </c:pt>
                <c:pt idx="17">
                  <c:v>46.75</c:v>
                </c:pt>
                <c:pt idx="18">
                  <c:v>31.25</c:v>
                </c:pt>
                <c:pt idx="19">
                  <c:v>27</c:v>
                </c:pt>
                <c:pt idx="20">
                  <c:v>46</c:v>
                </c:pt>
                <c:pt idx="21">
                  <c:v>47.5</c:v>
                </c:pt>
                <c:pt idx="22">
                  <c:v>10.75</c:v>
                </c:pt>
                <c:pt idx="23">
                  <c:v>50</c:v>
                </c:pt>
                <c:pt idx="24">
                  <c:v>25</c:v>
                </c:pt>
                <c:pt idx="25">
                  <c:v>14</c:v>
                </c:pt>
                <c:pt idx="2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E1-460E-B3A0-66C07585F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49640"/>
        <c:axId val="797249968"/>
      </c:barChart>
      <c:catAx>
        <c:axId val="79724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49968"/>
        <c:crosses val="autoZero"/>
        <c:auto val="1"/>
        <c:lblAlgn val="ctr"/>
        <c:lblOffset val="100"/>
        <c:noMultiLvlLbl val="0"/>
      </c:catAx>
      <c:valAx>
        <c:axId val="7972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4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TasMin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 </a:t>
            </a:r>
          </a:p>
          <a:p>
            <a:pPr>
              <a:defRPr sz="1050"/>
            </a:pPr>
            <a:r>
              <a:rPr lang="en-GB" sz="1050"/>
              <a:t>RCP 8.5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layout>
        <c:manualLayout>
          <c:xMode val="edge"/>
          <c:yMode val="edge"/>
          <c:x val="0.227798556430446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TasMIN_8.5!$AC$373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TasMIN_8.5!$AC$374:$AC$403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9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C-4372-B5B0-CA8C76868D48}"/>
            </c:ext>
          </c:extLst>
        </c:ser>
        <c:ser>
          <c:idx val="1"/>
          <c:order val="1"/>
          <c:tx>
            <c:strRef>
              <c:f>TasMIN_8.5!$AD$373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TasMIN_8.5!$AD$374:$AD$403</c:f>
                <c:numCache>
                  <c:formatCode>General</c:formatCode>
                  <c:ptCount val="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4</c:v>
                  </c:pt>
                  <c:pt idx="7">
                    <c:v>14</c:v>
                  </c:pt>
                  <c:pt idx="8">
                    <c:v>6</c:v>
                  </c:pt>
                  <c:pt idx="9">
                    <c:v>5</c:v>
                  </c:pt>
                  <c:pt idx="10">
                    <c:v>5</c:v>
                  </c:pt>
                  <c:pt idx="11">
                    <c:v>5</c:v>
                  </c:pt>
                  <c:pt idx="12">
                    <c:v>2.75</c:v>
                  </c:pt>
                  <c:pt idx="13">
                    <c:v>1</c:v>
                  </c:pt>
                  <c:pt idx="14">
                    <c:v>4</c:v>
                  </c:pt>
                  <c:pt idx="15">
                    <c:v>5.75</c:v>
                  </c:pt>
                  <c:pt idx="16">
                    <c:v>5</c:v>
                  </c:pt>
                  <c:pt idx="17">
                    <c:v>5</c:v>
                  </c:pt>
                  <c:pt idx="18">
                    <c:v>3.75</c:v>
                  </c:pt>
                  <c:pt idx="19">
                    <c:v>11.5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9.25</c:v>
                  </c:pt>
                  <c:pt idx="23">
                    <c:v>4.5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TasMIN_8.5!$AD$374:$AD$403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14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2.75</c:v>
                </c:pt>
                <c:pt idx="13">
                  <c:v>1</c:v>
                </c:pt>
                <c:pt idx="14">
                  <c:v>4</c:v>
                </c:pt>
                <c:pt idx="15">
                  <c:v>5.75</c:v>
                </c:pt>
                <c:pt idx="16">
                  <c:v>5</c:v>
                </c:pt>
                <c:pt idx="17">
                  <c:v>5</c:v>
                </c:pt>
                <c:pt idx="18">
                  <c:v>3.75</c:v>
                </c:pt>
                <c:pt idx="19">
                  <c:v>11.5</c:v>
                </c:pt>
                <c:pt idx="20">
                  <c:v>12</c:v>
                </c:pt>
                <c:pt idx="21">
                  <c:v>13</c:v>
                </c:pt>
                <c:pt idx="22">
                  <c:v>9.25</c:v>
                </c:pt>
                <c:pt idx="23">
                  <c:v>4.5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C-4372-B5B0-CA8C76868D48}"/>
            </c:ext>
          </c:extLst>
        </c:ser>
        <c:ser>
          <c:idx val="2"/>
          <c:order val="2"/>
          <c:tx>
            <c:strRef>
              <c:f>TasMIN_8.5!$AE$373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TasMIN_8.5!$AE$374:$AE$403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11.5</c:v>
                </c:pt>
                <c:pt idx="6">
                  <c:v>14</c:v>
                </c:pt>
                <c:pt idx="7">
                  <c:v>2.5</c:v>
                </c:pt>
                <c:pt idx="8">
                  <c:v>4</c:v>
                </c:pt>
                <c:pt idx="9">
                  <c:v>2</c:v>
                </c:pt>
                <c:pt idx="10">
                  <c:v>2.5</c:v>
                </c:pt>
                <c:pt idx="11">
                  <c:v>1.5</c:v>
                </c:pt>
                <c:pt idx="12">
                  <c:v>3.25</c:v>
                </c:pt>
                <c:pt idx="13">
                  <c:v>1</c:v>
                </c:pt>
                <c:pt idx="14">
                  <c:v>5</c:v>
                </c:pt>
                <c:pt idx="15">
                  <c:v>2.25</c:v>
                </c:pt>
                <c:pt idx="16">
                  <c:v>3.5</c:v>
                </c:pt>
                <c:pt idx="17">
                  <c:v>3.5</c:v>
                </c:pt>
                <c:pt idx="18">
                  <c:v>7.25</c:v>
                </c:pt>
                <c:pt idx="19">
                  <c:v>4.5</c:v>
                </c:pt>
                <c:pt idx="20">
                  <c:v>21</c:v>
                </c:pt>
                <c:pt idx="21">
                  <c:v>13</c:v>
                </c:pt>
                <c:pt idx="22">
                  <c:v>9.25</c:v>
                </c:pt>
                <c:pt idx="23">
                  <c:v>7</c:v>
                </c:pt>
                <c:pt idx="24">
                  <c:v>10.5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C-4372-B5B0-CA8C76868D48}"/>
            </c:ext>
          </c:extLst>
        </c:ser>
        <c:ser>
          <c:idx val="3"/>
          <c:order val="3"/>
          <c:tx>
            <c:strRef>
              <c:f>TasMIN_8.5!$AF$373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TasMIN_8.5!$AG$374:$AG$403</c:f>
                <c:numCache>
                  <c:formatCode>General</c:formatCode>
                  <c:ptCount val="30"/>
                  <c:pt idx="0">
                    <c:v>0</c:v>
                  </c:pt>
                  <c:pt idx="1">
                    <c:v>3</c:v>
                  </c:pt>
                  <c:pt idx="2">
                    <c:v>8</c:v>
                  </c:pt>
                  <c:pt idx="3">
                    <c:v>25</c:v>
                  </c:pt>
                  <c:pt idx="4">
                    <c:v>24.75</c:v>
                  </c:pt>
                  <c:pt idx="5">
                    <c:v>9.75</c:v>
                  </c:pt>
                  <c:pt idx="6">
                    <c:v>5.25</c:v>
                  </c:pt>
                  <c:pt idx="7">
                    <c:v>20.5</c:v>
                  </c:pt>
                  <c:pt idx="8">
                    <c:v>13.25</c:v>
                  </c:pt>
                  <c:pt idx="9">
                    <c:v>7</c:v>
                  </c:pt>
                  <c:pt idx="10">
                    <c:v>4</c:v>
                  </c:pt>
                  <c:pt idx="11">
                    <c:v>9.75</c:v>
                  </c:pt>
                  <c:pt idx="12">
                    <c:v>10.25</c:v>
                  </c:pt>
                  <c:pt idx="13">
                    <c:v>13.75</c:v>
                  </c:pt>
                  <c:pt idx="14">
                    <c:v>9</c:v>
                  </c:pt>
                  <c:pt idx="15">
                    <c:v>11.75</c:v>
                  </c:pt>
                  <c:pt idx="16">
                    <c:v>25</c:v>
                  </c:pt>
                  <c:pt idx="17">
                    <c:v>45</c:v>
                  </c:pt>
                  <c:pt idx="18">
                    <c:v>51</c:v>
                  </c:pt>
                  <c:pt idx="19">
                    <c:v>33</c:v>
                  </c:pt>
                  <c:pt idx="20">
                    <c:v>6</c:v>
                  </c:pt>
                  <c:pt idx="21">
                    <c:v>27.75</c:v>
                  </c:pt>
                  <c:pt idx="22">
                    <c:v>31.75</c:v>
                  </c:pt>
                  <c:pt idx="23">
                    <c:v>21</c:v>
                  </c:pt>
                  <c:pt idx="24">
                    <c:v>25.25</c:v>
                  </c:pt>
                  <c:pt idx="25">
                    <c:v>34</c:v>
                  </c:pt>
                  <c:pt idx="26">
                    <c:v>25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TasMIN_8.5!$AF$374:$AF$403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2.75</c:v>
                </c:pt>
                <c:pt idx="5">
                  <c:v>3.75</c:v>
                </c:pt>
                <c:pt idx="6">
                  <c:v>8.75</c:v>
                </c:pt>
                <c:pt idx="7">
                  <c:v>6</c:v>
                </c:pt>
                <c:pt idx="8">
                  <c:v>4.75</c:v>
                </c:pt>
                <c:pt idx="9">
                  <c:v>4</c:v>
                </c:pt>
                <c:pt idx="10">
                  <c:v>3.5</c:v>
                </c:pt>
                <c:pt idx="11">
                  <c:v>3.75</c:v>
                </c:pt>
                <c:pt idx="12">
                  <c:v>2.75</c:v>
                </c:pt>
                <c:pt idx="13">
                  <c:v>1.25</c:v>
                </c:pt>
                <c:pt idx="14">
                  <c:v>3</c:v>
                </c:pt>
                <c:pt idx="15">
                  <c:v>2.25</c:v>
                </c:pt>
                <c:pt idx="16">
                  <c:v>4.5</c:v>
                </c:pt>
                <c:pt idx="17">
                  <c:v>4.5</c:v>
                </c:pt>
                <c:pt idx="18">
                  <c:v>5</c:v>
                </c:pt>
                <c:pt idx="19">
                  <c:v>17</c:v>
                </c:pt>
                <c:pt idx="20">
                  <c:v>26</c:v>
                </c:pt>
                <c:pt idx="21">
                  <c:v>12.25</c:v>
                </c:pt>
                <c:pt idx="22">
                  <c:v>7.75</c:v>
                </c:pt>
                <c:pt idx="23">
                  <c:v>7.5</c:v>
                </c:pt>
                <c:pt idx="24">
                  <c:v>5.25</c:v>
                </c:pt>
                <c:pt idx="25">
                  <c:v>9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C-4372-B5B0-CA8C76868D48}"/>
            </c:ext>
          </c:extLst>
        </c:ser>
        <c:ser>
          <c:idx val="4"/>
          <c:order val="4"/>
          <c:tx>
            <c:strRef>
              <c:f>TasMIN_8.5!$AG$373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TasMIN_8.5!$AG$374:$AG$403</c:f>
              <c:numCache>
                <c:formatCode>General</c:formatCode>
                <c:ptCount val="30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25</c:v>
                </c:pt>
                <c:pt idx="4">
                  <c:v>24.75</c:v>
                </c:pt>
                <c:pt idx="5">
                  <c:v>9.75</c:v>
                </c:pt>
                <c:pt idx="6">
                  <c:v>5.25</c:v>
                </c:pt>
                <c:pt idx="7">
                  <c:v>20.5</c:v>
                </c:pt>
                <c:pt idx="8">
                  <c:v>13.25</c:v>
                </c:pt>
                <c:pt idx="9">
                  <c:v>7</c:v>
                </c:pt>
                <c:pt idx="10">
                  <c:v>4</c:v>
                </c:pt>
                <c:pt idx="11">
                  <c:v>9.75</c:v>
                </c:pt>
                <c:pt idx="12">
                  <c:v>10.25</c:v>
                </c:pt>
                <c:pt idx="13">
                  <c:v>13.75</c:v>
                </c:pt>
                <c:pt idx="14">
                  <c:v>9</c:v>
                </c:pt>
                <c:pt idx="15">
                  <c:v>11.75</c:v>
                </c:pt>
                <c:pt idx="16">
                  <c:v>25</c:v>
                </c:pt>
                <c:pt idx="17">
                  <c:v>45</c:v>
                </c:pt>
                <c:pt idx="18">
                  <c:v>51</c:v>
                </c:pt>
                <c:pt idx="19">
                  <c:v>33</c:v>
                </c:pt>
                <c:pt idx="20">
                  <c:v>6</c:v>
                </c:pt>
                <c:pt idx="21">
                  <c:v>27.75</c:v>
                </c:pt>
                <c:pt idx="22">
                  <c:v>31.75</c:v>
                </c:pt>
                <c:pt idx="23">
                  <c:v>21</c:v>
                </c:pt>
                <c:pt idx="24">
                  <c:v>25.25</c:v>
                </c:pt>
                <c:pt idx="25">
                  <c:v>34</c:v>
                </c:pt>
                <c:pt idx="2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DC-4372-B5B0-CA8C76868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97184"/>
        <c:axId val="745498824"/>
      </c:barChart>
      <c:catAx>
        <c:axId val="74549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98824"/>
        <c:crosses val="autoZero"/>
        <c:auto val="1"/>
        <c:lblAlgn val="ctr"/>
        <c:lblOffset val="100"/>
        <c:noMultiLvlLbl val="0"/>
      </c:catAx>
      <c:valAx>
        <c:axId val="74549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9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TasMin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 </a:t>
            </a:r>
          </a:p>
          <a:p>
            <a:pPr>
              <a:defRPr sz="1050"/>
            </a:pPr>
            <a:r>
              <a:rPr lang="en-GB" sz="1050"/>
              <a:t>RCP 8.5 </a:t>
            </a:r>
            <a:r>
              <a:rPr lang="en-GB" sz="1050" b="0" i="0" u="none" strike="noStrike" baseline="0">
                <a:effectLst/>
              </a:rPr>
              <a:t>2020-2049</a:t>
            </a:r>
            <a:endParaRPr lang="en-GB" sz="1050"/>
          </a:p>
        </c:rich>
      </c:tx>
      <c:layout>
        <c:manualLayout>
          <c:xMode val="edge"/>
          <c:yMode val="edge"/>
          <c:x val="0.227798556430446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TasMIN_8.5!$BH$373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TasMIN_8.5!$BH$374:$BH$403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5-43FC-AD28-10E91224E3E2}"/>
            </c:ext>
          </c:extLst>
        </c:ser>
        <c:ser>
          <c:idx val="1"/>
          <c:order val="1"/>
          <c:tx>
            <c:strRef>
              <c:f>TasMIN_8.5!$BI$373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TasMIN_8.5!$BI$374:$BI$403</c:f>
                <c:numCache>
                  <c:formatCode>General</c:formatCode>
                  <c:ptCount val="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3</c:v>
                  </c:pt>
                  <c:pt idx="5">
                    <c:v>9.25</c:v>
                  </c:pt>
                  <c:pt idx="6">
                    <c:v>5.75</c:v>
                  </c:pt>
                  <c:pt idx="7">
                    <c:v>3.5</c:v>
                  </c:pt>
                  <c:pt idx="8">
                    <c:v>3.75</c:v>
                  </c:pt>
                  <c:pt idx="9">
                    <c:v>7</c:v>
                  </c:pt>
                  <c:pt idx="10">
                    <c:v>6</c:v>
                  </c:pt>
                  <c:pt idx="11">
                    <c:v>3</c:v>
                  </c:pt>
                  <c:pt idx="12">
                    <c:v>3.75</c:v>
                  </c:pt>
                  <c:pt idx="13">
                    <c:v>6</c:v>
                  </c:pt>
                  <c:pt idx="14">
                    <c:v>5.75</c:v>
                  </c:pt>
                  <c:pt idx="15">
                    <c:v>3.75</c:v>
                  </c:pt>
                  <c:pt idx="16">
                    <c:v>8.25</c:v>
                  </c:pt>
                  <c:pt idx="17">
                    <c:v>9.5</c:v>
                  </c:pt>
                  <c:pt idx="18">
                    <c:v>13</c:v>
                  </c:pt>
                  <c:pt idx="19">
                    <c:v>18.75</c:v>
                  </c:pt>
                  <c:pt idx="20">
                    <c:v>12.25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TasMIN_8.5!$BI$374:$BI$403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9.25</c:v>
                </c:pt>
                <c:pt idx="6">
                  <c:v>5.75</c:v>
                </c:pt>
                <c:pt idx="7">
                  <c:v>3.5</c:v>
                </c:pt>
                <c:pt idx="8">
                  <c:v>3.75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  <c:pt idx="12">
                  <c:v>3.75</c:v>
                </c:pt>
                <c:pt idx="13">
                  <c:v>6</c:v>
                </c:pt>
                <c:pt idx="14">
                  <c:v>5.75</c:v>
                </c:pt>
                <c:pt idx="15">
                  <c:v>3.75</c:v>
                </c:pt>
                <c:pt idx="16">
                  <c:v>8.25</c:v>
                </c:pt>
                <c:pt idx="17">
                  <c:v>9.5</c:v>
                </c:pt>
                <c:pt idx="18">
                  <c:v>13</c:v>
                </c:pt>
                <c:pt idx="19">
                  <c:v>18.75</c:v>
                </c:pt>
                <c:pt idx="20">
                  <c:v>12.25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5-43FC-AD28-10E91224E3E2}"/>
            </c:ext>
          </c:extLst>
        </c:ser>
        <c:ser>
          <c:idx val="2"/>
          <c:order val="2"/>
          <c:tx>
            <c:strRef>
              <c:f>TasMIN_8.5!$BJ$373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TasMIN_8.5!$BJ$374:$BJ$403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15</c:v>
                </c:pt>
                <c:pt idx="5">
                  <c:v>6.25</c:v>
                </c:pt>
                <c:pt idx="6">
                  <c:v>5.75</c:v>
                </c:pt>
                <c:pt idx="7">
                  <c:v>1</c:v>
                </c:pt>
                <c:pt idx="8">
                  <c:v>2.75</c:v>
                </c:pt>
                <c:pt idx="9">
                  <c:v>3.5</c:v>
                </c:pt>
                <c:pt idx="10">
                  <c:v>2</c:v>
                </c:pt>
                <c:pt idx="11">
                  <c:v>4</c:v>
                </c:pt>
                <c:pt idx="12">
                  <c:v>1.75</c:v>
                </c:pt>
                <c:pt idx="13">
                  <c:v>4.5</c:v>
                </c:pt>
                <c:pt idx="14">
                  <c:v>3.75</c:v>
                </c:pt>
                <c:pt idx="15">
                  <c:v>4.25</c:v>
                </c:pt>
                <c:pt idx="16">
                  <c:v>6.75</c:v>
                </c:pt>
                <c:pt idx="17">
                  <c:v>10</c:v>
                </c:pt>
                <c:pt idx="18">
                  <c:v>9.5</c:v>
                </c:pt>
                <c:pt idx="19">
                  <c:v>8.25</c:v>
                </c:pt>
                <c:pt idx="20">
                  <c:v>11.25</c:v>
                </c:pt>
                <c:pt idx="21">
                  <c:v>12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5-43FC-AD28-10E91224E3E2}"/>
            </c:ext>
          </c:extLst>
        </c:ser>
        <c:ser>
          <c:idx val="3"/>
          <c:order val="3"/>
          <c:tx>
            <c:strRef>
              <c:f>TasMIN_8.5!$BK$373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TasMIN_8.5!$BL$374:$BL$403</c:f>
                <c:numCache>
                  <c:formatCode>General</c:formatCode>
                  <c:ptCount val="30"/>
                  <c:pt idx="0">
                    <c:v>6</c:v>
                  </c:pt>
                  <c:pt idx="1">
                    <c:v>18</c:v>
                  </c:pt>
                  <c:pt idx="2">
                    <c:v>17.75</c:v>
                  </c:pt>
                  <c:pt idx="3">
                    <c:v>13</c:v>
                  </c:pt>
                  <c:pt idx="4">
                    <c:v>6</c:v>
                  </c:pt>
                  <c:pt idx="5">
                    <c:v>11.75</c:v>
                  </c:pt>
                  <c:pt idx="6">
                    <c:v>14</c:v>
                  </c:pt>
                  <c:pt idx="7">
                    <c:v>14.75</c:v>
                  </c:pt>
                  <c:pt idx="8">
                    <c:v>6.5</c:v>
                  </c:pt>
                  <c:pt idx="9">
                    <c:v>4</c:v>
                  </c:pt>
                  <c:pt idx="10">
                    <c:v>7.75</c:v>
                  </c:pt>
                  <c:pt idx="11">
                    <c:v>9.75</c:v>
                  </c:pt>
                  <c:pt idx="12">
                    <c:v>4.5</c:v>
                  </c:pt>
                  <c:pt idx="13">
                    <c:v>8.75</c:v>
                  </c:pt>
                  <c:pt idx="14">
                    <c:v>6</c:v>
                  </c:pt>
                  <c:pt idx="15">
                    <c:v>54.5</c:v>
                  </c:pt>
                  <c:pt idx="16">
                    <c:v>41.25</c:v>
                  </c:pt>
                  <c:pt idx="17">
                    <c:v>31.75</c:v>
                  </c:pt>
                  <c:pt idx="18">
                    <c:v>29.25</c:v>
                  </c:pt>
                  <c:pt idx="19">
                    <c:v>24</c:v>
                  </c:pt>
                  <c:pt idx="20">
                    <c:v>25</c:v>
                  </c:pt>
                  <c:pt idx="21">
                    <c:v>31.75</c:v>
                  </c:pt>
                  <c:pt idx="22">
                    <c:v>52</c:v>
                  </c:pt>
                  <c:pt idx="23">
                    <c:v>35.5</c:v>
                  </c:pt>
                  <c:pt idx="24">
                    <c:v>15</c:v>
                  </c:pt>
                  <c:pt idx="25">
                    <c:v>4</c:v>
                  </c:pt>
                  <c:pt idx="26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TasMIN_8.5!$BK$374:$BK$403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6.25</c:v>
                </c:pt>
                <c:pt idx="3">
                  <c:v>10.5</c:v>
                </c:pt>
                <c:pt idx="4">
                  <c:v>7</c:v>
                </c:pt>
                <c:pt idx="5">
                  <c:v>5.75</c:v>
                </c:pt>
                <c:pt idx="6">
                  <c:v>5.5</c:v>
                </c:pt>
                <c:pt idx="7">
                  <c:v>7.75</c:v>
                </c:pt>
                <c:pt idx="8">
                  <c:v>2</c:v>
                </c:pt>
                <c:pt idx="9">
                  <c:v>2.5</c:v>
                </c:pt>
                <c:pt idx="10">
                  <c:v>4.25</c:v>
                </c:pt>
                <c:pt idx="11">
                  <c:v>4.25</c:v>
                </c:pt>
                <c:pt idx="12">
                  <c:v>5</c:v>
                </c:pt>
                <c:pt idx="13">
                  <c:v>4.75</c:v>
                </c:pt>
                <c:pt idx="14">
                  <c:v>2.5</c:v>
                </c:pt>
                <c:pt idx="15">
                  <c:v>2.5</c:v>
                </c:pt>
                <c:pt idx="16">
                  <c:v>4.75</c:v>
                </c:pt>
                <c:pt idx="17">
                  <c:v>7.75</c:v>
                </c:pt>
                <c:pt idx="18">
                  <c:v>37.25</c:v>
                </c:pt>
                <c:pt idx="19">
                  <c:v>30</c:v>
                </c:pt>
                <c:pt idx="20">
                  <c:v>5.5</c:v>
                </c:pt>
                <c:pt idx="21">
                  <c:v>5.25</c:v>
                </c:pt>
                <c:pt idx="22">
                  <c:v>8</c:v>
                </c:pt>
                <c:pt idx="23">
                  <c:v>8.5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15-43FC-AD28-10E91224E3E2}"/>
            </c:ext>
          </c:extLst>
        </c:ser>
        <c:ser>
          <c:idx val="4"/>
          <c:order val="4"/>
          <c:tx>
            <c:strRef>
              <c:f>TasMIN_8.5!$BL$373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TasMIN_8.5!$C$374:$C$403</c:f>
              <c:strCache>
                <c:ptCount val="27"/>
                <c:pt idx="0">
                  <c:v>&lt;11.5</c:v>
                </c:pt>
                <c:pt idx="1">
                  <c:v>11.5-12</c:v>
                </c:pt>
                <c:pt idx="2">
                  <c:v>12-12.5</c:v>
                </c:pt>
                <c:pt idx="3">
                  <c:v>12.5-13</c:v>
                </c:pt>
                <c:pt idx="4">
                  <c:v>13-13.5</c:v>
                </c:pt>
                <c:pt idx="5">
                  <c:v>13.5-14</c:v>
                </c:pt>
                <c:pt idx="6">
                  <c:v>14-14.5</c:v>
                </c:pt>
                <c:pt idx="7">
                  <c:v>14.5-15</c:v>
                </c:pt>
                <c:pt idx="8">
                  <c:v>15-15.5</c:v>
                </c:pt>
                <c:pt idx="9">
                  <c:v>15.5-16</c:v>
                </c:pt>
                <c:pt idx="10">
                  <c:v>16-16.5</c:v>
                </c:pt>
                <c:pt idx="11">
                  <c:v>16.5-17</c:v>
                </c:pt>
                <c:pt idx="12">
                  <c:v>17-17.5</c:v>
                </c:pt>
                <c:pt idx="13">
                  <c:v>17.5-18</c:v>
                </c:pt>
                <c:pt idx="14">
                  <c:v>18-18.5</c:v>
                </c:pt>
                <c:pt idx="15">
                  <c:v>18.5-19</c:v>
                </c:pt>
                <c:pt idx="16">
                  <c:v>19-19.5</c:v>
                </c:pt>
                <c:pt idx="17">
                  <c:v>19.5-20</c:v>
                </c:pt>
                <c:pt idx="18">
                  <c:v>20-20.5</c:v>
                </c:pt>
                <c:pt idx="19">
                  <c:v>20.5-21</c:v>
                </c:pt>
                <c:pt idx="20">
                  <c:v>21-21.5</c:v>
                </c:pt>
                <c:pt idx="21">
                  <c:v>21.5-22</c:v>
                </c:pt>
                <c:pt idx="22">
                  <c:v>22-22.5</c:v>
                </c:pt>
                <c:pt idx="23">
                  <c:v>22.5-23</c:v>
                </c:pt>
                <c:pt idx="24">
                  <c:v>23-23.5</c:v>
                </c:pt>
                <c:pt idx="25">
                  <c:v>23.5-24</c:v>
                </c:pt>
                <c:pt idx="26">
                  <c:v>&gt;24</c:v>
                </c:pt>
              </c:strCache>
            </c:strRef>
          </c:cat>
          <c:val>
            <c:numRef>
              <c:f>TasMIN_8.5!$BL$374:$BL$403</c:f>
              <c:numCache>
                <c:formatCode>General</c:formatCode>
                <c:ptCount val="30"/>
                <c:pt idx="0">
                  <c:v>6</c:v>
                </c:pt>
                <c:pt idx="1">
                  <c:v>18</c:v>
                </c:pt>
                <c:pt idx="2">
                  <c:v>17.75</c:v>
                </c:pt>
                <c:pt idx="3">
                  <c:v>13</c:v>
                </c:pt>
                <c:pt idx="4">
                  <c:v>6</c:v>
                </c:pt>
                <c:pt idx="5">
                  <c:v>11.75</c:v>
                </c:pt>
                <c:pt idx="6">
                  <c:v>14</c:v>
                </c:pt>
                <c:pt idx="7">
                  <c:v>14.75</c:v>
                </c:pt>
                <c:pt idx="8">
                  <c:v>6.5</c:v>
                </c:pt>
                <c:pt idx="9">
                  <c:v>4</c:v>
                </c:pt>
                <c:pt idx="10">
                  <c:v>7.75</c:v>
                </c:pt>
                <c:pt idx="11">
                  <c:v>9.75</c:v>
                </c:pt>
                <c:pt idx="12">
                  <c:v>4.5</c:v>
                </c:pt>
                <c:pt idx="13">
                  <c:v>8.75</c:v>
                </c:pt>
                <c:pt idx="14">
                  <c:v>6</c:v>
                </c:pt>
                <c:pt idx="15">
                  <c:v>54.5</c:v>
                </c:pt>
                <c:pt idx="16">
                  <c:v>41.25</c:v>
                </c:pt>
                <c:pt idx="17">
                  <c:v>31.75</c:v>
                </c:pt>
                <c:pt idx="18">
                  <c:v>29.25</c:v>
                </c:pt>
                <c:pt idx="19">
                  <c:v>24</c:v>
                </c:pt>
                <c:pt idx="20">
                  <c:v>25</c:v>
                </c:pt>
                <c:pt idx="21">
                  <c:v>31.75</c:v>
                </c:pt>
                <c:pt idx="22">
                  <c:v>52</c:v>
                </c:pt>
                <c:pt idx="23">
                  <c:v>35.5</c:v>
                </c:pt>
                <c:pt idx="24">
                  <c:v>15</c:v>
                </c:pt>
                <c:pt idx="25">
                  <c:v>4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15-43FC-AD28-10E91224E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97184"/>
        <c:axId val="745498824"/>
      </c:barChart>
      <c:catAx>
        <c:axId val="74549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98824"/>
        <c:crosses val="autoZero"/>
        <c:auto val="1"/>
        <c:lblAlgn val="ctr"/>
        <c:lblOffset val="100"/>
        <c:noMultiLvlLbl val="0"/>
      </c:catAx>
      <c:valAx>
        <c:axId val="74549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9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TasMax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 </a:t>
            </a:r>
          </a:p>
          <a:p>
            <a:pPr>
              <a:defRPr sz="1050"/>
            </a:pPr>
            <a:r>
              <a:rPr lang="en-GB" sz="1050"/>
              <a:t>RCP 4.5 </a:t>
            </a:r>
            <a:r>
              <a:rPr lang="en-GB" sz="1050" b="0" i="0" u="none" strike="noStrike" baseline="0">
                <a:effectLst/>
              </a:rPr>
              <a:t>2020-2049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TasMAX_4.5!$BH$373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TasMAX_4.5!$BH$374:$BH$402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6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5-4890-912C-43CA248906CD}"/>
            </c:ext>
          </c:extLst>
        </c:ser>
        <c:ser>
          <c:idx val="1"/>
          <c:order val="1"/>
          <c:tx>
            <c:strRef>
              <c:f>TasMAX_4.5!$BI$373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TasMAX_4.5!$BI$374:$BI$402</c:f>
                <c:numCache>
                  <c:formatCode>General</c:formatCode>
                  <c:ptCount val="29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3.75</c:v>
                  </c:pt>
                  <c:pt idx="4">
                    <c:v>9.25</c:v>
                  </c:pt>
                  <c:pt idx="5">
                    <c:v>9</c:v>
                  </c:pt>
                  <c:pt idx="6">
                    <c:v>9</c:v>
                  </c:pt>
                  <c:pt idx="7">
                    <c:v>6</c:v>
                  </c:pt>
                  <c:pt idx="8">
                    <c:v>5.75</c:v>
                  </c:pt>
                  <c:pt idx="9">
                    <c:v>1.75</c:v>
                  </c:pt>
                  <c:pt idx="10">
                    <c:v>5</c:v>
                  </c:pt>
                  <c:pt idx="11">
                    <c:v>8</c:v>
                  </c:pt>
                  <c:pt idx="12">
                    <c:v>16.5</c:v>
                  </c:pt>
                  <c:pt idx="13">
                    <c:v>8</c:v>
                  </c:pt>
                  <c:pt idx="14">
                    <c:v>5.75</c:v>
                  </c:pt>
                  <c:pt idx="15">
                    <c:v>4.75</c:v>
                  </c:pt>
                  <c:pt idx="16">
                    <c:v>2</c:v>
                  </c:pt>
                  <c:pt idx="17">
                    <c:v>5</c:v>
                  </c:pt>
                  <c:pt idx="18">
                    <c:v>6.75</c:v>
                  </c:pt>
                  <c:pt idx="19">
                    <c:v>4</c:v>
                  </c:pt>
                  <c:pt idx="20">
                    <c:v>8</c:v>
                  </c:pt>
                  <c:pt idx="21">
                    <c:v>6.5</c:v>
                  </c:pt>
                  <c:pt idx="22">
                    <c:v>0.75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TasMAX_4.5!$BI$374:$BI$402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3.75</c:v>
                </c:pt>
                <c:pt idx="4">
                  <c:v>9.25</c:v>
                </c:pt>
                <c:pt idx="5">
                  <c:v>9</c:v>
                </c:pt>
                <c:pt idx="6">
                  <c:v>9</c:v>
                </c:pt>
                <c:pt idx="7">
                  <c:v>6</c:v>
                </c:pt>
                <c:pt idx="8">
                  <c:v>5.75</c:v>
                </c:pt>
                <c:pt idx="9">
                  <c:v>1.75</c:v>
                </c:pt>
                <c:pt idx="10">
                  <c:v>5</c:v>
                </c:pt>
                <c:pt idx="11">
                  <c:v>8</c:v>
                </c:pt>
                <c:pt idx="12">
                  <c:v>16.5</c:v>
                </c:pt>
                <c:pt idx="13">
                  <c:v>8</c:v>
                </c:pt>
                <c:pt idx="14">
                  <c:v>5.75</c:v>
                </c:pt>
                <c:pt idx="15">
                  <c:v>4.75</c:v>
                </c:pt>
                <c:pt idx="16">
                  <c:v>2</c:v>
                </c:pt>
                <c:pt idx="17">
                  <c:v>5</c:v>
                </c:pt>
                <c:pt idx="18">
                  <c:v>6.75</c:v>
                </c:pt>
                <c:pt idx="19">
                  <c:v>4</c:v>
                </c:pt>
                <c:pt idx="20">
                  <c:v>8</c:v>
                </c:pt>
                <c:pt idx="21">
                  <c:v>6.5</c:v>
                </c:pt>
                <c:pt idx="22">
                  <c:v>0.75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25-4890-912C-43CA248906CD}"/>
            </c:ext>
          </c:extLst>
        </c:ser>
        <c:ser>
          <c:idx val="2"/>
          <c:order val="2"/>
          <c:tx>
            <c:strRef>
              <c:f>TasMAX_4.5!$BJ$373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TasMAX_4.5!$BJ$374:$BJ$402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7.75</c:v>
                </c:pt>
                <c:pt idx="4">
                  <c:v>4.75</c:v>
                </c:pt>
                <c:pt idx="5">
                  <c:v>6</c:v>
                </c:pt>
                <c:pt idx="6">
                  <c:v>2.5</c:v>
                </c:pt>
                <c:pt idx="7">
                  <c:v>4</c:v>
                </c:pt>
                <c:pt idx="8">
                  <c:v>2.75</c:v>
                </c:pt>
                <c:pt idx="9">
                  <c:v>5.75</c:v>
                </c:pt>
                <c:pt idx="10">
                  <c:v>4.5</c:v>
                </c:pt>
                <c:pt idx="11">
                  <c:v>14.5</c:v>
                </c:pt>
                <c:pt idx="12">
                  <c:v>12.5</c:v>
                </c:pt>
                <c:pt idx="13">
                  <c:v>18</c:v>
                </c:pt>
                <c:pt idx="14">
                  <c:v>5.75</c:v>
                </c:pt>
                <c:pt idx="15">
                  <c:v>2.25</c:v>
                </c:pt>
                <c:pt idx="16">
                  <c:v>2.5</c:v>
                </c:pt>
                <c:pt idx="17">
                  <c:v>2</c:v>
                </c:pt>
                <c:pt idx="18">
                  <c:v>1.25</c:v>
                </c:pt>
                <c:pt idx="19">
                  <c:v>3.5</c:v>
                </c:pt>
                <c:pt idx="20">
                  <c:v>3.5</c:v>
                </c:pt>
                <c:pt idx="21">
                  <c:v>6.5</c:v>
                </c:pt>
                <c:pt idx="22">
                  <c:v>5.75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25-4890-912C-43CA248906CD}"/>
            </c:ext>
          </c:extLst>
        </c:ser>
        <c:ser>
          <c:idx val="3"/>
          <c:order val="3"/>
          <c:tx>
            <c:strRef>
              <c:f>TasMAX_4.5!$BK$373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TasMAX_4.5!$BL$374:$BL$402</c:f>
                <c:numCache>
                  <c:formatCode>General</c:formatCode>
                  <c:ptCount val="29"/>
                  <c:pt idx="0">
                    <c:v>11</c:v>
                  </c:pt>
                  <c:pt idx="1">
                    <c:v>23</c:v>
                  </c:pt>
                  <c:pt idx="2">
                    <c:v>8.5</c:v>
                  </c:pt>
                  <c:pt idx="3">
                    <c:v>11</c:v>
                  </c:pt>
                  <c:pt idx="4">
                    <c:v>17.5</c:v>
                  </c:pt>
                  <c:pt idx="5">
                    <c:v>9.5</c:v>
                  </c:pt>
                  <c:pt idx="6">
                    <c:v>7.5</c:v>
                  </c:pt>
                  <c:pt idx="7">
                    <c:v>28.5</c:v>
                  </c:pt>
                  <c:pt idx="8">
                    <c:v>34</c:v>
                  </c:pt>
                  <c:pt idx="9">
                    <c:v>61.25</c:v>
                  </c:pt>
                  <c:pt idx="10">
                    <c:v>28.75</c:v>
                  </c:pt>
                  <c:pt idx="11">
                    <c:v>15</c:v>
                  </c:pt>
                  <c:pt idx="12">
                    <c:v>21.25</c:v>
                  </c:pt>
                  <c:pt idx="13">
                    <c:v>20.5</c:v>
                  </c:pt>
                  <c:pt idx="14">
                    <c:v>21.75</c:v>
                  </c:pt>
                  <c:pt idx="15">
                    <c:v>22</c:v>
                  </c:pt>
                  <c:pt idx="16">
                    <c:v>4.75</c:v>
                  </c:pt>
                  <c:pt idx="17">
                    <c:v>15</c:v>
                  </c:pt>
                  <c:pt idx="18">
                    <c:v>9</c:v>
                  </c:pt>
                  <c:pt idx="19">
                    <c:v>8.5</c:v>
                  </c:pt>
                  <c:pt idx="20">
                    <c:v>7</c:v>
                  </c:pt>
                  <c:pt idx="21">
                    <c:v>12.75</c:v>
                  </c:pt>
                  <c:pt idx="22">
                    <c:v>4.75</c:v>
                  </c:pt>
                  <c:pt idx="23">
                    <c:v>10.5</c:v>
                  </c:pt>
                  <c:pt idx="24">
                    <c:v>2.75</c:v>
                  </c:pt>
                  <c:pt idx="25">
                    <c:v>10</c:v>
                  </c:pt>
                  <c:pt idx="26">
                    <c:v>12</c:v>
                  </c:pt>
                  <c:pt idx="27">
                    <c:v>14</c:v>
                  </c:pt>
                  <c:pt idx="28">
                    <c:v>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TasMAX_4.5!$BK$374:$BK$402</c:f>
              <c:numCache>
                <c:formatCode>General</c:formatCode>
                <c:ptCount val="29"/>
                <c:pt idx="0">
                  <c:v>0</c:v>
                </c:pt>
                <c:pt idx="1">
                  <c:v>3</c:v>
                </c:pt>
                <c:pt idx="2">
                  <c:v>6.5</c:v>
                </c:pt>
                <c:pt idx="3">
                  <c:v>5.5</c:v>
                </c:pt>
                <c:pt idx="4">
                  <c:v>8.5</c:v>
                </c:pt>
                <c:pt idx="5">
                  <c:v>6.5</c:v>
                </c:pt>
                <c:pt idx="6">
                  <c:v>4</c:v>
                </c:pt>
                <c:pt idx="7">
                  <c:v>3.5</c:v>
                </c:pt>
                <c:pt idx="8">
                  <c:v>4.5</c:v>
                </c:pt>
                <c:pt idx="9">
                  <c:v>13.25</c:v>
                </c:pt>
                <c:pt idx="10">
                  <c:v>7.75</c:v>
                </c:pt>
                <c:pt idx="11">
                  <c:v>11.5</c:v>
                </c:pt>
                <c:pt idx="12">
                  <c:v>14.75</c:v>
                </c:pt>
                <c:pt idx="13">
                  <c:v>9.5</c:v>
                </c:pt>
                <c:pt idx="14">
                  <c:v>10.75</c:v>
                </c:pt>
                <c:pt idx="15">
                  <c:v>4</c:v>
                </c:pt>
                <c:pt idx="16">
                  <c:v>3.75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4.5</c:v>
                </c:pt>
                <c:pt idx="21">
                  <c:v>3.25</c:v>
                </c:pt>
                <c:pt idx="22">
                  <c:v>4.75</c:v>
                </c:pt>
                <c:pt idx="23">
                  <c:v>7.5</c:v>
                </c:pt>
                <c:pt idx="24">
                  <c:v>4.25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25-4890-912C-43CA248906CD}"/>
            </c:ext>
          </c:extLst>
        </c:ser>
        <c:ser>
          <c:idx val="4"/>
          <c:order val="4"/>
          <c:tx>
            <c:strRef>
              <c:f>TasMAX_4.5!$BL$373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TasMAX_4.5!$BL$374:$BL$402</c:f>
              <c:numCache>
                <c:formatCode>General</c:formatCode>
                <c:ptCount val="29"/>
                <c:pt idx="0">
                  <c:v>11</c:v>
                </c:pt>
                <c:pt idx="1">
                  <c:v>23</c:v>
                </c:pt>
                <c:pt idx="2">
                  <c:v>8.5</c:v>
                </c:pt>
                <c:pt idx="3">
                  <c:v>11</c:v>
                </c:pt>
                <c:pt idx="4">
                  <c:v>17.5</c:v>
                </c:pt>
                <c:pt idx="5">
                  <c:v>9.5</c:v>
                </c:pt>
                <c:pt idx="6">
                  <c:v>7.5</c:v>
                </c:pt>
                <c:pt idx="7">
                  <c:v>28.5</c:v>
                </c:pt>
                <c:pt idx="8">
                  <c:v>34</c:v>
                </c:pt>
                <c:pt idx="9">
                  <c:v>61.25</c:v>
                </c:pt>
                <c:pt idx="10">
                  <c:v>28.75</c:v>
                </c:pt>
                <c:pt idx="11">
                  <c:v>15</c:v>
                </c:pt>
                <c:pt idx="12">
                  <c:v>21.25</c:v>
                </c:pt>
                <c:pt idx="13">
                  <c:v>20.5</c:v>
                </c:pt>
                <c:pt idx="14">
                  <c:v>21.75</c:v>
                </c:pt>
                <c:pt idx="15">
                  <c:v>22</c:v>
                </c:pt>
                <c:pt idx="16">
                  <c:v>4.75</c:v>
                </c:pt>
                <c:pt idx="17">
                  <c:v>15</c:v>
                </c:pt>
                <c:pt idx="18">
                  <c:v>9</c:v>
                </c:pt>
                <c:pt idx="19">
                  <c:v>8.5</c:v>
                </c:pt>
                <c:pt idx="20">
                  <c:v>7</c:v>
                </c:pt>
                <c:pt idx="21">
                  <c:v>12.75</c:v>
                </c:pt>
                <c:pt idx="22">
                  <c:v>4.75</c:v>
                </c:pt>
                <c:pt idx="23">
                  <c:v>10.5</c:v>
                </c:pt>
                <c:pt idx="24">
                  <c:v>2.75</c:v>
                </c:pt>
                <c:pt idx="25">
                  <c:v>10</c:v>
                </c:pt>
                <c:pt idx="26">
                  <c:v>12</c:v>
                </c:pt>
                <c:pt idx="27">
                  <c:v>14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25-4890-912C-43CA24890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603296"/>
        <c:axId val="849595424"/>
      </c:barChart>
      <c:catAx>
        <c:axId val="8496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95424"/>
        <c:crosses val="autoZero"/>
        <c:auto val="1"/>
        <c:lblAlgn val="ctr"/>
        <c:lblOffset val="100"/>
        <c:noMultiLvlLbl val="0"/>
      </c:catAx>
      <c:valAx>
        <c:axId val="8495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0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TasMax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/>
              <a:t>Malawi </a:t>
            </a:r>
          </a:p>
          <a:p>
            <a:pPr>
              <a:defRPr sz="1050"/>
            </a:pPr>
            <a:r>
              <a:rPr lang="en-GB" sz="1050"/>
              <a:t>RCP 4.5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TasMAX_4.5!$AC$373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TasMAX_4.5!$AC$374:$AC$402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11</c:v>
                </c:pt>
                <c:pt idx="13">
                  <c:v>11</c:v>
                </c:pt>
                <c:pt idx="14">
                  <c:v>7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3-4FB0-968A-6A81D5FF079C}"/>
            </c:ext>
          </c:extLst>
        </c:ser>
        <c:ser>
          <c:idx val="1"/>
          <c:order val="1"/>
          <c:tx>
            <c:strRef>
              <c:f>TasMAX_4.5!$AD$373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TasMAX_4.5!$AD$374:$AD$402</c:f>
                <c:numCache>
                  <c:formatCode>General</c:formatCode>
                  <c:ptCount val="29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3.75</c:v>
                  </c:pt>
                  <c:pt idx="5">
                    <c:v>10</c:v>
                  </c:pt>
                  <c:pt idx="6">
                    <c:v>12</c:v>
                  </c:pt>
                  <c:pt idx="7">
                    <c:v>8.5</c:v>
                  </c:pt>
                  <c:pt idx="8">
                    <c:v>8.75</c:v>
                  </c:pt>
                  <c:pt idx="9">
                    <c:v>6</c:v>
                  </c:pt>
                  <c:pt idx="10">
                    <c:v>6</c:v>
                  </c:pt>
                  <c:pt idx="11">
                    <c:v>12.25</c:v>
                  </c:pt>
                  <c:pt idx="12">
                    <c:v>15</c:v>
                  </c:pt>
                  <c:pt idx="13">
                    <c:v>7.75</c:v>
                  </c:pt>
                  <c:pt idx="14">
                    <c:v>7.75</c:v>
                  </c:pt>
                  <c:pt idx="15">
                    <c:v>7</c:v>
                  </c:pt>
                  <c:pt idx="16">
                    <c:v>6.75</c:v>
                  </c:pt>
                  <c:pt idx="17">
                    <c:v>2</c:v>
                  </c:pt>
                  <c:pt idx="18">
                    <c:v>3.75</c:v>
                  </c:pt>
                  <c:pt idx="19">
                    <c:v>4</c:v>
                  </c:pt>
                  <c:pt idx="20">
                    <c:v>3</c:v>
                  </c:pt>
                  <c:pt idx="21">
                    <c:v>5.75</c:v>
                  </c:pt>
                  <c:pt idx="22">
                    <c:v>5.5</c:v>
                  </c:pt>
                  <c:pt idx="23">
                    <c:v>1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TasMAX_4.5!$AD$374:$AD$402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3.75</c:v>
                </c:pt>
                <c:pt idx="5">
                  <c:v>10</c:v>
                </c:pt>
                <c:pt idx="6">
                  <c:v>12</c:v>
                </c:pt>
                <c:pt idx="7">
                  <c:v>8.5</c:v>
                </c:pt>
                <c:pt idx="8">
                  <c:v>8.75</c:v>
                </c:pt>
                <c:pt idx="9">
                  <c:v>6</c:v>
                </c:pt>
                <c:pt idx="10">
                  <c:v>6</c:v>
                </c:pt>
                <c:pt idx="11">
                  <c:v>12.25</c:v>
                </c:pt>
                <c:pt idx="12">
                  <c:v>15</c:v>
                </c:pt>
                <c:pt idx="13">
                  <c:v>7.75</c:v>
                </c:pt>
                <c:pt idx="14">
                  <c:v>7.75</c:v>
                </c:pt>
                <c:pt idx="15">
                  <c:v>7</c:v>
                </c:pt>
                <c:pt idx="16">
                  <c:v>6.75</c:v>
                </c:pt>
                <c:pt idx="17">
                  <c:v>2</c:v>
                </c:pt>
                <c:pt idx="18">
                  <c:v>3.75</c:v>
                </c:pt>
                <c:pt idx="19">
                  <c:v>4</c:v>
                </c:pt>
                <c:pt idx="20">
                  <c:v>3</c:v>
                </c:pt>
                <c:pt idx="21">
                  <c:v>5.75</c:v>
                </c:pt>
                <c:pt idx="22">
                  <c:v>5.5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3-4FB0-968A-6A81D5FF079C}"/>
            </c:ext>
          </c:extLst>
        </c:ser>
        <c:ser>
          <c:idx val="2"/>
          <c:order val="2"/>
          <c:tx>
            <c:strRef>
              <c:f>TasMAX_4.5!$AE$373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TasMAX_4.5!$AE$374:$AE$402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8.25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2.75</c:v>
                </c:pt>
                <c:pt idx="9">
                  <c:v>3.5</c:v>
                </c:pt>
                <c:pt idx="10">
                  <c:v>6.5</c:v>
                </c:pt>
                <c:pt idx="11">
                  <c:v>7.75</c:v>
                </c:pt>
                <c:pt idx="12">
                  <c:v>7.5</c:v>
                </c:pt>
                <c:pt idx="13">
                  <c:v>14.25</c:v>
                </c:pt>
                <c:pt idx="14">
                  <c:v>22.75</c:v>
                </c:pt>
                <c:pt idx="15">
                  <c:v>4.5</c:v>
                </c:pt>
                <c:pt idx="16">
                  <c:v>3.25</c:v>
                </c:pt>
                <c:pt idx="17">
                  <c:v>3</c:v>
                </c:pt>
                <c:pt idx="18">
                  <c:v>1.75</c:v>
                </c:pt>
                <c:pt idx="19">
                  <c:v>2</c:v>
                </c:pt>
                <c:pt idx="20">
                  <c:v>2</c:v>
                </c:pt>
                <c:pt idx="21">
                  <c:v>3.75</c:v>
                </c:pt>
                <c:pt idx="22">
                  <c:v>6.5</c:v>
                </c:pt>
                <c:pt idx="23">
                  <c:v>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3-4FB0-968A-6A81D5FF079C}"/>
            </c:ext>
          </c:extLst>
        </c:ser>
        <c:ser>
          <c:idx val="3"/>
          <c:order val="3"/>
          <c:tx>
            <c:strRef>
              <c:f>TasMAX_4.5!$AF$373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TasMAX_4.5!$AG$374:$AG$402</c:f>
                <c:numCache>
                  <c:formatCode>General</c:formatCode>
                  <c:ptCount val="29"/>
                  <c:pt idx="0">
                    <c:v>2</c:v>
                  </c:pt>
                  <c:pt idx="1">
                    <c:v>8</c:v>
                  </c:pt>
                  <c:pt idx="2">
                    <c:v>16.75</c:v>
                  </c:pt>
                  <c:pt idx="3">
                    <c:v>14.75</c:v>
                  </c:pt>
                  <c:pt idx="4">
                    <c:v>8.75</c:v>
                  </c:pt>
                  <c:pt idx="5">
                    <c:v>11.5</c:v>
                  </c:pt>
                  <c:pt idx="6">
                    <c:v>15.75</c:v>
                  </c:pt>
                  <c:pt idx="7">
                    <c:v>14</c:v>
                  </c:pt>
                  <c:pt idx="8">
                    <c:v>15.5</c:v>
                  </c:pt>
                  <c:pt idx="9">
                    <c:v>38.5</c:v>
                  </c:pt>
                  <c:pt idx="10">
                    <c:v>46.25</c:v>
                  </c:pt>
                  <c:pt idx="11">
                    <c:v>15.75</c:v>
                  </c:pt>
                  <c:pt idx="12">
                    <c:v>11.75</c:v>
                  </c:pt>
                  <c:pt idx="13">
                    <c:v>8</c:v>
                  </c:pt>
                  <c:pt idx="14">
                    <c:v>14.25</c:v>
                  </c:pt>
                  <c:pt idx="15">
                    <c:v>14</c:v>
                  </c:pt>
                  <c:pt idx="16">
                    <c:v>27.75</c:v>
                  </c:pt>
                  <c:pt idx="17">
                    <c:v>5.75</c:v>
                  </c:pt>
                  <c:pt idx="18">
                    <c:v>14</c:v>
                  </c:pt>
                  <c:pt idx="19">
                    <c:v>6</c:v>
                  </c:pt>
                  <c:pt idx="20">
                    <c:v>8.75</c:v>
                  </c:pt>
                  <c:pt idx="21">
                    <c:v>8</c:v>
                  </c:pt>
                  <c:pt idx="22">
                    <c:v>3.75</c:v>
                  </c:pt>
                  <c:pt idx="23">
                    <c:v>5</c:v>
                  </c:pt>
                  <c:pt idx="24">
                    <c:v>5.75</c:v>
                  </c:pt>
                  <c:pt idx="25">
                    <c:v>6.75</c:v>
                  </c:pt>
                  <c:pt idx="26">
                    <c:v>8</c:v>
                  </c:pt>
                  <c:pt idx="27">
                    <c:v>10</c:v>
                  </c:pt>
                  <c:pt idx="28">
                    <c:v>20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TasMAX_4.5!$AF$374:$AF$402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1.25</c:v>
                </c:pt>
                <c:pt idx="3">
                  <c:v>6.25</c:v>
                </c:pt>
                <c:pt idx="4">
                  <c:v>6.25</c:v>
                </c:pt>
                <c:pt idx="5">
                  <c:v>3.5</c:v>
                </c:pt>
                <c:pt idx="6">
                  <c:v>4.25</c:v>
                </c:pt>
                <c:pt idx="7">
                  <c:v>4.5</c:v>
                </c:pt>
                <c:pt idx="8">
                  <c:v>5</c:v>
                </c:pt>
                <c:pt idx="9">
                  <c:v>5</c:v>
                </c:pt>
                <c:pt idx="10">
                  <c:v>8.25</c:v>
                </c:pt>
                <c:pt idx="11">
                  <c:v>14.25</c:v>
                </c:pt>
                <c:pt idx="12">
                  <c:v>7.75</c:v>
                </c:pt>
                <c:pt idx="13">
                  <c:v>15</c:v>
                </c:pt>
                <c:pt idx="14">
                  <c:v>7.25</c:v>
                </c:pt>
                <c:pt idx="15">
                  <c:v>21.5</c:v>
                </c:pt>
                <c:pt idx="16">
                  <c:v>2.25</c:v>
                </c:pt>
                <c:pt idx="17">
                  <c:v>2.25</c:v>
                </c:pt>
                <c:pt idx="18">
                  <c:v>3.5</c:v>
                </c:pt>
                <c:pt idx="19">
                  <c:v>3</c:v>
                </c:pt>
                <c:pt idx="20">
                  <c:v>3.25</c:v>
                </c:pt>
                <c:pt idx="21">
                  <c:v>5.5</c:v>
                </c:pt>
                <c:pt idx="22">
                  <c:v>5.25</c:v>
                </c:pt>
                <c:pt idx="23">
                  <c:v>6</c:v>
                </c:pt>
                <c:pt idx="24">
                  <c:v>9.25</c:v>
                </c:pt>
                <c:pt idx="25">
                  <c:v>5.25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3-4FB0-968A-6A81D5FF079C}"/>
            </c:ext>
          </c:extLst>
        </c:ser>
        <c:ser>
          <c:idx val="4"/>
          <c:order val="4"/>
          <c:tx>
            <c:strRef>
              <c:f>TasMAX_4.5!$AG$373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TasMAX_4.5!$C$374:$C$402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TasMAX_4.5!$AG$374:$AG$402</c:f>
              <c:numCache>
                <c:formatCode>General</c:formatCode>
                <c:ptCount val="29"/>
                <c:pt idx="0">
                  <c:v>2</c:v>
                </c:pt>
                <c:pt idx="1">
                  <c:v>8</c:v>
                </c:pt>
                <c:pt idx="2">
                  <c:v>16.75</c:v>
                </c:pt>
                <c:pt idx="3">
                  <c:v>14.75</c:v>
                </c:pt>
                <c:pt idx="4">
                  <c:v>8.75</c:v>
                </c:pt>
                <c:pt idx="5">
                  <c:v>11.5</c:v>
                </c:pt>
                <c:pt idx="6">
                  <c:v>15.75</c:v>
                </c:pt>
                <c:pt idx="7">
                  <c:v>14</c:v>
                </c:pt>
                <c:pt idx="8">
                  <c:v>15.5</c:v>
                </c:pt>
                <c:pt idx="9">
                  <c:v>38.5</c:v>
                </c:pt>
                <c:pt idx="10">
                  <c:v>46.25</c:v>
                </c:pt>
                <c:pt idx="11">
                  <c:v>15.75</c:v>
                </c:pt>
                <c:pt idx="12">
                  <c:v>11.75</c:v>
                </c:pt>
                <c:pt idx="13">
                  <c:v>8</c:v>
                </c:pt>
                <c:pt idx="14">
                  <c:v>14.25</c:v>
                </c:pt>
                <c:pt idx="15">
                  <c:v>14</c:v>
                </c:pt>
                <c:pt idx="16">
                  <c:v>27.75</c:v>
                </c:pt>
                <c:pt idx="17">
                  <c:v>5.75</c:v>
                </c:pt>
                <c:pt idx="18">
                  <c:v>14</c:v>
                </c:pt>
                <c:pt idx="19">
                  <c:v>6</c:v>
                </c:pt>
                <c:pt idx="20">
                  <c:v>8.75</c:v>
                </c:pt>
                <c:pt idx="21">
                  <c:v>8</c:v>
                </c:pt>
                <c:pt idx="22">
                  <c:v>3.75</c:v>
                </c:pt>
                <c:pt idx="23">
                  <c:v>5</c:v>
                </c:pt>
                <c:pt idx="24">
                  <c:v>5.75</c:v>
                </c:pt>
                <c:pt idx="25">
                  <c:v>6.75</c:v>
                </c:pt>
                <c:pt idx="26">
                  <c:v>8</c:v>
                </c:pt>
                <c:pt idx="27">
                  <c:v>10</c:v>
                </c:pt>
                <c:pt idx="2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B3-4FB0-968A-6A81D5FF0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603296"/>
        <c:axId val="849595424"/>
      </c:barChart>
      <c:catAx>
        <c:axId val="8496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95424"/>
        <c:crosses val="autoZero"/>
        <c:auto val="1"/>
        <c:lblAlgn val="ctr"/>
        <c:lblOffset val="100"/>
        <c:noMultiLvlLbl val="0"/>
      </c:catAx>
      <c:valAx>
        <c:axId val="8495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0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TasMax</a:t>
            </a:r>
            <a:r>
              <a:rPr lang="en-GB" sz="1050" baseline="0"/>
              <a:t>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 baseline="0"/>
              <a:t>Malawi </a:t>
            </a:r>
          </a:p>
          <a:p>
            <a:pPr>
              <a:defRPr sz="1050"/>
            </a:pPr>
            <a:r>
              <a:rPr lang="en-GB" sz="1050" baseline="0"/>
              <a:t>RCP 8.5 </a:t>
            </a:r>
            <a:r>
              <a:rPr lang="en-GB" sz="1050" b="0" i="0" u="none" strike="noStrike" baseline="0">
                <a:effectLst/>
              </a:rPr>
              <a:t>2020-2049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TasMAX_8.5!$BH$373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TasMAX_8.5!$BH$374:$BH$405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6</c:v>
                </c:pt>
                <c:pt idx="13">
                  <c:v>7</c:v>
                </c:pt>
                <c:pt idx="14">
                  <c:v>9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8-4C60-82D7-175F86A68840}"/>
            </c:ext>
          </c:extLst>
        </c:ser>
        <c:ser>
          <c:idx val="1"/>
          <c:order val="1"/>
          <c:tx>
            <c:strRef>
              <c:f>TasMAX_8.5!$BI$373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TasMAX_8.5!$BI$374:$BI$405</c:f>
                <c:numCache>
                  <c:formatCode>General</c:formatCode>
                  <c:ptCount val="3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1.5</c:v>
                  </c:pt>
                  <c:pt idx="5">
                    <c:v>9.75</c:v>
                  </c:pt>
                  <c:pt idx="6">
                    <c:v>11.75</c:v>
                  </c:pt>
                  <c:pt idx="7">
                    <c:v>7.75</c:v>
                  </c:pt>
                  <c:pt idx="8">
                    <c:v>4</c:v>
                  </c:pt>
                  <c:pt idx="9">
                    <c:v>4.75</c:v>
                  </c:pt>
                  <c:pt idx="10">
                    <c:v>4.75</c:v>
                  </c:pt>
                  <c:pt idx="11">
                    <c:v>7.25</c:v>
                  </c:pt>
                  <c:pt idx="12">
                    <c:v>17.75</c:v>
                  </c:pt>
                  <c:pt idx="13">
                    <c:v>19</c:v>
                  </c:pt>
                  <c:pt idx="14">
                    <c:v>4.5</c:v>
                  </c:pt>
                  <c:pt idx="15">
                    <c:v>4.75</c:v>
                  </c:pt>
                  <c:pt idx="16">
                    <c:v>3</c:v>
                  </c:pt>
                  <c:pt idx="17">
                    <c:v>4</c:v>
                  </c:pt>
                  <c:pt idx="18">
                    <c:v>5.25</c:v>
                  </c:pt>
                  <c:pt idx="19">
                    <c:v>5.75</c:v>
                  </c:pt>
                  <c:pt idx="20">
                    <c:v>5.5</c:v>
                  </c:pt>
                  <c:pt idx="21">
                    <c:v>6.25</c:v>
                  </c:pt>
                  <c:pt idx="22">
                    <c:v>6.25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TasMAX_8.5!$BI$374:$BI$405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9.75</c:v>
                </c:pt>
                <c:pt idx="6">
                  <c:v>11.75</c:v>
                </c:pt>
                <c:pt idx="7">
                  <c:v>7.75</c:v>
                </c:pt>
                <c:pt idx="8">
                  <c:v>4</c:v>
                </c:pt>
                <c:pt idx="9">
                  <c:v>4.75</c:v>
                </c:pt>
                <c:pt idx="10">
                  <c:v>4.75</c:v>
                </c:pt>
                <c:pt idx="11">
                  <c:v>7.25</c:v>
                </c:pt>
                <c:pt idx="12">
                  <c:v>17.75</c:v>
                </c:pt>
                <c:pt idx="13">
                  <c:v>19</c:v>
                </c:pt>
                <c:pt idx="14">
                  <c:v>4.5</c:v>
                </c:pt>
                <c:pt idx="15">
                  <c:v>4.75</c:v>
                </c:pt>
                <c:pt idx="16">
                  <c:v>3</c:v>
                </c:pt>
                <c:pt idx="17">
                  <c:v>4</c:v>
                </c:pt>
                <c:pt idx="18">
                  <c:v>5.25</c:v>
                </c:pt>
                <c:pt idx="19">
                  <c:v>5.75</c:v>
                </c:pt>
                <c:pt idx="20">
                  <c:v>5.5</c:v>
                </c:pt>
                <c:pt idx="21">
                  <c:v>6.25</c:v>
                </c:pt>
                <c:pt idx="22">
                  <c:v>6.25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8-4C60-82D7-175F86A68840}"/>
            </c:ext>
          </c:extLst>
        </c:ser>
        <c:ser>
          <c:idx val="2"/>
          <c:order val="2"/>
          <c:tx>
            <c:strRef>
              <c:f>TasMAX_8.5!$BJ$373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TasMAX_8.5!$BJ$374:$BJ$405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6.5</c:v>
                </c:pt>
                <c:pt idx="4">
                  <c:v>9</c:v>
                </c:pt>
                <c:pt idx="5">
                  <c:v>3.25</c:v>
                </c:pt>
                <c:pt idx="6">
                  <c:v>3.75</c:v>
                </c:pt>
                <c:pt idx="7">
                  <c:v>3.25</c:v>
                </c:pt>
                <c:pt idx="8">
                  <c:v>4.5</c:v>
                </c:pt>
                <c:pt idx="9">
                  <c:v>4.25</c:v>
                </c:pt>
                <c:pt idx="10">
                  <c:v>10.25</c:v>
                </c:pt>
                <c:pt idx="11">
                  <c:v>11.25</c:v>
                </c:pt>
                <c:pt idx="12">
                  <c:v>5.75</c:v>
                </c:pt>
                <c:pt idx="13">
                  <c:v>16.5</c:v>
                </c:pt>
                <c:pt idx="14">
                  <c:v>6.5</c:v>
                </c:pt>
                <c:pt idx="15">
                  <c:v>4.75</c:v>
                </c:pt>
                <c:pt idx="16">
                  <c:v>3</c:v>
                </c:pt>
                <c:pt idx="17">
                  <c:v>2.5</c:v>
                </c:pt>
                <c:pt idx="18">
                  <c:v>2.75</c:v>
                </c:pt>
                <c:pt idx="19">
                  <c:v>3.25</c:v>
                </c:pt>
                <c:pt idx="20">
                  <c:v>1.5</c:v>
                </c:pt>
                <c:pt idx="21">
                  <c:v>4.75</c:v>
                </c:pt>
                <c:pt idx="22">
                  <c:v>3.75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8-4C60-82D7-175F86A68840}"/>
            </c:ext>
          </c:extLst>
        </c:ser>
        <c:ser>
          <c:idx val="3"/>
          <c:order val="3"/>
          <c:tx>
            <c:strRef>
              <c:f>TasMAX_8.5!$BK$373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TasMAX_8.5!$BL$374:$BL$405</c:f>
                <c:numCache>
                  <c:formatCode>General</c:formatCode>
                  <c:ptCount val="32"/>
                  <c:pt idx="0">
                    <c:v>7</c:v>
                  </c:pt>
                  <c:pt idx="1">
                    <c:v>21</c:v>
                  </c:pt>
                  <c:pt idx="2">
                    <c:v>17</c:v>
                  </c:pt>
                  <c:pt idx="3">
                    <c:v>8.75</c:v>
                  </c:pt>
                  <c:pt idx="4">
                    <c:v>21.25</c:v>
                  </c:pt>
                  <c:pt idx="5">
                    <c:v>8.75</c:v>
                  </c:pt>
                  <c:pt idx="6">
                    <c:v>7.75</c:v>
                  </c:pt>
                  <c:pt idx="7">
                    <c:v>9.75</c:v>
                  </c:pt>
                  <c:pt idx="8">
                    <c:v>31</c:v>
                  </c:pt>
                  <c:pt idx="9">
                    <c:v>66.75</c:v>
                  </c:pt>
                  <c:pt idx="10">
                    <c:v>14</c:v>
                  </c:pt>
                  <c:pt idx="11">
                    <c:v>23</c:v>
                  </c:pt>
                  <c:pt idx="12">
                    <c:v>13</c:v>
                  </c:pt>
                  <c:pt idx="13">
                    <c:v>10</c:v>
                  </c:pt>
                  <c:pt idx="14">
                    <c:v>33.25</c:v>
                  </c:pt>
                  <c:pt idx="15">
                    <c:v>26.75</c:v>
                  </c:pt>
                  <c:pt idx="16">
                    <c:v>22</c:v>
                  </c:pt>
                  <c:pt idx="17">
                    <c:v>6.75</c:v>
                  </c:pt>
                  <c:pt idx="18">
                    <c:v>5.5</c:v>
                  </c:pt>
                  <c:pt idx="19">
                    <c:v>7.75</c:v>
                  </c:pt>
                  <c:pt idx="20">
                    <c:v>10.25</c:v>
                  </c:pt>
                  <c:pt idx="21">
                    <c:v>3.75</c:v>
                  </c:pt>
                  <c:pt idx="22">
                    <c:v>10</c:v>
                  </c:pt>
                  <c:pt idx="23">
                    <c:v>6.75</c:v>
                  </c:pt>
                  <c:pt idx="24">
                    <c:v>11.75</c:v>
                  </c:pt>
                  <c:pt idx="25">
                    <c:v>7.75</c:v>
                  </c:pt>
                  <c:pt idx="26">
                    <c:v>8</c:v>
                  </c:pt>
                  <c:pt idx="27">
                    <c:v>15</c:v>
                  </c:pt>
                  <c:pt idx="28">
                    <c:v>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TasMAX_8.5!$BK$374:$BK$405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6.5</c:v>
                </c:pt>
                <c:pt idx="3">
                  <c:v>7.75</c:v>
                </c:pt>
                <c:pt idx="4">
                  <c:v>8.25</c:v>
                </c:pt>
                <c:pt idx="5">
                  <c:v>4.25</c:v>
                </c:pt>
                <c:pt idx="6">
                  <c:v>5.75</c:v>
                </c:pt>
                <c:pt idx="7">
                  <c:v>4.25</c:v>
                </c:pt>
                <c:pt idx="8">
                  <c:v>7.5</c:v>
                </c:pt>
                <c:pt idx="9">
                  <c:v>4.25</c:v>
                </c:pt>
                <c:pt idx="10">
                  <c:v>17</c:v>
                </c:pt>
                <c:pt idx="11">
                  <c:v>7.5</c:v>
                </c:pt>
                <c:pt idx="12">
                  <c:v>17.5</c:v>
                </c:pt>
                <c:pt idx="13">
                  <c:v>11.5</c:v>
                </c:pt>
                <c:pt idx="14">
                  <c:v>20.75</c:v>
                </c:pt>
                <c:pt idx="15">
                  <c:v>4.75</c:v>
                </c:pt>
                <c:pt idx="16">
                  <c:v>2</c:v>
                </c:pt>
                <c:pt idx="17">
                  <c:v>2.75</c:v>
                </c:pt>
                <c:pt idx="18">
                  <c:v>4.5</c:v>
                </c:pt>
                <c:pt idx="19">
                  <c:v>4.25</c:v>
                </c:pt>
                <c:pt idx="20">
                  <c:v>4.75</c:v>
                </c:pt>
                <c:pt idx="21">
                  <c:v>3.25</c:v>
                </c:pt>
                <c:pt idx="22">
                  <c:v>2</c:v>
                </c:pt>
                <c:pt idx="23">
                  <c:v>9.25</c:v>
                </c:pt>
                <c:pt idx="24">
                  <c:v>6.25</c:v>
                </c:pt>
                <c:pt idx="25">
                  <c:v>1.25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8-4C60-82D7-175F86A68840}"/>
            </c:ext>
          </c:extLst>
        </c:ser>
        <c:ser>
          <c:idx val="4"/>
          <c:order val="4"/>
          <c:tx>
            <c:strRef>
              <c:f>TasMAX_8.5!$BL$373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TasMAX_8.5!$BL$374:$BL$405</c:f>
              <c:numCache>
                <c:formatCode>General</c:formatCode>
                <c:ptCount val="32"/>
                <c:pt idx="0">
                  <c:v>7</c:v>
                </c:pt>
                <c:pt idx="1">
                  <c:v>21</c:v>
                </c:pt>
                <c:pt idx="2">
                  <c:v>17</c:v>
                </c:pt>
                <c:pt idx="3">
                  <c:v>8.75</c:v>
                </c:pt>
                <c:pt idx="4">
                  <c:v>21.25</c:v>
                </c:pt>
                <c:pt idx="5">
                  <c:v>8.75</c:v>
                </c:pt>
                <c:pt idx="6">
                  <c:v>7.75</c:v>
                </c:pt>
                <c:pt idx="7">
                  <c:v>9.75</c:v>
                </c:pt>
                <c:pt idx="8">
                  <c:v>31</c:v>
                </c:pt>
                <c:pt idx="9">
                  <c:v>66.75</c:v>
                </c:pt>
                <c:pt idx="10">
                  <c:v>14</c:v>
                </c:pt>
                <c:pt idx="11">
                  <c:v>23</c:v>
                </c:pt>
                <c:pt idx="12">
                  <c:v>13</c:v>
                </c:pt>
                <c:pt idx="13">
                  <c:v>10</c:v>
                </c:pt>
                <c:pt idx="14">
                  <c:v>33.25</c:v>
                </c:pt>
                <c:pt idx="15">
                  <c:v>26.75</c:v>
                </c:pt>
                <c:pt idx="16">
                  <c:v>22</c:v>
                </c:pt>
                <c:pt idx="17">
                  <c:v>6.75</c:v>
                </c:pt>
                <c:pt idx="18">
                  <c:v>5.5</c:v>
                </c:pt>
                <c:pt idx="19">
                  <c:v>7.75</c:v>
                </c:pt>
                <c:pt idx="20">
                  <c:v>10.25</c:v>
                </c:pt>
                <c:pt idx="21">
                  <c:v>3.75</c:v>
                </c:pt>
                <c:pt idx="22">
                  <c:v>10</c:v>
                </c:pt>
                <c:pt idx="23">
                  <c:v>6.75</c:v>
                </c:pt>
                <c:pt idx="24">
                  <c:v>11.75</c:v>
                </c:pt>
                <c:pt idx="25">
                  <c:v>7.75</c:v>
                </c:pt>
                <c:pt idx="26">
                  <c:v>8</c:v>
                </c:pt>
                <c:pt idx="27">
                  <c:v>15</c:v>
                </c:pt>
                <c:pt idx="2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48-4C60-82D7-175F86A68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150960"/>
        <c:axId val="722146040"/>
      </c:barChart>
      <c:catAx>
        <c:axId val="7221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46040"/>
        <c:crosses val="autoZero"/>
        <c:auto val="1"/>
        <c:lblAlgn val="ctr"/>
        <c:lblOffset val="100"/>
        <c:noMultiLvlLbl val="0"/>
      </c:catAx>
      <c:valAx>
        <c:axId val="72214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5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TasMax</a:t>
            </a:r>
            <a:r>
              <a:rPr lang="en-GB" sz="1050" baseline="0"/>
              <a:t> for </a:t>
            </a:r>
            <a:r>
              <a:rPr lang="en-GB" sz="1050" b="0" i="0" u="none" strike="noStrike" baseline="0">
                <a:effectLst/>
              </a:rPr>
              <a:t>Central </a:t>
            </a:r>
            <a:r>
              <a:rPr lang="en-GB" sz="1050" baseline="0"/>
              <a:t>Malawi </a:t>
            </a:r>
          </a:p>
          <a:p>
            <a:pPr>
              <a:defRPr sz="1050"/>
            </a:pPr>
            <a:r>
              <a:rPr lang="en-GB" sz="1050" baseline="0"/>
              <a:t>RCP 8.5 </a:t>
            </a:r>
            <a:r>
              <a:rPr lang="en-GB" sz="1050" b="0" i="0" u="none" strike="noStrike" baseline="0">
                <a:effectLst/>
              </a:rPr>
              <a:t>2040-2069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TasMAX_8.5!$AC$373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TasMAX_8.5!$AC$374:$AC$405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13</c:v>
                </c:pt>
                <c:pt idx="14">
                  <c:v>10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3</c:v>
                </c:pt>
                <c:pt idx="19">
                  <c:v>6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9-49F0-B331-637C3272E05E}"/>
            </c:ext>
          </c:extLst>
        </c:ser>
        <c:ser>
          <c:idx val="1"/>
          <c:order val="1"/>
          <c:tx>
            <c:strRef>
              <c:f>TasMAX_8.5!$AD$373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TasMAX_8.5!$AD$374:$AD$405</c:f>
                <c:numCache>
                  <c:formatCode>General</c:formatCode>
                  <c:ptCount val="3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4</c:v>
                  </c:pt>
                  <c:pt idx="7">
                    <c:v>10</c:v>
                  </c:pt>
                  <c:pt idx="8">
                    <c:v>10.75</c:v>
                  </c:pt>
                  <c:pt idx="9">
                    <c:v>9.75</c:v>
                  </c:pt>
                  <c:pt idx="10">
                    <c:v>4.75</c:v>
                  </c:pt>
                  <c:pt idx="11">
                    <c:v>4</c:v>
                  </c:pt>
                  <c:pt idx="12">
                    <c:v>8.25</c:v>
                  </c:pt>
                  <c:pt idx="13">
                    <c:v>10.5</c:v>
                  </c:pt>
                  <c:pt idx="14">
                    <c:v>14.75</c:v>
                  </c:pt>
                  <c:pt idx="15">
                    <c:v>9.5</c:v>
                  </c:pt>
                  <c:pt idx="16">
                    <c:v>3.5</c:v>
                  </c:pt>
                  <c:pt idx="17">
                    <c:v>2</c:v>
                  </c:pt>
                  <c:pt idx="18">
                    <c:v>7.5</c:v>
                  </c:pt>
                  <c:pt idx="19">
                    <c:v>1</c:v>
                  </c:pt>
                  <c:pt idx="20">
                    <c:v>7</c:v>
                  </c:pt>
                  <c:pt idx="21">
                    <c:v>1.75</c:v>
                  </c:pt>
                  <c:pt idx="22">
                    <c:v>5.5</c:v>
                  </c:pt>
                  <c:pt idx="23">
                    <c:v>8.5</c:v>
                  </c:pt>
                  <c:pt idx="24">
                    <c:v>2.75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TasMAX_8.5!$AD$374:$AD$405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10</c:v>
                </c:pt>
                <c:pt idx="8">
                  <c:v>10.75</c:v>
                </c:pt>
                <c:pt idx="9">
                  <c:v>9.75</c:v>
                </c:pt>
                <c:pt idx="10">
                  <c:v>4.75</c:v>
                </c:pt>
                <c:pt idx="11">
                  <c:v>4</c:v>
                </c:pt>
                <c:pt idx="12">
                  <c:v>8.25</c:v>
                </c:pt>
                <c:pt idx="13">
                  <c:v>10.5</c:v>
                </c:pt>
                <c:pt idx="14">
                  <c:v>14.75</c:v>
                </c:pt>
                <c:pt idx="15">
                  <c:v>9.5</c:v>
                </c:pt>
                <c:pt idx="16">
                  <c:v>3.5</c:v>
                </c:pt>
                <c:pt idx="17">
                  <c:v>2</c:v>
                </c:pt>
                <c:pt idx="18">
                  <c:v>7.5</c:v>
                </c:pt>
                <c:pt idx="19">
                  <c:v>1</c:v>
                </c:pt>
                <c:pt idx="20">
                  <c:v>7</c:v>
                </c:pt>
                <c:pt idx="21">
                  <c:v>1.75</c:v>
                </c:pt>
                <c:pt idx="22">
                  <c:v>5.5</c:v>
                </c:pt>
                <c:pt idx="23">
                  <c:v>8.5</c:v>
                </c:pt>
                <c:pt idx="24">
                  <c:v>2.75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9-49F0-B331-637C3272E05E}"/>
            </c:ext>
          </c:extLst>
        </c:ser>
        <c:ser>
          <c:idx val="2"/>
          <c:order val="2"/>
          <c:tx>
            <c:strRef>
              <c:f>TasMAX_8.5!$AE$373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TasMAX_8.5!$AE$374:$AE$405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</c:v>
                </c:pt>
                <c:pt idx="5">
                  <c:v>9</c:v>
                </c:pt>
                <c:pt idx="6">
                  <c:v>10.5</c:v>
                </c:pt>
                <c:pt idx="7">
                  <c:v>5</c:v>
                </c:pt>
                <c:pt idx="8">
                  <c:v>4.25</c:v>
                </c:pt>
                <c:pt idx="9">
                  <c:v>6.25</c:v>
                </c:pt>
                <c:pt idx="10">
                  <c:v>4.25</c:v>
                </c:pt>
                <c:pt idx="11">
                  <c:v>5.5</c:v>
                </c:pt>
                <c:pt idx="12">
                  <c:v>12.25</c:v>
                </c:pt>
                <c:pt idx="13">
                  <c:v>7.5</c:v>
                </c:pt>
                <c:pt idx="14">
                  <c:v>7.25</c:v>
                </c:pt>
                <c:pt idx="15">
                  <c:v>13.5</c:v>
                </c:pt>
                <c:pt idx="16">
                  <c:v>7</c:v>
                </c:pt>
                <c:pt idx="17">
                  <c:v>2.5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3.75</c:v>
                </c:pt>
                <c:pt idx="22">
                  <c:v>2.5</c:v>
                </c:pt>
                <c:pt idx="23">
                  <c:v>3.5</c:v>
                </c:pt>
                <c:pt idx="24">
                  <c:v>3.25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9-49F0-B331-637C3272E05E}"/>
            </c:ext>
          </c:extLst>
        </c:ser>
        <c:ser>
          <c:idx val="3"/>
          <c:order val="3"/>
          <c:tx>
            <c:strRef>
              <c:f>TasMAX_8.5!$AF$373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TasMAX_8.5!$AG$374:$AG$405</c:f>
                <c:numCache>
                  <c:formatCode>General</c:formatCode>
                  <c:ptCount val="32"/>
                  <c:pt idx="0">
                    <c:v>0</c:v>
                  </c:pt>
                  <c:pt idx="1">
                    <c:v>0</c:v>
                  </c:pt>
                  <c:pt idx="2">
                    <c:v>5</c:v>
                  </c:pt>
                  <c:pt idx="3">
                    <c:v>16</c:v>
                  </c:pt>
                  <c:pt idx="4">
                    <c:v>8.75</c:v>
                  </c:pt>
                  <c:pt idx="5">
                    <c:v>13.75</c:v>
                  </c:pt>
                  <c:pt idx="6">
                    <c:v>13.75</c:v>
                  </c:pt>
                  <c:pt idx="7">
                    <c:v>7.75</c:v>
                  </c:pt>
                  <c:pt idx="8">
                    <c:v>11</c:v>
                  </c:pt>
                  <c:pt idx="9">
                    <c:v>23</c:v>
                  </c:pt>
                  <c:pt idx="10">
                    <c:v>63.75</c:v>
                  </c:pt>
                  <c:pt idx="11">
                    <c:v>40.5</c:v>
                  </c:pt>
                  <c:pt idx="12">
                    <c:v>24.5</c:v>
                  </c:pt>
                  <c:pt idx="13">
                    <c:v>19</c:v>
                  </c:pt>
                  <c:pt idx="14">
                    <c:v>14</c:v>
                  </c:pt>
                  <c:pt idx="15">
                    <c:v>20</c:v>
                  </c:pt>
                  <c:pt idx="16">
                    <c:v>36.25</c:v>
                  </c:pt>
                  <c:pt idx="17">
                    <c:v>36.5</c:v>
                  </c:pt>
                  <c:pt idx="18">
                    <c:v>12.75</c:v>
                  </c:pt>
                  <c:pt idx="19">
                    <c:v>11</c:v>
                  </c:pt>
                  <c:pt idx="20">
                    <c:v>14.75</c:v>
                  </c:pt>
                  <c:pt idx="21">
                    <c:v>8.25</c:v>
                  </c:pt>
                  <c:pt idx="22">
                    <c:v>5.75</c:v>
                  </c:pt>
                  <c:pt idx="23">
                    <c:v>9.75</c:v>
                  </c:pt>
                  <c:pt idx="24">
                    <c:v>14.75</c:v>
                  </c:pt>
                  <c:pt idx="25">
                    <c:v>9.5</c:v>
                  </c:pt>
                  <c:pt idx="26">
                    <c:v>12.5</c:v>
                  </c:pt>
                  <c:pt idx="27">
                    <c:v>11</c:v>
                  </c:pt>
                  <c:pt idx="28">
                    <c:v>38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TasMAX_8.5!$AF$374:$AF$405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6.75</c:v>
                </c:pt>
                <c:pt idx="5">
                  <c:v>10.25</c:v>
                </c:pt>
                <c:pt idx="6">
                  <c:v>4.75</c:v>
                </c:pt>
                <c:pt idx="7">
                  <c:v>5.25</c:v>
                </c:pt>
                <c:pt idx="8">
                  <c:v>7</c:v>
                </c:pt>
                <c:pt idx="9">
                  <c:v>3</c:v>
                </c:pt>
                <c:pt idx="10">
                  <c:v>1.25</c:v>
                </c:pt>
                <c:pt idx="11">
                  <c:v>6</c:v>
                </c:pt>
                <c:pt idx="12">
                  <c:v>3</c:v>
                </c:pt>
                <c:pt idx="13">
                  <c:v>6</c:v>
                </c:pt>
                <c:pt idx="14">
                  <c:v>12</c:v>
                </c:pt>
                <c:pt idx="15">
                  <c:v>10</c:v>
                </c:pt>
                <c:pt idx="16">
                  <c:v>19.25</c:v>
                </c:pt>
                <c:pt idx="17">
                  <c:v>9</c:v>
                </c:pt>
                <c:pt idx="18">
                  <c:v>1.75</c:v>
                </c:pt>
                <c:pt idx="19">
                  <c:v>2</c:v>
                </c:pt>
                <c:pt idx="20">
                  <c:v>1.25</c:v>
                </c:pt>
                <c:pt idx="21">
                  <c:v>2.25</c:v>
                </c:pt>
                <c:pt idx="22">
                  <c:v>7.25</c:v>
                </c:pt>
                <c:pt idx="23">
                  <c:v>2.25</c:v>
                </c:pt>
                <c:pt idx="24">
                  <c:v>4.25</c:v>
                </c:pt>
                <c:pt idx="25">
                  <c:v>7.5</c:v>
                </c:pt>
                <c:pt idx="26">
                  <c:v>8.5</c:v>
                </c:pt>
                <c:pt idx="27">
                  <c:v>4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D9-49F0-B331-637C3272E05E}"/>
            </c:ext>
          </c:extLst>
        </c:ser>
        <c:ser>
          <c:idx val="4"/>
          <c:order val="4"/>
          <c:tx>
            <c:strRef>
              <c:f>TasMAX_8.5!$AG$373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TasMAX_8.5!$C$374:$C$405</c:f>
              <c:strCache>
                <c:ptCount val="29"/>
                <c:pt idx="0">
                  <c:v>&gt;23.5</c:v>
                </c:pt>
                <c:pt idx="1">
                  <c:v>23.5-24</c:v>
                </c:pt>
                <c:pt idx="2">
                  <c:v>24-24.5</c:v>
                </c:pt>
                <c:pt idx="3">
                  <c:v>24.5-25</c:v>
                </c:pt>
                <c:pt idx="4">
                  <c:v>25-25.5</c:v>
                </c:pt>
                <c:pt idx="5">
                  <c:v>25.5-26</c:v>
                </c:pt>
                <c:pt idx="6">
                  <c:v>26-26.5</c:v>
                </c:pt>
                <c:pt idx="7">
                  <c:v>26.5-27</c:v>
                </c:pt>
                <c:pt idx="8">
                  <c:v>27-27.5</c:v>
                </c:pt>
                <c:pt idx="9">
                  <c:v>27.5-28</c:v>
                </c:pt>
                <c:pt idx="10">
                  <c:v>28-28.5</c:v>
                </c:pt>
                <c:pt idx="11">
                  <c:v>28.5-29</c:v>
                </c:pt>
                <c:pt idx="12">
                  <c:v>29-29.5</c:v>
                </c:pt>
                <c:pt idx="13">
                  <c:v>29.5-30</c:v>
                </c:pt>
                <c:pt idx="14">
                  <c:v>30-30.5</c:v>
                </c:pt>
                <c:pt idx="15">
                  <c:v>30.5-31</c:v>
                </c:pt>
                <c:pt idx="16">
                  <c:v>31-31.5</c:v>
                </c:pt>
                <c:pt idx="17">
                  <c:v>31.5-32</c:v>
                </c:pt>
                <c:pt idx="18">
                  <c:v>32-32.5</c:v>
                </c:pt>
                <c:pt idx="19">
                  <c:v>32.5-33</c:v>
                </c:pt>
                <c:pt idx="20">
                  <c:v>33-33.5</c:v>
                </c:pt>
                <c:pt idx="21">
                  <c:v>33.5-34</c:v>
                </c:pt>
                <c:pt idx="22">
                  <c:v>34-34.5</c:v>
                </c:pt>
                <c:pt idx="23">
                  <c:v>34.5-35</c:v>
                </c:pt>
                <c:pt idx="24">
                  <c:v>35-35.5</c:v>
                </c:pt>
                <c:pt idx="25">
                  <c:v>35.5-36</c:v>
                </c:pt>
                <c:pt idx="26">
                  <c:v>36-36.5</c:v>
                </c:pt>
                <c:pt idx="27">
                  <c:v>36.5-37</c:v>
                </c:pt>
                <c:pt idx="28">
                  <c:v>&gt;37</c:v>
                </c:pt>
              </c:strCache>
            </c:strRef>
          </c:cat>
          <c:val>
            <c:numRef>
              <c:f>TasMAX_8.5!$AG$374:$AG$405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16</c:v>
                </c:pt>
                <c:pt idx="4">
                  <c:v>8.75</c:v>
                </c:pt>
                <c:pt idx="5">
                  <c:v>13.75</c:v>
                </c:pt>
                <c:pt idx="6">
                  <c:v>13.75</c:v>
                </c:pt>
                <c:pt idx="7">
                  <c:v>7.75</c:v>
                </c:pt>
                <c:pt idx="8">
                  <c:v>11</c:v>
                </c:pt>
                <c:pt idx="9">
                  <c:v>23</c:v>
                </c:pt>
                <c:pt idx="10">
                  <c:v>63.75</c:v>
                </c:pt>
                <c:pt idx="11">
                  <c:v>40.5</c:v>
                </c:pt>
                <c:pt idx="12">
                  <c:v>24.5</c:v>
                </c:pt>
                <c:pt idx="13">
                  <c:v>19</c:v>
                </c:pt>
                <c:pt idx="14">
                  <c:v>14</c:v>
                </c:pt>
                <c:pt idx="15">
                  <c:v>20</c:v>
                </c:pt>
                <c:pt idx="16">
                  <c:v>36.25</c:v>
                </c:pt>
                <c:pt idx="17">
                  <c:v>36.5</c:v>
                </c:pt>
                <c:pt idx="18">
                  <c:v>12.75</c:v>
                </c:pt>
                <c:pt idx="19">
                  <c:v>11</c:v>
                </c:pt>
                <c:pt idx="20">
                  <c:v>14.75</c:v>
                </c:pt>
                <c:pt idx="21">
                  <c:v>8.25</c:v>
                </c:pt>
                <c:pt idx="22">
                  <c:v>5.75</c:v>
                </c:pt>
                <c:pt idx="23">
                  <c:v>9.75</c:v>
                </c:pt>
                <c:pt idx="24">
                  <c:v>14.75</c:v>
                </c:pt>
                <c:pt idx="25">
                  <c:v>9.5</c:v>
                </c:pt>
                <c:pt idx="26">
                  <c:v>12.5</c:v>
                </c:pt>
                <c:pt idx="27">
                  <c:v>11</c:v>
                </c:pt>
                <c:pt idx="2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D9-49F0-B331-637C3272E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150960"/>
        <c:axId val="722146040"/>
      </c:barChart>
      <c:catAx>
        <c:axId val="7221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46040"/>
        <c:crosses val="autoZero"/>
        <c:auto val="1"/>
        <c:lblAlgn val="ctr"/>
        <c:lblOffset val="100"/>
        <c:noMultiLvlLbl val="0"/>
      </c:catAx>
      <c:valAx>
        <c:axId val="72214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5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284437</xdr:colOff>
      <xdr:row>12</xdr:row>
      <xdr:rowOff>16875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78E8FB-2114-4344-B4E9-757016F9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71437</xdr:rowOff>
    </xdr:from>
    <xdr:to>
      <xdr:col>4</xdr:col>
      <xdr:colOff>284437</xdr:colOff>
      <xdr:row>24</xdr:row>
      <xdr:rowOff>88312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4020525-D157-45B7-A806-C4AC24B01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345225</xdr:colOff>
      <xdr:row>12</xdr:row>
      <xdr:rowOff>71437</xdr:rowOff>
    </xdr:from>
    <xdr:to>
      <xdr:col>8</xdr:col>
      <xdr:colOff>629663</xdr:colOff>
      <xdr:row>24</xdr:row>
      <xdr:rowOff>88312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CEA9BE0-DABA-453C-9B6C-35DA7AAC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345225</xdr:colOff>
      <xdr:row>0</xdr:row>
      <xdr:rowOff>0</xdr:rowOff>
    </xdr:from>
    <xdr:to>
      <xdr:col>8</xdr:col>
      <xdr:colOff>629663</xdr:colOff>
      <xdr:row>12</xdr:row>
      <xdr:rowOff>16875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71E41E-8D4C-464A-8958-2568C5684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136862</xdr:colOff>
      <xdr:row>0</xdr:row>
      <xdr:rowOff>0</xdr:rowOff>
    </xdr:from>
    <xdr:to>
      <xdr:col>13</xdr:col>
      <xdr:colOff>421299</xdr:colOff>
      <xdr:row>12</xdr:row>
      <xdr:rowOff>16875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E2C82CE-D5CC-4702-AE14-6DEAAEB50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136862</xdr:colOff>
      <xdr:row>12</xdr:row>
      <xdr:rowOff>71437</xdr:rowOff>
    </xdr:from>
    <xdr:to>
      <xdr:col>13</xdr:col>
      <xdr:colOff>421299</xdr:colOff>
      <xdr:row>24</xdr:row>
      <xdr:rowOff>88312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15B754A-18CA-4782-9AE1-C3CE72116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482138</xdr:colOff>
      <xdr:row>12</xdr:row>
      <xdr:rowOff>71437</xdr:rowOff>
    </xdr:from>
    <xdr:to>
      <xdr:col>18</xdr:col>
      <xdr:colOff>117686</xdr:colOff>
      <xdr:row>24</xdr:row>
      <xdr:rowOff>88312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4E54256-6001-472C-861D-3320557CC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482138</xdr:colOff>
      <xdr:row>0</xdr:row>
      <xdr:rowOff>0</xdr:rowOff>
    </xdr:from>
    <xdr:to>
      <xdr:col>18</xdr:col>
      <xdr:colOff>117686</xdr:colOff>
      <xdr:row>12</xdr:row>
      <xdr:rowOff>16875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5E2F9BB-2096-4BD3-9FB2-95AC54DEC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279731</xdr:colOff>
      <xdr:row>0</xdr:row>
      <xdr:rowOff>0</xdr:rowOff>
    </xdr:from>
    <xdr:to>
      <xdr:col>22</xdr:col>
      <xdr:colOff>564168</xdr:colOff>
      <xdr:row>12</xdr:row>
      <xdr:rowOff>16875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C85BA56-0E22-444F-923F-89A516339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279731</xdr:colOff>
      <xdr:row>12</xdr:row>
      <xdr:rowOff>71437</xdr:rowOff>
    </xdr:from>
    <xdr:to>
      <xdr:col>22</xdr:col>
      <xdr:colOff>564168</xdr:colOff>
      <xdr:row>24</xdr:row>
      <xdr:rowOff>88312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F5958DB-E957-49DF-9EF8-6F851F126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630959</xdr:colOff>
      <xdr:row>0</xdr:row>
      <xdr:rowOff>0</xdr:rowOff>
    </xdr:from>
    <xdr:to>
      <xdr:col>27</xdr:col>
      <xdr:colOff>266505</xdr:colOff>
      <xdr:row>12</xdr:row>
      <xdr:rowOff>16875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1CED1B6D-D4A0-412E-9A0E-6A4337428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630959</xdr:colOff>
      <xdr:row>12</xdr:row>
      <xdr:rowOff>71437</xdr:rowOff>
    </xdr:from>
    <xdr:to>
      <xdr:col>27</xdr:col>
      <xdr:colOff>266505</xdr:colOff>
      <xdr:row>24</xdr:row>
      <xdr:rowOff>88312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7F2AA484-6D02-455E-A712-F5216552B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0" zoomScaleNormal="80" workbookViewId="0">
      <selection activeCell="AC16" sqref="AC1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832"/>
  <sheetViews>
    <sheetView zoomScale="70" zoomScaleNormal="70"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C374" sqref="C374:W374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1" t="s">
        <v>54</v>
      </c>
      <c r="B3" s="5">
        <v>1</v>
      </c>
      <c r="C3" s="5">
        <v>1</v>
      </c>
      <c r="D3">
        <v>25.436729034500001</v>
      </c>
      <c r="E3">
        <v>25.730605643400001</v>
      </c>
      <c r="F3">
        <v>24.773455101900002</v>
      </c>
      <c r="G3">
        <v>24.516788947799999</v>
      </c>
      <c r="H3">
        <v>25.9178592588</v>
      </c>
      <c r="I3">
        <v>24.4342010033</v>
      </c>
      <c r="J3">
        <v>25.1882086321</v>
      </c>
      <c r="K3">
        <v>24.036945525099998</v>
      </c>
      <c r="L3">
        <v>23.8257572646</v>
      </c>
      <c r="M3">
        <v>24.737325847000001</v>
      </c>
      <c r="N3">
        <v>25.449747872100001</v>
      </c>
      <c r="O3">
        <v>25.144581323699999</v>
      </c>
      <c r="P3">
        <v>26.359947135100001</v>
      </c>
      <c r="Q3">
        <v>24.3704613102</v>
      </c>
      <c r="R3">
        <v>24.704382403499999</v>
      </c>
      <c r="S3">
        <v>26.563350796999998</v>
      </c>
      <c r="T3">
        <v>24.572400676600001</v>
      </c>
      <c r="U3">
        <v>25.420482909699999</v>
      </c>
      <c r="V3">
        <v>24.602459461900001</v>
      </c>
      <c r="W3">
        <v>24.295660432599998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25.074451241399998</v>
      </c>
      <c r="AJ3">
        <v>25.457736945899999</v>
      </c>
      <c r="AK3">
        <v>24.3902767883</v>
      </c>
      <c r="AL3">
        <v>24.185252463200001</v>
      </c>
      <c r="AM3">
        <v>24.741755186999999</v>
      </c>
      <c r="AN3">
        <v>24.205940200099999</v>
      </c>
      <c r="AO3">
        <v>24.6050744661</v>
      </c>
      <c r="AP3">
        <v>23.611912692699999</v>
      </c>
      <c r="AQ3">
        <v>23.832742557900001</v>
      </c>
      <c r="AR3">
        <v>24.276429429299998</v>
      </c>
      <c r="AS3">
        <v>25.642204749600001</v>
      </c>
      <c r="AT3">
        <v>24.427872252099998</v>
      </c>
      <c r="AU3">
        <v>25.444669059100001</v>
      </c>
      <c r="AV3">
        <v>23.632821950899999</v>
      </c>
      <c r="AW3">
        <v>24.321774177000002</v>
      </c>
      <c r="AX3">
        <v>25.426874009199999</v>
      </c>
      <c r="AY3">
        <v>23.740950487700001</v>
      </c>
      <c r="AZ3">
        <v>24.7177520776</v>
      </c>
      <c r="BA3">
        <v>24.348671618299999</v>
      </c>
      <c r="BB3">
        <v>24.100507265000001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1" t="s">
        <v>54</v>
      </c>
      <c r="B4" s="5">
        <v>2</v>
      </c>
      <c r="C4" s="5">
        <v>2</v>
      </c>
      <c r="D4">
        <v>25.5670657828</v>
      </c>
      <c r="E4">
        <v>26.110191277799998</v>
      </c>
      <c r="F4">
        <v>25.017717897000001</v>
      </c>
      <c r="G4">
        <v>24.761083490699999</v>
      </c>
      <c r="H4">
        <v>25.854879733099999</v>
      </c>
      <c r="I4">
        <v>24.663152900499998</v>
      </c>
      <c r="J4">
        <v>25.028233867000001</v>
      </c>
      <c r="K4">
        <v>23.9695727394</v>
      </c>
      <c r="L4">
        <v>23.9239198635</v>
      </c>
      <c r="M4">
        <v>24.576629862299999</v>
      </c>
      <c r="N4">
        <v>25.475982925</v>
      </c>
      <c r="O4">
        <v>25.0808537421</v>
      </c>
      <c r="P4">
        <v>26.097548351899999</v>
      </c>
      <c r="Q4">
        <v>24.3448745532</v>
      </c>
      <c r="R4">
        <v>24.6918740612</v>
      </c>
      <c r="S4">
        <v>26.478724015499999</v>
      </c>
      <c r="T4">
        <v>24.535526252</v>
      </c>
      <c r="U4">
        <v>25.404579657999999</v>
      </c>
      <c r="V4">
        <v>24.651723379100002</v>
      </c>
      <c r="W4">
        <v>24.2297452834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25.200056426700002</v>
      </c>
      <c r="AJ4">
        <v>25.402294185199999</v>
      </c>
      <c r="AK4">
        <v>24.470102088600001</v>
      </c>
      <c r="AL4">
        <v>24.020311720900001</v>
      </c>
      <c r="AM4">
        <v>24.647811078699998</v>
      </c>
      <c r="AN4">
        <v>23.7708647752</v>
      </c>
      <c r="AO4">
        <v>24.612573103900001</v>
      </c>
      <c r="AP4">
        <v>23.491129770299999</v>
      </c>
      <c r="AQ4">
        <v>23.901990057500001</v>
      </c>
      <c r="AR4">
        <v>24.077718981099999</v>
      </c>
      <c r="AS4">
        <v>25.414339134599999</v>
      </c>
      <c r="AT4">
        <v>24.606852115599999</v>
      </c>
      <c r="AU4">
        <v>25.124662411399999</v>
      </c>
      <c r="AV4">
        <v>23.6757246616</v>
      </c>
      <c r="AW4">
        <v>24.4651199736</v>
      </c>
      <c r="AX4">
        <v>25.339640787499999</v>
      </c>
      <c r="AY4">
        <v>23.957087939400001</v>
      </c>
      <c r="AZ4">
        <v>24.554945486200001</v>
      </c>
      <c r="BA4">
        <v>24.494409748900001</v>
      </c>
      <c r="BB4">
        <v>23.960655145600001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1" t="s">
        <v>54</v>
      </c>
      <c r="B5" s="5">
        <v>3</v>
      </c>
      <c r="C5" s="5">
        <v>3</v>
      </c>
      <c r="D5">
        <v>25.4663453171</v>
      </c>
      <c r="E5">
        <v>25.7042869683</v>
      </c>
      <c r="F5">
        <v>25.300710486300002</v>
      </c>
      <c r="G5">
        <v>24.903435858000002</v>
      </c>
      <c r="H5">
        <v>25.712822602999999</v>
      </c>
      <c r="I5">
        <v>24.721633544399999</v>
      </c>
      <c r="J5">
        <v>24.796573196699999</v>
      </c>
      <c r="K5">
        <v>23.989276110399999</v>
      </c>
      <c r="L5">
        <v>24.032983524300001</v>
      </c>
      <c r="M5">
        <v>24.636817378100002</v>
      </c>
      <c r="N5">
        <v>25.668919341900001</v>
      </c>
      <c r="O5">
        <v>24.858804421799999</v>
      </c>
      <c r="P5">
        <v>26.091077039799998</v>
      </c>
      <c r="Q5">
        <v>24.361826263400001</v>
      </c>
      <c r="R5">
        <v>24.966420799600002</v>
      </c>
      <c r="S5">
        <v>25.876508597299999</v>
      </c>
      <c r="T5">
        <v>24.460851441100001</v>
      </c>
      <c r="U5">
        <v>25.088628024599998</v>
      </c>
      <c r="V5">
        <v>24.665117789500002</v>
      </c>
      <c r="W5">
        <v>24.176941070600002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25.138294004799999</v>
      </c>
      <c r="AJ5">
        <v>25.2015257672</v>
      </c>
      <c r="AK5">
        <v>24.570008467600001</v>
      </c>
      <c r="AL5">
        <v>23.9648566905</v>
      </c>
      <c r="AM5">
        <v>24.459198119</v>
      </c>
      <c r="AN5">
        <v>23.689838171400002</v>
      </c>
      <c r="AO5">
        <v>24.558436974199999</v>
      </c>
      <c r="AP5">
        <v>23.407223890800001</v>
      </c>
      <c r="AQ5">
        <v>24.003559177300001</v>
      </c>
      <c r="AR5">
        <v>24.3763146744</v>
      </c>
      <c r="AS5">
        <v>25.255774566100001</v>
      </c>
      <c r="AT5">
        <v>24.6717684505</v>
      </c>
      <c r="AU5">
        <v>25.3054143305</v>
      </c>
      <c r="AV5">
        <v>23.891696709400001</v>
      </c>
      <c r="AW5">
        <v>24.8633773482</v>
      </c>
      <c r="AX5">
        <v>25.1763247576</v>
      </c>
      <c r="AY5">
        <v>24.329574080099999</v>
      </c>
      <c r="AZ5">
        <v>24.301157286700001</v>
      </c>
      <c r="BA5">
        <v>24.399066547299999</v>
      </c>
      <c r="BB5">
        <v>23.559784157999999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1" t="s">
        <v>54</v>
      </c>
      <c r="B6" s="5">
        <v>4</v>
      </c>
      <c r="C6" s="5">
        <v>4</v>
      </c>
      <c r="D6">
        <v>25.259571278199999</v>
      </c>
      <c r="E6">
        <v>25.365437862899999</v>
      </c>
      <c r="F6">
        <v>25.2290009952</v>
      </c>
      <c r="G6">
        <v>24.869483924400001</v>
      </c>
      <c r="H6">
        <v>25.685722687599998</v>
      </c>
      <c r="I6">
        <v>24.464073577699999</v>
      </c>
      <c r="J6">
        <v>24.765906562400001</v>
      </c>
      <c r="K6">
        <v>23.847210137800001</v>
      </c>
      <c r="L6">
        <v>24.270629964499999</v>
      </c>
      <c r="M6">
        <v>24.7912352719</v>
      </c>
      <c r="N6">
        <v>25.872619529600001</v>
      </c>
      <c r="O6">
        <v>24.911789882899999</v>
      </c>
      <c r="P6">
        <v>26.230619625500001</v>
      </c>
      <c r="Q6">
        <v>24.317540124099999</v>
      </c>
      <c r="R6">
        <v>25.101142095899998</v>
      </c>
      <c r="S6">
        <v>25.7703876106</v>
      </c>
      <c r="T6">
        <v>24.382860407599999</v>
      </c>
      <c r="U6">
        <v>25.0242498058</v>
      </c>
      <c r="V6">
        <v>24.7869915914</v>
      </c>
      <c r="W6">
        <v>24.242943826600001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24.837209011300001</v>
      </c>
      <c r="AJ6">
        <v>25.011847510900001</v>
      </c>
      <c r="AK6">
        <v>24.367738049</v>
      </c>
      <c r="AL6">
        <v>24.000204686499998</v>
      </c>
      <c r="AM6">
        <v>24.307073308500001</v>
      </c>
      <c r="AN6">
        <v>23.859094692999999</v>
      </c>
      <c r="AO6">
        <v>24.3521979862</v>
      </c>
      <c r="AP6">
        <v>23.304868882200001</v>
      </c>
      <c r="AQ6">
        <v>23.9138430022</v>
      </c>
      <c r="AR6">
        <v>24.371131697199999</v>
      </c>
      <c r="AS6">
        <v>25.6025395801</v>
      </c>
      <c r="AT6">
        <v>24.608290263600001</v>
      </c>
      <c r="AU6">
        <v>25.3988983974</v>
      </c>
      <c r="AV6">
        <v>23.860722619800001</v>
      </c>
      <c r="AW6">
        <v>24.828611141500001</v>
      </c>
      <c r="AX6">
        <v>25.308160307000001</v>
      </c>
      <c r="AY6">
        <v>24.336815183900001</v>
      </c>
      <c r="AZ6">
        <v>24.2829526286</v>
      </c>
      <c r="BA6">
        <v>24.402908650800001</v>
      </c>
      <c r="BB6">
        <v>23.470848497999999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1" t="s">
        <v>54</v>
      </c>
      <c r="B7" s="5">
        <v>5</v>
      </c>
      <c r="C7" s="5">
        <v>5</v>
      </c>
      <c r="D7">
        <v>25.3093815772</v>
      </c>
      <c r="E7">
        <v>25.3018009597</v>
      </c>
      <c r="F7">
        <v>24.948225727899999</v>
      </c>
      <c r="G7">
        <v>24.724611340300001</v>
      </c>
      <c r="H7">
        <v>25.7970987486</v>
      </c>
      <c r="I7">
        <v>24.374465700399998</v>
      </c>
      <c r="J7">
        <v>24.9372354128</v>
      </c>
      <c r="K7">
        <v>23.876620679999998</v>
      </c>
      <c r="L7">
        <v>24.475662858700002</v>
      </c>
      <c r="M7">
        <v>24.951227889799998</v>
      </c>
      <c r="N7">
        <v>25.766432472799998</v>
      </c>
      <c r="O7">
        <v>24.912077640300001</v>
      </c>
      <c r="P7">
        <v>26.2704714831</v>
      </c>
      <c r="Q7">
        <v>24.270450285100001</v>
      </c>
      <c r="R7">
        <v>25.260153078199998</v>
      </c>
      <c r="S7">
        <v>25.3963159913</v>
      </c>
      <c r="T7">
        <v>24.653969268499999</v>
      </c>
      <c r="U7">
        <v>25.053797234800001</v>
      </c>
      <c r="V7">
        <v>24.8207427408</v>
      </c>
      <c r="W7">
        <v>24.386456542299999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24.789671921699998</v>
      </c>
      <c r="AJ7">
        <v>24.936263362799998</v>
      </c>
      <c r="AK7">
        <v>24.263829225799999</v>
      </c>
      <c r="AL7">
        <v>24.032597354100002</v>
      </c>
      <c r="AM7">
        <v>24.528565311600001</v>
      </c>
      <c r="AN7">
        <v>23.9278847434</v>
      </c>
      <c r="AO7">
        <v>24.260356677699999</v>
      </c>
      <c r="AP7">
        <v>23.173072163899999</v>
      </c>
      <c r="AQ7">
        <v>23.839107274900002</v>
      </c>
      <c r="AR7">
        <v>24.4210544088</v>
      </c>
      <c r="AS7">
        <v>25.893345394699999</v>
      </c>
      <c r="AT7">
        <v>24.503607258799999</v>
      </c>
      <c r="AU7">
        <v>25.539796304900001</v>
      </c>
      <c r="AV7">
        <v>23.765440154299998</v>
      </c>
      <c r="AW7">
        <v>24.712835485599999</v>
      </c>
      <c r="AX7">
        <v>25.2479937397</v>
      </c>
      <c r="AY7">
        <v>24.216380505299998</v>
      </c>
      <c r="AZ7">
        <v>24.650355128499999</v>
      </c>
      <c r="BA7">
        <v>24.608347565399999</v>
      </c>
      <c r="BB7">
        <v>23.7225359772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1" t="s">
        <v>54</v>
      </c>
      <c r="B8" s="5">
        <v>6</v>
      </c>
      <c r="C8" s="5">
        <v>6</v>
      </c>
      <c r="D8">
        <v>25.4949827883</v>
      </c>
      <c r="E8">
        <v>25.799078121499999</v>
      </c>
      <c r="F8">
        <v>24.725448349200001</v>
      </c>
      <c r="G8">
        <v>24.573247367600001</v>
      </c>
      <c r="H8">
        <v>25.677363745800001</v>
      </c>
      <c r="I8">
        <v>24.400027188799999</v>
      </c>
      <c r="J8">
        <v>25.129677221400001</v>
      </c>
      <c r="K8">
        <v>23.964587536900002</v>
      </c>
      <c r="L8">
        <v>24.486124758999999</v>
      </c>
      <c r="M8">
        <v>25.0490631931</v>
      </c>
      <c r="N8">
        <v>25.625022391600002</v>
      </c>
      <c r="O8">
        <v>25.070881062800002</v>
      </c>
      <c r="P8">
        <v>25.932535488199999</v>
      </c>
      <c r="Q8">
        <v>24.354233648000001</v>
      </c>
      <c r="R8">
        <v>25.402678232500001</v>
      </c>
      <c r="S8">
        <v>25.532569046199999</v>
      </c>
      <c r="T8">
        <v>24.739831283099999</v>
      </c>
      <c r="U8">
        <v>25.205959032999999</v>
      </c>
      <c r="V8">
        <v>24.946843786999999</v>
      </c>
      <c r="W8">
        <v>24.422874478499999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24.958674973600001</v>
      </c>
      <c r="AJ8">
        <v>25.145127061</v>
      </c>
      <c r="AK8">
        <v>24.3812878934</v>
      </c>
      <c r="AL8">
        <v>24.093728171799999</v>
      </c>
      <c r="AM8">
        <v>24.721249130299999</v>
      </c>
      <c r="AN8">
        <v>23.9822265474</v>
      </c>
      <c r="AO8">
        <v>24.3877121714</v>
      </c>
      <c r="AP8">
        <v>23.230157251400001</v>
      </c>
      <c r="AQ8">
        <v>23.608122162099999</v>
      </c>
      <c r="AR8">
        <v>24.577106349099999</v>
      </c>
      <c r="AS8">
        <v>25.770626498999999</v>
      </c>
      <c r="AT8">
        <v>24.535739454600002</v>
      </c>
      <c r="AU8">
        <v>25.488522084</v>
      </c>
      <c r="AV8">
        <v>23.6692471866</v>
      </c>
      <c r="AW8">
        <v>24.927380129300001</v>
      </c>
      <c r="AX8">
        <v>25.364871648899999</v>
      </c>
      <c r="AY8">
        <v>24.0552229205</v>
      </c>
      <c r="AZ8">
        <v>24.620998809700001</v>
      </c>
      <c r="BA8">
        <v>24.619133230999999</v>
      </c>
      <c r="BB8">
        <v>23.800030387300001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1" t="s">
        <v>54</v>
      </c>
      <c r="B9" s="5">
        <v>7</v>
      </c>
      <c r="C9" s="5">
        <v>7</v>
      </c>
      <c r="D9">
        <v>25.665010855999999</v>
      </c>
      <c r="E9">
        <v>25.909933219599999</v>
      </c>
      <c r="F9">
        <v>25.089019216600001</v>
      </c>
      <c r="G9">
        <v>24.519219842999998</v>
      </c>
      <c r="H9">
        <v>25.653237452300001</v>
      </c>
      <c r="I9">
        <v>24.239957485600002</v>
      </c>
      <c r="J9">
        <v>25.065506142299999</v>
      </c>
      <c r="K9">
        <v>24.070462110800001</v>
      </c>
      <c r="L9">
        <v>23.734407467499999</v>
      </c>
      <c r="M9">
        <v>24.935835024799999</v>
      </c>
      <c r="N9">
        <v>25.334639839600001</v>
      </c>
      <c r="O9">
        <v>25.020645500099999</v>
      </c>
      <c r="P9">
        <v>26.0650939563</v>
      </c>
      <c r="Q9">
        <v>24.471364544</v>
      </c>
      <c r="R9">
        <v>25.338824690599999</v>
      </c>
      <c r="S9">
        <v>25.698433188900001</v>
      </c>
      <c r="T9">
        <v>24.7044516614</v>
      </c>
      <c r="U9">
        <v>25.114776513599999</v>
      </c>
      <c r="V9">
        <v>25.051449722499999</v>
      </c>
      <c r="W9">
        <v>24.265167609500001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25.201264067299999</v>
      </c>
      <c r="AJ9">
        <v>25.276383471999999</v>
      </c>
      <c r="AK9">
        <v>24.691134027699999</v>
      </c>
      <c r="AL9">
        <v>24.195436603299999</v>
      </c>
      <c r="AM9">
        <v>24.613297210599999</v>
      </c>
      <c r="AN9">
        <v>23.910614521700001</v>
      </c>
      <c r="AO9">
        <v>24.6100450454</v>
      </c>
      <c r="AP9">
        <v>23.4366628374</v>
      </c>
      <c r="AQ9">
        <v>23.438495596399999</v>
      </c>
      <c r="AR9">
        <v>24.484915750199999</v>
      </c>
      <c r="AS9">
        <v>25.508446815599999</v>
      </c>
      <c r="AT9">
        <v>24.480944338400001</v>
      </c>
      <c r="AU9">
        <v>25.670826445599999</v>
      </c>
      <c r="AV9">
        <v>23.6815678181</v>
      </c>
      <c r="AW9">
        <v>25.043398436899999</v>
      </c>
      <c r="AX9">
        <v>24.9894194902</v>
      </c>
      <c r="AY9">
        <v>23.8649651355</v>
      </c>
      <c r="AZ9">
        <v>24.426146506799999</v>
      </c>
      <c r="BA9">
        <v>24.764605437699998</v>
      </c>
      <c r="BB9">
        <v>23.820932512799999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1" t="s">
        <v>54</v>
      </c>
      <c r="B10" s="5">
        <v>8</v>
      </c>
      <c r="C10" s="5">
        <v>8</v>
      </c>
      <c r="D10">
        <v>25.7949695539</v>
      </c>
      <c r="E10">
        <v>25.898285702900001</v>
      </c>
      <c r="F10">
        <v>25.060235479700001</v>
      </c>
      <c r="G10">
        <v>24.556685808299999</v>
      </c>
      <c r="H10">
        <v>25.402479358800001</v>
      </c>
      <c r="I10">
        <v>24.2426820815</v>
      </c>
      <c r="J10">
        <v>25.0342444425</v>
      </c>
      <c r="K10">
        <v>24.047432177299999</v>
      </c>
      <c r="L10">
        <v>23.815044817499999</v>
      </c>
      <c r="M10">
        <v>24.577197508899999</v>
      </c>
      <c r="N10">
        <v>25.460650251099999</v>
      </c>
      <c r="O10">
        <v>24.921176538200001</v>
      </c>
      <c r="P10">
        <v>26.194243693800001</v>
      </c>
      <c r="Q10">
        <v>24.505332841400001</v>
      </c>
      <c r="R10">
        <v>25.366347989600001</v>
      </c>
      <c r="S10">
        <v>25.878514177</v>
      </c>
      <c r="T10">
        <v>24.601345852400001</v>
      </c>
      <c r="U10">
        <v>25.238607777799999</v>
      </c>
      <c r="V10">
        <v>25.0691923959</v>
      </c>
      <c r="W10">
        <v>24.3453294515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25.3957223496</v>
      </c>
      <c r="AJ10">
        <v>25.5059081136</v>
      </c>
      <c r="AK10">
        <v>24.4960617142</v>
      </c>
      <c r="AL10">
        <v>24.206610317100001</v>
      </c>
      <c r="AM10">
        <v>24.3908126858</v>
      </c>
      <c r="AN10">
        <v>23.8786025265</v>
      </c>
      <c r="AO10">
        <v>24.627568378300001</v>
      </c>
      <c r="AP10">
        <v>23.542548782400001</v>
      </c>
      <c r="AQ10">
        <v>23.463068788800001</v>
      </c>
      <c r="AR10">
        <v>24.306577538700001</v>
      </c>
      <c r="AS10">
        <v>25.447270742699999</v>
      </c>
      <c r="AT10">
        <v>24.411745840599998</v>
      </c>
      <c r="AU10">
        <v>25.5169915225</v>
      </c>
      <c r="AV10">
        <v>23.486516658599999</v>
      </c>
      <c r="AW10">
        <v>24.745135162899999</v>
      </c>
      <c r="AX10">
        <v>25.082482539899999</v>
      </c>
      <c r="AY10">
        <v>24.156364265800001</v>
      </c>
      <c r="AZ10">
        <v>24.5031949816</v>
      </c>
      <c r="BA10">
        <v>24.4474640364</v>
      </c>
      <c r="BB10">
        <v>23.863663024400001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1" t="s">
        <v>54</v>
      </c>
      <c r="B11" s="5">
        <v>9</v>
      </c>
      <c r="C11" s="5">
        <v>9</v>
      </c>
      <c r="D11">
        <v>25.705497429200001</v>
      </c>
      <c r="E11">
        <v>25.641466814299999</v>
      </c>
      <c r="F11">
        <v>25.054945825000001</v>
      </c>
      <c r="G11">
        <v>24.636395206300001</v>
      </c>
      <c r="H11">
        <v>25.286857851099999</v>
      </c>
      <c r="I11">
        <v>24.1924544544</v>
      </c>
      <c r="J11">
        <v>24.757507521699999</v>
      </c>
      <c r="K11">
        <v>23.9212840884</v>
      </c>
      <c r="L11">
        <v>23.851409887599999</v>
      </c>
      <c r="M11">
        <v>24.637940848</v>
      </c>
      <c r="N11">
        <v>25.633299166400001</v>
      </c>
      <c r="O11">
        <v>24.869059001499998</v>
      </c>
      <c r="P11">
        <v>26.2668722909</v>
      </c>
      <c r="Q11">
        <v>24.621421354999999</v>
      </c>
      <c r="R11">
        <v>25.396043744699998</v>
      </c>
      <c r="S11">
        <v>26.007085422599999</v>
      </c>
      <c r="T11">
        <v>24.736420346399999</v>
      </c>
      <c r="U11">
        <v>25.244328701800001</v>
      </c>
      <c r="V11">
        <v>24.742064142299999</v>
      </c>
      <c r="W11">
        <v>24.314225111999999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25.255488696600001</v>
      </c>
      <c r="AJ11">
        <v>25.1509993751</v>
      </c>
      <c r="AK11">
        <v>24.528608393399999</v>
      </c>
      <c r="AL11">
        <v>24.3217135694</v>
      </c>
      <c r="AM11">
        <v>24.421284112999999</v>
      </c>
      <c r="AN11">
        <v>24.028984640400001</v>
      </c>
      <c r="AO11">
        <v>24.532814699700001</v>
      </c>
      <c r="AP11">
        <v>23.393834408099998</v>
      </c>
      <c r="AQ11">
        <v>23.610086449200001</v>
      </c>
      <c r="AR11">
        <v>24.149330575499999</v>
      </c>
      <c r="AS11">
        <v>25.306838261100001</v>
      </c>
      <c r="AT11">
        <v>24.266611508299999</v>
      </c>
      <c r="AU11">
        <v>25.5196121848</v>
      </c>
      <c r="AV11">
        <v>23.655177170999998</v>
      </c>
      <c r="AW11">
        <v>24.6947474977</v>
      </c>
      <c r="AX11">
        <v>25.315919783199998</v>
      </c>
      <c r="AY11">
        <v>24.2447257261</v>
      </c>
      <c r="AZ11">
        <v>24.706812851900001</v>
      </c>
      <c r="BA11">
        <v>24.343115981099999</v>
      </c>
      <c r="BB11">
        <v>23.985463373599998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1" t="s">
        <v>54</v>
      </c>
      <c r="B12" s="5">
        <v>10</v>
      </c>
      <c r="C12" s="5">
        <v>10</v>
      </c>
      <c r="D12">
        <v>25.5752624022</v>
      </c>
      <c r="E12">
        <v>25.779604437700002</v>
      </c>
      <c r="F12">
        <v>25.0832605632</v>
      </c>
      <c r="G12">
        <v>24.733716709799999</v>
      </c>
      <c r="H12">
        <v>25.278304327800001</v>
      </c>
      <c r="I12">
        <v>24.467132214300001</v>
      </c>
      <c r="J12">
        <v>24.5952943138</v>
      </c>
      <c r="K12">
        <v>23.843730935300002</v>
      </c>
      <c r="L12">
        <v>23.765542242199999</v>
      </c>
      <c r="M12">
        <v>24.7062544323</v>
      </c>
      <c r="N12">
        <v>25.744618445099999</v>
      </c>
      <c r="O12">
        <v>24.9178996455</v>
      </c>
      <c r="P12">
        <v>26.2079480638</v>
      </c>
      <c r="Q12">
        <v>24.430213064699998</v>
      </c>
      <c r="R12">
        <v>25.285488715300001</v>
      </c>
      <c r="S12">
        <v>26.1796493437</v>
      </c>
      <c r="T12">
        <v>24.718678049200001</v>
      </c>
      <c r="U12">
        <v>25.251169330900002</v>
      </c>
      <c r="V12">
        <v>24.748172603699999</v>
      </c>
      <c r="W12">
        <v>24.302818464600001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24.994050648399998</v>
      </c>
      <c r="AJ12">
        <v>25.037498244399998</v>
      </c>
      <c r="AK12">
        <v>24.561023316499998</v>
      </c>
      <c r="AL12">
        <v>24.313915253400001</v>
      </c>
      <c r="AM12">
        <v>24.6048046069</v>
      </c>
      <c r="AN12">
        <v>24.130976239999999</v>
      </c>
      <c r="AO12">
        <v>24.335108142199999</v>
      </c>
      <c r="AP12">
        <v>23.2530785812</v>
      </c>
      <c r="AQ12">
        <v>23.460718605699999</v>
      </c>
      <c r="AR12">
        <v>24.2483617832</v>
      </c>
      <c r="AS12">
        <v>25.196277677800001</v>
      </c>
      <c r="AT12">
        <v>24.334710267199998</v>
      </c>
      <c r="AU12">
        <v>25.780266667599999</v>
      </c>
      <c r="AV12">
        <v>23.648365027800001</v>
      </c>
      <c r="AW12">
        <v>24.6161563241</v>
      </c>
      <c r="AX12">
        <v>25.483449610299999</v>
      </c>
      <c r="AY12">
        <v>24.2132056833</v>
      </c>
      <c r="AZ12">
        <v>24.8387912773</v>
      </c>
      <c r="BA12">
        <v>24.572191059600001</v>
      </c>
      <c r="BB12">
        <v>24.213022538400001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1" t="s">
        <v>54</v>
      </c>
      <c r="B13" s="5">
        <v>11</v>
      </c>
      <c r="C13" s="5">
        <v>11</v>
      </c>
      <c r="D13">
        <v>25.549589384099999</v>
      </c>
      <c r="E13">
        <v>25.916003444200001</v>
      </c>
      <c r="F13">
        <v>24.840803245299998</v>
      </c>
      <c r="G13">
        <v>24.495318149599999</v>
      </c>
      <c r="H13">
        <v>25.116964208399999</v>
      </c>
      <c r="I13">
        <v>24.640431878000001</v>
      </c>
      <c r="J13">
        <v>24.290390480100001</v>
      </c>
      <c r="K13">
        <v>24.028891913900001</v>
      </c>
      <c r="L13">
        <v>23.702571484</v>
      </c>
      <c r="M13">
        <v>24.700150520899999</v>
      </c>
      <c r="N13">
        <v>25.957553641299999</v>
      </c>
      <c r="O13">
        <v>24.9086559259</v>
      </c>
      <c r="P13">
        <v>25.818177399500001</v>
      </c>
      <c r="Q13">
        <v>24.397242499200001</v>
      </c>
      <c r="R13">
        <v>25.425792324300001</v>
      </c>
      <c r="S13">
        <v>26.259927852000001</v>
      </c>
      <c r="T13">
        <v>24.466304984099999</v>
      </c>
      <c r="U13">
        <v>25.244069563899998</v>
      </c>
      <c r="V13">
        <v>24.952498099100001</v>
      </c>
      <c r="W13">
        <v>24.102845133199999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24.934833162899999</v>
      </c>
      <c r="AJ13">
        <v>25.1551649735</v>
      </c>
      <c r="AK13">
        <v>24.4358769671</v>
      </c>
      <c r="AL13">
        <v>24.330416897999999</v>
      </c>
      <c r="AM13">
        <v>24.687722473099999</v>
      </c>
      <c r="AN13">
        <v>24.079538107000001</v>
      </c>
      <c r="AO13">
        <v>24.248867780499999</v>
      </c>
      <c r="AP13">
        <v>23.142716731</v>
      </c>
      <c r="AQ13">
        <v>23.4938764449</v>
      </c>
      <c r="AR13">
        <v>24.326095810599998</v>
      </c>
      <c r="AS13">
        <v>25.280266854699999</v>
      </c>
      <c r="AT13">
        <v>24.401905980599999</v>
      </c>
      <c r="AU13">
        <v>25.7208326537</v>
      </c>
      <c r="AV13">
        <v>23.546308118199999</v>
      </c>
      <c r="AW13">
        <v>24.903904885599999</v>
      </c>
      <c r="AX13">
        <v>25.202387155699999</v>
      </c>
      <c r="AY13">
        <v>24.092481719599999</v>
      </c>
      <c r="AZ13">
        <v>24.940907140899998</v>
      </c>
      <c r="BA13">
        <v>24.4030590715</v>
      </c>
      <c r="BB13">
        <v>24.2790253181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1" t="s">
        <v>54</v>
      </c>
      <c r="B14" s="5">
        <v>12</v>
      </c>
      <c r="C14" s="5">
        <v>12</v>
      </c>
      <c r="D14">
        <v>25.622994281099999</v>
      </c>
      <c r="E14">
        <v>26.006891225899999</v>
      </c>
      <c r="F14">
        <v>24.714637805199999</v>
      </c>
      <c r="G14">
        <v>24.6049314716</v>
      </c>
      <c r="H14">
        <v>25.122139472600001</v>
      </c>
      <c r="I14">
        <v>24.506387995499999</v>
      </c>
      <c r="J14">
        <v>24.356122303900001</v>
      </c>
      <c r="K14">
        <v>24.003230455699999</v>
      </c>
      <c r="L14">
        <v>23.692177726899999</v>
      </c>
      <c r="M14">
        <v>24.80504328</v>
      </c>
      <c r="N14">
        <v>26.0357097913</v>
      </c>
      <c r="O14">
        <v>24.806049549600001</v>
      </c>
      <c r="P14">
        <v>25.486801471700002</v>
      </c>
      <c r="Q14">
        <v>24.285602524800002</v>
      </c>
      <c r="R14">
        <v>25.543018869400001</v>
      </c>
      <c r="S14">
        <v>25.7512507593</v>
      </c>
      <c r="T14">
        <v>24.272343402400001</v>
      </c>
      <c r="U14">
        <v>25.1698478454</v>
      </c>
      <c r="V14">
        <v>25.146254532899999</v>
      </c>
      <c r="W14">
        <v>24.301086571300001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24.920470495699998</v>
      </c>
      <c r="AJ14">
        <v>25.2357297026</v>
      </c>
      <c r="AK14">
        <v>24.5311777555</v>
      </c>
      <c r="AL14">
        <v>24.543856435799999</v>
      </c>
      <c r="AM14">
        <v>24.733166109599999</v>
      </c>
      <c r="AN14">
        <v>23.9861927997</v>
      </c>
      <c r="AO14">
        <v>24.288822515900002</v>
      </c>
      <c r="AP14">
        <v>23.204986918900001</v>
      </c>
      <c r="AQ14">
        <v>23.3168402509</v>
      </c>
      <c r="AR14">
        <v>24.319694755299999</v>
      </c>
      <c r="AS14">
        <v>25.332510154400001</v>
      </c>
      <c r="AT14">
        <v>24.1548027969</v>
      </c>
      <c r="AU14">
        <v>25.363231592199998</v>
      </c>
      <c r="AV14">
        <v>23.517161337099999</v>
      </c>
      <c r="AW14">
        <v>24.9854448928</v>
      </c>
      <c r="AX14">
        <v>25.1127443263</v>
      </c>
      <c r="AY14">
        <v>23.7116297042</v>
      </c>
      <c r="AZ14">
        <v>24.770385652400002</v>
      </c>
      <c r="BA14">
        <v>24.369266721500001</v>
      </c>
      <c r="BB14">
        <v>24.278818173800001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1" t="s">
        <v>54</v>
      </c>
      <c r="B15" s="5">
        <v>13</v>
      </c>
      <c r="C15" s="5">
        <v>13</v>
      </c>
      <c r="D15">
        <v>25.5911995606</v>
      </c>
      <c r="E15">
        <v>25.952068551</v>
      </c>
      <c r="F15">
        <v>24.878817279300002</v>
      </c>
      <c r="G15">
        <v>24.8076236335</v>
      </c>
      <c r="H15">
        <v>25.084351149</v>
      </c>
      <c r="I15">
        <v>24.280092510399999</v>
      </c>
      <c r="J15">
        <v>24.668864619299999</v>
      </c>
      <c r="K15">
        <v>23.992328704199998</v>
      </c>
      <c r="L15">
        <v>23.847050990300001</v>
      </c>
      <c r="M15">
        <v>24.5705032312</v>
      </c>
      <c r="N15">
        <v>25.821959054200001</v>
      </c>
      <c r="O15">
        <v>24.978711111199999</v>
      </c>
      <c r="P15">
        <v>25.2925313346</v>
      </c>
      <c r="Q15">
        <v>24.295207706599999</v>
      </c>
      <c r="R15">
        <v>25.433291654400001</v>
      </c>
      <c r="S15">
        <v>25.616144995900001</v>
      </c>
      <c r="T15">
        <v>24.2203432799</v>
      </c>
      <c r="U15">
        <v>25.042821085300002</v>
      </c>
      <c r="V15">
        <v>24.973479493300001</v>
      </c>
      <c r="W15">
        <v>24.372127740300002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24.979151458699999</v>
      </c>
      <c r="AJ15">
        <v>25.261185344099999</v>
      </c>
      <c r="AK15">
        <v>24.5643634045</v>
      </c>
      <c r="AL15">
        <v>24.666470098600001</v>
      </c>
      <c r="AM15">
        <v>24.5224538493</v>
      </c>
      <c r="AN15">
        <v>23.988195510499999</v>
      </c>
      <c r="AO15">
        <v>24.353359051000002</v>
      </c>
      <c r="AP15">
        <v>23.3209678682</v>
      </c>
      <c r="AQ15">
        <v>23.371900771899998</v>
      </c>
      <c r="AR15">
        <v>24.3223133447</v>
      </c>
      <c r="AS15">
        <v>25.137174179500001</v>
      </c>
      <c r="AT15">
        <v>24.277689091399999</v>
      </c>
      <c r="AU15">
        <v>25.299671228200001</v>
      </c>
      <c r="AV15">
        <v>23.644447476900002</v>
      </c>
      <c r="AW15">
        <v>25.1180439034</v>
      </c>
      <c r="AX15">
        <v>25.0872171398</v>
      </c>
      <c r="AY15">
        <v>23.5474947063</v>
      </c>
      <c r="AZ15">
        <v>24.715486478100001</v>
      </c>
      <c r="BA15">
        <v>24.6547064146</v>
      </c>
      <c r="BB15">
        <v>24.240055244400001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1" t="s">
        <v>54</v>
      </c>
      <c r="B16" s="5">
        <v>14</v>
      </c>
      <c r="C16" s="5">
        <v>14</v>
      </c>
      <c r="D16">
        <v>25.470027130599998</v>
      </c>
      <c r="E16">
        <v>25.869231622800001</v>
      </c>
      <c r="F16">
        <v>25.006880934000002</v>
      </c>
      <c r="G16">
        <v>24.970656210200001</v>
      </c>
      <c r="H16">
        <v>25.091221106500001</v>
      </c>
      <c r="I16">
        <v>24.138541314200001</v>
      </c>
      <c r="J16">
        <v>24.737857183799999</v>
      </c>
      <c r="K16">
        <v>23.798022098600001</v>
      </c>
      <c r="L16">
        <v>23.671841779200001</v>
      </c>
      <c r="M16">
        <v>24.3031328245</v>
      </c>
      <c r="N16">
        <v>25.561489704300001</v>
      </c>
      <c r="O16">
        <v>24.906462624900001</v>
      </c>
      <c r="P16">
        <v>25.522040796799999</v>
      </c>
      <c r="Q16">
        <v>24.225230878800001</v>
      </c>
      <c r="R16">
        <v>25.580549380899999</v>
      </c>
      <c r="S16">
        <v>25.422720730399998</v>
      </c>
      <c r="T16">
        <v>24.209049680700002</v>
      </c>
      <c r="U16">
        <v>25.0941800425</v>
      </c>
      <c r="V16">
        <v>24.941846844200001</v>
      </c>
      <c r="W16">
        <v>24.412224392199999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25.1436584458</v>
      </c>
      <c r="AJ16">
        <v>25.267907222200002</v>
      </c>
      <c r="AK16">
        <v>24.514035506100001</v>
      </c>
      <c r="AL16">
        <v>24.831833036300001</v>
      </c>
      <c r="AM16">
        <v>24.641698973099999</v>
      </c>
      <c r="AN16">
        <v>23.804298939900001</v>
      </c>
      <c r="AO16">
        <v>24.490086726200001</v>
      </c>
      <c r="AP16">
        <v>23.1561323912</v>
      </c>
      <c r="AQ16">
        <v>23.2516864169</v>
      </c>
      <c r="AR16">
        <v>24.156868127799999</v>
      </c>
      <c r="AS16">
        <v>24.995848966299999</v>
      </c>
      <c r="AT16">
        <v>24.333757826399999</v>
      </c>
      <c r="AU16">
        <v>25.341523801600001</v>
      </c>
      <c r="AV16">
        <v>23.668635497</v>
      </c>
      <c r="AW16">
        <v>25.347423888000002</v>
      </c>
      <c r="AX16">
        <v>24.968246911800001</v>
      </c>
      <c r="AY16">
        <v>23.463120314699999</v>
      </c>
      <c r="AZ16">
        <v>24.486478912100001</v>
      </c>
      <c r="BA16">
        <v>24.7431063312</v>
      </c>
      <c r="BB16">
        <v>23.987890224099999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1" t="s">
        <v>54</v>
      </c>
      <c r="B17" s="5">
        <v>15</v>
      </c>
      <c r="C17" s="5">
        <v>15</v>
      </c>
      <c r="D17">
        <v>25.406656734399998</v>
      </c>
      <c r="E17">
        <v>25.648820024500001</v>
      </c>
      <c r="F17">
        <v>24.920590322399999</v>
      </c>
      <c r="G17">
        <v>25.098947018800001</v>
      </c>
      <c r="H17">
        <v>25.180630047400001</v>
      </c>
      <c r="I17">
        <v>24.193159659999999</v>
      </c>
      <c r="J17">
        <v>24.788761129400001</v>
      </c>
      <c r="K17">
        <v>23.749587873300001</v>
      </c>
      <c r="L17">
        <v>23.875079512100001</v>
      </c>
      <c r="M17">
        <v>24.3756566267</v>
      </c>
      <c r="N17">
        <v>25.453090310499999</v>
      </c>
      <c r="O17">
        <v>24.8211439952</v>
      </c>
      <c r="P17">
        <v>25.781996183499999</v>
      </c>
      <c r="Q17">
        <v>24.083743287400001</v>
      </c>
      <c r="R17">
        <v>25.5904288051</v>
      </c>
      <c r="S17">
        <v>25.394932681699999</v>
      </c>
      <c r="T17">
        <v>24.255775646899998</v>
      </c>
      <c r="U17">
        <v>25.097679191200001</v>
      </c>
      <c r="V17">
        <v>25.0082582814</v>
      </c>
      <c r="W17">
        <v>24.5240502224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25.432752406700001</v>
      </c>
      <c r="AJ17">
        <v>25.3365311246</v>
      </c>
      <c r="AK17">
        <v>24.541178166400002</v>
      </c>
      <c r="AL17">
        <v>24.832041682100002</v>
      </c>
      <c r="AM17">
        <v>24.556159758700002</v>
      </c>
      <c r="AN17">
        <v>23.690310367799999</v>
      </c>
      <c r="AO17">
        <v>24.378378096799999</v>
      </c>
      <c r="AP17">
        <v>23.140181258399998</v>
      </c>
      <c r="AQ17">
        <v>23.276078741399999</v>
      </c>
      <c r="AR17">
        <v>24.204091899600002</v>
      </c>
      <c r="AS17">
        <v>24.775484823799999</v>
      </c>
      <c r="AT17">
        <v>24.579481644800001</v>
      </c>
      <c r="AU17">
        <v>25.396327363000001</v>
      </c>
      <c r="AV17">
        <v>23.374045418000001</v>
      </c>
      <c r="AW17">
        <v>25.2340841961</v>
      </c>
      <c r="AX17">
        <v>25.019024785500001</v>
      </c>
      <c r="AY17">
        <v>23.3330885849</v>
      </c>
      <c r="AZ17">
        <v>24.3019743975</v>
      </c>
      <c r="BA17">
        <v>24.8347051557</v>
      </c>
      <c r="BB17">
        <v>23.8908218507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1" t="s">
        <v>54</v>
      </c>
      <c r="B18" s="5">
        <v>16</v>
      </c>
      <c r="C18" s="5">
        <v>16</v>
      </c>
      <c r="D18">
        <v>25.473434840500001</v>
      </c>
      <c r="E18">
        <v>25.554636263799999</v>
      </c>
      <c r="F18">
        <v>25.2427110243</v>
      </c>
      <c r="G18">
        <v>25.065104279</v>
      </c>
      <c r="H18">
        <v>25.219705995399998</v>
      </c>
      <c r="I18">
        <v>23.962128738600001</v>
      </c>
      <c r="J18">
        <v>24.619273846700001</v>
      </c>
      <c r="K18">
        <v>23.828758473099999</v>
      </c>
      <c r="L18">
        <v>23.859694253499999</v>
      </c>
      <c r="M18">
        <v>24.4781742666</v>
      </c>
      <c r="N18">
        <v>25.278581680199999</v>
      </c>
      <c r="O18">
        <v>24.922210085</v>
      </c>
      <c r="P18">
        <v>26.204593693100001</v>
      </c>
      <c r="Q18">
        <v>24.210396448499999</v>
      </c>
      <c r="R18">
        <v>25.503472026000001</v>
      </c>
      <c r="S18">
        <v>25.278874908999999</v>
      </c>
      <c r="T18">
        <v>24.060776136499999</v>
      </c>
      <c r="U18">
        <v>25.028302706800002</v>
      </c>
      <c r="V18">
        <v>24.840111835199998</v>
      </c>
      <c r="W18">
        <v>24.893176642699999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25.396787081999999</v>
      </c>
      <c r="AJ18">
        <v>25.5016558397</v>
      </c>
      <c r="AK18">
        <v>25.107414610599999</v>
      </c>
      <c r="AL18">
        <v>24.930140467000001</v>
      </c>
      <c r="AM18">
        <v>24.491310102300002</v>
      </c>
      <c r="AN18">
        <v>23.567243396799999</v>
      </c>
      <c r="AO18">
        <v>24.170903988799999</v>
      </c>
      <c r="AP18">
        <v>23.2112778057</v>
      </c>
      <c r="AQ18">
        <v>23.181685325499998</v>
      </c>
      <c r="AR18">
        <v>24.270548863999998</v>
      </c>
      <c r="AS18">
        <v>24.680852897600001</v>
      </c>
      <c r="AT18">
        <v>24.668577028800001</v>
      </c>
      <c r="AU18">
        <v>25.3071347108</v>
      </c>
      <c r="AV18">
        <v>23.342036193399998</v>
      </c>
      <c r="AW18">
        <v>24.866668671799999</v>
      </c>
      <c r="AX18">
        <v>25.080445135600002</v>
      </c>
      <c r="AY18">
        <v>23.5005294865</v>
      </c>
      <c r="AZ18">
        <v>24.474960487899999</v>
      </c>
      <c r="BA18">
        <v>24.6815856467</v>
      </c>
      <c r="BB18">
        <v>24.075161130400001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1" t="s">
        <v>54</v>
      </c>
      <c r="B19" s="5">
        <v>17</v>
      </c>
      <c r="C19" s="5">
        <v>17</v>
      </c>
      <c r="D19">
        <v>25.618126654400001</v>
      </c>
      <c r="E19">
        <v>25.6756781978</v>
      </c>
      <c r="F19">
        <v>25.232067018999999</v>
      </c>
      <c r="G19">
        <v>25.077742939</v>
      </c>
      <c r="H19">
        <v>25.286274839299999</v>
      </c>
      <c r="I19">
        <v>23.980691180000001</v>
      </c>
      <c r="J19">
        <v>24.742899927300002</v>
      </c>
      <c r="K19">
        <v>23.824677751399999</v>
      </c>
      <c r="L19">
        <v>23.791457521400002</v>
      </c>
      <c r="M19">
        <v>24.680149116300001</v>
      </c>
      <c r="N19">
        <v>25.262857475499999</v>
      </c>
      <c r="O19">
        <v>25.051500517899999</v>
      </c>
      <c r="P19">
        <v>26.230445880000001</v>
      </c>
      <c r="Q19">
        <v>24.251417081300001</v>
      </c>
      <c r="R19">
        <v>25.274303425799999</v>
      </c>
      <c r="S19">
        <v>25.049034777599999</v>
      </c>
      <c r="T19">
        <v>24.0450617429</v>
      </c>
      <c r="U19">
        <v>25.188002382899999</v>
      </c>
      <c r="V19">
        <v>24.529996342299999</v>
      </c>
      <c r="W19">
        <v>24.852155820499998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25.238675296699999</v>
      </c>
      <c r="AJ19">
        <v>25.295494928299998</v>
      </c>
      <c r="AK19">
        <v>24.971894170100001</v>
      </c>
      <c r="AL19">
        <v>24.9856814967</v>
      </c>
      <c r="AM19">
        <v>24.660136358100001</v>
      </c>
      <c r="AN19">
        <v>23.519261801700001</v>
      </c>
      <c r="AO19">
        <v>24.3973842123</v>
      </c>
      <c r="AP19">
        <v>23.1365687485</v>
      </c>
      <c r="AQ19">
        <v>23.412833117000002</v>
      </c>
      <c r="AR19">
        <v>24.133567011499999</v>
      </c>
      <c r="AS19">
        <v>24.777763483899999</v>
      </c>
      <c r="AT19">
        <v>24.557615414000001</v>
      </c>
      <c r="AU19">
        <v>25.0595225667</v>
      </c>
      <c r="AV19">
        <v>23.266253329800001</v>
      </c>
      <c r="AW19">
        <v>24.3495452248</v>
      </c>
      <c r="AX19">
        <v>24.982973357900001</v>
      </c>
      <c r="AY19">
        <v>23.3648974585</v>
      </c>
      <c r="AZ19">
        <v>24.654003319200001</v>
      </c>
      <c r="BA19">
        <v>24.566100839800001</v>
      </c>
      <c r="BB19">
        <v>23.930476106299999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1" t="s">
        <v>54</v>
      </c>
      <c r="B20" s="5">
        <v>18</v>
      </c>
      <c r="C20" s="5">
        <v>18</v>
      </c>
      <c r="D20">
        <v>25.655538353000001</v>
      </c>
      <c r="E20">
        <v>25.7597274522</v>
      </c>
      <c r="F20">
        <v>25.186679138300001</v>
      </c>
      <c r="G20">
        <v>25.049105903200001</v>
      </c>
      <c r="H20">
        <v>25.638770499500001</v>
      </c>
      <c r="I20">
        <v>24.000789975499998</v>
      </c>
      <c r="J20">
        <v>24.7859829155</v>
      </c>
      <c r="K20">
        <v>23.956993377700002</v>
      </c>
      <c r="L20">
        <v>23.995136311700001</v>
      </c>
      <c r="M20">
        <v>24.978727042399999</v>
      </c>
      <c r="N20">
        <v>25.3348910152</v>
      </c>
      <c r="O20">
        <v>24.9932284872</v>
      </c>
      <c r="P20">
        <v>25.9523380997</v>
      </c>
      <c r="Q20">
        <v>24.2605764009</v>
      </c>
      <c r="R20">
        <v>25.435903903300002</v>
      </c>
      <c r="S20">
        <v>25.5561809264</v>
      </c>
      <c r="T20">
        <v>24.306357854200002</v>
      </c>
      <c r="U20">
        <v>25.517963074200001</v>
      </c>
      <c r="V20">
        <v>24.582227262899998</v>
      </c>
      <c r="W20">
        <v>24.555474389499999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25.2249588239</v>
      </c>
      <c r="AJ20">
        <v>25.463570736400001</v>
      </c>
      <c r="AK20">
        <v>24.6390291811</v>
      </c>
      <c r="AL20">
        <v>24.957130574800001</v>
      </c>
      <c r="AM20">
        <v>24.6313532707</v>
      </c>
      <c r="AN20">
        <v>23.833530836200001</v>
      </c>
      <c r="AO20">
        <v>24.122550370599999</v>
      </c>
      <c r="AP20">
        <v>23.1370963942</v>
      </c>
      <c r="AQ20">
        <v>23.228809252000001</v>
      </c>
      <c r="AR20">
        <v>24.495603767399999</v>
      </c>
      <c r="AS20">
        <v>25.277769107099999</v>
      </c>
      <c r="AT20">
        <v>24.5567507562</v>
      </c>
      <c r="AU20">
        <v>24.9186067879</v>
      </c>
      <c r="AV20">
        <v>23.347259076499999</v>
      </c>
      <c r="AW20">
        <v>24.5075400407</v>
      </c>
      <c r="AX20">
        <v>25.1258158636</v>
      </c>
      <c r="AY20">
        <v>23.639492498599999</v>
      </c>
      <c r="AZ20">
        <v>24.7781428057</v>
      </c>
      <c r="BA20">
        <v>24.363030180199999</v>
      </c>
      <c r="BB20">
        <v>24.107984262999999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1" t="s">
        <v>54</v>
      </c>
      <c r="B21" s="5">
        <v>19</v>
      </c>
      <c r="C21" s="5">
        <v>19</v>
      </c>
      <c r="D21">
        <v>25.738865012600002</v>
      </c>
      <c r="E21">
        <v>25.947800884700001</v>
      </c>
      <c r="F21">
        <v>25.249112978399999</v>
      </c>
      <c r="G21">
        <v>25.238317339799998</v>
      </c>
      <c r="H21">
        <v>25.668322736899999</v>
      </c>
      <c r="I21">
        <v>24.046143235300001</v>
      </c>
      <c r="J21">
        <v>24.624078460100002</v>
      </c>
      <c r="K21">
        <v>23.9683332456</v>
      </c>
      <c r="L21">
        <v>24.315654668400001</v>
      </c>
      <c r="M21">
        <v>24.911759569600001</v>
      </c>
      <c r="N21">
        <v>25.472758842200001</v>
      </c>
      <c r="O21">
        <v>24.8935929214</v>
      </c>
      <c r="P21">
        <v>25.716498621900001</v>
      </c>
      <c r="Q21">
        <v>24.331058093100001</v>
      </c>
      <c r="R21">
        <v>25.522804282700001</v>
      </c>
      <c r="S21">
        <v>25.5055768259</v>
      </c>
      <c r="T21">
        <v>24.110412463700001</v>
      </c>
      <c r="U21">
        <v>25.288837022599999</v>
      </c>
      <c r="V21">
        <v>24.671043548899998</v>
      </c>
      <c r="W21">
        <v>24.510315664299998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25.3064116169</v>
      </c>
      <c r="AJ21">
        <v>25.724139082600001</v>
      </c>
      <c r="AK21">
        <v>24.385156245800001</v>
      </c>
      <c r="AL21">
        <v>24.888789317699999</v>
      </c>
      <c r="AM21">
        <v>24.7503322496</v>
      </c>
      <c r="AN21">
        <v>23.870689472199999</v>
      </c>
      <c r="AO21">
        <v>23.872407496000001</v>
      </c>
      <c r="AP21">
        <v>23.149971876799999</v>
      </c>
      <c r="AQ21">
        <v>23.121870140399999</v>
      </c>
      <c r="AR21">
        <v>24.3848419501</v>
      </c>
      <c r="AS21">
        <v>25.514365443700001</v>
      </c>
      <c r="AT21">
        <v>24.4738690149</v>
      </c>
      <c r="AU21">
        <v>24.776762940499999</v>
      </c>
      <c r="AV21">
        <v>23.297601733099999</v>
      </c>
      <c r="AW21">
        <v>24.6861669235</v>
      </c>
      <c r="AX21">
        <v>24.708730589799998</v>
      </c>
      <c r="AY21">
        <v>23.336190626899999</v>
      </c>
      <c r="AZ21">
        <v>24.773320065899998</v>
      </c>
      <c r="BA21">
        <v>24.104686119299998</v>
      </c>
      <c r="BB21">
        <v>24.2808875405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1" t="s">
        <v>54</v>
      </c>
      <c r="B22" s="5">
        <v>20</v>
      </c>
      <c r="C22" s="5">
        <v>20</v>
      </c>
      <c r="D22">
        <v>25.6089547899</v>
      </c>
      <c r="E22">
        <v>26.045161784099999</v>
      </c>
      <c r="F22">
        <v>25.303967898500002</v>
      </c>
      <c r="G22">
        <v>25.395251834100002</v>
      </c>
      <c r="H22">
        <v>25.6652124865</v>
      </c>
      <c r="I22">
        <v>24.422068360800001</v>
      </c>
      <c r="J22">
        <v>24.3974997957</v>
      </c>
      <c r="K22">
        <v>23.8938525246</v>
      </c>
      <c r="L22">
        <v>24.1600092702</v>
      </c>
      <c r="M22">
        <v>24.743945772699998</v>
      </c>
      <c r="N22">
        <v>25.643132474200002</v>
      </c>
      <c r="O22">
        <v>24.868325210399998</v>
      </c>
      <c r="P22">
        <v>25.647512023299999</v>
      </c>
      <c r="Q22">
        <v>24.1627392326</v>
      </c>
      <c r="R22">
        <v>25.427060452599999</v>
      </c>
      <c r="S22">
        <v>24.951345769500001</v>
      </c>
      <c r="T22">
        <v>23.8239221991</v>
      </c>
      <c r="U22">
        <v>25.1232385974</v>
      </c>
      <c r="V22">
        <v>24.576047859399999</v>
      </c>
      <c r="W22">
        <v>24.389868772700002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25.377020473799998</v>
      </c>
      <c r="AJ22">
        <v>25.576820225599999</v>
      </c>
      <c r="AK22">
        <v>24.3042939521</v>
      </c>
      <c r="AL22">
        <v>24.8807216467</v>
      </c>
      <c r="AM22">
        <v>24.932289063599999</v>
      </c>
      <c r="AN22">
        <v>24.061263208900002</v>
      </c>
      <c r="AO22">
        <v>23.971542683799999</v>
      </c>
      <c r="AP22">
        <v>23.124596788000002</v>
      </c>
      <c r="AQ22">
        <v>22.970444243799999</v>
      </c>
      <c r="AR22">
        <v>24.2160573918</v>
      </c>
      <c r="AS22">
        <v>25.4905665412</v>
      </c>
      <c r="AT22">
        <v>24.376869921499999</v>
      </c>
      <c r="AU22">
        <v>24.6612484039</v>
      </c>
      <c r="AV22">
        <v>23.281817797999999</v>
      </c>
      <c r="AW22">
        <v>24.720031506400002</v>
      </c>
      <c r="AX22">
        <v>24.839859479699999</v>
      </c>
      <c r="AY22">
        <v>23.498238989899999</v>
      </c>
      <c r="AZ22">
        <v>24.8043196767</v>
      </c>
      <c r="BA22">
        <v>24.143082853999999</v>
      </c>
      <c r="BB22">
        <v>24.207342671399999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1" t="s">
        <v>54</v>
      </c>
      <c r="B23" s="5">
        <v>21</v>
      </c>
      <c r="C23" s="5">
        <v>21</v>
      </c>
      <c r="D23">
        <v>25.680132409900001</v>
      </c>
      <c r="E23">
        <v>26.0468652317</v>
      </c>
      <c r="F23">
        <v>25.348273715200001</v>
      </c>
      <c r="G23">
        <v>25.115070760599998</v>
      </c>
      <c r="H23">
        <v>25.6599540359</v>
      </c>
      <c r="I23">
        <v>24.7010876501</v>
      </c>
      <c r="J23">
        <v>24.218838938299999</v>
      </c>
      <c r="K23">
        <v>23.870238561499999</v>
      </c>
      <c r="L23">
        <v>24.2158126311</v>
      </c>
      <c r="M23">
        <v>24.522753181799999</v>
      </c>
      <c r="N23">
        <v>25.646138263899999</v>
      </c>
      <c r="O23">
        <v>24.8766945458</v>
      </c>
      <c r="P23">
        <v>25.5243926775</v>
      </c>
      <c r="Q23">
        <v>24.239048597499998</v>
      </c>
      <c r="R23">
        <v>25.184526998500001</v>
      </c>
      <c r="S23">
        <v>24.645847946500002</v>
      </c>
      <c r="T23">
        <v>23.468001002099999</v>
      </c>
      <c r="U23">
        <v>24.9904388623</v>
      </c>
      <c r="V23">
        <v>24.603179004699999</v>
      </c>
      <c r="W23">
        <v>24.297597698000001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25.285888377199999</v>
      </c>
      <c r="AJ23">
        <v>25.443228984000001</v>
      </c>
      <c r="AK23">
        <v>24.214999836299999</v>
      </c>
      <c r="AL23">
        <v>24.695994242000001</v>
      </c>
      <c r="AM23">
        <v>24.993734926399998</v>
      </c>
      <c r="AN23">
        <v>24.2422429121</v>
      </c>
      <c r="AO23">
        <v>24.077297574900001</v>
      </c>
      <c r="AP23">
        <v>23.2014096254</v>
      </c>
      <c r="AQ23">
        <v>23.111199387799999</v>
      </c>
      <c r="AR23">
        <v>24.2336295114</v>
      </c>
      <c r="AS23">
        <v>25.2137469018</v>
      </c>
      <c r="AT23">
        <v>24.293066019099999</v>
      </c>
      <c r="AU23">
        <v>24.660053046600002</v>
      </c>
      <c r="AV23">
        <v>23.391720136899998</v>
      </c>
      <c r="AW23">
        <v>24.5056264977</v>
      </c>
      <c r="AX23">
        <v>24.9128952897</v>
      </c>
      <c r="AY23">
        <v>23.287663439199999</v>
      </c>
      <c r="AZ23">
        <v>24.638792938999998</v>
      </c>
      <c r="BA23">
        <v>24.173364259100001</v>
      </c>
      <c r="BB23">
        <v>24.074799173399999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1" t="s">
        <v>54</v>
      </c>
      <c r="B24" s="5">
        <v>22</v>
      </c>
      <c r="C24" s="5">
        <v>22</v>
      </c>
      <c r="D24">
        <v>25.432133199300001</v>
      </c>
      <c r="E24">
        <v>26.088325683600001</v>
      </c>
      <c r="F24">
        <v>25.359386164499998</v>
      </c>
      <c r="G24">
        <v>25.220827965400002</v>
      </c>
      <c r="H24">
        <v>25.6236825682</v>
      </c>
      <c r="I24">
        <v>24.516374148499999</v>
      </c>
      <c r="J24">
        <v>24.4273092394</v>
      </c>
      <c r="K24">
        <v>23.9245428284</v>
      </c>
      <c r="L24">
        <v>24.046682039499998</v>
      </c>
      <c r="M24">
        <v>24.753613626899998</v>
      </c>
      <c r="N24">
        <v>25.604264202100001</v>
      </c>
      <c r="O24">
        <v>25.073356996000001</v>
      </c>
      <c r="P24">
        <v>25.548707977399999</v>
      </c>
      <c r="Q24">
        <v>24.163987006300001</v>
      </c>
      <c r="R24">
        <v>25.403939372100002</v>
      </c>
      <c r="S24">
        <v>24.667804047299999</v>
      </c>
      <c r="T24">
        <v>23.6543100552</v>
      </c>
      <c r="U24">
        <v>24.815996323299998</v>
      </c>
      <c r="V24">
        <v>24.655943050200001</v>
      </c>
      <c r="W24">
        <v>24.192378368100002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25.222038753900001</v>
      </c>
      <c r="AJ24">
        <v>25.397324618399999</v>
      </c>
      <c r="AK24">
        <v>24.305585171699999</v>
      </c>
      <c r="AL24">
        <v>24.824609498000001</v>
      </c>
      <c r="AM24">
        <v>24.560840306500001</v>
      </c>
      <c r="AN24">
        <v>23.9582027063</v>
      </c>
      <c r="AO24">
        <v>24.107799975599999</v>
      </c>
      <c r="AP24">
        <v>23.170269757700002</v>
      </c>
      <c r="AQ24">
        <v>23.0814453325</v>
      </c>
      <c r="AR24">
        <v>24.2273124743</v>
      </c>
      <c r="AS24">
        <v>25.3854396909</v>
      </c>
      <c r="AT24">
        <v>24.372933328399998</v>
      </c>
      <c r="AU24">
        <v>25.152862028099999</v>
      </c>
      <c r="AV24">
        <v>23.4705896577</v>
      </c>
      <c r="AW24">
        <v>24.760357868</v>
      </c>
      <c r="AX24">
        <v>24.747647466</v>
      </c>
      <c r="AY24">
        <v>23.155851829900001</v>
      </c>
      <c r="AZ24">
        <v>24.201003662400002</v>
      </c>
      <c r="BA24">
        <v>24.171739280699999</v>
      </c>
      <c r="BB24">
        <v>24.180411769199999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1" t="s">
        <v>54</v>
      </c>
      <c r="B25" s="5">
        <v>23</v>
      </c>
      <c r="C25" s="5">
        <v>23</v>
      </c>
      <c r="D25">
        <v>25.453695783299999</v>
      </c>
      <c r="E25">
        <v>25.864902904699999</v>
      </c>
      <c r="F25">
        <v>25.4180611353</v>
      </c>
      <c r="G25">
        <v>25.2115651421</v>
      </c>
      <c r="H25">
        <v>25.678524324800001</v>
      </c>
      <c r="I25">
        <v>24.253241416000002</v>
      </c>
      <c r="J25">
        <v>24.722659218299999</v>
      </c>
      <c r="K25">
        <v>23.954669251199999</v>
      </c>
      <c r="L25">
        <v>24.1095303301</v>
      </c>
      <c r="M25">
        <v>24.754496915800001</v>
      </c>
      <c r="N25">
        <v>25.6528816726</v>
      </c>
      <c r="O25">
        <v>24.963293611299999</v>
      </c>
      <c r="P25">
        <v>25.387586481100001</v>
      </c>
      <c r="Q25">
        <v>24.052697707099998</v>
      </c>
      <c r="R25">
        <v>25.616401576800001</v>
      </c>
      <c r="S25">
        <v>25.075454950000001</v>
      </c>
      <c r="T25">
        <v>23.819512285599998</v>
      </c>
      <c r="U25">
        <v>24.819194408200001</v>
      </c>
      <c r="V25">
        <v>24.695350625300001</v>
      </c>
      <c r="W25">
        <v>24.154009791099998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25.234512581600001</v>
      </c>
      <c r="AJ25">
        <v>25.379224226000002</v>
      </c>
      <c r="AK25">
        <v>24.579758841899999</v>
      </c>
      <c r="AL25">
        <v>24.8935652123</v>
      </c>
      <c r="AM25">
        <v>24.522610241399999</v>
      </c>
      <c r="AN25">
        <v>23.7424497614</v>
      </c>
      <c r="AO25">
        <v>24.3826037826</v>
      </c>
      <c r="AP25">
        <v>23.104183091900001</v>
      </c>
      <c r="AQ25">
        <v>23.215363861</v>
      </c>
      <c r="AR25">
        <v>24.201401716700001</v>
      </c>
      <c r="AS25">
        <v>25.479315985700001</v>
      </c>
      <c r="AT25">
        <v>24.460609454899998</v>
      </c>
      <c r="AU25">
        <v>25.2158931833</v>
      </c>
      <c r="AV25">
        <v>23.4114472435</v>
      </c>
      <c r="AW25">
        <v>24.778254110199999</v>
      </c>
      <c r="AX25">
        <v>24.6683240638</v>
      </c>
      <c r="AY25">
        <v>23.174589914999999</v>
      </c>
      <c r="AZ25">
        <v>24.080551223200001</v>
      </c>
      <c r="BA25">
        <v>24.134834594499999</v>
      </c>
      <c r="BB25">
        <v>24.221075197099999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1" t="s">
        <v>54</v>
      </c>
      <c r="B26" s="5">
        <v>24</v>
      </c>
      <c r="C26" s="5">
        <v>24</v>
      </c>
      <c r="D26">
        <v>25.542939492199999</v>
      </c>
      <c r="E26">
        <v>25.897518374000001</v>
      </c>
      <c r="F26">
        <v>25.214402379799999</v>
      </c>
      <c r="G26">
        <v>25.011021987199999</v>
      </c>
      <c r="H26">
        <v>25.368510769499999</v>
      </c>
      <c r="I26">
        <v>24.116636696600001</v>
      </c>
      <c r="J26">
        <v>24.704649862</v>
      </c>
      <c r="K26">
        <v>23.781600641299999</v>
      </c>
      <c r="L26">
        <v>24.036278860300001</v>
      </c>
      <c r="M26">
        <v>24.832964192799999</v>
      </c>
      <c r="N26">
        <v>25.484430532600001</v>
      </c>
      <c r="O26">
        <v>25.004802965</v>
      </c>
      <c r="P26">
        <v>25.2644139487</v>
      </c>
      <c r="Q26">
        <v>23.971256089699999</v>
      </c>
      <c r="R26">
        <v>25.480333719600001</v>
      </c>
      <c r="S26">
        <v>25.392328799400001</v>
      </c>
      <c r="T26">
        <v>24.044003789800001</v>
      </c>
      <c r="U26">
        <v>24.8414266813</v>
      </c>
      <c r="V26">
        <v>24.5717750136</v>
      </c>
      <c r="W26">
        <v>24.1845146898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25.243911649699999</v>
      </c>
      <c r="AJ26">
        <v>25.237442595899999</v>
      </c>
      <c r="AK26">
        <v>24.6675511577</v>
      </c>
      <c r="AL26">
        <v>24.886863975699999</v>
      </c>
      <c r="AM26">
        <v>24.437057434100002</v>
      </c>
      <c r="AN26">
        <v>23.520841376500002</v>
      </c>
      <c r="AO26">
        <v>24.3765006597</v>
      </c>
      <c r="AP26">
        <v>22.984158642099999</v>
      </c>
      <c r="AQ26">
        <v>23.452276016399999</v>
      </c>
      <c r="AR26">
        <v>24.205586742000001</v>
      </c>
      <c r="AS26">
        <v>25.520070777099999</v>
      </c>
      <c r="AT26">
        <v>24.5074537681</v>
      </c>
      <c r="AU26">
        <v>24.909525825799999</v>
      </c>
      <c r="AV26">
        <v>23.442925559700001</v>
      </c>
      <c r="AW26">
        <v>24.7820292836</v>
      </c>
      <c r="AX26">
        <v>24.8829217547</v>
      </c>
      <c r="AY26">
        <v>23.248379528499999</v>
      </c>
      <c r="AZ26">
        <v>24.047235704599998</v>
      </c>
      <c r="BA26">
        <v>24.331818769400002</v>
      </c>
      <c r="BB26">
        <v>24.296745094199999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1" t="s">
        <v>54</v>
      </c>
      <c r="B27" s="5">
        <v>25</v>
      </c>
      <c r="C27" s="5">
        <v>25</v>
      </c>
      <c r="D27">
        <v>25.571391535699998</v>
      </c>
      <c r="E27">
        <v>25.994916490200001</v>
      </c>
      <c r="F27">
        <v>25.428428155799999</v>
      </c>
      <c r="G27">
        <v>24.99940114</v>
      </c>
      <c r="H27">
        <v>25.203110958900002</v>
      </c>
      <c r="I27">
        <v>23.969592179799999</v>
      </c>
      <c r="J27">
        <v>24.809467952199999</v>
      </c>
      <c r="K27">
        <v>23.498200472899999</v>
      </c>
      <c r="L27">
        <v>23.9736579144</v>
      </c>
      <c r="M27">
        <v>25.006376984100001</v>
      </c>
      <c r="N27">
        <v>25.371316855300002</v>
      </c>
      <c r="O27">
        <v>24.904113087500001</v>
      </c>
      <c r="P27">
        <v>25.2137314808</v>
      </c>
      <c r="Q27">
        <v>23.980722976199999</v>
      </c>
      <c r="R27">
        <v>25.4594316805</v>
      </c>
      <c r="S27">
        <v>25.468612669900001</v>
      </c>
      <c r="T27">
        <v>24.130207478799999</v>
      </c>
      <c r="U27">
        <v>24.837170055000001</v>
      </c>
      <c r="V27">
        <v>24.593040263799999</v>
      </c>
      <c r="W27">
        <v>24.1215965317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25.2045267552</v>
      </c>
      <c r="AJ27">
        <v>25.284667211399999</v>
      </c>
      <c r="AK27">
        <v>24.332083793500001</v>
      </c>
      <c r="AL27">
        <v>24.689688841199999</v>
      </c>
      <c r="AM27">
        <v>24.4665549574</v>
      </c>
      <c r="AN27">
        <v>23.3803187193</v>
      </c>
      <c r="AO27">
        <v>24.383583025299998</v>
      </c>
      <c r="AP27">
        <v>22.902401447500001</v>
      </c>
      <c r="AQ27">
        <v>23.700305051600001</v>
      </c>
      <c r="AR27">
        <v>24.3517267979</v>
      </c>
      <c r="AS27">
        <v>25.580307468200001</v>
      </c>
      <c r="AT27">
        <v>24.522300231999999</v>
      </c>
      <c r="AU27">
        <v>24.764204979300001</v>
      </c>
      <c r="AV27">
        <v>23.457034425500002</v>
      </c>
      <c r="AW27">
        <v>24.7794119225</v>
      </c>
      <c r="AX27">
        <v>25.131978602899999</v>
      </c>
      <c r="AY27">
        <v>23.289744816300001</v>
      </c>
      <c r="AZ27">
        <v>24.360881102800001</v>
      </c>
      <c r="BA27">
        <v>24.590529665199998</v>
      </c>
      <c r="BB27">
        <v>24.2445564384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1" t="s">
        <v>54</v>
      </c>
      <c r="B28" s="5">
        <v>26</v>
      </c>
      <c r="C28" s="5">
        <v>26</v>
      </c>
      <c r="D28">
        <v>25.519869952800001</v>
      </c>
      <c r="E28">
        <v>26.0629655509</v>
      </c>
      <c r="F28">
        <v>25.5843539171</v>
      </c>
      <c r="G28">
        <v>25.278984369500002</v>
      </c>
      <c r="H28">
        <v>25.2751398063</v>
      </c>
      <c r="I28">
        <v>24.174139673900001</v>
      </c>
      <c r="J28">
        <v>24.6663181648</v>
      </c>
      <c r="K28">
        <v>23.386858837399998</v>
      </c>
      <c r="L28">
        <v>23.7780128602</v>
      </c>
      <c r="M28">
        <v>24.876755572299999</v>
      </c>
      <c r="N28">
        <v>25.1428181289</v>
      </c>
      <c r="O28">
        <v>24.6865874537</v>
      </c>
      <c r="P28">
        <v>25.227566853300001</v>
      </c>
      <c r="Q28">
        <v>24.022670271900001</v>
      </c>
      <c r="R28">
        <v>25.574219416799998</v>
      </c>
      <c r="S28">
        <v>25.452140659400001</v>
      </c>
      <c r="T28">
        <v>24.016691930699999</v>
      </c>
      <c r="U28">
        <v>24.884309001799998</v>
      </c>
      <c r="V28">
        <v>24.6433896988</v>
      </c>
      <c r="W28">
        <v>24.316473405699998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25.2648230237</v>
      </c>
      <c r="AJ28">
        <v>25.510488796400001</v>
      </c>
      <c r="AK28">
        <v>24.4248153118</v>
      </c>
      <c r="AL28">
        <v>24.712832542800001</v>
      </c>
      <c r="AM28">
        <v>24.617537672400001</v>
      </c>
      <c r="AN28">
        <v>23.498496208999999</v>
      </c>
      <c r="AO28">
        <v>24.429309442299999</v>
      </c>
      <c r="AP28">
        <v>22.8739487645</v>
      </c>
      <c r="AQ28">
        <v>23.825590235300002</v>
      </c>
      <c r="AR28">
        <v>24.4739821113</v>
      </c>
      <c r="AS28">
        <v>25.248543229999999</v>
      </c>
      <c r="AT28">
        <v>24.448731244000001</v>
      </c>
      <c r="AU28">
        <v>24.740145194699998</v>
      </c>
      <c r="AV28">
        <v>23.4269036904</v>
      </c>
      <c r="AW28">
        <v>24.735704331299999</v>
      </c>
      <c r="AX28">
        <v>24.943733972499999</v>
      </c>
      <c r="AY28">
        <v>23.3593808348</v>
      </c>
      <c r="AZ28">
        <v>24.496632565599999</v>
      </c>
      <c r="BA28">
        <v>24.409818639400001</v>
      </c>
      <c r="BB28">
        <v>24.3306422926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1" t="s">
        <v>54</v>
      </c>
      <c r="B29" s="5">
        <v>27</v>
      </c>
      <c r="C29" s="5">
        <v>27</v>
      </c>
      <c r="D29">
        <v>25.659183469999999</v>
      </c>
      <c r="E29">
        <v>25.9940579953</v>
      </c>
      <c r="F29">
        <v>25.531651682700002</v>
      </c>
      <c r="G29">
        <v>25.355626570999998</v>
      </c>
      <c r="H29">
        <v>25.305635935800002</v>
      </c>
      <c r="I29">
        <v>24.306243611100001</v>
      </c>
      <c r="J29">
        <v>24.508306597299999</v>
      </c>
      <c r="K29">
        <v>23.357347792599999</v>
      </c>
      <c r="L29">
        <v>23.507620517199999</v>
      </c>
      <c r="M29">
        <v>24.798349115400001</v>
      </c>
      <c r="N29">
        <v>25.261001686</v>
      </c>
      <c r="O29">
        <v>24.851477739700002</v>
      </c>
      <c r="P29">
        <v>25.283636236500001</v>
      </c>
      <c r="Q29">
        <v>24.157477263099999</v>
      </c>
      <c r="R29">
        <v>25.359628691699999</v>
      </c>
      <c r="S29">
        <v>25.2247825699</v>
      </c>
      <c r="T29">
        <v>24.137201191999999</v>
      </c>
      <c r="U29">
        <v>24.847114778000002</v>
      </c>
      <c r="V29">
        <v>24.697578099899999</v>
      </c>
      <c r="W29">
        <v>24.337527986000001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25.163763384300001</v>
      </c>
      <c r="AJ29">
        <v>25.2162435702</v>
      </c>
      <c r="AK29">
        <v>24.6829569939</v>
      </c>
      <c r="AL29">
        <v>24.689348626800001</v>
      </c>
      <c r="AM29">
        <v>24.6722589512</v>
      </c>
      <c r="AN29">
        <v>23.6580385633</v>
      </c>
      <c r="AO29">
        <v>24.252269452099998</v>
      </c>
      <c r="AP29">
        <v>22.934560197</v>
      </c>
      <c r="AQ29">
        <v>23.845561055400001</v>
      </c>
      <c r="AR29">
        <v>24.489563551</v>
      </c>
      <c r="AS29">
        <v>25.111828136</v>
      </c>
      <c r="AT29">
        <v>24.511080530800001</v>
      </c>
      <c r="AU29">
        <v>24.609976462399999</v>
      </c>
      <c r="AV29">
        <v>23.5995056386</v>
      </c>
      <c r="AW29">
        <v>24.711251266400001</v>
      </c>
      <c r="AX29">
        <v>24.684221687299999</v>
      </c>
      <c r="AY29">
        <v>23.4119065818</v>
      </c>
      <c r="AZ29">
        <v>24.478387694599999</v>
      </c>
      <c r="BA29">
        <v>24.1882205265</v>
      </c>
      <c r="BB29">
        <v>23.988529132299998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1" t="s">
        <v>54</v>
      </c>
      <c r="B30" s="5">
        <v>28</v>
      </c>
      <c r="C30" s="5">
        <v>28</v>
      </c>
      <c r="D30">
        <v>25.7675254022</v>
      </c>
      <c r="E30">
        <v>26.035775691400001</v>
      </c>
      <c r="F30">
        <v>25.3276003563</v>
      </c>
      <c r="G30">
        <v>25.117267328400001</v>
      </c>
      <c r="H30">
        <v>25.326797562900001</v>
      </c>
      <c r="I30">
        <v>24.187274023600001</v>
      </c>
      <c r="J30">
        <v>24.790698555100001</v>
      </c>
      <c r="K30">
        <v>23.449926774000001</v>
      </c>
      <c r="L30">
        <v>23.581179438300001</v>
      </c>
      <c r="M30">
        <v>24.779430240100002</v>
      </c>
      <c r="N30">
        <v>25.4521930081</v>
      </c>
      <c r="O30">
        <v>24.842936422299999</v>
      </c>
      <c r="P30">
        <v>25.383388265899999</v>
      </c>
      <c r="Q30">
        <v>24.226976358600002</v>
      </c>
      <c r="R30">
        <v>25.5676595061</v>
      </c>
      <c r="S30">
        <v>25.261608901999999</v>
      </c>
      <c r="T30">
        <v>23.896273471299999</v>
      </c>
      <c r="U30">
        <v>24.9473211394</v>
      </c>
      <c r="V30">
        <v>24.5278387591</v>
      </c>
      <c r="W30">
        <v>24.230485241499998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24.940658219700001</v>
      </c>
      <c r="AJ30">
        <v>25.110477150000001</v>
      </c>
      <c r="AK30">
        <v>24.624389122499998</v>
      </c>
      <c r="AL30">
        <v>24.760002863299999</v>
      </c>
      <c r="AM30">
        <v>24.497793418400001</v>
      </c>
      <c r="AN30">
        <v>23.4846615891</v>
      </c>
      <c r="AO30">
        <v>24.3373359291</v>
      </c>
      <c r="AP30">
        <v>22.998495921300002</v>
      </c>
      <c r="AQ30">
        <v>23.754504463300002</v>
      </c>
      <c r="AR30">
        <v>24.4654046508</v>
      </c>
      <c r="AS30">
        <v>25.0692427581</v>
      </c>
      <c r="AT30">
        <v>24.796873806400001</v>
      </c>
      <c r="AU30">
        <v>24.472720149499999</v>
      </c>
      <c r="AV30">
        <v>23.614814553799999</v>
      </c>
      <c r="AW30">
        <v>24.7508588068</v>
      </c>
      <c r="AX30">
        <v>24.616656353900002</v>
      </c>
      <c r="AY30">
        <v>23.1465883869</v>
      </c>
      <c r="AZ30">
        <v>24.551919503800001</v>
      </c>
      <c r="BA30">
        <v>23.966518969100001</v>
      </c>
      <c r="BB30">
        <v>23.750068622600001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1" t="s">
        <v>54</v>
      </c>
      <c r="B31" s="5">
        <v>29</v>
      </c>
      <c r="C31" s="5">
        <v>29</v>
      </c>
      <c r="D31">
        <v>25.617212561799999</v>
      </c>
      <c r="E31">
        <v>25.800985324399999</v>
      </c>
      <c r="F31">
        <v>25.301035162200002</v>
      </c>
      <c r="G31">
        <v>24.883287838899999</v>
      </c>
      <c r="H31">
        <v>25.423899330899999</v>
      </c>
      <c r="I31">
        <v>24.150832917799999</v>
      </c>
      <c r="J31">
        <v>24.95509689</v>
      </c>
      <c r="K31">
        <v>23.634441882800001</v>
      </c>
      <c r="L31">
        <v>23.5853269467</v>
      </c>
      <c r="M31">
        <v>24.757571348599999</v>
      </c>
      <c r="N31">
        <v>25.414900539800001</v>
      </c>
      <c r="O31">
        <v>24.698464230300001</v>
      </c>
      <c r="P31">
        <v>25.607410764899999</v>
      </c>
      <c r="Q31">
        <v>24.291550063100001</v>
      </c>
      <c r="R31">
        <v>25.600131852899999</v>
      </c>
      <c r="S31">
        <v>25.524272658899999</v>
      </c>
      <c r="T31">
        <v>23.559604491000002</v>
      </c>
      <c r="U31">
        <v>24.8719469089</v>
      </c>
      <c r="V31">
        <v>24.304327793799999</v>
      </c>
      <c r="W31">
        <v>24.2201756698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25.088212430799999</v>
      </c>
      <c r="AJ31">
        <v>25.168578201599999</v>
      </c>
      <c r="AK31">
        <v>24.749175825399998</v>
      </c>
      <c r="AL31">
        <v>24.893696946799999</v>
      </c>
      <c r="AM31">
        <v>24.4466609007</v>
      </c>
      <c r="AN31">
        <v>23.499624572399998</v>
      </c>
      <c r="AO31">
        <v>24.527460119499999</v>
      </c>
      <c r="AP31">
        <v>22.975812987200001</v>
      </c>
      <c r="AQ31">
        <v>23.833189630700002</v>
      </c>
      <c r="AR31">
        <v>24.2096821405</v>
      </c>
      <c r="AS31">
        <v>25.1964355038</v>
      </c>
      <c r="AT31">
        <v>24.708487627299998</v>
      </c>
      <c r="AU31">
        <v>24.459993718300002</v>
      </c>
      <c r="AV31">
        <v>23.725008384199999</v>
      </c>
      <c r="AW31">
        <v>24.7504967966</v>
      </c>
      <c r="AX31">
        <v>24.8061528739</v>
      </c>
      <c r="AY31">
        <v>23.493888628699999</v>
      </c>
      <c r="AZ31">
        <v>24.3167076483</v>
      </c>
      <c r="BA31">
        <v>23.941506024100001</v>
      </c>
      <c r="BB31">
        <v>23.8443081329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1" t="s">
        <v>54</v>
      </c>
      <c r="B32" s="5">
        <v>30</v>
      </c>
      <c r="C32" s="5">
        <v>30</v>
      </c>
      <c r="D32">
        <v>25.66210354</v>
      </c>
      <c r="E32">
        <v>25.7707967831</v>
      </c>
      <c r="F32">
        <v>25.243924251500001</v>
      </c>
      <c r="G32">
        <v>25.242386083100001</v>
      </c>
      <c r="H32">
        <v>25.571817280400001</v>
      </c>
      <c r="I32">
        <v>24.255212005499999</v>
      </c>
      <c r="J32">
        <v>24.749076910300001</v>
      </c>
      <c r="K32">
        <v>23.705881508099999</v>
      </c>
      <c r="L32">
        <v>24.073693215199999</v>
      </c>
      <c r="M32">
        <v>24.607147168800001</v>
      </c>
      <c r="N32">
        <v>25.561645265500001</v>
      </c>
      <c r="O32">
        <v>24.499328626200001</v>
      </c>
      <c r="P32">
        <v>25.555391557699998</v>
      </c>
      <c r="Q32">
        <v>24.264041964099999</v>
      </c>
      <c r="R32">
        <v>25.618423353899999</v>
      </c>
      <c r="S32">
        <v>25.2181505639</v>
      </c>
      <c r="T32">
        <v>23.609777719899999</v>
      </c>
      <c r="U32">
        <v>24.730976203899999</v>
      </c>
      <c r="V32">
        <v>24.438021695500002</v>
      </c>
      <c r="W32">
        <v>24.233643575999999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25.1519440844</v>
      </c>
      <c r="AJ32">
        <v>25.427705651699998</v>
      </c>
      <c r="AK32">
        <v>24.803683766900001</v>
      </c>
      <c r="AL32">
        <v>25.038516907399998</v>
      </c>
      <c r="AM32">
        <v>24.589101284400002</v>
      </c>
      <c r="AN32">
        <v>23.560096369299998</v>
      </c>
      <c r="AO32">
        <v>24.486252751399999</v>
      </c>
      <c r="AP32">
        <v>22.975699808800002</v>
      </c>
      <c r="AQ32">
        <v>23.894798458499999</v>
      </c>
      <c r="AR32">
        <v>24.075496153</v>
      </c>
      <c r="AS32">
        <v>25.0389299319</v>
      </c>
      <c r="AT32">
        <v>24.492019439300002</v>
      </c>
      <c r="AU32">
        <v>24.749710018199998</v>
      </c>
      <c r="AV32">
        <v>23.816549845299999</v>
      </c>
      <c r="AW32">
        <v>24.881877533899999</v>
      </c>
      <c r="AX32">
        <v>24.8273880536</v>
      </c>
      <c r="AY32">
        <v>23.701319796700002</v>
      </c>
      <c r="AZ32">
        <v>24.304301696900001</v>
      </c>
      <c r="BA32">
        <v>24.1170119282</v>
      </c>
      <c r="BB32">
        <v>23.855982417900002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" t="s">
        <v>54</v>
      </c>
      <c r="B33" s="5">
        <v>31</v>
      </c>
      <c r="C33" s="5">
        <v>31</v>
      </c>
      <c r="D33">
        <v>25.4885512717</v>
      </c>
      <c r="E33">
        <v>25.702782124900001</v>
      </c>
      <c r="F33">
        <v>25.2071845119</v>
      </c>
      <c r="G33">
        <v>25.2931155976</v>
      </c>
      <c r="H33">
        <v>25.678052107799999</v>
      </c>
      <c r="I33">
        <v>24.460700137900002</v>
      </c>
      <c r="J33">
        <v>24.609261074999999</v>
      </c>
      <c r="K33">
        <v>23.7091484842</v>
      </c>
      <c r="L33">
        <v>24.243544760399999</v>
      </c>
      <c r="M33">
        <v>24.590320391999999</v>
      </c>
      <c r="N33">
        <v>25.706429908200001</v>
      </c>
      <c r="O33">
        <v>24.4944424173</v>
      </c>
      <c r="P33">
        <v>25.687778929699999</v>
      </c>
      <c r="Q33">
        <v>24.169739587399999</v>
      </c>
      <c r="R33">
        <v>25.426322647999999</v>
      </c>
      <c r="S33">
        <v>24.929937350700001</v>
      </c>
      <c r="T33">
        <v>23.839576164899999</v>
      </c>
      <c r="U33">
        <v>24.628815296300001</v>
      </c>
      <c r="V33">
        <v>24.279851573599998</v>
      </c>
      <c r="W33">
        <v>24.559157389300001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25.075677287200001</v>
      </c>
      <c r="AJ33">
        <v>25.350112059600001</v>
      </c>
      <c r="AK33">
        <v>24.855792790599999</v>
      </c>
      <c r="AL33">
        <v>24.9939206687</v>
      </c>
      <c r="AM33">
        <v>24.472136687599999</v>
      </c>
      <c r="AN33">
        <v>23.738241294800002</v>
      </c>
      <c r="AO33">
        <v>24.4001418667</v>
      </c>
      <c r="AP33">
        <v>23.008348267100001</v>
      </c>
      <c r="AQ33">
        <v>23.672679044799999</v>
      </c>
      <c r="AR33">
        <v>24.276592276199999</v>
      </c>
      <c r="AS33">
        <v>25.234300185399999</v>
      </c>
      <c r="AT33">
        <v>24.4600998891</v>
      </c>
      <c r="AU33">
        <v>25.231321942099999</v>
      </c>
      <c r="AV33">
        <v>23.791196546599998</v>
      </c>
      <c r="AW33">
        <v>24.9532400037</v>
      </c>
      <c r="AX33">
        <v>24.607374129699998</v>
      </c>
      <c r="AY33">
        <v>23.548225476100001</v>
      </c>
      <c r="AZ33">
        <v>24.382284211199998</v>
      </c>
      <c r="BA33">
        <v>24.053226201299999</v>
      </c>
      <c r="BB33">
        <v>23.813520930999999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1" t="s">
        <v>55</v>
      </c>
      <c r="B34" s="5">
        <v>1</v>
      </c>
      <c r="C34" s="5">
        <v>32</v>
      </c>
      <c r="D34">
        <v>25.4312738259</v>
      </c>
      <c r="E34">
        <v>25.850893522300002</v>
      </c>
      <c r="F34">
        <v>25.188464079599999</v>
      </c>
      <c r="G34">
        <v>25.207432879900001</v>
      </c>
      <c r="H34">
        <v>25.897292889599999</v>
      </c>
      <c r="I34">
        <v>24.3854294072</v>
      </c>
      <c r="J34">
        <v>24.557775233200001</v>
      </c>
      <c r="K34">
        <v>23.665966695800002</v>
      </c>
      <c r="L34">
        <v>24.078155152200001</v>
      </c>
      <c r="M34">
        <v>24.764205541799999</v>
      </c>
      <c r="N34">
        <v>25.864346039899999</v>
      </c>
      <c r="O34">
        <v>24.649815800799999</v>
      </c>
      <c r="P34">
        <v>25.844440837400001</v>
      </c>
      <c r="Q34">
        <v>24.026389453899998</v>
      </c>
      <c r="R34">
        <v>25.4492535274</v>
      </c>
      <c r="S34">
        <v>25.075172552800002</v>
      </c>
      <c r="T34">
        <v>23.822035487499999</v>
      </c>
      <c r="U34">
        <v>24.727744493399999</v>
      </c>
      <c r="V34">
        <v>24.2735700303</v>
      </c>
      <c r="W34">
        <v>24.623854143100001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25.0548656116</v>
      </c>
      <c r="AJ34">
        <v>25.307186859000002</v>
      </c>
      <c r="AK34">
        <v>24.866389656500001</v>
      </c>
      <c r="AL34">
        <v>24.9328401231</v>
      </c>
      <c r="AM34">
        <v>24.687225394599999</v>
      </c>
      <c r="AN34">
        <v>23.688932221999998</v>
      </c>
      <c r="AO34">
        <v>24.319307434599999</v>
      </c>
      <c r="AP34">
        <v>22.9321800321</v>
      </c>
      <c r="AQ34">
        <v>23.687259748500001</v>
      </c>
      <c r="AR34">
        <v>24.3893617168</v>
      </c>
      <c r="AS34">
        <v>25.332621742899999</v>
      </c>
      <c r="AT34">
        <v>24.594589124199999</v>
      </c>
      <c r="AU34">
        <v>25.247268056399999</v>
      </c>
      <c r="AV34">
        <v>23.719138168299999</v>
      </c>
      <c r="AW34">
        <v>25.014305432899999</v>
      </c>
      <c r="AX34">
        <v>24.489600248399999</v>
      </c>
      <c r="AY34">
        <v>23.5993133152</v>
      </c>
      <c r="AZ34">
        <v>24.440357795499999</v>
      </c>
      <c r="BA34">
        <v>24.2576350165</v>
      </c>
      <c r="BB34">
        <v>23.984616065200001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1" t="s">
        <v>55</v>
      </c>
      <c r="B35" s="5">
        <v>2</v>
      </c>
      <c r="C35" s="5">
        <v>33</v>
      </c>
      <c r="D35">
        <v>25.5125067536</v>
      </c>
      <c r="E35">
        <v>26.009755970099999</v>
      </c>
      <c r="F35">
        <v>25.1110338929</v>
      </c>
      <c r="G35">
        <v>25.4075136865</v>
      </c>
      <c r="H35">
        <v>25.802902316200001</v>
      </c>
      <c r="I35">
        <v>24.483444270900002</v>
      </c>
      <c r="J35">
        <v>24.6275545118</v>
      </c>
      <c r="K35">
        <v>23.651929258700001</v>
      </c>
      <c r="L35">
        <v>23.924880876100001</v>
      </c>
      <c r="M35">
        <v>24.8694183755</v>
      </c>
      <c r="N35">
        <v>25.850083563799998</v>
      </c>
      <c r="O35">
        <v>24.451826904899999</v>
      </c>
      <c r="P35">
        <v>25.705776283300001</v>
      </c>
      <c r="Q35">
        <v>24.0653923277</v>
      </c>
      <c r="R35">
        <v>25.608671247899998</v>
      </c>
      <c r="S35">
        <v>25.1479144935</v>
      </c>
      <c r="T35">
        <v>24.088459741800001</v>
      </c>
      <c r="U35">
        <v>24.874978029600001</v>
      </c>
      <c r="V35">
        <v>24.206763284899999</v>
      </c>
      <c r="W35">
        <v>24.535953604300001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25.093844507499998</v>
      </c>
      <c r="AJ35">
        <v>25.238407173399999</v>
      </c>
      <c r="AK35">
        <v>24.955481495800001</v>
      </c>
      <c r="AL35">
        <v>24.974388938600001</v>
      </c>
      <c r="AM35">
        <v>24.673849696400001</v>
      </c>
      <c r="AN35">
        <v>23.8299274771</v>
      </c>
      <c r="AO35">
        <v>24.436307015899999</v>
      </c>
      <c r="AP35">
        <v>22.996326182400001</v>
      </c>
      <c r="AQ35">
        <v>23.633806056400001</v>
      </c>
      <c r="AR35">
        <v>24.449987737200001</v>
      </c>
      <c r="AS35">
        <v>25.2257767702</v>
      </c>
      <c r="AT35">
        <v>24.661737640999998</v>
      </c>
      <c r="AU35">
        <v>25.2085724672</v>
      </c>
      <c r="AV35">
        <v>23.7199088138</v>
      </c>
      <c r="AW35">
        <v>25.066643301300001</v>
      </c>
      <c r="AX35">
        <v>24.574740569300001</v>
      </c>
      <c r="AY35">
        <v>23.677990265999998</v>
      </c>
      <c r="AZ35">
        <v>24.352547698999999</v>
      </c>
      <c r="BA35">
        <v>24.3350274931</v>
      </c>
      <c r="BB35">
        <v>24.141506657099999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1" t="s">
        <v>55</v>
      </c>
      <c r="B36" s="5">
        <v>3</v>
      </c>
      <c r="C36" s="5">
        <v>34</v>
      </c>
      <c r="D36">
        <v>25.5261164464</v>
      </c>
      <c r="E36">
        <v>25.918740074599999</v>
      </c>
      <c r="F36">
        <v>25.412058053300001</v>
      </c>
      <c r="G36">
        <v>25.506809404999998</v>
      </c>
      <c r="H36">
        <v>25.7426200572</v>
      </c>
      <c r="I36">
        <v>24.314415323799999</v>
      </c>
      <c r="J36">
        <v>24.417719909999999</v>
      </c>
      <c r="K36">
        <v>23.618725833999999</v>
      </c>
      <c r="L36">
        <v>23.333203341699999</v>
      </c>
      <c r="M36">
        <v>24.820056460100002</v>
      </c>
      <c r="N36">
        <v>25.892122351200001</v>
      </c>
      <c r="O36">
        <v>24.445967131900002</v>
      </c>
      <c r="P36">
        <v>25.498295306199999</v>
      </c>
      <c r="Q36">
        <v>24.014113538099998</v>
      </c>
      <c r="R36">
        <v>25.569155225599999</v>
      </c>
      <c r="S36">
        <v>25.030487935499998</v>
      </c>
      <c r="T36">
        <v>24.144278022599998</v>
      </c>
      <c r="U36">
        <v>24.959390708899999</v>
      </c>
      <c r="V36">
        <v>24.537020015100001</v>
      </c>
      <c r="W36">
        <v>24.690019002100001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24.9980767596</v>
      </c>
      <c r="AJ36">
        <v>25.115545516699999</v>
      </c>
      <c r="AK36">
        <v>25.1961324213</v>
      </c>
      <c r="AL36">
        <v>24.826643477299999</v>
      </c>
      <c r="AM36">
        <v>24.773516103399999</v>
      </c>
      <c r="AN36">
        <v>23.758768598500001</v>
      </c>
      <c r="AO36">
        <v>24.356749328199999</v>
      </c>
      <c r="AP36">
        <v>23.0462905083</v>
      </c>
      <c r="AQ36">
        <v>23.112053274499999</v>
      </c>
      <c r="AR36">
        <v>24.3817788978</v>
      </c>
      <c r="AS36">
        <v>25.3506378672</v>
      </c>
      <c r="AT36">
        <v>24.6272259116</v>
      </c>
      <c r="AU36">
        <v>25.261386473599998</v>
      </c>
      <c r="AV36">
        <v>23.635437114399998</v>
      </c>
      <c r="AW36">
        <v>25.287135856399999</v>
      </c>
      <c r="AX36">
        <v>24.5551615613</v>
      </c>
      <c r="AY36">
        <v>23.4607189699</v>
      </c>
      <c r="AZ36">
        <v>24.2734156006</v>
      </c>
      <c r="BA36">
        <v>24.479328789299998</v>
      </c>
      <c r="BB36">
        <v>24.217928599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1" t="s">
        <v>55</v>
      </c>
      <c r="B37" s="5">
        <v>4</v>
      </c>
      <c r="C37" s="5">
        <v>35</v>
      </c>
      <c r="D37">
        <v>25.754123489099999</v>
      </c>
      <c r="E37">
        <v>25.984851579200001</v>
      </c>
      <c r="F37">
        <v>25.6921823397</v>
      </c>
      <c r="G37">
        <v>25.530594369500001</v>
      </c>
      <c r="H37">
        <v>25.629499020299999</v>
      </c>
      <c r="I37">
        <v>24.1230024085</v>
      </c>
      <c r="J37">
        <v>24.373128042099999</v>
      </c>
      <c r="K37">
        <v>23.687115004399999</v>
      </c>
      <c r="L37">
        <v>23.052355026499999</v>
      </c>
      <c r="M37">
        <v>24.840875108399999</v>
      </c>
      <c r="N37">
        <v>25.7872294527</v>
      </c>
      <c r="O37">
        <v>24.1908361805</v>
      </c>
      <c r="P37">
        <v>25.177684983500001</v>
      </c>
      <c r="Q37">
        <v>24.034633112200002</v>
      </c>
      <c r="R37">
        <v>25.5153296736</v>
      </c>
      <c r="S37">
        <v>25.1020145703</v>
      </c>
      <c r="T37">
        <v>24.060365734400001</v>
      </c>
      <c r="U37">
        <v>24.6073820057</v>
      </c>
      <c r="V37">
        <v>24.6180022677</v>
      </c>
      <c r="W37">
        <v>24.666771881199999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25.056616077899999</v>
      </c>
      <c r="AJ37">
        <v>25.0563044787</v>
      </c>
      <c r="AK37">
        <v>25.0884129011</v>
      </c>
      <c r="AL37">
        <v>24.8271690879</v>
      </c>
      <c r="AM37">
        <v>24.721548758400001</v>
      </c>
      <c r="AN37">
        <v>23.588411560899999</v>
      </c>
      <c r="AO37">
        <v>24.221291480400001</v>
      </c>
      <c r="AP37">
        <v>23.024473345200001</v>
      </c>
      <c r="AQ37">
        <v>22.934629829799999</v>
      </c>
      <c r="AR37">
        <v>24.447790925500001</v>
      </c>
      <c r="AS37">
        <v>25.513918996400001</v>
      </c>
      <c r="AT37">
        <v>24.522894139800002</v>
      </c>
      <c r="AU37">
        <v>25.130842167099999</v>
      </c>
      <c r="AV37">
        <v>23.615581903300001</v>
      </c>
      <c r="AW37">
        <v>25.2841640336</v>
      </c>
      <c r="AX37">
        <v>24.4034933503</v>
      </c>
      <c r="AY37">
        <v>23.332359975300001</v>
      </c>
      <c r="AZ37">
        <v>24.187024835199999</v>
      </c>
      <c r="BA37">
        <v>24.438023586</v>
      </c>
      <c r="BB37">
        <v>24.2966679303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1" t="s">
        <v>55</v>
      </c>
      <c r="B38" s="5">
        <v>5</v>
      </c>
      <c r="C38" s="5">
        <v>36</v>
      </c>
      <c r="D38">
        <v>25.8266355672</v>
      </c>
      <c r="E38">
        <v>25.960326837499998</v>
      </c>
      <c r="F38">
        <v>25.6589794842</v>
      </c>
      <c r="G38">
        <v>25.554681818100001</v>
      </c>
      <c r="H38">
        <v>25.3789498758</v>
      </c>
      <c r="I38">
        <v>23.9685625563</v>
      </c>
      <c r="J38">
        <v>24.5706893238</v>
      </c>
      <c r="K38">
        <v>23.5775583072</v>
      </c>
      <c r="L38">
        <v>23.173865442499999</v>
      </c>
      <c r="M38">
        <v>24.7510860326</v>
      </c>
      <c r="N38">
        <v>25.613542231299999</v>
      </c>
      <c r="O38">
        <v>24.231227526000001</v>
      </c>
      <c r="P38">
        <v>25.257335143199999</v>
      </c>
      <c r="Q38">
        <v>24.008502679100001</v>
      </c>
      <c r="R38">
        <v>25.3080704803</v>
      </c>
      <c r="S38">
        <v>24.986918239000001</v>
      </c>
      <c r="T38">
        <v>24.070490783699999</v>
      </c>
      <c r="U38">
        <v>24.609002225499999</v>
      </c>
      <c r="V38">
        <v>24.719467276300001</v>
      </c>
      <c r="W38">
        <v>24.438648216600001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25.163684135</v>
      </c>
      <c r="AJ38">
        <v>25.234351627599999</v>
      </c>
      <c r="AK38">
        <v>25.012909455300001</v>
      </c>
      <c r="AL38">
        <v>24.8569640716</v>
      </c>
      <c r="AM38">
        <v>24.678300305800001</v>
      </c>
      <c r="AN38">
        <v>23.680414866</v>
      </c>
      <c r="AO38">
        <v>24.201584447399998</v>
      </c>
      <c r="AP38">
        <v>23.042407458</v>
      </c>
      <c r="AQ38">
        <v>23.356198668699999</v>
      </c>
      <c r="AR38">
        <v>24.4218438869</v>
      </c>
      <c r="AS38">
        <v>25.502522206199998</v>
      </c>
      <c r="AT38">
        <v>24.642952337200001</v>
      </c>
      <c r="AU38">
        <v>24.954937728699999</v>
      </c>
      <c r="AV38">
        <v>23.5616011826</v>
      </c>
      <c r="AW38">
        <v>25.1520402628</v>
      </c>
      <c r="AX38">
        <v>24.248516644599999</v>
      </c>
      <c r="AY38">
        <v>23.3562031853</v>
      </c>
      <c r="AZ38">
        <v>24.010617107200002</v>
      </c>
      <c r="BA38">
        <v>24.535366725199999</v>
      </c>
      <c r="BB38">
        <v>24.3032640863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1" t="s">
        <v>55</v>
      </c>
      <c r="B39" s="5">
        <v>6</v>
      </c>
      <c r="C39" s="5">
        <v>37</v>
      </c>
      <c r="D39">
        <v>25.6743140327</v>
      </c>
      <c r="E39">
        <v>25.876550956500001</v>
      </c>
      <c r="F39">
        <v>25.789996783700001</v>
      </c>
      <c r="G39">
        <v>25.592973862899999</v>
      </c>
      <c r="H39">
        <v>25.445400403699999</v>
      </c>
      <c r="I39">
        <v>23.757415507200001</v>
      </c>
      <c r="J39">
        <v>24.5537256609</v>
      </c>
      <c r="K39">
        <v>23.584596023100001</v>
      </c>
      <c r="L39">
        <v>23.423829828599999</v>
      </c>
      <c r="M39">
        <v>24.777696606300001</v>
      </c>
      <c r="N39">
        <v>25.333144336699998</v>
      </c>
      <c r="O39">
        <v>24.390808728100001</v>
      </c>
      <c r="P39">
        <v>25.115356633899999</v>
      </c>
      <c r="Q39">
        <v>24.147779802500001</v>
      </c>
      <c r="R39">
        <v>25.252987533599999</v>
      </c>
      <c r="S39">
        <v>24.8093602776</v>
      </c>
      <c r="T39">
        <v>23.957821356499998</v>
      </c>
      <c r="U39">
        <v>24.910473353699999</v>
      </c>
      <c r="V39">
        <v>24.726943339999998</v>
      </c>
      <c r="W39">
        <v>24.140026613500002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25.3121927995</v>
      </c>
      <c r="AJ39">
        <v>25.234004988900001</v>
      </c>
      <c r="AK39">
        <v>24.947453078900001</v>
      </c>
      <c r="AL39">
        <v>24.615737252999999</v>
      </c>
      <c r="AM39">
        <v>24.751036691500001</v>
      </c>
      <c r="AN39">
        <v>23.720963715100002</v>
      </c>
      <c r="AO39">
        <v>24.316482799399999</v>
      </c>
      <c r="AP39">
        <v>23.0433050812</v>
      </c>
      <c r="AQ39">
        <v>23.452239723200002</v>
      </c>
      <c r="AR39">
        <v>24.3231615945</v>
      </c>
      <c r="AS39">
        <v>25.4622274864</v>
      </c>
      <c r="AT39">
        <v>24.3978028752</v>
      </c>
      <c r="AU39">
        <v>24.6190534427</v>
      </c>
      <c r="AV39">
        <v>23.529584438400001</v>
      </c>
      <c r="AW39">
        <v>25.186284432699999</v>
      </c>
      <c r="AX39">
        <v>24.459211822699999</v>
      </c>
      <c r="AY39">
        <v>23.2401989759</v>
      </c>
      <c r="AZ39">
        <v>24.241601504399998</v>
      </c>
      <c r="BA39">
        <v>24.282407463599998</v>
      </c>
      <c r="BB39">
        <v>24.220172659599999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1" t="s">
        <v>55</v>
      </c>
      <c r="B40" s="5">
        <v>7</v>
      </c>
      <c r="C40" s="5">
        <v>38</v>
      </c>
      <c r="D40">
        <v>25.8288484696</v>
      </c>
      <c r="E40">
        <v>25.808486456400001</v>
      </c>
      <c r="F40">
        <v>25.719614563499999</v>
      </c>
      <c r="G40">
        <v>25.3894736174</v>
      </c>
      <c r="H40">
        <v>25.517126217800001</v>
      </c>
      <c r="I40">
        <v>23.728787415500001</v>
      </c>
      <c r="J40">
        <v>24.400975647700001</v>
      </c>
      <c r="K40">
        <v>23.628865739599998</v>
      </c>
      <c r="L40">
        <v>23.8104070011</v>
      </c>
      <c r="M40">
        <v>24.689618177700002</v>
      </c>
      <c r="N40">
        <v>25.420469091099999</v>
      </c>
      <c r="O40">
        <v>24.7514338778</v>
      </c>
      <c r="P40">
        <v>24.961544706200002</v>
      </c>
      <c r="Q40">
        <v>24.091335091099999</v>
      </c>
      <c r="R40">
        <v>25.301162365</v>
      </c>
      <c r="S40">
        <v>24.847236608900001</v>
      </c>
      <c r="T40">
        <v>23.880689504199999</v>
      </c>
      <c r="U40">
        <v>25.168366204600002</v>
      </c>
      <c r="V40">
        <v>24.523122183400002</v>
      </c>
      <c r="W40">
        <v>24.298274478500002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25.3717363869</v>
      </c>
      <c r="AJ40">
        <v>25.44495341</v>
      </c>
      <c r="AK40">
        <v>25.008885569699999</v>
      </c>
      <c r="AL40">
        <v>24.5945686419</v>
      </c>
      <c r="AM40">
        <v>24.743703998400001</v>
      </c>
      <c r="AN40">
        <v>23.600863740000001</v>
      </c>
      <c r="AO40">
        <v>24.120743833399999</v>
      </c>
      <c r="AP40">
        <v>23.091349233500001</v>
      </c>
      <c r="AQ40">
        <v>23.447101828000001</v>
      </c>
      <c r="AR40">
        <v>24.305095697100001</v>
      </c>
      <c r="AS40">
        <v>25.223841533400002</v>
      </c>
      <c r="AT40">
        <v>24.4321516973</v>
      </c>
      <c r="AU40">
        <v>23.951756758399998</v>
      </c>
      <c r="AV40">
        <v>23.285879339099999</v>
      </c>
      <c r="AW40">
        <v>24.806554242499999</v>
      </c>
      <c r="AX40">
        <v>24.650197072600001</v>
      </c>
      <c r="AY40">
        <v>23.571936366900001</v>
      </c>
      <c r="AZ40">
        <v>24.560318194200001</v>
      </c>
      <c r="BA40">
        <v>24.221302706900001</v>
      </c>
      <c r="BB40">
        <v>24.4462185189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1" t="s">
        <v>55</v>
      </c>
      <c r="B41" s="5">
        <v>8</v>
      </c>
      <c r="C41" s="5">
        <v>39</v>
      </c>
      <c r="D41">
        <v>25.923156110699999</v>
      </c>
      <c r="E41">
        <v>25.795122179300002</v>
      </c>
      <c r="F41">
        <v>25.716561194099999</v>
      </c>
      <c r="G41">
        <v>25.419248760199999</v>
      </c>
      <c r="H41">
        <v>25.654848378299999</v>
      </c>
      <c r="I41">
        <v>24.305451234700001</v>
      </c>
      <c r="J41">
        <v>24.308277330399999</v>
      </c>
      <c r="K41">
        <v>23.497599139199998</v>
      </c>
      <c r="L41">
        <v>23.8467389871</v>
      </c>
      <c r="M41">
        <v>24.800148893700001</v>
      </c>
      <c r="N41">
        <v>25.497382304599999</v>
      </c>
      <c r="O41">
        <v>24.598507442799999</v>
      </c>
      <c r="P41">
        <v>24.8483681823</v>
      </c>
      <c r="Q41">
        <v>24.102580316000001</v>
      </c>
      <c r="R41">
        <v>25.315639936</v>
      </c>
      <c r="S41">
        <v>24.955694162</v>
      </c>
      <c r="T41">
        <v>23.9469682826</v>
      </c>
      <c r="U41">
        <v>25.038892575599998</v>
      </c>
      <c r="V41">
        <v>24.439635061299999</v>
      </c>
      <c r="W41">
        <v>24.4639201902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25.403181481800001</v>
      </c>
      <c r="AJ41">
        <v>25.3806949196</v>
      </c>
      <c r="AK41">
        <v>25.218147418200001</v>
      </c>
      <c r="AL41">
        <v>24.723294097299998</v>
      </c>
      <c r="AM41">
        <v>24.679826155699999</v>
      </c>
      <c r="AN41">
        <v>23.670970128299999</v>
      </c>
      <c r="AO41">
        <v>24.027897055899999</v>
      </c>
      <c r="AP41">
        <v>23.084729788400001</v>
      </c>
      <c r="AQ41">
        <v>23.4104151081</v>
      </c>
      <c r="AR41">
        <v>24.317684426900001</v>
      </c>
      <c r="AS41">
        <v>25.184155629199999</v>
      </c>
      <c r="AT41">
        <v>24.600954897600001</v>
      </c>
      <c r="AU41">
        <v>23.814237578</v>
      </c>
      <c r="AV41">
        <v>23.273814447900001</v>
      </c>
      <c r="AW41">
        <v>24.5791780783</v>
      </c>
      <c r="AX41">
        <v>24.492709627699998</v>
      </c>
      <c r="AY41">
        <v>23.753129033800001</v>
      </c>
      <c r="AZ41">
        <v>24.650980092099999</v>
      </c>
      <c r="BA41">
        <v>24.124922376800001</v>
      </c>
      <c r="BB41">
        <v>24.599444268599999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1" t="s">
        <v>55</v>
      </c>
      <c r="B42" s="5">
        <v>9</v>
      </c>
      <c r="C42" s="5">
        <v>40</v>
      </c>
      <c r="D42">
        <v>25.743894681899999</v>
      </c>
      <c r="E42">
        <v>25.548965566700002</v>
      </c>
      <c r="F42">
        <v>25.693124133800001</v>
      </c>
      <c r="G42">
        <v>25.424666992799999</v>
      </c>
      <c r="H42">
        <v>25.646586320899999</v>
      </c>
      <c r="I42">
        <v>24.310775136499998</v>
      </c>
      <c r="J42">
        <v>24.3165332126</v>
      </c>
      <c r="K42">
        <v>23.430171456</v>
      </c>
      <c r="L42">
        <v>23.562356234999999</v>
      </c>
      <c r="M42">
        <v>24.8795332262</v>
      </c>
      <c r="N42">
        <v>25.7475678578</v>
      </c>
      <c r="O42">
        <v>24.481310947200001</v>
      </c>
      <c r="P42">
        <v>25.048210155100001</v>
      </c>
      <c r="Q42">
        <v>24.1486318541</v>
      </c>
      <c r="R42">
        <v>25.146079567499999</v>
      </c>
      <c r="S42">
        <v>25.128718843400002</v>
      </c>
      <c r="T42">
        <v>24.138973660000001</v>
      </c>
      <c r="U42">
        <v>25.090519197500001</v>
      </c>
      <c r="V42">
        <v>24.389845919500001</v>
      </c>
      <c r="W42">
        <v>24.634779444700001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25.204289759800002</v>
      </c>
      <c r="AJ42">
        <v>25.058969252600001</v>
      </c>
      <c r="AK42">
        <v>25.161760920199999</v>
      </c>
      <c r="AL42">
        <v>24.859019906899999</v>
      </c>
      <c r="AM42">
        <v>24.6522579437</v>
      </c>
      <c r="AN42">
        <v>23.575061849099999</v>
      </c>
      <c r="AO42">
        <v>23.888370084200002</v>
      </c>
      <c r="AP42">
        <v>23.070189264500002</v>
      </c>
      <c r="AQ42">
        <v>23.2650173428</v>
      </c>
      <c r="AR42">
        <v>24.433565230199999</v>
      </c>
      <c r="AS42">
        <v>25.204672029499999</v>
      </c>
      <c r="AT42">
        <v>24.362897417300001</v>
      </c>
      <c r="AU42">
        <v>24.379750706100001</v>
      </c>
      <c r="AV42">
        <v>23.354468143199998</v>
      </c>
      <c r="AW42">
        <v>24.601859404599999</v>
      </c>
      <c r="AX42">
        <v>24.517724769800001</v>
      </c>
      <c r="AY42">
        <v>23.965264071099998</v>
      </c>
      <c r="AZ42">
        <v>24.747928538499998</v>
      </c>
      <c r="BA42">
        <v>24.126789346399999</v>
      </c>
      <c r="BB42">
        <v>24.697816874800001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1" t="s">
        <v>55</v>
      </c>
      <c r="B43" s="5">
        <v>10</v>
      </c>
      <c r="C43" s="5">
        <v>41</v>
      </c>
      <c r="D43">
        <v>25.674550056000001</v>
      </c>
      <c r="E43">
        <v>25.510073700900001</v>
      </c>
      <c r="F43">
        <v>25.4879849792</v>
      </c>
      <c r="G43">
        <v>25.2681133301</v>
      </c>
      <c r="H43">
        <v>25.723656265700001</v>
      </c>
      <c r="I43">
        <v>24.262905689899998</v>
      </c>
      <c r="J43">
        <v>24.505045472100001</v>
      </c>
      <c r="K43">
        <v>23.472396245100001</v>
      </c>
      <c r="L43">
        <v>23.488030394500001</v>
      </c>
      <c r="M43">
        <v>24.922187553499999</v>
      </c>
      <c r="N43">
        <v>25.9132186121</v>
      </c>
      <c r="O43">
        <v>24.2779591553</v>
      </c>
      <c r="P43">
        <v>25.1971330559</v>
      </c>
      <c r="Q43">
        <v>24.2509107389</v>
      </c>
      <c r="R43">
        <v>25.263440767999999</v>
      </c>
      <c r="S43">
        <v>25.240613733499998</v>
      </c>
      <c r="T43">
        <v>24.386282758099998</v>
      </c>
      <c r="U43">
        <v>25.0649063362</v>
      </c>
      <c r="V43">
        <v>24.505703601800001</v>
      </c>
      <c r="W43">
        <v>24.6222984859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25.183376640700001</v>
      </c>
      <c r="AJ43">
        <v>24.956467129100002</v>
      </c>
      <c r="AK43">
        <v>25.009211640099998</v>
      </c>
      <c r="AL43">
        <v>24.8465132326</v>
      </c>
      <c r="AM43">
        <v>24.687496986199999</v>
      </c>
      <c r="AN43">
        <v>23.5860395905</v>
      </c>
      <c r="AO43">
        <v>23.961921197799999</v>
      </c>
      <c r="AP43">
        <v>23.1783693462</v>
      </c>
      <c r="AQ43">
        <v>23.282898585400002</v>
      </c>
      <c r="AR43">
        <v>24.466789284800001</v>
      </c>
      <c r="AS43">
        <v>25.316612253999999</v>
      </c>
      <c r="AT43">
        <v>23.940180944000002</v>
      </c>
      <c r="AU43">
        <v>24.6833802632</v>
      </c>
      <c r="AV43">
        <v>23.4127008914</v>
      </c>
      <c r="AW43">
        <v>24.883188292900002</v>
      </c>
      <c r="AX43">
        <v>24.5897631341</v>
      </c>
      <c r="AY43">
        <v>23.905180642000001</v>
      </c>
      <c r="AZ43">
        <v>24.848339683599999</v>
      </c>
      <c r="BA43">
        <v>24.188027121600001</v>
      </c>
      <c r="BB43">
        <v>24.6065523756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1" t="s">
        <v>55</v>
      </c>
      <c r="B44" s="5">
        <v>11</v>
      </c>
      <c r="C44" s="5">
        <v>42</v>
      </c>
      <c r="D44">
        <v>25.481349462499999</v>
      </c>
      <c r="E44">
        <v>25.549517129400002</v>
      </c>
      <c r="F44">
        <v>25.1682138581</v>
      </c>
      <c r="G44">
        <v>25.2144889253</v>
      </c>
      <c r="H44">
        <v>25.826719613400002</v>
      </c>
      <c r="I44">
        <v>24.331988247400002</v>
      </c>
      <c r="J44">
        <v>24.702550607199999</v>
      </c>
      <c r="K44">
        <v>23.539119202399998</v>
      </c>
      <c r="L44">
        <v>23.6024302559</v>
      </c>
      <c r="M44">
        <v>24.897765945100002</v>
      </c>
      <c r="N44">
        <v>25.604282168299999</v>
      </c>
      <c r="O44">
        <v>24.407620912100001</v>
      </c>
      <c r="P44">
        <v>25.4423154196</v>
      </c>
      <c r="Q44">
        <v>24.3595303944</v>
      </c>
      <c r="R44">
        <v>25.2311407754</v>
      </c>
      <c r="S44">
        <v>25.148532166599999</v>
      </c>
      <c r="T44">
        <v>24.285699450599999</v>
      </c>
      <c r="U44">
        <v>25.007493202500001</v>
      </c>
      <c r="V44">
        <v>24.790981972000001</v>
      </c>
      <c r="W44">
        <v>24.619142910800001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25.082118786599999</v>
      </c>
      <c r="AJ44">
        <v>24.912720886700001</v>
      </c>
      <c r="AK44">
        <v>24.764597355900001</v>
      </c>
      <c r="AL44">
        <v>24.916107610099999</v>
      </c>
      <c r="AM44">
        <v>24.805824684800001</v>
      </c>
      <c r="AN44">
        <v>23.640929012499999</v>
      </c>
      <c r="AO44">
        <v>23.8289309657</v>
      </c>
      <c r="AP44">
        <v>23.296497684199998</v>
      </c>
      <c r="AQ44">
        <v>23.4226922406</v>
      </c>
      <c r="AR44">
        <v>24.454101161499999</v>
      </c>
      <c r="AS44">
        <v>25.311493009100001</v>
      </c>
      <c r="AT44">
        <v>23.8813683381</v>
      </c>
      <c r="AU44">
        <v>24.747383983199999</v>
      </c>
      <c r="AV44">
        <v>23.506751136999998</v>
      </c>
      <c r="AW44">
        <v>25.019081867699999</v>
      </c>
      <c r="AX44">
        <v>24.6965884227</v>
      </c>
      <c r="AY44">
        <v>24.053442222299999</v>
      </c>
      <c r="AZ44">
        <v>24.882509133700001</v>
      </c>
      <c r="BA44">
        <v>24.319364413300001</v>
      </c>
      <c r="BB44">
        <v>24.466307371100001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1" t="s">
        <v>55</v>
      </c>
      <c r="B45" s="5">
        <v>12</v>
      </c>
      <c r="C45" s="5">
        <v>43</v>
      </c>
      <c r="D45">
        <v>25.634974615099999</v>
      </c>
      <c r="E45">
        <v>25.7260436842</v>
      </c>
      <c r="F45">
        <v>24.985234752499998</v>
      </c>
      <c r="G45">
        <v>25.3066046916</v>
      </c>
      <c r="H45">
        <v>25.661170348599999</v>
      </c>
      <c r="I45">
        <v>24.487961740700001</v>
      </c>
      <c r="J45">
        <v>24.6903262754</v>
      </c>
      <c r="K45">
        <v>23.446335461899999</v>
      </c>
      <c r="L45">
        <v>24.0969413085</v>
      </c>
      <c r="M45">
        <v>24.908967176699999</v>
      </c>
      <c r="N45">
        <v>25.478315755899999</v>
      </c>
      <c r="O45">
        <v>24.355428980399999</v>
      </c>
      <c r="P45">
        <v>25.681699010100001</v>
      </c>
      <c r="Q45">
        <v>24.458298174199999</v>
      </c>
      <c r="R45">
        <v>25.218069648699998</v>
      </c>
      <c r="S45">
        <v>24.7736925733</v>
      </c>
      <c r="T45">
        <v>23.778574064800001</v>
      </c>
      <c r="U45">
        <v>24.757742345699999</v>
      </c>
      <c r="V45">
        <v>24.562679138899998</v>
      </c>
      <c r="W45">
        <v>24.621679267400001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25.077328484900001</v>
      </c>
      <c r="AJ45">
        <v>25.054994123299998</v>
      </c>
      <c r="AK45">
        <v>24.851585161900001</v>
      </c>
      <c r="AL45">
        <v>24.992162843500001</v>
      </c>
      <c r="AM45">
        <v>24.4714577152</v>
      </c>
      <c r="AN45">
        <v>23.817089298900001</v>
      </c>
      <c r="AO45">
        <v>23.689527830599999</v>
      </c>
      <c r="AP45">
        <v>23.187491137599999</v>
      </c>
      <c r="AQ45">
        <v>23.615541779800001</v>
      </c>
      <c r="AR45">
        <v>24.5358020145</v>
      </c>
      <c r="AS45">
        <v>25.139611786900002</v>
      </c>
      <c r="AT45">
        <v>23.942016529</v>
      </c>
      <c r="AU45">
        <v>24.849778433000001</v>
      </c>
      <c r="AV45">
        <v>23.631679419099999</v>
      </c>
      <c r="AW45">
        <v>24.842015549700001</v>
      </c>
      <c r="AX45">
        <v>24.605649724799999</v>
      </c>
      <c r="AY45">
        <v>24.100900154000001</v>
      </c>
      <c r="AZ45">
        <v>24.684720588099999</v>
      </c>
      <c r="BA45">
        <v>24.066151590099999</v>
      </c>
      <c r="BB45">
        <v>24.2889767578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1" t="s">
        <v>55</v>
      </c>
      <c r="B46" s="5">
        <v>13</v>
      </c>
      <c r="C46" s="5">
        <v>44</v>
      </c>
      <c r="D46">
        <v>25.635045009999999</v>
      </c>
      <c r="E46">
        <v>25.831790145399999</v>
      </c>
      <c r="F46">
        <v>24.9336380566</v>
      </c>
      <c r="G46">
        <v>25.287151594299999</v>
      </c>
      <c r="H46">
        <v>25.838173810200001</v>
      </c>
      <c r="I46">
        <v>24.4626055381</v>
      </c>
      <c r="J46">
        <v>24.8229146541</v>
      </c>
      <c r="K46">
        <v>23.380426455799999</v>
      </c>
      <c r="L46">
        <v>24.181231413999999</v>
      </c>
      <c r="M46">
        <v>25.1492230751</v>
      </c>
      <c r="N46">
        <v>25.445616895899999</v>
      </c>
      <c r="O46">
        <v>24.589434587100001</v>
      </c>
      <c r="P46">
        <v>25.819753878899999</v>
      </c>
      <c r="Q46">
        <v>24.423183013300001</v>
      </c>
      <c r="R46">
        <v>25.399421094899999</v>
      </c>
      <c r="S46">
        <v>24.7267956592</v>
      </c>
      <c r="T46">
        <v>24.0093686254</v>
      </c>
      <c r="U46">
        <v>24.975029027400002</v>
      </c>
      <c r="V46">
        <v>24.657665331099999</v>
      </c>
      <c r="W46">
        <v>24.874336685199999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24.967286936699999</v>
      </c>
      <c r="AJ46">
        <v>25.319185284300001</v>
      </c>
      <c r="AK46">
        <v>24.8678612836</v>
      </c>
      <c r="AL46">
        <v>24.919384407799999</v>
      </c>
      <c r="AM46">
        <v>24.382869380399999</v>
      </c>
      <c r="AN46">
        <v>23.958577315399999</v>
      </c>
      <c r="AO46">
        <v>23.878593632800001</v>
      </c>
      <c r="AP46">
        <v>23.1153106336</v>
      </c>
      <c r="AQ46">
        <v>23.769571022800001</v>
      </c>
      <c r="AR46">
        <v>24.6606754741</v>
      </c>
      <c r="AS46">
        <v>25.398245444400001</v>
      </c>
      <c r="AT46">
        <v>24.218648139399999</v>
      </c>
      <c r="AU46">
        <v>24.623073452300002</v>
      </c>
      <c r="AV46">
        <v>23.5987000696</v>
      </c>
      <c r="AW46">
        <v>24.836325135999999</v>
      </c>
      <c r="AX46">
        <v>24.597509475999999</v>
      </c>
      <c r="AY46">
        <v>24.1333328242</v>
      </c>
      <c r="AZ46">
        <v>24.8494193545</v>
      </c>
      <c r="BA46">
        <v>24.078120274500002</v>
      </c>
      <c r="BB46">
        <v>24.410057612599999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1" t="s">
        <v>55</v>
      </c>
      <c r="B47" s="5">
        <v>14</v>
      </c>
      <c r="C47" s="5">
        <v>45</v>
      </c>
      <c r="D47">
        <v>25.410086603700002</v>
      </c>
      <c r="E47">
        <v>25.779394916000001</v>
      </c>
      <c r="F47">
        <v>25.303014019500001</v>
      </c>
      <c r="G47">
        <v>25.529393175900001</v>
      </c>
      <c r="H47">
        <v>25.701754514699999</v>
      </c>
      <c r="I47">
        <v>24.310390176199999</v>
      </c>
      <c r="J47">
        <v>24.685096467499999</v>
      </c>
      <c r="K47">
        <v>23.327090706900002</v>
      </c>
      <c r="L47">
        <v>23.9635915259</v>
      </c>
      <c r="M47">
        <v>24.878468319300001</v>
      </c>
      <c r="N47">
        <v>25.310455928300001</v>
      </c>
      <c r="O47">
        <v>24.687901290100001</v>
      </c>
      <c r="P47">
        <v>25.661536314700001</v>
      </c>
      <c r="Q47">
        <v>24.334546264099998</v>
      </c>
      <c r="R47">
        <v>25.358456137600001</v>
      </c>
      <c r="S47">
        <v>24.902962973000001</v>
      </c>
      <c r="T47">
        <v>24.1177312069</v>
      </c>
      <c r="U47">
        <v>24.829134506500001</v>
      </c>
      <c r="V47">
        <v>24.649389218300001</v>
      </c>
      <c r="W47">
        <v>24.834115198799999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24.972530323299999</v>
      </c>
      <c r="AJ47">
        <v>25.280483262600001</v>
      </c>
      <c r="AK47">
        <v>24.971633358999998</v>
      </c>
      <c r="AL47">
        <v>24.994018284700001</v>
      </c>
      <c r="AM47">
        <v>24.3437657327</v>
      </c>
      <c r="AN47">
        <v>23.769481708899999</v>
      </c>
      <c r="AO47">
        <v>23.836827400699999</v>
      </c>
      <c r="AP47">
        <v>23.070071153099999</v>
      </c>
      <c r="AQ47">
        <v>23.801847892000001</v>
      </c>
      <c r="AR47">
        <v>24.254022326499999</v>
      </c>
      <c r="AS47">
        <v>25.123738899700001</v>
      </c>
      <c r="AT47">
        <v>24.5518568745</v>
      </c>
      <c r="AU47">
        <v>24.450809368600002</v>
      </c>
      <c r="AV47">
        <v>23.556367058700001</v>
      </c>
      <c r="AW47">
        <v>24.817939359899999</v>
      </c>
      <c r="AX47">
        <v>24.5678575785</v>
      </c>
      <c r="AY47">
        <v>24.0103670606</v>
      </c>
      <c r="AZ47">
        <v>24.618496424300002</v>
      </c>
      <c r="BA47">
        <v>24.121146985799999</v>
      </c>
      <c r="BB47">
        <v>24.4340132592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1" t="s">
        <v>55</v>
      </c>
      <c r="B48" s="5">
        <v>15</v>
      </c>
      <c r="C48" s="5">
        <v>46</v>
      </c>
      <c r="D48">
        <v>25.567012606399999</v>
      </c>
      <c r="E48">
        <v>25.978262750599999</v>
      </c>
      <c r="F48">
        <v>25.554629591000001</v>
      </c>
      <c r="G48">
        <v>25.457321492999998</v>
      </c>
      <c r="H48">
        <v>25.626260381400002</v>
      </c>
      <c r="I48">
        <v>24.165221105400001</v>
      </c>
      <c r="J48">
        <v>24.364762460600002</v>
      </c>
      <c r="K48">
        <v>23.351368124299999</v>
      </c>
      <c r="L48">
        <v>23.902271488099998</v>
      </c>
      <c r="M48">
        <v>24.804553317100002</v>
      </c>
      <c r="N48">
        <v>25.419969926299999</v>
      </c>
      <c r="O48">
        <v>24.498713498899999</v>
      </c>
      <c r="P48">
        <v>25.432081999400001</v>
      </c>
      <c r="Q48">
        <v>24.3549801807</v>
      </c>
      <c r="R48">
        <v>25.303948973499999</v>
      </c>
      <c r="S48">
        <v>24.827250255900001</v>
      </c>
      <c r="T48">
        <v>24.0138240478</v>
      </c>
      <c r="U48">
        <v>24.7591208712</v>
      </c>
      <c r="V48">
        <v>24.4293742919</v>
      </c>
      <c r="W48">
        <v>24.745442626599999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25.130402157199999</v>
      </c>
      <c r="AJ48">
        <v>25.179883210900002</v>
      </c>
      <c r="AK48">
        <v>24.8842978381</v>
      </c>
      <c r="AL48">
        <v>24.906453815700001</v>
      </c>
      <c r="AM48">
        <v>24.380971617</v>
      </c>
      <c r="AN48">
        <v>23.6282570314</v>
      </c>
      <c r="AO48">
        <v>23.724546948499999</v>
      </c>
      <c r="AP48">
        <v>23.114285844800001</v>
      </c>
      <c r="AQ48">
        <v>23.6533149266</v>
      </c>
      <c r="AR48">
        <v>23.984802325899999</v>
      </c>
      <c r="AS48">
        <v>24.8261970848</v>
      </c>
      <c r="AT48">
        <v>24.635529714400001</v>
      </c>
      <c r="AU48">
        <v>24.4056755973</v>
      </c>
      <c r="AV48">
        <v>23.575633679799999</v>
      </c>
      <c r="AW48">
        <v>24.778231119000001</v>
      </c>
      <c r="AX48">
        <v>24.198164478399999</v>
      </c>
      <c r="AY48">
        <v>23.8923313013</v>
      </c>
      <c r="AZ48">
        <v>24.4701859955</v>
      </c>
      <c r="BA48">
        <v>24.2217244878</v>
      </c>
      <c r="BB48">
        <v>24.430550322199998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1" t="s">
        <v>55</v>
      </c>
      <c r="B49" s="5">
        <v>16</v>
      </c>
      <c r="C49" s="5">
        <v>47</v>
      </c>
      <c r="D49">
        <v>25.586011279499999</v>
      </c>
      <c r="E49">
        <v>26.1355794969</v>
      </c>
      <c r="F49">
        <v>25.8061204927</v>
      </c>
      <c r="G49">
        <v>25.581052231600001</v>
      </c>
      <c r="H49">
        <v>25.6059742606</v>
      </c>
      <c r="I49">
        <v>24.3418088086</v>
      </c>
      <c r="J49">
        <v>24.6115127781</v>
      </c>
      <c r="K49">
        <v>23.497479166800002</v>
      </c>
      <c r="L49">
        <v>24.114118832199999</v>
      </c>
      <c r="M49">
        <v>24.8396664158</v>
      </c>
      <c r="N49">
        <v>25.573946207300001</v>
      </c>
      <c r="O49">
        <v>24.375693183399999</v>
      </c>
      <c r="P49">
        <v>25.534588923800001</v>
      </c>
      <c r="Q49">
        <v>24.511489041600001</v>
      </c>
      <c r="R49">
        <v>25.423832043800001</v>
      </c>
      <c r="S49">
        <v>24.5204867743</v>
      </c>
      <c r="T49">
        <v>23.700533901</v>
      </c>
      <c r="U49">
        <v>24.817705741099999</v>
      </c>
      <c r="V49">
        <v>24.630919024000001</v>
      </c>
      <c r="W49">
        <v>24.488790770600001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25.092783346499999</v>
      </c>
      <c r="AJ49">
        <v>25.512220092</v>
      </c>
      <c r="AK49">
        <v>25.067117200599998</v>
      </c>
      <c r="AL49">
        <v>24.973677037000002</v>
      </c>
      <c r="AM49">
        <v>24.5904271904</v>
      </c>
      <c r="AN49">
        <v>23.571168680500001</v>
      </c>
      <c r="AO49">
        <v>23.816077845100001</v>
      </c>
      <c r="AP49">
        <v>23.234960923100001</v>
      </c>
      <c r="AQ49">
        <v>23.718478704500001</v>
      </c>
      <c r="AR49">
        <v>23.981857968</v>
      </c>
      <c r="AS49">
        <v>25.088605233300001</v>
      </c>
      <c r="AT49">
        <v>24.5109334367</v>
      </c>
      <c r="AU49">
        <v>24.633719569699998</v>
      </c>
      <c r="AV49">
        <v>23.576336152700001</v>
      </c>
      <c r="AW49">
        <v>24.928013498199999</v>
      </c>
      <c r="AX49">
        <v>23.952720329000002</v>
      </c>
      <c r="AY49">
        <v>23.6010951779</v>
      </c>
      <c r="AZ49">
        <v>24.101241916399999</v>
      </c>
      <c r="BA49">
        <v>24.255360703299999</v>
      </c>
      <c r="BB49">
        <v>24.408899894600001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1" t="s">
        <v>55</v>
      </c>
      <c r="B50" s="5">
        <v>17</v>
      </c>
      <c r="C50" s="5">
        <v>48</v>
      </c>
      <c r="D50">
        <v>25.679424169499999</v>
      </c>
      <c r="E50">
        <v>26.321412900999999</v>
      </c>
      <c r="F50">
        <v>25.5984833489</v>
      </c>
      <c r="G50">
        <v>25.647119458399999</v>
      </c>
      <c r="H50">
        <v>25.656573462200001</v>
      </c>
      <c r="I50">
        <v>24.484051214600001</v>
      </c>
      <c r="J50">
        <v>24.786723856399998</v>
      </c>
      <c r="K50">
        <v>23.4427971239</v>
      </c>
      <c r="L50">
        <v>24.394778505600001</v>
      </c>
      <c r="M50">
        <v>24.934113966000002</v>
      </c>
      <c r="N50">
        <v>25.590000775</v>
      </c>
      <c r="O50">
        <v>24.5070711696</v>
      </c>
      <c r="P50">
        <v>25.786810281600001</v>
      </c>
      <c r="Q50">
        <v>24.574706434300001</v>
      </c>
      <c r="R50">
        <v>25.423286061100001</v>
      </c>
      <c r="S50">
        <v>24.558481936700002</v>
      </c>
      <c r="T50">
        <v>23.707026521300001</v>
      </c>
      <c r="U50">
        <v>24.7095789012</v>
      </c>
      <c r="V50">
        <v>24.5640438615</v>
      </c>
      <c r="W50">
        <v>24.445678646299999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25.180894205200001</v>
      </c>
      <c r="AJ50">
        <v>25.6979907156</v>
      </c>
      <c r="AK50">
        <v>25.049360774699998</v>
      </c>
      <c r="AL50">
        <v>25.146503793200001</v>
      </c>
      <c r="AM50">
        <v>24.577782928600001</v>
      </c>
      <c r="AN50">
        <v>23.641438405799999</v>
      </c>
      <c r="AO50">
        <v>23.8740198283</v>
      </c>
      <c r="AP50">
        <v>23.086047973500001</v>
      </c>
      <c r="AQ50">
        <v>23.597927781999999</v>
      </c>
      <c r="AR50">
        <v>24.099539493799998</v>
      </c>
      <c r="AS50">
        <v>25.378547795900001</v>
      </c>
      <c r="AT50">
        <v>24.6443951788</v>
      </c>
      <c r="AU50">
        <v>24.7705445615</v>
      </c>
      <c r="AV50">
        <v>23.5717461413</v>
      </c>
      <c r="AW50">
        <v>24.890214700800001</v>
      </c>
      <c r="AX50">
        <v>23.866018757900001</v>
      </c>
      <c r="AY50">
        <v>23.502353555900001</v>
      </c>
      <c r="AZ50">
        <v>24.021954825200002</v>
      </c>
      <c r="BA50">
        <v>24.2773121315</v>
      </c>
      <c r="BB50">
        <v>24.384048595199999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1" t="s">
        <v>55</v>
      </c>
      <c r="B51" s="5">
        <v>18</v>
      </c>
      <c r="C51" s="5">
        <v>49</v>
      </c>
      <c r="D51">
        <v>25.613887576500002</v>
      </c>
      <c r="E51">
        <v>26.133836039399998</v>
      </c>
      <c r="F51">
        <v>25.3321556812</v>
      </c>
      <c r="G51">
        <v>25.536525553000001</v>
      </c>
      <c r="H51">
        <v>25.694253175699998</v>
      </c>
      <c r="I51">
        <v>24.467798910900001</v>
      </c>
      <c r="J51">
        <v>24.357172196800001</v>
      </c>
      <c r="K51">
        <v>23.553375065699999</v>
      </c>
      <c r="L51">
        <v>24.361474234599999</v>
      </c>
      <c r="M51">
        <v>24.9846011924</v>
      </c>
      <c r="N51">
        <v>25.551759144799998</v>
      </c>
      <c r="O51">
        <v>24.626729867000002</v>
      </c>
      <c r="P51">
        <v>25.856286158500001</v>
      </c>
      <c r="Q51">
        <v>24.657316525999999</v>
      </c>
      <c r="R51">
        <v>25.5238209762</v>
      </c>
      <c r="S51">
        <v>24.7315980893</v>
      </c>
      <c r="T51">
        <v>24.095530251900001</v>
      </c>
      <c r="U51">
        <v>25.1319113192</v>
      </c>
      <c r="V51">
        <v>24.6043670422</v>
      </c>
      <c r="W51">
        <v>24.6299049924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25.187536287099999</v>
      </c>
      <c r="AJ51">
        <v>25.467960650199998</v>
      </c>
      <c r="AK51">
        <v>24.9799553842</v>
      </c>
      <c r="AL51">
        <v>25.3932077718</v>
      </c>
      <c r="AM51">
        <v>24.637920791500001</v>
      </c>
      <c r="AN51">
        <v>23.5088316746</v>
      </c>
      <c r="AO51">
        <v>23.584509947600001</v>
      </c>
      <c r="AP51">
        <v>22.9231240716</v>
      </c>
      <c r="AQ51">
        <v>23.6049971883</v>
      </c>
      <c r="AR51">
        <v>24.240425678299999</v>
      </c>
      <c r="AS51">
        <v>25.308456893199999</v>
      </c>
      <c r="AT51">
        <v>24.585683080100001</v>
      </c>
      <c r="AU51">
        <v>24.639071490999999</v>
      </c>
      <c r="AV51">
        <v>23.6786751757</v>
      </c>
      <c r="AW51">
        <v>24.9775067327</v>
      </c>
      <c r="AX51">
        <v>24.102046511600001</v>
      </c>
      <c r="AY51">
        <v>23.636314692900001</v>
      </c>
      <c r="AZ51">
        <v>24.358020570299999</v>
      </c>
      <c r="BA51">
        <v>24.275891725299999</v>
      </c>
      <c r="BB51">
        <v>24.166642352899999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1" t="s">
        <v>55</v>
      </c>
      <c r="B52" s="5">
        <v>19</v>
      </c>
      <c r="C52" s="5">
        <v>50</v>
      </c>
      <c r="D52">
        <v>25.565813525500001</v>
      </c>
      <c r="E52">
        <v>25.884047241000001</v>
      </c>
      <c r="F52">
        <v>25.260387062300001</v>
      </c>
      <c r="G52">
        <v>25.406004560300001</v>
      </c>
      <c r="H52">
        <v>25.4623265215</v>
      </c>
      <c r="I52">
        <v>24.552376003999999</v>
      </c>
      <c r="J52">
        <v>24.147006150900001</v>
      </c>
      <c r="K52">
        <v>23.584106156400001</v>
      </c>
      <c r="L52">
        <v>24.333709834</v>
      </c>
      <c r="M52">
        <v>24.903546716000001</v>
      </c>
      <c r="N52">
        <v>25.4437363234</v>
      </c>
      <c r="O52">
        <v>24.7122845303</v>
      </c>
      <c r="P52">
        <v>25.648762648200002</v>
      </c>
      <c r="Q52">
        <v>24.643952821599999</v>
      </c>
      <c r="R52">
        <v>25.447735961399999</v>
      </c>
      <c r="S52">
        <v>24.6012864924</v>
      </c>
      <c r="T52">
        <v>24.109153964200001</v>
      </c>
      <c r="U52">
        <v>24.830156681399998</v>
      </c>
      <c r="V52">
        <v>24.5604449812</v>
      </c>
      <c r="W52">
        <v>24.5920240986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25.186065037399999</v>
      </c>
      <c r="AJ52">
        <v>25.230278426800002</v>
      </c>
      <c r="AK52">
        <v>25.146933733299999</v>
      </c>
      <c r="AL52">
        <v>25.231736187999999</v>
      </c>
      <c r="AM52">
        <v>24.632395782500002</v>
      </c>
      <c r="AN52">
        <v>23.5574617467</v>
      </c>
      <c r="AO52">
        <v>23.550378888299999</v>
      </c>
      <c r="AP52">
        <v>23.0032055456</v>
      </c>
      <c r="AQ52">
        <v>23.638935986700002</v>
      </c>
      <c r="AR52">
        <v>24.274063493500002</v>
      </c>
      <c r="AS52">
        <v>25.169186609899999</v>
      </c>
      <c r="AT52">
        <v>24.557466768600001</v>
      </c>
      <c r="AU52">
        <v>24.539913302599999</v>
      </c>
      <c r="AV52">
        <v>23.6171559354</v>
      </c>
      <c r="AW52">
        <v>24.897566925500001</v>
      </c>
      <c r="AX52">
        <v>24.075848823600001</v>
      </c>
      <c r="AY52">
        <v>23.837025094400001</v>
      </c>
      <c r="AZ52">
        <v>24.332274969099998</v>
      </c>
      <c r="BA52">
        <v>24.068004010799999</v>
      </c>
      <c r="BB52">
        <v>24.093283629999998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1" t="s">
        <v>55</v>
      </c>
      <c r="B53" s="5">
        <v>20</v>
      </c>
      <c r="C53" s="5">
        <v>51</v>
      </c>
      <c r="D53">
        <v>25.447389912799999</v>
      </c>
      <c r="E53">
        <v>25.783586060299999</v>
      </c>
      <c r="F53">
        <v>25.177215660200002</v>
      </c>
      <c r="G53">
        <v>25.2946101884</v>
      </c>
      <c r="H53">
        <v>25.4671942457</v>
      </c>
      <c r="I53">
        <v>24.5198857444</v>
      </c>
      <c r="J53">
        <v>24.141881078499999</v>
      </c>
      <c r="K53">
        <v>23.542562868200001</v>
      </c>
      <c r="L53">
        <v>23.671861132699998</v>
      </c>
      <c r="M53">
        <v>24.930685116700001</v>
      </c>
      <c r="N53">
        <v>25.4015591227</v>
      </c>
      <c r="O53">
        <v>24.7729148395</v>
      </c>
      <c r="P53">
        <v>25.4580072796</v>
      </c>
      <c r="Q53">
        <v>24.4863093608</v>
      </c>
      <c r="R53">
        <v>25.2818039072</v>
      </c>
      <c r="S53">
        <v>24.523239686699998</v>
      </c>
      <c r="T53">
        <v>23.725201644799998</v>
      </c>
      <c r="U53">
        <v>24.9747210534</v>
      </c>
      <c r="V53">
        <v>24.565236726999998</v>
      </c>
      <c r="W53">
        <v>24.677190171300001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25.203274224699999</v>
      </c>
      <c r="AJ53">
        <v>25.233884788499999</v>
      </c>
      <c r="AK53">
        <v>25.3333251677</v>
      </c>
      <c r="AL53">
        <v>25.183851106799999</v>
      </c>
      <c r="AM53">
        <v>24.523675489599999</v>
      </c>
      <c r="AN53">
        <v>23.606775983599999</v>
      </c>
      <c r="AO53">
        <v>23.782163487199998</v>
      </c>
      <c r="AP53">
        <v>23.035983990999998</v>
      </c>
      <c r="AQ53">
        <v>23.308439241199999</v>
      </c>
      <c r="AR53">
        <v>24.1834966226</v>
      </c>
      <c r="AS53">
        <v>25.071423680100001</v>
      </c>
      <c r="AT53">
        <v>24.591981049000001</v>
      </c>
      <c r="AU53">
        <v>24.526762095399999</v>
      </c>
      <c r="AV53">
        <v>23.719770490999998</v>
      </c>
      <c r="AW53">
        <v>24.961718992800002</v>
      </c>
      <c r="AX53">
        <v>24.2944245459</v>
      </c>
      <c r="AY53">
        <v>23.985747395099999</v>
      </c>
      <c r="AZ53">
        <v>24.5908857979</v>
      </c>
      <c r="BA53">
        <v>23.9460228485</v>
      </c>
      <c r="BB53">
        <v>24.042957049200002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1" t="s">
        <v>55</v>
      </c>
      <c r="B54" s="5">
        <v>21</v>
      </c>
      <c r="C54" s="5">
        <v>52</v>
      </c>
      <c r="D54">
        <v>25.409794685800001</v>
      </c>
      <c r="E54">
        <v>25.855885305099999</v>
      </c>
      <c r="F54">
        <v>25.207060980400001</v>
      </c>
      <c r="G54">
        <v>25.585604846199999</v>
      </c>
      <c r="H54">
        <v>25.690617175</v>
      </c>
      <c r="I54">
        <v>24.375823314200002</v>
      </c>
      <c r="J54">
        <v>24.4284877286</v>
      </c>
      <c r="K54">
        <v>23.5520870587</v>
      </c>
      <c r="L54">
        <v>23.641516169500001</v>
      </c>
      <c r="M54">
        <v>24.853322784700001</v>
      </c>
      <c r="N54">
        <v>25.611976936800001</v>
      </c>
      <c r="O54">
        <v>24.849041115999999</v>
      </c>
      <c r="P54">
        <v>25.2435374332</v>
      </c>
      <c r="Q54">
        <v>24.481156879699999</v>
      </c>
      <c r="R54">
        <v>25.2981283196</v>
      </c>
      <c r="S54">
        <v>24.659088235500001</v>
      </c>
      <c r="T54">
        <v>23.688736907799999</v>
      </c>
      <c r="U54">
        <v>24.784635942600001</v>
      </c>
      <c r="V54">
        <v>24.4406960289</v>
      </c>
      <c r="W54">
        <v>24.626412402700002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25.151804160000001</v>
      </c>
      <c r="AJ54">
        <v>25.417476454399999</v>
      </c>
      <c r="AK54">
        <v>25.389271587300001</v>
      </c>
      <c r="AL54">
        <v>25.160885889500001</v>
      </c>
      <c r="AM54">
        <v>24.500672871300001</v>
      </c>
      <c r="AN54">
        <v>23.7461373075</v>
      </c>
      <c r="AO54">
        <v>24.172081658900002</v>
      </c>
      <c r="AP54">
        <v>23.081829809399999</v>
      </c>
      <c r="AQ54">
        <v>23.577285922400002</v>
      </c>
      <c r="AR54">
        <v>24.3128240948</v>
      </c>
      <c r="AS54">
        <v>25.051176756499999</v>
      </c>
      <c r="AT54">
        <v>24.7204844659</v>
      </c>
      <c r="AU54">
        <v>24.687704099400001</v>
      </c>
      <c r="AV54">
        <v>23.840396946799999</v>
      </c>
      <c r="AW54">
        <v>25.151638211200002</v>
      </c>
      <c r="AX54">
        <v>24.222720938799998</v>
      </c>
      <c r="AY54">
        <v>23.839129318099999</v>
      </c>
      <c r="AZ54">
        <v>24.599151619299999</v>
      </c>
      <c r="BA54">
        <v>24.041848695300001</v>
      </c>
      <c r="BB54">
        <v>24.203879057399998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1" t="s">
        <v>55</v>
      </c>
      <c r="B55" s="5">
        <v>22</v>
      </c>
      <c r="C55" s="5">
        <v>53</v>
      </c>
      <c r="D55">
        <v>25.457755336200002</v>
      </c>
      <c r="E55">
        <v>26.132652549399999</v>
      </c>
      <c r="F55">
        <v>25.485666357100001</v>
      </c>
      <c r="G55">
        <v>25.911837686999998</v>
      </c>
      <c r="H55">
        <v>25.605778336499998</v>
      </c>
      <c r="I55">
        <v>24.4518820732</v>
      </c>
      <c r="J55">
        <v>24.5392379436</v>
      </c>
      <c r="K55">
        <v>23.549751252099998</v>
      </c>
      <c r="L55">
        <v>23.725480759100002</v>
      </c>
      <c r="M55">
        <v>24.858843936500001</v>
      </c>
      <c r="N55">
        <v>25.543468139000002</v>
      </c>
      <c r="O55">
        <v>24.9000276883</v>
      </c>
      <c r="P55">
        <v>24.921930266899999</v>
      </c>
      <c r="Q55">
        <v>24.4811884983</v>
      </c>
      <c r="R55">
        <v>25.4406789602</v>
      </c>
      <c r="S55">
        <v>24.852247329600001</v>
      </c>
      <c r="T55">
        <v>23.634192947399999</v>
      </c>
      <c r="U55">
        <v>24.715508879000001</v>
      </c>
      <c r="V55">
        <v>24.4278241825</v>
      </c>
      <c r="W55">
        <v>24.528484784300002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25.072383734700001</v>
      </c>
      <c r="AJ55">
        <v>25.626083057799999</v>
      </c>
      <c r="AK55">
        <v>25.409908895000001</v>
      </c>
      <c r="AL55">
        <v>25.1538170032</v>
      </c>
      <c r="AM55">
        <v>24.452408636600001</v>
      </c>
      <c r="AN55">
        <v>24.129186588300001</v>
      </c>
      <c r="AO55">
        <v>24.195785772600001</v>
      </c>
      <c r="AP55">
        <v>23.148819077300001</v>
      </c>
      <c r="AQ55">
        <v>23.722735327599999</v>
      </c>
      <c r="AR55">
        <v>24.593543563000001</v>
      </c>
      <c r="AS55">
        <v>24.844574981899999</v>
      </c>
      <c r="AT55">
        <v>24.680722564700002</v>
      </c>
      <c r="AU55">
        <v>24.6749040071</v>
      </c>
      <c r="AV55">
        <v>24.0019248113</v>
      </c>
      <c r="AW55">
        <v>25.131416558200002</v>
      </c>
      <c r="AX55">
        <v>24.227581219099999</v>
      </c>
      <c r="AY55">
        <v>23.4704517829</v>
      </c>
      <c r="AZ55">
        <v>24.431342674100001</v>
      </c>
      <c r="BA55">
        <v>24.0351491893</v>
      </c>
      <c r="BB55">
        <v>24.3688482365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1" t="s">
        <v>55</v>
      </c>
      <c r="B56" s="5">
        <v>23</v>
      </c>
      <c r="C56" s="5">
        <v>54</v>
      </c>
      <c r="D56">
        <v>25.487974973299998</v>
      </c>
      <c r="E56">
        <v>26.323159470899999</v>
      </c>
      <c r="F56">
        <v>25.655114498700001</v>
      </c>
      <c r="G56">
        <v>25.895722434900001</v>
      </c>
      <c r="H56">
        <v>25.435208390100001</v>
      </c>
      <c r="I56">
        <v>24.231087119200001</v>
      </c>
      <c r="J56">
        <v>24.5692689081</v>
      </c>
      <c r="K56">
        <v>23.5233559791</v>
      </c>
      <c r="L56">
        <v>23.827731990299998</v>
      </c>
      <c r="M56">
        <v>24.914554541400001</v>
      </c>
      <c r="N56">
        <v>25.473785408200001</v>
      </c>
      <c r="O56">
        <v>24.871339155699999</v>
      </c>
      <c r="P56">
        <v>25.009852069000001</v>
      </c>
      <c r="Q56">
        <v>24.4780361183</v>
      </c>
      <c r="R56">
        <v>25.274202084300001</v>
      </c>
      <c r="S56">
        <v>24.768578045999998</v>
      </c>
      <c r="T56">
        <v>23.784208198599998</v>
      </c>
      <c r="U56">
        <v>24.805587781300002</v>
      </c>
      <c r="V56">
        <v>24.509398527599998</v>
      </c>
      <c r="W56">
        <v>24.627510556899999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25.0168258243</v>
      </c>
      <c r="AJ56">
        <v>25.559798795700001</v>
      </c>
      <c r="AK56">
        <v>25.320920097999998</v>
      </c>
      <c r="AL56">
        <v>25.014904595800001</v>
      </c>
      <c r="AM56">
        <v>24.513339088799999</v>
      </c>
      <c r="AN56">
        <v>24.0643846593</v>
      </c>
      <c r="AO56">
        <v>23.8674568683</v>
      </c>
      <c r="AP56">
        <v>23.165912455600001</v>
      </c>
      <c r="AQ56">
        <v>23.4945875033</v>
      </c>
      <c r="AR56">
        <v>24.4403729625</v>
      </c>
      <c r="AS56">
        <v>24.933724471200001</v>
      </c>
      <c r="AT56">
        <v>24.6712202786</v>
      </c>
      <c r="AU56">
        <v>24.712137901399998</v>
      </c>
      <c r="AV56">
        <v>23.885860986299999</v>
      </c>
      <c r="AW56">
        <v>25.073113332399998</v>
      </c>
      <c r="AX56">
        <v>24.341905401599998</v>
      </c>
      <c r="AY56">
        <v>23.517574325399998</v>
      </c>
      <c r="AZ56">
        <v>24.427593080499999</v>
      </c>
      <c r="BA56">
        <v>24.256275820100001</v>
      </c>
      <c r="BB56">
        <v>24.322335089599999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1" t="s">
        <v>55</v>
      </c>
      <c r="B57" s="5">
        <v>24</v>
      </c>
      <c r="C57" s="5">
        <v>55</v>
      </c>
      <c r="D57">
        <v>25.2862451576</v>
      </c>
      <c r="E57">
        <v>26.197023246099999</v>
      </c>
      <c r="F57">
        <v>25.6721362953</v>
      </c>
      <c r="G57">
        <v>25.857780747700001</v>
      </c>
      <c r="H57">
        <v>25.268782006399999</v>
      </c>
      <c r="I57">
        <v>24.1861118287</v>
      </c>
      <c r="J57">
        <v>24.611899730400001</v>
      </c>
      <c r="K57">
        <v>23.661104886699999</v>
      </c>
      <c r="L57">
        <v>24.0795021761</v>
      </c>
      <c r="M57">
        <v>24.7616576691</v>
      </c>
      <c r="N57">
        <v>25.421900328700001</v>
      </c>
      <c r="O57">
        <v>24.760186237300001</v>
      </c>
      <c r="P57">
        <v>25.06440628</v>
      </c>
      <c r="Q57">
        <v>24.595297208800002</v>
      </c>
      <c r="R57">
        <v>25.307584075400001</v>
      </c>
      <c r="S57">
        <v>24.6594721839</v>
      </c>
      <c r="T57">
        <v>23.970755201399999</v>
      </c>
      <c r="U57">
        <v>24.9467157224</v>
      </c>
      <c r="V57">
        <v>24.486103116199999</v>
      </c>
      <c r="W57">
        <v>24.881145593500001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25.0154774001</v>
      </c>
      <c r="AJ57">
        <v>25.403479170499999</v>
      </c>
      <c r="AK57">
        <v>24.950258595400001</v>
      </c>
      <c r="AL57">
        <v>24.978279696600001</v>
      </c>
      <c r="AM57">
        <v>24.397569416700001</v>
      </c>
      <c r="AN57">
        <v>23.929480925099998</v>
      </c>
      <c r="AO57">
        <v>23.7672725726</v>
      </c>
      <c r="AP57">
        <v>23.1435425526</v>
      </c>
      <c r="AQ57">
        <v>23.6118037313</v>
      </c>
      <c r="AR57">
        <v>24.402624395099998</v>
      </c>
      <c r="AS57">
        <v>25.186620770200001</v>
      </c>
      <c r="AT57">
        <v>24.581097101600001</v>
      </c>
      <c r="AU57">
        <v>24.588879994100001</v>
      </c>
      <c r="AV57">
        <v>23.841287872900001</v>
      </c>
      <c r="AW57">
        <v>25.162180147099999</v>
      </c>
      <c r="AX57">
        <v>23.975623559900001</v>
      </c>
      <c r="AY57">
        <v>23.4526256943</v>
      </c>
      <c r="AZ57">
        <v>24.1779623547</v>
      </c>
      <c r="BA57">
        <v>24.090756268300002</v>
      </c>
      <c r="BB57">
        <v>24.506426376499999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1" t="s">
        <v>55</v>
      </c>
      <c r="B58" s="5">
        <v>25</v>
      </c>
      <c r="C58" s="5">
        <v>56</v>
      </c>
      <c r="D58">
        <v>25.270310412099999</v>
      </c>
      <c r="E58">
        <v>25.8649574853</v>
      </c>
      <c r="F58">
        <v>25.487611622500001</v>
      </c>
      <c r="G58">
        <v>25.838914065899999</v>
      </c>
      <c r="H58">
        <v>25.2570563851</v>
      </c>
      <c r="I58">
        <v>24.334159874899999</v>
      </c>
      <c r="J58">
        <v>24.478190661799999</v>
      </c>
      <c r="K58">
        <v>23.698129358599999</v>
      </c>
      <c r="L58">
        <v>23.9277106483</v>
      </c>
      <c r="M58">
        <v>24.631065710600001</v>
      </c>
      <c r="N58">
        <v>25.3640655807</v>
      </c>
      <c r="O58">
        <v>24.5908423178</v>
      </c>
      <c r="P58">
        <v>25.084774041300001</v>
      </c>
      <c r="Q58">
        <v>24.7922915318</v>
      </c>
      <c r="R58">
        <v>25.356828182400001</v>
      </c>
      <c r="S58">
        <v>24.9692440709</v>
      </c>
      <c r="T58">
        <v>24.109231368900002</v>
      </c>
      <c r="U58">
        <v>24.998319088100001</v>
      </c>
      <c r="V58">
        <v>24.423379246</v>
      </c>
      <c r="W58">
        <v>24.8066230574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25.0412443305</v>
      </c>
      <c r="AJ58">
        <v>25.2241374406</v>
      </c>
      <c r="AK58">
        <v>24.647530713199998</v>
      </c>
      <c r="AL58">
        <v>24.894100211400001</v>
      </c>
      <c r="AM58">
        <v>24.2168007448</v>
      </c>
      <c r="AN58">
        <v>23.747637781800002</v>
      </c>
      <c r="AO58">
        <v>23.674959764099999</v>
      </c>
      <c r="AP58">
        <v>23.148413339499999</v>
      </c>
      <c r="AQ58">
        <v>23.436646876899999</v>
      </c>
      <c r="AR58">
        <v>24.303210522200001</v>
      </c>
      <c r="AS58">
        <v>25.118513505999999</v>
      </c>
      <c r="AT58">
        <v>24.588379075599999</v>
      </c>
      <c r="AU58">
        <v>24.510546706100001</v>
      </c>
      <c r="AV58">
        <v>23.9252311435</v>
      </c>
      <c r="AW58">
        <v>25.056998116300001</v>
      </c>
      <c r="AX58">
        <v>23.692229601200001</v>
      </c>
      <c r="AY58">
        <v>23.4883398337</v>
      </c>
      <c r="AZ58">
        <v>24.114424930599998</v>
      </c>
      <c r="BA58">
        <v>24.102644138599999</v>
      </c>
      <c r="BB58">
        <v>24.411101299199998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1" t="s">
        <v>55</v>
      </c>
      <c r="B59" s="5">
        <v>26</v>
      </c>
      <c r="C59" s="5">
        <v>57</v>
      </c>
      <c r="D59">
        <v>25.161849982100001</v>
      </c>
      <c r="E59">
        <v>25.4810123856</v>
      </c>
      <c r="F59">
        <v>25.432050435899999</v>
      </c>
      <c r="G59">
        <v>25.536772451000001</v>
      </c>
      <c r="H59">
        <v>25.368352939699999</v>
      </c>
      <c r="I59">
        <v>24.4074852235</v>
      </c>
      <c r="J59">
        <v>24.273039065300001</v>
      </c>
      <c r="K59">
        <v>23.5974660748</v>
      </c>
      <c r="L59">
        <v>23.9556730965</v>
      </c>
      <c r="M59">
        <v>24.6674900352</v>
      </c>
      <c r="N59">
        <v>25.365201790099999</v>
      </c>
      <c r="O59">
        <v>24.594873122399999</v>
      </c>
      <c r="P59">
        <v>25.295585453899999</v>
      </c>
      <c r="Q59">
        <v>24.766175976300001</v>
      </c>
      <c r="R59">
        <v>25.439676994999999</v>
      </c>
      <c r="S59">
        <v>24.973707638699999</v>
      </c>
      <c r="T59">
        <v>24.1600401679</v>
      </c>
      <c r="U59">
        <v>25.114916555899999</v>
      </c>
      <c r="V59">
        <v>24.442221737499999</v>
      </c>
      <c r="W59">
        <v>24.757795797499998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24.9828444923</v>
      </c>
      <c r="AJ59">
        <v>25.198398788900001</v>
      </c>
      <c r="AK59">
        <v>24.708048146700001</v>
      </c>
      <c r="AL59">
        <v>24.736766984700001</v>
      </c>
      <c r="AM59">
        <v>24.3673520181</v>
      </c>
      <c r="AN59">
        <v>23.710648594199998</v>
      </c>
      <c r="AO59">
        <v>23.7422562641</v>
      </c>
      <c r="AP59">
        <v>23.170948408299999</v>
      </c>
      <c r="AQ59">
        <v>23.520553016299999</v>
      </c>
      <c r="AR59">
        <v>24.357650446400001</v>
      </c>
      <c r="AS59">
        <v>25.007076805200001</v>
      </c>
      <c r="AT59">
        <v>24.506325546399999</v>
      </c>
      <c r="AU59">
        <v>24.365635834599999</v>
      </c>
      <c r="AV59">
        <v>23.921563862700001</v>
      </c>
      <c r="AW59">
        <v>24.9034425569</v>
      </c>
      <c r="AX59">
        <v>23.998495528300001</v>
      </c>
      <c r="AY59">
        <v>23.535113107200001</v>
      </c>
      <c r="AZ59">
        <v>24.331289612399999</v>
      </c>
      <c r="BA59">
        <v>24.168309266800001</v>
      </c>
      <c r="BB59">
        <v>24.3808519518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1" t="s">
        <v>55</v>
      </c>
      <c r="B60" s="5">
        <v>27</v>
      </c>
      <c r="C60" s="5">
        <v>58</v>
      </c>
      <c r="D60">
        <v>25.1937184491</v>
      </c>
      <c r="E60">
        <v>25.456873571500001</v>
      </c>
      <c r="F60">
        <v>25.212975653099999</v>
      </c>
      <c r="G60">
        <v>25.5964710125</v>
      </c>
      <c r="H60">
        <v>25.405933676499998</v>
      </c>
      <c r="I60">
        <v>24.3335246812</v>
      </c>
      <c r="J60">
        <v>24.353888046800002</v>
      </c>
      <c r="K60">
        <v>23.613177093200001</v>
      </c>
      <c r="L60">
        <v>23.8389051033</v>
      </c>
      <c r="M60">
        <v>24.664955258300001</v>
      </c>
      <c r="N60">
        <v>25.289068546100001</v>
      </c>
      <c r="O60">
        <v>24.604644556899999</v>
      </c>
      <c r="P60">
        <v>25.258899800999998</v>
      </c>
      <c r="Q60">
        <v>24.686949055199999</v>
      </c>
      <c r="R60">
        <v>25.331506689200001</v>
      </c>
      <c r="S60">
        <v>25.0562543086</v>
      </c>
      <c r="T60">
        <v>24.287084296100002</v>
      </c>
      <c r="U60">
        <v>25.236432734800001</v>
      </c>
      <c r="V60">
        <v>24.430173431699998</v>
      </c>
      <c r="W60">
        <v>24.949334060200002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25.004316276699999</v>
      </c>
      <c r="AJ60">
        <v>25.0511370985</v>
      </c>
      <c r="AK60">
        <v>24.866559340399998</v>
      </c>
      <c r="AL60">
        <v>24.663813082699999</v>
      </c>
      <c r="AM60">
        <v>24.403369258400001</v>
      </c>
      <c r="AN60">
        <v>23.807074924199998</v>
      </c>
      <c r="AO60">
        <v>23.8238330384</v>
      </c>
      <c r="AP60">
        <v>23.303954092000001</v>
      </c>
      <c r="AQ60">
        <v>23.562473028799999</v>
      </c>
      <c r="AR60">
        <v>24.334335043500001</v>
      </c>
      <c r="AS60">
        <v>25.040022223299999</v>
      </c>
      <c r="AT60">
        <v>24.6141960878</v>
      </c>
      <c r="AU60">
        <v>24.159741476099999</v>
      </c>
      <c r="AV60">
        <v>23.794686096300001</v>
      </c>
      <c r="AW60">
        <v>24.529665827700001</v>
      </c>
      <c r="AX60">
        <v>24.221403544099999</v>
      </c>
      <c r="AY60">
        <v>23.4775112226</v>
      </c>
      <c r="AZ60">
        <v>24.605755609399999</v>
      </c>
      <c r="BA60">
        <v>24.256866295799998</v>
      </c>
      <c r="BB60">
        <v>24.633362589800001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1" t="s">
        <v>55</v>
      </c>
      <c r="B61" s="5">
        <v>28</v>
      </c>
      <c r="C61" s="5">
        <v>59</v>
      </c>
      <c r="D61">
        <v>25.375301562200001</v>
      </c>
      <c r="E61">
        <v>25.513276112500002</v>
      </c>
      <c r="F61">
        <v>25.348636877299999</v>
      </c>
      <c r="G61">
        <v>25.572207413899999</v>
      </c>
      <c r="H61">
        <v>25.4219840682</v>
      </c>
      <c r="I61">
        <v>24.273100832499999</v>
      </c>
      <c r="J61">
        <v>24.3515400195</v>
      </c>
      <c r="K61">
        <v>23.591567344600001</v>
      </c>
      <c r="L61">
        <v>23.9667893843</v>
      </c>
      <c r="M61">
        <v>24.693444334100001</v>
      </c>
      <c r="N61">
        <v>25.355101631299998</v>
      </c>
      <c r="O61">
        <v>24.5356644417</v>
      </c>
      <c r="P61">
        <v>25.026548927299999</v>
      </c>
      <c r="Q61">
        <v>24.5552542125</v>
      </c>
      <c r="R61">
        <v>25.198181727000001</v>
      </c>
      <c r="S61">
        <v>25.272529087399999</v>
      </c>
      <c r="T61">
        <v>24.094128752700001</v>
      </c>
      <c r="U61">
        <v>25.4146954295</v>
      </c>
      <c r="V61">
        <v>24.404908122199998</v>
      </c>
      <c r="W61">
        <v>24.867656968399999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24.954549446200001</v>
      </c>
      <c r="AJ61">
        <v>25.019189060999999</v>
      </c>
      <c r="AK61">
        <v>25.126425703500001</v>
      </c>
      <c r="AL61">
        <v>24.865800516299998</v>
      </c>
      <c r="AM61">
        <v>24.433665628899998</v>
      </c>
      <c r="AN61">
        <v>23.829215328</v>
      </c>
      <c r="AO61">
        <v>23.892700825399999</v>
      </c>
      <c r="AP61">
        <v>23.2402169691</v>
      </c>
      <c r="AQ61">
        <v>23.679281454600002</v>
      </c>
      <c r="AR61">
        <v>24.115282563800001</v>
      </c>
      <c r="AS61">
        <v>25.130273643700001</v>
      </c>
      <c r="AT61">
        <v>24.598475820400001</v>
      </c>
      <c r="AU61">
        <v>23.957051779699999</v>
      </c>
      <c r="AV61">
        <v>23.7686538148</v>
      </c>
      <c r="AW61">
        <v>24.350110547300002</v>
      </c>
      <c r="AX61">
        <v>24.2446039451</v>
      </c>
      <c r="AY61">
        <v>23.554172493799999</v>
      </c>
      <c r="AZ61">
        <v>24.726257337500002</v>
      </c>
      <c r="BA61">
        <v>23.984439307900001</v>
      </c>
      <c r="BB61">
        <v>24.478245818000001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1" t="s">
        <v>56</v>
      </c>
      <c r="B62" s="5">
        <v>1</v>
      </c>
      <c r="C62" s="5">
        <v>60</v>
      </c>
      <c r="D62">
        <v>25.604947862700001</v>
      </c>
      <c r="E62">
        <v>25.559808589399999</v>
      </c>
      <c r="F62">
        <v>25.438229020200001</v>
      </c>
      <c r="G62">
        <v>25.600964896200001</v>
      </c>
      <c r="H62">
        <v>25.429724352699999</v>
      </c>
      <c r="I62">
        <v>24.3546894276</v>
      </c>
      <c r="J62">
        <v>24.2857165707</v>
      </c>
      <c r="K62">
        <v>23.582028768499999</v>
      </c>
      <c r="L62">
        <v>24.2164706557</v>
      </c>
      <c r="M62">
        <v>24.701554739599999</v>
      </c>
      <c r="N62">
        <v>25.498263983499999</v>
      </c>
      <c r="O62">
        <v>24.466334309499999</v>
      </c>
      <c r="P62">
        <v>24.910194221800001</v>
      </c>
      <c r="Q62">
        <v>24.5123959216</v>
      </c>
      <c r="R62">
        <v>25.232253778800001</v>
      </c>
      <c r="S62">
        <v>24.582166175099999</v>
      </c>
      <c r="T62">
        <v>23.738038146899999</v>
      </c>
      <c r="U62">
        <v>24.629057253799999</v>
      </c>
      <c r="V62">
        <v>24.3512287368</v>
      </c>
      <c r="W62">
        <v>24.885001941900001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v>24.930828201400001</v>
      </c>
      <c r="AJ62">
        <v>24.803721669000002</v>
      </c>
      <c r="AK62">
        <v>25.215855310199998</v>
      </c>
      <c r="AL62">
        <v>24.9733524446</v>
      </c>
      <c r="AM62">
        <v>24.237965627299999</v>
      </c>
      <c r="AN62">
        <v>23.774374039600001</v>
      </c>
      <c r="AO62">
        <v>23.860224044599999</v>
      </c>
      <c r="AP62">
        <v>23.177122132600001</v>
      </c>
      <c r="AQ62">
        <v>23.630771102299999</v>
      </c>
      <c r="AR62">
        <v>24.298576389600001</v>
      </c>
      <c r="AS62">
        <v>24.925117778000001</v>
      </c>
      <c r="AT62">
        <v>24.619469617699998</v>
      </c>
      <c r="AU62">
        <v>23.980846443699999</v>
      </c>
      <c r="AV62">
        <v>23.771127591900001</v>
      </c>
      <c r="AW62">
        <v>24.4854748431</v>
      </c>
      <c r="AX62">
        <v>24.228628670700001</v>
      </c>
      <c r="AY62">
        <v>23.478551708299999</v>
      </c>
      <c r="AZ62">
        <v>24.4927982339</v>
      </c>
      <c r="BA62">
        <v>23.826577504900001</v>
      </c>
      <c r="BB62">
        <v>24.3689222215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1" t="s">
        <v>56</v>
      </c>
      <c r="B63" s="5">
        <v>2</v>
      </c>
      <c r="C63" s="5">
        <v>61</v>
      </c>
      <c r="D63">
        <v>25.452705404900001</v>
      </c>
      <c r="E63">
        <v>25.486013245700001</v>
      </c>
      <c r="F63">
        <v>25.344597288500001</v>
      </c>
      <c r="G63">
        <v>25.603550714899999</v>
      </c>
      <c r="H63">
        <v>25.4291724572</v>
      </c>
      <c r="I63">
        <v>24.293333515299999</v>
      </c>
      <c r="J63">
        <v>24.370371844200001</v>
      </c>
      <c r="K63">
        <v>23.6301976831</v>
      </c>
      <c r="L63">
        <v>24.307985860500001</v>
      </c>
      <c r="M63">
        <v>24.660488367500001</v>
      </c>
      <c r="N63">
        <v>25.362408137900001</v>
      </c>
      <c r="O63">
        <v>24.265821067400001</v>
      </c>
      <c r="P63">
        <v>25.128231885400002</v>
      </c>
      <c r="Q63">
        <v>24.655905709599999</v>
      </c>
      <c r="R63">
        <v>25.030136519599999</v>
      </c>
      <c r="S63">
        <v>24.175722609299999</v>
      </c>
      <c r="T63">
        <v>23.760089323599999</v>
      </c>
      <c r="U63">
        <v>24.254533195499999</v>
      </c>
      <c r="V63">
        <v>24.415885503399998</v>
      </c>
      <c r="W63">
        <v>24.806312385999998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24.871525273</v>
      </c>
      <c r="AJ63">
        <v>24.913139663700001</v>
      </c>
      <c r="AK63">
        <v>25.004358075599999</v>
      </c>
      <c r="AL63">
        <v>24.983915103299999</v>
      </c>
      <c r="AM63">
        <v>24.1235052832</v>
      </c>
      <c r="AN63">
        <v>23.558954781400001</v>
      </c>
      <c r="AO63">
        <v>23.976998142700001</v>
      </c>
      <c r="AP63">
        <v>23.081586871399999</v>
      </c>
      <c r="AQ63">
        <v>23.750669900199998</v>
      </c>
      <c r="AR63">
        <v>24.384950031599999</v>
      </c>
      <c r="AS63">
        <v>24.6430457694</v>
      </c>
      <c r="AT63">
        <v>24.493799125199999</v>
      </c>
      <c r="AU63">
        <v>24.041210236800001</v>
      </c>
      <c r="AV63">
        <v>23.820217008899998</v>
      </c>
      <c r="AW63">
        <v>24.491066186099999</v>
      </c>
      <c r="AX63">
        <v>24.196461804799998</v>
      </c>
      <c r="AY63">
        <v>23.3323982575</v>
      </c>
      <c r="AZ63">
        <v>24.422168815900001</v>
      </c>
      <c r="BA63">
        <v>23.6882530723</v>
      </c>
      <c r="BB63">
        <v>24.192971175499999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1" t="s">
        <v>56</v>
      </c>
      <c r="B64" s="5">
        <v>3</v>
      </c>
      <c r="C64" s="5">
        <v>62</v>
      </c>
      <c r="D64">
        <v>25.275590767299999</v>
      </c>
      <c r="E64">
        <v>25.485162089900001</v>
      </c>
      <c r="F64">
        <v>25.312501614199999</v>
      </c>
      <c r="G64">
        <v>25.544804933999998</v>
      </c>
      <c r="H64">
        <v>25.5011390343</v>
      </c>
      <c r="I64">
        <v>24.098566160000001</v>
      </c>
      <c r="J64">
        <v>24.347495780900001</v>
      </c>
      <c r="K64">
        <v>23.616128642900001</v>
      </c>
      <c r="L64">
        <v>24.141808077899999</v>
      </c>
      <c r="M64">
        <v>24.768265039700001</v>
      </c>
      <c r="N64">
        <v>25.0023726547</v>
      </c>
      <c r="O64">
        <v>24.588636827999999</v>
      </c>
      <c r="P64">
        <v>25.242561156099999</v>
      </c>
      <c r="Q64">
        <v>24.651790136500001</v>
      </c>
      <c r="R64">
        <v>25.306385004999999</v>
      </c>
      <c r="S64">
        <v>24.117021249299999</v>
      </c>
      <c r="T64">
        <v>23.9879397148</v>
      </c>
      <c r="U64">
        <v>24.354464613299999</v>
      </c>
      <c r="V64">
        <v>24.274101191900002</v>
      </c>
      <c r="W64">
        <v>24.569110986399998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24.871093393199999</v>
      </c>
      <c r="AJ64">
        <v>25.082995284700001</v>
      </c>
      <c r="AK64">
        <v>25.122506491700001</v>
      </c>
      <c r="AL64">
        <v>24.9353902195</v>
      </c>
      <c r="AM64">
        <v>24.112520297500001</v>
      </c>
      <c r="AN64">
        <v>23.460001822599999</v>
      </c>
      <c r="AO64">
        <v>24.002745241700001</v>
      </c>
      <c r="AP64">
        <v>23.1277504802</v>
      </c>
      <c r="AQ64">
        <v>23.612109952800001</v>
      </c>
      <c r="AR64">
        <v>24.341673197799999</v>
      </c>
      <c r="AS64">
        <v>24.8389854552</v>
      </c>
      <c r="AT64">
        <v>24.527395909300001</v>
      </c>
      <c r="AU64">
        <v>24.197823353099999</v>
      </c>
      <c r="AV64">
        <v>23.708872683799999</v>
      </c>
      <c r="AW64">
        <v>24.631024613600001</v>
      </c>
      <c r="AX64">
        <v>24.2198628296</v>
      </c>
      <c r="AY64">
        <v>23.501092933900001</v>
      </c>
      <c r="AZ64">
        <v>24.378673795499999</v>
      </c>
      <c r="BA64">
        <v>23.763564298799999</v>
      </c>
      <c r="BB64">
        <v>24.023417176199999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1" t="s">
        <v>56</v>
      </c>
      <c r="B65" s="5">
        <v>4</v>
      </c>
      <c r="C65" s="5">
        <v>63</v>
      </c>
      <c r="D65">
        <v>25.360471587799999</v>
      </c>
      <c r="E65">
        <v>25.517321466999999</v>
      </c>
      <c r="F65">
        <v>25.312405093199999</v>
      </c>
      <c r="G65">
        <v>25.5423703451</v>
      </c>
      <c r="H65">
        <v>25.3615957638</v>
      </c>
      <c r="I65">
        <v>24.0764972325</v>
      </c>
      <c r="J65">
        <v>24.178978359799999</v>
      </c>
      <c r="K65">
        <v>23.5863601776</v>
      </c>
      <c r="L65">
        <v>23.9528174155</v>
      </c>
      <c r="M65">
        <v>24.8578279195</v>
      </c>
      <c r="N65">
        <v>24.848665494500001</v>
      </c>
      <c r="O65">
        <v>24.777035260000002</v>
      </c>
      <c r="P65">
        <v>25.1153157876</v>
      </c>
      <c r="Q65">
        <v>24.485515281400001</v>
      </c>
      <c r="R65">
        <v>25.442383101200001</v>
      </c>
      <c r="S65">
        <v>24.0536979737</v>
      </c>
      <c r="T65">
        <v>23.993255637200001</v>
      </c>
      <c r="U65">
        <v>24.450859331099998</v>
      </c>
      <c r="V65">
        <v>24.482768440699999</v>
      </c>
      <c r="W65">
        <v>24.476377300500001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24.846610010500001</v>
      </c>
      <c r="AJ65">
        <v>24.985044852600002</v>
      </c>
      <c r="AK65">
        <v>25.251024521000001</v>
      </c>
      <c r="AL65">
        <v>24.966119128399999</v>
      </c>
      <c r="AM65">
        <v>24.222287905999998</v>
      </c>
      <c r="AN65">
        <v>23.5594312192</v>
      </c>
      <c r="AO65">
        <v>23.823038898099998</v>
      </c>
      <c r="AP65">
        <v>23.2265495071</v>
      </c>
      <c r="AQ65">
        <v>23.345379793999999</v>
      </c>
      <c r="AR65">
        <v>24.238528540400001</v>
      </c>
      <c r="AS65">
        <v>24.913344631299999</v>
      </c>
      <c r="AT65">
        <v>24.4945325899</v>
      </c>
      <c r="AU65">
        <v>24.155788552099999</v>
      </c>
      <c r="AV65">
        <v>23.7771708567</v>
      </c>
      <c r="AW65">
        <v>24.684468009700002</v>
      </c>
      <c r="AX65">
        <v>24.366912896300001</v>
      </c>
      <c r="AY65">
        <v>23.798506439000001</v>
      </c>
      <c r="AZ65">
        <v>24.358176157300001</v>
      </c>
      <c r="BA65">
        <v>24.144750146900002</v>
      </c>
      <c r="BB65">
        <v>24.0295291063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1" t="s">
        <v>56</v>
      </c>
      <c r="B66" s="5">
        <v>5</v>
      </c>
      <c r="C66" s="5">
        <v>64</v>
      </c>
      <c r="D66">
        <v>25.333234641600001</v>
      </c>
      <c r="E66">
        <v>25.402748489899999</v>
      </c>
      <c r="F66">
        <v>25.314334633800001</v>
      </c>
      <c r="G66">
        <v>25.5954194549</v>
      </c>
      <c r="H66">
        <v>25.150912958900001</v>
      </c>
      <c r="I66">
        <v>24.412977947000002</v>
      </c>
      <c r="J66">
        <v>24.241594940500001</v>
      </c>
      <c r="K66">
        <v>23.5399337343</v>
      </c>
      <c r="L66">
        <v>23.7902038406</v>
      </c>
      <c r="M66">
        <v>24.807343456600002</v>
      </c>
      <c r="N66">
        <v>25.083656793100001</v>
      </c>
      <c r="O66">
        <v>24.807753192300002</v>
      </c>
      <c r="P66">
        <v>25.113575642200001</v>
      </c>
      <c r="Q66">
        <v>24.638826139900001</v>
      </c>
      <c r="R66">
        <v>25.4129663581</v>
      </c>
      <c r="S66">
        <v>23.748268916800001</v>
      </c>
      <c r="T66">
        <v>23.733498444999999</v>
      </c>
      <c r="U66">
        <v>24.318955256399999</v>
      </c>
      <c r="V66">
        <v>24.4647385508</v>
      </c>
      <c r="W66">
        <v>24.6001060643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24.675885646800001</v>
      </c>
      <c r="AJ66">
        <v>24.782989759300001</v>
      </c>
      <c r="AK66">
        <v>25.171765004699999</v>
      </c>
      <c r="AL66">
        <v>24.9999809842</v>
      </c>
      <c r="AM66">
        <v>24.169274604000002</v>
      </c>
      <c r="AN66">
        <v>23.851925521399998</v>
      </c>
      <c r="AO66">
        <v>23.9031696672</v>
      </c>
      <c r="AP66">
        <v>23.239093374500001</v>
      </c>
      <c r="AQ66">
        <v>23.421996305299999</v>
      </c>
      <c r="AR66">
        <v>24.240935800300001</v>
      </c>
      <c r="AS66">
        <v>25.143655327800001</v>
      </c>
      <c r="AT66">
        <v>24.415991264799999</v>
      </c>
      <c r="AU66">
        <v>24.2117064571</v>
      </c>
      <c r="AV66">
        <v>24.0137038835</v>
      </c>
      <c r="AW66">
        <v>24.699493073700001</v>
      </c>
      <c r="AX66">
        <v>24.056930871900001</v>
      </c>
      <c r="AY66">
        <v>23.549788419199999</v>
      </c>
      <c r="AZ66">
        <v>24.1711088735</v>
      </c>
      <c r="BA66">
        <v>24.118419920499999</v>
      </c>
      <c r="BB66">
        <v>24.220562136200002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1" t="s">
        <v>56</v>
      </c>
      <c r="B67" s="5">
        <v>6</v>
      </c>
      <c r="C67" s="5">
        <v>65</v>
      </c>
      <c r="D67">
        <v>25.160465004399999</v>
      </c>
      <c r="E67">
        <v>25.271354983799998</v>
      </c>
      <c r="F67">
        <v>25.3259664775</v>
      </c>
      <c r="G67">
        <v>25.5574827927</v>
      </c>
      <c r="H67">
        <v>25.165303755699998</v>
      </c>
      <c r="I67">
        <v>24.524678066300002</v>
      </c>
      <c r="J67">
        <v>24.225046577600001</v>
      </c>
      <c r="K67">
        <v>23.570162122900001</v>
      </c>
      <c r="L67">
        <v>23.975722723899999</v>
      </c>
      <c r="M67">
        <v>24.972803589000002</v>
      </c>
      <c r="N67">
        <v>25.1065522974</v>
      </c>
      <c r="O67">
        <v>24.795020320999999</v>
      </c>
      <c r="P67">
        <v>25.147488730500001</v>
      </c>
      <c r="Q67">
        <v>24.712758844700002</v>
      </c>
      <c r="R67">
        <v>25.402807900100001</v>
      </c>
      <c r="S67">
        <v>23.709251346399999</v>
      </c>
      <c r="T67">
        <v>23.699371065000001</v>
      </c>
      <c r="U67">
        <v>24.402865446700002</v>
      </c>
      <c r="V67">
        <v>24.377254968900001</v>
      </c>
      <c r="W67">
        <v>24.586837102400001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24.461280108099999</v>
      </c>
      <c r="AJ67">
        <v>24.566109089600001</v>
      </c>
      <c r="AK67">
        <v>25.013123787400001</v>
      </c>
      <c r="AL67">
        <v>25.0010306659</v>
      </c>
      <c r="AM67">
        <v>24.051960277500001</v>
      </c>
      <c r="AN67">
        <v>23.6668204582</v>
      </c>
      <c r="AO67">
        <v>23.921153027599999</v>
      </c>
      <c r="AP67">
        <v>23.2658165028</v>
      </c>
      <c r="AQ67">
        <v>23.630440780000001</v>
      </c>
      <c r="AR67">
        <v>24.2456649324</v>
      </c>
      <c r="AS67">
        <v>24.999960200299999</v>
      </c>
      <c r="AT67">
        <v>24.3930811281</v>
      </c>
      <c r="AU67">
        <v>24.203957297700001</v>
      </c>
      <c r="AV67">
        <v>24.1935531508</v>
      </c>
      <c r="AW67">
        <v>24.868532461899999</v>
      </c>
      <c r="AX67">
        <v>23.826546908000001</v>
      </c>
      <c r="AY67">
        <v>23.354007153600001</v>
      </c>
      <c r="AZ67">
        <v>23.889085012300001</v>
      </c>
      <c r="BA67">
        <v>23.999707710799999</v>
      </c>
      <c r="BB67">
        <v>24.1265846135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1" t="s">
        <v>56</v>
      </c>
      <c r="B68" s="5">
        <v>7</v>
      </c>
      <c r="C68" s="5">
        <v>66</v>
      </c>
      <c r="D68">
        <v>25.160617802499999</v>
      </c>
      <c r="E68">
        <v>25.178298464699999</v>
      </c>
      <c r="F68">
        <v>25.234698282099998</v>
      </c>
      <c r="G68">
        <v>25.423625541700002</v>
      </c>
      <c r="H68">
        <v>25.182275895499998</v>
      </c>
      <c r="I68">
        <v>24.448095533299998</v>
      </c>
      <c r="J68">
        <v>24.028220685800001</v>
      </c>
      <c r="K68">
        <v>23.740181329199999</v>
      </c>
      <c r="L68">
        <v>23.930130455</v>
      </c>
      <c r="M68">
        <v>25.037379498699998</v>
      </c>
      <c r="N68">
        <v>25.083108277899999</v>
      </c>
      <c r="O68">
        <v>24.8965348214</v>
      </c>
      <c r="P68">
        <v>25.3521128862</v>
      </c>
      <c r="Q68">
        <v>24.727134145800001</v>
      </c>
      <c r="R68">
        <v>25.263202724500001</v>
      </c>
      <c r="S68">
        <v>24.25414614</v>
      </c>
      <c r="T68">
        <v>23.835277316199999</v>
      </c>
      <c r="U68">
        <v>24.6348217892</v>
      </c>
      <c r="V68">
        <v>24.406506289399999</v>
      </c>
      <c r="W68">
        <v>24.427092978400001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24.6490270028</v>
      </c>
      <c r="AJ68">
        <v>24.589491899900001</v>
      </c>
      <c r="AK68">
        <v>24.9499964711</v>
      </c>
      <c r="AL68">
        <v>25.124112292100001</v>
      </c>
      <c r="AM68">
        <v>24.0312548524</v>
      </c>
      <c r="AN68">
        <v>23.4258211806</v>
      </c>
      <c r="AO68">
        <v>23.670508281499998</v>
      </c>
      <c r="AP68">
        <v>23.284569739199998</v>
      </c>
      <c r="AQ68">
        <v>23.550270357999999</v>
      </c>
      <c r="AR68">
        <v>24.174797011900001</v>
      </c>
      <c r="AS68">
        <v>25.050013995699999</v>
      </c>
      <c r="AT68">
        <v>24.486746611000001</v>
      </c>
      <c r="AU68">
        <v>24.177352883299999</v>
      </c>
      <c r="AV68">
        <v>24.220288049000001</v>
      </c>
      <c r="AW68">
        <v>24.914893193600001</v>
      </c>
      <c r="AX68">
        <v>23.8403853961</v>
      </c>
      <c r="AY68">
        <v>23.4510125511</v>
      </c>
      <c r="AZ68">
        <v>23.8575527709</v>
      </c>
      <c r="BA68">
        <v>24.043224082599998</v>
      </c>
      <c r="BB68">
        <v>24.205233814300001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1" t="s">
        <v>56</v>
      </c>
      <c r="B69" s="5">
        <v>8</v>
      </c>
      <c r="C69" s="5">
        <v>67</v>
      </c>
      <c r="D69">
        <v>25.221569328299999</v>
      </c>
      <c r="E69">
        <v>25.296945714900001</v>
      </c>
      <c r="F69">
        <v>25.115794770499999</v>
      </c>
      <c r="G69">
        <v>25.460192391900001</v>
      </c>
      <c r="H69">
        <v>25.1876575595</v>
      </c>
      <c r="I69">
        <v>24.258677196499999</v>
      </c>
      <c r="J69">
        <v>24.0400225273</v>
      </c>
      <c r="K69">
        <v>23.7673400724</v>
      </c>
      <c r="L69">
        <v>23.911293727</v>
      </c>
      <c r="M69">
        <v>24.978226915</v>
      </c>
      <c r="N69">
        <v>25.226712875400001</v>
      </c>
      <c r="O69">
        <v>24.937965967699999</v>
      </c>
      <c r="P69">
        <v>25.714387152299999</v>
      </c>
      <c r="Q69">
        <v>24.815588414899999</v>
      </c>
      <c r="R69">
        <v>25.325832148500002</v>
      </c>
      <c r="S69">
        <v>24.773339269499999</v>
      </c>
      <c r="T69">
        <v>23.876966270699999</v>
      </c>
      <c r="U69">
        <v>24.607036275900001</v>
      </c>
      <c r="V69">
        <v>24.3732093052</v>
      </c>
      <c r="W69">
        <v>24.478225847699999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24.788436857400001</v>
      </c>
      <c r="AJ69">
        <v>24.7865152167</v>
      </c>
      <c r="AK69">
        <v>24.8855995471</v>
      </c>
      <c r="AL69">
        <v>25.236616250400001</v>
      </c>
      <c r="AM69">
        <v>24.217483527799999</v>
      </c>
      <c r="AN69">
        <v>23.652619014300001</v>
      </c>
      <c r="AO69">
        <v>23.4423845046</v>
      </c>
      <c r="AP69">
        <v>23.231970554299998</v>
      </c>
      <c r="AQ69">
        <v>23.460182683500001</v>
      </c>
      <c r="AR69">
        <v>24.122787366600001</v>
      </c>
      <c r="AS69">
        <v>25.014257159100001</v>
      </c>
      <c r="AT69">
        <v>24.3737853021</v>
      </c>
      <c r="AU69">
        <v>24.391894012400002</v>
      </c>
      <c r="AV69">
        <v>24.285546980100001</v>
      </c>
      <c r="AW69">
        <v>24.870184725400001</v>
      </c>
      <c r="AX69">
        <v>24.0070196956</v>
      </c>
      <c r="AY69">
        <v>23.366145235400001</v>
      </c>
      <c r="AZ69">
        <v>23.8533168413</v>
      </c>
      <c r="BA69">
        <v>23.980067424200001</v>
      </c>
      <c r="BB69">
        <v>24.255369454899999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1" t="s">
        <v>56</v>
      </c>
      <c r="B70" s="5">
        <v>9</v>
      </c>
      <c r="C70" s="5">
        <v>68</v>
      </c>
      <c r="D70">
        <v>25.4289432532</v>
      </c>
      <c r="E70">
        <v>25.164888887499998</v>
      </c>
      <c r="F70">
        <v>24.878188601200002</v>
      </c>
      <c r="G70">
        <v>25.268847514000001</v>
      </c>
      <c r="H70">
        <v>25.197405665600002</v>
      </c>
      <c r="I70">
        <v>24.281863326500002</v>
      </c>
      <c r="J70">
        <v>24.0072844066</v>
      </c>
      <c r="K70">
        <v>23.669520095500001</v>
      </c>
      <c r="L70">
        <v>23.980438689900001</v>
      </c>
      <c r="M70">
        <v>24.895229563299999</v>
      </c>
      <c r="N70">
        <v>25.143961275300001</v>
      </c>
      <c r="O70">
        <v>24.708874742500001</v>
      </c>
      <c r="P70">
        <v>25.945400644599999</v>
      </c>
      <c r="Q70">
        <v>24.849064440199999</v>
      </c>
      <c r="R70">
        <v>25.364732016600001</v>
      </c>
      <c r="S70">
        <v>25.002724811099998</v>
      </c>
      <c r="T70">
        <v>24.130113515800002</v>
      </c>
      <c r="U70">
        <v>24.575414683000002</v>
      </c>
      <c r="V70">
        <v>24.377511811400002</v>
      </c>
      <c r="W70">
        <v>24.570820209400001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24.900134090000002</v>
      </c>
      <c r="AJ70">
        <v>25.009572898199998</v>
      </c>
      <c r="AK70">
        <v>24.694972083700002</v>
      </c>
      <c r="AL70">
        <v>25.199708716899998</v>
      </c>
      <c r="AM70">
        <v>24.385718494100001</v>
      </c>
      <c r="AN70">
        <v>23.5945882324</v>
      </c>
      <c r="AO70">
        <v>23.302275704500001</v>
      </c>
      <c r="AP70">
        <v>23.2426372589</v>
      </c>
      <c r="AQ70">
        <v>23.417702272700001</v>
      </c>
      <c r="AR70">
        <v>23.938562114300002</v>
      </c>
      <c r="AS70">
        <v>24.6848493627</v>
      </c>
      <c r="AT70">
        <v>24.301841306</v>
      </c>
      <c r="AU70">
        <v>24.493785154000001</v>
      </c>
      <c r="AV70">
        <v>24.303612211899999</v>
      </c>
      <c r="AW70">
        <v>24.660911249800002</v>
      </c>
      <c r="AX70">
        <v>24.109408712699999</v>
      </c>
      <c r="AY70">
        <v>23.346702002099999</v>
      </c>
      <c r="AZ70">
        <v>23.797456950400001</v>
      </c>
      <c r="BA70">
        <v>23.894209624199998</v>
      </c>
      <c r="BB70">
        <v>24.342914970900001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1" t="s">
        <v>56</v>
      </c>
      <c r="B71" s="5">
        <v>10</v>
      </c>
      <c r="C71" s="5">
        <v>69</v>
      </c>
      <c r="D71">
        <v>25.530915162599999</v>
      </c>
      <c r="E71">
        <v>25.227176780499999</v>
      </c>
      <c r="F71">
        <v>24.763533859999999</v>
      </c>
      <c r="G71">
        <v>25.2253886164</v>
      </c>
      <c r="H71">
        <v>25.1130115771</v>
      </c>
      <c r="I71">
        <v>24.279301233999998</v>
      </c>
      <c r="J71">
        <v>23.964130694400001</v>
      </c>
      <c r="K71">
        <v>23.6617566615</v>
      </c>
      <c r="L71">
        <v>24.1770201876</v>
      </c>
      <c r="M71">
        <v>24.992968261000001</v>
      </c>
      <c r="N71">
        <v>24.891817808100001</v>
      </c>
      <c r="O71">
        <v>24.535970841499999</v>
      </c>
      <c r="P71">
        <v>25.940992231599999</v>
      </c>
      <c r="Q71">
        <v>24.9927172053</v>
      </c>
      <c r="R71">
        <v>25.541999804300001</v>
      </c>
      <c r="S71">
        <v>24.929618572199999</v>
      </c>
      <c r="T71">
        <v>24.1264925481</v>
      </c>
      <c r="U71">
        <v>24.478718556499999</v>
      </c>
      <c r="V71">
        <v>24.442918838200001</v>
      </c>
      <c r="W71">
        <v>24.6069970661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24.796296402900001</v>
      </c>
      <c r="AJ71">
        <v>25.038298329500002</v>
      </c>
      <c r="AK71">
        <v>24.504257236299999</v>
      </c>
      <c r="AL71">
        <v>25.0161479486</v>
      </c>
      <c r="AM71">
        <v>24.125989943899999</v>
      </c>
      <c r="AN71">
        <v>23.624864732799999</v>
      </c>
      <c r="AO71">
        <v>23.478756935</v>
      </c>
      <c r="AP71">
        <v>23.301336532200001</v>
      </c>
      <c r="AQ71">
        <v>23.4427027622</v>
      </c>
      <c r="AR71">
        <v>24.141584932099999</v>
      </c>
      <c r="AS71">
        <v>24.569563905300001</v>
      </c>
      <c r="AT71">
        <v>24.3506637172</v>
      </c>
      <c r="AU71">
        <v>24.409894485300001</v>
      </c>
      <c r="AV71">
        <v>24.327276198300002</v>
      </c>
      <c r="AW71">
        <v>24.599430467099999</v>
      </c>
      <c r="AX71">
        <v>24.016143075199999</v>
      </c>
      <c r="AY71">
        <v>23.268119422600002</v>
      </c>
      <c r="AZ71">
        <v>23.888111646799999</v>
      </c>
      <c r="BA71">
        <v>23.998082199500001</v>
      </c>
      <c r="BB71">
        <v>24.5421197834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1" t="s">
        <v>56</v>
      </c>
      <c r="B72" s="5">
        <v>11</v>
      </c>
      <c r="C72" s="5">
        <v>70</v>
      </c>
      <c r="D72">
        <v>25.388333884000001</v>
      </c>
      <c r="E72">
        <v>25.4842067312</v>
      </c>
      <c r="F72">
        <v>24.786303474</v>
      </c>
      <c r="G72">
        <v>25.084500928200001</v>
      </c>
      <c r="H72">
        <v>25.164397042899999</v>
      </c>
      <c r="I72">
        <v>24.096815531000001</v>
      </c>
      <c r="J72">
        <v>24.140060781700001</v>
      </c>
      <c r="K72">
        <v>23.744767701699999</v>
      </c>
      <c r="L72">
        <v>24.212064200099999</v>
      </c>
      <c r="M72">
        <v>24.894983937900001</v>
      </c>
      <c r="N72">
        <v>24.815345464</v>
      </c>
      <c r="O72">
        <v>24.614057004700001</v>
      </c>
      <c r="P72">
        <v>25.615269412300002</v>
      </c>
      <c r="Q72">
        <v>25.0154572822</v>
      </c>
      <c r="R72">
        <v>25.4042920612</v>
      </c>
      <c r="S72">
        <v>24.828546802599998</v>
      </c>
      <c r="T72">
        <v>23.835320223899998</v>
      </c>
      <c r="U72">
        <v>24.5732198758</v>
      </c>
      <c r="V72">
        <v>24.475134502100001</v>
      </c>
      <c r="W72">
        <v>24.669607872699999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24.691140550499998</v>
      </c>
      <c r="AJ72">
        <v>24.9019152047</v>
      </c>
      <c r="AK72">
        <v>24.068487626500001</v>
      </c>
      <c r="AL72">
        <v>24.674677687999999</v>
      </c>
      <c r="AM72">
        <v>24.002604241899999</v>
      </c>
      <c r="AN72">
        <v>23.599527816199998</v>
      </c>
      <c r="AO72">
        <v>23.658855270899998</v>
      </c>
      <c r="AP72">
        <v>23.162306630700002</v>
      </c>
      <c r="AQ72">
        <v>23.5142875168</v>
      </c>
      <c r="AR72">
        <v>24.313475720300001</v>
      </c>
      <c r="AS72">
        <v>24.706656355300002</v>
      </c>
      <c r="AT72">
        <v>24.354947292399999</v>
      </c>
      <c r="AU72">
        <v>24.443612487999999</v>
      </c>
      <c r="AV72">
        <v>24.305309445399999</v>
      </c>
      <c r="AW72">
        <v>24.537946420299999</v>
      </c>
      <c r="AX72">
        <v>24.252694211000001</v>
      </c>
      <c r="AY72">
        <v>23.438396760700002</v>
      </c>
      <c r="AZ72">
        <v>24.154802137299999</v>
      </c>
      <c r="BA72">
        <v>24.043347966599999</v>
      </c>
      <c r="BB72">
        <v>24.582206152200001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1" t="s">
        <v>56</v>
      </c>
      <c r="B73" s="5">
        <v>12</v>
      </c>
      <c r="C73" s="5">
        <v>71</v>
      </c>
      <c r="D73">
        <v>25.297290650499999</v>
      </c>
      <c r="E73">
        <v>25.337740675799999</v>
      </c>
      <c r="F73">
        <v>24.6244162114</v>
      </c>
      <c r="G73">
        <v>25.257506951100002</v>
      </c>
      <c r="H73">
        <v>25.261652464899999</v>
      </c>
      <c r="I73">
        <v>24.0225581893</v>
      </c>
      <c r="J73">
        <v>24.414097870999999</v>
      </c>
      <c r="K73">
        <v>23.724008677099999</v>
      </c>
      <c r="L73">
        <v>24.084222950699999</v>
      </c>
      <c r="M73">
        <v>24.648145535299999</v>
      </c>
      <c r="N73">
        <v>24.732237789900001</v>
      </c>
      <c r="O73">
        <v>24.7714746075</v>
      </c>
      <c r="P73">
        <v>25.024191288000001</v>
      </c>
      <c r="Q73">
        <v>24.838454749099999</v>
      </c>
      <c r="R73">
        <v>25.0943965656</v>
      </c>
      <c r="S73">
        <v>24.272996610100002</v>
      </c>
      <c r="T73">
        <v>23.834977287800001</v>
      </c>
      <c r="U73">
        <v>24.612375389299999</v>
      </c>
      <c r="V73">
        <v>24.335899321900001</v>
      </c>
      <c r="W73">
        <v>24.714076543400001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24.703869626900001</v>
      </c>
      <c r="AJ73">
        <v>24.9070652041</v>
      </c>
      <c r="AK73">
        <v>23.9228218005</v>
      </c>
      <c r="AL73">
        <v>24.872236322700001</v>
      </c>
      <c r="AM73">
        <v>24.121654671200002</v>
      </c>
      <c r="AN73">
        <v>23.483227212300001</v>
      </c>
      <c r="AO73">
        <v>23.8969081075</v>
      </c>
      <c r="AP73">
        <v>23.161900300799999</v>
      </c>
      <c r="AQ73">
        <v>23.5404424277</v>
      </c>
      <c r="AR73">
        <v>24.3562729836</v>
      </c>
      <c r="AS73">
        <v>24.970651855700002</v>
      </c>
      <c r="AT73">
        <v>24.323419472200001</v>
      </c>
      <c r="AU73">
        <v>24.274282683500001</v>
      </c>
      <c r="AV73">
        <v>24.370651953100001</v>
      </c>
      <c r="AW73">
        <v>24.5842845787</v>
      </c>
      <c r="AX73">
        <v>23.780729516000001</v>
      </c>
      <c r="AY73">
        <v>23.454122845000001</v>
      </c>
      <c r="AZ73">
        <v>24.131523000600001</v>
      </c>
      <c r="BA73">
        <v>24.0310287145</v>
      </c>
      <c r="BB73">
        <v>24.498817677800002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1" t="s">
        <v>56</v>
      </c>
      <c r="B74" s="5">
        <v>13</v>
      </c>
      <c r="C74" s="5">
        <v>72</v>
      </c>
      <c r="D74">
        <v>25.210011503</v>
      </c>
      <c r="E74">
        <v>25.1694819535</v>
      </c>
      <c r="F74">
        <v>24.810044073499999</v>
      </c>
      <c r="G74">
        <v>25.290022848100001</v>
      </c>
      <c r="H74">
        <v>25.0706751329</v>
      </c>
      <c r="I74">
        <v>23.8528915473</v>
      </c>
      <c r="J74">
        <v>24.322295653899999</v>
      </c>
      <c r="K74">
        <v>23.6009847519</v>
      </c>
      <c r="L74">
        <v>23.958082945600001</v>
      </c>
      <c r="M74">
        <v>24.585217190600002</v>
      </c>
      <c r="N74">
        <v>24.9403300327</v>
      </c>
      <c r="O74">
        <v>24.8610626601</v>
      </c>
      <c r="P74">
        <v>25.0988417005</v>
      </c>
      <c r="Q74">
        <v>24.908692583400001</v>
      </c>
      <c r="R74">
        <v>24.901448290699999</v>
      </c>
      <c r="S74">
        <v>23.405382973599998</v>
      </c>
      <c r="T74">
        <v>23.709415586900001</v>
      </c>
      <c r="U74">
        <v>24.403077572800001</v>
      </c>
      <c r="V74">
        <v>24.422437838</v>
      </c>
      <c r="W74">
        <v>24.7501051309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24.5403711075</v>
      </c>
      <c r="AJ74">
        <v>24.7172950402</v>
      </c>
      <c r="AK74">
        <v>24.120209802200002</v>
      </c>
      <c r="AL74">
        <v>24.945043593699999</v>
      </c>
      <c r="AM74">
        <v>24.226515578200001</v>
      </c>
      <c r="AN74">
        <v>23.707775625299998</v>
      </c>
      <c r="AO74">
        <v>23.857228663499999</v>
      </c>
      <c r="AP74">
        <v>23.096424201400001</v>
      </c>
      <c r="AQ74">
        <v>23.7846625882</v>
      </c>
      <c r="AR74">
        <v>24.4146831477</v>
      </c>
      <c r="AS74">
        <v>24.872238029599998</v>
      </c>
      <c r="AT74">
        <v>24.267652035299999</v>
      </c>
      <c r="AU74">
        <v>23.887208844500002</v>
      </c>
      <c r="AV74">
        <v>24.229279152499998</v>
      </c>
      <c r="AW74">
        <v>24.443718372399999</v>
      </c>
      <c r="AX74">
        <v>23.539003578599999</v>
      </c>
      <c r="AY74">
        <v>23.318583995600001</v>
      </c>
      <c r="AZ74">
        <v>24.020246383900002</v>
      </c>
      <c r="BA74">
        <v>23.977389172799999</v>
      </c>
      <c r="BB74">
        <v>24.600250469500001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1" t="s">
        <v>56</v>
      </c>
      <c r="B75" s="5">
        <v>14</v>
      </c>
      <c r="C75" s="5">
        <v>73</v>
      </c>
      <c r="D75">
        <v>25.378014541500001</v>
      </c>
      <c r="E75">
        <v>25.3925808893</v>
      </c>
      <c r="F75">
        <v>24.987415872</v>
      </c>
      <c r="G75">
        <v>25.351674262</v>
      </c>
      <c r="H75">
        <v>24.920713662600001</v>
      </c>
      <c r="I75">
        <v>24.033706418200001</v>
      </c>
      <c r="J75">
        <v>24.284038540400001</v>
      </c>
      <c r="K75">
        <v>23.593053355199999</v>
      </c>
      <c r="L75">
        <v>23.782038031300001</v>
      </c>
      <c r="M75">
        <v>24.803282468100001</v>
      </c>
      <c r="N75">
        <v>24.924145866100002</v>
      </c>
      <c r="O75">
        <v>24.8470765157</v>
      </c>
      <c r="P75">
        <v>25.329003415500001</v>
      </c>
      <c r="Q75">
        <v>25.079630017100001</v>
      </c>
      <c r="R75">
        <v>25.030167031000001</v>
      </c>
      <c r="S75">
        <v>23.072055579299999</v>
      </c>
      <c r="T75">
        <v>23.647231876300001</v>
      </c>
      <c r="U75">
        <v>24.166768895699999</v>
      </c>
      <c r="V75">
        <v>24.578600691599998</v>
      </c>
      <c r="W75">
        <v>24.7811849695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24.6806114607</v>
      </c>
      <c r="AJ75">
        <v>24.697658625399999</v>
      </c>
      <c r="AK75">
        <v>24.4011974099</v>
      </c>
      <c r="AL75">
        <v>24.8567255669</v>
      </c>
      <c r="AM75">
        <v>23.821158171899999</v>
      </c>
      <c r="AN75">
        <v>23.814378100999999</v>
      </c>
      <c r="AO75">
        <v>23.865988402300001</v>
      </c>
      <c r="AP75">
        <v>22.971775859400001</v>
      </c>
      <c r="AQ75">
        <v>23.7412783931</v>
      </c>
      <c r="AR75">
        <v>24.3921780499</v>
      </c>
      <c r="AS75">
        <v>24.687407984499998</v>
      </c>
      <c r="AT75">
        <v>24.3093366839</v>
      </c>
      <c r="AU75">
        <v>23.887102630099999</v>
      </c>
      <c r="AV75">
        <v>24.1009424288</v>
      </c>
      <c r="AW75">
        <v>24.235126976899998</v>
      </c>
      <c r="AX75">
        <v>23.441043336700002</v>
      </c>
      <c r="AY75">
        <v>23.226343607099999</v>
      </c>
      <c r="AZ75">
        <v>23.921535330200001</v>
      </c>
      <c r="BA75">
        <v>24.0255814426</v>
      </c>
      <c r="BB75">
        <v>24.668541357300001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1" t="s">
        <v>56</v>
      </c>
      <c r="B76" s="5">
        <v>15</v>
      </c>
      <c r="C76" s="5">
        <v>74</v>
      </c>
      <c r="D76">
        <v>25.365087006500001</v>
      </c>
      <c r="E76">
        <v>25.429472196799999</v>
      </c>
      <c r="F76">
        <v>25.067458449</v>
      </c>
      <c r="G76">
        <v>25.049075844899999</v>
      </c>
      <c r="H76">
        <v>25.020254077800001</v>
      </c>
      <c r="I76">
        <v>24.167905947400001</v>
      </c>
      <c r="J76">
        <v>24.334476126199998</v>
      </c>
      <c r="K76">
        <v>23.574343905599999</v>
      </c>
      <c r="L76">
        <v>23.8542797783</v>
      </c>
      <c r="M76">
        <v>24.816302136600001</v>
      </c>
      <c r="N76">
        <v>25.013896514700001</v>
      </c>
      <c r="O76">
        <v>24.7449879686</v>
      </c>
      <c r="P76">
        <v>25.573731156899999</v>
      </c>
      <c r="Q76">
        <v>25.171611920499998</v>
      </c>
      <c r="R76">
        <v>25.0482735099</v>
      </c>
      <c r="S76">
        <v>23.0374067188</v>
      </c>
      <c r="T76">
        <v>23.520122550699998</v>
      </c>
      <c r="U76">
        <v>24.0144889414</v>
      </c>
      <c r="V76">
        <v>24.5192840807</v>
      </c>
      <c r="W76">
        <v>24.700539255900001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24.722338283700001</v>
      </c>
      <c r="AJ76">
        <v>24.755608151499999</v>
      </c>
      <c r="AK76">
        <v>24.476715543099999</v>
      </c>
      <c r="AL76">
        <v>24.7802375628</v>
      </c>
      <c r="AM76">
        <v>23.861349098600002</v>
      </c>
      <c r="AN76">
        <v>23.758276585699999</v>
      </c>
      <c r="AO76">
        <v>23.8351876682</v>
      </c>
      <c r="AP76">
        <v>23.011563083799999</v>
      </c>
      <c r="AQ76">
        <v>23.746839930299998</v>
      </c>
      <c r="AR76">
        <v>24.301479432200001</v>
      </c>
      <c r="AS76">
        <v>24.636642402900002</v>
      </c>
      <c r="AT76">
        <v>24.1386615252</v>
      </c>
      <c r="AU76">
        <v>23.795736121800001</v>
      </c>
      <c r="AV76">
        <v>24.161973892599999</v>
      </c>
      <c r="AW76">
        <v>23.997552391900001</v>
      </c>
      <c r="AX76">
        <v>23.395316046000001</v>
      </c>
      <c r="AY76">
        <v>23.0242398432</v>
      </c>
      <c r="AZ76">
        <v>23.905458277200001</v>
      </c>
      <c r="BA76">
        <v>24.131395287299998</v>
      </c>
      <c r="BB76">
        <v>24.793114661699999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1" t="s">
        <v>56</v>
      </c>
      <c r="B77" s="5">
        <v>16</v>
      </c>
      <c r="C77" s="5">
        <v>75</v>
      </c>
      <c r="D77">
        <v>25.093330745599999</v>
      </c>
      <c r="E77">
        <v>25.303497971700001</v>
      </c>
      <c r="F77">
        <v>25.205411519199998</v>
      </c>
      <c r="G77">
        <v>24.830494850200001</v>
      </c>
      <c r="H77">
        <v>24.9670725346</v>
      </c>
      <c r="I77">
        <v>24.109993729700001</v>
      </c>
      <c r="J77">
        <v>24.1000323994</v>
      </c>
      <c r="K77">
        <v>23.398380905900002</v>
      </c>
      <c r="L77">
        <v>23.886598369400001</v>
      </c>
      <c r="M77">
        <v>24.7495494245</v>
      </c>
      <c r="N77">
        <v>25.038149996800001</v>
      </c>
      <c r="O77">
        <v>24.7953592221</v>
      </c>
      <c r="P77">
        <v>25.5168944911</v>
      </c>
      <c r="Q77">
        <v>25.0518571064</v>
      </c>
      <c r="R77">
        <v>24.932947693599999</v>
      </c>
      <c r="S77">
        <v>23.391779207900001</v>
      </c>
      <c r="T77">
        <v>23.388782791299999</v>
      </c>
      <c r="U77">
        <v>24.019069781500001</v>
      </c>
      <c r="V77">
        <v>24.550432010000002</v>
      </c>
      <c r="W77">
        <v>24.6803278342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24.696086161</v>
      </c>
      <c r="AJ77">
        <v>24.876064849300001</v>
      </c>
      <c r="AK77">
        <v>24.4564005752</v>
      </c>
      <c r="AL77">
        <v>24.8205973323</v>
      </c>
      <c r="AM77">
        <v>23.833014197400001</v>
      </c>
      <c r="AN77">
        <v>23.607900300000001</v>
      </c>
      <c r="AO77">
        <v>23.447328565900001</v>
      </c>
      <c r="AP77">
        <v>22.904453505900001</v>
      </c>
      <c r="AQ77">
        <v>23.747270824699999</v>
      </c>
      <c r="AR77">
        <v>24.239724880600001</v>
      </c>
      <c r="AS77">
        <v>24.631298120899999</v>
      </c>
      <c r="AT77">
        <v>24.3613912496</v>
      </c>
      <c r="AU77">
        <v>24.2200722119</v>
      </c>
      <c r="AV77">
        <v>24.307808290200001</v>
      </c>
      <c r="AW77">
        <v>24.190612440799999</v>
      </c>
      <c r="AX77">
        <v>23.696260509199998</v>
      </c>
      <c r="AY77">
        <v>23.0165884456</v>
      </c>
      <c r="AZ77">
        <v>23.897154879799999</v>
      </c>
      <c r="BA77">
        <v>24.2942231858</v>
      </c>
      <c r="BB77">
        <v>24.789773497700001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1" t="s">
        <v>56</v>
      </c>
      <c r="B78" s="5">
        <v>17</v>
      </c>
      <c r="C78" s="5">
        <v>76</v>
      </c>
      <c r="D78">
        <v>25.0398753144</v>
      </c>
      <c r="E78">
        <v>25.401872670300001</v>
      </c>
      <c r="F78">
        <v>25.0101185067</v>
      </c>
      <c r="G78">
        <v>24.688802503000002</v>
      </c>
      <c r="H78">
        <v>24.791687550599999</v>
      </c>
      <c r="I78">
        <v>23.992196107600002</v>
      </c>
      <c r="J78">
        <v>23.958675854100001</v>
      </c>
      <c r="K78">
        <v>23.340316311900001</v>
      </c>
      <c r="L78">
        <v>23.859723950799999</v>
      </c>
      <c r="M78">
        <v>24.799121642599999</v>
      </c>
      <c r="N78">
        <v>25.1204963277</v>
      </c>
      <c r="O78">
        <v>24.7393856996</v>
      </c>
      <c r="P78">
        <v>25.308990423000001</v>
      </c>
      <c r="Q78">
        <v>25.0255029355</v>
      </c>
      <c r="R78">
        <v>24.917728844500001</v>
      </c>
      <c r="S78">
        <v>23.961430373799999</v>
      </c>
      <c r="T78">
        <v>23.789859115300001</v>
      </c>
      <c r="U78">
        <v>24.138954473999998</v>
      </c>
      <c r="V78">
        <v>24.49961411</v>
      </c>
      <c r="W78">
        <v>24.473344383899999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24.788473075399999</v>
      </c>
      <c r="AJ78">
        <v>25.0040662969</v>
      </c>
      <c r="AK78">
        <v>24.0278764006</v>
      </c>
      <c r="AL78">
        <v>24.456786877900001</v>
      </c>
      <c r="AM78">
        <v>23.699611133400001</v>
      </c>
      <c r="AN78">
        <v>23.5756293122</v>
      </c>
      <c r="AO78">
        <v>23.337171440500001</v>
      </c>
      <c r="AP78">
        <v>22.809292302799999</v>
      </c>
      <c r="AQ78">
        <v>23.787990094600001</v>
      </c>
      <c r="AR78">
        <v>24.330518843499998</v>
      </c>
      <c r="AS78">
        <v>24.845136403400002</v>
      </c>
      <c r="AT78">
        <v>24.212555342600002</v>
      </c>
      <c r="AU78">
        <v>24.384302183799999</v>
      </c>
      <c r="AV78">
        <v>24.3438314739</v>
      </c>
      <c r="AW78">
        <v>24.3031801526</v>
      </c>
      <c r="AX78">
        <v>24.095965626000002</v>
      </c>
      <c r="AY78">
        <v>23.283471537299999</v>
      </c>
      <c r="AZ78">
        <v>23.874764925800001</v>
      </c>
      <c r="BA78">
        <v>24.233583019699999</v>
      </c>
      <c r="BB78">
        <v>24.671988061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1" t="s">
        <v>56</v>
      </c>
      <c r="B79" s="5">
        <v>18</v>
      </c>
      <c r="C79" s="5">
        <v>77</v>
      </c>
      <c r="D79">
        <v>25.009005418800001</v>
      </c>
      <c r="E79">
        <v>25.233467200700002</v>
      </c>
      <c r="F79">
        <v>24.6869661484</v>
      </c>
      <c r="G79">
        <v>24.667227138299999</v>
      </c>
      <c r="H79">
        <v>24.930414774199999</v>
      </c>
      <c r="I79">
        <v>23.776061890400001</v>
      </c>
      <c r="J79">
        <v>23.634507916299999</v>
      </c>
      <c r="K79">
        <v>23.4350504013</v>
      </c>
      <c r="L79">
        <v>23.802039092200001</v>
      </c>
      <c r="M79">
        <v>24.602624462800001</v>
      </c>
      <c r="N79">
        <v>24.811909955499999</v>
      </c>
      <c r="O79">
        <v>24.515555831299999</v>
      </c>
      <c r="P79">
        <v>25.250455112400001</v>
      </c>
      <c r="Q79">
        <v>25.138229237600001</v>
      </c>
      <c r="R79">
        <v>25.111795861400001</v>
      </c>
      <c r="S79">
        <v>24.5593264488</v>
      </c>
      <c r="T79">
        <v>24.040096911999999</v>
      </c>
      <c r="U79">
        <v>24.3480356727</v>
      </c>
      <c r="V79">
        <v>24.366661780600001</v>
      </c>
      <c r="W79">
        <v>24.482998419400001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24.7677502913</v>
      </c>
      <c r="AJ79">
        <v>24.882830631800001</v>
      </c>
      <c r="AK79">
        <v>23.865949802799999</v>
      </c>
      <c r="AL79">
        <v>24.302915472599999</v>
      </c>
      <c r="AM79">
        <v>23.869292963900001</v>
      </c>
      <c r="AN79">
        <v>23.4155588319</v>
      </c>
      <c r="AO79">
        <v>23.495718035500001</v>
      </c>
      <c r="AP79">
        <v>22.8746247417</v>
      </c>
      <c r="AQ79">
        <v>23.7665174941</v>
      </c>
      <c r="AR79">
        <v>24.135297317500001</v>
      </c>
      <c r="AS79">
        <v>24.899953115300001</v>
      </c>
      <c r="AT79">
        <v>23.926756272399999</v>
      </c>
      <c r="AU79">
        <v>24.1669762332</v>
      </c>
      <c r="AV79">
        <v>24.3065665809</v>
      </c>
      <c r="AW79">
        <v>24.485745328699998</v>
      </c>
      <c r="AX79">
        <v>24.1739991422</v>
      </c>
      <c r="AY79">
        <v>23.502703800900001</v>
      </c>
      <c r="AZ79">
        <v>23.9945777081</v>
      </c>
      <c r="BA79">
        <v>24.165397467999998</v>
      </c>
      <c r="BB79">
        <v>24.433972888900001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1" t="s">
        <v>56</v>
      </c>
      <c r="B80" s="5">
        <v>19</v>
      </c>
      <c r="C80" s="5">
        <v>78</v>
      </c>
      <c r="D80">
        <v>24.888018132700001</v>
      </c>
      <c r="E80">
        <v>24.989733807499999</v>
      </c>
      <c r="F80">
        <v>24.416507867899998</v>
      </c>
      <c r="G80">
        <v>24.546726979300001</v>
      </c>
      <c r="H80">
        <v>25.0188107</v>
      </c>
      <c r="I80">
        <v>23.724780033399998</v>
      </c>
      <c r="J80">
        <v>23.563900261400001</v>
      </c>
      <c r="K80">
        <v>23.612806166599999</v>
      </c>
      <c r="L80">
        <v>23.813974494</v>
      </c>
      <c r="M80">
        <v>24.540263138</v>
      </c>
      <c r="N80">
        <v>24.5761540072</v>
      </c>
      <c r="O80">
        <v>24.566831365100001</v>
      </c>
      <c r="P80">
        <v>25.470103198299999</v>
      </c>
      <c r="Q80">
        <v>25.2411114117</v>
      </c>
      <c r="R80">
        <v>25.1831970484</v>
      </c>
      <c r="S80">
        <v>24.5367222209</v>
      </c>
      <c r="T80">
        <v>23.952616147200001</v>
      </c>
      <c r="U80">
        <v>24.3650890302</v>
      </c>
      <c r="V80">
        <v>24.095467087900001</v>
      </c>
      <c r="W80">
        <v>24.512925490099999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24.569959172400001</v>
      </c>
      <c r="AJ80">
        <v>24.7099371481</v>
      </c>
      <c r="AK80">
        <v>23.843457095600002</v>
      </c>
      <c r="AL80">
        <v>24.2416102424</v>
      </c>
      <c r="AM80">
        <v>23.953818860599998</v>
      </c>
      <c r="AN80">
        <v>23.1580145818</v>
      </c>
      <c r="AO80">
        <v>23.6077497066</v>
      </c>
      <c r="AP80">
        <v>22.919019025000001</v>
      </c>
      <c r="AQ80">
        <v>23.433481908400001</v>
      </c>
      <c r="AR80">
        <v>24.133030091599998</v>
      </c>
      <c r="AS80">
        <v>25.0364734887</v>
      </c>
      <c r="AT80">
        <v>24.019821574600002</v>
      </c>
      <c r="AU80">
        <v>24.228180348199999</v>
      </c>
      <c r="AV80">
        <v>24.355510331200001</v>
      </c>
      <c r="AW80">
        <v>24.469553891299999</v>
      </c>
      <c r="AX80">
        <v>24.077450256399999</v>
      </c>
      <c r="AY80">
        <v>23.661029238400001</v>
      </c>
      <c r="AZ80">
        <v>24.0079325104</v>
      </c>
      <c r="BA80">
        <v>23.8658457274</v>
      </c>
      <c r="BB80">
        <v>24.385898631700002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1" t="s">
        <v>56</v>
      </c>
      <c r="B81" s="5">
        <v>20</v>
      </c>
      <c r="C81" s="5">
        <v>79</v>
      </c>
      <c r="D81">
        <v>24.735492979299998</v>
      </c>
      <c r="E81">
        <v>24.9382196585</v>
      </c>
      <c r="F81">
        <v>24.315161990499998</v>
      </c>
      <c r="G81">
        <v>24.3688351903</v>
      </c>
      <c r="H81">
        <v>24.920467609500001</v>
      </c>
      <c r="I81">
        <v>23.813186198899999</v>
      </c>
      <c r="J81">
        <v>23.659814751399999</v>
      </c>
      <c r="K81">
        <v>23.724260295000001</v>
      </c>
      <c r="L81">
        <v>23.828606133200001</v>
      </c>
      <c r="M81">
        <v>24.4545052034</v>
      </c>
      <c r="N81">
        <v>24.616047833</v>
      </c>
      <c r="O81">
        <v>24.4819807921</v>
      </c>
      <c r="P81">
        <v>25.174790867700001</v>
      </c>
      <c r="Q81">
        <v>25.201421266299999</v>
      </c>
      <c r="R81">
        <v>25.068609215399999</v>
      </c>
      <c r="S81">
        <v>24.4333222325</v>
      </c>
      <c r="T81">
        <v>23.773465841699998</v>
      </c>
      <c r="U81">
        <v>24.221437827900001</v>
      </c>
      <c r="V81">
        <v>23.9670588623</v>
      </c>
      <c r="W81">
        <v>24.6797972042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24.250864499199999</v>
      </c>
      <c r="AJ81">
        <v>24.413202092100001</v>
      </c>
      <c r="AK81">
        <v>23.6970140978</v>
      </c>
      <c r="AL81">
        <v>24.102227822700002</v>
      </c>
      <c r="AM81">
        <v>23.9759557012</v>
      </c>
      <c r="AN81">
        <v>23.416078383999999</v>
      </c>
      <c r="AO81">
        <v>23.6701207405</v>
      </c>
      <c r="AP81">
        <v>22.924408210300001</v>
      </c>
      <c r="AQ81">
        <v>23.268609623700002</v>
      </c>
      <c r="AR81">
        <v>24.137448837699999</v>
      </c>
      <c r="AS81">
        <v>25.085833852299999</v>
      </c>
      <c r="AT81">
        <v>24.023664788600001</v>
      </c>
      <c r="AU81">
        <v>24.208810275400001</v>
      </c>
      <c r="AV81">
        <v>24.3582793317</v>
      </c>
      <c r="AW81">
        <v>24.2379235595</v>
      </c>
      <c r="AX81">
        <v>24.011116768200001</v>
      </c>
      <c r="AY81">
        <v>23.771752780700002</v>
      </c>
      <c r="AZ81">
        <v>24.062853328500001</v>
      </c>
      <c r="BA81">
        <v>23.529152725700001</v>
      </c>
      <c r="BB81">
        <v>24.403390583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1" t="s">
        <v>56</v>
      </c>
      <c r="B82" s="5">
        <v>21</v>
      </c>
      <c r="C82" s="5">
        <v>80</v>
      </c>
      <c r="D82">
        <v>24.842595652699998</v>
      </c>
      <c r="E82">
        <v>25.078030636899999</v>
      </c>
      <c r="F82">
        <v>24.139998157499999</v>
      </c>
      <c r="G82">
        <v>24.421754932500001</v>
      </c>
      <c r="H82">
        <v>24.935722466400001</v>
      </c>
      <c r="I82">
        <v>24.112995958100001</v>
      </c>
      <c r="J82">
        <v>23.4298075588</v>
      </c>
      <c r="K82">
        <v>23.6982604841</v>
      </c>
      <c r="L82">
        <v>23.992705610400002</v>
      </c>
      <c r="M82">
        <v>24.516231997199998</v>
      </c>
      <c r="N82">
        <v>24.757424821600001</v>
      </c>
      <c r="O82">
        <v>24.363482035099999</v>
      </c>
      <c r="P82">
        <v>24.6837723774</v>
      </c>
      <c r="Q82">
        <v>25.008476301999998</v>
      </c>
      <c r="R82">
        <v>24.695644630899999</v>
      </c>
      <c r="S82">
        <v>24.005120568799999</v>
      </c>
      <c r="T82">
        <v>23.623346190700001</v>
      </c>
      <c r="U82">
        <v>24.0719369738</v>
      </c>
      <c r="V82">
        <v>24.0255820846</v>
      </c>
      <c r="W82">
        <v>24.530342903299999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24.1212178185</v>
      </c>
      <c r="AJ82">
        <v>24.3226037397</v>
      </c>
      <c r="AK82">
        <v>23.621081975900001</v>
      </c>
      <c r="AL82">
        <v>24.298618833799999</v>
      </c>
      <c r="AM82">
        <v>23.7960529331</v>
      </c>
      <c r="AN82">
        <v>23.4480293841</v>
      </c>
      <c r="AO82">
        <v>23.8753090447</v>
      </c>
      <c r="AP82">
        <v>23.026200039300001</v>
      </c>
      <c r="AQ82">
        <v>23.6479007465</v>
      </c>
      <c r="AR82">
        <v>24.229551546700002</v>
      </c>
      <c r="AS82">
        <v>24.714609939799999</v>
      </c>
      <c r="AT82">
        <v>23.876570820600001</v>
      </c>
      <c r="AU82">
        <v>24.206034355</v>
      </c>
      <c r="AV82">
        <v>24.278180346700001</v>
      </c>
      <c r="AW82">
        <v>24.0662824845</v>
      </c>
      <c r="AX82">
        <v>23.701778177400001</v>
      </c>
      <c r="AY82">
        <v>23.672289006900002</v>
      </c>
      <c r="AZ82">
        <v>24.0472250694</v>
      </c>
      <c r="BA82">
        <v>23.657759814599999</v>
      </c>
      <c r="BB82">
        <v>24.2371695364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1" t="s">
        <v>56</v>
      </c>
      <c r="B83" s="5">
        <v>22</v>
      </c>
      <c r="C83" s="5">
        <v>81</v>
      </c>
      <c r="D83">
        <v>24.9314453898</v>
      </c>
      <c r="E83">
        <v>25.007339106700002</v>
      </c>
      <c r="F83">
        <v>24.1018327074</v>
      </c>
      <c r="G83">
        <v>24.501666198900001</v>
      </c>
      <c r="H83">
        <v>24.950237209499999</v>
      </c>
      <c r="I83">
        <v>24.1261704886</v>
      </c>
      <c r="J83">
        <v>23.767423557400001</v>
      </c>
      <c r="K83">
        <v>23.543784896399998</v>
      </c>
      <c r="L83">
        <v>23.939597578200001</v>
      </c>
      <c r="M83">
        <v>24.6566165815</v>
      </c>
      <c r="N83">
        <v>24.884584868200001</v>
      </c>
      <c r="O83">
        <v>24.378134060699999</v>
      </c>
      <c r="P83">
        <v>24.548027811499999</v>
      </c>
      <c r="Q83">
        <v>24.8489885288</v>
      </c>
      <c r="R83">
        <v>24.346171825500001</v>
      </c>
      <c r="S83">
        <v>23.793749703900001</v>
      </c>
      <c r="T83">
        <v>23.797414438200001</v>
      </c>
      <c r="U83">
        <v>24.242542810900002</v>
      </c>
      <c r="V83">
        <v>24.256087412599999</v>
      </c>
      <c r="W83">
        <v>24.487403576999998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24.1385817259</v>
      </c>
      <c r="AJ83">
        <v>24.422237649700001</v>
      </c>
      <c r="AK83">
        <v>23.929327697400002</v>
      </c>
      <c r="AL83">
        <v>24.578710277500001</v>
      </c>
      <c r="AM83">
        <v>23.756645564300001</v>
      </c>
      <c r="AN83">
        <v>23.457040807199999</v>
      </c>
      <c r="AO83">
        <v>24.026097203100001</v>
      </c>
      <c r="AP83">
        <v>23.124187301300001</v>
      </c>
      <c r="AQ83">
        <v>23.779425698800001</v>
      </c>
      <c r="AR83">
        <v>24.2313815551</v>
      </c>
      <c r="AS83">
        <v>24.760154592700001</v>
      </c>
      <c r="AT83">
        <v>23.9720499658</v>
      </c>
      <c r="AU83">
        <v>24.346785142600002</v>
      </c>
      <c r="AV83">
        <v>24.313105750799998</v>
      </c>
      <c r="AW83">
        <v>24.033827088900001</v>
      </c>
      <c r="AX83">
        <v>23.544299999100001</v>
      </c>
      <c r="AY83">
        <v>23.5688655316</v>
      </c>
      <c r="AZ83">
        <v>23.910774913000001</v>
      </c>
      <c r="BA83">
        <v>23.824349897099999</v>
      </c>
      <c r="BB83">
        <v>24.121961285499999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1" t="s">
        <v>56</v>
      </c>
      <c r="B84" s="5">
        <v>23</v>
      </c>
      <c r="C84" s="5">
        <v>82</v>
      </c>
      <c r="D84">
        <v>24.765201770299999</v>
      </c>
      <c r="E84">
        <v>24.8532873483</v>
      </c>
      <c r="F84">
        <v>24.068718882900001</v>
      </c>
      <c r="G84">
        <v>24.4518304437</v>
      </c>
      <c r="H84">
        <v>25.020014144099999</v>
      </c>
      <c r="I84">
        <v>24.1900828709</v>
      </c>
      <c r="J84">
        <v>23.848472934899998</v>
      </c>
      <c r="K84">
        <v>23.596753318800001</v>
      </c>
      <c r="L84">
        <v>23.8491364508</v>
      </c>
      <c r="M84">
        <v>24.8281145604</v>
      </c>
      <c r="N84">
        <v>24.957239142500001</v>
      </c>
      <c r="O84">
        <v>24.350692252399998</v>
      </c>
      <c r="P84">
        <v>24.573522606299999</v>
      </c>
      <c r="Q84">
        <v>24.986253487799999</v>
      </c>
      <c r="R84">
        <v>24.527234003499998</v>
      </c>
      <c r="S84">
        <v>23.794423266700001</v>
      </c>
      <c r="T84">
        <v>24.001663774200001</v>
      </c>
      <c r="U84">
        <v>24.3961007411</v>
      </c>
      <c r="V84">
        <v>24.300332405100001</v>
      </c>
      <c r="W84">
        <v>24.719957919700001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24.189353149999999</v>
      </c>
      <c r="AJ84">
        <v>24.368760890400001</v>
      </c>
      <c r="AK84">
        <v>24.096855103599999</v>
      </c>
      <c r="AL84">
        <v>24.615639097599999</v>
      </c>
      <c r="AM84">
        <v>23.8107214391</v>
      </c>
      <c r="AN84">
        <v>23.454818439699999</v>
      </c>
      <c r="AO84">
        <v>23.866178742999999</v>
      </c>
      <c r="AP84">
        <v>23.151706763300002</v>
      </c>
      <c r="AQ84">
        <v>23.7136490565</v>
      </c>
      <c r="AR84">
        <v>24.0801067803</v>
      </c>
      <c r="AS84">
        <v>24.5055018101</v>
      </c>
      <c r="AT84">
        <v>23.831814526799999</v>
      </c>
      <c r="AU84">
        <v>24.498484960500001</v>
      </c>
      <c r="AV84">
        <v>24.420357600100001</v>
      </c>
      <c r="AW84">
        <v>24.161041215099999</v>
      </c>
      <c r="AX84">
        <v>23.558892616000001</v>
      </c>
      <c r="AY84">
        <v>23.5538957192</v>
      </c>
      <c r="AZ84">
        <v>23.756939498600001</v>
      </c>
      <c r="BA84">
        <v>23.955584827199999</v>
      </c>
      <c r="BB84">
        <v>24.2160955867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1" t="s">
        <v>56</v>
      </c>
      <c r="B85" s="5">
        <v>24</v>
      </c>
      <c r="C85" s="5">
        <v>83</v>
      </c>
      <c r="D85">
        <v>24.734555476600001</v>
      </c>
      <c r="E85">
        <v>24.851439203000002</v>
      </c>
      <c r="F85">
        <v>24.214595409600001</v>
      </c>
      <c r="G85">
        <v>24.198639138400001</v>
      </c>
      <c r="H85">
        <v>24.7378464857</v>
      </c>
      <c r="I85">
        <v>24.127412939999999</v>
      </c>
      <c r="J85">
        <v>23.8429390115</v>
      </c>
      <c r="K85">
        <v>23.590489421600001</v>
      </c>
      <c r="L85">
        <v>23.855860223299999</v>
      </c>
      <c r="M85">
        <v>24.742813396700001</v>
      </c>
      <c r="N85">
        <v>25.055455505400001</v>
      </c>
      <c r="O85">
        <v>24.346177171299999</v>
      </c>
      <c r="P85">
        <v>24.472031013799999</v>
      </c>
      <c r="Q85">
        <v>25.151064294600001</v>
      </c>
      <c r="R85">
        <v>24.722818869000001</v>
      </c>
      <c r="S85">
        <v>23.605507559799999</v>
      </c>
      <c r="T85">
        <v>24.024426292800001</v>
      </c>
      <c r="U85">
        <v>24.4207373745</v>
      </c>
      <c r="V85">
        <v>24.074095432299998</v>
      </c>
      <c r="W85">
        <v>24.672230481300002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24.393286836400002</v>
      </c>
      <c r="AJ85">
        <v>24.473189205099999</v>
      </c>
      <c r="AK85">
        <v>23.998676370599998</v>
      </c>
      <c r="AL85">
        <v>24.533363785300001</v>
      </c>
      <c r="AM85">
        <v>23.660873796499999</v>
      </c>
      <c r="AN85">
        <v>23.3455732637</v>
      </c>
      <c r="AO85">
        <v>23.392235426100001</v>
      </c>
      <c r="AP85">
        <v>23.150198394299998</v>
      </c>
      <c r="AQ85">
        <v>23.5522212256</v>
      </c>
      <c r="AR85">
        <v>23.9384691172</v>
      </c>
      <c r="AS85">
        <v>24.412694635099999</v>
      </c>
      <c r="AT85">
        <v>23.798314854699999</v>
      </c>
      <c r="AU85">
        <v>24.499095446199998</v>
      </c>
      <c r="AV85">
        <v>24.4270704606</v>
      </c>
      <c r="AW85">
        <v>24.27390454</v>
      </c>
      <c r="AX85">
        <v>23.419639351099999</v>
      </c>
      <c r="AY85">
        <v>23.552908221999999</v>
      </c>
      <c r="AZ85">
        <v>23.853592708699999</v>
      </c>
      <c r="BA85">
        <v>23.7955552942</v>
      </c>
      <c r="BB85">
        <v>24.279711913100002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1" t="s">
        <v>56</v>
      </c>
      <c r="B86" s="5">
        <v>25</v>
      </c>
      <c r="C86" s="5">
        <v>84</v>
      </c>
      <c r="D86">
        <v>24.694015254499998</v>
      </c>
      <c r="E86">
        <v>24.7367452095</v>
      </c>
      <c r="F86">
        <v>24.4161763635</v>
      </c>
      <c r="G86">
        <v>24.1583657501</v>
      </c>
      <c r="H86">
        <v>24.679861258500001</v>
      </c>
      <c r="I86">
        <v>24.025105603</v>
      </c>
      <c r="J86">
        <v>23.797363078699998</v>
      </c>
      <c r="K86">
        <v>23.537185325700001</v>
      </c>
      <c r="L86">
        <v>23.800097570199998</v>
      </c>
      <c r="M86">
        <v>24.706633849700001</v>
      </c>
      <c r="N86">
        <v>24.907963880000001</v>
      </c>
      <c r="O86">
        <v>24.4469967442</v>
      </c>
      <c r="P86">
        <v>24.691167285700001</v>
      </c>
      <c r="Q86">
        <v>25.227090573400002</v>
      </c>
      <c r="R86">
        <v>24.687513841400001</v>
      </c>
      <c r="S86">
        <v>23.513967723299999</v>
      </c>
      <c r="T86">
        <v>23.993182492900001</v>
      </c>
      <c r="U86">
        <v>24.301680752199999</v>
      </c>
      <c r="V86">
        <v>23.692087647299999</v>
      </c>
      <c r="W86">
        <v>24.661388026299999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24.372641321900002</v>
      </c>
      <c r="AJ86">
        <v>24.506594632799999</v>
      </c>
      <c r="AK86">
        <v>23.823536601000001</v>
      </c>
      <c r="AL86">
        <v>24.3650946289</v>
      </c>
      <c r="AM86">
        <v>23.7239056574</v>
      </c>
      <c r="AN86">
        <v>23.408310648800001</v>
      </c>
      <c r="AO86">
        <v>23.4282755083</v>
      </c>
      <c r="AP86">
        <v>23.080391287699999</v>
      </c>
      <c r="AQ86">
        <v>23.310465558000001</v>
      </c>
      <c r="AR86">
        <v>24.0033421925</v>
      </c>
      <c r="AS86">
        <v>24.627293461899999</v>
      </c>
      <c r="AT86">
        <v>23.8689547062</v>
      </c>
      <c r="AU86">
        <v>24.489242133899999</v>
      </c>
      <c r="AV86">
        <v>24.483836087</v>
      </c>
      <c r="AW86">
        <v>24.2775924205</v>
      </c>
      <c r="AX86">
        <v>23.3323806756</v>
      </c>
      <c r="AY86">
        <v>23.293393410499998</v>
      </c>
      <c r="AZ86">
        <v>23.7536047593</v>
      </c>
      <c r="BA86">
        <v>23.5201281328</v>
      </c>
      <c r="BB86">
        <v>24.312964103500001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1" t="s">
        <v>56</v>
      </c>
      <c r="B87" s="5">
        <v>26</v>
      </c>
      <c r="C87" s="5">
        <v>85</v>
      </c>
      <c r="D87">
        <v>24.596099696700001</v>
      </c>
      <c r="E87">
        <v>24.688820396200001</v>
      </c>
      <c r="F87">
        <v>24.397024957900001</v>
      </c>
      <c r="G87">
        <v>24.130330606299999</v>
      </c>
      <c r="H87">
        <v>24.746382047299999</v>
      </c>
      <c r="I87">
        <v>23.950389528300001</v>
      </c>
      <c r="J87">
        <v>23.7968395764</v>
      </c>
      <c r="K87">
        <v>23.460993889800001</v>
      </c>
      <c r="L87">
        <v>23.9312593366</v>
      </c>
      <c r="M87">
        <v>24.7457398138</v>
      </c>
      <c r="N87">
        <v>24.638770793900001</v>
      </c>
      <c r="O87">
        <v>24.349158365099999</v>
      </c>
      <c r="P87">
        <v>24.696169623700001</v>
      </c>
      <c r="Q87">
        <v>25.259659998899998</v>
      </c>
      <c r="R87">
        <v>24.609449110500002</v>
      </c>
      <c r="S87">
        <v>23.950538424099999</v>
      </c>
      <c r="T87">
        <v>23.767748689699999</v>
      </c>
      <c r="U87">
        <v>24.116111764300001</v>
      </c>
      <c r="V87">
        <v>23.848377494800001</v>
      </c>
      <c r="W87">
        <v>24.641032609900002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24.326899863600001</v>
      </c>
      <c r="AJ87">
        <v>24.416168263399999</v>
      </c>
      <c r="AK87">
        <v>23.668164410599999</v>
      </c>
      <c r="AL87">
        <v>24.230112442599999</v>
      </c>
      <c r="AM87">
        <v>23.8711727793</v>
      </c>
      <c r="AN87">
        <v>23.329546528000002</v>
      </c>
      <c r="AO87">
        <v>23.265424293799999</v>
      </c>
      <c r="AP87">
        <v>22.981739199300002</v>
      </c>
      <c r="AQ87">
        <v>22.934570710399999</v>
      </c>
      <c r="AR87">
        <v>24.090097204399999</v>
      </c>
      <c r="AS87">
        <v>24.493491924699999</v>
      </c>
      <c r="AT87">
        <v>23.831922860999999</v>
      </c>
      <c r="AU87">
        <v>24.515335850500001</v>
      </c>
      <c r="AV87">
        <v>24.6041859519</v>
      </c>
      <c r="AW87">
        <v>24.126476476299999</v>
      </c>
      <c r="AX87">
        <v>23.588832929700001</v>
      </c>
      <c r="AY87">
        <v>23.1446079107</v>
      </c>
      <c r="AZ87">
        <v>23.6556059909</v>
      </c>
      <c r="BA87">
        <v>23.6157594813</v>
      </c>
      <c r="BB87">
        <v>24.102460797399999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1" t="s">
        <v>56</v>
      </c>
      <c r="B88" s="5">
        <v>27</v>
      </c>
      <c r="C88" s="5">
        <v>86</v>
      </c>
      <c r="D88">
        <v>24.4969407269</v>
      </c>
      <c r="E88">
        <v>24.767351168299999</v>
      </c>
      <c r="F88">
        <v>24.098555356599999</v>
      </c>
      <c r="G88">
        <v>24.1745913468</v>
      </c>
      <c r="H88">
        <v>24.752400911300001</v>
      </c>
      <c r="I88">
        <v>23.900996719999998</v>
      </c>
      <c r="J88">
        <v>23.699865764399998</v>
      </c>
      <c r="K88">
        <v>23.488439081199999</v>
      </c>
      <c r="L88">
        <v>23.928316822700001</v>
      </c>
      <c r="M88">
        <v>24.513529670200001</v>
      </c>
      <c r="N88">
        <v>24.387971157399999</v>
      </c>
      <c r="O88">
        <v>24.188841014400001</v>
      </c>
      <c r="P88">
        <v>24.7266760883</v>
      </c>
      <c r="Q88">
        <v>25.252105241700001</v>
      </c>
      <c r="R88">
        <v>24.398964591399999</v>
      </c>
      <c r="S88">
        <v>24.228145188399999</v>
      </c>
      <c r="T88">
        <v>23.423229024899999</v>
      </c>
      <c r="U88">
        <v>23.913398309800002</v>
      </c>
      <c r="V88">
        <v>23.830845608299999</v>
      </c>
      <c r="W88">
        <v>24.619660229800001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23.991206973800001</v>
      </c>
      <c r="AJ88">
        <v>24.3354590418</v>
      </c>
      <c r="AK88">
        <v>23.7599526399</v>
      </c>
      <c r="AL88">
        <v>24.180689753300001</v>
      </c>
      <c r="AM88">
        <v>23.8015915153</v>
      </c>
      <c r="AN88">
        <v>23.304284947999999</v>
      </c>
      <c r="AO88">
        <v>23.103328045200001</v>
      </c>
      <c r="AP88">
        <v>23.091551953100002</v>
      </c>
      <c r="AQ88">
        <v>23.163913782400002</v>
      </c>
      <c r="AR88">
        <v>24.053591626399999</v>
      </c>
      <c r="AS88">
        <v>24.035632362000001</v>
      </c>
      <c r="AT88">
        <v>23.812734499499999</v>
      </c>
      <c r="AU88">
        <v>24.488756117000001</v>
      </c>
      <c r="AV88">
        <v>24.610027835699999</v>
      </c>
      <c r="AW88">
        <v>23.788851107500001</v>
      </c>
      <c r="AX88">
        <v>23.426392504300001</v>
      </c>
      <c r="AY88">
        <v>23.1869364207</v>
      </c>
      <c r="AZ88">
        <v>23.743937485299998</v>
      </c>
      <c r="BA88">
        <v>23.834130230100001</v>
      </c>
      <c r="BB88">
        <v>23.945691116799999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1" t="s">
        <v>56</v>
      </c>
      <c r="B89" s="5">
        <v>28</v>
      </c>
      <c r="C89" s="5">
        <v>87</v>
      </c>
      <c r="D89">
        <v>24.5174698529</v>
      </c>
      <c r="E89">
        <v>24.806408082899999</v>
      </c>
      <c r="F89">
        <v>23.779193063899999</v>
      </c>
      <c r="G89">
        <v>24.237195010099999</v>
      </c>
      <c r="H89">
        <v>24.716930349599998</v>
      </c>
      <c r="I89">
        <v>24.095300044399998</v>
      </c>
      <c r="J89">
        <v>23.371694667</v>
      </c>
      <c r="K89">
        <v>23.463434417599998</v>
      </c>
      <c r="L89">
        <v>23.872787712299999</v>
      </c>
      <c r="M89">
        <v>24.3916586876</v>
      </c>
      <c r="N89">
        <v>24.094832862899999</v>
      </c>
      <c r="O89">
        <v>24.082279112199998</v>
      </c>
      <c r="P89">
        <v>24.993446567700001</v>
      </c>
      <c r="Q89">
        <v>25.386267612800001</v>
      </c>
      <c r="R89">
        <v>24.371991681600001</v>
      </c>
      <c r="S89">
        <v>24.0212707982</v>
      </c>
      <c r="T89">
        <v>23.353195754800002</v>
      </c>
      <c r="U89">
        <v>23.898334269700001</v>
      </c>
      <c r="V89">
        <v>23.6257597719</v>
      </c>
      <c r="W89">
        <v>24.557153351099998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23.8883358687</v>
      </c>
      <c r="AJ89">
        <v>24.195276222299999</v>
      </c>
      <c r="AK89">
        <v>23.733291847899999</v>
      </c>
      <c r="AL89">
        <v>24.117285262399999</v>
      </c>
      <c r="AM89">
        <v>23.678870718599999</v>
      </c>
      <c r="AN89">
        <v>23.220757121999998</v>
      </c>
      <c r="AO89">
        <v>23.104723803999999</v>
      </c>
      <c r="AP89">
        <v>23.016064464900001</v>
      </c>
      <c r="AQ89">
        <v>23.204372603300001</v>
      </c>
      <c r="AR89">
        <v>23.861927348799998</v>
      </c>
      <c r="AS89">
        <v>23.743327583999999</v>
      </c>
      <c r="AT89">
        <v>23.6508736947</v>
      </c>
      <c r="AU89">
        <v>24.5705957011</v>
      </c>
      <c r="AV89">
        <v>24.643511369599999</v>
      </c>
      <c r="AW89">
        <v>23.687899321</v>
      </c>
      <c r="AX89">
        <v>23.334606658999999</v>
      </c>
      <c r="AY89">
        <v>23.196859228400001</v>
      </c>
      <c r="AZ89">
        <v>23.706876424899999</v>
      </c>
      <c r="BA89">
        <v>23.6632563589</v>
      </c>
      <c r="BB89">
        <v>23.611565692500001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1" t="s">
        <v>56</v>
      </c>
      <c r="B90" s="5">
        <v>29</v>
      </c>
      <c r="C90" s="5">
        <v>88</v>
      </c>
      <c r="D90">
        <v>24.525743305500001</v>
      </c>
      <c r="E90">
        <v>24.684157255100001</v>
      </c>
      <c r="F90">
        <v>23.612355371100001</v>
      </c>
      <c r="G90">
        <v>24.207567130200001</v>
      </c>
      <c r="H90">
        <v>24.5540232307</v>
      </c>
      <c r="I90">
        <v>23.781538889899998</v>
      </c>
      <c r="J90">
        <v>23.320868586100001</v>
      </c>
      <c r="K90">
        <v>23.475221723800001</v>
      </c>
      <c r="L90">
        <v>23.703256117900001</v>
      </c>
      <c r="M90">
        <v>24.475338895299998</v>
      </c>
      <c r="N90">
        <v>24.332758786500001</v>
      </c>
      <c r="O90">
        <v>24.048027233999999</v>
      </c>
      <c r="P90">
        <v>24.9477283706</v>
      </c>
      <c r="Q90">
        <v>25.4832950618</v>
      </c>
      <c r="R90">
        <v>24.388662543900001</v>
      </c>
      <c r="S90">
        <v>24.225902348399998</v>
      </c>
      <c r="T90">
        <v>23.5279670153</v>
      </c>
      <c r="U90">
        <v>23.930682612199998</v>
      </c>
      <c r="V90">
        <v>23.448903211499999</v>
      </c>
      <c r="W90">
        <v>24.424255935600002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23.994208162</v>
      </c>
      <c r="AJ90">
        <v>24.159162747900002</v>
      </c>
      <c r="AK90">
        <v>23.450623182000001</v>
      </c>
      <c r="AL90">
        <v>23.943372931799999</v>
      </c>
      <c r="AM90">
        <v>23.569240941499999</v>
      </c>
      <c r="AN90">
        <v>23.231482700000001</v>
      </c>
      <c r="AO90">
        <v>23.182583000299999</v>
      </c>
      <c r="AP90">
        <v>22.922424962000001</v>
      </c>
      <c r="AQ90">
        <v>22.965906095499999</v>
      </c>
      <c r="AR90">
        <v>23.8132712502</v>
      </c>
      <c r="AS90">
        <v>23.582913920300001</v>
      </c>
      <c r="AT90">
        <v>23.4814510412</v>
      </c>
      <c r="AU90">
        <v>24.527469876000001</v>
      </c>
      <c r="AV90">
        <v>24.5663340115</v>
      </c>
      <c r="AW90">
        <v>23.730581794900001</v>
      </c>
      <c r="AX90">
        <v>23.4855992556</v>
      </c>
      <c r="AY90">
        <v>23.349706749799999</v>
      </c>
      <c r="AZ90">
        <v>23.665320489399999</v>
      </c>
      <c r="BA90">
        <v>23.432518612900001</v>
      </c>
      <c r="BB90">
        <v>23.705147952699999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1" t="s">
        <v>56</v>
      </c>
      <c r="B91" s="5">
        <v>30</v>
      </c>
      <c r="C91" s="5">
        <v>89</v>
      </c>
      <c r="D91">
        <v>24.586513598100002</v>
      </c>
      <c r="E91">
        <v>24.4943646159</v>
      </c>
      <c r="F91">
        <v>23.693050210999999</v>
      </c>
      <c r="G91">
        <v>24.296894008100001</v>
      </c>
      <c r="H91">
        <v>24.562912212499999</v>
      </c>
      <c r="I91">
        <v>23.617358337100001</v>
      </c>
      <c r="J91">
        <v>23.252202007299999</v>
      </c>
      <c r="K91">
        <v>23.535155366400001</v>
      </c>
      <c r="L91">
        <v>23.5068642311</v>
      </c>
      <c r="M91">
        <v>24.409495522299999</v>
      </c>
      <c r="N91">
        <v>24.636934828200001</v>
      </c>
      <c r="O91">
        <v>24.2088638862</v>
      </c>
      <c r="P91">
        <v>25.033780685699998</v>
      </c>
      <c r="Q91">
        <v>25.458130599899999</v>
      </c>
      <c r="R91">
        <v>24.436182255199999</v>
      </c>
      <c r="S91">
        <v>24.3664355909</v>
      </c>
      <c r="T91">
        <v>23.6598250477</v>
      </c>
      <c r="U91">
        <v>24.002094897700001</v>
      </c>
      <c r="V91">
        <v>23.596937104199998</v>
      </c>
      <c r="W91">
        <v>24.400057805700001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24.074789124199999</v>
      </c>
      <c r="AJ91">
        <v>24.1407044844</v>
      </c>
      <c r="AK91">
        <v>23.1788701276</v>
      </c>
      <c r="AL91">
        <v>23.903721644600001</v>
      </c>
      <c r="AM91">
        <v>23.7096319871</v>
      </c>
      <c r="AN91">
        <v>23.263376885300001</v>
      </c>
      <c r="AO91">
        <v>23.193723564999999</v>
      </c>
      <c r="AP91">
        <v>22.865418437999999</v>
      </c>
      <c r="AQ91">
        <v>22.991828073200001</v>
      </c>
      <c r="AR91">
        <v>23.721137268100001</v>
      </c>
      <c r="AS91">
        <v>23.902581611199999</v>
      </c>
      <c r="AT91">
        <v>23.5170761171</v>
      </c>
      <c r="AU91">
        <v>24.528378876400001</v>
      </c>
      <c r="AV91">
        <v>24.4883497376</v>
      </c>
      <c r="AW91">
        <v>23.791981166500001</v>
      </c>
      <c r="AX91">
        <v>23.709738189100001</v>
      </c>
      <c r="AY91">
        <v>23.409170725999999</v>
      </c>
      <c r="AZ91">
        <v>23.455088320000002</v>
      </c>
      <c r="BA91">
        <v>23.447498874899999</v>
      </c>
      <c r="BB91">
        <v>23.758862425699999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1" t="s">
        <v>56</v>
      </c>
      <c r="B92" s="5">
        <v>31</v>
      </c>
      <c r="C92" s="5">
        <v>90</v>
      </c>
      <c r="D92">
        <v>24.3885486603</v>
      </c>
      <c r="E92">
        <v>24.4779862902</v>
      </c>
      <c r="F92">
        <v>23.7462251605</v>
      </c>
      <c r="G92">
        <v>24.2294624502</v>
      </c>
      <c r="H92">
        <v>24.344279969700001</v>
      </c>
      <c r="I92">
        <v>23.505865294900001</v>
      </c>
      <c r="J92">
        <v>23.118195221800001</v>
      </c>
      <c r="K92">
        <v>23.533176141799999</v>
      </c>
      <c r="L92">
        <v>23.402272458500001</v>
      </c>
      <c r="M92">
        <v>24.355019265799999</v>
      </c>
      <c r="N92">
        <v>24.736789075200001</v>
      </c>
      <c r="O92">
        <v>24.0570583017</v>
      </c>
      <c r="P92">
        <v>25.1548339281</v>
      </c>
      <c r="Q92">
        <v>25.4012755537</v>
      </c>
      <c r="R92">
        <v>24.499193055799999</v>
      </c>
      <c r="S92">
        <v>24.086840472599999</v>
      </c>
      <c r="T92">
        <v>23.729562688600002</v>
      </c>
      <c r="U92">
        <v>23.991656537200001</v>
      </c>
      <c r="V92">
        <v>23.773995786</v>
      </c>
      <c r="W92">
        <v>24.315284888499999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23.9311153664</v>
      </c>
      <c r="AJ92">
        <v>24.2390481497</v>
      </c>
      <c r="AK92">
        <v>23.155332112100002</v>
      </c>
      <c r="AL92">
        <v>23.805004877199998</v>
      </c>
      <c r="AM92">
        <v>23.781744500999999</v>
      </c>
      <c r="AN92">
        <v>23.2885244886</v>
      </c>
      <c r="AO92">
        <v>23.107162307399999</v>
      </c>
      <c r="AP92">
        <v>22.836412065099999</v>
      </c>
      <c r="AQ92">
        <v>23.087878508999999</v>
      </c>
      <c r="AR92">
        <v>23.761451406399999</v>
      </c>
      <c r="AS92">
        <v>23.8431176106</v>
      </c>
      <c r="AT92">
        <v>23.708131586099999</v>
      </c>
      <c r="AU92">
        <v>24.610470672600002</v>
      </c>
      <c r="AV92">
        <v>24.4618525343</v>
      </c>
      <c r="AW92">
        <v>23.843055092</v>
      </c>
      <c r="AX92">
        <v>23.514122069999999</v>
      </c>
      <c r="AY92">
        <v>23.3705187025</v>
      </c>
      <c r="AZ92">
        <v>23.250921262999999</v>
      </c>
      <c r="BA92">
        <v>23.657136425899999</v>
      </c>
      <c r="BB92">
        <v>23.853108264399999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1" t="s">
        <v>57</v>
      </c>
      <c r="B93" s="5">
        <v>1</v>
      </c>
      <c r="C93" s="5">
        <v>91</v>
      </c>
      <c r="D93">
        <v>24.465640834399998</v>
      </c>
      <c r="E93">
        <v>24.636415853199999</v>
      </c>
      <c r="F93">
        <v>23.7431733214</v>
      </c>
      <c r="G93">
        <v>24.0174560932</v>
      </c>
      <c r="H93">
        <v>24.2982416304</v>
      </c>
      <c r="I93">
        <v>23.618889522500002</v>
      </c>
      <c r="J93">
        <v>23.077479212899998</v>
      </c>
      <c r="K93">
        <v>23.5341186038</v>
      </c>
      <c r="L93">
        <v>23.4527729934</v>
      </c>
      <c r="M93">
        <v>24.199640701500002</v>
      </c>
      <c r="N93">
        <v>24.596629931100001</v>
      </c>
      <c r="O93">
        <v>24.0336736237</v>
      </c>
      <c r="P93">
        <v>25.166042557099999</v>
      </c>
      <c r="Q93">
        <v>25.2906368455</v>
      </c>
      <c r="R93">
        <v>24.562750035800001</v>
      </c>
      <c r="S93">
        <v>24.063001771100001</v>
      </c>
      <c r="T93">
        <v>23.896402009300001</v>
      </c>
      <c r="U93">
        <v>24.063646569399999</v>
      </c>
      <c r="V93">
        <v>23.853713969699999</v>
      </c>
      <c r="W93">
        <v>24.287631256699999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23.8511092201</v>
      </c>
      <c r="AJ93">
        <v>24.307970290299998</v>
      </c>
      <c r="AK93">
        <v>23.383260339500001</v>
      </c>
      <c r="AL93">
        <v>23.730151251100001</v>
      </c>
      <c r="AM93">
        <v>23.766060680599999</v>
      </c>
      <c r="AN93">
        <v>23.4410845765</v>
      </c>
      <c r="AO93">
        <v>23.129362619599998</v>
      </c>
      <c r="AP93">
        <v>22.844950078</v>
      </c>
      <c r="AQ93">
        <v>23.156551859899999</v>
      </c>
      <c r="AR93">
        <v>23.662385353000001</v>
      </c>
      <c r="AS93">
        <v>23.812941706299998</v>
      </c>
      <c r="AT93">
        <v>23.845178441600002</v>
      </c>
      <c r="AU93">
        <v>24.492444658699998</v>
      </c>
      <c r="AV93">
        <v>24.437436564199999</v>
      </c>
      <c r="AW93">
        <v>23.7805027291</v>
      </c>
      <c r="AX93">
        <v>23.0883907654</v>
      </c>
      <c r="AY93">
        <v>23.222052338800001</v>
      </c>
      <c r="AZ93">
        <v>23.182552001800001</v>
      </c>
      <c r="BA93">
        <v>23.622763415600001</v>
      </c>
      <c r="BB93">
        <v>23.990753753100002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1" t="s">
        <v>57</v>
      </c>
      <c r="B94" s="5">
        <v>2</v>
      </c>
      <c r="C94" s="5">
        <v>92</v>
      </c>
      <c r="D94">
        <v>24.5188708377</v>
      </c>
      <c r="E94">
        <v>24.488741085000001</v>
      </c>
      <c r="F94">
        <v>23.788445831400001</v>
      </c>
      <c r="G94">
        <v>23.894594062100001</v>
      </c>
      <c r="H94">
        <v>24.268136748700002</v>
      </c>
      <c r="I94">
        <v>23.793697112</v>
      </c>
      <c r="J94">
        <v>23.308623146199999</v>
      </c>
      <c r="K94">
        <v>23.552474612800001</v>
      </c>
      <c r="L94">
        <v>23.635769629799999</v>
      </c>
      <c r="M94">
        <v>24.172079307200001</v>
      </c>
      <c r="N94">
        <v>24.3249184208</v>
      </c>
      <c r="O94">
        <v>24.083724526699999</v>
      </c>
      <c r="P94">
        <v>24.700626534800001</v>
      </c>
      <c r="Q94">
        <v>24.999375643099999</v>
      </c>
      <c r="R94">
        <v>24.603519511199998</v>
      </c>
      <c r="S94">
        <v>24.215134075600002</v>
      </c>
      <c r="T94">
        <v>23.836966762199999</v>
      </c>
      <c r="U94">
        <v>24.209489979800001</v>
      </c>
      <c r="V94">
        <v>23.9425081465</v>
      </c>
      <c r="W94">
        <v>24.210506907599999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23.711880064900001</v>
      </c>
      <c r="AJ94">
        <v>24.057893945899998</v>
      </c>
      <c r="AK94">
        <v>23.739605168499999</v>
      </c>
      <c r="AL94">
        <v>23.779985204900001</v>
      </c>
      <c r="AM94">
        <v>23.729646860100001</v>
      </c>
      <c r="AN94">
        <v>23.522842455500001</v>
      </c>
      <c r="AO94">
        <v>23.255142769199999</v>
      </c>
      <c r="AP94">
        <v>22.817124374500001</v>
      </c>
      <c r="AQ94">
        <v>23.016524908400001</v>
      </c>
      <c r="AR94">
        <v>23.5817104544</v>
      </c>
      <c r="AS94">
        <v>23.7454773698</v>
      </c>
      <c r="AT94">
        <v>23.919601435400001</v>
      </c>
      <c r="AU94">
        <v>24.542278565299998</v>
      </c>
      <c r="AV94">
        <v>24.586658570600001</v>
      </c>
      <c r="AW94">
        <v>23.788468919500001</v>
      </c>
      <c r="AX94">
        <v>23.191677590299999</v>
      </c>
      <c r="AY94">
        <v>23.0290325303</v>
      </c>
      <c r="AZ94">
        <v>23.150189925100001</v>
      </c>
      <c r="BA94">
        <v>23.5331006047</v>
      </c>
      <c r="BB94">
        <v>24.094868150700002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1" t="s">
        <v>57</v>
      </c>
      <c r="B95" s="5">
        <v>3</v>
      </c>
      <c r="C95" s="5">
        <v>93</v>
      </c>
      <c r="D95">
        <v>24.4579385101</v>
      </c>
      <c r="E95">
        <v>24.2725198965</v>
      </c>
      <c r="F95">
        <v>23.681908245399999</v>
      </c>
      <c r="G95">
        <v>23.961543531899999</v>
      </c>
      <c r="H95">
        <v>24.347771026</v>
      </c>
      <c r="I95">
        <v>23.591133147600001</v>
      </c>
      <c r="J95">
        <v>23.343847244599999</v>
      </c>
      <c r="K95">
        <v>23.6411716683</v>
      </c>
      <c r="L95">
        <v>23.656018835899999</v>
      </c>
      <c r="M95">
        <v>24.091088712299999</v>
      </c>
      <c r="N95">
        <v>24.104798300799999</v>
      </c>
      <c r="O95">
        <v>24.153241921500001</v>
      </c>
      <c r="P95">
        <v>24.691274099800001</v>
      </c>
      <c r="Q95">
        <v>24.936416680499999</v>
      </c>
      <c r="R95">
        <v>24.376509113600001</v>
      </c>
      <c r="S95">
        <v>24.3524222088</v>
      </c>
      <c r="T95">
        <v>23.767328392</v>
      </c>
      <c r="U95">
        <v>24.2042183565</v>
      </c>
      <c r="V95">
        <v>23.813729502000001</v>
      </c>
      <c r="W95">
        <v>24.083720247399999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23.734843767499999</v>
      </c>
      <c r="AJ95">
        <v>24.026904881099998</v>
      </c>
      <c r="AK95">
        <v>23.910749314899999</v>
      </c>
      <c r="AL95">
        <v>23.620829175400001</v>
      </c>
      <c r="AM95">
        <v>23.691136004400001</v>
      </c>
      <c r="AN95">
        <v>23.3774230014</v>
      </c>
      <c r="AO95">
        <v>23.210834010199999</v>
      </c>
      <c r="AP95">
        <v>22.905056200099999</v>
      </c>
      <c r="AQ95">
        <v>22.945597929400002</v>
      </c>
      <c r="AR95">
        <v>23.4773787377</v>
      </c>
      <c r="AS95">
        <v>23.901744951600001</v>
      </c>
      <c r="AT95">
        <v>23.8149316943</v>
      </c>
      <c r="AU95">
        <v>24.989049800499998</v>
      </c>
      <c r="AV95">
        <v>24.829555902300001</v>
      </c>
      <c r="AW95">
        <v>24.039569512500002</v>
      </c>
      <c r="AX95">
        <v>23.612679059600001</v>
      </c>
      <c r="AY95">
        <v>23.0546951916</v>
      </c>
      <c r="AZ95">
        <v>23.324607864699999</v>
      </c>
      <c r="BA95">
        <v>23.223389050800002</v>
      </c>
      <c r="BB95">
        <v>23.960061122900001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1" t="s">
        <v>57</v>
      </c>
      <c r="B96" s="5">
        <v>4</v>
      </c>
      <c r="C96" s="5">
        <v>94</v>
      </c>
      <c r="D96">
        <v>24.399960674799999</v>
      </c>
      <c r="E96">
        <v>24.312643677899999</v>
      </c>
      <c r="F96">
        <v>23.688008486800001</v>
      </c>
      <c r="G96">
        <v>23.9851294443</v>
      </c>
      <c r="H96">
        <v>24.531824498999999</v>
      </c>
      <c r="I96">
        <v>23.636355925099998</v>
      </c>
      <c r="J96">
        <v>22.9429812895</v>
      </c>
      <c r="K96">
        <v>23.5900388797</v>
      </c>
      <c r="L96">
        <v>23.451486310899998</v>
      </c>
      <c r="M96">
        <v>24.071203913600002</v>
      </c>
      <c r="N96">
        <v>23.986388599800001</v>
      </c>
      <c r="O96">
        <v>24.0381182508</v>
      </c>
      <c r="P96">
        <v>25.002237180400002</v>
      </c>
      <c r="Q96">
        <v>24.947424479199999</v>
      </c>
      <c r="R96">
        <v>24.45133263</v>
      </c>
      <c r="S96">
        <v>24.1020855453</v>
      </c>
      <c r="T96">
        <v>23.659631727400001</v>
      </c>
      <c r="U96">
        <v>24.2048921586</v>
      </c>
      <c r="V96">
        <v>23.582511934999999</v>
      </c>
      <c r="W96">
        <v>23.999164315400002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23.837044516599999</v>
      </c>
      <c r="AJ96">
        <v>24.0048420838</v>
      </c>
      <c r="AK96">
        <v>23.6948397317</v>
      </c>
      <c r="AL96">
        <v>23.470962790000002</v>
      </c>
      <c r="AM96">
        <v>23.631964162999999</v>
      </c>
      <c r="AN96">
        <v>23.252243550900001</v>
      </c>
      <c r="AO96">
        <v>22.8088477294</v>
      </c>
      <c r="AP96">
        <v>22.963309084199999</v>
      </c>
      <c r="AQ96">
        <v>22.749903652899999</v>
      </c>
      <c r="AR96">
        <v>23.346979428200001</v>
      </c>
      <c r="AS96">
        <v>23.857785011200001</v>
      </c>
      <c r="AT96">
        <v>23.701499878700002</v>
      </c>
      <c r="AU96">
        <v>24.811314342199999</v>
      </c>
      <c r="AV96">
        <v>24.582262293900001</v>
      </c>
      <c r="AW96">
        <v>24.078801028699999</v>
      </c>
      <c r="AX96">
        <v>23.648106821100001</v>
      </c>
      <c r="AY96">
        <v>23.023982735000001</v>
      </c>
      <c r="AZ96">
        <v>23.3742373286</v>
      </c>
      <c r="BA96">
        <v>23.139770887099999</v>
      </c>
      <c r="BB96">
        <v>23.773516260000001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1" t="s">
        <v>57</v>
      </c>
      <c r="B97" s="5">
        <v>5</v>
      </c>
      <c r="C97" s="5">
        <v>95</v>
      </c>
      <c r="D97">
        <v>24.547906841500001</v>
      </c>
      <c r="E97">
        <v>24.76619732</v>
      </c>
      <c r="F97">
        <v>23.724650501999999</v>
      </c>
      <c r="G97">
        <v>24.0162427096</v>
      </c>
      <c r="H97">
        <v>24.628860091699998</v>
      </c>
      <c r="I97">
        <v>23.642991671899999</v>
      </c>
      <c r="J97">
        <v>22.925877833800001</v>
      </c>
      <c r="K97">
        <v>23.526003194699999</v>
      </c>
      <c r="L97">
        <v>23.362160678199999</v>
      </c>
      <c r="M97">
        <v>23.807638773499999</v>
      </c>
      <c r="N97">
        <v>23.7426507829</v>
      </c>
      <c r="O97">
        <v>23.971179091300002</v>
      </c>
      <c r="P97">
        <v>24.968846122199999</v>
      </c>
      <c r="Q97">
        <v>24.963782074299999</v>
      </c>
      <c r="R97">
        <v>24.221745489100002</v>
      </c>
      <c r="S97">
        <v>23.9323025781</v>
      </c>
      <c r="T97">
        <v>23.440490603499999</v>
      </c>
      <c r="U97">
        <v>24.1017372964</v>
      </c>
      <c r="V97">
        <v>23.472695485100001</v>
      </c>
      <c r="W97">
        <v>24.0971575413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23.875259352499999</v>
      </c>
      <c r="AJ97">
        <v>24.299497596199998</v>
      </c>
      <c r="AK97">
        <v>23.325162034200002</v>
      </c>
      <c r="AL97">
        <v>23.519103766099999</v>
      </c>
      <c r="AM97">
        <v>23.528128062299999</v>
      </c>
      <c r="AN97">
        <v>23.384973342999999</v>
      </c>
      <c r="AO97">
        <v>22.510084822300001</v>
      </c>
      <c r="AP97">
        <v>22.952098937500001</v>
      </c>
      <c r="AQ97">
        <v>22.623736150999999</v>
      </c>
      <c r="AR97">
        <v>23.206587347700001</v>
      </c>
      <c r="AS97">
        <v>23.591404394200001</v>
      </c>
      <c r="AT97">
        <v>23.639319085</v>
      </c>
      <c r="AU97">
        <v>24.3382687392</v>
      </c>
      <c r="AV97">
        <v>24.266739058900001</v>
      </c>
      <c r="AW97">
        <v>23.759182747099999</v>
      </c>
      <c r="AX97">
        <v>23.543266447600001</v>
      </c>
      <c r="AY97">
        <v>22.8757584132</v>
      </c>
      <c r="AZ97">
        <v>23.4162998734</v>
      </c>
      <c r="BA97">
        <v>23.069612562</v>
      </c>
      <c r="BB97">
        <v>23.698434128399999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1" t="s">
        <v>57</v>
      </c>
      <c r="B98" s="5">
        <v>6</v>
      </c>
      <c r="C98" s="5">
        <v>96</v>
      </c>
      <c r="D98">
        <v>24.539552718300001</v>
      </c>
      <c r="E98">
        <v>24.850148879300001</v>
      </c>
      <c r="F98">
        <v>23.8672584933</v>
      </c>
      <c r="G98">
        <v>24.1882119403</v>
      </c>
      <c r="H98">
        <v>24.572440850300001</v>
      </c>
      <c r="I98">
        <v>23.6161265195</v>
      </c>
      <c r="J98">
        <v>23.2762994928</v>
      </c>
      <c r="K98">
        <v>23.451502960500001</v>
      </c>
      <c r="L98">
        <v>23.182019749599998</v>
      </c>
      <c r="M98">
        <v>23.6993342974</v>
      </c>
      <c r="N98">
        <v>23.528057232799998</v>
      </c>
      <c r="O98">
        <v>23.6347609864</v>
      </c>
      <c r="P98">
        <v>24.6125131712</v>
      </c>
      <c r="Q98">
        <v>24.9749999882</v>
      </c>
      <c r="R98">
        <v>24.2236017904</v>
      </c>
      <c r="S98">
        <v>23.910993299499999</v>
      </c>
      <c r="T98">
        <v>23.326129163099999</v>
      </c>
      <c r="U98">
        <v>24.201704718999999</v>
      </c>
      <c r="V98">
        <v>23.322410260600002</v>
      </c>
      <c r="W98">
        <v>24.047827524700001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23.874246283400002</v>
      </c>
      <c r="AJ98">
        <v>24.359406023199998</v>
      </c>
      <c r="AK98">
        <v>22.867962927000001</v>
      </c>
      <c r="AL98">
        <v>23.689665712</v>
      </c>
      <c r="AM98">
        <v>23.502664542400002</v>
      </c>
      <c r="AN98">
        <v>23.409938046699999</v>
      </c>
      <c r="AO98">
        <v>22.759085881600001</v>
      </c>
      <c r="AP98">
        <v>22.887311463900001</v>
      </c>
      <c r="AQ98">
        <v>22.746961775100001</v>
      </c>
      <c r="AR98">
        <v>23.180863669499999</v>
      </c>
      <c r="AS98">
        <v>23.490297144300001</v>
      </c>
      <c r="AT98">
        <v>23.5271395621</v>
      </c>
      <c r="AU98">
        <v>23.916803548000001</v>
      </c>
      <c r="AV98">
        <v>24.078756695799999</v>
      </c>
      <c r="AW98">
        <v>23.544185826100001</v>
      </c>
      <c r="AX98">
        <v>23.544664501500002</v>
      </c>
      <c r="AY98">
        <v>22.864513109699999</v>
      </c>
      <c r="AZ98">
        <v>23.537935681099999</v>
      </c>
      <c r="BA98">
        <v>22.947660317699999</v>
      </c>
      <c r="BB98">
        <v>23.614882618599999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1" t="s">
        <v>57</v>
      </c>
      <c r="B99" s="5">
        <v>7</v>
      </c>
      <c r="C99" s="5">
        <v>97</v>
      </c>
      <c r="D99">
        <v>24.268022302199999</v>
      </c>
      <c r="E99">
        <v>24.6992536532</v>
      </c>
      <c r="F99">
        <v>23.8133136065</v>
      </c>
      <c r="G99">
        <v>24.327773224800001</v>
      </c>
      <c r="H99">
        <v>24.3803887075</v>
      </c>
      <c r="I99">
        <v>23.7311191919</v>
      </c>
      <c r="J99">
        <v>23.716147852799999</v>
      </c>
      <c r="K99">
        <v>23.459223058399999</v>
      </c>
      <c r="L99">
        <v>23.301060353699999</v>
      </c>
      <c r="M99">
        <v>23.7918131775</v>
      </c>
      <c r="N99">
        <v>23.511287683999999</v>
      </c>
      <c r="O99">
        <v>23.437217995099999</v>
      </c>
      <c r="P99">
        <v>24.6387790759</v>
      </c>
      <c r="Q99">
        <v>25.1837322047</v>
      </c>
      <c r="R99">
        <v>24.190693731</v>
      </c>
      <c r="S99">
        <v>24.1101053177</v>
      </c>
      <c r="T99">
        <v>23.637188569900001</v>
      </c>
      <c r="U99">
        <v>24.240291476599999</v>
      </c>
      <c r="V99">
        <v>23.214922049399998</v>
      </c>
      <c r="W99">
        <v>23.9858803266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23.713626899800001</v>
      </c>
      <c r="AJ99">
        <v>24.146860213099998</v>
      </c>
      <c r="AK99">
        <v>22.6639794825</v>
      </c>
      <c r="AL99">
        <v>23.848258265599998</v>
      </c>
      <c r="AM99">
        <v>23.606300283300001</v>
      </c>
      <c r="AN99">
        <v>23.301562857099999</v>
      </c>
      <c r="AO99">
        <v>22.963216354</v>
      </c>
      <c r="AP99">
        <v>22.832037186299999</v>
      </c>
      <c r="AQ99">
        <v>22.887328664399998</v>
      </c>
      <c r="AR99">
        <v>23.363544838700001</v>
      </c>
      <c r="AS99">
        <v>23.598719431100001</v>
      </c>
      <c r="AT99">
        <v>23.4478055911</v>
      </c>
      <c r="AU99">
        <v>24.0003757504</v>
      </c>
      <c r="AV99">
        <v>23.962312454300001</v>
      </c>
      <c r="AW99">
        <v>23.4463198009</v>
      </c>
      <c r="AX99">
        <v>23.558340038600001</v>
      </c>
      <c r="AY99">
        <v>23.1376585557</v>
      </c>
      <c r="AZ99">
        <v>23.574552616599998</v>
      </c>
      <c r="BA99">
        <v>22.8343505719</v>
      </c>
      <c r="BB99">
        <v>23.663531733500001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1" t="s">
        <v>57</v>
      </c>
      <c r="B100" s="5">
        <v>8</v>
      </c>
      <c r="C100" s="5">
        <v>98</v>
      </c>
      <c r="D100">
        <v>24.016749153199999</v>
      </c>
      <c r="E100">
        <v>24.608138041099998</v>
      </c>
      <c r="F100">
        <v>23.546058625000001</v>
      </c>
      <c r="G100">
        <v>24.187827393100001</v>
      </c>
      <c r="H100">
        <v>24.466294903800001</v>
      </c>
      <c r="I100">
        <v>23.951460923500001</v>
      </c>
      <c r="J100">
        <v>23.700140935499999</v>
      </c>
      <c r="K100">
        <v>23.4689141538</v>
      </c>
      <c r="L100">
        <v>23.2534512957</v>
      </c>
      <c r="M100">
        <v>23.777061506199999</v>
      </c>
      <c r="N100">
        <v>23.570585677899999</v>
      </c>
      <c r="O100">
        <v>23.502865685500002</v>
      </c>
      <c r="P100">
        <v>24.408481419800001</v>
      </c>
      <c r="Q100">
        <v>25.117215267399999</v>
      </c>
      <c r="R100">
        <v>24.024273365399999</v>
      </c>
      <c r="S100">
        <v>24.086509130100001</v>
      </c>
      <c r="T100">
        <v>23.779206746100002</v>
      </c>
      <c r="U100">
        <v>24.131135011200001</v>
      </c>
      <c r="V100">
        <v>23.0562327325</v>
      </c>
      <c r="W100">
        <v>24.1040032786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23.644326309699998</v>
      </c>
      <c r="AJ100">
        <v>23.877481691100002</v>
      </c>
      <c r="AK100">
        <v>22.761040329099998</v>
      </c>
      <c r="AL100">
        <v>23.974329371100001</v>
      </c>
      <c r="AM100">
        <v>23.696746525999998</v>
      </c>
      <c r="AN100">
        <v>23.072506404799999</v>
      </c>
      <c r="AO100">
        <v>22.997694721799999</v>
      </c>
      <c r="AP100">
        <v>22.709640072500001</v>
      </c>
      <c r="AQ100">
        <v>22.913896210200001</v>
      </c>
      <c r="AR100">
        <v>23.5220110751</v>
      </c>
      <c r="AS100">
        <v>23.140183495500001</v>
      </c>
      <c r="AT100">
        <v>23.592657349900001</v>
      </c>
      <c r="AU100">
        <v>24.054343995100002</v>
      </c>
      <c r="AV100">
        <v>23.884341713800001</v>
      </c>
      <c r="AW100">
        <v>23.265171653700001</v>
      </c>
      <c r="AX100">
        <v>23.495657699599999</v>
      </c>
      <c r="AY100">
        <v>23.236282734</v>
      </c>
      <c r="AZ100">
        <v>23.620762472300001</v>
      </c>
      <c r="BA100">
        <v>22.614864700199998</v>
      </c>
      <c r="BB100">
        <v>24.042210646000001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1" t="s">
        <v>57</v>
      </c>
      <c r="B101" s="5">
        <v>9</v>
      </c>
      <c r="C101" s="5">
        <v>99</v>
      </c>
      <c r="D101">
        <v>23.891584854600001</v>
      </c>
      <c r="E101">
        <v>24.523973371</v>
      </c>
      <c r="F101">
        <v>23.088962489699998</v>
      </c>
      <c r="G101">
        <v>23.811199030699999</v>
      </c>
      <c r="H101">
        <v>24.369876209099999</v>
      </c>
      <c r="I101">
        <v>24.061757835600002</v>
      </c>
      <c r="J101">
        <v>23.639142618499999</v>
      </c>
      <c r="K101">
        <v>23.495226593200002</v>
      </c>
      <c r="L101">
        <v>23.183578792300001</v>
      </c>
      <c r="M101">
        <v>23.913237375400001</v>
      </c>
      <c r="N101">
        <v>23.3628309345</v>
      </c>
      <c r="O101">
        <v>23.8292173504</v>
      </c>
      <c r="P101">
        <v>24.400576658599999</v>
      </c>
      <c r="Q101">
        <v>24.967490871500001</v>
      </c>
      <c r="R101">
        <v>23.7539424014</v>
      </c>
      <c r="S101">
        <v>24.1502847149</v>
      </c>
      <c r="T101">
        <v>23.763167599100001</v>
      </c>
      <c r="U101">
        <v>24.1509464423</v>
      </c>
      <c r="V101">
        <v>22.868087381700001</v>
      </c>
      <c r="W101">
        <v>24.047055267800001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23.4607598463</v>
      </c>
      <c r="AJ101">
        <v>23.8171200313</v>
      </c>
      <c r="AK101">
        <v>22.658085764599999</v>
      </c>
      <c r="AL101">
        <v>23.790290178599999</v>
      </c>
      <c r="AM101">
        <v>23.664953256699999</v>
      </c>
      <c r="AN101">
        <v>22.9770097181</v>
      </c>
      <c r="AO101">
        <v>22.925360276100001</v>
      </c>
      <c r="AP101">
        <v>22.615159912999999</v>
      </c>
      <c r="AQ101">
        <v>22.688557812199999</v>
      </c>
      <c r="AR101">
        <v>23.534147141399998</v>
      </c>
      <c r="AS101">
        <v>23.084485924100001</v>
      </c>
      <c r="AT101">
        <v>23.6702983622</v>
      </c>
      <c r="AU101">
        <v>23.884288927499998</v>
      </c>
      <c r="AV101">
        <v>23.888274792400001</v>
      </c>
      <c r="AW101">
        <v>23.105745875299998</v>
      </c>
      <c r="AX101">
        <v>22.865684187900001</v>
      </c>
      <c r="AY101">
        <v>22.922302938400001</v>
      </c>
      <c r="AZ101">
        <v>23.332569718199998</v>
      </c>
      <c r="BA101">
        <v>22.530186013400002</v>
      </c>
      <c r="BB101">
        <v>23.8567526171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1" t="s">
        <v>57</v>
      </c>
      <c r="B102" s="5">
        <v>10</v>
      </c>
      <c r="C102" s="5">
        <v>100</v>
      </c>
      <c r="D102">
        <v>23.8228671213</v>
      </c>
      <c r="E102">
        <v>24.3541207263</v>
      </c>
      <c r="F102">
        <v>22.712294152199998</v>
      </c>
      <c r="G102">
        <v>23.354854870800001</v>
      </c>
      <c r="H102">
        <v>24.384370481200001</v>
      </c>
      <c r="I102">
        <v>24.009682487599999</v>
      </c>
      <c r="J102">
        <v>23.468096409299999</v>
      </c>
      <c r="K102">
        <v>23.494435913099998</v>
      </c>
      <c r="L102">
        <v>23.020940065600001</v>
      </c>
      <c r="M102">
        <v>23.933019181700001</v>
      </c>
      <c r="N102">
        <v>23.337222479800001</v>
      </c>
      <c r="O102">
        <v>23.9034095104</v>
      </c>
      <c r="P102">
        <v>24.360738648400002</v>
      </c>
      <c r="Q102">
        <v>24.736790280699999</v>
      </c>
      <c r="R102">
        <v>23.656850348999999</v>
      </c>
      <c r="S102">
        <v>23.931866600999999</v>
      </c>
      <c r="T102">
        <v>23.575865022999999</v>
      </c>
      <c r="U102">
        <v>24.080888360199999</v>
      </c>
      <c r="V102">
        <v>22.8715736889</v>
      </c>
      <c r="W102">
        <v>23.8491395048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23.333525029299999</v>
      </c>
      <c r="AJ102">
        <v>23.9551257466</v>
      </c>
      <c r="AK102">
        <v>22.476604892600001</v>
      </c>
      <c r="AL102">
        <v>23.640946572000001</v>
      </c>
      <c r="AM102">
        <v>23.478065833999999</v>
      </c>
      <c r="AN102">
        <v>23.1256889812</v>
      </c>
      <c r="AO102">
        <v>22.852244625899999</v>
      </c>
      <c r="AP102">
        <v>22.611600038100001</v>
      </c>
      <c r="AQ102">
        <v>22.681669930399998</v>
      </c>
      <c r="AR102">
        <v>23.6996756275</v>
      </c>
      <c r="AS102">
        <v>23.178869528500002</v>
      </c>
      <c r="AT102">
        <v>23.767717391200001</v>
      </c>
      <c r="AU102">
        <v>23.602163050200001</v>
      </c>
      <c r="AV102">
        <v>23.884283716399999</v>
      </c>
      <c r="AW102">
        <v>23.0124516767</v>
      </c>
      <c r="AX102">
        <v>22.652642331399999</v>
      </c>
      <c r="AY102">
        <v>22.795485583000001</v>
      </c>
      <c r="AZ102">
        <v>23.1169030541</v>
      </c>
      <c r="BA102">
        <v>22.728958186700002</v>
      </c>
      <c r="BB102">
        <v>23.470959329500001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1" t="s">
        <v>57</v>
      </c>
      <c r="B103" s="5">
        <v>11</v>
      </c>
      <c r="C103" s="5">
        <v>101</v>
      </c>
      <c r="D103">
        <v>24.0553323239</v>
      </c>
      <c r="E103">
        <v>24.2954708547</v>
      </c>
      <c r="F103">
        <v>22.759415282300001</v>
      </c>
      <c r="G103">
        <v>23.2003738531</v>
      </c>
      <c r="H103">
        <v>24.364124309899999</v>
      </c>
      <c r="I103">
        <v>23.9129979412</v>
      </c>
      <c r="J103">
        <v>23.409332576499999</v>
      </c>
      <c r="K103">
        <v>23.472144187200001</v>
      </c>
      <c r="L103">
        <v>23.222487425000001</v>
      </c>
      <c r="M103">
        <v>23.981725495799999</v>
      </c>
      <c r="N103">
        <v>23.433995769599999</v>
      </c>
      <c r="O103">
        <v>23.774688529100001</v>
      </c>
      <c r="P103">
        <v>23.993722902999998</v>
      </c>
      <c r="Q103">
        <v>24.6430200854</v>
      </c>
      <c r="R103">
        <v>23.622198999199998</v>
      </c>
      <c r="S103">
        <v>23.9709910668</v>
      </c>
      <c r="T103">
        <v>23.379659956000001</v>
      </c>
      <c r="U103">
        <v>24.257172705799999</v>
      </c>
      <c r="V103">
        <v>22.934278183699998</v>
      </c>
      <c r="W103">
        <v>23.838803435100001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23.436462866599999</v>
      </c>
      <c r="AJ103">
        <v>23.823573619600001</v>
      </c>
      <c r="AK103">
        <v>22.500575969100002</v>
      </c>
      <c r="AL103">
        <v>23.305892381300001</v>
      </c>
      <c r="AM103">
        <v>23.344160137300001</v>
      </c>
      <c r="AN103">
        <v>23.2150904883</v>
      </c>
      <c r="AO103">
        <v>22.708132875800001</v>
      </c>
      <c r="AP103">
        <v>22.705850568799999</v>
      </c>
      <c r="AQ103">
        <v>22.845185170699999</v>
      </c>
      <c r="AR103">
        <v>23.740934060400001</v>
      </c>
      <c r="AS103">
        <v>23.271050395300001</v>
      </c>
      <c r="AT103">
        <v>23.607474643900002</v>
      </c>
      <c r="AU103">
        <v>23.338955355300001</v>
      </c>
      <c r="AV103">
        <v>23.834932200899999</v>
      </c>
      <c r="AW103">
        <v>23.059961928100002</v>
      </c>
      <c r="AX103">
        <v>22.594541112600002</v>
      </c>
      <c r="AY103">
        <v>22.6538862357</v>
      </c>
      <c r="AZ103">
        <v>23.211610266600001</v>
      </c>
      <c r="BA103">
        <v>22.686322938499998</v>
      </c>
      <c r="BB103">
        <v>23.277113424100001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1" t="s">
        <v>57</v>
      </c>
      <c r="B104" s="5">
        <v>12</v>
      </c>
      <c r="C104" s="5">
        <v>102</v>
      </c>
      <c r="D104">
        <v>24.296781148800001</v>
      </c>
      <c r="E104">
        <v>24.405954550000001</v>
      </c>
      <c r="F104">
        <v>22.842949367100001</v>
      </c>
      <c r="G104">
        <v>23.0776509845</v>
      </c>
      <c r="H104">
        <v>24.089168278500001</v>
      </c>
      <c r="I104">
        <v>23.871892994</v>
      </c>
      <c r="J104">
        <v>23.451843194799999</v>
      </c>
      <c r="K104">
        <v>23.507842817699999</v>
      </c>
      <c r="L104">
        <v>23.222019571299999</v>
      </c>
      <c r="M104">
        <v>24.064742276600001</v>
      </c>
      <c r="N104">
        <v>23.639974019099999</v>
      </c>
      <c r="O104">
        <v>23.679717055699999</v>
      </c>
      <c r="P104">
        <v>24.180983028100002</v>
      </c>
      <c r="Q104">
        <v>24.6781206516</v>
      </c>
      <c r="R104">
        <v>23.764530772499999</v>
      </c>
      <c r="S104">
        <v>24.043432110299999</v>
      </c>
      <c r="T104">
        <v>23.268464784399999</v>
      </c>
      <c r="U104">
        <v>24.2122526456</v>
      </c>
      <c r="V104">
        <v>23.015444863100001</v>
      </c>
      <c r="W104">
        <v>23.7939270386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23.587092739199999</v>
      </c>
      <c r="AJ104">
        <v>23.6914411144</v>
      </c>
      <c r="AK104">
        <v>22.5622409751</v>
      </c>
      <c r="AL104">
        <v>23.238668201399999</v>
      </c>
      <c r="AM104">
        <v>23.220761316200001</v>
      </c>
      <c r="AN104">
        <v>23.1381577794</v>
      </c>
      <c r="AO104">
        <v>22.4223343729</v>
      </c>
      <c r="AP104">
        <v>22.820985507300001</v>
      </c>
      <c r="AQ104">
        <v>22.867201060100001</v>
      </c>
      <c r="AR104">
        <v>23.6656987398</v>
      </c>
      <c r="AS104">
        <v>23.156407209600001</v>
      </c>
      <c r="AT104">
        <v>23.555592752999999</v>
      </c>
      <c r="AU104">
        <v>23.739945071499999</v>
      </c>
      <c r="AV104">
        <v>24.0085468294</v>
      </c>
      <c r="AW104">
        <v>23.1443074785</v>
      </c>
      <c r="AX104">
        <v>22.9938363672</v>
      </c>
      <c r="AY104">
        <v>22.551735990899999</v>
      </c>
      <c r="AZ104">
        <v>23.171752292699999</v>
      </c>
      <c r="BA104">
        <v>22.6064348962</v>
      </c>
      <c r="BB104">
        <v>23.392736470799999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1" t="s">
        <v>57</v>
      </c>
      <c r="B105" s="5">
        <v>13</v>
      </c>
      <c r="C105" s="5">
        <v>103</v>
      </c>
      <c r="D105">
        <v>24.200501791899999</v>
      </c>
      <c r="E105">
        <v>24.478897364200002</v>
      </c>
      <c r="F105">
        <v>23.0141700908</v>
      </c>
      <c r="G105">
        <v>23.2560359989</v>
      </c>
      <c r="H105">
        <v>23.991949329099999</v>
      </c>
      <c r="I105">
        <v>23.803662556599999</v>
      </c>
      <c r="J105">
        <v>23.325866647000002</v>
      </c>
      <c r="K105">
        <v>23.6058778218</v>
      </c>
      <c r="L105">
        <v>23.294501814499998</v>
      </c>
      <c r="M105">
        <v>24.088241098000001</v>
      </c>
      <c r="N105">
        <v>23.600560221799999</v>
      </c>
      <c r="O105">
        <v>23.7427583156</v>
      </c>
      <c r="P105">
        <v>24.359873840399999</v>
      </c>
      <c r="Q105">
        <v>24.6886191587</v>
      </c>
      <c r="R105">
        <v>23.7793151294</v>
      </c>
      <c r="S105">
        <v>23.940132254000002</v>
      </c>
      <c r="T105">
        <v>23.3090639425</v>
      </c>
      <c r="U105">
        <v>24.070835892000002</v>
      </c>
      <c r="V105">
        <v>23.0004259058</v>
      </c>
      <c r="W105">
        <v>23.736764728400001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23.4689887786</v>
      </c>
      <c r="AJ105">
        <v>23.684597031999999</v>
      </c>
      <c r="AK105">
        <v>22.810122098600001</v>
      </c>
      <c r="AL105">
        <v>23.2510288802</v>
      </c>
      <c r="AM105">
        <v>23.3014228087</v>
      </c>
      <c r="AN105">
        <v>22.896820610900001</v>
      </c>
      <c r="AO105">
        <v>22.3992881271</v>
      </c>
      <c r="AP105">
        <v>22.808173867200001</v>
      </c>
      <c r="AQ105">
        <v>22.833267313099999</v>
      </c>
      <c r="AR105">
        <v>23.494932207400002</v>
      </c>
      <c r="AS105">
        <v>23.235102630499998</v>
      </c>
      <c r="AT105">
        <v>23.4940304221</v>
      </c>
      <c r="AU105">
        <v>24.208146928200001</v>
      </c>
      <c r="AV105">
        <v>24.1993472642</v>
      </c>
      <c r="AW105">
        <v>23.167824614400001</v>
      </c>
      <c r="AX105">
        <v>23.341737738199999</v>
      </c>
      <c r="AY105">
        <v>22.584356923200001</v>
      </c>
      <c r="AZ105">
        <v>23.095747521300002</v>
      </c>
      <c r="BA105">
        <v>22.534601433999999</v>
      </c>
      <c r="BB105">
        <v>23.548698042000002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1" t="s">
        <v>57</v>
      </c>
      <c r="B106" s="5">
        <v>14</v>
      </c>
      <c r="C106" s="5">
        <v>104</v>
      </c>
      <c r="D106">
        <v>24.065418829199999</v>
      </c>
      <c r="E106">
        <v>24.283258609299999</v>
      </c>
      <c r="F106">
        <v>23.148076313000001</v>
      </c>
      <c r="G106">
        <v>23.2990705924</v>
      </c>
      <c r="H106">
        <v>24.1357778438</v>
      </c>
      <c r="I106">
        <v>23.579480216499999</v>
      </c>
      <c r="J106">
        <v>22.889566305599999</v>
      </c>
      <c r="K106">
        <v>23.610641117699998</v>
      </c>
      <c r="L106">
        <v>23.283118288800001</v>
      </c>
      <c r="M106">
        <v>23.8335350521</v>
      </c>
      <c r="N106">
        <v>23.2572576596</v>
      </c>
      <c r="O106">
        <v>23.816206332899998</v>
      </c>
      <c r="P106">
        <v>24.440151604499999</v>
      </c>
      <c r="Q106">
        <v>24.458409312600001</v>
      </c>
      <c r="R106">
        <v>23.637575962900002</v>
      </c>
      <c r="S106">
        <v>24.0861303308</v>
      </c>
      <c r="T106">
        <v>23.349114440099999</v>
      </c>
      <c r="U106">
        <v>24.100374838699999</v>
      </c>
      <c r="V106">
        <v>23.006134093099998</v>
      </c>
      <c r="W106">
        <v>23.798439465800001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23.394462598299999</v>
      </c>
      <c r="AJ106">
        <v>23.680399087600001</v>
      </c>
      <c r="AK106">
        <v>23.072815597799998</v>
      </c>
      <c r="AL106">
        <v>23.105007304200001</v>
      </c>
      <c r="AM106">
        <v>23.417970995099999</v>
      </c>
      <c r="AN106">
        <v>22.909788091500001</v>
      </c>
      <c r="AO106">
        <v>22.233011819400001</v>
      </c>
      <c r="AP106">
        <v>22.788986327</v>
      </c>
      <c r="AQ106">
        <v>22.805412089600001</v>
      </c>
      <c r="AR106">
        <v>23.241177335500002</v>
      </c>
      <c r="AS106">
        <v>23.165678359200001</v>
      </c>
      <c r="AT106">
        <v>23.311594274800001</v>
      </c>
      <c r="AU106">
        <v>24.368206665700001</v>
      </c>
      <c r="AV106">
        <v>24.1730105185</v>
      </c>
      <c r="AW106">
        <v>23.1915660833</v>
      </c>
      <c r="AX106">
        <v>23.5215285347</v>
      </c>
      <c r="AY106">
        <v>22.836878953900001</v>
      </c>
      <c r="AZ106">
        <v>23.2784142143</v>
      </c>
      <c r="BA106">
        <v>22.598434869199998</v>
      </c>
      <c r="BB106">
        <v>23.746026253499998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1" t="s">
        <v>57</v>
      </c>
      <c r="B107" s="5">
        <v>15</v>
      </c>
      <c r="C107" s="5">
        <v>105</v>
      </c>
      <c r="D107">
        <v>24.015322476200001</v>
      </c>
      <c r="E107">
        <v>24.2000625435</v>
      </c>
      <c r="F107">
        <v>22.850475171199999</v>
      </c>
      <c r="G107">
        <v>23.274785679299999</v>
      </c>
      <c r="H107">
        <v>24.223789686899998</v>
      </c>
      <c r="I107">
        <v>23.443735406999998</v>
      </c>
      <c r="J107">
        <v>22.725075453100001</v>
      </c>
      <c r="K107">
        <v>23.498223899700001</v>
      </c>
      <c r="L107">
        <v>23.117793660899999</v>
      </c>
      <c r="M107">
        <v>23.634861347499999</v>
      </c>
      <c r="N107">
        <v>23.072858923799998</v>
      </c>
      <c r="O107">
        <v>23.809915199900001</v>
      </c>
      <c r="P107">
        <v>24.658601026500001</v>
      </c>
      <c r="Q107">
        <v>24.6921516787</v>
      </c>
      <c r="R107">
        <v>23.4946384538</v>
      </c>
      <c r="S107">
        <v>23.956451509200001</v>
      </c>
      <c r="T107">
        <v>23.2997535328</v>
      </c>
      <c r="U107">
        <v>23.947541137200002</v>
      </c>
      <c r="V107">
        <v>23.182348706799999</v>
      </c>
      <c r="W107">
        <v>23.742278679000002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23.231884707900001</v>
      </c>
      <c r="AJ107">
        <v>23.757186100399998</v>
      </c>
      <c r="AK107">
        <v>22.9488832971</v>
      </c>
      <c r="AL107">
        <v>23.028558002400001</v>
      </c>
      <c r="AM107">
        <v>23.438766535799999</v>
      </c>
      <c r="AN107">
        <v>23.1796387706</v>
      </c>
      <c r="AO107">
        <v>22.244091689600001</v>
      </c>
      <c r="AP107">
        <v>22.6546503195</v>
      </c>
      <c r="AQ107">
        <v>22.573451352100001</v>
      </c>
      <c r="AR107">
        <v>23.101152562799999</v>
      </c>
      <c r="AS107">
        <v>22.903878926299999</v>
      </c>
      <c r="AT107">
        <v>23.1444710687</v>
      </c>
      <c r="AU107">
        <v>24.224708957499999</v>
      </c>
      <c r="AV107">
        <v>24.081518715200001</v>
      </c>
      <c r="AW107">
        <v>23.106003942400001</v>
      </c>
      <c r="AX107">
        <v>23.580948280400001</v>
      </c>
      <c r="AY107">
        <v>22.771575180199999</v>
      </c>
      <c r="AZ107">
        <v>23.272473074699999</v>
      </c>
      <c r="BA107">
        <v>22.751109733100002</v>
      </c>
      <c r="BB107">
        <v>23.805249421799999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1" t="s">
        <v>57</v>
      </c>
      <c r="B108" s="5">
        <v>16</v>
      </c>
      <c r="C108" s="5">
        <v>106</v>
      </c>
      <c r="D108">
        <v>23.799006372800001</v>
      </c>
      <c r="E108">
        <v>24.223588102899999</v>
      </c>
      <c r="F108">
        <v>22.579815525400001</v>
      </c>
      <c r="G108">
        <v>23.3536773565</v>
      </c>
      <c r="H108">
        <v>24.2895813234</v>
      </c>
      <c r="I108">
        <v>23.405444710299999</v>
      </c>
      <c r="J108">
        <v>22.905286336900001</v>
      </c>
      <c r="K108">
        <v>23.479180310299999</v>
      </c>
      <c r="L108">
        <v>23.072031592399998</v>
      </c>
      <c r="M108">
        <v>23.4690186616</v>
      </c>
      <c r="N108">
        <v>22.993436877200001</v>
      </c>
      <c r="O108">
        <v>23.703370511500001</v>
      </c>
      <c r="P108">
        <v>24.744751534300001</v>
      </c>
      <c r="Q108">
        <v>24.901246495900001</v>
      </c>
      <c r="R108">
        <v>23.516807807700001</v>
      </c>
      <c r="S108">
        <v>23.804601480500001</v>
      </c>
      <c r="T108">
        <v>23.3191761426</v>
      </c>
      <c r="U108">
        <v>23.7176894298</v>
      </c>
      <c r="V108">
        <v>22.904472935800001</v>
      </c>
      <c r="W108">
        <v>23.753173717199999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23.197660956899998</v>
      </c>
      <c r="AJ108">
        <v>23.696158038</v>
      </c>
      <c r="AK108">
        <v>22.766813458400001</v>
      </c>
      <c r="AL108">
        <v>23.134103104400001</v>
      </c>
      <c r="AM108">
        <v>23.418571311600001</v>
      </c>
      <c r="AN108">
        <v>23.060589884199999</v>
      </c>
      <c r="AO108">
        <v>22.191646345799999</v>
      </c>
      <c r="AP108">
        <v>22.652400626399999</v>
      </c>
      <c r="AQ108">
        <v>22.436290920800001</v>
      </c>
      <c r="AR108">
        <v>22.940097464299999</v>
      </c>
      <c r="AS108">
        <v>22.704289627400001</v>
      </c>
      <c r="AT108">
        <v>23.1731604764</v>
      </c>
      <c r="AU108">
        <v>23.980020291900001</v>
      </c>
      <c r="AV108">
        <v>24.180126380800001</v>
      </c>
      <c r="AW108">
        <v>22.9703157179</v>
      </c>
      <c r="AX108">
        <v>23.5998202466</v>
      </c>
      <c r="AY108">
        <v>22.774065775699999</v>
      </c>
      <c r="AZ108">
        <v>23.163218388800001</v>
      </c>
      <c r="BA108">
        <v>22.747082706299999</v>
      </c>
      <c r="BB108">
        <v>23.523426474699999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1" t="s">
        <v>57</v>
      </c>
      <c r="B109" s="5">
        <v>17</v>
      </c>
      <c r="C109" s="5">
        <v>107</v>
      </c>
      <c r="D109">
        <v>23.530570566200002</v>
      </c>
      <c r="E109">
        <v>24.069477712000001</v>
      </c>
      <c r="F109">
        <v>22.558513933499999</v>
      </c>
      <c r="G109">
        <v>23.2808473427</v>
      </c>
      <c r="H109">
        <v>24.133324673400001</v>
      </c>
      <c r="I109">
        <v>23.4030179833</v>
      </c>
      <c r="J109">
        <v>23.331331283400001</v>
      </c>
      <c r="K109">
        <v>23.407006581099999</v>
      </c>
      <c r="L109">
        <v>23.135030854</v>
      </c>
      <c r="M109">
        <v>23.571130194399998</v>
      </c>
      <c r="N109">
        <v>23.1073400338</v>
      </c>
      <c r="O109">
        <v>23.668265751700002</v>
      </c>
      <c r="P109">
        <v>24.480380229400001</v>
      </c>
      <c r="Q109">
        <v>24.845503251499998</v>
      </c>
      <c r="R109">
        <v>23.6193013205</v>
      </c>
      <c r="S109">
        <v>23.8617546879</v>
      </c>
      <c r="T109">
        <v>23.368876544700001</v>
      </c>
      <c r="U109">
        <v>23.583199070999999</v>
      </c>
      <c r="V109">
        <v>22.6902589058</v>
      </c>
      <c r="W109">
        <v>23.723893151399999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22.880732070299999</v>
      </c>
      <c r="AJ109">
        <v>23.316126805900002</v>
      </c>
      <c r="AK109">
        <v>22.573206346100001</v>
      </c>
      <c r="AL109">
        <v>23.194604299000002</v>
      </c>
      <c r="AM109">
        <v>23.2961046902</v>
      </c>
      <c r="AN109">
        <v>22.918549665099999</v>
      </c>
      <c r="AO109">
        <v>22.2350686919</v>
      </c>
      <c r="AP109">
        <v>22.729449301300001</v>
      </c>
      <c r="AQ109">
        <v>22.252555857699999</v>
      </c>
      <c r="AR109">
        <v>22.837602925599999</v>
      </c>
      <c r="AS109">
        <v>22.571783531299999</v>
      </c>
      <c r="AT109">
        <v>23.052379772599998</v>
      </c>
      <c r="AU109">
        <v>23.7485799966</v>
      </c>
      <c r="AV109">
        <v>24.208683302699999</v>
      </c>
      <c r="AW109">
        <v>23.082670648800001</v>
      </c>
      <c r="AX109">
        <v>23.539296481800001</v>
      </c>
      <c r="AY109">
        <v>22.693979567</v>
      </c>
      <c r="AZ109">
        <v>23.016876017000001</v>
      </c>
      <c r="BA109">
        <v>22.474144513300001</v>
      </c>
      <c r="BB109">
        <v>23.416522995499999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1" t="s">
        <v>57</v>
      </c>
      <c r="B110" s="5">
        <v>18</v>
      </c>
      <c r="C110" s="5">
        <v>108</v>
      </c>
      <c r="D110">
        <v>23.440803317299999</v>
      </c>
      <c r="E110">
        <v>24.137805313200001</v>
      </c>
      <c r="F110">
        <v>22.483973221399999</v>
      </c>
      <c r="G110">
        <v>23.096569657100002</v>
      </c>
      <c r="H110">
        <v>24.214479318399999</v>
      </c>
      <c r="I110">
        <v>23.2548837955</v>
      </c>
      <c r="J110">
        <v>23.377699761399999</v>
      </c>
      <c r="K110">
        <v>23.251564066699999</v>
      </c>
      <c r="L110">
        <v>23.195086375500001</v>
      </c>
      <c r="M110">
        <v>23.626333367499999</v>
      </c>
      <c r="N110">
        <v>23.0662376573</v>
      </c>
      <c r="O110">
        <v>23.748916293400001</v>
      </c>
      <c r="P110">
        <v>24.4239912902</v>
      </c>
      <c r="Q110">
        <v>24.816780224399999</v>
      </c>
      <c r="R110">
        <v>23.7933448498</v>
      </c>
      <c r="S110">
        <v>23.7813583292</v>
      </c>
      <c r="T110">
        <v>23.320861449700001</v>
      </c>
      <c r="U110">
        <v>23.4521048744</v>
      </c>
      <c r="V110">
        <v>22.873785571900001</v>
      </c>
      <c r="W110">
        <v>23.789107993999998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22.625746491699999</v>
      </c>
      <c r="AJ110">
        <v>22.932794330499998</v>
      </c>
      <c r="AK110">
        <v>22.293681772900001</v>
      </c>
      <c r="AL110">
        <v>22.9927577839</v>
      </c>
      <c r="AM110">
        <v>23.3183707586</v>
      </c>
      <c r="AN110">
        <v>22.932885461000001</v>
      </c>
      <c r="AO110">
        <v>22.092076787700002</v>
      </c>
      <c r="AP110">
        <v>22.616738931099999</v>
      </c>
      <c r="AQ110">
        <v>22.2914319498</v>
      </c>
      <c r="AR110">
        <v>22.926725292299999</v>
      </c>
      <c r="AS110">
        <v>22.575434689000001</v>
      </c>
      <c r="AT110">
        <v>23.255122334799999</v>
      </c>
      <c r="AU110">
        <v>23.9723057227</v>
      </c>
      <c r="AV110">
        <v>24.344363467800001</v>
      </c>
      <c r="AW110">
        <v>23.0091630788</v>
      </c>
      <c r="AX110">
        <v>23.4893415827</v>
      </c>
      <c r="AY110">
        <v>22.848410171600001</v>
      </c>
      <c r="AZ110">
        <v>22.9439242861</v>
      </c>
      <c r="BA110">
        <v>22.400962673599999</v>
      </c>
      <c r="BB110">
        <v>23.3939193663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1" t="s">
        <v>57</v>
      </c>
      <c r="B111" s="5">
        <v>19</v>
      </c>
      <c r="C111" s="5">
        <v>109</v>
      </c>
      <c r="D111">
        <v>23.381790710099999</v>
      </c>
      <c r="E111">
        <v>24.226235100099998</v>
      </c>
      <c r="F111">
        <v>22.631514206599999</v>
      </c>
      <c r="G111">
        <v>23.044333141999999</v>
      </c>
      <c r="H111">
        <v>24.287672426499999</v>
      </c>
      <c r="I111">
        <v>23.1675591039</v>
      </c>
      <c r="J111">
        <v>23.180722403499999</v>
      </c>
      <c r="K111">
        <v>23.2828376607</v>
      </c>
      <c r="L111">
        <v>23.119047614999999</v>
      </c>
      <c r="M111">
        <v>23.5509380863</v>
      </c>
      <c r="N111">
        <v>23.010211678800001</v>
      </c>
      <c r="O111">
        <v>23.7829952795</v>
      </c>
      <c r="P111">
        <v>24.754111885899999</v>
      </c>
      <c r="Q111">
        <v>25.025371747800001</v>
      </c>
      <c r="R111">
        <v>24.163413079400001</v>
      </c>
      <c r="S111">
        <v>23.559590454799999</v>
      </c>
      <c r="T111">
        <v>23.116131360200001</v>
      </c>
      <c r="U111">
        <v>23.361669760000002</v>
      </c>
      <c r="V111">
        <v>22.737832420499998</v>
      </c>
      <c r="W111">
        <v>23.423047931500001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22.413105807299999</v>
      </c>
      <c r="AJ111">
        <v>22.972288544200001</v>
      </c>
      <c r="AK111">
        <v>22.066628356300001</v>
      </c>
      <c r="AL111">
        <v>22.9750200979</v>
      </c>
      <c r="AM111">
        <v>23.433364662100001</v>
      </c>
      <c r="AN111">
        <v>22.9270090198</v>
      </c>
      <c r="AO111">
        <v>22.084277447400002</v>
      </c>
      <c r="AP111">
        <v>22.569575523899999</v>
      </c>
      <c r="AQ111">
        <v>22.391059886000001</v>
      </c>
      <c r="AR111">
        <v>22.914150061699999</v>
      </c>
      <c r="AS111">
        <v>22.503985235799998</v>
      </c>
      <c r="AT111">
        <v>23.382485274299999</v>
      </c>
      <c r="AU111">
        <v>24.191608706</v>
      </c>
      <c r="AV111">
        <v>24.439561615500001</v>
      </c>
      <c r="AW111">
        <v>23.0928411344</v>
      </c>
      <c r="AX111">
        <v>22.8562282384</v>
      </c>
      <c r="AY111">
        <v>22.435791171399998</v>
      </c>
      <c r="AZ111">
        <v>22.7911166347</v>
      </c>
      <c r="BA111">
        <v>22.389649796099999</v>
      </c>
      <c r="BB111">
        <v>23.181063114499999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1" t="s">
        <v>57</v>
      </c>
      <c r="B112" s="5">
        <v>20</v>
      </c>
      <c r="C112" s="5">
        <v>110</v>
      </c>
      <c r="D112">
        <v>23.264126338699999</v>
      </c>
      <c r="E112">
        <v>24.209675969100001</v>
      </c>
      <c r="F112">
        <v>22.640175086999999</v>
      </c>
      <c r="G112">
        <v>23.0037059818</v>
      </c>
      <c r="H112">
        <v>24.160233724699999</v>
      </c>
      <c r="I112">
        <v>23.396678564599998</v>
      </c>
      <c r="J112">
        <v>22.743333207100001</v>
      </c>
      <c r="K112">
        <v>23.415200728799999</v>
      </c>
      <c r="L112">
        <v>23.064915150699999</v>
      </c>
      <c r="M112">
        <v>23.535840438299999</v>
      </c>
      <c r="N112">
        <v>22.865784064700001</v>
      </c>
      <c r="O112">
        <v>23.653954479500001</v>
      </c>
      <c r="P112">
        <v>24.952324771299999</v>
      </c>
      <c r="Q112">
        <v>25.1442798848</v>
      </c>
      <c r="R112">
        <v>24.087200594999999</v>
      </c>
      <c r="S112">
        <v>23.404718402499999</v>
      </c>
      <c r="T112">
        <v>22.9960431748</v>
      </c>
      <c r="U112">
        <v>23.381098298800001</v>
      </c>
      <c r="V112">
        <v>22.519847447099998</v>
      </c>
      <c r="W112">
        <v>23.305412084899999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22.3116639769</v>
      </c>
      <c r="AJ112">
        <v>22.995975786300001</v>
      </c>
      <c r="AK112">
        <v>22.2368983589</v>
      </c>
      <c r="AL112">
        <v>22.975656149399999</v>
      </c>
      <c r="AM112">
        <v>23.2392374782</v>
      </c>
      <c r="AN112">
        <v>23.0792754892</v>
      </c>
      <c r="AO112">
        <v>21.895798016299999</v>
      </c>
      <c r="AP112">
        <v>22.587206570100001</v>
      </c>
      <c r="AQ112">
        <v>22.4889860328</v>
      </c>
      <c r="AR112">
        <v>22.867367328299999</v>
      </c>
      <c r="AS112">
        <v>22.365311131999999</v>
      </c>
      <c r="AT112">
        <v>23.354505234299999</v>
      </c>
      <c r="AU112">
        <v>24.293833857799999</v>
      </c>
      <c r="AV112">
        <v>24.398676217399998</v>
      </c>
      <c r="AW112">
        <v>22.838431438099999</v>
      </c>
      <c r="AX112">
        <v>22.615868507599998</v>
      </c>
      <c r="AY112">
        <v>22.530851189700002</v>
      </c>
      <c r="AZ112">
        <v>22.633398568800001</v>
      </c>
      <c r="BA112">
        <v>22.324016283300001</v>
      </c>
      <c r="BB112">
        <v>22.979003912500001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1" t="s">
        <v>57</v>
      </c>
      <c r="B113" s="5">
        <v>21</v>
      </c>
      <c r="C113" s="5">
        <v>111</v>
      </c>
      <c r="D113">
        <v>23.2002291037</v>
      </c>
      <c r="E113">
        <v>24.1857212068</v>
      </c>
      <c r="F113">
        <v>22.6683362522</v>
      </c>
      <c r="G113">
        <v>23.124708601199998</v>
      </c>
      <c r="H113">
        <v>24.285984672200001</v>
      </c>
      <c r="I113">
        <v>23.4399369498</v>
      </c>
      <c r="J113">
        <v>22.692984465199999</v>
      </c>
      <c r="K113">
        <v>23.444673115099999</v>
      </c>
      <c r="L113">
        <v>23.002492739099999</v>
      </c>
      <c r="M113">
        <v>23.518596811199998</v>
      </c>
      <c r="N113">
        <v>22.501156664500002</v>
      </c>
      <c r="O113">
        <v>23.558360810899998</v>
      </c>
      <c r="P113">
        <v>24.583275759199999</v>
      </c>
      <c r="Q113">
        <v>25.232314550400002</v>
      </c>
      <c r="R113">
        <v>23.818570901800001</v>
      </c>
      <c r="S113">
        <v>23.365463648799999</v>
      </c>
      <c r="T113">
        <v>22.9119833721</v>
      </c>
      <c r="U113">
        <v>23.343875514400001</v>
      </c>
      <c r="V113">
        <v>22.541339653000001</v>
      </c>
      <c r="W113">
        <v>23.231689857500001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22.6147225094</v>
      </c>
      <c r="AJ113">
        <v>23.129837288299999</v>
      </c>
      <c r="AK113">
        <v>22.4643296741</v>
      </c>
      <c r="AL113">
        <v>22.9644457116</v>
      </c>
      <c r="AM113">
        <v>23.165197485099998</v>
      </c>
      <c r="AN113">
        <v>23.0158804181</v>
      </c>
      <c r="AO113">
        <v>22.023567181899999</v>
      </c>
      <c r="AP113">
        <v>22.663032465699999</v>
      </c>
      <c r="AQ113">
        <v>22.5312865631</v>
      </c>
      <c r="AR113">
        <v>22.824396160599999</v>
      </c>
      <c r="AS113">
        <v>22.444394216399999</v>
      </c>
      <c r="AT113">
        <v>23.1510196521</v>
      </c>
      <c r="AU113">
        <v>23.971529586100001</v>
      </c>
      <c r="AV113">
        <v>24.3262871823</v>
      </c>
      <c r="AW113">
        <v>22.5773294171</v>
      </c>
      <c r="AX113">
        <v>22.5753614441</v>
      </c>
      <c r="AY113">
        <v>22.554737795499999</v>
      </c>
      <c r="AZ113">
        <v>22.649970493400001</v>
      </c>
      <c r="BA113">
        <v>22.382740291499999</v>
      </c>
      <c r="BB113">
        <v>22.89852853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1" t="s">
        <v>57</v>
      </c>
      <c r="B114" s="5">
        <v>22</v>
      </c>
      <c r="C114" s="5">
        <v>112</v>
      </c>
      <c r="D114">
        <v>23.239558074800001</v>
      </c>
      <c r="E114">
        <v>24.263854969600001</v>
      </c>
      <c r="F114">
        <v>22.714111953100002</v>
      </c>
      <c r="G114">
        <v>23.030566113700001</v>
      </c>
      <c r="H114">
        <v>24.464089403500001</v>
      </c>
      <c r="I114">
        <v>23.3431082092</v>
      </c>
      <c r="J114">
        <v>22.705268085899998</v>
      </c>
      <c r="K114">
        <v>23.439725072000002</v>
      </c>
      <c r="L114">
        <v>23.037938719300001</v>
      </c>
      <c r="M114">
        <v>23.432277994300001</v>
      </c>
      <c r="N114">
        <v>22.2713638956</v>
      </c>
      <c r="O114">
        <v>23.493810771300002</v>
      </c>
      <c r="P114">
        <v>24.1661178451</v>
      </c>
      <c r="Q114">
        <v>25.0658118128</v>
      </c>
      <c r="R114">
        <v>23.393880209199999</v>
      </c>
      <c r="S114">
        <v>23.59767905</v>
      </c>
      <c r="T114">
        <v>23.105528284799998</v>
      </c>
      <c r="U114">
        <v>23.317030940999999</v>
      </c>
      <c r="V114">
        <v>22.707470939499999</v>
      </c>
      <c r="W114">
        <v>23.237791196900002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22.964064462</v>
      </c>
      <c r="AJ114">
        <v>23.3952091182</v>
      </c>
      <c r="AK114">
        <v>22.4716757321</v>
      </c>
      <c r="AL114">
        <v>22.946652132699999</v>
      </c>
      <c r="AM114">
        <v>23.179519023600001</v>
      </c>
      <c r="AN114">
        <v>22.903715985600002</v>
      </c>
      <c r="AO114">
        <v>21.890433847099999</v>
      </c>
      <c r="AP114">
        <v>22.6655809198</v>
      </c>
      <c r="AQ114">
        <v>22.3312307516</v>
      </c>
      <c r="AR114">
        <v>22.720963210400001</v>
      </c>
      <c r="AS114">
        <v>22.555805560100001</v>
      </c>
      <c r="AT114">
        <v>22.9914963029</v>
      </c>
      <c r="AU114">
        <v>23.4989934438</v>
      </c>
      <c r="AV114">
        <v>24.091623124600002</v>
      </c>
      <c r="AW114">
        <v>22.377408495099999</v>
      </c>
      <c r="AX114">
        <v>22.559628161599999</v>
      </c>
      <c r="AY114">
        <v>22.686062544199999</v>
      </c>
      <c r="AZ114">
        <v>22.730506127000002</v>
      </c>
      <c r="BA114">
        <v>22.4858549629</v>
      </c>
      <c r="BB114">
        <v>22.7893161786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1" t="s">
        <v>57</v>
      </c>
      <c r="B115" s="5">
        <v>23</v>
      </c>
      <c r="C115" s="5">
        <v>113</v>
      </c>
      <c r="D115">
        <v>23.289722616300001</v>
      </c>
      <c r="E115">
        <v>23.9705078054</v>
      </c>
      <c r="F115">
        <v>22.516330260299998</v>
      </c>
      <c r="G115">
        <v>22.928309961</v>
      </c>
      <c r="H115">
        <v>24.314650161599999</v>
      </c>
      <c r="I115">
        <v>23.157216028899999</v>
      </c>
      <c r="J115">
        <v>22.730687769100001</v>
      </c>
      <c r="K115">
        <v>23.438611338200001</v>
      </c>
      <c r="L115">
        <v>22.8282228345</v>
      </c>
      <c r="M115">
        <v>23.453850256399999</v>
      </c>
      <c r="N115">
        <v>22.271339620100001</v>
      </c>
      <c r="O115">
        <v>23.4699174193</v>
      </c>
      <c r="P115">
        <v>23.846750269699999</v>
      </c>
      <c r="Q115">
        <v>24.921400440900001</v>
      </c>
      <c r="R115">
        <v>23.256962233599999</v>
      </c>
      <c r="S115">
        <v>23.902449921700001</v>
      </c>
      <c r="T115">
        <v>23.3121110855</v>
      </c>
      <c r="U115">
        <v>23.3688879561</v>
      </c>
      <c r="V115">
        <v>22.813852367300001</v>
      </c>
      <c r="W115">
        <v>23.236805580799999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22.694738020300001</v>
      </c>
      <c r="AJ115">
        <v>23.202516784699998</v>
      </c>
      <c r="AK115">
        <v>22.230586440500002</v>
      </c>
      <c r="AL115">
        <v>23.030092993</v>
      </c>
      <c r="AM115">
        <v>23.078801769799998</v>
      </c>
      <c r="AN115">
        <v>22.823883145500002</v>
      </c>
      <c r="AO115">
        <v>21.829214006800001</v>
      </c>
      <c r="AP115">
        <v>22.654804237899999</v>
      </c>
      <c r="AQ115">
        <v>22.180550869499999</v>
      </c>
      <c r="AR115">
        <v>22.656751473500002</v>
      </c>
      <c r="AS115">
        <v>22.522614108399999</v>
      </c>
      <c r="AT115">
        <v>22.9192407741</v>
      </c>
      <c r="AU115">
        <v>23.302398469</v>
      </c>
      <c r="AV115">
        <v>24.087458914999999</v>
      </c>
      <c r="AW115">
        <v>22.2580147804</v>
      </c>
      <c r="AX115">
        <v>22.716863012299999</v>
      </c>
      <c r="AY115">
        <v>22.656006433000002</v>
      </c>
      <c r="AZ115">
        <v>22.715986741999998</v>
      </c>
      <c r="BA115">
        <v>22.307728214699999</v>
      </c>
      <c r="BB115">
        <v>22.566920900500001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1" t="s">
        <v>57</v>
      </c>
      <c r="B116" s="5">
        <v>24</v>
      </c>
      <c r="C116" s="5">
        <v>114</v>
      </c>
      <c r="D116">
        <v>22.905626915700001</v>
      </c>
      <c r="E116">
        <v>23.550646688800001</v>
      </c>
      <c r="F116">
        <v>22.607781694900002</v>
      </c>
      <c r="G116">
        <v>22.725834769999999</v>
      </c>
      <c r="H116">
        <v>24.239018758899999</v>
      </c>
      <c r="I116">
        <v>23.248285026400001</v>
      </c>
      <c r="J116">
        <v>22.524808016000001</v>
      </c>
      <c r="K116">
        <v>23.264956955100001</v>
      </c>
      <c r="L116">
        <v>22.567336213200001</v>
      </c>
      <c r="M116">
        <v>23.446196538199999</v>
      </c>
      <c r="N116">
        <v>22.2329941564</v>
      </c>
      <c r="O116">
        <v>23.4216086711</v>
      </c>
      <c r="P116">
        <v>23.640212622500002</v>
      </c>
      <c r="Q116">
        <v>24.8022263959</v>
      </c>
      <c r="R116">
        <v>23.1437300248</v>
      </c>
      <c r="S116">
        <v>23.925875645400001</v>
      </c>
      <c r="T116">
        <v>23.3447259826</v>
      </c>
      <c r="U116">
        <v>23.342225070800001</v>
      </c>
      <c r="V116">
        <v>22.792738855</v>
      </c>
      <c r="W116">
        <v>23.295088532099999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22.397785817399999</v>
      </c>
      <c r="AJ116">
        <v>23.1331122962</v>
      </c>
      <c r="AK116">
        <v>22.207054075599999</v>
      </c>
      <c r="AL116">
        <v>22.8338799088</v>
      </c>
      <c r="AM116">
        <v>22.972750194900001</v>
      </c>
      <c r="AN116">
        <v>22.775741332399999</v>
      </c>
      <c r="AO116">
        <v>21.981970476400001</v>
      </c>
      <c r="AP116">
        <v>22.593981252799999</v>
      </c>
      <c r="AQ116">
        <v>22.095444333</v>
      </c>
      <c r="AR116">
        <v>22.595662620500001</v>
      </c>
      <c r="AS116">
        <v>22.439409681800001</v>
      </c>
      <c r="AT116">
        <v>22.865428247899999</v>
      </c>
      <c r="AU116">
        <v>23.327708581900001</v>
      </c>
      <c r="AV116">
        <v>24.171374850900001</v>
      </c>
      <c r="AW116">
        <v>22.347180479599999</v>
      </c>
      <c r="AX116">
        <v>22.570340063300002</v>
      </c>
      <c r="AY116">
        <v>22.542552006699999</v>
      </c>
      <c r="AZ116">
        <v>22.5796178664</v>
      </c>
      <c r="BA116">
        <v>22.026067379000001</v>
      </c>
      <c r="BB116">
        <v>22.621407708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1" t="s">
        <v>57</v>
      </c>
      <c r="B117" s="5">
        <v>25</v>
      </c>
      <c r="C117" s="5">
        <v>115</v>
      </c>
      <c r="D117">
        <v>22.560500150100001</v>
      </c>
      <c r="E117">
        <v>23.336638532199999</v>
      </c>
      <c r="F117">
        <v>22.5799674356</v>
      </c>
      <c r="G117">
        <v>22.702139830899998</v>
      </c>
      <c r="H117">
        <v>24.2811963238</v>
      </c>
      <c r="I117">
        <v>23.285261685999998</v>
      </c>
      <c r="J117">
        <v>22.197937061299999</v>
      </c>
      <c r="K117">
        <v>23.2415017585</v>
      </c>
      <c r="L117">
        <v>22.568825904299999</v>
      </c>
      <c r="M117">
        <v>23.244592774600001</v>
      </c>
      <c r="N117">
        <v>22.302121564</v>
      </c>
      <c r="O117">
        <v>23.663738435599999</v>
      </c>
      <c r="P117">
        <v>23.7754462099</v>
      </c>
      <c r="Q117">
        <v>24.8249237898</v>
      </c>
      <c r="R117">
        <v>22.950395040099998</v>
      </c>
      <c r="S117">
        <v>23.6623341801</v>
      </c>
      <c r="T117">
        <v>23.250100486499999</v>
      </c>
      <c r="U117">
        <v>23.245582494600001</v>
      </c>
      <c r="V117">
        <v>22.536817713800001</v>
      </c>
      <c r="W117">
        <v>23.2631421514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22.375460051299999</v>
      </c>
      <c r="AJ117">
        <v>23.143506176799999</v>
      </c>
      <c r="AK117">
        <v>21.9768715903</v>
      </c>
      <c r="AL117">
        <v>22.5787561432</v>
      </c>
      <c r="AM117">
        <v>23.161038038699999</v>
      </c>
      <c r="AN117">
        <v>22.560216612400001</v>
      </c>
      <c r="AO117">
        <v>22.021039320300002</v>
      </c>
      <c r="AP117">
        <v>22.497867142800001</v>
      </c>
      <c r="AQ117">
        <v>22.234506432700002</v>
      </c>
      <c r="AR117">
        <v>22.751278180700002</v>
      </c>
      <c r="AS117">
        <v>22.408351173700002</v>
      </c>
      <c r="AT117">
        <v>22.9197379027</v>
      </c>
      <c r="AU117">
        <v>23.3783069411</v>
      </c>
      <c r="AV117">
        <v>24.105207722799999</v>
      </c>
      <c r="AW117">
        <v>22.3034930452</v>
      </c>
      <c r="AX117">
        <v>22.602964768300001</v>
      </c>
      <c r="AY117">
        <v>22.3977279215</v>
      </c>
      <c r="AZ117">
        <v>22.533921764500001</v>
      </c>
      <c r="BA117">
        <v>21.838044424700001</v>
      </c>
      <c r="BB117">
        <v>22.599764115999999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1" t="s">
        <v>57</v>
      </c>
      <c r="B118" s="5">
        <v>26</v>
      </c>
      <c r="C118" s="5">
        <v>116</v>
      </c>
      <c r="D118">
        <v>22.482384847700001</v>
      </c>
      <c r="E118">
        <v>23.571013023900001</v>
      </c>
      <c r="F118">
        <v>22.745568439500001</v>
      </c>
      <c r="G118">
        <v>22.801831139800001</v>
      </c>
      <c r="H118">
        <v>24.113342234400001</v>
      </c>
      <c r="I118">
        <v>23.018346792599999</v>
      </c>
      <c r="J118">
        <v>22.252390549699999</v>
      </c>
      <c r="K118">
        <v>23.248162484200002</v>
      </c>
      <c r="L118">
        <v>22.7528399268</v>
      </c>
      <c r="M118">
        <v>23.104988471799999</v>
      </c>
      <c r="N118">
        <v>22.3714940566</v>
      </c>
      <c r="O118">
        <v>23.4408681492</v>
      </c>
      <c r="P118">
        <v>23.7546430839</v>
      </c>
      <c r="Q118">
        <v>24.912993107799998</v>
      </c>
      <c r="R118">
        <v>22.826673922800001</v>
      </c>
      <c r="S118">
        <v>23.097736419</v>
      </c>
      <c r="T118">
        <v>22.8540777541</v>
      </c>
      <c r="U118">
        <v>22.927654325100001</v>
      </c>
      <c r="V118">
        <v>22.556135736000002</v>
      </c>
      <c r="W118">
        <v>23.095495414399998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22.499438449500001</v>
      </c>
      <c r="AJ118">
        <v>23.397813538699999</v>
      </c>
      <c r="AK118">
        <v>21.879001200600001</v>
      </c>
      <c r="AL118">
        <v>22.433884511199999</v>
      </c>
      <c r="AM118">
        <v>23.174349679500001</v>
      </c>
      <c r="AN118">
        <v>22.534736948500001</v>
      </c>
      <c r="AO118">
        <v>22.0805552968</v>
      </c>
      <c r="AP118">
        <v>22.577916105700002</v>
      </c>
      <c r="AQ118">
        <v>22.3347155919</v>
      </c>
      <c r="AR118">
        <v>22.789990261500002</v>
      </c>
      <c r="AS118">
        <v>22.477739444000001</v>
      </c>
      <c r="AT118">
        <v>22.880210415899999</v>
      </c>
      <c r="AU118">
        <v>23.112837019699999</v>
      </c>
      <c r="AV118">
        <v>23.986968337099999</v>
      </c>
      <c r="AW118">
        <v>22.396885244300002</v>
      </c>
      <c r="AX118">
        <v>22.212492756700001</v>
      </c>
      <c r="AY118">
        <v>22.131209324</v>
      </c>
      <c r="AZ118">
        <v>22.346320720400001</v>
      </c>
      <c r="BA118">
        <v>22.050116791800001</v>
      </c>
      <c r="BB118">
        <v>22.361572803400001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1" t="s">
        <v>57</v>
      </c>
      <c r="B119" s="5">
        <v>27</v>
      </c>
      <c r="C119" s="5">
        <v>117</v>
      </c>
      <c r="D119">
        <v>22.285923821299999</v>
      </c>
      <c r="E119">
        <v>23.385365603299999</v>
      </c>
      <c r="F119">
        <v>22.2912220714</v>
      </c>
      <c r="G119">
        <v>22.842110827500001</v>
      </c>
      <c r="H119">
        <v>23.741184584100001</v>
      </c>
      <c r="I119">
        <v>22.997147752699998</v>
      </c>
      <c r="J119">
        <v>22.527738613</v>
      </c>
      <c r="K119">
        <v>23.341775447900002</v>
      </c>
      <c r="L119">
        <v>22.829295848200001</v>
      </c>
      <c r="M119">
        <v>23.153164445400002</v>
      </c>
      <c r="N119">
        <v>22.422757501300001</v>
      </c>
      <c r="O119">
        <v>23.320132172499999</v>
      </c>
      <c r="P119">
        <v>23.441511648500001</v>
      </c>
      <c r="Q119">
        <v>24.821742803300001</v>
      </c>
      <c r="R119">
        <v>22.784182063500001</v>
      </c>
      <c r="S119">
        <v>22.782396139700001</v>
      </c>
      <c r="T119">
        <v>22.6918950954</v>
      </c>
      <c r="U119">
        <v>22.735886650099999</v>
      </c>
      <c r="V119">
        <v>22.493141327699998</v>
      </c>
      <c r="W119">
        <v>23.136051985000002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22.2466159463</v>
      </c>
      <c r="AJ119">
        <v>23.151432490200001</v>
      </c>
      <c r="AK119">
        <v>21.8853492157</v>
      </c>
      <c r="AL119">
        <v>22.345139772</v>
      </c>
      <c r="AM119">
        <v>23.089508547800001</v>
      </c>
      <c r="AN119">
        <v>22.478268238999998</v>
      </c>
      <c r="AO119">
        <v>22.063402120199999</v>
      </c>
      <c r="AP119">
        <v>22.654158238099999</v>
      </c>
      <c r="AQ119">
        <v>22.100239058100001</v>
      </c>
      <c r="AR119">
        <v>22.746262376400001</v>
      </c>
      <c r="AS119">
        <v>22.588495477199999</v>
      </c>
      <c r="AT119">
        <v>22.802817414900002</v>
      </c>
      <c r="AU119">
        <v>22.885460055700001</v>
      </c>
      <c r="AV119">
        <v>23.9016726917</v>
      </c>
      <c r="AW119">
        <v>22.517867556300001</v>
      </c>
      <c r="AX119">
        <v>22.308436327700001</v>
      </c>
      <c r="AY119">
        <v>22.109318722299999</v>
      </c>
      <c r="AZ119">
        <v>22.2378855545</v>
      </c>
      <c r="BA119">
        <v>21.971864414999999</v>
      </c>
      <c r="BB119">
        <v>22.602855748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1" t="s">
        <v>57</v>
      </c>
      <c r="B120" s="5">
        <v>28</v>
      </c>
      <c r="C120" s="5">
        <v>118</v>
      </c>
      <c r="D120">
        <v>22.1300655822</v>
      </c>
      <c r="E120">
        <v>23.337358789900001</v>
      </c>
      <c r="F120">
        <v>21.8578644989</v>
      </c>
      <c r="G120">
        <v>22.5913938996</v>
      </c>
      <c r="H120">
        <v>23.691413722699998</v>
      </c>
      <c r="I120">
        <v>23.2408004981</v>
      </c>
      <c r="J120">
        <v>22.669982022599999</v>
      </c>
      <c r="K120">
        <v>23.336000437500001</v>
      </c>
      <c r="L120">
        <v>22.780993180799999</v>
      </c>
      <c r="M120">
        <v>23.1766426935</v>
      </c>
      <c r="N120">
        <v>22.740631061599998</v>
      </c>
      <c r="O120">
        <v>23.403252152</v>
      </c>
      <c r="P120">
        <v>23.5875889898</v>
      </c>
      <c r="Q120">
        <v>24.7886881929</v>
      </c>
      <c r="R120">
        <v>22.699661919299999</v>
      </c>
      <c r="S120">
        <v>22.926891268999999</v>
      </c>
      <c r="T120">
        <v>22.680643235000002</v>
      </c>
      <c r="U120">
        <v>22.848314499000001</v>
      </c>
      <c r="V120">
        <v>22.399061782499999</v>
      </c>
      <c r="W120">
        <v>23.140763578600001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21.855097623300001</v>
      </c>
      <c r="AJ120">
        <v>22.870866945900001</v>
      </c>
      <c r="AK120">
        <v>21.469428586500001</v>
      </c>
      <c r="AL120">
        <v>22.180600853600001</v>
      </c>
      <c r="AM120">
        <v>22.795719700300001</v>
      </c>
      <c r="AN120">
        <v>22.543950842400001</v>
      </c>
      <c r="AO120">
        <v>22.102870295100001</v>
      </c>
      <c r="AP120">
        <v>22.619181054199998</v>
      </c>
      <c r="AQ120">
        <v>22.0030973344</v>
      </c>
      <c r="AR120">
        <v>22.728001839499999</v>
      </c>
      <c r="AS120">
        <v>22.711482936300001</v>
      </c>
      <c r="AT120">
        <v>22.832554045599998</v>
      </c>
      <c r="AU120">
        <v>23.0079334397</v>
      </c>
      <c r="AV120">
        <v>23.8717209299</v>
      </c>
      <c r="AW120">
        <v>22.633305955099999</v>
      </c>
      <c r="AX120">
        <v>22.770624420499999</v>
      </c>
      <c r="AY120">
        <v>22.267964232600001</v>
      </c>
      <c r="AZ120">
        <v>22.430422509900001</v>
      </c>
      <c r="BA120">
        <v>21.9023748163</v>
      </c>
      <c r="BB120">
        <v>22.777914344700001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1" t="s">
        <v>57</v>
      </c>
      <c r="B121" s="5">
        <v>29</v>
      </c>
      <c r="C121" s="5">
        <v>119</v>
      </c>
      <c r="D121">
        <v>22.0448583019</v>
      </c>
      <c r="E121">
        <v>23.2375957418</v>
      </c>
      <c r="F121">
        <v>21.7630556328</v>
      </c>
      <c r="G121">
        <v>22.2126788056</v>
      </c>
      <c r="H121">
        <v>23.724367887100001</v>
      </c>
      <c r="I121">
        <v>23.466443540899999</v>
      </c>
      <c r="J121">
        <v>22.777248039300002</v>
      </c>
      <c r="K121">
        <v>23.323823115900002</v>
      </c>
      <c r="L121">
        <v>22.651028298100002</v>
      </c>
      <c r="M121">
        <v>23.041591339899998</v>
      </c>
      <c r="N121">
        <v>22.7816057579</v>
      </c>
      <c r="O121">
        <v>23.2806521459</v>
      </c>
      <c r="P121">
        <v>23.6078417431</v>
      </c>
      <c r="Q121">
        <v>24.838386351800001</v>
      </c>
      <c r="R121">
        <v>22.814107392699999</v>
      </c>
      <c r="S121">
        <v>22.986850542700001</v>
      </c>
      <c r="T121">
        <v>22.647252079299999</v>
      </c>
      <c r="U121">
        <v>22.9070609103</v>
      </c>
      <c r="V121">
        <v>22.370201253600001</v>
      </c>
      <c r="W121">
        <v>23.246193069899999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21.742369525499999</v>
      </c>
      <c r="AJ121">
        <v>22.876888264200002</v>
      </c>
      <c r="AK121">
        <v>21.3479477305</v>
      </c>
      <c r="AL121">
        <v>21.826334798600001</v>
      </c>
      <c r="AM121">
        <v>22.709924216299999</v>
      </c>
      <c r="AN121">
        <v>22.3967460444</v>
      </c>
      <c r="AO121">
        <v>21.786849161900001</v>
      </c>
      <c r="AP121">
        <v>22.528136373900001</v>
      </c>
      <c r="AQ121">
        <v>22.1032065162</v>
      </c>
      <c r="AR121">
        <v>22.6451591943</v>
      </c>
      <c r="AS121">
        <v>22.678435515499999</v>
      </c>
      <c r="AT121">
        <v>22.833835634</v>
      </c>
      <c r="AU121">
        <v>23.2114783476</v>
      </c>
      <c r="AV121">
        <v>23.9008306293</v>
      </c>
      <c r="AW121">
        <v>22.681712769499999</v>
      </c>
      <c r="AX121">
        <v>22.7737198823</v>
      </c>
      <c r="AY121">
        <v>22.206540317200002</v>
      </c>
      <c r="AZ121">
        <v>22.404018817699999</v>
      </c>
      <c r="BA121">
        <v>21.844472891700001</v>
      </c>
      <c r="BB121">
        <v>22.848426651400001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1" t="s">
        <v>57</v>
      </c>
      <c r="B122" s="5">
        <v>30</v>
      </c>
      <c r="C122" s="5">
        <v>120</v>
      </c>
      <c r="D122">
        <v>22.369111200999999</v>
      </c>
      <c r="E122">
        <v>23.445520672699999</v>
      </c>
      <c r="F122">
        <v>21.726069888000001</v>
      </c>
      <c r="G122">
        <v>21.809530647100001</v>
      </c>
      <c r="H122">
        <v>23.6924889099</v>
      </c>
      <c r="I122">
        <v>23.3595469622</v>
      </c>
      <c r="J122">
        <v>22.469424866600001</v>
      </c>
      <c r="K122">
        <v>23.321268033799999</v>
      </c>
      <c r="L122">
        <v>22.547848441399999</v>
      </c>
      <c r="M122">
        <v>22.905583317400001</v>
      </c>
      <c r="N122">
        <v>22.536456034099999</v>
      </c>
      <c r="O122">
        <v>22.954165397899999</v>
      </c>
      <c r="P122">
        <v>23.207837097100001</v>
      </c>
      <c r="Q122">
        <v>24.608983925499999</v>
      </c>
      <c r="R122">
        <v>22.894025009</v>
      </c>
      <c r="S122">
        <v>22.581746748800001</v>
      </c>
      <c r="T122">
        <v>22.515230347700001</v>
      </c>
      <c r="U122">
        <v>22.818335879999999</v>
      </c>
      <c r="V122">
        <v>22.2626493898</v>
      </c>
      <c r="W122">
        <v>23.2149422888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21.8757576464</v>
      </c>
      <c r="AJ122">
        <v>22.878035908699999</v>
      </c>
      <c r="AK122">
        <v>21.546450648899999</v>
      </c>
      <c r="AL122">
        <v>21.665054676299999</v>
      </c>
      <c r="AM122">
        <v>22.551319602700001</v>
      </c>
      <c r="AN122">
        <v>22.331828643200001</v>
      </c>
      <c r="AO122">
        <v>21.696212263100001</v>
      </c>
      <c r="AP122">
        <v>22.529953367499999</v>
      </c>
      <c r="AQ122">
        <v>21.9286389701</v>
      </c>
      <c r="AR122">
        <v>22.477647348800001</v>
      </c>
      <c r="AS122">
        <v>22.358379915499999</v>
      </c>
      <c r="AT122">
        <v>22.725283494300001</v>
      </c>
      <c r="AU122">
        <v>23.141913918</v>
      </c>
      <c r="AV122">
        <v>23.961760197499999</v>
      </c>
      <c r="AW122">
        <v>22.549459043799999</v>
      </c>
      <c r="AX122">
        <v>22.011615344500001</v>
      </c>
      <c r="AY122">
        <v>22.095452557400002</v>
      </c>
      <c r="AZ122">
        <v>22.317219773000001</v>
      </c>
      <c r="BA122">
        <v>21.663369169500001</v>
      </c>
      <c r="BB122">
        <v>23.041845515799999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1" t="s">
        <v>58</v>
      </c>
      <c r="B123" s="5">
        <v>1</v>
      </c>
      <c r="C123" s="5">
        <v>121</v>
      </c>
      <c r="D123">
        <v>22.578095701599999</v>
      </c>
      <c r="E123">
        <v>23.569523814099998</v>
      </c>
      <c r="F123">
        <v>21.568447567500002</v>
      </c>
      <c r="G123">
        <v>21.595727604899999</v>
      </c>
      <c r="H123">
        <v>23.658436053700001</v>
      </c>
      <c r="I123">
        <v>23.2377323254</v>
      </c>
      <c r="J123">
        <v>22.2567504905</v>
      </c>
      <c r="K123">
        <v>23.284746888699999</v>
      </c>
      <c r="L123">
        <v>22.535738033499999</v>
      </c>
      <c r="M123">
        <v>22.857102001600001</v>
      </c>
      <c r="N123">
        <v>22.147538633700002</v>
      </c>
      <c r="O123">
        <v>22.997678096400001</v>
      </c>
      <c r="P123">
        <v>22.674335746800001</v>
      </c>
      <c r="Q123">
        <v>24.179606206500001</v>
      </c>
      <c r="R123">
        <v>22.470986345099998</v>
      </c>
      <c r="S123">
        <v>22.326154683599999</v>
      </c>
      <c r="T123">
        <v>22.3241805557</v>
      </c>
      <c r="U123">
        <v>22.7690987935</v>
      </c>
      <c r="V123">
        <v>21.792510249300001</v>
      </c>
      <c r="W123">
        <v>22.953667694300002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22.1839439058</v>
      </c>
      <c r="AJ123">
        <v>23.105395106900001</v>
      </c>
      <c r="AK123">
        <v>21.754762684300001</v>
      </c>
      <c r="AL123">
        <v>21.589511701500001</v>
      </c>
      <c r="AM123">
        <v>22.633624908200002</v>
      </c>
      <c r="AN123">
        <v>22.297645742</v>
      </c>
      <c r="AO123">
        <v>21.752274167100001</v>
      </c>
      <c r="AP123">
        <v>22.4713478388</v>
      </c>
      <c r="AQ123">
        <v>21.998905628599999</v>
      </c>
      <c r="AR123">
        <v>22.522867437999999</v>
      </c>
      <c r="AS123">
        <v>22.0140433955</v>
      </c>
      <c r="AT123">
        <v>22.606209646500002</v>
      </c>
      <c r="AU123">
        <v>22.871854235200001</v>
      </c>
      <c r="AV123">
        <v>23.936431020200001</v>
      </c>
      <c r="AW123">
        <v>22.281849373899998</v>
      </c>
      <c r="AX123">
        <v>21.798452797500001</v>
      </c>
      <c r="AY123">
        <v>22.2129239239</v>
      </c>
      <c r="AZ123">
        <v>22.215979066300001</v>
      </c>
      <c r="BA123">
        <v>21.548714641099998</v>
      </c>
      <c r="BB123">
        <v>22.932023368300001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1" t="s">
        <v>58</v>
      </c>
      <c r="B124" s="5">
        <v>2</v>
      </c>
      <c r="C124" s="5">
        <v>122</v>
      </c>
      <c r="D124">
        <v>22.678860930599999</v>
      </c>
      <c r="E124">
        <v>23.574419804400002</v>
      </c>
      <c r="F124">
        <v>21.632848964499999</v>
      </c>
      <c r="G124">
        <v>21.4382801689</v>
      </c>
      <c r="H124">
        <v>23.669201786999999</v>
      </c>
      <c r="I124">
        <v>23.122533475499999</v>
      </c>
      <c r="J124">
        <v>21.997104982300002</v>
      </c>
      <c r="K124">
        <v>23.284967518799998</v>
      </c>
      <c r="L124">
        <v>22.4643424683</v>
      </c>
      <c r="M124">
        <v>22.7624050055</v>
      </c>
      <c r="N124">
        <v>22.222559478600001</v>
      </c>
      <c r="O124">
        <v>22.985219542799999</v>
      </c>
      <c r="P124">
        <v>22.569849488599999</v>
      </c>
      <c r="Q124">
        <v>24.058161924699998</v>
      </c>
      <c r="R124">
        <v>22.267166904700002</v>
      </c>
      <c r="S124">
        <v>22.6355486607</v>
      </c>
      <c r="T124">
        <v>22.5076825497</v>
      </c>
      <c r="U124">
        <v>22.728364539699999</v>
      </c>
      <c r="V124">
        <v>21.5452071791</v>
      </c>
      <c r="W124">
        <v>22.819301574899999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22.3804198417</v>
      </c>
      <c r="AJ124">
        <v>23.173459036499999</v>
      </c>
      <c r="AK124">
        <v>22.0542482235</v>
      </c>
      <c r="AL124">
        <v>21.6451809267</v>
      </c>
      <c r="AM124">
        <v>22.534530387499998</v>
      </c>
      <c r="AN124">
        <v>22.361137099499999</v>
      </c>
      <c r="AO124">
        <v>21.7863717028</v>
      </c>
      <c r="AP124">
        <v>22.439466578200001</v>
      </c>
      <c r="AQ124">
        <v>22.092193180100001</v>
      </c>
      <c r="AR124">
        <v>22.512264752499998</v>
      </c>
      <c r="AS124">
        <v>21.9762856312</v>
      </c>
      <c r="AT124">
        <v>22.559276875799998</v>
      </c>
      <c r="AU124">
        <v>22.7680679405</v>
      </c>
      <c r="AV124">
        <v>24.044305827500001</v>
      </c>
      <c r="AW124">
        <v>22.313930280499999</v>
      </c>
      <c r="AX124">
        <v>22.1321980166</v>
      </c>
      <c r="AY124">
        <v>22.234707803399999</v>
      </c>
      <c r="AZ124">
        <v>22.266769483200001</v>
      </c>
      <c r="BA124">
        <v>21.295869878800001</v>
      </c>
      <c r="BB124">
        <v>22.704118253000001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1" t="s">
        <v>58</v>
      </c>
      <c r="B125" s="5">
        <v>3</v>
      </c>
      <c r="C125" s="5">
        <v>123</v>
      </c>
      <c r="D125">
        <v>22.486729989000001</v>
      </c>
      <c r="E125">
        <v>23.4298486209</v>
      </c>
      <c r="F125">
        <v>21.625232774499999</v>
      </c>
      <c r="G125">
        <v>21.522659291099998</v>
      </c>
      <c r="H125">
        <v>23.733145160199999</v>
      </c>
      <c r="I125">
        <v>22.936608422300001</v>
      </c>
      <c r="J125">
        <v>22.190792531300001</v>
      </c>
      <c r="K125">
        <v>23.251259466099999</v>
      </c>
      <c r="L125">
        <v>22.298198096499998</v>
      </c>
      <c r="M125">
        <v>22.719534382199999</v>
      </c>
      <c r="N125">
        <v>21.997228140699999</v>
      </c>
      <c r="O125">
        <v>23.060198806500001</v>
      </c>
      <c r="P125">
        <v>23.0210901624</v>
      </c>
      <c r="Q125">
        <v>24.055471424099999</v>
      </c>
      <c r="R125">
        <v>22.307222950900002</v>
      </c>
      <c r="S125">
        <v>22.914188076399999</v>
      </c>
      <c r="T125">
        <v>22.585990256500001</v>
      </c>
      <c r="U125">
        <v>22.6816316729</v>
      </c>
      <c r="V125">
        <v>21.462231917800001</v>
      </c>
      <c r="W125">
        <v>22.660067875999999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22.1226025703</v>
      </c>
      <c r="AJ125">
        <v>22.983476783099999</v>
      </c>
      <c r="AK125">
        <v>22.000808716000002</v>
      </c>
      <c r="AL125">
        <v>21.629012770500001</v>
      </c>
      <c r="AM125">
        <v>22.614314477200001</v>
      </c>
      <c r="AN125">
        <v>22.358922998699999</v>
      </c>
      <c r="AO125">
        <v>21.608134766399999</v>
      </c>
      <c r="AP125">
        <v>22.3807640058</v>
      </c>
      <c r="AQ125">
        <v>21.8472292519</v>
      </c>
      <c r="AR125">
        <v>22.546892529200001</v>
      </c>
      <c r="AS125">
        <v>21.978157488600001</v>
      </c>
      <c r="AT125">
        <v>22.563730305299998</v>
      </c>
      <c r="AU125">
        <v>22.9044738465</v>
      </c>
      <c r="AV125">
        <v>24.106385001900001</v>
      </c>
      <c r="AW125">
        <v>22.253428947500002</v>
      </c>
      <c r="AX125">
        <v>22.100191922</v>
      </c>
      <c r="AY125">
        <v>22.2337783909</v>
      </c>
      <c r="AZ125">
        <v>22.1193435956</v>
      </c>
      <c r="BA125">
        <v>21.323426861400002</v>
      </c>
      <c r="BB125">
        <v>22.5836031682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1" t="s">
        <v>58</v>
      </c>
      <c r="B126" s="5">
        <v>4</v>
      </c>
      <c r="C126" s="5">
        <v>124</v>
      </c>
      <c r="D126">
        <v>22.3926615156</v>
      </c>
      <c r="E126">
        <v>23.238203905300001</v>
      </c>
      <c r="F126">
        <v>21.2444185423</v>
      </c>
      <c r="G126">
        <v>21.398559136500001</v>
      </c>
      <c r="H126">
        <v>23.884519314399999</v>
      </c>
      <c r="I126">
        <v>22.734649656399998</v>
      </c>
      <c r="J126">
        <v>22.707283711300001</v>
      </c>
      <c r="K126">
        <v>23.273217778399999</v>
      </c>
      <c r="L126">
        <v>22.508349904199999</v>
      </c>
      <c r="M126">
        <v>22.7806245031</v>
      </c>
      <c r="N126">
        <v>21.9645580653</v>
      </c>
      <c r="O126">
        <v>23.043913719900001</v>
      </c>
      <c r="P126">
        <v>23.0992462697</v>
      </c>
      <c r="Q126">
        <v>24.1512729128</v>
      </c>
      <c r="R126">
        <v>22.4130175602</v>
      </c>
      <c r="S126">
        <v>23.2268040744</v>
      </c>
      <c r="T126">
        <v>22.709635857999999</v>
      </c>
      <c r="U126">
        <v>22.7630120844</v>
      </c>
      <c r="V126">
        <v>21.457018062500001</v>
      </c>
      <c r="W126">
        <v>22.626075329999999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21.988905132799999</v>
      </c>
      <c r="AJ126">
        <v>22.640640914199999</v>
      </c>
      <c r="AK126">
        <v>21.464669894099998</v>
      </c>
      <c r="AL126">
        <v>21.533791281100001</v>
      </c>
      <c r="AM126">
        <v>22.6577106463</v>
      </c>
      <c r="AN126">
        <v>22.3761149897</v>
      </c>
      <c r="AO126">
        <v>21.619473058800001</v>
      </c>
      <c r="AP126">
        <v>22.3028506086</v>
      </c>
      <c r="AQ126">
        <v>21.792821890799999</v>
      </c>
      <c r="AR126">
        <v>22.5207736841</v>
      </c>
      <c r="AS126">
        <v>21.9082065755</v>
      </c>
      <c r="AT126">
        <v>22.739259534199999</v>
      </c>
      <c r="AU126">
        <v>22.547212610799999</v>
      </c>
      <c r="AV126">
        <v>23.9767650784</v>
      </c>
      <c r="AW126">
        <v>22.095129957299999</v>
      </c>
      <c r="AX126">
        <v>22.037122624999999</v>
      </c>
      <c r="AY126">
        <v>22.116706333900002</v>
      </c>
      <c r="AZ126">
        <v>22.135854103500002</v>
      </c>
      <c r="BA126">
        <v>21.304400410500001</v>
      </c>
      <c r="BB126">
        <v>22.344512672299999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1" t="s">
        <v>58</v>
      </c>
      <c r="B127" s="5">
        <v>5</v>
      </c>
      <c r="C127" s="5">
        <v>125</v>
      </c>
      <c r="D127">
        <v>22.049144549600001</v>
      </c>
      <c r="E127">
        <v>23.360123161000001</v>
      </c>
      <c r="F127">
        <v>20.968083840599999</v>
      </c>
      <c r="G127">
        <v>21.4420487764</v>
      </c>
      <c r="H127">
        <v>23.918228430500001</v>
      </c>
      <c r="I127">
        <v>22.924694065499999</v>
      </c>
      <c r="J127">
        <v>22.884618960499999</v>
      </c>
      <c r="K127">
        <v>23.281124030400001</v>
      </c>
      <c r="L127">
        <v>22.672233310599999</v>
      </c>
      <c r="M127">
        <v>22.8441137268</v>
      </c>
      <c r="N127">
        <v>21.9417879077</v>
      </c>
      <c r="O127">
        <v>22.763282527299999</v>
      </c>
      <c r="P127">
        <v>23.0382470469</v>
      </c>
      <c r="Q127">
        <v>24.216171163999999</v>
      </c>
      <c r="R127">
        <v>22.6347648771</v>
      </c>
      <c r="S127">
        <v>22.9611991441</v>
      </c>
      <c r="T127">
        <v>22.518691991099999</v>
      </c>
      <c r="U127">
        <v>22.489828088500001</v>
      </c>
      <c r="V127">
        <v>21.628633524800001</v>
      </c>
      <c r="W127">
        <v>22.657880588499999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21.800080618100001</v>
      </c>
      <c r="AJ127">
        <v>22.7348025565</v>
      </c>
      <c r="AK127">
        <v>21.034430296</v>
      </c>
      <c r="AL127">
        <v>21.382495001799999</v>
      </c>
      <c r="AM127">
        <v>22.675728789000001</v>
      </c>
      <c r="AN127">
        <v>22.3260646353</v>
      </c>
      <c r="AO127">
        <v>21.373960578999998</v>
      </c>
      <c r="AP127">
        <v>22.117188668699999</v>
      </c>
      <c r="AQ127">
        <v>22.006419864800002</v>
      </c>
      <c r="AR127">
        <v>22.407440476200001</v>
      </c>
      <c r="AS127">
        <v>21.719439217800002</v>
      </c>
      <c r="AT127">
        <v>22.614350894000001</v>
      </c>
      <c r="AU127">
        <v>22.508676603000001</v>
      </c>
      <c r="AV127">
        <v>23.8363520081</v>
      </c>
      <c r="AW127">
        <v>22.180140161800001</v>
      </c>
      <c r="AX127">
        <v>22.153735870399998</v>
      </c>
      <c r="AY127">
        <v>22.1050168021</v>
      </c>
      <c r="AZ127">
        <v>21.985761748800002</v>
      </c>
      <c r="BA127">
        <v>21.367711037700001</v>
      </c>
      <c r="BB127">
        <v>22.329611623800002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1" t="s">
        <v>58</v>
      </c>
      <c r="B128" s="5">
        <v>6</v>
      </c>
      <c r="C128" s="5">
        <v>126</v>
      </c>
      <c r="D128">
        <v>21.9513512471</v>
      </c>
      <c r="E128">
        <v>23.532721265700001</v>
      </c>
      <c r="F128">
        <v>21.074505633899999</v>
      </c>
      <c r="G128">
        <v>21.337293023800001</v>
      </c>
      <c r="H128">
        <v>23.970312938100001</v>
      </c>
      <c r="I128">
        <v>23.121140992600001</v>
      </c>
      <c r="J128">
        <v>22.7117946057</v>
      </c>
      <c r="K128">
        <v>23.401964360699999</v>
      </c>
      <c r="L128">
        <v>22.783597044</v>
      </c>
      <c r="M128">
        <v>22.8480853077</v>
      </c>
      <c r="N128">
        <v>21.889407690799999</v>
      </c>
      <c r="O128">
        <v>22.468277865699999</v>
      </c>
      <c r="P128">
        <v>23.167070579099999</v>
      </c>
      <c r="Q128">
        <v>24.314503579499998</v>
      </c>
      <c r="R128">
        <v>22.419754088000001</v>
      </c>
      <c r="S128">
        <v>22.527189203500001</v>
      </c>
      <c r="T128">
        <v>22.514439356</v>
      </c>
      <c r="U128">
        <v>22.350472717700001</v>
      </c>
      <c r="V128">
        <v>21.710601597499998</v>
      </c>
      <c r="W128">
        <v>22.545862976999999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21.571313002499998</v>
      </c>
      <c r="AJ128">
        <v>22.740274104499999</v>
      </c>
      <c r="AK128">
        <v>21.076441465999999</v>
      </c>
      <c r="AL128">
        <v>21.2504665875</v>
      </c>
      <c r="AM128">
        <v>22.545654712299999</v>
      </c>
      <c r="AN128">
        <v>22.233980665299999</v>
      </c>
      <c r="AO128">
        <v>21.447066234499999</v>
      </c>
      <c r="AP128">
        <v>22.1472548355</v>
      </c>
      <c r="AQ128">
        <v>22.002416756999999</v>
      </c>
      <c r="AR128">
        <v>22.270132778200001</v>
      </c>
      <c r="AS128">
        <v>21.745436864399998</v>
      </c>
      <c r="AT128">
        <v>22.339297772199998</v>
      </c>
      <c r="AU128">
        <v>22.557683471200001</v>
      </c>
      <c r="AV128">
        <v>23.867359539900001</v>
      </c>
      <c r="AW128">
        <v>22.134931514000002</v>
      </c>
      <c r="AX128">
        <v>22.1763878384</v>
      </c>
      <c r="AY128">
        <v>22.0235604987</v>
      </c>
      <c r="AZ128">
        <v>21.959088381800001</v>
      </c>
      <c r="BA128">
        <v>21.332658746700002</v>
      </c>
      <c r="BB128">
        <v>22.3333264585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1" t="s">
        <v>58</v>
      </c>
      <c r="B129" s="5">
        <v>7</v>
      </c>
      <c r="C129" s="5">
        <v>127</v>
      </c>
      <c r="D129">
        <v>22.127578130100002</v>
      </c>
      <c r="E129">
        <v>23.4958681516</v>
      </c>
      <c r="F129">
        <v>21.252007062200001</v>
      </c>
      <c r="G129">
        <v>21.277309220500001</v>
      </c>
      <c r="H129">
        <v>23.939620311700001</v>
      </c>
      <c r="I129">
        <v>23.0171076562</v>
      </c>
      <c r="J129">
        <v>22.560859231799999</v>
      </c>
      <c r="K129">
        <v>23.4785093369</v>
      </c>
      <c r="L129">
        <v>22.763900697899999</v>
      </c>
      <c r="M129">
        <v>22.796205474800001</v>
      </c>
      <c r="N129">
        <v>21.8046793042</v>
      </c>
      <c r="O129">
        <v>22.501444899900001</v>
      </c>
      <c r="P129">
        <v>23.116230809000001</v>
      </c>
      <c r="Q129">
        <v>24.268733772600001</v>
      </c>
      <c r="R129">
        <v>22.270129370100001</v>
      </c>
      <c r="S129">
        <v>22.543198032199999</v>
      </c>
      <c r="T129">
        <v>22.552577530000001</v>
      </c>
      <c r="U129">
        <v>22.306853275999998</v>
      </c>
      <c r="V129">
        <v>21.724786986800002</v>
      </c>
      <c r="W129">
        <v>22.5608642927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21.643478229300001</v>
      </c>
      <c r="AJ129">
        <v>22.749874634200001</v>
      </c>
      <c r="AK129">
        <v>21.0829069039</v>
      </c>
      <c r="AL129">
        <v>21.342035422399999</v>
      </c>
      <c r="AM129">
        <v>22.5736549977</v>
      </c>
      <c r="AN129">
        <v>22.135537214700001</v>
      </c>
      <c r="AO129">
        <v>21.4060844985</v>
      </c>
      <c r="AP129">
        <v>22.193628992000001</v>
      </c>
      <c r="AQ129">
        <v>22.1444720581</v>
      </c>
      <c r="AR129">
        <v>22.158120199500001</v>
      </c>
      <c r="AS129">
        <v>21.810011851500001</v>
      </c>
      <c r="AT129">
        <v>22.251896456299999</v>
      </c>
      <c r="AU129">
        <v>22.546277942500002</v>
      </c>
      <c r="AV129">
        <v>23.780909489100001</v>
      </c>
      <c r="AW129">
        <v>21.9143633224</v>
      </c>
      <c r="AX129">
        <v>22.2028101567</v>
      </c>
      <c r="AY129">
        <v>21.857873013900001</v>
      </c>
      <c r="AZ129">
        <v>21.678439510600001</v>
      </c>
      <c r="BA129">
        <v>21.411778671099999</v>
      </c>
      <c r="BB129">
        <v>22.271264951399999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1" t="s">
        <v>58</v>
      </c>
      <c r="B130" s="5">
        <v>8</v>
      </c>
      <c r="C130" s="5">
        <v>128</v>
      </c>
      <c r="D130">
        <v>21.9481146826</v>
      </c>
      <c r="E130">
        <v>23.4200397567</v>
      </c>
      <c r="F130">
        <v>21.209663805800002</v>
      </c>
      <c r="G130">
        <v>21.122412510099998</v>
      </c>
      <c r="H130">
        <v>23.864652651099998</v>
      </c>
      <c r="I130">
        <v>22.940559321199999</v>
      </c>
      <c r="J130">
        <v>22.324473107399999</v>
      </c>
      <c r="K130">
        <v>23.4608968334</v>
      </c>
      <c r="L130">
        <v>22.5631393472</v>
      </c>
      <c r="M130">
        <v>22.622721483700001</v>
      </c>
      <c r="N130">
        <v>21.832188008700001</v>
      </c>
      <c r="O130">
        <v>22.651373931199998</v>
      </c>
      <c r="P130">
        <v>23.315442428299999</v>
      </c>
      <c r="Q130">
        <v>24.2106557581</v>
      </c>
      <c r="R130">
        <v>22.4030517972</v>
      </c>
      <c r="S130">
        <v>22.539968374499999</v>
      </c>
      <c r="T130">
        <v>22.295784687899999</v>
      </c>
      <c r="U130">
        <v>22.226523993499999</v>
      </c>
      <c r="V130">
        <v>21.581725090900001</v>
      </c>
      <c r="W130">
        <v>22.504958536299998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21.4683709255</v>
      </c>
      <c r="AJ130">
        <v>22.6746674621</v>
      </c>
      <c r="AK130">
        <v>20.827063002799999</v>
      </c>
      <c r="AL130">
        <v>21.1491909404</v>
      </c>
      <c r="AM130">
        <v>22.656374575299999</v>
      </c>
      <c r="AN130">
        <v>22.244664405200002</v>
      </c>
      <c r="AO130">
        <v>21.455490286500002</v>
      </c>
      <c r="AP130">
        <v>22.178314864899999</v>
      </c>
      <c r="AQ130">
        <v>22.147411128600002</v>
      </c>
      <c r="AR130">
        <v>22.185555597299999</v>
      </c>
      <c r="AS130">
        <v>21.405257512799999</v>
      </c>
      <c r="AT130">
        <v>22.206768741800001</v>
      </c>
      <c r="AU130">
        <v>22.7125682259</v>
      </c>
      <c r="AV130">
        <v>23.741420640400001</v>
      </c>
      <c r="AW130">
        <v>21.877496043600001</v>
      </c>
      <c r="AX130">
        <v>21.988499581300001</v>
      </c>
      <c r="AY130">
        <v>21.570947724700002</v>
      </c>
      <c r="AZ130">
        <v>21.619264411100001</v>
      </c>
      <c r="BA130">
        <v>21.396082615499999</v>
      </c>
      <c r="BB130">
        <v>22.4099316575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1" t="s">
        <v>58</v>
      </c>
      <c r="B131" s="5">
        <v>9</v>
      </c>
      <c r="C131" s="5">
        <v>129</v>
      </c>
      <c r="D131">
        <v>21.807372629100001</v>
      </c>
      <c r="E131">
        <v>23.337573455800001</v>
      </c>
      <c r="F131">
        <v>20.904608897500001</v>
      </c>
      <c r="G131">
        <v>21.089547897300001</v>
      </c>
      <c r="H131">
        <v>23.877858154799998</v>
      </c>
      <c r="I131">
        <v>23.103913122000002</v>
      </c>
      <c r="J131">
        <v>22.147317554800001</v>
      </c>
      <c r="K131">
        <v>23.266566478800002</v>
      </c>
      <c r="L131">
        <v>22.324792456800001</v>
      </c>
      <c r="M131">
        <v>22.395752402300001</v>
      </c>
      <c r="N131">
        <v>21.740474986799999</v>
      </c>
      <c r="O131">
        <v>22.740173288200001</v>
      </c>
      <c r="P131">
        <v>23.4710430417</v>
      </c>
      <c r="Q131">
        <v>24.207901816500002</v>
      </c>
      <c r="R131">
        <v>22.614884511900001</v>
      </c>
      <c r="S131">
        <v>21.894753932099999</v>
      </c>
      <c r="T131">
        <v>21.898065579800001</v>
      </c>
      <c r="U131">
        <v>22.027595941000001</v>
      </c>
      <c r="V131">
        <v>21.208185865000001</v>
      </c>
      <c r="W131">
        <v>22.5156613909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21.287039165500001</v>
      </c>
      <c r="AJ131">
        <v>22.479070967199998</v>
      </c>
      <c r="AK131">
        <v>20.476291869600001</v>
      </c>
      <c r="AL131">
        <v>21.076285017</v>
      </c>
      <c r="AM131">
        <v>22.678529833900001</v>
      </c>
      <c r="AN131">
        <v>22.116235051699999</v>
      </c>
      <c r="AO131">
        <v>21.326612568800002</v>
      </c>
      <c r="AP131">
        <v>22.052335422500001</v>
      </c>
      <c r="AQ131">
        <v>21.998512952599999</v>
      </c>
      <c r="AR131">
        <v>22.1670379866</v>
      </c>
      <c r="AS131">
        <v>21.429084576699999</v>
      </c>
      <c r="AT131">
        <v>22.297391669900001</v>
      </c>
      <c r="AU131">
        <v>22.734582855399999</v>
      </c>
      <c r="AV131">
        <v>23.680370564699999</v>
      </c>
      <c r="AW131">
        <v>21.7815966358</v>
      </c>
      <c r="AX131">
        <v>21.855591766700002</v>
      </c>
      <c r="AY131">
        <v>21.441769191300001</v>
      </c>
      <c r="AZ131">
        <v>21.505662838399999</v>
      </c>
      <c r="BA131">
        <v>21.0699356983</v>
      </c>
      <c r="BB131">
        <v>22.423787721299998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1" t="s">
        <v>58</v>
      </c>
      <c r="B132" s="5">
        <v>10</v>
      </c>
      <c r="C132" s="5">
        <v>130</v>
      </c>
      <c r="D132">
        <v>21.863071725200001</v>
      </c>
      <c r="E132">
        <v>23.187769107899999</v>
      </c>
      <c r="F132">
        <v>20.970558918599998</v>
      </c>
      <c r="G132">
        <v>20.895220282899999</v>
      </c>
      <c r="H132">
        <v>23.8705442768</v>
      </c>
      <c r="I132">
        <v>22.9093231652</v>
      </c>
      <c r="J132">
        <v>22.1919439909</v>
      </c>
      <c r="K132">
        <v>23.259867341300001</v>
      </c>
      <c r="L132">
        <v>22.2580111724</v>
      </c>
      <c r="M132">
        <v>22.240197622899998</v>
      </c>
      <c r="N132">
        <v>21.6489388261</v>
      </c>
      <c r="O132">
        <v>22.725720488299999</v>
      </c>
      <c r="P132">
        <v>23.424218406000001</v>
      </c>
      <c r="Q132">
        <v>24.271252771099999</v>
      </c>
      <c r="R132">
        <v>22.616462545899999</v>
      </c>
      <c r="S132">
        <v>21.6691071254</v>
      </c>
      <c r="T132">
        <v>21.614500297599999</v>
      </c>
      <c r="U132">
        <v>21.769529259599999</v>
      </c>
      <c r="V132">
        <v>21.219028382099999</v>
      </c>
      <c r="W132">
        <v>22.541498246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21.325354676500002</v>
      </c>
      <c r="AJ132">
        <v>22.369463191000001</v>
      </c>
      <c r="AK132">
        <v>20.4116260009</v>
      </c>
      <c r="AL132">
        <v>20.8576184691</v>
      </c>
      <c r="AM132">
        <v>22.711869037100001</v>
      </c>
      <c r="AN132">
        <v>21.809333475100001</v>
      </c>
      <c r="AO132">
        <v>21.260260783500001</v>
      </c>
      <c r="AP132">
        <v>21.9761282214</v>
      </c>
      <c r="AQ132">
        <v>21.8317331547</v>
      </c>
      <c r="AR132">
        <v>21.9799880142</v>
      </c>
      <c r="AS132">
        <v>21.258415105800001</v>
      </c>
      <c r="AT132">
        <v>22.3120699794</v>
      </c>
      <c r="AU132">
        <v>22.876576310000001</v>
      </c>
      <c r="AV132">
        <v>23.610108004400001</v>
      </c>
      <c r="AW132">
        <v>21.5976275945</v>
      </c>
      <c r="AX132">
        <v>22.151819243399999</v>
      </c>
      <c r="AY132">
        <v>21.3137446902</v>
      </c>
      <c r="AZ132">
        <v>21.438442794099998</v>
      </c>
      <c r="BA132">
        <v>20.810463668400001</v>
      </c>
      <c r="BB132">
        <v>22.417444781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1" t="s">
        <v>58</v>
      </c>
      <c r="B133" s="5">
        <v>11</v>
      </c>
      <c r="C133" s="5">
        <v>131</v>
      </c>
      <c r="D133">
        <v>22.0721144627</v>
      </c>
      <c r="E133">
        <v>23.234530485099999</v>
      </c>
      <c r="F133">
        <v>20.8951891707</v>
      </c>
      <c r="G133">
        <v>20.658041504700002</v>
      </c>
      <c r="H133">
        <v>23.6738721543</v>
      </c>
      <c r="I133">
        <v>22.529069588999999</v>
      </c>
      <c r="J133">
        <v>22.347519073499999</v>
      </c>
      <c r="K133">
        <v>23.176894025100001</v>
      </c>
      <c r="L133">
        <v>22.157546257</v>
      </c>
      <c r="M133">
        <v>22.336802089300001</v>
      </c>
      <c r="N133">
        <v>21.7502328498</v>
      </c>
      <c r="O133">
        <v>22.595117490300002</v>
      </c>
      <c r="P133">
        <v>23.103026291199999</v>
      </c>
      <c r="Q133">
        <v>24.159848686299998</v>
      </c>
      <c r="R133">
        <v>22.496830238299999</v>
      </c>
      <c r="S133">
        <v>21.7397492556</v>
      </c>
      <c r="T133">
        <v>21.572420377299999</v>
      </c>
      <c r="U133">
        <v>21.545184620400001</v>
      </c>
      <c r="V133">
        <v>21.283692585400001</v>
      </c>
      <c r="W133">
        <v>22.606816945199999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21.5063993815</v>
      </c>
      <c r="AJ133">
        <v>22.460242200700002</v>
      </c>
      <c r="AK133">
        <v>20.365378955000001</v>
      </c>
      <c r="AL133">
        <v>20.755691643500001</v>
      </c>
      <c r="AM133">
        <v>22.4338750173</v>
      </c>
      <c r="AN133">
        <v>21.838773830000001</v>
      </c>
      <c r="AO133">
        <v>21.082730730800002</v>
      </c>
      <c r="AP133">
        <v>21.917879402899999</v>
      </c>
      <c r="AQ133">
        <v>21.7846978605</v>
      </c>
      <c r="AR133">
        <v>21.7638380251</v>
      </c>
      <c r="AS133">
        <v>21.358138765500001</v>
      </c>
      <c r="AT133">
        <v>22.272758146400001</v>
      </c>
      <c r="AU133">
        <v>22.211319951299998</v>
      </c>
      <c r="AV133">
        <v>23.411987759100001</v>
      </c>
      <c r="AW133">
        <v>21.437080110899998</v>
      </c>
      <c r="AX133">
        <v>22.325192753500001</v>
      </c>
      <c r="AY133">
        <v>21.3870172496</v>
      </c>
      <c r="AZ133">
        <v>21.268677568499999</v>
      </c>
      <c r="BA133">
        <v>20.8003585686</v>
      </c>
      <c r="BB133">
        <v>22.410842647500001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1" t="s">
        <v>58</v>
      </c>
      <c r="B134" s="5">
        <v>12</v>
      </c>
      <c r="C134" s="5">
        <v>132</v>
      </c>
      <c r="D134">
        <v>21.9942585055</v>
      </c>
      <c r="E134">
        <v>23.095725233300001</v>
      </c>
      <c r="F134">
        <v>21.034786694400001</v>
      </c>
      <c r="G134">
        <v>20.707607204599999</v>
      </c>
      <c r="H134">
        <v>23.211560426199998</v>
      </c>
      <c r="I134">
        <v>22.3940573902</v>
      </c>
      <c r="J134">
        <v>22.271102375400002</v>
      </c>
      <c r="K134">
        <v>23.2133698618</v>
      </c>
      <c r="L134">
        <v>22.003895568099999</v>
      </c>
      <c r="M134">
        <v>22.363845054999999</v>
      </c>
      <c r="N134">
        <v>21.835812325900001</v>
      </c>
      <c r="O134">
        <v>22.569373329800001</v>
      </c>
      <c r="P134">
        <v>22.5911184996</v>
      </c>
      <c r="Q134">
        <v>23.734897412799999</v>
      </c>
      <c r="R134">
        <v>22.280316817500001</v>
      </c>
      <c r="S134">
        <v>21.771759735700002</v>
      </c>
      <c r="T134">
        <v>21.6481939062</v>
      </c>
      <c r="U134">
        <v>21.775536707899999</v>
      </c>
      <c r="V134">
        <v>21.263448846599999</v>
      </c>
      <c r="W134">
        <v>22.539933168000001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21.263680519600001</v>
      </c>
      <c r="AJ134">
        <v>22.125313333499999</v>
      </c>
      <c r="AK134">
        <v>20.425973773399999</v>
      </c>
      <c r="AL134">
        <v>20.720393125499999</v>
      </c>
      <c r="AM134">
        <v>22.0389198801</v>
      </c>
      <c r="AN134">
        <v>21.917379575799998</v>
      </c>
      <c r="AO134">
        <v>21.213496613299998</v>
      </c>
      <c r="AP134">
        <v>21.986123738100002</v>
      </c>
      <c r="AQ134">
        <v>21.572411390999999</v>
      </c>
      <c r="AR134">
        <v>21.752560261199999</v>
      </c>
      <c r="AS134">
        <v>21.472669289700001</v>
      </c>
      <c r="AT134">
        <v>22.304173078600002</v>
      </c>
      <c r="AU134">
        <v>21.843384719100001</v>
      </c>
      <c r="AV134">
        <v>23.188584539600001</v>
      </c>
      <c r="AW134">
        <v>21.172885959999999</v>
      </c>
      <c r="AX134">
        <v>21.853578765200002</v>
      </c>
      <c r="AY134">
        <v>21.270370648699998</v>
      </c>
      <c r="AZ134">
        <v>21.3510026891</v>
      </c>
      <c r="BA134">
        <v>20.810806171500001</v>
      </c>
      <c r="BB134">
        <v>22.314109124800002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1" t="s">
        <v>58</v>
      </c>
      <c r="B135" s="5">
        <v>13</v>
      </c>
      <c r="C135" s="5">
        <v>133</v>
      </c>
      <c r="D135">
        <v>21.7292964988</v>
      </c>
      <c r="E135">
        <v>22.7426079496</v>
      </c>
      <c r="F135">
        <v>21.4195068625</v>
      </c>
      <c r="G135">
        <v>20.855638149000001</v>
      </c>
      <c r="H135">
        <v>23.006023091500001</v>
      </c>
      <c r="I135">
        <v>22.443143386100001</v>
      </c>
      <c r="J135">
        <v>22.066002045299999</v>
      </c>
      <c r="K135">
        <v>23.288722103000001</v>
      </c>
      <c r="L135">
        <v>21.973744934599999</v>
      </c>
      <c r="M135">
        <v>21.994167724899999</v>
      </c>
      <c r="N135">
        <v>21.690802309799999</v>
      </c>
      <c r="O135">
        <v>22.529375181300001</v>
      </c>
      <c r="P135">
        <v>21.9740697286</v>
      </c>
      <c r="Q135">
        <v>23.4571165212</v>
      </c>
      <c r="R135">
        <v>22.171980706199999</v>
      </c>
      <c r="S135">
        <v>21.7381146458</v>
      </c>
      <c r="T135">
        <v>21.693840488500001</v>
      </c>
      <c r="U135">
        <v>21.7790375559</v>
      </c>
      <c r="V135">
        <v>21.2315948906</v>
      </c>
      <c r="W135">
        <v>22.158019320699999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21.029217770500001</v>
      </c>
      <c r="AJ135">
        <v>22.063517282599999</v>
      </c>
      <c r="AK135">
        <v>20.3114416206</v>
      </c>
      <c r="AL135">
        <v>20.5181600889</v>
      </c>
      <c r="AM135">
        <v>21.932892591600002</v>
      </c>
      <c r="AN135">
        <v>21.755292089000001</v>
      </c>
      <c r="AO135">
        <v>21.209820069999999</v>
      </c>
      <c r="AP135">
        <v>21.948454465299999</v>
      </c>
      <c r="AQ135">
        <v>21.553796291800001</v>
      </c>
      <c r="AR135">
        <v>21.5764345973</v>
      </c>
      <c r="AS135">
        <v>21.367500626199998</v>
      </c>
      <c r="AT135">
        <v>22.280204251299999</v>
      </c>
      <c r="AU135">
        <v>21.686065594799999</v>
      </c>
      <c r="AV135">
        <v>23.1596411668</v>
      </c>
      <c r="AW135">
        <v>20.996178664399999</v>
      </c>
      <c r="AX135">
        <v>21.627875427799999</v>
      </c>
      <c r="AY135">
        <v>21.209116267900001</v>
      </c>
      <c r="AZ135">
        <v>21.301423350299999</v>
      </c>
      <c r="BA135">
        <v>20.6928294975</v>
      </c>
      <c r="BB135">
        <v>22.024155795599999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1" t="s">
        <v>58</v>
      </c>
      <c r="B136" s="5">
        <v>14</v>
      </c>
      <c r="C136" s="5">
        <v>134</v>
      </c>
      <c r="D136">
        <v>21.283628763199999</v>
      </c>
      <c r="E136">
        <v>22.535013961800001</v>
      </c>
      <c r="F136">
        <v>21.165998028099999</v>
      </c>
      <c r="G136">
        <v>20.941500102700001</v>
      </c>
      <c r="H136">
        <v>22.924240733400001</v>
      </c>
      <c r="I136">
        <v>22.250804012100001</v>
      </c>
      <c r="J136">
        <v>22.168876862299999</v>
      </c>
      <c r="K136">
        <v>23.185016202700002</v>
      </c>
      <c r="L136">
        <v>22.161196524600001</v>
      </c>
      <c r="M136">
        <v>22.005487328299999</v>
      </c>
      <c r="N136">
        <v>21.6438256241</v>
      </c>
      <c r="O136">
        <v>22.437147403400001</v>
      </c>
      <c r="P136">
        <v>21.8879131409</v>
      </c>
      <c r="Q136">
        <v>23.485243861099999</v>
      </c>
      <c r="R136">
        <v>22.1018093926</v>
      </c>
      <c r="S136">
        <v>21.739469745299999</v>
      </c>
      <c r="T136">
        <v>21.758993849100001</v>
      </c>
      <c r="U136">
        <v>21.905059718</v>
      </c>
      <c r="V136">
        <v>21.131501954499999</v>
      </c>
      <c r="W136">
        <v>21.810233740400001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20.894061015399998</v>
      </c>
      <c r="AJ136">
        <v>22.059957709199999</v>
      </c>
      <c r="AK136">
        <v>20.288315193399999</v>
      </c>
      <c r="AL136">
        <v>20.436196879400001</v>
      </c>
      <c r="AM136">
        <v>21.969137909699999</v>
      </c>
      <c r="AN136">
        <v>21.829389023299999</v>
      </c>
      <c r="AO136">
        <v>21.078595983100001</v>
      </c>
      <c r="AP136">
        <v>22.001178204999999</v>
      </c>
      <c r="AQ136">
        <v>21.6230832476</v>
      </c>
      <c r="AR136">
        <v>21.540517625500001</v>
      </c>
      <c r="AS136">
        <v>21.230429472000001</v>
      </c>
      <c r="AT136">
        <v>21.947237227799999</v>
      </c>
      <c r="AU136">
        <v>21.686836585000002</v>
      </c>
      <c r="AV136">
        <v>23.132146950300001</v>
      </c>
      <c r="AW136">
        <v>21.108732196999998</v>
      </c>
      <c r="AX136">
        <v>21.4940034758</v>
      </c>
      <c r="AY136">
        <v>21.130561304899999</v>
      </c>
      <c r="AZ136">
        <v>21.3664366366</v>
      </c>
      <c r="BA136">
        <v>20.873036989900001</v>
      </c>
      <c r="BB136">
        <v>21.846403375000001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1" t="s">
        <v>58</v>
      </c>
      <c r="B137" s="5">
        <v>15</v>
      </c>
      <c r="C137" s="5">
        <v>135</v>
      </c>
      <c r="D137">
        <v>21.144540429799999</v>
      </c>
      <c r="E137">
        <v>22.598475497199999</v>
      </c>
      <c r="F137">
        <v>20.9089893666</v>
      </c>
      <c r="G137">
        <v>20.765731369699999</v>
      </c>
      <c r="H137">
        <v>22.8735820158</v>
      </c>
      <c r="I137">
        <v>22.3768211497</v>
      </c>
      <c r="J137">
        <v>22.1842511909</v>
      </c>
      <c r="K137">
        <v>22.9920546305</v>
      </c>
      <c r="L137">
        <v>22.196416597599999</v>
      </c>
      <c r="M137">
        <v>22.134343595499999</v>
      </c>
      <c r="N137">
        <v>21.479161134800002</v>
      </c>
      <c r="O137">
        <v>22.457330452800001</v>
      </c>
      <c r="P137">
        <v>21.686060206600001</v>
      </c>
      <c r="Q137">
        <v>23.562614256700002</v>
      </c>
      <c r="R137">
        <v>22.000963114800001</v>
      </c>
      <c r="S137">
        <v>21.489675804499999</v>
      </c>
      <c r="T137">
        <v>21.680768306499999</v>
      </c>
      <c r="U137">
        <v>22.024040906700002</v>
      </c>
      <c r="V137">
        <v>21.147969335399999</v>
      </c>
      <c r="W137">
        <v>21.706249473700002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20.894804581399999</v>
      </c>
      <c r="AJ137">
        <v>22.176360965200001</v>
      </c>
      <c r="AK137">
        <v>20.1447571745</v>
      </c>
      <c r="AL137">
        <v>20.559469371300001</v>
      </c>
      <c r="AM137">
        <v>21.833353691500001</v>
      </c>
      <c r="AN137">
        <v>21.868296300600001</v>
      </c>
      <c r="AO137">
        <v>20.878677359499999</v>
      </c>
      <c r="AP137">
        <v>22.0492437835</v>
      </c>
      <c r="AQ137">
        <v>21.552455573500001</v>
      </c>
      <c r="AR137">
        <v>21.513022978599999</v>
      </c>
      <c r="AS137">
        <v>20.844448437699999</v>
      </c>
      <c r="AT137">
        <v>21.911323026800002</v>
      </c>
      <c r="AU137">
        <v>21.618755890599999</v>
      </c>
      <c r="AV137">
        <v>23.244078758200001</v>
      </c>
      <c r="AW137">
        <v>21.247575211499999</v>
      </c>
      <c r="AX137">
        <v>21.494736587399998</v>
      </c>
      <c r="AY137">
        <v>21.232713235399999</v>
      </c>
      <c r="AZ137">
        <v>21.366002061500001</v>
      </c>
      <c r="BA137">
        <v>20.963102791699999</v>
      </c>
      <c r="BB137">
        <v>21.842668422799999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1" t="s">
        <v>58</v>
      </c>
      <c r="B138" s="5">
        <v>16</v>
      </c>
      <c r="C138" s="5">
        <v>136</v>
      </c>
      <c r="D138">
        <v>21.179293676699999</v>
      </c>
      <c r="E138">
        <v>22.7248784903</v>
      </c>
      <c r="F138">
        <v>20.737111952100001</v>
      </c>
      <c r="G138">
        <v>20.5864936149</v>
      </c>
      <c r="H138">
        <v>23.053903052300001</v>
      </c>
      <c r="I138">
        <v>22.331938141599998</v>
      </c>
      <c r="J138">
        <v>21.8186284051</v>
      </c>
      <c r="K138">
        <v>22.7550079825</v>
      </c>
      <c r="L138">
        <v>22.156266129700001</v>
      </c>
      <c r="M138">
        <v>22.0636230229</v>
      </c>
      <c r="N138">
        <v>21.545556279900001</v>
      </c>
      <c r="O138">
        <v>22.1782905568</v>
      </c>
      <c r="P138">
        <v>21.677063431200001</v>
      </c>
      <c r="Q138">
        <v>23.583140655400001</v>
      </c>
      <c r="R138">
        <v>21.894626574899998</v>
      </c>
      <c r="S138">
        <v>21.540464657299999</v>
      </c>
      <c r="T138">
        <v>21.657136841100002</v>
      </c>
      <c r="U138">
        <v>21.843515084</v>
      </c>
      <c r="V138">
        <v>21.103849332100001</v>
      </c>
      <c r="W138">
        <v>22.0695133113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20.881167185700001</v>
      </c>
      <c r="AJ138">
        <v>22.101750553700001</v>
      </c>
      <c r="AK138">
        <v>20.111757417100002</v>
      </c>
      <c r="AL138">
        <v>20.4034134485</v>
      </c>
      <c r="AM138">
        <v>21.810100072499999</v>
      </c>
      <c r="AN138">
        <v>21.7633308152</v>
      </c>
      <c r="AO138">
        <v>20.672955579</v>
      </c>
      <c r="AP138">
        <v>21.976295116199999</v>
      </c>
      <c r="AQ138">
        <v>21.415426047099999</v>
      </c>
      <c r="AR138">
        <v>21.4499997516</v>
      </c>
      <c r="AS138">
        <v>20.955874661199999</v>
      </c>
      <c r="AT138">
        <v>21.817154736900001</v>
      </c>
      <c r="AU138">
        <v>21.6616152024</v>
      </c>
      <c r="AV138">
        <v>23.255414072499999</v>
      </c>
      <c r="AW138">
        <v>21.574154389899999</v>
      </c>
      <c r="AX138">
        <v>21.5456750486</v>
      </c>
      <c r="AY138">
        <v>21.4100876314</v>
      </c>
      <c r="AZ138">
        <v>21.277996937699999</v>
      </c>
      <c r="BA138">
        <v>21.073666671000002</v>
      </c>
      <c r="BB138">
        <v>21.808868932199999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1" t="s">
        <v>58</v>
      </c>
      <c r="B139" s="5">
        <v>17</v>
      </c>
      <c r="C139" s="5">
        <v>137</v>
      </c>
      <c r="D139">
        <v>21.3443635685</v>
      </c>
      <c r="E139">
        <v>22.846120020600001</v>
      </c>
      <c r="F139">
        <v>20.652866298799999</v>
      </c>
      <c r="G139">
        <v>20.466149320100001</v>
      </c>
      <c r="H139">
        <v>22.968536152399999</v>
      </c>
      <c r="I139">
        <v>22.1409004237</v>
      </c>
      <c r="J139">
        <v>21.381445724799999</v>
      </c>
      <c r="K139">
        <v>22.5987973927</v>
      </c>
      <c r="L139">
        <v>21.7468453394</v>
      </c>
      <c r="M139">
        <v>21.888644734100001</v>
      </c>
      <c r="N139">
        <v>21.575935474400001</v>
      </c>
      <c r="O139">
        <v>22.123892743100001</v>
      </c>
      <c r="P139">
        <v>21.6630524915</v>
      </c>
      <c r="Q139">
        <v>23.448021442400002</v>
      </c>
      <c r="R139">
        <v>21.896009254799999</v>
      </c>
      <c r="S139">
        <v>21.841364463800002</v>
      </c>
      <c r="T139">
        <v>21.625790173599999</v>
      </c>
      <c r="U139">
        <v>21.584409344800001</v>
      </c>
      <c r="V139">
        <v>21.0841118385</v>
      </c>
      <c r="W139">
        <v>22.3460599591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20.8151154904</v>
      </c>
      <c r="AJ139">
        <v>21.927057703599999</v>
      </c>
      <c r="AK139">
        <v>20.1912330569</v>
      </c>
      <c r="AL139">
        <v>20.198802026799999</v>
      </c>
      <c r="AM139">
        <v>21.606187616700002</v>
      </c>
      <c r="AN139">
        <v>21.556428441400001</v>
      </c>
      <c r="AO139">
        <v>20.472975976499999</v>
      </c>
      <c r="AP139">
        <v>21.923802116000001</v>
      </c>
      <c r="AQ139">
        <v>21.401768809299998</v>
      </c>
      <c r="AR139">
        <v>21.4716081963</v>
      </c>
      <c r="AS139">
        <v>21.121485314400001</v>
      </c>
      <c r="AT139">
        <v>21.733808633599999</v>
      </c>
      <c r="AU139">
        <v>21.696034833300001</v>
      </c>
      <c r="AV139">
        <v>23.045375999600001</v>
      </c>
      <c r="AW139">
        <v>21.654535151200001</v>
      </c>
      <c r="AX139">
        <v>21.670376151100001</v>
      </c>
      <c r="AY139">
        <v>21.585081376200002</v>
      </c>
      <c r="AZ139">
        <v>21.231704006299999</v>
      </c>
      <c r="BA139">
        <v>21.234076104</v>
      </c>
      <c r="BB139">
        <v>21.865082096399998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1" t="s">
        <v>58</v>
      </c>
      <c r="B140" s="5">
        <v>18</v>
      </c>
      <c r="C140" s="5">
        <v>138</v>
      </c>
      <c r="D140">
        <v>21.506386515700001</v>
      </c>
      <c r="E140">
        <v>22.871251470099999</v>
      </c>
      <c r="F140">
        <v>20.594059752100002</v>
      </c>
      <c r="G140">
        <v>20.307089337299999</v>
      </c>
      <c r="H140">
        <v>22.882965391100001</v>
      </c>
      <c r="I140">
        <v>21.954966990100001</v>
      </c>
      <c r="J140">
        <v>21.1321402224</v>
      </c>
      <c r="K140">
        <v>22.687448606299998</v>
      </c>
      <c r="L140">
        <v>21.470037712</v>
      </c>
      <c r="M140">
        <v>21.590811233499998</v>
      </c>
      <c r="N140">
        <v>21.4312812798</v>
      </c>
      <c r="O140">
        <v>22.062029622600001</v>
      </c>
      <c r="P140">
        <v>21.636391134499998</v>
      </c>
      <c r="Q140">
        <v>23.285105675299999</v>
      </c>
      <c r="R140">
        <v>21.6387315797</v>
      </c>
      <c r="S140">
        <v>21.974704121399999</v>
      </c>
      <c r="T140">
        <v>21.684269001400001</v>
      </c>
      <c r="U140">
        <v>21.551446773599999</v>
      </c>
      <c r="V140">
        <v>21.059933171400001</v>
      </c>
      <c r="W140">
        <v>22.2327309394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20.8786351408</v>
      </c>
      <c r="AJ140">
        <v>21.9648853845</v>
      </c>
      <c r="AK140">
        <v>20.079409567799999</v>
      </c>
      <c r="AL140">
        <v>20.049722966699999</v>
      </c>
      <c r="AM140">
        <v>21.472177988799999</v>
      </c>
      <c r="AN140">
        <v>21.500672961799999</v>
      </c>
      <c r="AO140">
        <v>20.420933653700001</v>
      </c>
      <c r="AP140">
        <v>21.9856575805</v>
      </c>
      <c r="AQ140">
        <v>21.344920673000001</v>
      </c>
      <c r="AR140">
        <v>21.438166220199999</v>
      </c>
      <c r="AS140">
        <v>21.016622806099999</v>
      </c>
      <c r="AT140">
        <v>21.730462230000001</v>
      </c>
      <c r="AU140">
        <v>21.689889337099999</v>
      </c>
      <c r="AV140">
        <v>22.843591434099999</v>
      </c>
      <c r="AW140">
        <v>21.590229056599998</v>
      </c>
      <c r="AX140">
        <v>21.6603493852</v>
      </c>
      <c r="AY140">
        <v>21.514770290600001</v>
      </c>
      <c r="AZ140">
        <v>21.315312355</v>
      </c>
      <c r="BA140">
        <v>21.170312110899999</v>
      </c>
      <c r="BB140">
        <v>21.761744675500001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1" t="s">
        <v>58</v>
      </c>
      <c r="B141" s="5">
        <v>19</v>
      </c>
      <c r="C141" s="5">
        <v>139</v>
      </c>
      <c r="D141">
        <v>21.1401727077</v>
      </c>
      <c r="E141">
        <v>22.445300558700001</v>
      </c>
      <c r="F141">
        <v>20.1212983655</v>
      </c>
      <c r="G141">
        <v>20.069956238100001</v>
      </c>
      <c r="H141">
        <v>22.789113122100002</v>
      </c>
      <c r="I141">
        <v>21.806069101399999</v>
      </c>
      <c r="J141">
        <v>20.8652273967</v>
      </c>
      <c r="K141">
        <v>22.693801251699998</v>
      </c>
      <c r="L141">
        <v>21.279484448000002</v>
      </c>
      <c r="M141">
        <v>21.526881901900001</v>
      </c>
      <c r="N141">
        <v>21.095140022199999</v>
      </c>
      <c r="O141">
        <v>22.077355902699999</v>
      </c>
      <c r="P141">
        <v>21.487378648</v>
      </c>
      <c r="Q141">
        <v>23.330327645200001</v>
      </c>
      <c r="R141">
        <v>21.499733964099999</v>
      </c>
      <c r="S141">
        <v>21.781777804499999</v>
      </c>
      <c r="T141">
        <v>21.5716574974</v>
      </c>
      <c r="U141">
        <v>21.586141291099999</v>
      </c>
      <c r="V141">
        <v>21.033960179400001</v>
      </c>
      <c r="W141">
        <v>22.087025347099999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20.459323725800001</v>
      </c>
      <c r="AJ141">
        <v>21.641134558200001</v>
      </c>
      <c r="AK141">
        <v>19.666928567900001</v>
      </c>
      <c r="AL141">
        <v>19.953850051500002</v>
      </c>
      <c r="AM141">
        <v>21.2945182144</v>
      </c>
      <c r="AN141">
        <v>21.459679805499999</v>
      </c>
      <c r="AO141">
        <v>20.501369421</v>
      </c>
      <c r="AP141">
        <v>21.868492658699999</v>
      </c>
      <c r="AQ141">
        <v>21.233773873699999</v>
      </c>
      <c r="AR141">
        <v>21.502064378699998</v>
      </c>
      <c r="AS141">
        <v>20.989845988300001</v>
      </c>
      <c r="AT141">
        <v>21.8098799124</v>
      </c>
      <c r="AU141">
        <v>21.464143974100001</v>
      </c>
      <c r="AV141">
        <v>22.733217187400001</v>
      </c>
      <c r="AW141">
        <v>21.5426789174</v>
      </c>
      <c r="AX141">
        <v>21.477745152699999</v>
      </c>
      <c r="AY141">
        <v>21.350408803099999</v>
      </c>
      <c r="AZ141">
        <v>21.230931851699999</v>
      </c>
      <c r="BA141">
        <v>20.977533978</v>
      </c>
      <c r="BB141">
        <v>21.634007715100001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1" t="s">
        <v>58</v>
      </c>
      <c r="B142" s="5">
        <v>20</v>
      </c>
      <c r="C142" s="5">
        <v>140</v>
      </c>
      <c r="D142">
        <v>20.688036353299999</v>
      </c>
      <c r="E142">
        <v>22.343823117300001</v>
      </c>
      <c r="F142">
        <v>19.969709373600001</v>
      </c>
      <c r="G142">
        <v>19.776984154200001</v>
      </c>
      <c r="H142">
        <v>22.642817890700002</v>
      </c>
      <c r="I142">
        <v>21.7622866878</v>
      </c>
      <c r="J142">
        <v>20.539456792399999</v>
      </c>
      <c r="K142">
        <v>22.490237302499999</v>
      </c>
      <c r="L142">
        <v>21.016099909000001</v>
      </c>
      <c r="M142">
        <v>21.357382782599998</v>
      </c>
      <c r="N142">
        <v>20.848647837800002</v>
      </c>
      <c r="O142">
        <v>21.788714251399998</v>
      </c>
      <c r="P142">
        <v>21.630567229099999</v>
      </c>
      <c r="Q142">
        <v>23.483237484299998</v>
      </c>
      <c r="R142">
        <v>21.5169926258</v>
      </c>
      <c r="S142">
        <v>21.3567832779</v>
      </c>
      <c r="T142">
        <v>21.3313260535</v>
      </c>
      <c r="U142">
        <v>21.762993258000002</v>
      </c>
      <c r="V142">
        <v>20.937626373000001</v>
      </c>
      <c r="W142">
        <v>22.082581701999999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19.893537949399999</v>
      </c>
      <c r="AJ142">
        <v>21.3663632377</v>
      </c>
      <c r="AK142">
        <v>19.366307454499999</v>
      </c>
      <c r="AL142">
        <v>19.6854110863</v>
      </c>
      <c r="AM142">
        <v>21.302417117600001</v>
      </c>
      <c r="AN142">
        <v>21.645187545199999</v>
      </c>
      <c r="AO142">
        <v>20.526938273900001</v>
      </c>
      <c r="AP142">
        <v>21.5598363828</v>
      </c>
      <c r="AQ142">
        <v>20.845051251200001</v>
      </c>
      <c r="AR142">
        <v>21.339434064199999</v>
      </c>
      <c r="AS142">
        <v>20.8165096645</v>
      </c>
      <c r="AT142">
        <v>21.804318126199998</v>
      </c>
      <c r="AU142">
        <v>21.444225186200001</v>
      </c>
      <c r="AV142">
        <v>22.872728812399998</v>
      </c>
      <c r="AW142">
        <v>21.345688308700002</v>
      </c>
      <c r="AX142">
        <v>20.898555203899999</v>
      </c>
      <c r="AY142">
        <v>20.980428618400001</v>
      </c>
      <c r="AZ142">
        <v>21.252719441499998</v>
      </c>
      <c r="BA142">
        <v>20.798378765199999</v>
      </c>
      <c r="BB142">
        <v>21.6681697595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1" t="s">
        <v>58</v>
      </c>
      <c r="B143" s="5">
        <v>21</v>
      </c>
      <c r="C143" s="5">
        <v>141</v>
      </c>
      <c r="D143">
        <v>20.5332406365</v>
      </c>
      <c r="E143">
        <v>22.2242073639</v>
      </c>
      <c r="F143">
        <v>19.879926345000001</v>
      </c>
      <c r="G143">
        <v>19.6403002397</v>
      </c>
      <c r="H143">
        <v>22.725549019300001</v>
      </c>
      <c r="I143">
        <v>21.772424260000001</v>
      </c>
      <c r="J143">
        <v>20.3739734205</v>
      </c>
      <c r="K143">
        <v>22.326309508200001</v>
      </c>
      <c r="L143">
        <v>20.890284063900001</v>
      </c>
      <c r="M143">
        <v>21.3022370901</v>
      </c>
      <c r="N143">
        <v>20.658703157000001</v>
      </c>
      <c r="O143">
        <v>21.412473861900001</v>
      </c>
      <c r="P143">
        <v>21.8375660532</v>
      </c>
      <c r="Q143">
        <v>23.585490840799999</v>
      </c>
      <c r="R143">
        <v>21.707230745299999</v>
      </c>
      <c r="S143">
        <v>21.328309509899999</v>
      </c>
      <c r="T143">
        <v>21.475988493999999</v>
      </c>
      <c r="U143">
        <v>21.8564734743</v>
      </c>
      <c r="V143">
        <v>20.912415319699999</v>
      </c>
      <c r="W143">
        <v>22.1938245833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19.903237236700001</v>
      </c>
      <c r="AJ143">
        <v>21.258768112599999</v>
      </c>
      <c r="AK143">
        <v>19.5264610308</v>
      </c>
      <c r="AL143">
        <v>19.419123363600001</v>
      </c>
      <c r="AM143">
        <v>21.367255694499999</v>
      </c>
      <c r="AN143">
        <v>21.605184455900002</v>
      </c>
      <c r="AO143">
        <v>20.410173550900002</v>
      </c>
      <c r="AP143">
        <v>21.406801362100001</v>
      </c>
      <c r="AQ143">
        <v>20.650802344199999</v>
      </c>
      <c r="AR143">
        <v>21.166785656799998</v>
      </c>
      <c r="AS143">
        <v>20.670985526100001</v>
      </c>
      <c r="AT143">
        <v>21.463953013099999</v>
      </c>
      <c r="AU143">
        <v>21.5814165432</v>
      </c>
      <c r="AV143">
        <v>22.9952599814</v>
      </c>
      <c r="AW143">
        <v>21.2514740381</v>
      </c>
      <c r="AX143">
        <v>20.9607876048</v>
      </c>
      <c r="AY143">
        <v>20.8721750419</v>
      </c>
      <c r="AZ143">
        <v>21.1450276166</v>
      </c>
      <c r="BA143">
        <v>20.4895689602</v>
      </c>
      <c r="BB143">
        <v>21.585527900799999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1" t="s">
        <v>58</v>
      </c>
      <c r="B144" s="5">
        <v>22</v>
      </c>
      <c r="C144" s="5">
        <v>142</v>
      </c>
      <c r="D144">
        <v>20.454848631600001</v>
      </c>
      <c r="E144">
        <v>22.017127055</v>
      </c>
      <c r="F144">
        <v>19.640930365799999</v>
      </c>
      <c r="G144">
        <v>19.641214078299999</v>
      </c>
      <c r="H144">
        <v>22.682504305599998</v>
      </c>
      <c r="I144">
        <v>22.031098781299999</v>
      </c>
      <c r="J144">
        <v>20.441398551999999</v>
      </c>
      <c r="K144">
        <v>22.1853238389</v>
      </c>
      <c r="L144">
        <v>20.813065747700001</v>
      </c>
      <c r="M144">
        <v>21.1580419153</v>
      </c>
      <c r="N144">
        <v>20.700479999700001</v>
      </c>
      <c r="O144">
        <v>21.257246606399999</v>
      </c>
      <c r="P144">
        <v>22.090537335499999</v>
      </c>
      <c r="Q144">
        <v>23.573675300000001</v>
      </c>
      <c r="R144">
        <v>21.894771486900002</v>
      </c>
      <c r="S144">
        <v>21.5431988584</v>
      </c>
      <c r="T144">
        <v>21.636375386099999</v>
      </c>
      <c r="U144">
        <v>21.6015644149</v>
      </c>
      <c r="V144">
        <v>20.769635449799999</v>
      </c>
      <c r="W144">
        <v>22.200732129199999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19.927772299400001</v>
      </c>
      <c r="AJ144">
        <v>21.2734842212</v>
      </c>
      <c r="AK144">
        <v>19.3208043106</v>
      </c>
      <c r="AL144">
        <v>19.226862836599999</v>
      </c>
      <c r="AM144">
        <v>21.132803331600002</v>
      </c>
      <c r="AN144">
        <v>21.275442942000002</v>
      </c>
      <c r="AO144">
        <v>20.345601379800001</v>
      </c>
      <c r="AP144">
        <v>21.3984112853</v>
      </c>
      <c r="AQ144">
        <v>20.621446029299999</v>
      </c>
      <c r="AR144">
        <v>20.8457763533</v>
      </c>
      <c r="AS144">
        <v>20.612345276399999</v>
      </c>
      <c r="AT144">
        <v>21.363421370200001</v>
      </c>
      <c r="AU144">
        <v>21.7631973893</v>
      </c>
      <c r="AV144">
        <v>23.201681768299999</v>
      </c>
      <c r="AW144">
        <v>21.3730816359</v>
      </c>
      <c r="AX144">
        <v>21.062720262900001</v>
      </c>
      <c r="AY144">
        <v>21.051343936599999</v>
      </c>
      <c r="AZ144">
        <v>20.8398715067</v>
      </c>
      <c r="BA144">
        <v>20.2770213682</v>
      </c>
      <c r="BB144">
        <v>21.400895976600001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1" t="s">
        <v>58</v>
      </c>
      <c r="B145" s="5">
        <v>23</v>
      </c>
      <c r="C145" s="5">
        <v>143</v>
      </c>
      <c r="D145">
        <v>20.421884025200001</v>
      </c>
      <c r="E145">
        <v>22.038809582199999</v>
      </c>
      <c r="F145">
        <v>19.219645335300001</v>
      </c>
      <c r="G145">
        <v>19.491078445300001</v>
      </c>
      <c r="H145">
        <v>22.547211105999999</v>
      </c>
      <c r="I145">
        <v>21.9846194444</v>
      </c>
      <c r="J145">
        <v>20.461476718899998</v>
      </c>
      <c r="K145">
        <v>22.337419694699999</v>
      </c>
      <c r="L145">
        <v>20.670355124899999</v>
      </c>
      <c r="M145">
        <v>20.8721874485</v>
      </c>
      <c r="N145">
        <v>20.555144001799999</v>
      </c>
      <c r="O145">
        <v>21.404913368799999</v>
      </c>
      <c r="P145">
        <v>22.171778176299998</v>
      </c>
      <c r="Q145">
        <v>23.5518375308</v>
      </c>
      <c r="R145">
        <v>21.882405307900001</v>
      </c>
      <c r="S145">
        <v>21.4568544079</v>
      </c>
      <c r="T145">
        <v>21.656386032299999</v>
      </c>
      <c r="U145">
        <v>21.533538957899999</v>
      </c>
      <c r="V145">
        <v>20.609917316099999</v>
      </c>
      <c r="W145">
        <v>22.1919633121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20.2559614233</v>
      </c>
      <c r="AJ145">
        <v>21.4126942792</v>
      </c>
      <c r="AK145">
        <v>19.0305862791</v>
      </c>
      <c r="AL145">
        <v>19.152201789300001</v>
      </c>
      <c r="AM145">
        <v>21.032443563499999</v>
      </c>
      <c r="AN145">
        <v>21.1197534969</v>
      </c>
      <c r="AO145">
        <v>20.3503066434</v>
      </c>
      <c r="AP145">
        <v>21.343546034700001</v>
      </c>
      <c r="AQ145">
        <v>20.6611848786</v>
      </c>
      <c r="AR145">
        <v>20.603144509500002</v>
      </c>
      <c r="AS145">
        <v>20.497503643600002</v>
      </c>
      <c r="AT145">
        <v>21.354007378799999</v>
      </c>
      <c r="AU145">
        <v>21.801810435699998</v>
      </c>
      <c r="AV145">
        <v>23.197969183200001</v>
      </c>
      <c r="AW145">
        <v>21.329936968999998</v>
      </c>
      <c r="AX145">
        <v>21.280316862999999</v>
      </c>
      <c r="AY145">
        <v>21.103120521699999</v>
      </c>
      <c r="AZ145">
        <v>20.897692302500001</v>
      </c>
      <c r="BA145">
        <v>20.231675899399999</v>
      </c>
      <c r="BB145">
        <v>21.345320453399999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1" t="s">
        <v>58</v>
      </c>
      <c r="B146" s="5">
        <v>24</v>
      </c>
      <c r="C146" s="5">
        <v>144</v>
      </c>
      <c r="D146">
        <v>20.49983177</v>
      </c>
      <c r="E146">
        <v>21.9881191152</v>
      </c>
      <c r="F146">
        <v>19.188961320699999</v>
      </c>
      <c r="G146">
        <v>19.453007411400002</v>
      </c>
      <c r="H146">
        <v>22.567877575299999</v>
      </c>
      <c r="I146">
        <v>21.836026411700001</v>
      </c>
      <c r="J146">
        <v>20.566075812699999</v>
      </c>
      <c r="K146">
        <v>22.511307926800001</v>
      </c>
      <c r="L146">
        <v>20.7393607992</v>
      </c>
      <c r="M146">
        <v>20.796997959700001</v>
      </c>
      <c r="N146">
        <v>20.7855911895</v>
      </c>
      <c r="O146">
        <v>21.390542422700001</v>
      </c>
      <c r="P146">
        <v>22.218798703600001</v>
      </c>
      <c r="Q146">
        <v>23.563056130100001</v>
      </c>
      <c r="R146">
        <v>21.812480368999999</v>
      </c>
      <c r="S146">
        <v>21.575840865899998</v>
      </c>
      <c r="T146">
        <v>21.762195049399999</v>
      </c>
      <c r="U146">
        <v>21.690319576</v>
      </c>
      <c r="V146">
        <v>20.717959261299999</v>
      </c>
      <c r="W146">
        <v>22.197832100199999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20.066805340599998</v>
      </c>
      <c r="AJ146">
        <v>21.307551659600001</v>
      </c>
      <c r="AK146">
        <v>19.053552944500002</v>
      </c>
      <c r="AL146">
        <v>19.216352757999999</v>
      </c>
      <c r="AM146">
        <v>21.203105370700001</v>
      </c>
      <c r="AN146">
        <v>21.2728916473</v>
      </c>
      <c r="AO146">
        <v>20.2463994648</v>
      </c>
      <c r="AP146">
        <v>21.216398717600001</v>
      </c>
      <c r="AQ146">
        <v>20.6446830177</v>
      </c>
      <c r="AR146">
        <v>20.459557373700001</v>
      </c>
      <c r="AS146">
        <v>20.571774169699999</v>
      </c>
      <c r="AT146">
        <v>21.1949305662</v>
      </c>
      <c r="AU146">
        <v>21.6155193514</v>
      </c>
      <c r="AV146">
        <v>23.2935552569</v>
      </c>
      <c r="AW146">
        <v>21.2959401562</v>
      </c>
      <c r="AX146">
        <v>21.315155906899999</v>
      </c>
      <c r="AY146">
        <v>21.096476005500001</v>
      </c>
      <c r="AZ146">
        <v>20.939655515799998</v>
      </c>
      <c r="BA146">
        <v>20.258527046099999</v>
      </c>
      <c r="BB146">
        <v>21.3539140645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1" t="s">
        <v>58</v>
      </c>
      <c r="B147" s="5">
        <v>25</v>
      </c>
      <c r="C147" s="5">
        <v>145</v>
      </c>
      <c r="D147">
        <v>20.343571518099999</v>
      </c>
      <c r="E147">
        <v>21.723255653999999</v>
      </c>
      <c r="F147">
        <v>19.362661187899999</v>
      </c>
      <c r="G147">
        <v>19.4937861055</v>
      </c>
      <c r="H147">
        <v>22.5212810815</v>
      </c>
      <c r="I147">
        <v>21.728410973599999</v>
      </c>
      <c r="J147">
        <v>20.503520881499998</v>
      </c>
      <c r="K147">
        <v>22.542100227199999</v>
      </c>
      <c r="L147">
        <v>20.980491649699999</v>
      </c>
      <c r="M147">
        <v>20.838083193599999</v>
      </c>
      <c r="N147">
        <v>20.834052489499999</v>
      </c>
      <c r="O147">
        <v>21.460518007299999</v>
      </c>
      <c r="P147">
        <v>22.1503656511</v>
      </c>
      <c r="Q147">
        <v>23.424692057600002</v>
      </c>
      <c r="R147">
        <v>21.672837487500001</v>
      </c>
      <c r="S147">
        <v>21.5518149042</v>
      </c>
      <c r="T147">
        <v>21.5986450043</v>
      </c>
      <c r="U147">
        <v>21.506062154199999</v>
      </c>
      <c r="V147">
        <v>20.617946817299998</v>
      </c>
      <c r="W147">
        <v>21.8887639951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19.655223706499999</v>
      </c>
      <c r="AJ147">
        <v>21.103127606000001</v>
      </c>
      <c r="AK147">
        <v>19.0659906916</v>
      </c>
      <c r="AL147">
        <v>19.257241047299999</v>
      </c>
      <c r="AM147">
        <v>21.169122455499998</v>
      </c>
      <c r="AN147">
        <v>21.289093247499999</v>
      </c>
      <c r="AO147">
        <v>20.063950992999999</v>
      </c>
      <c r="AP147">
        <v>21.280137720700001</v>
      </c>
      <c r="AQ147">
        <v>20.515223398300002</v>
      </c>
      <c r="AR147">
        <v>20.3539411364</v>
      </c>
      <c r="AS147">
        <v>20.434011253200001</v>
      </c>
      <c r="AT147">
        <v>21.181127602899998</v>
      </c>
      <c r="AU147">
        <v>21.354847036100001</v>
      </c>
      <c r="AV147">
        <v>23.028337818099999</v>
      </c>
      <c r="AW147">
        <v>21.111781025399999</v>
      </c>
      <c r="AX147">
        <v>21.039910329800001</v>
      </c>
      <c r="AY147">
        <v>20.970630265699999</v>
      </c>
      <c r="AZ147">
        <v>20.9875319547</v>
      </c>
      <c r="BA147">
        <v>20.336277018600001</v>
      </c>
      <c r="BB147">
        <v>21.243409489800001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1" t="s">
        <v>58</v>
      </c>
      <c r="B148" s="5">
        <v>26</v>
      </c>
      <c r="C148" s="5">
        <v>146</v>
      </c>
      <c r="D148">
        <v>20.154667279200002</v>
      </c>
      <c r="E148">
        <v>21.578681604100002</v>
      </c>
      <c r="F148">
        <v>19.551194746099998</v>
      </c>
      <c r="G148">
        <v>19.582536794799999</v>
      </c>
      <c r="H148">
        <v>22.657882674</v>
      </c>
      <c r="I148">
        <v>21.307949289100002</v>
      </c>
      <c r="J148">
        <v>20.787843405299999</v>
      </c>
      <c r="K148">
        <v>22.4912565805</v>
      </c>
      <c r="L148">
        <v>21.235045254199999</v>
      </c>
      <c r="M148">
        <v>20.836012308099999</v>
      </c>
      <c r="N148">
        <v>20.899714834499999</v>
      </c>
      <c r="O148">
        <v>21.3041704</v>
      </c>
      <c r="P148">
        <v>22.166233810000001</v>
      </c>
      <c r="Q148">
        <v>23.330746840700002</v>
      </c>
      <c r="R148">
        <v>21.4621481605</v>
      </c>
      <c r="S148">
        <v>21.383619157599998</v>
      </c>
      <c r="T148">
        <v>21.422430343999999</v>
      </c>
      <c r="U148">
        <v>21.162367447200001</v>
      </c>
      <c r="V148">
        <v>20.518959772599999</v>
      </c>
      <c r="W148">
        <v>21.705955330999998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19.5243862174</v>
      </c>
      <c r="AJ148">
        <v>21.115961642999999</v>
      </c>
      <c r="AK148">
        <v>19.244801696300001</v>
      </c>
      <c r="AL148">
        <v>19.317020679199999</v>
      </c>
      <c r="AM148">
        <v>21.142885965000001</v>
      </c>
      <c r="AN148">
        <v>21.178332430200001</v>
      </c>
      <c r="AO148">
        <v>20.1118904633</v>
      </c>
      <c r="AP148">
        <v>21.538591246700001</v>
      </c>
      <c r="AQ148">
        <v>20.548197139799999</v>
      </c>
      <c r="AR148">
        <v>20.307136817500002</v>
      </c>
      <c r="AS148">
        <v>20.49320805</v>
      </c>
      <c r="AT148">
        <v>21.000113579200001</v>
      </c>
      <c r="AU148">
        <v>21.291008918999999</v>
      </c>
      <c r="AV148">
        <v>22.889809348099998</v>
      </c>
      <c r="AW148">
        <v>20.950699334599999</v>
      </c>
      <c r="AX148">
        <v>20.5660140048</v>
      </c>
      <c r="AY148">
        <v>20.669812196999999</v>
      </c>
      <c r="AZ148">
        <v>20.795567975899999</v>
      </c>
      <c r="BA148">
        <v>20.385822216600001</v>
      </c>
      <c r="BB148">
        <v>21.271827334000001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1" t="s">
        <v>58</v>
      </c>
      <c r="B149" s="5">
        <v>27</v>
      </c>
      <c r="C149" s="5">
        <v>147</v>
      </c>
      <c r="D149">
        <v>20.056430112200001</v>
      </c>
      <c r="E149">
        <v>21.431833753100001</v>
      </c>
      <c r="F149">
        <v>19.6788067564</v>
      </c>
      <c r="G149">
        <v>19.559374230900001</v>
      </c>
      <c r="H149">
        <v>22.529078134100001</v>
      </c>
      <c r="I149">
        <v>21.2881964617</v>
      </c>
      <c r="J149">
        <v>20.699894813899999</v>
      </c>
      <c r="K149">
        <v>22.2626282264</v>
      </c>
      <c r="L149">
        <v>21.3251779848</v>
      </c>
      <c r="M149">
        <v>20.737244480000001</v>
      </c>
      <c r="N149">
        <v>20.679904104399998</v>
      </c>
      <c r="O149">
        <v>21.0997670279</v>
      </c>
      <c r="P149">
        <v>22.0446634278</v>
      </c>
      <c r="Q149">
        <v>23.277913355500001</v>
      </c>
      <c r="R149">
        <v>21.435059595199998</v>
      </c>
      <c r="S149">
        <v>21.4831873107</v>
      </c>
      <c r="T149">
        <v>21.316104329800002</v>
      </c>
      <c r="U149">
        <v>21.062719533500001</v>
      </c>
      <c r="V149">
        <v>20.567988231800001</v>
      </c>
      <c r="W149">
        <v>21.703224070600001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19.664956945499998</v>
      </c>
      <c r="AJ149">
        <v>21.1062810765</v>
      </c>
      <c r="AK149">
        <v>19.231339357</v>
      </c>
      <c r="AL149">
        <v>19.265691888599999</v>
      </c>
      <c r="AM149">
        <v>21.102272594799999</v>
      </c>
      <c r="AN149">
        <v>20.856937977699999</v>
      </c>
      <c r="AO149">
        <v>19.896798793199999</v>
      </c>
      <c r="AP149">
        <v>21.424042109199998</v>
      </c>
      <c r="AQ149">
        <v>20.695701395</v>
      </c>
      <c r="AR149">
        <v>20.135586237399998</v>
      </c>
      <c r="AS149">
        <v>20.6239573975</v>
      </c>
      <c r="AT149">
        <v>20.653743593600002</v>
      </c>
      <c r="AU149">
        <v>21.0162403205</v>
      </c>
      <c r="AV149">
        <v>22.6687885085</v>
      </c>
      <c r="AW149">
        <v>20.720793194799999</v>
      </c>
      <c r="AX149">
        <v>20.411793107899999</v>
      </c>
      <c r="AY149">
        <v>20.678550678200001</v>
      </c>
      <c r="AZ149">
        <v>20.529589425699999</v>
      </c>
      <c r="BA149">
        <v>20.4517451599</v>
      </c>
      <c r="BB149">
        <v>21.2851282512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1" t="s">
        <v>58</v>
      </c>
      <c r="B150" s="5">
        <v>28</v>
      </c>
      <c r="C150" s="5">
        <v>148</v>
      </c>
      <c r="D150">
        <v>20.188598263500001</v>
      </c>
      <c r="E150">
        <v>21.627440422300001</v>
      </c>
      <c r="F150">
        <v>19.647194526100002</v>
      </c>
      <c r="G150">
        <v>19.731386530599998</v>
      </c>
      <c r="H150">
        <v>22.1794907349</v>
      </c>
      <c r="I150">
        <v>21.2700931603</v>
      </c>
      <c r="J150">
        <v>20.466738083500001</v>
      </c>
      <c r="K150">
        <v>21.867412568799999</v>
      </c>
      <c r="L150">
        <v>21.0904003791</v>
      </c>
      <c r="M150">
        <v>20.4535590652</v>
      </c>
      <c r="N150">
        <v>20.450682635900002</v>
      </c>
      <c r="O150">
        <v>20.964879272099999</v>
      </c>
      <c r="P150">
        <v>21.424423499100001</v>
      </c>
      <c r="Q150">
        <v>23.079382631000001</v>
      </c>
      <c r="R150">
        <v>21.563367322600001</v>
      </c>
      <c r="S150">
        <v>21.353116545199999</v>
      </c>
      <c r="T150">
        <v>21.307333637399999</v>
      </c>
      <c r="U150">
        <v>21.049655938699999</v>
      </c>
      <c r="V150">
        <v>20.622897292200001</v>
      </c>
      <c r="W150">
        <v>21.521051912200001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19.6802640141</v>
      </c>
      <c r="AJ150">
        <v>21.122140075800001</v>
      </c>
      <c r="AK150">
        <v>19.0243172134</v>
      </c>
      <c r="AL150">
        <v>19.248118822199999</v>
      </c>
      <c r="AM150">
        <v>20.912512799999998</v>
      </c>
      <c r="AN150">
        <v>20.639859018100001</v>
      </c>
      <c r="AO150">
        <v>19.683687538099999</v>
      </c>
      <c r="AP150">
        <v>21.1442359019</v>
      </c>
      <c r="AQ150">
        <v>20.6125683494</v>
      </c>
      <c r="AR150">
        <v>20.037994274599999</v>
      </c>
      <c r="AS150">
        <v>20.3879134206</v>
      </c>
      <c r="AT150">
        <v>20.333914485099999</v>
      </c>
      <c r="AU150">
        <v>20.5289053921</v>
      </c>
      <c r="AV150">
        <v>22.257379007099999</v>
      </c>
      <c r="AW150">
        <v>20.563401835299999</v>
      </c>
      <c r="AX150">
        <v>20.459186182</v>
      </c>
      <c r="AY150">
        <v>20.7836799275</v>
      </c>
      <c r="AZ150">
        <v>20.462364498199999</v>
      </c>
      <c r="BA150">
        <v>20.309877863699999</v>
      </c>
      <c r="BB150">
        <v>21.132479827099999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1" t="s">
        <v>58</v>
      </c>
      <c r="B151" s="5">
        <v>29</v>
      </c>
      <c r="C151" s="5">
        <v>149</v>
      </c>
      <c r="D151">
        <v>20.0565743517</v>
      </c>
      <c r="E151">
        <v>21.507266596400001</v>
      </c>
      <c r="F151">
        <v>19.5068316686</v>
      </c>
      <c r="G151">
        <v>19.809142197</v>
      </c>
      <c r="H151">
        <v>22.167555783800001</v>
      </c>
      <c r="I151">
        <v>21.293177359000001</v>
      </c>
      <c r="J151">
        <v>20.556762972600001</v>
      </c>
      <c r="K151">
        <v>21.845485650899999</v>
      </c>
      <c r="L151">
        <v>20.955814911899999</v>
      </c>
      <c r="M151">
        <v>20.359074778899998</v>
      </c>
      <c r="N151">
        <v>20.187883350500002</v>
      </c>
      <c r="O151">
        <v>20.838028680200001</v>
      </c>
      <c r="P151">
        <v>21.025386710799999</v>
      </c>
      <c r="Q151">
        <v>23.104234418899999</v>
      </c>
      <c r="R151">
        <v>21.386640677700001</v>
      </c>
      <c r="S151">
        <v>21.4850703798</v>
      </c>
      <c r="T151">
        <v>21.0710761918</v>
      </c>
      <c r="U151">
        <v>20.976246312400001</v>
      </c>
      <c r="V151">
        <v>20.440723190500002</v>
      </c>
      <c r="W151">
        <v>21.288102957900001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19.701732895799999</v>
      </c>
      <c r="AJ151">
        <v>21.107747246199999</v>
      </c>
      <c r="AK151">
        <v>18.831907265400002</v>
      </c>
      <c r="AL151">
        <v>19.0827400953</v>
      </c>
      <c r="AM151">
        <v>20.945243697399999</v>
      </c>
      <c r="AN151">
        <v>20.450425660899999</v>
      </c>
      <c r="AO151">
        <v>19.684263033099999</v>
      </c>
      <c r="AP151">
        <v>21.1573232798</v>
      </c>
      <c r="AQ151">
        <v>20.260388899100001</v>
      </c>
      <c r="AR151">
        <v>19.743011320000001</v>
      </c>
      <c r="AS151">
        <v>20.258870565399999</v>
      </c>
      <c r="AT151">
        <v>20.233486431799999</v>
      </c>
      <c r="AU151">
        <v>19.972675220399999</v>
      </c>
      <c r="AV151">
        <v>21.8394170523</v>
      </c>
      <c r="AW151">
        <v>20.348601533</v>
      </c>
      <c r="AX151">
        <v>20.455354377100001</v>
      </c>
      <c r="AY151">
        <v>20.691326859899998</v>
      </c>
      <c r="AZ151">
        <v>20.331652115800001</v>
      </c>
      <c r="BA151">
        <v>19.9544217284</v>
      </c>
      <c r="BB151">
        <v>20.901269496400001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1" t="s">
        <v>58</v>
      </c>
      <c r="B152" s="5">
        <v>30</v>
      </c>
      <c r="C152" s="5">
        <v>150</v>
      </c>
      <c r="D152">
        <v>19.9834414581</v>
      </c>
      <c r="E152">
        <v>21.6792773138</v>
      </c>
      <c r="F152">
        <v>19.2740737771</v>
      </c>
      <c r="G152">
        <v>19.728094603500001</v>
      </c>
      <c r="H152">
        <v>22.209731189300001</v>
      </c>
      <c r="I152">
        <v>21.288164030699999</v>
      </c>
      <c r="J152">
        <v>20.260348132099999</v>
      </c>
      <c r="K152">
        <v>21.985059066200002</v>
      </c>
      <c r="L152">
        <v>20.6726622216</v>
      </c>
      <c r="M152">
        <v>20.136988453600001</v>
      </c>
      <c r="N152">
        <v>20.202707870499999</v>
      </c>
      <c r="O152">
        <v>20.901885931199999</v>
      </c>
      <c r="P152">
        <v>20.889293330499999</v>
      </c>
      <c r="Q152">
        <v>22.956254167400001</v>
      </c>
      <c r="R152">
        <v>21.376709812800001</v>
      </c>
      <c r="S152">
        <v>21.454663862499999</v>
      </c>
      <c r="T152">
        <v>21.0850601408</v>
      </c>
      <c r="U152">
        <v>20.929562676100002</v>
      </c>
      <c r="V152">
        <v>20.343357979899999</v>
      </c>
      <c r="W152">
        <v>21.105784129300002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19.7981234425</v>
      </c>
      <c r="AJ152">
        <v>21.2161539158</v>
      </c>
      <c r="AK152">
        <v>18.902032137199999</v>
      </c>
      <c r="AL152">
        <v>19.1884825763</v>
      </c>
      <c r="AM152">
        <v>20.8524487834</v>
      </c>
      <c r="AN152">
        <v>20.5648522591</v>
      </c>
      <c r="AO152">
        <v>19.564845846600001</v>
      </c>
      <c r="AP152">
        <v>21.217756451100001</v>
      </c>
      <c r="AQ152">
        <v>20.167077370499999</v>
      </c>
      <c r="AR152">
        <v>19.718968911000001</v>
      </c>
      <c r="AS152">
        <v>20.4417606429</v>
      </c>
      <c r="AT152">
        <v>20.377638899299999</v>
      </c>
      <c r="AU152">
        <v>19.659327999999999</v>
      </c>
      <c r="AV152">
        <v>21.8469384094</v>
      </c>
      <c r="AW152">
        <v>20.389512501999999</v>
      </c>
      <c r="AX152">
        <v>20.2772652341</v>
      </c>
      <c r="AY152">
        <v>20.512596799899999</v>
      </c>
      <c r="AZ152">
        <v>20.160619130299999</v>
      </c>
      <c r="BA152">
        <v>19.9320304652</v>
      </c>
      <c r="BB152">
        <v>20.762542333900001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1" t="s">
        <v>58</v>
      </c>
      <c r="B153" s="5">
        <v>31</v>
      </c>
      <c r="C153" s="5">
        <v>151</v>
      </c>
      <c r="D153">
        <v>20.2091742962</v>
      </c>
      <c r="E153">
        <v>21.816766834900001</v>
      </c>
      <c r="F153">
        <v>19.1773758828</v>
      </c>
      <c r="G153">
        <v>19.557984962199999</v>
      </c>
      <c r="H153">
        <v>22.081471306699999</v>
      </c>
      <c r="I153">
        <v>21.290994889499999</v>
      </c>
      <c r="J153">
        <v>20.1997491626</v>
      </c>
      <c r="K153">
        <v>21.9456377301</v>
      </c>
      <c r="L153">
        <v>20.574264785800001</v>
      </c>
      <c r="M153">
        <v>20.036502382999998</v>
      </c>
      <c r="N153">
        <v>20.117737114499999</v>
      </c>
      <c r="O153">
        <v>20.8583576455</v>
      </c>
      <c r="P153" s="10">
        <f>(AVERAGE(P148:P152)+AVERAGE(P154:P158))/2</f>
        <v>21.030272513219998</v>
      </c>
      <c r="Q153" s="10">
        <f>(AVERAGE(Q148:Q152)+AVERAGE(Q154:Q158))/2</f>
        <v>22.988219538940001</v>
      </c>
      <c r="R153" s="10">
        <f>(AVERAGE(R148:R152)+AVERAGE(R154:R158))/2</f>
        <v>21.333957118199997</v>
      </c>
      <c r="S153">
        <v>21.288353390699999</v>
      </c>
      <c r="T153">
        <v>21.1837797825</v>
      </c>
      <c r="U153">
        <v>20.837868875800002</v>
      </c>
      <c r="V153">
        <v>20.094726512000001</v>
      </c>
      <c r="W153">
        <v>21.075842621900001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20.0383586827</v>
      </c>
      <c r="AJ153">
        <v>21.054839770000001</v>
      </c>
      <c r="AK153">
        <v>19.082127660000001</v>
      </c>
      <c r="AL153">
        <v>19.217187889200002</v>
      </c>
      <c r="AM153">
        <v>20.762876715699999</v>
      </c>
      <c r="AN153">
        <v>20.625615621400001</v>
      </c>
      <c r="AO153">
        <v>19.5737038792</v>
      </c>
      <c r="AP153">
        <v>21.1421996286</v>
      </c>
      <c r="AQ153">
        <v>20.116992369799998</v>
      </c>
      <c r="AR153">
        <v>19.5469772533</v>
      </c>
      <c r="AS153">
        <v>20.589107734199999</v>
      </c>
      <c r="AT153">
        <v>20.445031947099999</v>
      </c>
      <c r="AU153" s="10">
        <f t="shared" ref="AU153:AW153" si="0">(AVERAGE(AU148:AU152)+AVERAGE(AU154:AU158))/2</f>
        <v>20.321544416400002</v>
      </c>
      <c r="AV153" s="10">
        <f t="shared" si="0"/>
        <v>22.15883480366</v>
      </c>
      <c r="AW153" s="10">
        <f t="shared" si="0"/>
        <v>20.525939282549999</v>
      </c>
      <c r="AX153">
        <v>20.2994759929</v>
      </c>
      <c r="AY153">
        <v>20.358688778600001</v>
      </c>
      <c r="AZ153">
        <v>20.177132426899998</v>
      </c>
      <c r="BA153">
        <v>19.7248264897</v>
      </c>
      <c r="BB153">
        <v>20.811986286700002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1" t="s">
        <v>59</v>
      </c>
      <c r="B154" s="5">
        <v>1</v>
      </c>
      <c r="C154" s="5">
        <v>152</v>
      </c>
      <c r="D154">
        <v>20.215008539999999</v>
      </c>
      <c r="E154">
        <v>21.538618345500002</v>
      </c>
      <c r="F154">
        <v>18.918911814699999</v>
      </c>
      <c r="G154">
        <v>19.543723131</v>
      </c>
      <c r="H154">
        <v>22.049060520899999</v>
      </c>
      <c r="I154">
        <v>20.923193663300001</v>
      </c>
      <c r="J154">
        <v>20.212587839000001</v>
      </c>
      <c r="K154">
        <v>21.9783842398</v>
      </c>
      <c r="L154">
        <v>20.685581844800002</v>
      </c>
      <c r="M154">
        <v>20.0827553359</v>
      </c>
      <c r="N154">
        <v>20.0805739477</v>
      </c>
      <c r="O154">
        <v>20.848141399300001</v>
      </c>
      <c r="P154">
        <v>20.675438299900001</v>
      </c>
      <c r="Q154">
        <v>22.8242013407</v>
      </c>
      <c r="R154">
        <v>21.333486327900001</v>
      </c>
      <c r="S154">
        <v>21.131561712300002</v>
      </c>
      <c r="T154">
        <v>21.119904263599999</v>
      </c>
      <c r="U154">
        <v>20.897475442600001</v>
      </c>
      <c r="V154">
        <v>19.898825745700002</v>
      </c>
      <c r="W154">
        <v>21.065177819599999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20.057982666099999</v>
      </c>
      <c r="AJ154">
        <v>20.835428276199998</v>
      </c>
      <c r="AK154">
        <v>18.916494779200001</v>
      </c>
      <c r="AL154">
        <v>19.118817228899999</v>
      </c>
      <c r="AM154">
        <v>20.8727351434</v>
      </c>
      <c r="AN154">
        <v>20.5621611328</v>
      </c>
      <c r="AO154">
        <v>19.3592361376</v>
      </c>
      <c r="AP154">
        <v>21.083946650000001</v>
      </c>
      <c r="AQ154">
        <v>20.0395996158</v>
      </c>
      <c r="AR154">
        <v>19.6376878152</v>
      </c>
      <c r="AS154">
        <v>20.735787349999999</v>
      </c>
      <c r="AT154">
        <v>20.444442265500001</v>
      </c>
      <c r="AU154">
        <v>19.786155189300001</v>
      </c>
      <c r="AV154">
        <v>21.976319669900001</v>
      </c>
      <c r="AW154">
        <v>20.380589384699999</v>
      </c>
      <c r="AX154">
        <v>20.241325057699999</v>
      </c>
      <c r="AY154">
        <v>20.328871060899999</v>
      </c>
      <c r="AZ154">
        <v>20.063882991300002</v>
      </c>
      <c r="BA154">
        <v>19.6243594255</v>
      </c>
      <c r="BB154">
        <v>20.728413467700001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1" t="s">
        <v>59</v>
      </c>
      <c r="B155" s="5">
        <v>2</v>
      </c>
      <c r="C155" s="5">
        <v>153</v>
      </c>
      <c r="D155">
        <v>20.002212840199999</v>
      </c>
      <c r="E155">
        <v>21.0816989677</v>
      </c>
      <c r="F155">
        <v>18.8664892673</v>
      </c>
      <c r="G155">
        <v>19.687928622000001</v>
      </c>
      <c r="H155">
        <v>22.122412367500001</v>
      </c>
      <c r="I155">
        <v>20.608932322600001</v>
      </c>
      <c r="J155">
        <v>20.177768647899999</v>
      </c>
      <c r="K155">
        <v>21.957849088900002</v>
      </c>
      <c r="L155">
        <v>20.565246419499999</v>
      </c>
      <c r="M155">
        <v>20.106880344299999</v>
      </c>
      <c r="N155">
        <v>19.8848234009</v>
      </c>
      <c r="O155">
        <v>20.856655476699999</v>
      </c>
      <c r="P155">
        <v>20.663576952100001</v>
      </c>
      <c r="Q155">
        <v>22.733071091900001</v>
      </c>
      <c r="R155">
        <v>21.402294082899999</v>
      </c>
      <c r="S155">
        <v>20.9993484568</v>
      </c>
      <c r="T155">
        <v>21.0734917425</v>
      </c>
      <c r="U155">
        <v>20.893545655099999</v>
      </c>
      <c r="V155">
        <v>19.980667970799999</v>
      </c>
      <c r="W155">
        <v>21.1317595893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19.9435668285</v>
      </c>
      <c r="AJ155">
        <v>20.759842229299998</v>
      </c>
      <c r="AK155">
        <v>18.882182796399999</v>
      </c>
      <c r="AL155">
        <v>19.199827631600002</v>
      </c>
      <c r="AM155">
        <v>21.078800648200001</v>
      </c>
      <c r="AN155">
        <v>20.521977414399998</v>
      </c>
      <c r="AO155">
        <v>19.560947089900001</v>
      </c>
      <c r="AP155">
        <v>21.156563389399999</v>
      </c>
      <c r="AQ155">
        <v>19.965617231</v>
      </c>
      <c r="AR155">
        <v>19.619643570800001</v>
      </c>
      <c r="AS155">
        <v>20.5277019179</v>
      </c>
      <c r="AT155">
        <v>20.360632624099999</v>
      </c>
      <c r="AU155">
        <v>20.134590584200001</v>
      </c>
      <c r="AV155">
        <v>21.894831194199998</v>
      </c>
      <c r="AW155">
        <v>20.513221780399999</v>
      </c>
      <c r="AX155">
        <v>20.3565941086</v>
      </c>
      <c r="AY155">
        <v>20.469459651499999</v>
      </c>
      <c r="AZ155">
        <v>20.152560846699998</v>
      </c>
      <c r="BA155">
        <v>19.583878979800001</v>
      </c>
      <c r="BB155">
        <v>20.734563742300001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1" t="s">
        <v>59</v>
      </c>
      <c r="B156" s="5">
        <v>3</v>
      </c>
      <c r="C156" s="5">
        <v>154</v>
      </c>
      <c r="D156">
        <v>20.001438263600001</v>
      </c>
      <c r="E156">
        <v>21.098345416499999</v>
      </c>
      <c r="F156">
        <v>18.8227334734</v>
      </c>
      <c r="G156">
        <v>19.799426646699999</v>
      </c>
      <c r="H156">
        <v>22.0027544804</v>
      </c>
      <c r="I156">
        <v>20.3501346854</v>
      </c>
      <c r="J156">
        <v>20.249800217299999</v>
      </c>
      <c r="K156">
        <v>21.8912719434</v>
      </c>
      <c r="L156">
        <v>20.471203295599999</v>
      </c>
      <c r="M156">
        <v>20.014696475899999</v>
      </c>
      <c r="N156">
        <v>19.971494085</v>
      </c>
      <c r="O156">
        <v>20.797808220899999</v>
      </c>
      <c r="P156">
        <v>20.4216427745</v>
      </c>
      <c r="Q156">
        <v>22.735082614300001</v>
      </c>
      <c r="R156">
        <v>21.251540847499999</v>
      </c>
      <c r="S156">
        <v>20.672257451099998</v>
      </c>
      <c r="T156">
        <v>21.107605750200001</v>
      </c>
      <c r="U156">
        <v>20.729827728299998</v>
      </c>
      <c r="V156">
        <v>20.048530891199999</v>
      </c>
      <c r="W156">
        <v>21.170618743999999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19.867143758800001</v>
      </c>
      <c r="AJ156">
        <v>20.557260692900002</v>
      </c>
      <c r="AK156">
        <v>18.899899812800001</v>
      </c>
      <c r="AL156">
        <v>19.123275044100001</v>
      </c>
      <c r="AM156">
        <v>21.046661819200001</v>
      </c>
      <c r="AN156">
        <v>20.382394103300001</v>
      </c>
      <c r="AO156">
        <v>19.685607248099998</v>
      </c>
      <c r="AP156">
        <v>21.113341582499999</v>
      </c>
      <c r="AQ156">
        <v>19.9801806105</v>
      </c>
      <c r="AR156">
        <v>19.508807342899999</v>
      </c>
      <c r="AS156">
        <v>20.366658539700001</v>
      </c>
      <c r="AT156">
        <v>20.325409759199999</v>
      </c>
      <c r="AU156">
        <v>20.077853897699999</v>
      </c>
      <c r="AV156">
        <v>22.0006470931</v>
      </c>
      <c r="AW156">
        <v>20.4886776118</v>
      </c>
      <c r="AX156">
        <v>20.2474436599</v>
      </c>
      <c r="AY156">
        <v>20.572634781000001</v>
      </c>
      <c r="AZ156">
        <v>20.200069432500001</v>
      </c>
      <c r="BA156">
        <v>19.6853331744</v>
      </c>
      <c r="BB156">
        <v>20.708712126599998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1" t="s">
        <v>59</v>
      </c>
      <c r="B157" s="5">
        <v>4</v>
      </c>
      <c r="C157" s="5">
        <v>155</v>
      </c>
      <c r="D157">
        <v>20.242978303099999</v>
      </c>
      <c r="E157">
        <v>21.0492209196</v>
      </c>
      <c r="F157">
        <v>19.0773382255</v>
      </c>
      <c r="G157">
        <v>19.845357825299999</v>
      </c>
      <c r="H157">
        <v>21.846917811600001</v>
      </c>
      <c r="I157">
        <v>20.482386693799999</v>
      </c>
      <c r="J157">
        <v>20.081917712999999</v>
      </c>
      <c r="K157">
        <v>21.825512124599999</v>
      </c>
      <c r="L157">
        <v>20.456308068999999</v>
      </c>
      <c r="M157">
        <v>20.026067315999999</v>
      </c>
      <c r="N157">
        <v>20.139303312900001</v>
      </c>
      <c r="O157">
        <v>20.6309133874</v>
      </c>
      <c r="P157">
        <v>20.440371720400002</v>
      </c>
      <c r="Q157">
        <v>22.869751676700002</v>
      </c>
      <c r="R157">
        <v>21.051497419899999</v>
      </c>
      <c r="S157">
        <v>20.562294463800001</v>
      </c>
      <c r="T157">
        <v>21.076362556199999</v>
      </c>
      <c r="U157">
        <v>20.620480046000001</v>
      </c>
      <c r="V157">
        <v>20.0296640231</v>
      </c>
      <c r="W157">
        <v>21.2603725064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19.928540993399999</v>
      </c>
      <c r="AJ157">
        <v>20.638217353400002</v>
      </c>
      <c r="AK157">
        <v>18.904365282299999</v>
      </c>
      <c r="AL157">
        <v>19.074333898799999</v>
      </c>
      <c r="AM157">
        <v>20.975794799399999</v>
      </c>
      <c r="AN157">
        <v>20.256570799999999</v>
      </c>
      <c r="AO157">
        <v>19.611051598</v>
      </c>
      <c r="AP157">
        <v>21.109586302499999</v>
      </c>
      <c r="AQ157">
        <v>19.964613968999998</v>
      </c>
      <c r="AR157">
        <v>19.394541797900001</v>
      </c>
      <c r="AS157">
        <v>20.243330301899999</v>
      </c>
      <c r="AT157">
        <v>20.081505603699998</v>
      </c>
      <c r="AU157">
        <v>20.312325855699999</v>
      </c>
      <c r="AV157">
        <v>22.1405896218</v>
      </c>
      <c r="AW157">
        <v>20.531335083799998</v>
      </c>
      <c r="AX157">
        <v>20.378360648299999</v>
      </c>
      <c r="AY157">
        <v>20.7588702744</v>
      </c>
      <c r="AZ157">
        <v>20.1339799709</v>
      </c>
      <c r="BA157">
        <v>19.726895172799999</v>
      </c>
      <c r="BB157">
        <v>20.511666045199998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1" t="s">
        <v>59</v>
      </c>
      <c r="B158" s="5">
        <v>5</v>
      </c>
      <c r="C158" s="5">
        <v>156</v>
      </c>
      <c r="D158">
        <v>19.989881392499999</v>
      </c>
      <c r="E158">
        <v>21.1999309252</v>
      </c>
      <c r="F158">
        <v>19.1697857437</v>
      </c>
      <c r="G158">
        <v>19.867836410999999</v>
      </c>
      <c r="H158">
        <v>21.936489809099999</v>
      </c>
      <c r="I158">
        <v>20.670636506400001</v>
      </c>
      <c r="J158">
        <v>19.767614614300001</v>
      </c>
      <c r="K158">
        <v>21.711458502199999</v>
      </c>
      <c r="L158">
        <v>20.5243653934</v>
      </c>
      <c r="M158">
        <v>19.973043131299999</v>
      </c>
      <c r="N158">
        <v>20.247251562500001</v>
      </c>
      <c r="O158">
        <v>20.481059637200001</v>
      </c>
      <c r="P158">
        <v>20.5516946071</v>
      </c>
      <c r="Q158">
        <v>22.971557252299998</v>
      </c>
      <c r="R158">
        <v>21.076826935</v>
      </c>
      <c r="S158">
        <v>20.650167704600001</v>
      </c>
      <c r="T158">
        <v>21.053643211899999</v>
      </c>
      <c r="U158">
        <v>20.647749935699999</v>
      </c>
      <c r="V158">
        <v>19.753705608099999</v>
      </c>
      <c r="W158">
        <v>21.390939768300001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19.678198777999999</v>
      </c>
      <c r="AJ158">
        <v>20.582299511399999</v>
      </c>
      <c r="AK158">
        <v>18.777455987100002</v>
      </c>
      <c r="AL158">
        <v>19.026119143399999</v>
      </c>
      <c r="AM158">
        <v>20.9409919362</v>
      </c>
      <c r="AN158">
        <v>20.0797974824</v>
      </c>
      <c r="AO158">
        <v>19.616403802899999</v>
      </c>
      <c r="AP158">
        <v>20.992244470900001</v>
      </c>
      <c r="AQ158">
        <v>20.117203536000002</v>
      </c>
      <c r="AR158">
        <v>19.4791212931</v>
      </c>
      <c r="AS158">
        <v>20.165991914100001</v>
      </c>
      <c r="AT158">
        <v>20.063374905900002</v>
      </c>
      <c r="AU158">
        <v>20.4363607851</v>
      </c>
      <c r="AV158">
        <v>22.0736281322</v>
      </c>
      <c r="AW158">
        <v>20.372560565099999</v>
      </c>
      <c r="AX158">
        <v>20.483614170999999</v>
      </c>
      <c r="AY158">
        <v>20.7628635208</v>
      </c>
      <c r="AZ158">
        <v>20.332919627900001</v>
      </c>
      <c r="BA158">
        <v>19.542432330099999</v>
      </c>
      <c r="BB158">
        <v>20.340701077599999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1" t="s">
        <v>59</v>
      </c>
      <c r="B159" s="5">
        <v>6</v>
      </c>
      <c r="C159" s="5">
        <v>157</v>
      </c>
      <c r="D159">
        <v>19.790277464900001</v>
      </c>
      <c r="E159">
        <v>21.487655412900001</v>
      </c>
      <c r="F159">
        <v>19.177709511700002</v>
      </c>
      <c r="G159">
        <v>19.966249228300001</v>
      </c>
      <c r="H159">
        <v>21.931383713399999</v>
      </c>
      <c r="I159">
        <v>20.629398958500001</v>
      </c>
      <c r="J159">
        <v>19.778726949799999</v>
      </c>
      <c r="K159">
        <v>21.700214126100001</v>
      </c>
      <c r="L159">
        <v>20.5289332121</v>
      </c>
      <c r="M159">
        <v>19.897896816599999</v>
      </c>
      <c r="N159">
        <v>20.054962303700002</v>
      </c>
      <c r="O159">
        <v>20.3250693801</v>
      </c>
      <c r="P159">
        <v>20.785012142300001</v>
      </c>
      <c r="Q159">
        <v>22.951590529899999</v>
      </c>
      <c r="R159">
        <v>21.0670607574</v>
      </c>
      <c r="S159">
        <v>20.670270067400001</v>
      </c>
      <c r="T159">
        <v>20.982191123300002</v>
      </c>
      <c r="U159">
        <v>20.556542481000001</v>
      </c>
      <c r="V159">
        <v>19.221317425999999</v>
      </c>
      <c r="W159">
        <v>21.112346412099999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19.256129065100001</v>
      </c>
      <c r="AJ159">
        <v>20.554393737600002</v>
      </c>
      <c r="AK159">
        <v>18.713554269100001</v>
      </c>
      <c r="AL159">
        <v>18.947489769600001</v>
      </c>
      <c r="AM159">
        <v>20.857763908300001</v>
      </c>
      <c r="AN159">
        <v>20.0925246533</v>
      </c>
      <c r="AO159">
        <v>19.6833803213</v>
      </c>
      <c r="AP159">
        <v>20.780379434899999</v>
      </c>
      <c r="AQ159">
        <v>20.2237728554</v>
      </c>
      <c r="AR159">
        <v>19.5572130557</v>
      </c>
      <c r="AS159">
        <v>20.017572784199999</v>
      </c>
      <c r="AT159">
        <v>20.1210136889</v>
      </c>
      <c r="AU159">
        <v>20.3367050608</v>
      </c>
      <c r="AV159">
        <v>22.0125122058</v>
      </c>
      <c r="AW159">
        <v>20.3298712689</v>
      </c>
      <c r="AX159">
        <v>20.275085463900002</v>
      </c>
      <c r="AY159">
        <v>20.659675162799999</v>
      </c>
      <c r="AZ159">
        <v>20.306610124599999</v>
      </c>
      <c r="BA159">
        <v>19.3900931481</v>
      </c>
      <c r="BB159">
        <v>20.451203124500001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1" t="s">
        <v>59</v>
      </c>
      <c r="B160" s="5">
        <v>7</v>
      </c>
      <c r="C160" s="5">
        <v>158</v>
      </c>
      <c r="D160">
        <v>19.711511747399999</v>
      </c>
      <c r="E160">
        <v>21.4618400357</v>
      </c>
      <c r="F160">
        <v>19.2989682724</v>
      </c>
      <c r="G160">
        <v>19.888881599299999</v>
      </c>
      <c r="H160">
        <v>21.645709588500001</v>
      </c>
      <c r="I160">
        <v>20.6670981981</v>
      </c>
      <c r="J160">
        <v>19.6941720825</v>
      </c>
      <c r="K160">
        <v>21.678665332400001</v>
      </c>
      <c r="L160">
        <v>20.365765637599999</v>
      </c>
      <c r="M160">
        <v>19.778628693000002</v>
      </c>
      <c r="N160">
        <v>19.959427633299999</v>
      </c>
      <c r="O160">
        <v>20.4915756143</v>
      </c>
      <c r="P160">
        <v>20.768711775100002</v>
      </c>
      <c r="Q160">
        <v>22.877933797499999</v>
      </c>
      <c r="R160">
        <v>20.8915120542</v>
      </c>
      <c r="S160">
        <v>20.626385145099999</v>
      </c>
      <c r="T160">
        <v>20.8728878312</v>
      </c>
      <c r="U160">
        <v>20.313263454099999</v>
      </c>
      <c r="V160">
        <v>19.180475290899999</v>
      </c>
      <c r="W160">
        <v>20.5556804848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19.191044797100002</v>
      </c>
      <c r="AJ160">
        <v>20.6652852884</v>
      </c>
      <c r="AK160">
        <v>18.861137580699999</v>
      </c>
      <c r="AL160">
        <v>18.922439174400001</v>
      </c>
      <c r="AM160">
        <v>20.741096027899999</v>
      </c>
      <c r="AN160">
        <v>20.194689646200001</v>
      </c>
      <c r="AO160">
        <v>19.645246072999999</v>
      </c>
      <c r="AP160">
        <v>20.7168158343</v>
      </c>
      <c r="AQ160">
        <v>20.262934605000002</v>
      </c>
      <c r="AR160">
        <v>19.472297836199999</v>
      </c>
      <c r="AS160">
        <v>19.915110509400002</v>
      </c>
      <c r="AT160">
        <v>20.089357434299998</v>
      </c>
      <c r="AU160">
        <v>19.8782863719</v>
      </c>
      <c r="AV160">
        <v>21.8436756372</v>
      </c>
      <c r="AW160">
        <v>20.193507750999999</v>
      </c>
      <c r="AX160">
        <v>19.763733855200002</v>
      </c>
      <c r="AY160">
        <v>20.275442427000002</v>
      </c>
      <c r="AZ160">
        <v>19.936628485</v>
      </c>
      <c r="BA160">
        <v>19.419009829499998</v>
      </c>
      <c r="BB160">
        <v>20.242418964500001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1" t="s">
        <v>59</v>
      </c>
      <c r="B161" s="5">
        <v>8</v>
      </c>
      <c r="C161" s="5">
        <v>159</v>
      </c>
      <c r="D161">
        <v>19.614267041600002</v>
      </c>
      <c r="E161">
        <v>21.364808676100001</v>
      </c>
      <c r="F161">
        <v>19.046706882300001</v>
      </c>
      <c r="G161">
        <v>19.735069070600002</v>
      </c>
      <c r="H161">
        <v>21.3889371058</v>
      </c>
      <c r="I161">
        <v>20.671538528599999</v>
      </c>
      <c r="J161">
        <v>19.644267099299999</v>
      </c>
      <c r="K161">
        <v>21.551628489999999</v>
      </c>
      <c r="L161">
        <v>20.388485095499998</v>
      </c>
      <c r="M161">
        <v>19.713273899600001</v>
      </c>
      <c r="N161">
        <v>19.902875971899999</v>
      </c>
      <c r="O161">
        <v>20.522658724599999</v>
      </c>
      <c r="P161">
        <v>20.796013698599999</v>
      </c>
      <c r="Q161">
        <v>22.901054061699998</v>
      </c>
      <c r="R161">
        <v>20.715032952200001</v>
      </c>
      <c r="S161">
        <v>20.592794190399999</v>
      </c>
      <c r="T161">
        <v>20.831352241499999</v>
      </c>
      <c r="U161">
        <v>20.357418554300001</v>
      </c>
      <c r="V161">
        <v>19.387181486799999</v>
      </c>
      <c r="W161">
        <v>20.424109055199999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19.2836789692</v>
      </c>
      <c r="AJ161">
        <v>20.682385954600001</v>
      </c>
      <c r="AK161">
        <v>18.565901461999999</v>
      </c>
      <c r="AL161">
        <v>18.948891754400002</v>
      </c>
      <c r="AM161">
        <v>20.674919109499999</v>
      </c>
      <c r="AN161">
        <v>20.1216237543</v>
      </c>
      <c r="AO161">
        <v>19.701434414000001</v>
      </c>
      <c r="AP161">
        <v>20.516811667399999</v>
      </c>
      <c r="AQ161">
        <v>20.181391525900001</v>
      </c>
      <c r="AR161">
        <v>19.2398544773</v>
      </c>
      <c r="AS161">
        <v>20.0476618673</v>
      </c>
      <c r="AT161">
        <v>20.001709628</v>
      </c>
      <c r="AU161">
        <v>19.8179999868</v>
      </c>
      <c r="AV161">
        <v>21.6554571484</v>
      </c>
      <c r="AW161">
        <v>20.142050593800001</v>
      </c>
      <c r="AX161">
        <v>19.760898511800001</v>
      </c>
      <c r="AY161">
        <v>20.211669133600001</v>
      </c>
      <c r="AZ161">
        <v>19.519541153300001</v>
      </c>
      <c r="BA161">
        <v>19.462102703100001</v>
      </c>
      <c r="BB161">
        <v>20.156492523499999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1" t="s">
        <v>59</v>
      </c>
      <c r="B162" s="5">
        <v>9</v>
      </c>
      <c r="C162" s="5">
        <v>160</v>
      </c>
      <c r="D162">
        <v>19.502609447899999</v>
      </c>
      <c r="E162">
        <v>20.994127851999998</v>
      </c>
      <c r="F162">
        <v>18.8207358453</v>
      </c>
      <c r="G162">
        <v>19.598416926500001</v>
      </c>
      <c r="H162">
        <v>21.354419866699999</v>
      </c>
      <c r="I162">
        <v>20.551142614</v>
      </c>
      <c r="J162">
        <v>19.305920701000002</v>
      </c>
      <c r="K162">
        <v>21.454410505399998</v>
      </c>
      <c r="L162">
        <v>20.353722978099999</v>
      </c>
      <c r="M162">
        <v>19.702505885800001</v>
      </c>
      <c r="N162">
        <v>19.766801199</v>
      </c>
      <c r="O162">
        <v>20.383107829</v>
      </c>
      <c r="P162">
        <v>20.711670571500001</v>
      </c>
      <c r="Q162">
        <v>22.911215161600001</v>
      </c>
      <c r="R162">
        <v>20.6743114754</v>
      </c>
      <c r="S162">
        <v>20.415320748599999</v>
      </c>
      <c r="T162">
        <v>20.8476479688</v>
      </c>
      <c r="U162">
        <v>20.3593976077</v>
      </c>
      <c r="V162">
        <v>19.643941852899999</v>
      </c>
      <c r="W162">
        <v>20.414359852499999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19.2341670888</v>
      </c>
      <c r="AJ162">
        <v>20.260281083500001</v>
      </c>
      <c r="AK162">
        <v>18.292135763200001</v>
      </c>
      <c r="AL162">
        <v>18.944487382399998</v>
      </c>
      <c r="AM162">
        <v>20.674523689800001</v>
      </c>
      <c r="AN162">
        <v>20.127489972900001</v>
      </c>
      <c r="AO162">
        <v>19.413241548599999</v>
      </c>
      <c r="AP162">
        <v>20.445832489499999</v>
      </c>
      <c r="AQ162">
        <v>20.0514907377</v>
      </c>
      <c r="AR162">
        <v>19.0901212204</v>
      </c>
      <c r="AS162">
        <v>20.100509697100001</v>
      </c>
      <c r="AT162">
        <v>19.846265081199999</v>
      </c>
      <c r="AU162">
        <v>19.521002575099999</v>
      </c>
      <c r="AV162">
        <v>21.69213096</v>
      </c>
      <c r="AW162">
        <v>20.050648391999999</v>
      </c>
      <c r="AX162">
        <v>19.6546191073</v>
      </c>
      <c r="AY162">
        <v>20.188645881900001</v>
      </c>
      <c r="AZ162">
        <v>19.4513070846</v>
      </c>
      <c r="BA162">
        <v>19.489977935900001</v>
      </c>
      <c r="BB162">
        <v>20.275441745799998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1" t="s">
        <v>59</v>
      </c>
      <c r="B163" s="5">
        <v>10</v>
      </c>
      <c r="C163" s="5">
        <v>161</v>
      </c>
      <c r="D163">
        <v>19.577873372900001</v>
      </c>
      <c r="E163">
        <v>20.668257582500001</v>
      </c>
      <c r="F163">
        <v>18.614410391900002</v>
      </c>
      <c r="G163">
        <v>19.4642829125</v>
      </c>
      <c r="H163">
        <v>21.416564826399998</v>
      </c>
      <c r="I163">
        <v>20.395827564400001</v>
      </c>
      <c r="J163">
        <v>19.263217128800001</v>
      </c>
      <c r="K163">
        <v>21.3929313601</v>
      </c>
      <c r="L163">
        <v>20.109032895199999</v>
      </c>
      <c r="M163">
        <v>19.851187104800001</v>
      </c>
      <c r="N163">
        <v>19.7131121249</v>
      </c>
      <c r="O163">
        <v>20.329648546200001</v>
      </c>
      <c r="P163">
        <v>20.621444767500002</v>
      </c>
      <c r="Q163">
        <v>22.889987280900002</v>
      </c>
      <c r="R163">
        <v>20.713787878600002</v>
      </c>
      <c r="S163">
        <v>20.2323719623</v>
      </c>
      <c r="T163">
        <v>20.797402281899998</v>
      </c>
      <c r="U163">
        <v>20.341366152199999</v>
      </c>
      <c r="V163">
        <v>19.8235608958</v>
      </c>
      <c r="W163">
        <v>20.507928597399999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18.794222320999999</v>
      </c>
      <c r="AJ163">
        <v>19.956733713399998</v>
      </c>
      <c r="AK163">
        <v>18.116050200299998</v>
      </c>
      <c r="AL163">
        <v>19.038206045700001</v>
      </c>
      <c r="AM163">
        <v>20.6307236966</v>
      </c>
      <c r="AN163">
        <v>20.001179153599999</v>
      </c>
      <c r="AO163">
        <v>19.009399470799998</v>
      </c>
      <c r="AP163">
        <v>20.3505431532</v>
      </c>
      <c r="AQ163">
        <v>19.816346378900001</v>
      </c>
      <c r="AR163">
        <v>19.162621898899999</v>
      </c>
      <c r="AS163">
        <v>19.804877339600001</v>
      </c>
      <c r="AT163">
        <v>19.805672470299999</v>
      </c>
      <c r="AU163">
        <v>19.423834413800002</v>
      </c>
      <c r="AV163">
        <v>21.769615128400002</v>
      </c>
      <c r="AW163">
        <v>20.073612286199999</v>
      </c>
      <c r="AX163">
        <v>19.795906331099999</v>
      </c>
      <c r="AY163">
        <v>20.148479849000001</v>
      </c>
      <c r="AZ163">
        <v>19.513251632799999</v>
      </c>
      <c r="BA163">
        <v>19.617929262400001</v>
      </c>
      <c r="BB163">
        <v>20.274813503400001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1" t="s">
        <v>59</v>
      </c>
      <c r="B164" s="5">
        <v>11</v>
      </c>
      <c r="C164" s="5">
        <v>162</v>
      </c>
      <c r="D164">
        <v>19.3462131607</v>
      </c>
      <c r="E164">
        <v>20.555952353599999</v>
      </c>
      <c r="F164">
        <v>18.330036912299999</v>
      </c>
      <c r="G164">
        <v>19.243431341000001</v>
      </c>
      <c r="H164">
        <v>21.2954134698</v>
      </c>
      <c r="I164">
        <v>20.390163743799999</v>
      </c>
      <c r="J164">
        <v>19.3008777808</v>
      </c>
      <c r="K164">
        <v>21.405157407800001</v>
      </c>
      <c r="L164">
        <v>20.224293325200001</v>
      </c>
      <c r="M164">
        <v>19.896042896299999</v>
      </c>
      <c r="N164">
        <v>19.4849466782</v>
      </c>
      <c r="O164">
        <v>20.162767475900001</v>
      </c>
      <c r="P164">
        <v>20.507469069599999</v>
      </c>
      <c r="Q164">
        <v>22.726229126500002</v>
      </c>
      <c r="R164">
        <v>20.595200443900001</v>
      </c>
      <c r="S164">
        <v>20.008183516700001</v>
      </c>
      <c r="T164">
        <v>20.631299376899999</v>
      </c>
      <c r="U164">
        <v>20.071300455199999</v>
      </c>
      <c r="V164">
        <v>19.989802677099998</v>
      </c>
      <c r="W164">
        <v>20.647888009500001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18.557413977300001</v>
      </c>
      <c r="AJ164">
        <v>19.861192581899999</v>
      </c>
      <c r="AK164">
        <v>18.107561176699999</v>
      </c>
      <c r="AL164">
        <v>18.963206228699999</v>
      </c>
      <c r="AM164">
        <v>20.484376990499999</v>
      </c>
      <c r="AN164">
        <v>19.971077338400001</v>
      </c>
      <c r="AO164">
        <v>18.891725207699999</v>
      </c>
      <c r="AP164">
        <v>20.186788833600001</v>
      </c>
      <c r="AQ164">
        <v>19.775106673300002</v>
      </c>
      <c r="AR164">
        <v>19.328451863800002</v>
      </c>
      <c r="AS164">
        <v>19.760886379599999</v>
      </c>
      <c r="AT164">
        <v>19.785695690299999</v>
      </c>
      <c r="AU164">
        <v>19.272943618100001</v>
      </c>
      <c r="AV164">
        <v>21.5991435659</v>
      </c>
      <c r="AW164">
        <v>20.031763781199999</v>
      </c>
      <c r="AX164">
        <v>19.927206819199998</v>
      </c>
      <c r="AY164">
        <v>20.1319058821</v>
      </c>
      <c r="AZ164">
        <v>19.290062328200001</v>
      </c>
      <c r="BA164">
        <v>19.521261984799999</v>
      </c>
      <c r="BB164">
        <v>20.299034439500002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1" t="s">
        <v>59</v>
      </c>
      <c r="B165" s="5">
        <v>12</v>
      </c>
      <c r="C165" s="5">
        <v>163</v>
      </c>
      <c r="D165">
        <v>19.2102249605</v>
      </c>
      <c r="E165">
        <v>20.714354762500001</v>
      </c>
      <c r="F165">
        <v>18.255624235900001</v>
      </c>
      <c r="G165">
        <v>19.026574295500001</v>
      </c>
      <c r="H165">
        <v>21.2053143332</v>
      </c>
      <c r="I165">
        <v>20.347502006900001</v>
      </c>
      <c r="J165">
        <v>19.216174652900001</v>
      </c>
      <c r="K165">
        <v>21.5373363078</v>
      </c>
      <c r="L165">
        <v>20.175122075800001</v>
      </c>
      <c r="M165">
        <v>19.8070428503</v>
      </c>
      <c r="N165">
        <v>19.561076332999999</v>
      </c>
      <c r="O165">
        <v>20.094360549299999</v>
      </c>
      <c r="P165">
        <v>20.608626967999999</v>
      </c>
      <c r="Q165">
        <v>22.507036680999999</v>
      </c>
      <c r="R165">
        <v>20.4760161401</v>
      </c>
      <c r="S165">
        <v>20.1221069194</v>
      </c>
      <c r="T165">
        <v>20.4633170177</v>
      </c>
      <c r="U165">
        <v>19.993135383199999</v>
      </c>
      <c r="V165">
        <v>19.9369015937</v>
      </c>
      <c r="W165">
        <v>20.677913841999999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18.696079769899999</v>
      </c>
      <c r="AJ165">
        <v>19.928366665199999</v>
      </c>
      <c r="AK165">
        <v>18.215156425499998</v>
      </c>
      <c r="AL165">
        <v>18.8869427417</v>
      </c>
      <c r="AM165">
        <v>20.278304799800001</v>
      </c>
      <c r="AN165">
        <v>19.907506076899999</v>
      </c>
      <c r="AO165">
        <v>18.975276214000001</v>
      </c>
      <c r="AP165">
        <v>20.3378542331</v>
      </c>
      <c r="AQ165">
        <v>19.735835082000001</v>
      </c>
      <c r="AR165">
        <v>19.467315962000001</v>
      </c>
      <c r="AS165">
        <v>19.734169099700001</v>
      </c>
      <c r="AT165">
        <v>19.830146209199999</v>
      </c>
      <c r="AU165">
        <v>19.4754237862</v>
      </c>
      <c r="AV165">
        <v>21.396698828600002</v>
      </c>
      <c r="AW165">
        <v>19.778181294900001</v>
      </c>
      <c r="AX165">
        <v>19.796952878500001</v>
      </c>
      <c r="AY165">
        <v>20.209131290599998</v>
      </c>
      <c r="AZ165">
        <v>19.404408455399999</v>
      </c>
      <c r="BA165">
        <v>19.3449236535</v>
      </c>
      <c r="BB165">
        <v>20.169368288000001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1" t="s">
        <v>59</v>
      </c>
      <c r="B166" s="5">
        <v>13</v>
      </c>
      <c r="C166" s="5">
        <v>164</v>
      </c>
      <c r="D166">
        <v>18.995644335400002</v>
      </c>
      <c r="E166">
        <v>20.619383749800001</v>
      </c>
      <c r="F166">
        <v>18.236563942899998</v>
      </c>
      <c r="G166">
        <v>19.056044442299999</v>
      </c>
      <c r="H166">
        <v>21.2845165807</v>
      </c>
      <c r="I166">
        <v>20.167073014</v>
      </c>
      <c r="J166">
        <v>19.120779058299998</v>
      </c>
      <c r="K166">
        <v>21.578234834700002</v>
      </c>
      <c r="L166">
        <v>20.118588667499999</v>
      </c>
      <c r="M166">
        <v>19.634856773500001</v>
      </c>
      <c r="N166">
        <v>19.7355698826</v>
      </c>
      <c r="O166">
        <v>19.929146752499999</v>
      </c>
      <c r="P166">
        <v>20.499822387799998</v>
      </c>
      <c r="Q166">
        <v>22.423703342700001</v>
      </c>
      <c r="R166">
        <v>20.486766233600001</v>
      </c>
      <c r="S166">
        <v>20.3227337609</v>
      </c>
      <c r="T166">
        <v>20.418934039</v>
      </c>
      <c r="U166">
        <v>19.924051346900001</v>
      </c>
      <c r="V166">
        <v>19.714015335999999</v>
      </c>
      <c r="W166">
        <v>20.7802415761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19.090886815000001</v>
      </c>
      <c r="AJ166">
        <v>20.001845104000001</v>
      </c>
      <c r="AK166">
        <v>18.149812144599998</v>
      </c>
      <c r="AL166">
        <v>18.978370009599999</v>
      </c>
      <c r="AM166">
        <v>20.180073414999999</v>
      </c>
      <c r="AN166">
        <v>19.666149324199999</v>
      </c>
      <c r="AO166">
        <v>18.9864813975</v>
      </c>
      <c r="AP166">
        <v>20.367976673600001</v>
      </c>
      <c r="AQ166">
        <v>19.626376844900001</v>
      </c>
      <c r="AR166">
        <v>19.3738177199</v>
      </c>
      <c r="AS166">
        <v>19.788579139599999</v>
      </c>
      <c r="AT166">
        <v>19.747811904300001</v>
      </c>
      <c r="AU166">
        <v>19.4316482194</v>
      </c>
      <c r="AV166">
        <v>21.328994059500001</v>
      </c>
      <c r="AW166">
        <v>19.697854317200001</v>
      </c>
      <c r="AX166">
        <v>19.551683879900001</v>
      </c>
      <c r="AY166">
        <v>20.102436215899999</v>
      </c>
      <c r="AZ166">
        <v>19.452836057799999</v>
      </c>
      <c r="BA166">
        <v>19.283957523800002</v>
      </c>
      <c r="BB166">
        <v>20.232577764199998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1" t="s">
        <v>59</v>
      </c>
      <c r="B167" s="5">
        <v>14</v>
      </c>
      <c r="C167" s="5">
        <v>165</v>
      </c>
      <c r="D167">
        <v>18.836620605499999</v>
      </c>
      <c r="E167">
        <v>20.5383426585</v>
      </c>
      <c r="F167">
        <v>18.2324429311</v>
      </c>
      <c r="G167">
        <v>19.167249908100001</v>
      </c>
      <c r="H167">
        <v>21.050047217199999</v>
      </c>
      <c r="I167">
        <v>19.956288993099999</v>
      </c>
      <c r="J167">
        <v>19.2342546448</v>
      </c>
      <c r="K167">
        <v>21.647642045800001</v>
      </c>
      <c r="L167">
        <v>20.147081132299999</v>
      </c>
      <c r="M167">
        <v>19.531669036699999</v>
      </c>
      <c r="N167">
        <v>19.665138876699999</v>
      </c>
      <c r="O167">
        <v>19.994136274900001</v>
      </c>
      <c r="P167">
        <v>20.297356299600001</v>
      </c>
      <c r="Q167">
        <v>22.328859685699999</v>
      </c>
      <c r="R167">
        <v>20.517081051400002</v>
      </c>
      <c r="S167">
        <v>20.4838382684</v>
      </c>
      <c r="T167">
        <v>20.625346284100001</v>
      </c>
      <c r="U167">
        <v>20.003227928099999</v>
      </c>
      <c r="V167">
        <v>19.6475744016</v>
      </c>
      <c r="W167">
        <v>20.710286654699999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18.9829796808</v>
      </c>
      <c r="AJ167">
        <v>19.897689578800001</v>
      </c>
      <c r="AK167">
        <v>18.161267373200001</v>
      </c>
      <c r="AL167">
        <v>19.074127599400001</v>
      </c>
      <c r="AM167">
        <v>20.135337735</v>
      </c>
      <c r="AN167">
        <v>19.513558361699999</v>
      </c>
      <c r="AO167">
        <v>18.884923197500001</v>
      </c>
      <c r="AP167">
        <v>20.470131376000001</v>
      </c>
      <c r="AQ167">
        <v>19.632915611000001</v>
      </c>
      <c r="AR167">
        <v>19.112395608700002</v>
      </c>
      <c r="AS167">
        <v>19.586202844199999</v>
      </c>
      <c r="AT167">
        <v>19.769021969000001</v>
      </c>
      <c r="AU167">
        <v>19.2585630347</v>
      </c>
      <c r="AV167">
        <v>21.200461477600001</v>
      </c>
      <c r="AW167">
        <v>19.837093850599999</v>
      </c>
      <c r="AX167">
        <v>19.305263437099999</v>
      </c>
      <c r="AY167">
        <v>20.0263720574</v>
      </c>
      <c r="AZ167">
        <v>19.518691901899999</v>
      </c>
      <c r="BA167">
        <v>19.296936088599999</v>
      </c>
      <c r="BB167">
        <v>20.1537019431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1" t="s">
        <v>59</v>
      </c>
      <c r="B168" s="5">
        <v>15</v>
      </c>
      <c r="C168" s="5">
        <v>166</v>
      </c>
      <c r="D168">
        <v>18.9616241841</v>
      </c>
      <c r="E168">
        <v>20.486354666</v>
      </c>
      <c r="F168">
        <v>18.345312811599999</v>
      </c>
      <c r="G168">
        <v>19.370143903399999</v>
      </c>
      <c r="H168">
        <v>20.828219465</v>
      </c>
      <c r="I168">
        <v>19.822562453100002</v>
      </c>
      <c r="J168">
        <v>19.015403123799999</v>
      </c>
      <c r="K168">
        <v>21.494378024500001</v>
      </c>
      <c r="L168">
        <v>20.129534942599999</v>
      </c>
      <c r="M168">
        <v>19.4409432488</v>
      </c>
      <c r="N168">
        <v>19.5708131397</v>
      </c>
      <c r="O168">
        <v>19.792186737400002</v>
      </c>
      <c r="P168">
        <v>19.991625739700002</v>
      </c>
      <c r="Q168">
        <v>22.0816156757</v>
      </c>
      <c r="R168">
        <v>20.244976010599999</v>
      </c>
      <c r="S168">
        <v>20.723379324300002</v>
      </c>
      <c r="T168">
        <v>20.6324905769</v>
      </c>
      <c r="U168">
        <v>20.166008434999998</v>
      </c>
      <c r="V168">
        <v>19.4015080454</v>
      </c>
      <c r="W168">
        <v>20.4863728445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18.3927243258</v>
      </c>
      <c r="AJ168">
        <v>19.7073858945</v>
      </c>
      <c r="AK168">
        <v>18.054323580799998</v>
      </c>
      <c r="AL168">
        <v>19.0501374525</v>
      </c>
      <c r="AM168">
        <v>19.997819549100001</v>
      </c>
      <c r="AN168">
        <v>19.588822688899999</v>
      </c>
      <c r="AO168">
        <v>18.847374752099999</v>
      </c>
      <c r="AP168">
        <v>20.4429970232</v>
      </c>
      <c r="AQ168">
        <v>19.485563128599999</v>
      </c>
      <c r="AR168">
        <v>19.050269127</v>
      </c>
      <c r="AS168">
        <v>19.234174406099999</v>
      </c>
      <c r="AT168">
        <v>19.765549195599998</v>
      </c>
      <c r="AU168">
        <v>19.102274356500001</v>
      </c>
      <c r="AV168">
        <v>21.102773845600002</v>
      </c>
      <c r="AW168">
        <v>19.667640131900001</v>
      </c>
      <c r="AX168">
        <v>19.456970674099999</v>
      </c>
      <c r="AY168">
        <v>19.936230719600001</v>
      </c>
      <c r="AZ168">
        <v>19.4381249216</v>
      </c>
      <c r="BA168">
        <v>19.335896054300001</v>
      </c>
      <c r="BB168">
        <v>20.0812591828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1" t="s">
        <v>59</v>
      </c>
      <c r="B169" s="5">
        <v>16</v>
      </c>
      <c r="C169" s="5">
        <v>167</v>
      </c>
      <c r="D169">
        <v>18.833979638900001</v>
      </c>
      <c r="E169">
        <v>20.210988902899999</v>
      </c>
      <c r="F169">
        <v>18.442595027100001</v>
      </c>
      <c r="G169">
        <v>19.426436087100001</v>
      </c>
      <c r="H169">
        <v>20.670366944600001</v>
      </c>
      <c r="I169">
        <v>19.984936824999998</v>
      </c>
      <c r="J169">
        <v>18.917615452900002</v>
      </c>
      <c r="K169">
        <v>21.195218721900002</v>
      </c>
      <c r="L169">
        <v>20.133682347099999</v>
      </c>
      <c r="M169">
        <v>19.274665387700001</v>
      </c>
      <c r="N169">
        <v>19.590273784600001</v>
      </c>
      <c r="O169">
        <v>19.7189031415</v>
      </c>
      <c r="P169">
        <v>19.547492809400001</v>
      </c>
      <c r="Q169">
        <v>21.741025672900001</v>
      </c>
      <c r="R169">
        <v>20.098274962000001</v>
      </c>
      <c r="S169">
        <v>20.354824669900001</v>
      </c>
      <c r="T169">
        <v>20.489510366800001</v>
      </c>
      <c r="U169">
        <v>19.972431432200001</v>
      </c>
      <c r="V169">
        <v>19.342554131299998</v>
      </c>
      <c r="W169">
        <v>20.509230121400002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18.171463947500001</v>
      </c>
      <c r="AJ169">
        <v>19.470827386</v>
      </c>
      <c r="AK169">
        <v>17.860086395</v>
      </c>
      <c r="AL169">
        <v>18.978039063499999</v>
      </c>
      <c r="AM169">
        <v>20.063067929500001</v>
      </c>
      <c r="AN169">
        <v>19.684674763099999</v>
      </c>
      <c r="AO169">
        <v>18.411771473400002</v>
      </c>
      <c r="AP169">
        <v>20.139198259699999</v>
      </c>
      <c r="AQ169">
        <v>19.4638163252</v>
      </c>
      <c r="AR169">
        <v>18.9856888031</v>
      </c>
      <c r="AS169">
        <v>19.369189408099999</v>
      </c>
      <c r="AT169">
        <v>19.623858173399999</v>
      </c>
      <c r="AU169">
        <v>19.005471911200001</v>
      </c>
      <c r="AV169">
        <v>20.979319245700001</v>
      </c>
      <c r="AW169">
        <v>19.581772297200001</v>
      </c>
      <c r="AX169">
        <v>19.4574249932</v>
      </c>
      <c r="AY169">
        <v>20.0422230822</v>
      </c>
      <c r="AZ169">
        <v>19.370958536300002</v>
      </c>
      <c r="BA169">
        <v>19.217004589599998</v>
      </c>
      <c r="BB169">
        <v>20.153948451400002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1" t="s">
        <v>59</v>
      </c>
      <c r="B170" s="5">
        <v>17</v>
      </c>
      <c r="C170" s="5">
        <v>168</v>
      </c>
      <c r="D170">
        <v>18.730440349999999</v>
      </c>
      <c r="E170">
        <v>20.1507379922</v>
      </c>
      <c r="F170">
        <v>18.827518528799999</v>
      </c>
      <c r="G170">
        <v>19.460150212199999</v>
      </c>
      <c r="H170">
        <v>20.5680010393</v>
      </c>
      <c r="I170">
        <v>20.145072364800001</v>
      </c>
      <c r="J170">
        <v>18.8307940575</v>
      </c>
      <c r="K170">
        <v>21.1547821166</v>
      </c>
      <c r="L170">
        <v>20.023562113699999</v>
      </c>
      <c r="M170">
        <v>19.3616951596</v>
      </c>
      <c r="N170">
        <v>19.4258864048</v>
      </c>
      <c r="O170">
        <v>19.738946246000001</v>
      </c>
      <c r="P170">
        <v>19.311787321699999</v>
      </c>
      <c r="Q170">
        <v>21.596877451000001</v>
      </c>
      <c r="R170">
        <v>20.156942174000001</v>
      </c>
      <c r="S170">
        <v>19.847519570799999</v>
      </c>
      <c r="T170">
        <v>20.335381938299999</v>
      </c>
      <c r="U170">
        <v>19.892629624400001</v>
      </c>
      <c r="V170">
        <v>19.368372146799999</v>
      </c>
      <c r="W170">
        <v>20.1820119711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18.150167702299999</v>
      </c>
      <c r="AJ170">
        <v>19.486413981399998</v>
      </c>
      <c r="AK170">
        <v>17.7942828043</v>
      </c>
      <c r="AL170">
        <v>18.886095025199999</v>
      </c>
      <c r="AM170">
        <v>20.0784391378</v>
      </c>
      <c r="AN170">
        <v>19.767540729499999</v>
      </c>
      <c r="AO170">
        <v>18.306885873700001</v>
      </c>
      <c r="AP170">
        <v>20.122341295799998</v>
      </c>
      <c r="AQ170">
        <v>19.396083178200001</v>
      </c>
      <c r="AR170">
        <v>18.954359059200002</v>
      </c>
      <c r="AS170">
        <v>19.2021688775</v>
      </c>
      <c r="AT170">
        <v>19.473584903799999</v>
      </c>
      <c r="AU170">
        <v>18.894078464100001</v>
      </c>
      <c r="AV170">
        <v>20.883048281299999</v>
      </c>
      <c r="AW170">
        <v>19.538403407200001</v>
      </c>
      <c r="AX170">
        <v>19.250053557400001</v>
      </c>
      <c r="AY170">
        <v>19.920835671799999</v>
      </c>
      <c r="AZ170">
        <v>19.312272092800001</v>
      </c>
      <c r="BA170">
        <v>19.212161540699999</v>
      </c>
      <c r="BB170">
        <v>19.949320117700001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1" t="s">
        <v>59</v>
      </c>
      <c r="B171" s="5">
        <v>18</v>
      </c>
      <c r="C171" s="5">
        <v>169</v>
      </c>
      <c r="D171">
        <v>18.881262820700002</v>
      </c>
      <c r="E171">
        <v>20.124245176300001</v>
      </c>
      <c r="F171">
        <v>18.9982576777</v>
      </c>
      <c r="G171">
        <v>19.527685678899999</v>
      </c>
      <c r="H171">
        <v>20.585930982600001</v>
      </c>
      <c r="I171">
        <v>20.0790660567</v>
      </c>
      <c r="J171">
        <v>18.9995039555</v>
      </c>
      <c r="K171">
        <v>21.041819223000001</v>
      </c>
      <c r="L171">
        <v>19.914301248600001</v>
      </c>
      <c r="M171">
        <v>19.1772190489</v>
      </c>
      <c r="N171">
        <v>19.392506987000001</v>
      </c>
      <c r="O171">
        <v>19.646862909799999</v>
      </c>
      <c r="P171">
        <v>19.356719721899999</v>
      </c>
      <c r="Q171">
        <v>21.635354475700002</v>
      </c>
      <c r="R171">
        <v>20.170114234700002</v>
      </c>
      <c r="S171">
        <v>19.4804884373</v>
      </c>
      <c r="T171">
        <v>20.2360452675</v>
      </c>
      <c r="U171">
        <v>19.670158274999999</v>
      </c>
      <c r="V171">
        <v>19.301218497099999</v>
      </c>
      <c r="W171">
        <v>19.933947181400001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18.303608665100001</v>
      </c>
      <c r="AJ171">
        <v>19.713353871700001</v>
      </c>
      <c r="AK171">
        <v>17.751685202000001</v>
      </c>
      <c r="AL171">
        <v>18.740723727599999</v>
      </c>
      <c r="AM171">
        <v>20.060254130699999</v>
      </c>
      <c r="AN171">
        <v>19.730773445699999</v>
      </c>
      <c r="AO171">
        <v>18.3864385396</v>
      </c>
      <c r="AP171">
        <v>20.215329414399999</v>
      </c>
      <c r="AQ171">
        <v>19.568139114600001</v>
      </c>
      <c r="AR171">
        <v>18.8304753295</v>
      </c>
      <c r="AS171">
        <v>19.114309673200001</v>
      </c>
      <c r="AT171">
        <v>19.378571628500001</v>
      </c>
      <c r="AU171">
        <v>19.002084222299999</v>
      </c>
      <c r="AV171">
        <v>21.018863797000002</v>
      </c>
      <c r="AW171">
        <v>19.765325279700001</v>
      </c>
      <c r="AX171">
        <v>19.1710432719</v>
      </c>
      <c r="AY171">
        <v>19.8065855352</v>
      </c>
      <c r="AZ171">
        <v>19.2754332879</v>
      </c>
      <c r="BA171">
        <v>19.083759206700002</v>
      </c>
      <c r="BB171">
        <v>19.848457892300001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1" t="s">
        <v>59</v>
      </c>
      <c r="B172" s="5">
        <v>19</v>
      </c>
      <c r="C172" s="5">
        <v>170</v>
      </c>
      <c r="D172">
        <v>19.175358965200001</v>
      </c>
      <c r="E172">
        <v>20.476750072200002</v>
      </c>
      <c r="F172">
        <v>18.8955487273</v>
      </c>
      <c r="G172">
        <v>19.447039253900002</v>
      </c>
      <c r="H172">
        <v>20.6903168899</v>
      </c>
      <c r="I172">
        <v>20.016505731300001</v>
      </c>
      <c r="J172">
        <v>18.902882058100001</v>
      </c>
      <c r="K172">
        <v>20.955738002499999</v>
      </c>
      <c r="L172">
        <v>19.757508029</v>
      </c>
      <c r="M172">
        <v>19.2159398959</v>
      </c>
      <c r="N172">
        <v>19.524664064100001</v>
      </c>
      <c r="O172">
        <v>19.600346613100001</v>
      </c>
      <c r="P172">
        <v>19.412994098599999</v>
      </c>
      <c r="Q172">
        <v>21.584813771099999</v>
      </c>
      <c r="R172">
        <v>19.9738805223</v>
      </c>
      <c r="S172">
        <v>19.367422830399999</v>
      </c>
      <c r="T172">
        <v>20.2793569024</v>
      </c>
      <c r="U172">
        <v>19.622287391499999</v>
      </c>
      <c r="V172">
        <v>19.1828548039</v>
      </c>
      <c r="W172">
        <v>19.973622590800002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18.698365001500001</v>
      </c>
      <c r="AJ172">
        <v>20.088379959200001</v>
      </c>
      <c r="AK172">
        <v>17.946145570900001</v>
      </c>
      <c r="AL172">
        <v>18.672968083499999</v>
      </c>
      <c r="AM172">
        <v>19.916393530499999</v>
      </c>
      <c r="AN172">
        <v>19.838927952599999</v>
      </c>
      <c r="AO172">
        <v>18.536359895499999</v>
      </c>
      <c r="AP172">
        <v>20.135441993000001</v>
      </c>
      <c r="AQ172">
        <v>19.557335971400001</v>
      </c>
      <c r="AR172">
        <v>18.766391030299999</v>
      </c>
      <c r="AS172">
        <v>19.0040880685</v>
      </c>
      <c r="AT172">
        <v>19.144793662600001</v>
      </c>
      <c r="AU172">
        <v>19.100462169299998</v>
      </c>
      <c r="AV172">
        <v>20.92348513</v>
      </c>
      <c r="AW172">
        <v>19.860943524100001</v>
      </c>
      <c r="AX172">
        <v>19.2534119524</v>
      </c>
      <c r="AY172">
        <v>19.757083057199999</v>
      </c>
      <c r="AZ172">
        <v>19.386826731799999</v>
      </c>
      <c r="BA172">
        <v>18.791327328800001</v>
      </c>
      <c r="BB172">
        <v>19.802975028799999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1" t="s">
        <v>59</v>
      </c>
      <c r="B173" s="5">
        <v>20</v>
      </c>
      <c r="C173" s="5">
        <v>171</v>
      </c>
      <c r="D173">
        <v>19.212922622800001</v>
      </c>
      <c r="E173">
        <v>20.478588287800001</v>
      </c>
      <c r="F173">
        <v>18.448990262599999</v>
      </c>
      <c r="G173">
        <v>19.469619614399999</v>
      </c>
      <c r="H173">
        <v>20.757094787500002</v>
      </c>
      <c r="I173">
        <v>19.9869555549</v>
      </c>
      <c r="J173">
        <v>18.8557728416</v>
      </c>
      <c r="K173">
        <v>20.866596426400001</v>
      </c>
      <c r="L173">
        <v>19.8282753698</v>
      </c>
      <c r="M173">
        <v>19.080838487099999</v>
      </c>
      <c r="N173">
        <v>19.557805414800001</v>
      </c>
      <c r="O173">
        <v>19.664725832199998</v>
      </c>
      <c r="P173">
        <v>19.603674695999999</v>
      </c>
      <c r="Q173">
        <v>21.735527937699999</v>
      </c>
      <c r="R173">
        <v>19.869674516900002</v>
      </c>
      <c r="S173">
        <v>19.569524299600001</v>
      </c>
      <c r="T173">
        <v>20.2790636125</v>
      </c>
      <c r="U173">
        <v>19.609818969700001</v>
      </c>
      <c r="V173">
        <v>19.058337234900002</v>
      </c>
      <c r="W173">
        <v>20.4011929045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18.8213505913</v>
      </c>
      <c r="AJ173">
        <v>20.1443417188</v>
      </c>
      <c r="AK173">
        <v>17.742879011199999</v>
      </c>
      <c r="AL173">
        <v>18.4134941332</v>
      </c>
      <c r="AM173">
        <v>19.517960834299998</v>
      </c>
      <c r="AN173">
        <v>19.621461476899999</v>
      </c>
      <c r="AO173">
        <v>18.770894092999999</v>
      </c>
      <c r="AP173">
        <v>20.086723472999999</v>
      </c>
      <c r="AQ173">
        <v>19.6478428761</v>
      </c>
      <c r="AR173">
        <v>18.695698585700001</v>
      </c>
      <c r="AS173">
        <v>18.989280399999998</v>
      </c>
      <c r="AT173">
        <v>19.062140780099998</v>
      </c>
      <c r="AU173">
        <v>18.991802310299999</v>
      </c>
      <c r="AV173">
        <v>20.8845857526</v>
      </c>
      <c r="AW173">
        <v>19.5298908404</v>
      </c>
      <c r="AX173">
        <v>19.317172254999999</v>
      </c>
      <c r="AY173">
        <v>19.834244918100001</v>
      </c>
      <c r="AZ173">
        <v>19.378278028899999</v>
      </c>
      <c r="BA173">
        <v>18.772299198199999</v>
      </c>
      <c r="BB173">
        <v>19.847869696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1" t="s">
        <v>59</v>
      </c>
      <c r="B174" s="5">
        <v>21</v>
      </c>
      <c r="C174" s="5">
        <v>172</v>
      </c>
      <c r="D174">
        <v>19.021784439800001</v>
      </c>
      <c r="E174">
        <v>20.1598281226</v>
      </c>
      <c r="F174">
        <v>18.419943404000001</v>
      </c>
      <c r="G174">
        <v>19.581730423100002</v>
      </c>
      <c r="H174">
        <v>20.7829937843</v>
      </c>
      <c r="I174">
        <v>19.908892705500001</v>
      </c>
      <c r="J174">
        <v>18.841433950199999</v>
      </c>
      <c r="K174">
        <v>20.954229384200001</v>
      </c>
      <c r="L174">
        <v>19.9329760898</v>
      </c>
      <c r="M174">
        <v>18.877718690799998</v>
      </c>
      <c r="N174">
        <v>19.528994475200001</v>
      </c>
      <c r="O174">
        <v>19.6997837348</v>
      </c>
      <c r="P174">
        <v>19.293749730799998</v>
      </c>
      <c r="Q174">
        <v>21.611119048700001</v>
      </c>
      <c r="R174">
        <v>19.992416367299999</v>
      </c>
      <c r="S174">
        <v>19.810681666400001</v>
      </c>
      <c r="T174">
        <v>20.321121786599999</v>
      </c>
      <c r="U174">
        <v>19.801706336300001</v>
      </c>
      <c r="V174">
        <v>19.098792190000001</v>
      </c>
      <c r="W174">
        <v>20.322105601600001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18.406697233999999</v>
      </c>
      <c r="AJ174">
        <v>19.690856908600001</v>
      </c>
      <c r="AK174">
        <v>17.612976588799999</v>
      </c>
      <c r="AL174">
        <v>18.492084792699998</v>
      </c>
      <c r="AM174">
        <v>19.3061455876</v>
      </c>
      <c r="AN174">
        <v>19.4859301909</v>
      </c>
      <c r="AO174">
        <v>18.832522628100001</v>
      </c>
      <c r="AP174">
        <v>20.245462686</v>
      </c>
      <c r="AQ174">
        <v>19.8433746941</v>
      </c>
      <c r="AR174">
        <v>18.695730406100001</v>
      </c>
      <c r="AS174">
        <v>19.1642391741</v>
      </c>
      <c r="AT174">
        <v>19.007570439599998</v>
      </c>
      <c r="AU174">
        <v>18.777931389100001</v>
      </c>
      <c r="AV174">
        <v>20.731824088700002</v>
      </c>
      <c r="AW174">
        <v>19.3638616844</v>
      </c>
      <c r="AX174">
        <v>19.225941239400001</v>
      </c>
      <c r="AY174">
        <v>20.0269176565</v>
      </c>
      <c r="AZ174">
        <v>19.496718594400001</v>
      </c>
      <c r="BA174">
        <v>18.6843298607</v>
      </c>
      <c r="BB174">
        <v>19.6627860967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1" t="s">
        <v>59</v>
      </c>
      <c r="B175" s="5">
        <v>22</v>
      </c>
      <c r="C175" s="5">
        <v>173</v>
      </c>
      <c r="D175">
        <v>19.0248577656</v>
      </c>
      <c r="E175">
        <v>19.994834389600001</v>
      </c>
      <c r="F175">
        <v>18.291776776199999</v>
      </c>
      <c r="G175">
        <v>19.618724695800001</v>
      </c>
      <c r="H175">
        <v>20.694119168699999</v>
      </c>
      <c r="I175">
        <v>19.963072763300001</v>
      </c>
      <c r="J175">
        <v>18.868670664500002</v>
      </c>
      <c r="K175">
        <v>20.943530305100001</v>
      </c>
      <c r="L175">
        <v>19.917084527899998</v>
      </c>
      <c r="M175">
        <v>18.977715679999999</v>
      </c>
      <c r="N175">
        <v>19.463707201999998</v>
      </c>
      <c r="O175">
        <v>19.7520407662</v>
      </c>
      <c r="P175">
        <v>18.899216335599998</v>
      </c>
      <c r="Q175">
        <v>21.344453023900002</v>
      </c>
      <c r="R175">
        <v>19.668943007100001</v>
      </c>
      <c r="S175">
        <v>19.831777620699999</v>
      </c>
      <c r="T175">
        <v>20.357992392300002</v>
      </c>
      <c r="U175">
        <v>19.995138906499999</v>
      </c>
      <c r="V175">
        <v>19.023220920100002</v>
      </c>
      <c r="W175">
        <v>20.1716408996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18.2315093098</v>
      </c>
      <c r="AJ175">
        <v>19.4514607357</v>
      </c>
      <c r="AK175">
        <v>17.594956879400002</v>
      </c>
      <c r="AL175">
        <v>18.675820946200002</v>
      </c>
      <c r="AM175">
        <v>19.0519974692</v>
      </c>
      <c r="AN175">
        <v>19.406301844800002</v>
      </c>
      <c r="AO175">
        <v>18.882821166399999</v>
      </c>
      <c r="AP175">
        <v>20.154751935299998</v>
      </c>
      <c r="AQ175">
        <v>19.918167385299999</v>
      </c>
      <c r="AR175">
        <v>18.860507584</v>
      </c>
      <c r="AS175">
        <v>19.169284798100001</v>
      </c>
      <c r="AT175">
        <v>19.184187702100001</v>
      </c>
      <c r="AU175">
        <v>18.4352251426</v>
      </c>
      <c r="AV175">
        <v>20.486995411500001</v>
      </c>
      <c r="AW175">
        <v>19.229745751599999</v>
      </c>
      <c r="AX175">
        <v>19.074969513599999</v>
      </c>
      <c r="AY175">
        <v>20.155692332800001</v>
      </c>
      <c r="AZ175">
        <v>19.475994222899999</v>
      </c>
      <c r="BA175">
        <v>18.5614034637</v>
      </c>
      <c r="BB175">
        <v>19.5614306314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1" t="s">
        <v>59</v>
      </c>
      <c r="B176" s="5">
        <v>23</v>
      </c>
      <c r="C176" s="5">
        <v>174</v>
      </c>
      <c r="D176">
        <v>18.934703372600001</v>
      </c>
      <c r="E176">
        <v>19.958147485800001</v>
      </c>
      <c r="F176">
        <v>18.211795806600001</v>
      </c>
      <c r="G176">
        <v>19.594715748900001</v>
      </c>
      <c r="H176">
        <v>20.3657280983</v>
      </c>
      <c r="I176">
        <v>19.95705937</v>
      </c>
      <c r="J176">
        <v>19.042717653299999</v>
      </c>
      <c r="K176">
        <v>20.939553963800002</v>
      </c>
      <c r="L176">
        <v>20.056946196199998</v>
      </c>
      <c r="M176">
        <v>19.1227081744</v>
      </c>
      <c r="N176">
        <v>19.370829924300001</v>
      </c>
      <c r="O176">
        <v>19.655191073299999</v>
      </c>
      <c r="P176">
        <v>18.819403169699999</v>
      </c>
      <c r="Q176">
        <v>21.278415937799998</v>
      </c>
      <c r="R176">
        <v>19.558373398400001</v>
      </c>
      <c r="S176">
        <v>19.504026045700002</v>
      </c>
      <c r="T176">
        <v>20.257042087599999</v>
      </c>
      <c r="U176">
        <v>19.838802105999999</v>
      </c>
      <c r="V176">
        <v>19.065807649300002</v>
      </c>
      <c r="W176">
        <v>19.985432123700001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18.150052859500001</v>
      </c>
      <c r="AJ176">
        <v>19.329486875000001</v>
      </c>
      <c r="AK176">
        <v>17.523274752399999</v>
      </c>
      <c r="AL176">
        <v>18.585806105500001</v>
      </c>
      <c r="AM176">
        <v>18.968177372700001</v>
      </c>
      <c r="AN176">
        <v>19.437080136300001</v>
      </c>
      <c r="AO176">
        <v>19.035929617200001</v>
      </c>
      <c r="AP176">
        <v>20.104945933100002</v>
      </c>
      <c r="AQ176">
        <v>19.9672939051</v>
      </c>
      <c r="AR176">
        <v>19.065079717500002</v>
      </c>
      <c r="AS176">
        <v>18.959170645099999</v>
      </c>
      <c r="AT176">
        <v>19.106724977500001</v>
      </c>
      <c r="AU176">
        <v>18.302243754900001</v>
      </c>
      <c r="AV176">
        <v>20.430638306199999</v>
      </c>
      <c r="AW176">
        <v>19.119431834699999</v>
      </c>
      <c r="AX176">
        <v>19.282065468500001</v>
      </c>
      <c r="AY176">
        <v>20.115551553900001</v>
      </c>
      <c r="AZ176">
        <v>19.504206988100002</v>
      </c>
      <c r="BA176">
        <v>18.605685967100001</v>
      </c>
      <c r="BB176">
        <v>19.574061788000002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1" t="s">
        <v>59</v>
      </c>
      <c r="B177" s="5">
        <v>24</v>
      </c>
      <c r="C177" s="5">
        <v>175</v>
      </c>
      <c r="D177">
        <v>19.274463534500001</v>
      </c>
      <c r="E177">
        <v>20.110542822199999</v>
      </c>
      <c r="F177">
        <v>18.178485391900001</v>
      </c>
      <c r="G177">
        <v>19.459919841800001</v>
      </c>
      <c r="H177">
        <v>20.156114508200002</v>
      </c>
      <c r="I177">
        <v>19.785751153100001</v>
      </c>
      <c r="J177">
        <v>19.406072916900001</v>
      </c>
      <c r="K177">
        <v>21.0334859407</v>
      </c>
      <c r="L177">
        <v>20.215132061799999</v>
      </c>
      <c r="M177">
        <v>19.2774760205</v>
      </c>
      <c r="N177">
        <v>19.384205102300001</v>
      </c>
      <c r="O177">
        <v>19.7006522539</v>
      </c>
      <c r="P177">
        <v>18.969873041</v>
      </c>
      <c r="Q177">
        <v>21.623591744500001</v>
      </c>
      <c r="R177">
        <v>19.590754121100002</v>
      </c>
      <c r="S177">
        <v>19.2969330142</v>
      </c>
      <c r="T177">
        <v>20.136241722800001</v>
      </c>
      <c r="U177">
        <v>19.470276801000001</v>
      </c>
      <c r="V177">
        <v>18.860673949500001</v>
      </c>
      <c r="W177">
        <v>20.196625500300001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18.179030517899999</v>
      </c>
      <c r="AJ177">
        <v>19.274564617399999</v>
      </c>
      <c r="AK177">
        <v>17.671005060799999</v>
      </c>
      <c r="AL177">
        <v>18.433108499500001</v>
      </c>
      <c r="AM177">
        <v>18.980702405399999</v>
      </c>
      <c r="AN177">
        <v>19.596248937799999</v>
      </c>
      <c r="AO177">
        <v>19.316699402899999</v>
      </c>
      <c r="AP177">
        <v>20.069624492799999</v>
      </c>
      <c r="AQ177">
        <v>19.9915573215</v>
      </c>
      <c r="AR177">
        <v>19.0545287572</v>
      </c>
      <c r="AS177">
        <v>18.857758893300002</v>
      </c>
      <c r="AT177">
        <v>19.060717739899999</v>
      </c>
      <c r="AU177">
        <v>18.073803624699998</v>
      </c>
      <c r="AV177">
        <v>20.502648089600001</v>
      </c>
      <c r="AW177">
        <v>18.973746186300001</v>
      </c>
      <c r="AX177">
        <v>19.243733480900001</v>
      </c>
      <c r="AY177">
        <v>19.978285777499998</v>
      </c>
      <c r="AZ177">
        <v>19.260244348299999</v>
      </c>
      <c r="BA177">
        <v>18.502024169399998</v>
      </c>
      <c r="BB177">
        <v>19.7106330517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1" t="s">
        <v>59</v>
      </c>
      <c r="B178" s="5">
        <v>25</v>
      </c>
      <c r="C178" s="5">
        <v>176</v>
      </c>
      <c r="D178">
        <v>18.963114094200002</v>
      </c>
      <c r="E178">
        <v>19.862202975999999</v>
      </c>
      <c r="F178">
        <v>18.428866585000002</v>
      </c>
      <c r="G178">
        <v>19.292417637900002</v>
      </c>
      <c r="H178">
        <v>19.978407553699999</v>
      </c>
      <c r="I178">
        <v>19.977841124299999</v>
      </c>
      <c r="J178">
        <v>19.4402940913</v>
      </c>
      <c r="K178">
        <v>21.234666262000001</v>
      </c>
      <c r="L178">
        <v>20.173633061699999</v>
      </c>
      <c r="M178">
        <v>19.301594808800001</v>
      </c>
      <c r="N178">
        <v>19.4363962973</v>
      </c>
      <c r="O178">
        <v>19.684145429899999</v>
      </c>
      <c r="P178">
        <v>19.0197633523</v>
      </c>
      <c r="Q178">
        <v>21.732024496600001</v>
      </c>
      <c r="R178">
        <v>19.6887978928</v>
      </c>
      <c r="S178">
        <v>19.361464425299999</v>
      </c>
      <c r="T178">
        <v>20.166529705199999</v>
      </c>
      <c r="U178">
        <v>19.478481869199999</v>
      </c>
      <c r="V178">
        <v>18.8129780242</v>
      </c>
      <c r="W178">
        <v>20.290114617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18.2604053134</v>
      </c>
      <c r="AJ178">
        <v>19.109976623200001</v>
      </c>
      <c r="AK178">
        <v>17.7486411209</v>
      </c>
      <c r="AL178">
        <v>18.164628780899999</v>
      </c>
      <c r="AM178">
        <v>18.897142432999999</v>
      </c>
      <c r="AN178">
        <v>19.664374888200001</v>
      </c>
      <c r="AO178">
        <v>19.075240372</v>
      </c>
      <c r="AP178">
        <v>20.088998310299999</v>
      </c>
      <c r="AQ178">
        <v>19.916116947500001</v>
      </c>
      <c r="AR178">
        <v>19.068366996799998</v>
      </c>
      <c r="AS178">
        <v>18.701927376699999</v>
      </c>
      <c r="AT178">
        <v>19.125442992899998</v>
      </c>
      <c r="AU178">
        <v>18.334145017600001</v>
      </c>
      <c r="AV178">
        <v>20.589716409400001</v>
      </c>
      <c r="AW178">
        <v>19.0251897423</v>
      </c>
      <c r="AX178">
        <v>19.2224492478</v>
      </c>
      <c r="AY178">
        <v>19.869158695199999</v>
      </c>
      <c r="AZ178">
        <v>19.094102344900001</v>
      </c>
      <c r="BA178">
        <v>18.498875548000001</v>
      </c>
      <c r="BB178">
        <v>19.774698815099999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1" t="s">
        <v>59</v>
      </c>
      <c r="B179" s="5">
        <v>26</v>
      </c>
      <c r="C179" s="5">
        <v>177</v>
      </c>
      <c r="D179">
        <v>18.589889441299999</v>
      </c>
      <c r="E179">
        <v>19.550863340700001</v>
      </c>
      <c r="F179">
        <v>18.663003004299998</v>
      </c>
      <c r="G179">
        <v>19.213471019100002</v>
      </c>
      <c r="H179">
        <v>19.9906779439</v>
      </c>
      <c r="I179">
        <v>19.875277953299999</v>
      </c>
      <c r="J179">
        <v>19.1347125562</v>
      </c>
      <c r="K179">
        <v>21.169925660600001</v>
      </c>
      <c r="L179">
        <v>20.102240733399999</v>
      </c>
      <c r="M179">
        <v>19.367377459899998</v>
      </c>
      <c r="N179">
        <v>19.3834571336</v>
      </c>
      <c r="O179">
        <v>19.780174808400002</v>
      </c>
      <c r="P179">
        <v>19.5002345019</v>
      </c>
      <c r="Q179">
        <v>21.969186901899999</v>
      </c>
      <c r="R179">
        <v>19.794370507499998</v>
      </c>
      <c r="S179">
        <v>19.5187523956</v>
      </c>
      <c r="T179">
        <v>20.1911420743</v>
      </c>
      <c r="U179">
        <v>19.294224656600001</v>
      </c>
      <c r="V179">
        <v>18.997637405700001</v>
      </c>
      <c r="W179">
        <v>20.345919973800001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18.326169585700001</v>
      </c>
      <c r="AJ179">
        <v>19.036506497400001</v>
      </c>
      <c r="AK179">
        <v>17.6887384252</v>
      </c>
      <c r="AL179">
        <v>18.236506570900001</v>
      </c>
      <c r="AM179">
        <v>18.922814089300001</v>
      </c>
      <c r="AN179">
        <v>19.6571798437</v>
      </c>
      <c r="AO179">
        <v>18.781403852299999</v>
      </c>
      <c r="AP179">
        <v>20.029530085600001</v>
      </c>
      <c r="AQ179">
        <v>19.804083813999998</v>
      </c>
      <c r="AR179">
        <v>19.043474119999999</v>
      </c>
      <c r="AS179">
        <v>18.499532233099998</v>
      </c>
      <c r="AT179">
        <v>19.2594895527</v>
      </c>
      <c r="AU179">
        <v>18.537210857000002</v>
      </c>
      <c r="AV179">
        <v>20.744896186399998</v>
      </c>
      <c r="AW179">
        <v>19.1916139372</v>
      </c>
      <c r="AX179">
        <v>19.279922594399999</v>
      </c>
      <c r="AY179">
        <v>19.774864423</v>
      </c>
      <c r="AZ179">
        <v>19.054774614999999</v>
      </c>
      <c r="BA179">
        <v>18.6935223895</v>
      </c>
      <c r="BB179">
        <v>19.797078966200001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1" t="s">
        <v>59</v>
      </c>
      <c r="B180" s="5">
        <v>27</v>
      </c>
      <c r="C180" s="5">
        <v>178</v>
      </c>
      <c r="D180">
        <v>18.526618448800001</v>
      </c>
      <c r="E180">
        <v>19.318749766</v>
      </c>
      <c r="F180">
        <v>18.611547155899999</v>
      </c>
      <c r="G180">
        <v>19.190096369500001</v>
      </c>
      <c r="H180">
        <v>19.833080033400002</v>
      </c>
      <c r="I180">
        <v>20.003237127599999</v>
      </c>
      <c r="J180">
        <v>19.126606692999999</v>
      </c>
      <c r="K180">
        <v>21.1841686878</v>
      </c>
      <c r="L180">
        <v>20.125867218</v>
      </c>
      <c r="M180">
        <v>19.366916441600001</v>
      </c>
      <c r="N180">
        <v>19.155598270500001</v>
      </c>
      <c r="O180">
        <v>19.754675305799999</v>
      </c>
      <c r="P180">
        <v>19.741854417799999</v>
      </c>
      <c r="Q180">
        <v>22.212275136999999</v>
      </c>
      <c r="R180">
        <v>19.784371862699999</v>
      </c>
      <c r="S180">
        <v>19.325396656300001</v>
      </c>
      <c r="T180">
        <v>20.092068899200001</v>
      </c>
      <c r="U180">
        <v>19.3733790426</v>
      </c>
      <c r="V180">
        <v>19.077608091799998</v>
      </c>
      <c r="W180">
        <v>20.4727904915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18.333701788500001</v>
      </c>
      <c r="AJ180">
        <v>19.0547564331</v>
      </c>
      <c r="AK180">
        <v>17.658727902300001</v>
      </c>
      <c r="AL180">
        <v>18.1951210782</v>
      </c>
      <c r="AM180">
        <v>18.896228053800002</v>
      </c>
      <c r="AN180">
        <v>19.6445684949</v>
      </c>
      <c r="AO180">
        <v>18.701604002</v>
      </c>
      <c r="AP180">
        <v>20.061817865599998</v>
      </c>
      <c r="AQ180">
        <v>19.7829979827</v>
      </c>
      <c r="AR180">
        <v>18.962557028300001</v>
      </c>
      <c r="AS180">
        <v>18.471885198399999</v>
      </c>
      <c r="AT180">
        <v>19.135158971799999</v>
      </c>
      <c r="AU180">
        <v>18.5646837002</v>
      </c>
      <c r="AV180">
        <v>20.830559131299999</v>
      </c>
      <c r="AW180">
        <v>19.272417535300001</v>
      </c>
      <c r="AX180">
        <v>19.1521167613</v>
      </c>
      <c r="AY180">
        <v>19.808368827500001</v>
      </c>
      <c r="AZ180">
        <v>19.1195733291</v>
      </c>
      <c r="BA180">
        <v>18.503901175799999</v>
      </c>
      <c r="BB180">
        <v>19.946603379399999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1" t="s">
        <v>59</v>
      </c>
      <c r="B181" s="5">
        <v>28</v>
      </c>
      <c r="C181" s="5">
        <v>179</v>
      </c>
      <c r="D181">
        <v>18.740359254000001</v>
      </c>
      <c r="E181">
        <v>19.457230147200001</v>
      </c>
      <c r="F181">
        <v>18.635041480000002</v>
      </c>
      <c r="G181">
        <v>19.186232905099999</v>
      </c>
      <c r="H181">
        <v>20.0754398893</v>
      </c>
      <c r="I181">
        <v>20.0789989435</v>
      </c>
      <c r="J181">
        <v>18.965303253199998</v>
      </c>
      <c r="K181">
        <v>21.233381687400001</v>
      </c>
      <c r="L181">
        <v>20.005272284899998</v>
      </c>
      <c r="M181">
        <v>19.246695407200001</v>
      </c>
      <c r="N181">
        <v>19.079562921600001</v>
      </c>
      <c r="O181">
        <v>19.716563877999999</v>
      </c>
      <c r="P181">
        <v>19.6448924635</v>
      </c>
      <c r="Q181">
        <v>22.0767497183</v>
      </c>
      <c r="R181">
        <v>19.7962630243</v>
      </c>
      <c r="S181">
        <v>19.210014653999998</v>
      </c>
      <c r="T181">
        <v>20.086147515699999</v>
      </c>
      <c r="U181">
        <v>19.648518604900001</v>
      </c>
      <c r="V181">
        <v>19.109728479000001</v>
      </c>
      <c r="W181">
        <v>20.437528009099999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18.519369258099999</v>
      </c>
      <c r="AJ181">
        <v>19.2733118152</v>
      </c>
      <c r="AK181">
        <v>17.654350845300002</v>
      </c>
      <c r="AL181">
        <v>18.203051528700001</v>
      </c>
      <c r="AM181">
        <v>19.049247364700001</v>
      </c>
      <c r="AN181">
        <v>19.474836357000001</v>
      </c>
      <c r="AO181">
        <v>18.7432231425</v>
      </c>
      <c r="AP181">
        <v>20.1877942723</v>
      </c>
      <c r="AQ181">
        <v>19.8099727755</v>
      </c>
      <c r="AR181">
        <v>18.842005305099999</v>
      </c>
      <c r="AS181">
        <v>18.445506785900001</v>
      </c>
      <c r="AT181">
        <v>19.171105610600002</v>
      </c>
      <c r="AU181">
        <v>18.655543171400002</v>
      </c>
      <c r="AV181">
        <v>20.798472891500001</v>
      </c>
      <c r="AW181">
        <v>19.251348885300001</v>
      </c>
      <c r="AX181">
        <v>18.972461578699999</v>
      </c>
      <c r="AY181">
        <v>19.828636116999999</v>
      </c>
      <c r="AZ181">
        <v>19.163530011700001</v>
      </c>
      <c r="BA181">
        <v>18.5275207225</v>
      </c>
      <c r="BB181">
        <v>19.983790526300002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1" t="s">
        <v>59</v>
      </c>
      <c r="B182" s="5">
        <v>29</v>
      </c>
      <c r="C182" s="5">
        <v>180</v>
      </c>
      <c r="D182">
        <v>18.7146494576</v>
      </c>
      <c r="E182">
        <v>19.463091138199999</v>
      </c>
      <c r="F182">
        <v>18.697065568399999</v>
      </c>
      <c r="G182">
        <v>19.087352910500002</v>
      </c>
      <c r="H182">
        <v>20.132872047300001</v>
      </c>
      <c r="I182">
        <v>20.099646460399999</v>
      </c>
      <c r="J182">
        <v>18.955748503500001</v>
      </c>
      <c r="K182">
        <v>21.229870161499999</v>
      </c>
      <c r="L182">
        <v>19.982511109099999</v>
      </c>
      <c r="M182">
        <v>19.313918164</v>
      </c>
      <c r="N182">
        <v>18.9567286873</v>
      </c>
      <c r="O182">
        <v>19.531065519199998</v>
      </c>
      <c r="P182">
        <v>19.226008675900001</v>
      </c>
      <c r="Q182">
        <v>21.822343567200001</v>
      </c>
      <c r="R182">
        <v>19.916431548199999</v>
      </c>
      <c r="S182">
        <v>19.309162047400001</v>
      </c>
      <c r="T182">
        <v>20.036448656699999</v>
      </c>
      <c r="U182">
        <v>19.5630919603</v>
      </c>
      <c r="V182">
        <v>19.182905693599999</v>
      </c>
      <c r="W182">
        <v>20.4166288676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18.074250035399999</v>
      </c>
      <c r="AJ182">
        <v>19.161061119500001</v>
      </c>
      <c r="AK182">
        <v>17.681072458700001</v>
      </c>
      <c r="AL182">
        <v>18.198876402500002</v>
      </c>
      <c r="AM182">
        <v>19.001746063199999</v>
      </c>
      <c r="AN182">
        <v>19.4688814292</v>
      </c>
      <c r="AO182">
        <v>18.663617221900001</v>
      </c>
      <c r="AP182">
        <v>20.243956768099999</v>
      </c>
      <c r="AQ182">
        <v>19.853598404</v>
      </c>
      <c r="AR182">
        <v>18.993344240399999</v>
      </c>
      <c r="AS182">
        <v>18.3736023405</v>
      </c>
      <c r="AT182">
        <v>19.238696449900001</v>
      </c>
      <c r="AU182">
        <v>18.606378543000002</v>
      </c>
      <c r="AV182">
        <v>20.808636662200001</v>
      </c>
      <c r="AW182">
        <v>19.413462280200001</v>
      </c>
      <c r="AX182">
        <v>19.0760033378</v>
      </c>
      <c r="AY182">
        <v>19.776823041699998</v>
      </c>
      <c r="AZ182">
        <v>19.0365821012</v>
      </c>
      <c r="BA182">
        <v>18.413189152499999</v>
      </c>
      <c r="BB182">
        <v>19.952483482800002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1" t="s">
        <v>59</v>
      </c>
      <c r="B183" s="5">
        <v>30</v>
      </c>
      <c r="C183" s="5">
        <v>181</v>
      </c>
      <c r="D183">
        <v>18.672483919000001</v>
      </c>
      <c r="E183">
        <v>19.497641911500001</v>
      </c>
      <c r="F183">
        <v>18.590954999299999</v>
      </c>
      <c r="G183">
        <v>19.084338782500001</v>
      </c>
      <c r="H183">
        <v>20.009454333800001</v>
      </c>
      <c r="I183">
        <v>20.1520560168</v>
      </c>
      <c r="J183">
        <v>18.787857192000001</v>
      </c>
      <c r="K183">
        <v>21.008205810300002</v>
      </c>
      <c r="L183">
        <v>19.822087260100002</v>
      </c>
      <c r="M183">
        <v>19.1586630541</v>
      </c>
      <c r="N183">
        <v>18.897416051899999</v>
      </c>
      <c r="O183">
        <v>19.3928921722</v>
      </c>
      <c r="P183">
        <v>19.174333510699999</v>
      </c>
      <c r="Q183">
        <v>21.5350611185</v>
      </c>
      <c r="R183">
        <v>19.7870570087</v>
      </c>
      <c r="S183">
        <v>19.1099242469</v>
      </c>
      <c r="T183">
        <v>19.9654462994</v>
      </c>
      <c r="U183">
        <v>19.408620956699998</v>
      </c>
      <c r="V183">
        <v>18.942365883400001</v>
      </c>
      <c r="W183">
        <v>20.391786230499999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18.0233579818</v>
      </c>
      <c r="AJ183">
        <v>19.079518584199999</v>
      </c>
      <c r="AK183">
        <v>17.837553270099999</v>
      </c>
      <c r="AL183">
        <v>18.220292168499999</v>
      </c>
      <c r="AM183">
        <v>18.683039182200002</v>
      </c>
      <c r="AN183">
        <v>19.4511522474</v>
      </c>
      <c r="AO183">
        <v>18.270240218800001</v>
      </c>
      <c r="AP183">
        <v>20.448306344100001</v>
      </c>
      <c r="AQ183">
        <v>19.677259819500001</v>
      </c>
      <c r="AR183">
        <v>18.991830072799999</v>
      </c>
      <c r="AS183">
        <v>18.142712622800001</v>
      </c>
      <c r="AT183">
        <v>19.169733178000001</v>
      </c>
      <c r="AU183">
        <v>18.5350011552</v>
      </c>
      <c r="AV183">
        <v>20.7682806953</v>
      </c>
      <c r="AW183">
        <v>19.446976483299999</v>
      </c>
      <c r="AX183">
        <v>19.053734601399999</v>
      </c>
      <c r="AY183">
        <v>19.838404652000001</v>
      </c>
      <c r="AZ183">
        <v>19.0155374072</v>
      </c>
      <c r="BA183">
        <v>18.367735006899998</v>
      </c>
      <c r="BB183">
        <v>20.025660993300001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1" t="s">
        <v>60</v>
      </c>
      <c r="B184" s="5">
        <v>1</v>
      </c>
      <c r="C184" s="5">
        <v>182</v>
      </c>
      <c r="D184">
        <v>18.4324168835</v>
      </c>
      <c r="E184">
        <v>19.286265861099999</v>
      </c>
      <c r="F184">
        <v>18.3168858895</v>
      </c>
      <c r="G184">
        <v>19.0200724878</v>
      </c>
      <c r="H184">
        <v>19.730918156400001</v>
      </c>
      <c r="I184">
        <v>20.154239271000002</v>
      </c>
      <c r="J184">
        <v>18.8674022093</v>
      </c>
      <c r="K184">
        <v>20.923980240399999</v>
      </c>
      <c r="L184">
        <v>19.824198578000001</v>
      </c>
      <c r="M184">
        <v>19.222892287800001</v>
      </c>
      <c r="N184">
        <v>18.764100189699999</v>
      </c>
      <c r="O184">
        <v>19.331754240999999</v>
      </c>
      <c r="P184">
        <v>19.178644854600002</v>
      </c>
      <c r="Q184">
        <v>21.518126501000001</v>
      </c>
      <c r="R184">
        <v>19.880954831</v>
      </c>
      <c r="S184">
        <v>18.925508063300001</v>
      </c>
      <c r="T184">
        <v>19.9605691559</v>
      </c>
      <c r="U184">
        <v>19.466862486099998</v>
      </c>
      <c r="V184">
        <v>18.781066792499999</v>
      </c>
      <c r="W184">
        <v>20.5158775628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17.834657910800001</v>
      </c>
      <c r="AJ184">
        <v>18.9670322801</v>
      </c>
      <c r="AK184">
        <v>17.911786577800001</v>
      </c>
      <c r="AL184">
        <v>18.263833019</v>
      </c>
      <c r="AM184">
        <v>18.374825144300001</v>
      </c>
      <c r="AN184">
        <v>19.2007189425</v>
      </c>
      <c r="AO184">
        <v>18.191964385999999</v>
      </c>
      <c r="AP184">
        <v>20.448414316200001</v>
      </c>
      <c r="AQ184">
        <v>19.7057741719</v>
      </c>
      <c r="AR184">
        <v>18.842019258899999</v>
      </c>
      <c r="AS184">
        <v>18.243605958500002</v>
      </c>
      <c r="AT184">
        <v>19.210598040000001</v>
      </c>
      <c r="AU184">
        <v>18.717493790500001</v>
      </c>
      <c r="AV184">
        <v>20.786789405699999</v>
      </c>
      <c r="AW184">
        <v>19.397364596500001</v>
      </c>
      <c r="AX184">
        <v>19.338746490999998</v>
      </c>
      <c r="AY184">
        <v>19.9171145621</v>
      </c>
      <c r="AZ184">
        <v>19.145808063899999</v>
      </c>
      <c r="BA184">
        <v>18.4462855682</v>
      </c>
      <c r="BB184">
        <v>20.184016284399998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1" t="s">
        <v>60</v>
      </c>
      <c r="B185" s="5">
        <v>2</v>
      </c>
      <c r="C185" s="5">
        <v>183</v>
      </c>
      <c r="D185">
        <v>18.414775665899999</v>
      </c>
      <c r="E185">
        <v>19.237109007000001</v>
      </c>
      <c r="F185">
        <v>18.2579569165</v>
      </c>
      <c r="G185">
        <v>18.947819877299999</v>
      </c>
      <c r="H185">
        <v>19.5946174153</v>
      </c>
      <c r="I185">
        <v>20.059078169100001</v>
      </c>
      <c r="J185">
        <v>19.051762501900001</v>
      </c>
      <c r="K185">
        <v>20.981851074200002</v>
      </c>
      <c r="L185">
        <v>19.886810006600001</v>
      </c>
      <c r="M185">
        <v>19.345829506099999</v>
      </c>
      <c r="N185">
        <v>18.937217486800002</v>
      </c>
      <c r="O185">
        <v>19.351808170399998</v>
      </c>
      <c r="P185">
        <v>19.155337090500002</v>
      </c>
      <c r="Q185">
        <v>21.552328723799999</v>
      </c>
      <c r="R185">
        <v>20.0273808287</v>
      </c>
      <c r="S185">
        <v>19.4015560259</v>
      </c>
      <c r="T185">
        <v>20.190788611599999</v>
      </c>
      <c r="U185">
        <v>19.3818698812</v>
      </c>
      <c r="V185">
        <v>18.671007865100002</v>
      </c>
      <c r="W185">
        <v>20.5240712451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17.596340267399999</v>
      </c>
      <c r="AJ185">
        <v>18.719242728200001</v>
      </c>
      <c r="AK185">
        <v>17.860459187899998</v>
      </c>
      <c r="AL185">
        <v>18.3238251581</v>
      </c>
      <c r="AM185">
        <v>18.414823289499999</v>
      </c>
      <c r="AN185">
        <v>19.308662884299999</v>
      </c>
      <c r="AO185">
        <v>18.2812071305</v>
      </c>
      <c r="AP185">
        <v>20.483012610999999</v>
      </c>
      <c r="AQ185">
        <v>19.784690345400001</v>
      </c>
      <c r="AR185">
        <v>18.9436596382</v>
      </c>
      <c r="AS185">
        <v>18.3737454404</v>
      </c>
      <c r="AT185">
        <v>19.2126755287</v>
      </c>
      <c r="AU185">
        <v>18.876849131099998</v>
      </c>
      <c r="AV185">
        <v>20.926086551299999</v>
      </c>
      <c r="AW185">
        <v>19.4572925469</v>
      </c>
      <c r="AX185">
        <v>19.174453045500002</v>
      </c>
      <c r="AY185">
        <v>19.8455939169</v>
      </c>
      <c r="AZ185">
        <v>19.045838718199999</v>
      </c>
      <c r="BA185">
        <v>18.468696913100001</v>
      </c>
      <c r="BB185">
        <v>20.336845261600001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1" t="s">
        <v>60</v>
      </c>
      <c r="B186" s="5">
        <v>3</v>
      </c>
      <c r="C186" s="5">
        <v>184</v>
      </c>
      <c r="D186">
        <v>18.580657785700001</v>
      </c>
      <c r="E186">
        <v>19.333985483999999</v>
      </c>
      <c r="F186">
        <v>18.511905110000001</v>
      </c>
      <c r="G186">
        <v>18.9485687767</v>
      </c>
      <c r="H186">
        <v>19.785214552999999</v>
      </c>
      <c r="I186">
        <v>19.998783273800001</v>
      </c>
      <c r="J186">
        <v>19.106190011700001</v>
      </c>
      <c r="K186">
        <v>21.1268137052</v>
      </c>
      <c r="L186">
        <v>19.9254769231</v>
      </c>
      <c r="M186">
        <v>19.3502695721</v>
      </c>
      <c r="N186">
        <v>18.909999732100001</v>
      </c>
      <c r="O186">
        <v>19.474213123599998</v>
      </c>
      <c r="P186">
        <v>18.770898403899999</v>
      </c>
      <c r="Q186">
        <v>21.201631349500001</v>
      </c>
      <c r="R186">
        <v>19.7973429008</v>
      </c>
      <c r="S186">
        <v>19.758258169699999</v>
      </c>
      <c r="T186">
        <v>20.468806701399998</v>
      </c>
      <c r="U186">
        <v>19.551540793499999</v>
      </c>
      <c r="V186">
        <v>18.5315540414</v>
      </c>
      <c r="W186">
        <v>20.487353567700001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17.599949282400001</v>
      </c>
      <c r="AJ186">
        <v>18.6726534061</v>
      </c>
      <c r="AK186">
        <v>17.622518181899999</v>
      </c>
      <c r="AL186">
        <v>18.322418427300001</v>
      </c>
      <c r="AM186">
        <v>18.530564021099998</v>
      </c>
      <c r="AN186">
        <v>19.618008990100002</v>
      </c>
      <c r="AO186">
        <v>18.7694577802</v>
      </c>
      <c r="AP186">
        <v>20.473432993500001</v>
      </c>
      <c r="AQ186">
        <v>19.929246097099998</v>
      </c>
      <c r="AR186">
        <v>19.137553624599999</v>
      </c>
      <c r="AS186">
        <v>18.452723347700001</v>
      </c>
      <c r="AT186">
        <v>19.410746655000001</v>
      </c>
      <c r="AU186">
        <v>18.871772587999999</v>
      </c>
      <c r="AV186">
        <v>20.843413061100001</v>
      </c>
      <c r="AW186">
        <v>19.078731810400001</v>
      </c>
      <c r="AX186">
        <v>19.147975428500001</v>
      </c>
      <c r="AY186">
        <v>19.806235151399999</v>
      </c>
      <c r="AZ186">
        <v>18.951008299800002</v>
      </c>
      <c r="BA186">
        <v>18.2086135805</v>
      </c>
      <c r="BB186">
        <v>20.189669547000001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1" t="s">
        <v>60</v>
      </c>
      <c r="B187" s="5">
        <v>4</v>
      </c>
      <c r="C187" s="5">
        <v>185</v>
      </c>
      <c r="D187">
        <v>18.4996455673</v>
      </c>
      <c r="E187">
        <v>19.208348230399999</v>
      </c>
      <c r="F187">
        <v>18.474151003700001</v>
      </c>
      <c r="G187">
        <v>18.9106126774</v>
      </c>
      <c r="H187">
        <v>19.498746327100001</v>
      </c>
      <c r="I187">
        <v>20.087841342299999</v>
      </c>
      <c r="J187">
        <v>19.128333767400001</v>
      </c>
      <c r="K187">
        <v>21.048999614100001</v>
      </c>
      <c r="L187">
        <v>19.8121078068</v>
      </c>
      <c r="M187">
        <v>19.3746852266</v>
      </c>
      <c r="N187">
        <v>18.947635867999999</v>
      </c>
      <c r="O187">
        <v>19.395034354700002</v>
      </c>
      <c r="P187">
        <v>18.669147183900002</v>
      </c>
      <c r="Q187">
        <v>21.1080883164</v>
      </c>
      <c r="R187">
        <v>19.524529039800001</v>
      </c>
      <c r="S187">
        <v>19.9852051608</v>
      </c>
      <c r="T187">
        <v>20.489948283299999</v>
      </c>
      <c r="U187">
        <v>19.5003082532</v>
      </c>
      <c r="V187">
        <v>18.49527475</v>
      </c>
      <c r="W187">
        <v>20.537358723600001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17.792595271</v>
      </c>
      <c r="AJ187">
        <v>18.7007494303</v>
      </c>
      <c r="AK187">
        <v>17.583914514700002</v>
      </c>
      <c r="AL187">
        <v>18.339974823999999</v>
      </c>
      <c r="AM187">
        <v>18.4168207954</v>
      </c>
      <c r="AN187">
        <v>19.6464929638</v>
      </c>
      <c r="AO187">
        <v>19.1299115118</v>
      </c>
      <c r="AP187">
        <v>20.400590910799998</v>
      </c>
      <c r="AQ187">
        <v>20.035007589799999</v>
      </c>
      <c r="AR187">
        <v>19.189685326100001</v>
      </c>
      <c r="AS187">
        <v>18.5700693878</v>
      </c>
      <c r="AT187">
        <v>19.409553969099999</v>
      </c>
      <c r="AU187">
        <v>18.7485589558</v>
      </c>
      <c r="AV187">
        <v>20.7392876915</v>
      </c>
      <c r="AW187">
        <v>18.977581587100001</v>
      </c>
      <c r="AX187">
        <v>19.3266288811</v>
      </c>
      <c r="AY187">
        <v>19.8816805415</v>
      </c>
      <c r="AZ187">
        <v>18.8038683859</v>
      </c>
      <c r="BA187">
        <v>18.138709709600001</v>
      </c>
      <c r="BB187">
        <v>19.9274687341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1" t="s">
        <v>60</v>
      </c>
      <c r="B188" s="5">
        <v>5</v>
      </c>
      <c r="C188" s="5">
        <v>186</v>
      </c>
      <c r="D188">
        <v>18.497082689900001</v>
      </c>
      <c r="E188">
        <v>19.249419669600002</v>
      </c>
      <c r="F188">
        <v>18.492809118299999</v>
      </c>
      <c r="G188">
        <v>18.881332164900002</v>
      </c>
      <c r="H188">
        <v>19.219814268099999</v>
      </c>
      <c r="I188">
        <v>19.9502508277</v>
      </c>
      <c r="J188">
        <v>19.024902032499998</v>
      </c>
      <c r="K188">
        <v>20.789914952299998</v>
      </c>
      <c r="L188">
        <v>19.894169810899999</v>
      </c>
      <c r="M188">
        <v>19.367393427900002</v>
      </c>
      <c r="N188">
        <v>19.1179313411</v>
      </c>
      <c r="O188">
        <v>19.415128025800001</v>
      </c>
      <c r="P188">
        <v>18.684461579200001</v>
      </c>
      <c r="Q188">
        <v>21.243732840900002</v>
      </c>
      <c r="R188">
        <v>19.612974450599999</v>
      </c>
      <c r="S188">
        <v>19.7727761897</v>
      </c>
      <c r="T188">
        <v>20.598695340799999</v>
      </c>
      <c r="U188">
        <v>19.4761312672</v>
      </c>
      <c r="V188">
        <v>18.665670645399999</v>
      </c>
      <c r="W188">
        <v>20.630874210000002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18.142343131800001</v>
      </c>
      <c r="AJ188">
        <v>18.8581242329</v>
      </c>
      <c r="AK188">
        <v>17.6750506355</v>
      </c>
      <c r="AL188">
        <v>18.170549369300002</v>
      </c>
      <c r="AM188">
        <v>18.260982724400002</v>
      </c>
      <c r="AN188">
        <v>19.5450849518</v>
      </c>
      <c r="AO188">
        <v>19.206879105900001</v>
      </c>
      <c r="AP188">
        <v>20.204378972699999</v>
      </c>
      <c r="AQ188">
        <v>20.059760205100002</v>
      </c>
      <c r="AR188">
        <v>19.206922501000001</v>
      </c>
      <c r="AS188">
        <v>18.704764659599999</v>
      </c>
      <c r="AT188">
        <v>19.3979689182</v>
      </c>
      <c r="AU188">
        <v>18.372184144399998</v>
      </c>
      <c r="AV188">
        <v>20.6180702033</v>
      </c>
      <c r="AW188">
        <v>19.024279237999998</v>
      </c>
      <c r="AX188">
        <v>19.594714549100001</v>
      </c>
      <c r="AY188">
        <v>20.203316017999999</v>
      </c>
      <c r="AZ188">
        <v>18.945438759400002</v>
      </c>
      <c r="BA188">
        <v>18.282917391800002</v>
      </c>
      <c r="BB188">
        <v>19.898148621299999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1" t="s">
        <v>60</v>
      </c>
      <c r="B189" s="5">
        <v>6</v>
      </c>
      <c r="C189" s="5">
        <v>187</v>
      </c>
      <c r="D189">
        <v>18.683200464799999</v>
      </c>
      <c r="E189">
        <v>19.299312292500002</v>
      </c>
      <c r="F189">
        <v>18.557452614599999</v>
      </c>
      <c r="G189">
        <v>19.0861834888</v>
      </c>
      <c r="H189">
        <v>19.121016498100001</v>
      </c>
      <c r="I189">
        <v>19.799080558899998</v>
      </c>
      <c r="J189">
        <v>18.9501588117</v>
      </c>
      <c r="K189">
        <v>20.788244820199999</v>
      </c>
      <c r="L189">
        <v>19.9132369051</v>
      </c>
      <c r="M189">
        <v>19.351452730799998</v>
      </c>
      <c r="N189">
        <v>19.061692789199999</v>
      </c>
      <c r="O189">
        <v>19.394170939599999</v>
      </c>
      <c r="P189">
        <v>19.0652515538</v>
      </c>
      <c r="Q189">
        <v>21.396137356000001</v>
      </c>
      <c r="R189">
        <v>19.734754249600002</v>
      </c>
      <c r="S189">
        <v>19.663923085</v>
      </c>
      <c r="T189">
        <v>20.477874395699999</v>
      </c>
      <c r="U189">
        <v>19.326259783699999</v>
      </c>
      <c r="V189">
        <v>18.763208060499998</v>
      </c>
      <c r="W189">
        <v>20.723091705400002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18.3985100895</v>
      </c>
      <c r="AJ189">
        <v>18.7578199258</v>
      </c>
      <c r="AK189">
        <v>17.840708714400002</v>
      </c>
      <c r="AL189">
        <v>18.3113072927</v>
      </c>
      <c r="AM189">
        <v>18.296424261399999</v>
      </c>
      <c r="AN189">
        <v>19.4692509574</v>
      </c>
      <c r="AO189">
        <v>18.933924586300002</v>
      </c>
      <c r="AP189">
        <v>20.236883253599999</v>
      </c>
      <c r="AQ189">
        <v>19.848077032300001</v>
      </c>
      <c r="AR189">
        <v>19.178923562600001</v>
      </c>
      <c r="AS189">
        <v>18.485238627499999</v>
      </c>
      <c r="AT189">
        <v>19.4583953705</v>
      </c>
      <c r="AU189">
        <v>18.3532664377</v>
      </c>
      <c r="AV189">
        <v>20.450585036100001</v>
      </c>
      <c r="AW189">
        <v>19.0180236042</v>
      </c>
      <c r="AX189">
        <v>19.509305214099999</v>
      </c>
      <c r="AY189">
        <v>20.139688829600001</v>
      </c>
      <c r="AZ189">
        <v>19.056845143099999</v>
      </c>
      <c r="BA189">
        <v>18.228503251300001</v>
      </c>
      <c r="BB189">
        <v>19.8564017936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1" t="s">
        <v>60</v>
      </c>
      <c r="B190" s="5">
        <v>7</v>
      </c>
      <c r="C190" s="5">
        <v>188</v>
      </c>
      <c r="D190">
        <v>18.400103806000001</v>
      </c>
      <c r="E190">
        <v>19.288380719199999</v>
      </c>
      <c r="F190">
        <v>18.375237217700001</v>
      </c>
      <c r="G190">
        <v>19.3467157591</v>
      </c>
      <c r="H190">
        <v>19.137186939900001</v>
      </c>
      <c r="I190">
        <v>19.801756518299999</v>
      </c>
      <c r="J190">
        <v>18.979494645599999</v>
      </c>
      <c r="K190">
        <v>20.873981983699998</v>
      </c>
      <c r="L190">
        <v>19.937991592900001</v>
      </c>
      <c r="M190">
        <v>19.5277367029</v>
      </c>
      <c r="N190">
        <v>18.934383781600001</v>
      </c>
      <c r="O190">
        <v>19.495507330500001</v>
      </c>
      <c r="P190">
        <v>19.1263438382</v>
      </c>
      <c r="Q190">
        <v>21.606688855400002</v>
      </c>
      <c r="R190">
        <v>19.822809573899999</v>
      </c>
      <c r="S190">
        <v>19.7141466717</v>
      </c>
      <c r="T190">
        <v>20.63746802</v>
      </c>
      <c r="U190">
        <v>19.195567947200001</v>
      </c>
      <c r="V190">
        <v>18.886041323299999</v>
      </c>
      <c r="W190">
        <v>20.7766990748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18.399576124900001</v>
      </c>
      <c r="AJ190">
        <v>18.8449599056</v>
      </c>
      <c r="AK190">
        <v>17.9397326894</v>
      </c>
      <c r="AL190">
        <v>18.3129668407</v>
      </c>
      <c r="AM190">
        <v>18.532347377600001</v>
      </c>
      <c r="AN190">
        <v>19.5688870386</v>
      </c>
      <c r="AO190">
        <v>18.741625197699999</v>
      </c>
      <c r="AP190">
        <v>20.218487831899999</v>
      </c>
      <c r="AQ190">
        <v>19.723693399399998</v>
      </c>
      <c r="AR190">
        <v>19.136095771000001</v>
      </c>
      <c r="AS190">
        <v>18.379267348599999</v>
      </c>
      <c r="AT190">
        <v>19.5208050964</v>
      </c>
      <c r="AU190">
        <v>18.507414218499999</v>
      </c>
      <c r="AV190">
        <v>20.5310418099</v>
      </c>
      <c r="AW190">
        <v>19.054932069500001</v>
      </c>
      <c r="AX190">
        <v>19.0530368688</v>
      </c>
      <c r="AY190">
        <v>20.0793036058</v>
      </c>
      <c r="AZ190">
        <v>19.1408772156</v>
      </c>
      <c r="BA190">
        <v>18.1904011369</v>
      </c>
      <c r="BB190">
        <v>19.781843228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1" t="s">
        <v>60</v>
      </c>
      <c r="B191" s="5">
        <v>8</v>
      </c>
      <c r="C191" s="5">
        <v>189</v>
      </c>
      <c r="D191">
        <v>18.354276017899998</v>
      </c>
      <c r="E191">
        <v>19.3607607804</v>
      </c>
      <c r="F191">
        <v>18.2959590404</v>
      </c>
      <c r="G191">
        <v>19.355547629099998</v>
      </c>
      <c r="H191">
        <v>19.211351522499999</v>
      </c>
      <c r="I191">
        <v>19.662308983300001</v>
      </c>
      <c r="J191">
        <v>18.739023827600001</v>
      </c>
      <c r="K191">
        <v>20.705843237900002</v>
      </c>
      <c r="L191">
        <v>19.7828270696</v>
      </c>
      <c r="M191">
        <v>19.3929146254</v>
      </c>
      <c r="N191">
        <v>19.1423913476</v>
      </c>
      <c r="O191">
        <v>19.6675644211</v>
      </c>
      <c r="P191">
        <v>19.2348524111</v>
      </c>
      <c r="Q191">
        <v>21.645576003199999</v>
      </c>
      <c r="R191">
        <v>19.797542709799998</v>
      </c>
      <c r="S191">
        <v>19.707055707999999</v>
      </c>
      <c r="T191">
        <v>20.530009527600001</v>
      </c>
      <c r="U191">
        <v>19.2486703334</v>
      </c>
      <c r="V191">
        <v>18.932069231500002</v>
      </c>
      <c r="W191">
        <v>20.752317204400001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18.190873041700002</v>
      </c>
      <c r="AJ191">
        <v>18.827925942499999</v>
      </c>
      <c r="AK191">
        <v>17.927784034599998</v>
      </c>
      <c r="AL191">
        <v>18.4086872548</v>
      </c>
      <c r="AM191">
        <v>18.797870673399999</v>
      </c>
      <c r="AN191">
        <v>19.525444747200002</v>
      </c>
      <c r="AO191">
        <v>18.231533301500001</v>
      </c>
      <c r="AP191">
        <v>20.351034932299999</v>
      </c>
      <c r="AQ191">
        <v>19.657552563799999</v>
      </c>
      <c r="AR191">
        <v>18.995396875099999</v>
      </c>
      <c r="AS191">
        <v>18.448985198799999</v>
      </c>
      <c r="AT191">
        <v>19.490104200299999</v>
      </c>
      <c r="AU191">
        <v>18.483967938599999</v>
      </c>
      <c r="AV191">
        <v>20.6216566855</v>
      </c>
      <c r="AW191">
        <v>19.107280606300002</v>
      </c>
      <c r="AX191">
        <v>19.171262880899999</v>
      </c>
      <c r="AY191">
        <v>20.223848042299998</v>
      </c>
      <c r="AZ191">
        <v>19.102109851600002</v>
      </c>
      <c r="BA191">
        <v>18.2315995501</v>
      </c>
      <c r="BB191">
        <v>19.930636155799998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1" t="s">
        <v>60</v>
      </c>
      <c r="B192" s="5">
        <v>9</v>
      </c>
      <c r="C192" s="5">
        <v>190</v>
      </c>
      <c r="D192">
        <v>18.348294531200001</v>
      </c>
      <c r="E192">
        <v>19.356486261499999</v>
      </c>
      <c r="F192">
        <v>18.417411208000001</v>
      </c>
      <c r="G192">
        <v>19.281567537699999</v>
      </c>
      <c r="H192">
        <v>19.2290958934</v>
      </c>
      <c r="I192">
        <v>19.442410065600001</v>
      </c>
      <c r="J192">
        <v>18.706292641499999</v>
      </c>
      <c r="K192">
        <v>20.397679251900001</v>
      </c>
      <c r="L192">
        <v>19.719455997699999</v>
      </c>
      <c r="M192">
        <v>19.381604440499999</v>
      </c>
      <c r="N192">
        <v>19.0071574792</v>
      </c>
      <c r="O192">
        <v>19.7230068985</v>
      </c>
      <c r="P192">
        <v>19.180480944100001</v>
      </c>
      <c r="Q192">
        <v>21.597008441</v>
      </c>
      <c r="R192">
        <v>19.846137007999999</v>
      </c>
      <c r="S192">
        <v>19.565360866900001</v>
      </c>
      <c r="T192">
        <v>20.534923519900001</v>
      </c>
      <c r="U192">
        <v>19.444729530699998</v>
      </c>
      <c r="V192">
        <v>19.010561815599999</v>
      </c>
      <c r="W192">
        <v>20.7880067137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18.129917467599999</v>
      </c>
      <c r="AJ192">
        <v>18.833568181299999</v>
      </c>
      <c r="AK192">
        <v>18.047582745700002</v>
      </c>
      <c r="AL192">
        <v>18.529345250399999</v>
      </c>
      <c r="AM192">
        <v>18.935031753400001</v>
      </c>
      <c r="AN192">
        <v>19.596162505599999</v>
      </c>
      <c r="AO192">
        <v>18.136481750000002</v>
      </c>
      <c r="AP192">
        <v>20.252086866799999</v>
      </c>
      <c r="AQ192">
        <v>19.6558473053</v>
      </c>
      <c r="AR192">
        <v>19.061725945799999</v>
      </c>
      <c r="AS192">
        <v>18.312656646800001</v>
      </c>
      <c r="AT192">
        <v>19.456830157500001</v>
      </c>
      <c r="AU192">
        <v>18.608910891800001</v>
      </c>
      <c r="AV192">
        <v>20.686989028500001</v>
      </c>
      <c r="AW192">
        <v>19.185793111100001</v>
      </c>
      <c r="AX192">
        <v>19.519672770100001</v>
      </c>
      <c r="AY192">
        <v>20.341149384200001</v>
      </c>
      <c r="AZ192">
        <v>19.249331544899999</v>
      </c>
      <c r="BA192">
        <v>18.385779858900001</v>
      </c>
      <c r="BB192">
        <v>20.142430352000002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1" t="s">
        <v>60</v>
      </c>
      <c r="B193" s="5">
        <v>10</v>
      </c>
      <c r="C193" s="5">
        <v>191</v>
      </c>
      <c r="D193">
        <v>18.037220161400001</v>
      </c>
      <c r="E193">
        <v>19.213348401200001</v>
      </c>
      <c r="F193">
        <v>18.592759602200001</v>
      </c>
      <c r="G193">
        <v>19.312701625199999</v>
      </c>
      <c r="H193">
        <v>19.187579190600001</v>
      </c>
      <c r="I193">
        <v>19.6636859055</v>
      </c>
      <c r="J193">
        <v>19.160437833700001</v>
      </c>
      <c r="K193">
        <v>20.414642255</v>
      </c>
      <c r="L193">
        <v>19.955946466899999</v>
      </c>
      <c r="M193">
        <v>19.177951925199999</v>
      </c>
      <c r="N193">
        <v>19.052532535699999</v>
      </c>
      <c r="O193">
        <v>19.941188093200001</v>
      </c>
      <c r="P193">
        <v>19.181773146800001</v>
      </c>
      <c r="Q193">
        <v>21.415419259</v>
      </c>
      <c r="R193">
        <v>19.800202814799999</v>
      </c>
      <c r="S193">
        <v>19.5507271942</v>
      </c>
      <c r="T193">
        <v>20.5589162116</v>
      </c>
      <c r="U193">
        <v>19.352804834800001</v>
      </c>
      <c r="V193">
        <v>19.1175749893</v>
      </c>
      <c r="W193">
        <v>20.782854516699999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17.977401968900001</v>
      </c>
      <c r="AJ193">
        <v>18.654857562499998</v>
      </c>
      <c r="AK193">
        <v>17.9659633837</v>
      </c>
      <c r="AL193">
        <v>18.602146963700001</v>
      </c>
      <c r="AM193">
        <v>18.927358328</v>
      </c>
      <c r="AN193">
        <v>19.560272082699999</v>
      </c>
      <c r="AO193">
        <v>18.358609293499999</v>
      </c>
      <c r="AP193">
        <v>20.184491958599999</v>
      </c>
      <c r="AQ193">
        <v>19.820600006700001</v>
      </c>
      <c r="AR193">
        <v>19.002233588300001</v>
      </c>
      <c r="AS193">
        <v>18.438300004799999</v>
      </c>
      <c r="AT193">
        <v>19.4200769051</v>
      </c>
      <c r="AU193">
        <v>18.570717694500001</v>
      </c>
      <c r="AV193">
        <v>20.5691699994</v>
      </c>
      <c r="AW193">
        <v>19.158660367900001</v>
      </c>
      <c r="AX193">
        <v>19.5092959925</v>
      </c>
      <c r="AY193">
        <v>20.287795362400001</v>
      </c>
      <c r="AZ193">
        <v>19.135328586899998</v>
      </c>
      <c r="BA193">
        <v>18.481907312000001</v>
      </c>
      <c r="BB193">
        <v>20.352850462999999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1" t="s">
        <v>60</v>
      </c>
      <c r="B194" s="5">
        <v>11</v>
      </c>
      <c r="C194" s="5">
        <v>192</v>
      </c>
      <c r="D194">
        <v>18.248760952000001</v>
      </c>
      <c r="E194">
        <v>19.144640430799999</v>
      </c>
      <c r="F194">
        <v>18.737638799199999</v>
      </c>
      <c r="G194">
        <v>19.373415005599998</v>
      </c>
      <c r="H194">
        <v>19.205098175900002</v>
      </c>
      <c r="I194">
        <v>19.808449290999999</v>
      </c>
      <c r="J194">
        <v>19.509219122699999</v>
      </c>
      <c r="K194">
        <v>20.781445225300001</v>
      </c>
      <c r="L194">
        <v>20.210913489399999</v>
      </c>
      <c r="M194">
        <v>19.294004511400001</v>
      </c>
      <c r="N194">
        <v>19.248156866199999</v>
      </c>
      <c r="O194">
        <v>20.0659585322</v>
      </c>
      <c r="P194">
        <v>18.9891905227</v>
      </c>
      <c r="Q194">
        <v>21.174646087599999</v>
      </c>
      <c r="R194">
        <v>20.0128890943</v>
      </c>
      <c r="S194">
        <v>19.9101562878</v>
      </c>
      <c r="T194">
        <v>20.680075742900002</v>
      </c>
      <c r="U194">
        <v>19.4261840058</v>
      </c>
      <c r="V194">
        <v>19.303683746200001</v>
      </c>
      <c r="W194">
        <v>20.635278749000001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18.172045138600001</v>
      </c>
      <c r="AJ194">
        <v>18.521548515300001</v>
      </c>
      <c r="AK194">
        <v>18.1426166408</v>
      </c>
      <c r="AL194">
        <v>18.668900108199999</v>
      </c>
      <c r="AM194">
        <v>18.933716156199999</v>
      </c>
      <c r="AN194">
        <v>19.645407530500002</v>
      </c>
      <c r="AO194">
        <v>18.509359023399998</v>
      </c>
      <c r="AP194">
        <v>20.239944446500001</v>
      </c>
      <c r="AQ194">
        <v>19.9404350999</v>
      </c>
      <c r="AR194">
        <v>18.997968656299999</v>
      </c>
      <c r="AS194">
        <v>18.695740585599999</v>
      </c>
      <c r="AT194">
        <v>19.340330889600001</v>
      </c>
      <c r="AU194">
        <v>18.176443987599999</v>
      </c>
      <c r="AV194">
        <v>20.270296918</v>
      </c>
      <c r="AW194">
        <v>19.2927382745</v>
      </c>
      <c r="AX194">
        <v>19.615143455799998</v>
      </c>
      <c r="AY194">
        <v>20.310496198300001</v>
      </c>
      <c r="AZ194">
        <v>19.008523573200002</v>
      </c>
      <c r="BA194">
        <v>18.538025491399999</v>
      </c>
      <c r="BB194">
        <v>20.4158540066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1" t="s">
        <v>60</v>
      </c>
      <c r="B195" s="5">
        <v>12</v>
      </c>
      <c r="C195" s="5">
        <v>193</v>
      </c>
      <c r="D195">
        <v>18.1492060671</v>
      </c>
      <c r="E195">
        <v>19.020426252299998</v>
      </c>
      <c r="F195">
        <v>18.748895020399999</v>
      </c>
      <c r="G195">
        <v>19.280712852499999</v>
      </c>
      <c r="H195">
        <v>19.2275848538</v>
      </c>
      <c r="I195">
        <v>20.028477157099999</v>
      </c>
      <c r="J195">
        <v>19.285186681999999</v>
      </c>
      <c r="K195">
        <v>21.176713366400001</v>
      </c>
      <c r="L195">
        <v>20.261439263</v>
      </c>
      <c r="M195">
        <v>19.542791630899998</v>
      </c>
      <c r="N195">
        <v>19.353337261699998</v>
      </c>
      <c r="O195">
        <v>20.136888604799999</v>
      </c>
      <c r="P195">
        <v>18.977259738299999</v>
      </c>
      <c r="Q195">
        <v>21.283690276600002</v>
      </c>
      <c r="R195">
        <v>19.9997966508</v>
      </c>
      <c r="S195">
        <v>19.948779976899999</v>
      </c>
      <c r="T195">
        <v>20.7069429063</v>
      </c>
      <c r="U195">
        <v>19.6113396374</v>
      </c>
      <c r="V195">
        <v>19.2995227388</v>
      </c>
      <c r="W195">
        <v>20.568549328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18.257335285100002</v>
      </c>
      <c r="AJ195">
        <v>18.716766997400001</v>
      </c>
      <c r="AK195">
        <v>18.292508876199999</v>
      </c>
      <c r="AL195">
        <v>18.711757732300001</v>
      </c>
      <c r="AM195">
        <v>18.878110656499999</v>
      </c>
      <c r="AN195">
        <v>19.709934013600002</v>
      </c>
      <c r="AO195">
        <v>18.64680856</v>
      </c>
      <c r="AP195">
        <v>20.286447842000001</v>
      </c>
      <c r="AQ195">
        <v>19.950378706199999</v>
      </c>
      <c r="AR195">
        <v>18.978013476299999</v>
      </c>
      <c r="AS195">
        <v>18.8551742543</v>
      </c>
      <c r="AT195">
        <v>19.662174195399999</v>
      </c>
      <c r="AU195">
        <v>18.056217974399999</v>
      </c>
      <c r="AV195">
        <v>20.231707027799999</v>
      </c>
      <c r="AW195">
        <v>19.250716645000001</v>
      </c>
      <c r="AX195">
        <v>19.405910349999999</v>
      </c>
      <c r="AY195">
        <v>20.196687096800002</v>
      </c>
      <c r="AZ195">
        <v>19.170991108599999</v>
      </c>
      <c r="BA195">
        <v>18.630589592300002</v>
      </c>
      <c r="BB195">
        <v>20.4091297891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1" t="s">
        <v>60</v>
      </c>
      <c r="B196" s="5">
        <v>13</v>
      </c>
      <c r="C196" s="5">
        <v>194</v>
      </c>
      <c r="D196">
        <v>18.347177970400001</v>
      </c>
      <c r="E196">
        <v>18.875747734299999</v>
      </c>
      <c r="F196">
        <v>18.805446879000002</v>
      </c>
      <c r="G196">
        <v>19.103881884700002</v>
      </c>
      <c r="H196">
        <v>19.493786424300001</v>
      </c>
      <c r="I196">
        <v>20.222623328499999</v>
      </c>
      <c r="J196">
        <v>19.161326097300002</v>
      </c>
      <c r="K196">
        <v>21.461785641199999</v>
      </c>
      <c r="L196">
        <v>20.3017291347</v>
      </c>
      <c r="M196">
        <v>19.604792037500001</v>
      </c>
      <c r="N196">
        <v>19.3188945562</v>
      </c>
      <c r="O196">
        <v>20.069370915099999</v>
      </c>
      <c r="P196">
        <v>19.241423988099999</v>
      </c>
      <c r="Q196">
        <v>21.409698874099998</v>
      </c>
      <c r="R196">
        <v>20.1639940108</v>
      </c>
      <c r="S196">
        <v>19.874423428299998</v>
      </c>
      <c r="T196">
        <v>20.772936572599999</v>
      </c>
      <c r="U196">
        <v>19.680060001699999</v>
      </c>
      <c r="V196">
        <v>19.307060373999999</v>
      </c>
      <c r="W196">
        <v>20.4985795385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18.5296545333</v>
      </c>
      <c r="AJ196">
        <v>18.6774279439</v>
      </c>
      <c r="AK196">
        <v>18.173400726899999</v>
      </c>
      <c r="AL196">
        <v>18.664556082800001</v>
      </c>
      <c r="AM196">
        <v>18.9684596783</v>
      </c>
      <c r="AN196">
        <v>19.7895857601</v>
      </c>
      <c r="AO196">
        <v>18.860192368500002</v>
      </c>
      <c r="AP196">
        <v>20.389070143800001</v>
      </c>
      <c r="AQ196">
        <v>20.019724415199999</v>
      </c>
      <c r="AR196">
        <v>18.9697447432</v>
      </c>
      <c r="AS196">
        <v>18.864712035499998</v>
      </c>
      <c r="AT196">
        <v>19.827215138700002</v>
      </c>
      <c r="AU196">
        <v>17.8884221012</v>
      </c>
      <c r="AV196">
        <v>20.102523818800002</v>
      </c>
      <c r="AW196">
        <v>19.108456555</v>
      </c>
      <c r="AX196">
        <v>19.153532625899999</v>
      </c>
      <c r="AY196">
        <v>20.055413554400001</v>
      </c>
      <c r="AZ196">
        <v>18.8163980924</v>
      </c>
      <c r="BA196">
        <v>18.603480546299998</v>
      </c>
      <c r="BB196">
        <v>20.380086439500001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1" t="s">
        <v>60</v>
      </c>
      <c r="B197" s="5">
        <v>14</v>
      </c>
      <c r="C197" s="5">
        <v>195</v>
      </c>
      <c r="D197">
        <v>18.4452034416</v>
      </c>
      <c r="E197">
        <v>18.863767169399999</v>
      </c>
      <c r="F197">
        <v>19.148352125100001</v>
      </c>
      <c r="G197">
        <v>19.135982914700001</v>
      </c>
      <c r="H197">
        <v>19.425773945700001</v>
      </c>
      <c r="I197">
        <v>20.274233672000001</v>
      </c>
      <c r="J197">
        <v>19.330141642200001</v>
      </c>
      <c r="K197">
        <v>21.441505924499999</v>
      </c>
      <c r="L197">
        <v>20.3630901093</v>
      </c>
      <c r="M197">
        <v>19.674996832800002</v>
      </c>
      <c r="N197">
        <v>19.100351226800001</v>
      </c>
      <c r="O197">
        <v>19.9359644968</v>
      </c>
      <c r="P197">
        <v>18.8037388931</v>
      </c>
      <c r="Q197">
        <v>21.240575505700001</v>
      </c>
      <c r="R197">
        <v>19.885813650799999</v>
      </c>
      <c r="S197">
        <v>19.704005522799999</v>
      </c>
      <c r="T197">
        <v>20.881658328299999</v>
      </c>
      <c r="U197">
        <v>19.9163563808</v>
      </c>
      <c r="V197">
        <v>19.206873416200001</v>
      </c>
      <c r="W197">
        <v>20.473033258299999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18.814707255799998</v>
      </c>
      <c r="AJ197">
        <v>18.722439423499999</v>
      </c>
      <c r="AK197">
        <v>17.9994126904</v>
      </c>
      <c r="AL197">
        <v>18.456071294400001</v>
      </c>
      <c r="AM197">
        <v>18.970343026799998</v>
      </c>
      <c r="AN197">
        <v>19.695614655</v>
      </c>
      <c r="AO197">
        <v>19.178587146400002</v>
      </c>
      <c r="AP197">
        <v>20.440316678599999</v>
      </c>
      <c r="AQ197">
        <v>20.214161134499999</v>
      </c>
      <c r="AR197">
        <v>19.2629781053</v>
      </c>
      <c r="AS197">
        <v>18.875306546600001</v>
      </c>
      <c r="AT197">
        <v>19.929857778100001</v>
      </c>
      <c r="AU197">
        <v>18.046328354900002</v>
      </c>
      <c r="AV197">
        <v>20.241918233500002</v>
      </c>
      <c r="AW197">
        <v>18.9913187716</v>
      </c>
      <c r="AX197">
        <v>18.769070750299999</v>
      </c>
      <c r="AY197">
        <v>19.9111992851</v>
      </c>
      <c r="AZ197">
        <v>18.8497736805</v>
      </c>
      <c r="BA197">
        <v>18.572056754399998</v>
      </c>
      <c r="BB197">
        <v>20.5225741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1" t="s">
        <v>60</v>
      </c>
      <c r="B198" s="5">
        <v>15</v>
      </c>
      <c r="C198" s="5">
        <v>196</v>
      </c>
      <c r="D198">
        <v>18.547302503099999</v>
      </c>
      <c r="E198">
        <v>18.904587540600001</v>
      </c>
      <c r="F198">
        <v>19.3410851927</v>
      </c>
      <c r="G198">
        <v>19.305336133499999</v>
      </c>
      <c r="H198">
        <v>19.540247271999998</v>
      </c>
      <c r="I198">
        <v>20.285995221699999</v>
      </c>
      <c r="J198">
        <v>19.212360759900001</v>
      </c>
      <c r="K198">
        <v>21.148810496700001</v>
      </c>
      <c r="L198">
        <v>20.427647843599999</v>
      </c>
      <c r="M198">
        <v>19.688891352900001</v>
      </c>
      <c r="N198">
        <v>19.099998179300002</v>
      </c>
      <c r="O198">
        <v>19.8764959194</v>
      </c>
      <c r="P198">
        <v>18.8188369051</v>
      </c>
      <c r="Q198">
        <v>21.238896846100001</v>
      </c>
      <c r="R198">
        <v>19.692905976700001</v>
      </c>
      <c r="S198">
        <v>19.659474508799999</v>
      </c>
      <c r="T198">
        <v>20.871814301499999</v>
      </c>
      <c r="U198">
        <v>19.827400772099999</v>
      </c>
      <c r="V198">
        <v>19.108215588</v>
      </c>
      <c r="W198">
        <v>20.595360019899999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19.016013726499999</v>
      </c>
      <c r="AJ198">
        <v>18.7261357593</v>
      </c>
      <c r="AK198">
        <v>17.882650117699999</v>
      </c>
      <c r="AL198">
        <v>18.381143148100001</v>
      </c>
      <c r="AM198">
        <v>19.0663308249</v>
      </c>
      <c r="AN198">
        <v>19.693666395499999</v>
      </c>
      <c r="AO198">
        <v>19.067372321099999</v>
      </c>
      <c r="AP198">
        <v>20.3109395442</v>
      </c>
      <c r="AQ198">
        <v>20.345206321100001</v>
      </c>
      <c r="AR198">
        <v>19.4925785999</v>
      </c>
      <c r="AS198">
        <v>18.808716825099999</v>
      </c>
      <c r="AT198">
        <v>19.966629042299999</v>
      </c>
      <c r="AU198">
        <v>18.386771060000001</v>
      </c>
      <c r="AV198">
        <v>20.409644539799999</v>
      </c>
      <c r="AW198">
        <v>18.966182046699998</v>
      </c>
      <c r="AX198">
        <v>18.9430220564</v>
      </c>
      <c r="AY198">
        <v>19.940317009600001</v>
      </c>
      <c r="AZ198">
        <v>19.033485199899999</v>
      </c>
      <c r="BA198">
        <v>18.4804403429</v>
      </c>
      <c r="BB198">
        <v>20.604771078300001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1" t="s">
        <v>60</v>
      </c>
      <c r="B199" s="5">
        <v>16</v>
      </c>
      <c r="C199" s="5">
        <v>197</v>
      </c>
      <c r="D199">
        <v>18.632443894200001</v>
      </c>
      <c r="E199">
        <v>19.013122531499999</v>
      </c>
      <c r="F199">
        <v>19.225188369200001</v>
      </c>
      <c r="G199">
        <v>19.516580803</v>
      </c>
      <c r="H199">
        <v>19.626204967500001</v>
      </c>
      <c r="I199">
        <v>20.3353120885</v>
      </c>
      <c r="J199">
        <v>19.007773678</v>
      </c>
      <c r="K199">
        <v>21.133194530899999</v>
      </c>
      <c r="L199">
        <v>20.272404387200002</v>
      </c>
      <c r="M199">
        <v>19.7243768065</v>
      </c>
      <c r="N199">
        <v>19.423640219999999</v>
      </c>
      <c r="O199">
        <v>19.914307193999999</v>
      </c>
      <c r="P199">
        <v>18.907283703600001</v>
      </c>
      <c r="Q199">
        <v>21.3847151356</v>
      </c>
      <c r="R199">
        <v>19.714722476599999</v>
      </c>
      <c r="S199">
        <v>19.614848673099999</v>
      </c>
      <c r="T199">
        <v>20.950544727099999</v>
      </c>
      <c r="U199">
        <v>19.643858027</v>
      </c>
      <c r="V199">
        <v>19.0515274899</v>
      </c>
      <c r="W199">
        <v>20.733799687699999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19.273230240099998</v>
      </c>
      <c r="AJ199">
        <v>19.001609593000001</v>
      </c>
      <c r="AK199">
        <v>17.934650087600001</v>
      </c>
      <c r="AL199">
        <v>18.4381857371</v>
      </c>
      <c r="AM199">
        <v>18.9188238015</v>
      </c>
      <c r="AN199">
        <v>19.800549439800001</v>
      </c>
      <c r="AO199">
        <v>18.757060955499998</v>
      </c>
      <c r="AP199">
        <v>20.240737513399999</v>
      </c>
      <c r="AQ199">
        <v>20.210078357800001</v>
      </c>
      <c r="AR199">
        <v>19.561926659200001</v>
      </c>
      <c r="AS199">
        <v>18.838106119100001</v>
      </c>
      <c r="AT199">
        <v>19.947461609299999</v>
      </c>
      <c r="AU199">
        <v>18.547905945299998</v>
      </c>
      <c r="AV199">
        <v>20.507946780499999</v>
      </c>
      <c r="AW199">
        <v>18.936024190000001</v>
      </c>
      <c r="AX199">
        <v>19.499231217599998</v>
      </c>
      <c r="AY199">
        <v>20.205890480299999</v>
      </c>
      <c r="AZ199">
        <v>19.205353499600001</v>
      </c>
      <c r="BA199">
        <v>18.539571585800001</v>
      </c>
      <c r="BB199">
        <v>20.782988750200001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1" t="s">
        <v>60</v>
      </c>
      <c r="B200" s="5">
        <v>17</v>
      </c>
      <c r="C200" s="5">
        <v>198</v>
      </c>
      <c r="D200">
        <v>18.610425522100002</v>
      </c>
      <c r="E200">
        <v>19.2455191546</v>
      </c>
      <c r="F200">
        <v>19.281561356400001</v>
      </c>
      <c r="G200">
        <v>19.512035518499999</v>
      </c>
      <c r="H200">
        <v>19.693887625999999</v>
      </c>
      <c r="I200">
        <v>20.416418715399999</v>
      </c>
      <c r="J200">
        <v>19.0800017967</v>
      </c>
      <c r="K200">
        <v>21.049698084399999</v>
      </c>
      <c r="L200">
        <v>20.5133707707</v>
      </c>
      <c r="M200">
        <v>19.7004144914</v>
      </c>
      <c r="N200">
        <v>19.585172828099999</v>
      </c>
      <c r="O200">
        <v>20.056055640099999</v>
      </c>
      <c r="P200">
        <v>19.074042388999999</v>
      </c>
      <c r="Q200">
        <v>21.4486567786</v>
      </c>
      <c r="R200">
        <v>19.686190078900001</v>
      </c>
      <c r="S200">
        <v>19.571747028400001</v>
      </c>
      <c r="T200">
        <v>21.050929052400001</v>
      </c>
      <c r="U200">
        <v>19.718989745199998</v>
      </c>
      <c r="V200">
        <v>18.853469683</v>
      </c>
      <c r="W200">
        <v>20.879132756899999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19.1888296401</v>
      </c>
      <c r="AJ200">
        <v>19.109004797600001</v>
      </c>
      <c r="AK200">
        <v>18.310640147899999</v>
      </c>
      <c r="AL200">
        <v>18.610591924800001</v>
      </c>
      <c r="AM200">
        <v>18.777528060200002</v>
      </c>
      <c r="AN200">
        <v>19.9691438232</v>
      </c>
      <c r="AO200">
        <v>18.509497361000001</v>
      </c>
      <c r="AP200">
        <v>20.225737911100001</v>
      </c>
      <c r="AQ200">
        <v>20.0894341863</v>
      </c>
      <c r="AR200">
        <v>19.436629953600001</v>
      </c>
      <c r="AS200">
        <v>18.903689118100001</v>
      </c>
      <c r="AT200">
        <v>19.977823241799999</v>
      </c>
      <c r="AU200">
        <v>19.0142060405</v>
      </c>
      <c r="AV200">
        <v>20.607699272600001</v>
      </c>
      <c r="AW200">
        <v>18.9778065201</v>
      </c>
      <c r="AX200">
        <v>19.6453263097</v>
      </c>
      <c r="AY200">
        <v>20.443436827599999</v>
      </c>
      <c r="AZ200">
        <v>19.2076417603</v>
      </c>
      <c r="BA200">
        <v>18.4770309596</v>
      </c>
      <c r="BB200">
        <v>20.929057233799998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1" t="s">
        <v>60</v>
      </c>
      <c r="B201" s="5">
        <v>18</v>
      </c>
      <c r="C201" s="5">
        <v>199</v>
      </c>
      <c r="D201">
        <v>18.611471222999999</v>
      </c>
      <c r="E201">
        <v>19.270851563899999</v>
      </c>
      <c r="F201">
        <v>19.0178720139</v>
      </c>
      <c r="G201">
        <v>19.522847260700001</v>
      </c>
      <c r="H201">
        <v>19.734052290800001</v>
      </c>
      <c r="I201">
        <v>20.4285933291</v>
      </c>
      <c r="J201">
        <v>19.441190518599999</v>
      </c>
      <c r="K201">
        <v>21.214566213000001</v>
      </c>
      <c r="L201">
        <v>20.782330675000001</v>
      </c>
      <c r="M201">
        <v>19.7095974454</v>
      </c>
      <c r="N201">
        <v>19.492369506700001</v>
      </c>
      <c r="O201">
        <v>20.064741442199999</v>
      </c>
      <c r="P201">
        <v>18.972097315399999</v>
      </c>
      <c r="Q201">
        <v>21.4947111699</v>
      </c>
      <c r="R201">
        <v>19.740180839299999</v>
      </c>
      <c r="S201">
        <v>19.557232692700001</v>
      </c>
      <c r="T201">
        <v>21.0138908594</v>
      </c>
      <c r="U201">
        <v>19.722752014099999</v>
      </c>
      <c r="V201">
        <v>19.035796297800001</v>
      </c>
      <c r="W201">
        <v>20.986364376899999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18.645981515100001</v>
      </c>
      <c r="AJ201">
        <v>18.850301174399998</v>
      </c>
      <c r="AK201">
        <v>18.5095705309</v>
      </c>
      <c r="AL201">
        <v>18.862170922499999</v>
      </c>
      <c r="AM201">
        <v>18.5355397483</v>
      </c>
      <c r="AN201">
        <v>20.141392082399999</v>
      </c>
      <c r="AO201">
        <v>18.782432537799998</v>
      </c>
      <c r="AP201">
        <v>20.383459552800002</v>
      </c>
      <c r="AQ201">
        <v>20.2168200885</v>
      </c>
      <c r="AR201">
        <v>19.2684075353</v>
      </c>
      <c r="AS201">
        <v>19.069824890100001</v>
      </c>
      <c r="AT201">
        <v>20.0173489001</v>
      </c>
      <c r="AU201">
        <v>18.924035971999999</v>
      </c>
      <c r="AV201">
        <v>20.567659183</v>
      </c>
      <c r="AW201">
        <v>18.964918299400001</v>
      </c>
      <c r="AX201">
        <v>19.699226099299999</v>
      </c>
      <c r="AY201">
        <v>20.606823359700002</v>
      </c>
      <c r="AZ201">
        <v>19.3389082098</v>
      </c>
      <c r="BA201">
        <v>18.686808989399999</v>
      </c>
      <c r="BB201">
        <v>21.040304829299998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1" t="s">
        <v>60</v>
      </c>
      <c r="B202" s="5">
        <v>19</v>
      </c>
      <c r="C202" s="5">
        <v>200</v>
      </c>
      <c r="D202">
        <v>18.714475651699999</v>
      </c>
      <c r="E202">
        <v>19.277030180400001</v>
      </c>
      <c r="F202">
        <v>18.880304597199999</v>
      </c>
      <c r="G202">
        <v>19.5581780403</v>
      </c>
      <c r="H202">
        <v>19.7322707955</v>
      </c>
      <c r="I202">
        <v>20.579354886699999</v>
      </c>
      <c r="J202">
        <v>19.6017630031</v>
      </c>
      <c r="K202">
        <v>21.310541562899999</v>
      </c>
      <c r="L202">
        <v>20.870747615399999</v>
      </c>
      <c r="M202">
        <v>19.842307280699998</v>
      </c>
      <c r="N202">
        <v>19.412417295400001</v>
      </c>
      <c r="O202">
        <v>20.033821579800001</v>
      </c>
      <c r="P202">
        <v>19.0383530115</v>
      </c>
      <c r="Q202">
        <v>21.384818426300001</v>
      </c>
      <c r="R202">
        <v>19.8651548498</v>
      </c>
      <c r="S202">
        <v>19.7419316077</v>
      </c>
      <c r="T202">
        <v>21.103054493799998</v>
      </c>
      <c r="U202">
        <v>19.815836925599999</v>
      </c>
      <c r="V202">
        <v>19.2181646648</v>
      </c>
      <c r="W202">
        <v>21.163739078300001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18.446141612600002</v>
      </c>
      <c r="AJ202">
        <v>18.691194405400001</v>
      </c>
      <c r="AK202">
        <v>18.6559584984</v>
      </c>
      <c r="AL202">
        <v>19.076886119200001</v>
      </c>
      <c r="AM202">
        <v>18.414403160799999</v>
      </c>
      <c r="AN202">
        <v>20.033714254500001</v>
      </c>
      <c r="AO202">
        <v>19.066599542599999</v>
      </c>
      <c r="AP202">
        <v>20.391061627799999</v>
      </c>
      <c r="AQ202">
        <v>20.573361829700001</v>
      </c>
      <c r="AR202">
        <v>19.443339872999999</v>
      </c>
      <c r="AS202">
        <v>19.0487899341</v>
      </c>
      <c r="AT202">
        <v>20.0869163632</v>
      </c>
      <c r="AU202">
        <v>18.538288874799999</v>
      </c>
      <c r="AV202">
        <v>20.258133806899998</v>
      </c>
      <c r="AW202">
        <v>18.911247416999998</v>
      </c>
      <c r="AX202">
        <v>19.915662825399998</v>
      </c>
      <c r="AY202">
        <v>20.726128817100001</v>
      </c>
      <c r="AZ202">
        <v>19.2779671459</v>
      </c>
      <c r="BA202">
        <v>18.698178743900002</v>
      </c>
      <c r="BB202">
        <v>20.996612758000001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1" t="s">
        <v>60</v>
      </c>
      <c r="B203" s="5">
        <v>20</v>
      </c>
      <c r="C203" s="5">
        <v>201</v>
      </c>
      <c r="D203">
        <v>18.740279505499998</v>
      </c>
      <c r="E203">
        <v>19.141760606599998</v>
      </c>
      <c r="F203">
        <v>18.694033540500001</v>
      </c>
      <c r="G203">
        <v>19.6359466605</v>
      </c>
      <c r="H203">
        <v>19.354676601800001</v>
      </c>
      <c r="I203">
        <v>20.477915550700001</v>
      </c>
      <c r="J203">
        <v>19.339185846199999</v>
      </c>
      <c r="K203">
        <v>21.3551758535</v>
      </c>
      <c r="L203">
        <v>20.687737350500001</v>
      </c>
      <c r="M203">
        <v>19.705492494800001</v>
      </c>
      <c r="N203">
        <v>19.4607839098</v>
      </c>
      <c r="O203">
        <v>20.385376830199998</v>
      </c>
      <c r="P203">
        <v>19.0597236821</v>
      </c>
      <c r="Q203">
        <v>21.3962985609</v>
      </c>
      <c r="R203">
        <v>20.081090166599999</v>
      </c>
      <c r="S203">
        <v>19.769116763100001</v>
      </c>
      <c r="T203">
        <v>21.233198811099999</v>
      </c>
      <c r="U203">
        <v>19.778266010300001</v>
      </c>
      <c r="V203">
        <v>19.3025612329</v>
      </c>
      <c r="W203">
        <v>21.117321506700002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18.333247340500002</v>
      </c>
      <c r="AJ203">
        <v>18.598375809299998</v>
      </c>
      <c r="AK203">
        <v>18.8003117483</v>
      </c>
      <c r="AL203">
        <v>19.2949477873</v>
      </c>
      <c r="AM203">
        <v>18.2631590827</v>
      </c>
      <c r="AN203">
        <v>20.0749782398</v>
      </c>
      <c r="AO203">
        <v>19.2088962612</v>
      </c>
      <c r="AP203">
        <v>20.259386352100002</v>
      </c>
      <c r="AQ203">
        <v>20.654546183600001</v>
      </c>
      <c r="AR203">
        <v>19.611520324800001</v>
      </c>
      <c r="AS203">
        <v>19.1413656404</v>
      </c>
      <c r="AT203">
        <v>20.286313937399999</v>
      </c>
      <c r="AU203">
        <v>18.668241706900002</v>
      </c>
      <c r="AV203">
        <v>20.3405759294</v>
      </c>
      <c r="AW203">
        <v>19.069509435400001</v>
      </c>
      <c r="AX203">
        <v>19.723458129899999</v>
      </c>
      <c r="AY203">
        <v>20.869099890299999</v>
      </c>
      <c r="AZ203">
        <v>19.278309587900001</v>
      </c>
      <c r="BA203">
        <v>18.594454970800001</v>
      </c>
      <c r="BB203">
        <v>20.897977685800001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1" t="s">
        <v>60</v>
      </c>
      <c r="B204" s="5">
        <v>21</v>
      </c>
      <c r="C204" s="5">
        <v>202</v>
      </c>
      <c r="D204">
        <v>19.14193886</v>
      </c>
      <c r="E204">
        <v>19.234030280999999</v>
      </c>
      <c r="F204">
        <v>18.734138886299998</v>
      </c>
      <c r="G204">
        <v>19.600125704</v>
      </c>
      <c r="H204">
        <v>19.2048338884</v>
      </c>
      <c r="I204">
        <v>20.454945095199999</v>
      </c>
      <c r="J204">
        <v>19.461779038100001</v>
      </c>
      <c r="K204">
        <v>21.6443036165</v>
      </c>
      <c r="L204">
        <v>20.550994877699999</v>
      </c>
      <c r="M204">
        <v>19.539725366300001</v>
      </c>
      <c r="N204">
        <v>19.523574960800001</v>
      </c>
      <c r="O204">
        <v>20.6040427579</v>
      </c>
      <c r="P204">
        <v>19.192851999799998</v>
      </c>
      <c r="Q204">
        <v>21.487411208299999</v>
      </c>
      <c r="R204">
        <v>20.410530039600001</v>
      </c>
      <c r="S204">
        <v>19.8042923784</v>
      </c>
      <c r="T204">
        <v>21.277903870900001</v>
      </c>
      <c r="U204">
        <v>19.9161179094</v>
      </c>
      <c r="V204">
        <v>19.2920296978</v>
      </c>
      <c r="W204">
        <v>20.963347887499999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18.310576705100001</v>
      </c>
      <c r="AJ204">
        <v>18.5875036505</v>
      </c>
      <c r="AK204">
        <v>19.0036385684</v>
      </c>
      <c r="AL204">
        <v>19.315256780799999</v>
      </c>
      <c r="AM204">
        <v>18.335920347599998</v>
      </c>
      <c r="AN204">
        <v>19.829865277900002</v>
      </c>
      <c r="AO204">
        <v>19.281702752000001</v>
      </c>
      <c r="AP204">
        <v>20.296682115399999</v>
      </c>
      <c r="AQ204">
        <v>20.5581583391</v>
      </c>
      <c r="AR204">
        <v>19.494445292799998</v>
      </c>
      <c r="AS204">
        <v>19.185065842</v>
      </c>
      <c r="AT204">
        <v>20.436347508699999</v>
      </c>
      <c r="AU204">
        <v>18.9960032127</v>
      </c>
      <c r="AV204">
        <v>20.603907046900002</v>
      </c>
      <c r="AW204">
        <v>19.380703041899999</v>
      </c>
      <c r="AX204">
        <v>19.631556368799998</v>
      </c>
      <c r="AY204">
        <v>20.7303113414</v>
      </c>
      <c r="AZ204">
        <v>19.382445408100001</v>
      </c>
      <c r="BA204">
        <v>18.558943382199999</v>
      </c>
      <c r="BB204">
        <v>20.7348194281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1" t="s">
        <v>60</v>
      </c>
      <c r="B205" s="5">
        <v>22</v>
      </c>
      <c r="C205" s="5">
        <v>203</v>
      </c>
      <c r="D205">
        <v>19.2314072217</v>
      </c>
      <c r="E205">
        <v>19.478292999899999</v>
      </c>
      <c r="F205">
        <v>18.843374498700001</v>
      </c>
      <c r="G205">
        <v>19.518183298499999</v>
      </c>
      <c r="H205">
        <v>19.1711156655</v>
      </c>
      <c r="I205">
        <v>20.3842457246</v>
      </c>
      <c r="J205">
        <v>19.7979648982</v>
      </c>
      <c r="K205">
        <v>21.609120685200001</v>
      </c>
      <c r="L205">
        <v>20.620879459899999</v>
      </c>
      <c r="M205">
        <v>19.647923046599999</v>
      </c>
      <c r="N205">
        <v>19.799366460400002</v>
      </c>
      <c r="O205">
        <v>20.5582691633</v>
      </c>
      <c r="P205">
        <v>19.371346047999999</v>
      </c>
      <c r="Q205">
        <v>21.699840850400001</v>
      </c>
      <c r="R205">
        <v>20.4709970965</v>
      </c>
      <c r="S205">
        <v>19.870963114399999</v>
      </c>
      <c r="T205">
        <v>21.143284279</v>
      </c>
      <c r="U205">
        <v>20.083200582</v>
      </c>
      <c r="V205">
        <v>19.2277447749</v>
      </c>
      <c r="W205">
        <v>20.843106052900001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18.427542879800001</v>
      </c>
      <c r="AJ205">
        <v>18.8569922127</v>
      </c>
      <c r="AK205">
        <v>19.199971467200001</v>
      </c>
      <c r="AL205">
        <v>19.322173564300002</v>
      </c>
      <c r="AM205">
        <v>18.519539204899999</v>
      </c>
      <c r="AN205">
        <v>19.886081602000001</v>
      </c>
      <c r="AO205">
        <v>19.2787084532</v>
      </c>
      <c r="AP205">
        <v>20.6145937589</v>
      </c>
      <c r="AQ205">
        <v>20.533246609700001</v>
      </c>
      <c r="AR205">
        <v>19.504410923799998</v>
      </c>
      <c r="AS205">
        <v>19.159071568000002</v>
      </c>
      <c r="AT205">
        <v>20.528677932299999</v>
      </c>
      <c r="AU205">
        <v>19.278140393400001</v>
      </c>
      <c r="AV205">
        <v>20.872280840399998</v>
      </c>
      <c r="AW205">
        <v>19.3995486944</v>
      </c>
      <c r="AX205">
        <v>19.6743361065</v>
      </c>
      <c r="AY205">
        <v>20.599900580100002</v>
      </c>
      <c r="AZ205">
        <v>19.375947112999999</v>
      </c>
      <c r="BA205">
        <v>18.761091275599998</v>
      </c>
      <c r="BB205">
        <v>20.565456517200001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1" t="s">
        <v>60</v>
      </c>
      <c r="B206" s="5">
        <v>23</v>
      </c>
      <c r="C206" s="5">
        <v>204</v>
      </c>
      <c r="D206">
        <v>19.271900379000002</v>
      </c>
      <c r="E206">
        <v>19.5438759472</v>
      </c>
      <c r="F206">
        <v>18.901808501200001</v>
      </c>
      <c r="G206">
        <v>19.7273329161</v>
      </c>
      <c r="H206">
        <v>19.268686685199999</v>
      </c>
      <c r="I206">
        <v>20.435344345899999</v>
      </c>
      <c r="J206">
        <v>19.823620922700002</v>
      </c>
      <c r="K206">
        <v>21.587158949100001</v>
      </c>
      <c r="L206">
        <v>20.852480383700001</v>
      </c>
      <c r="M206">
        <v>19.737977134699999</v>
      </c>
      <c r="N206">
        <v>20.091302787699998</v>
      </c>
      <c r="O206">
        <v>20.517448079600001</v>
      </c>
      <c r="P206">
        <v>19.697733306700002</v>
      </c>
      <c r="Q206">
        <v>21.934425002099999</v>
      </c>
      <c r="R206">
        <v>20.482214556199999</v>
      </c>
      <c r="S206">
        <v>19.766115237800001</v>
      </c>
      <c r="T206">
        <v>21.045124228999999</v>
      </c>
      <c r="U206">
        <v>20.097420982599999</v>
      </c>
      <c r="V206">
        <v>19.196462222899999</v>
      </c>
      <c r="W206">
        <v>20.950417656700001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18.559194109100002</v>
      </c>
      <c r="AJ206">
        <v>18.7498538426</v>
      </c>
      <c r="AK206">
        <v>19.021059086899999</v>
      </c>
      <c r="AL206">
        <v>19.3921417054</v>
      </c>
      <c r="AM206">
        <v>18.380060952200001</v>
      </c>
      <c r="AN206">
        <v>20.133805243800001</v>
      </c>
      <c r="AO206">
        <v>19.396956063099999</v>
      </c>
      <c r="AP206">
        <v>20.7197662968</v>
      </c>
      <c r="AQ206">
        <v>20.586254590199999</v>
      </c>
      <c r="AR206">
        <v>19.592355812400001</v>
      </c>
      <c r="AS206">
        <v>19.341273881500001</v>
      </c>
      <c r="AT206">
        <v>20.5040409217</v>
      </c>
      <c r="AU206">
        <v>19.308571282100001</v>
      </c>
      <c r="AV206">
        <v>20.991740608800001</v>
      </c>
      <c r="AW206">
        <v>19.330954527399999</v>
      </c>
      <c r="AX206">
        <v>19.807790822000001</v>
      </c>
      <c r="AY206">
        <v>20.515872254600001</v>
      </c>
      <c r="AZ206">
        <v>19.342087574000001</v>
      </c>
      <c r="BA206">
        <v>18.896794162100001</v>
      </c>
      <c r="BB206">
        <v>20.636792674399999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1" t="s">
        <v>60</v>
      </c>
      <c r="B207" s="5">
        <v>24</v>
      </c>
      <c r="C207" s="5">
        <v>205</v>
      </c>
      <c r="D207">
        <v>19.242581489799999</v>
      </c>
      <c r="E207">
        <v>19.553025285899999</v>
      </c>
      <c r="F207">
        <v>18.930702861299999</v>
      </c>
      <c r="G207">
        <v>19.802464586799999</v>
      </c>
      <c r="H207">
        <v>19.303721747200001</v>
      </c>
      <c r="I207">
        <v>20.693072679299998</v>
      </c>
      <c r="J207">
        <v>19.6577835786</v>
      </c>
      <c r="K207">
        <v>21.5358552436</v>
      </c>
      <c r="L207">
        <v>20.763951893200002</v>
      </c>
      <c r="M207">
        <v>19.9182711839</v>
      </c>
      <c r="N207">
        <v>19.9900785084</v>
      </c>
      <c r="O207">
        <v>20.455391151299999</v>
      </c>
      <c r="P207">
        <v>19.973579090200001</v>
      </c>
      <c r="Q207">
        <v>22.123811227800001</v>
      </c>
      <c r="R207">
        <v>20.720490718899999</v>
      </c>
      <c r="S207">
        <v>20.0164741269</v>
      </c>
      <c r="T207">
        <v>21.081351800899998</v>
      </c>
      <c r="U207">
        <v>20.194293992599999</v>
      </c>
      <c r="V207">
        <v>19.394020933099998</v>
      </c>
      <c r="W207">
        <v>21.097626437199999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18.375560455500001</v>
      </c>
      <c r="AJ207">
        <v>18.703120201499999</v>
      </c>
      <c r="AK207">
        <v>18.945051212300001</v>
      </c>
      <c r="AL207">
        <v>19.449434373900001</v>
      </c>
      <c r="AM207">
        <v>18.3024629662</v>
      </c>
      <c r="AN207">
        <v>20.191007355899998</v>
      </c>
      <c r="AO207">
        <v>19.5124795533</v>
      </c>
      <c r="AP207">
        <v>20.661600845599999</v>
      </c>
      <c r="AQ207">
        <v>20.576818625600001</v>
      </c>
      <c r="AR207">
        <v>19.973650769799999</v>
      </c>
      <c r="AS207">
        <v>19.496471136099998</v>
      </c>
      <c r="AT207">
        <v>20.4406502591</v>
      </c>
      <c r="AU207">
        <v>19.311865146300001</v>
      </c>
      <c r="AV207">
        <v>21.085921039999999</v>
      </c>
      <c r="AW207">
        <v>19.414613620899999</v>
      </c>
      <c r="AX207">
        <v>20.040456257399999</v>
      </c>
      <c r="AY207">
        <v>20.537466139500001</v>
      </c>
      <c r="AZ207">
        <v>19.630323177800001</v>
      </c>
      <c r="BA207">
        <v>19.0288318136</v>
      </c>
      <c r="BB207">
        <v>20.7947624701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1" t="s">
        <v>60</v>
      </c>
      <c r="B208" s="5">
        <v>25</v>
      </c>
      <c r="C208" s="5">
        <v>206</v>
      </c>
      <c r="D208">
        <v>19.254177281899999</v>
      </c>
      <c r="E208">
        <v>19.573923759199999</v>
      </c>
      <c r="F208">
        <v>18.984951953100001</v>
      </c>
      <c r="G208">
        <v>19.8575717101</v>
      </c>
      <c r="H208">
        <v>19.406497562799998</v>
      </c>
      <c r="I208">
        <v>20.668927832800001</v>
      </c>
      <c r="J208">
        <v>19.4527613813</v>
      </c>
      <c r="K208">
        <v>21.538515439600001</v>
      </c>
      <c r="L208">
        <v>20.6550969225</v>
      </c>
      <c r="M208">
        <v>19.930059461300001</v>
      </c>
      <c r="N208">
        <v>19.838960306899999</v>
      </c>
      <c r="O208">
        <v>20.4311711643</v>
      </c>
      <c r="P208">
        <v>19.808755241</v>
      </c>
      <c r="Q208">
        <v>21.969490867400001</v>
      </c>
      <c r="R208">
        <v>20.717336002500002</v>
      </c>
      <c r="S208">
        <v>20.3210847583</v>
      </c>
      <c r="T208">
        <v>21.196030767500002</v>
      </c>
      <c r="U208">
        <v>20.331374110599999</v>
      </c>
      <c r="V208">
        <v>19.540092839100001</v>
      </c>
      <c r="W208">
        <v>21.283882147500002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18.543024227699998</v>
      </c>
      <c r="AJ208">
        <v>18.715753685599999</v>
      </c>
      <c r="AK208">
        <v>19.167636509099999</v>
      </c>
      <c r="AL208">
        <v>19.598244282300001</v>
      </c>
      <c r="AM208">
        <v>18.620660204299998</v>
      </c>
      <c r="AN208">
        <v>20.198753700600001</v>
      </c>
      <c r="AO208">
        <v>19.705677618199999</v>
      </c>
      <c r="AP208">
        <v>20.691632292000001</v>
      </c>
      <c r="AQ208">
        <v>20.709146095600001</v>
      </c>
      <c r="AR208">
        <v>20.152560524999998</v>
      </c>
      <c r="AS208">
        <v>19.416715342300002</v>
      </c>
      <c r="AT208">
        <v>20.3948674134</v>
      </c>
      <c r="AU208">
        <v>19.398041521900002</v>
      </c>
      <c r="AV208">
        <v>21.087238071000002</v>
      </c>
      <c r="AW208">
        <v>19.494299349999999</v>
      </c>
      <c r="AX208">
        <v>20.028120867599998</v>
      </c>
      <c r="AY208">
        <v>20.662554245399999</v>
      </c>
      <c r="AZ208">
        <v>19.762485595899999</v>
      </c>
      <c r="BA208">
        <v>19.156945797599999</v>
      </c>
      <c r="BB208">
        <v>20.992977351099999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1" t="s">
        <v>60</v>
      </c>
      <c r="B209" s="5">
        <v>26</v>
      </c>
      <c r="C209" s="5">
        <v>207</v>
      </c>
      <c r="D209">
        <v>18.978051783000002</v>
      </c>
      <c r="E209">
        <v>19.541232027</v>
      </c>
      <c r="F209">
        <v>19.343946286800001</v>
      </c>
      <c r="G209">
        <v>19.694703325300001</v>
      </c>
      <c r="H209">
        <v>19.574847936400001</v>
      </c>
      <c r="I209">
        <v>20.726552432799998</v>
      </c>
      <c r="J209">
        <v>19.872346482899999</v>
      </c>
      <c r="K209">
        <v>21.909867413299999</v>
      </c>
      <c r="L209">
        <v>20.763183165000001</v>
      </c>
      <c r="M209">
        <v>20.0585774374</v>
      </c>
      <c r="N209">
        <v>19.8255082827</v>
      </c>
      <c r="O209">
        <v>20.384973323699999</v>
      </c>
      <c r="P209">
        <v>19.571361066000001</v>
      </c>
      <c r="Q209">
        <v>21.758910602099998</v>
      </c>
      <c r="R209">
        <v>20.418883593</v>
      </c>
      <c r="S209">
        <v>20.6418985012</v>
      </c>
      <c r="T209">
        <v>21.293007963800001</v>
      </c>
      <c r="U209">
        <v>20.591535926399999</v>
      </c>
      <c r="V209">
        <v>19.821149589099999</v>
      </c>
      <c r="W209">
        <v>21.321261890999999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18.7085129998</v>
      </c>
      <c r="AJ209">
        <v>18.791467868400002</v>
      </c>
      <c r="AK209">
        <v>19.522555992499999</v>
      </c>
      <c r="AL209">
        <v>19.713280329900002</v>
      </c>
      <c r="AM209">
        <v>18.788500882600001</v>
      </c>
      <c r="AN209">
        <v>20.209458957900001</v>
      </c>
      <c r="AO209">
        <v>19.742079206100001</v>
      </c>
      <c r="AP209">
        <v>20.761301759799998</v>
      </c>
      <c r="AQ209">
        <v>20.792645246900001</v>
      </c>
      <c r="AR209">
        <v>20.062359193999999</v>
      </c>
      <c r="AS209">
        <v>19.385299041</v>
      </c>
      <c r="AT209">
        <v>20.455584545600001</v>
      </c>
      <c r="AU209">
        <v>19.199382911400001</v>
      </c>
      <c r="AV209">
        <v>21.076713979699999</v>
      </c>
      <c r="AW209">
        <v>19.513363112299999</v>
      </c>
      <c r="AX209">
        <v>20.263897600699998</v>
      </c>
      <c r="AY209">
        <v>20.780528039699998</v>
      </c>
      <c r="AZ209">
        <v>19.942332474099999</v>
      </c>
      <c r="BA209">
        <v>19.421794417099999</v>
      </c>
      <c r="BB209">
        <v>21.045737794899999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1" t="s">
        <v>60</v>
      </c>
      <c r="B210" s="5">
        <v>27</v>
      </c>
      <c r="C210" s="5">
        <v>208</v>
      </c>
      <c r="D210">
        <v>18.741715542600001</v>
      </c>
      <c r="E210">
        <v>19.448809972300001</v>
      </c>
      <c r="F210">
        <v>19.7840834862</v>
      </c>
      <c r="G210">
        <v>19.831748597800001</v>
      </c>
      <c r="H210">
        <v>19.6222315019</v>
      </c>
      <c r="I210">
        <v>20.6432290009</v>
      </c>
      <c r="J210">
        <v>19.967820118199999</v>
      </c>
      <c r="K210">
        <v>22.076385483999999</v>
      </c>
      <c r="L210">
        <v>21.044768765499999</v>
      </c>
      <c r="M210">
        <v>20.166609687699999</v>
      </c>
      <c r="N210">
        <v>19.6310157331</v>
      </c>
      <c r="O210">
        <v>20.346223435300001</v>
      </c>
      <c r="P210">
        <v>19.471934968300001</v>
      </c>
      <c r="Q210">
        <v>21.714471870099999</v>
      </c>
      <c r="R210">
        <v>20.048737794699999</v>
      </c>
      <c r="S210">
        <v>20.725546239500002</v>
      </c>
      <c r="T210">
        <v>21.4359094878</v>
      </c>
      <c r="U210">
        <v>20.7899945184</v>
      </c>
      <c r="V210">
        <v>19.866427145300001</v>
      </c>
      <c r="W210">
        <v>21.2175047683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18.816023826799999</v>
      </c>
      <c r="AJ210">
        <v>18.748503413400002</v>
      </c>
      <c r="AK210">
        <v>19.568667271500001</v>
      </c>
      <c r="AL210">
        <v>19.843611407800001</v>
      </c>
      <c r="AM210">
        <v>18.9287946428</v>
      </c>
      <c r="AN210">
        <v>20.1744861351</v>
      </c>
      <c r="AO210">
        <v>19.642858244300001</v>
      </c>
      <c r="AP210">
        <v>20.8649243624</v>
      </c>
      <c r="AQ210">
        <v>20.911384407900002</v>
      </c>
      <c r="AR210">
        <v>20.050768738799999</v>
      </c>
      <c r="AS210">
        <v>19.301415197699999</v>
      </c>
      <c r="AT210">
        <v>20.4723554423</v>
      </c>
      <c r="AU210">
        <v>18.925095343799999</v>
      </c>
      <c r="AV210">
        <v>21.193314763099998</v>
      </c>
      <c r="AW210">
        <v>19.578385190300001</v>
      </c>
      <c r="AX210">
        <v>20.462858316199998</v>
      </c>
      <c r="AY210">
        <v>21.045053321600001</v>
      </c>
      <c r="AZ210">
        <v>20.088514857</v>
      </c>
      <c r="BA210">
        <v>19.570906788999999</v>
      </c>
      <c r="BB210">
        <v>21.068162389099999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1" t="s">
        <v>60</v>
      </c>
      <c r="B211" s="5">
        <v>28</v>
      </c>
      <c r="C211" s="5">
        <v>209</v>
      </c>
      <c r="D211">
        <v>18.916620240499999</v>
      </c>
      <c r="E211">
        <v>19.352523409300002</v>
      </c>
      <c r="F211">
        <v>20.230662367299999</v>
      </c>
      <c r="G211">
        <v>20.2235974076</v>
      </c>
      <c r="H211">
        <v>19.685113740399999</v>
      </c>
      <c r="I211">
        <v>20.427879855</v>
      </c>
      <c r="J211">
        <v>20.204332958199998</v>
      </c>
      <c r="K211">
        <v>22.263281210700001</v>
      </c>
      <c r="L211">
        <v>21.3654310302</v>
      </c>
      <c r="M211">
        <v>20.242166416500002</v>
      </c>
      <c r="N211">
        <v>19.507826024500002</v>
      </c>
      <c r="O211">
        <v>20.4781483981</v>
      </c>
      <c r="P211">
        <v>19.534132404000001</v>
      </c>
      <c r="Q211">
        <v>21.671379421899999</v>
      </c>
      <c r="R211">
        <v>19.866704510800002</v>
      </c>
      <c r="S211">
        <v>20.843668346800001</v>
      </c>
      <c r="T211">
        <v>21.5343595991</v>
      </c>
      <c r="U211">
        <v>20.710223647300001</v>
      </c>
      <c r="V211">
        <v>19.844336717099999</v>
      </c>
      <c r="W211">
        <v>21.363125825899999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18.7137606955</v>
      </c>
      <c r="AJ211">
        <v>18.965744946699999</v>
      </c>
      <c r="AK211">
        <v>19.793493922</v>
      </c>
      <c r="AL211">
        <v>19.9391033713</v>
      </c>
      <c r="AM211">
        <v>18.7954991969</v>
      </c>
      <c r="AN211">
        <v>20.332228792799999</v>
      </c>
      <c r="AO211">
        <v>19.752138509800002</v>
      </c>
      <c r="AP211">
        <v>20.980075228600001</v>
      </c>
      <c r="AQ211">
        <v>21.0944203448</v>
      </c>
      <c r="AR211">
        <v>20.090298413199999</v>
      </c>
      <c r="AS211">
        <v>19.1763967256</v>
      </c>
      <c r="AT211">
        <v>20.365792448499999</v>
      </c>
      <c r="AU211">
        <v>19.092893499399999</v>
      </c>
      <c r="AV211">
        <v>21.149416433399999</v>
      </c>
      <c r="AW211">
        <v>19.741154703500001</v>
      </c>
      <c r="AX211">
        <v>20.447313488999999</v>
      </c>
      <c r="AY211">
        <v>21.202745450399998</v>
      </c>
      <c r="AZ211">
        <v>20.369693961999999</v>
      </c>
      <c r="BA211">
        <v>19.376004136399999</v>
      </c>
      <c r="BB211">
        <v>21.189304368999998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1" t="s">
        <v>60</v>
      </c>
      <c r="B212" s="5">
        <v>29</v>
      </c>
      <c r="C212" s="5">
        <v>210</v>
      </c>
      <c r="D212">
        <v>19.213431543599999</v>
      </c>
      <c r="E212">
        <v>19.445227761999998</v>
      </c>
      <c r="F212">
        <v>20.3244984508</v>
      </c>
      <c r="G212">
        <v>20.499463759400001</v>
      </c>
      <c r="H212">
        <v>19.916629052200001</v>
      </c>
      <c r="I212">
        <v>20.2333480008</v>
      </c>
      <c r="J212">
        <v>20.259149651800001</v>
      </c>
      <c r="K212">
        <v>22.436986509899999</v>
      </c>
      <c r="L212">
        <v>21.4121421617</v>
      </c>
      <c r="M212">
        <v>20.3717539027</v>
      </c>
      <c r="N212">
        <v>19.450652940499999</v>
      </c>
      <c r="O212">
        <v>20.649666373500001</v>
      </c>
      <c r="P212">
        <v>19.686835682000002</v>
      </c>
      <c r="Q212">
        <v>21.846614539400001</v>
      </c>
      <c r="R212">
        <v>20.043988711400001</v>
      </c>
      <c r="S212">
        <v>20.744201719599999</v>
      </c>
      <c r="T212">
        <v>21.701459149000002</v>
      </c>
      <c r="U212">
        <v>20.648063316999998</v>
      </c>
      <c r="V212">
        <v>19.8272429065</v>
      </c>
      <c r="W212">
        <v>21.309032281699999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18.873134772299998</v>
      </c>
      <c r="AJ212">
        <v>19.1028684003</v>
      </c>
      <c r="AK212">
        <v>19.905791886700001</v>
      </c>
      <c r="AL212">
        <v>20.165215497199998</v>
      </c>
      <c r="AM212">
        <v>18.813380402300002</v>
      </c>
      <c r="AN212">
        <v>20.4478710036</v>
      </c>
      <c r="AO212">
        <v>19.932752682099999</v>
      </c>
      <c r="AP212">
        <v>21.415224827999999</v>
      </c>
      <c r="AQ212">
        <v>21.270055879800001</v>
      </c>
      <c r="AR212">
        <v>20.4188326439</v>
      </c>
      <c r="AS212">
        <v>19.0557443991</v>
      </c>
      <c r="AT212">
        <v>20.369583066400001</v>
      </c>
      <c r="AU212">
        <v>18.9040097697</v>
      </c>
      <c r="AV212">
        <v>21.172807585699999</v>
      </c>
      <c r="AW212">
        <v>19.755136417900001</v>
      </c>
      <c r="AX212">
        <v>20.233186425300001</v>
      </c>
      <c r="AY212">
        <v>21.3244080186</v>
      </c>
      <c r="AZ212">
        <v>20.4350663524</v>
      </c>
      <c r="BA212">
        <v>19.185841364800002</v>
      </c>
      <c r="BB212">
        <v>21.237717195399998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1" t="s">
        <v>60</v>
      </c>
      <c r="B213" s="5">
        <v>30</v>
      </c>
      <c r="C213" s="5">
        <v>211</v>
      </c>
      <c r="D213">
        <v>19.515749101800001</v>
      </c>
      <c r="E213">
        <v>19.604443014099999</v>
      </c>
      <c r="F213">
        <v>19.969672237299999</v>
      </c>
      <c r="G213">
        <v>20.507632990800001</v>
      </c>
      <c r="H213">
        <v>20.042791841</v>
      </c>
      <c r="I213">
        <v>20.396913741900001</v>
      </c>
      <c r="J213">
        <v>20.383670755499999</v>
      </c>
      <c r="K213">
        <v>22.367764313199999</v>
      </c>
      <c r="L213">
        <v>21.438279794300001</v>
      </c>
      <c r="M213">
        <v>20.545623651</v>
      </c>
      <c r="N213">
        <v>19.880385649400001</v>
      </c>
      <c r="O213">
        <v>20.954970129599999</v>
      </c>
      <c r="P213">
        <v>19.960282656099999</v>
      </c>
      <c r="Q213">
        <v>21.987253921499999</v>
      </c>
      <c r="R213">
        <v>20.398025917799998</v>
      </c>
      <c r="S213">
        <v>20.790672050800001</v>
      </c>
      <c r="T213">
        <v>21.833408390199999</v>
      </c>
      <c r="U213">
        <v>20.665087589900001</v>
      </c>
      <c r="V213">
        <v>19.919132880399999</v>
      </c>
      <c r="W213">
        <v>21.214762861000001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19.031430861400001</v>
      </c>
      <c r="AJ213">
        <v>19.0757585311</v>
      </c>
      <c r="AK213">
        <v>19.310742479799998</v>
      </c>
      <c r="AL213">
        <v>20.109063321200001</v>
      </c>
      <c r="AM213">
        <v>19.035067123200001</v>
      </c>
      <c r="AN213">
        <v>20.708893734499998</v>
      </c>
      <c r="AO213">
        <v>19.813179246299999</v>
      </c>
      <c r="AP213">
        <v>21.541380245700001</v>
      </c>
      <c r="AQ213">
        <v>21.1928678031</v>
      </c>
      <c r="AR213">
        <v>20.549355009399999</v>
      </c>
      <c r="AS213">
        <v>19.419558675099999</v>
      </c>
      <c r="AT213">
        <v>20.567829578200001</v>
      </c>
      <c r="AU213">
        <v>18.847841985100001</v>
      </c>
      <c r="AV213">
        <v>21.137007409700001</v>
      </c>
      <c r="AW213">
        <v>19.651551360500001</v>
      </c>
      <c r="AX213">
        <v>20.137666734500002</v>
      </c>
      <c r="AY213">
        <v>21.387850760300001</v>
      </c>
      <c r="AZ213">
        <v>20.399737244899999</v>
      </c>
      <c r="BA213">
        <v>19.224864875000002</v>
      </c>
      <c r="BB213">
        <v>21.1019305431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1" t="s">
        <v>60</v>
      </c>
      <c r="B214" s="5">
        <v>31</v>
      </c>
      <c r="C214" s="5">
        <v>212</v>
      </c>
      <c r="D214">
        <v>19.6656571366</v>
      </c>
      <c r="E214">
        <v>19.731776029999999</v>
      </c>
      <c r="F214">
        <v>19.9502955319</v>
      </c>
      <c r="G214">
        <v>20.267148306599999</v>
      </c>
      <c r="H214">
        <v>19.9479278357</v>
      </c>
      <c r="I214">
        <v>20.7728483721</v>
      </c>
      <c r="J214">
        <v>20.303322897899999</v>
      </c>
      <c r="K214">
        <v>22.305819155399998</v>
      </c>
      <c r="L214">
        <v>21.365709281000001</v>
      </c>
      <c r="M214">
        <v>20.5998223639</v>
      </c>
      <c r="N214">
        <v>20.315195080500001</v>
      </c>
      <c r="O214">
        <v>21.210760415799999</v>
      </c>
      <c r="P214" s="10">
        <f>(AVERAGE(P209:P213)+AVERAGE(P215:P219))/2</f>
        <v>19.778742636049998</v>
      </c>
      <c r="Q214" s="10">
        <f>(AVERAGE(Q209:Q213)+AVERAGE(Q215:Q219))/2</f>
        <v>21.880296232539997</v>
      </c>
      <c r="R214" s="10">
        <f>(AVERAGE(R209:R213)+AVERAGE(R215:R219))/2</f>
        <v>20.430374324020001</v>
      </c>
      <c r="S214">
        <v>20.998358666000001</v>
      </c>
      <c r="T214">
        <v>21.8793659647</v>
      </c>
      <c r="U214">
        <v>20.8468953609</v>
      </c>
      <c r="V214">
        <v>19.851215153599998</v>
      </c>
      <c r="W214">
        <v>21.2701144989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19.1975509285</v>
      </c>
      <c r="AJ214">
        <v>19.050877209799999</v>
      </c>
      <c r="AK214">
        <v>19.414983737699998</v>
      </c>
      <c r="AL214">
        <v>19.8863698943</v>
      </c>
      <c r="AM214">
        <v>19.1241094694</v>
      </c>
      <c r="AN214">
        <v>20.827268304</v>
      </c>
      <c r="AO214">
        <v>19.8854840413</v>
      </c>
      <c r="AP214">
        <v>21.375745888200001</v>
      </c>
      <c r="AQ214">
        <v>21.241558991200002</v>
      </c>
      <c r="AR214">
        <v>20.653470786100002</v>
      </c>
      <c r="AS214">
        <v>19.926542250600001</v>
      </c>
      <c r="AT214">
        <v>20.8851240053</v>
      </c>
      <c r="AU214" s="10">
        <f t="shared" ref="AU214:AW214" si="1">(AVERAGE(AU209:AU213)+AVERAGE(AU215:AU219))/2</f>
        <v>19.183575779400002</v>
      </c>
      <c r="AV214" s="10">
        <f t="shared" si="1"/>
        <v>21.22730276559</v>
      </c>
      <c r="AW214" s="10">
        <f t="shared" si="1"/>
        <v>19.76284265196</v>
      </c>
      <c r="AX214">
        <v>20.4883101948</v>
      </c>
      <c r="AY214">
        <v>21.448046630699999</v>
      </c>
      <c r="AZ214">
        <v>20.439558712299998</v>
      </c>
      <c r="BA214">
        <v>19.157996362199999</v>
      </c>
      <c r="BB214">
        <v>21.124799524299998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1" t="s">
        <v>61</v>
      </c>
      <c r="B215" s="5">
        <v>1</v>
      </c>
      <c r="C215" s="5">
        <v>213</v>
      </c>
      <c r="D215">
        <v>19.867587124100002</v>
      </c>
      <c r="E215">
        <v>19.7953917229</v>
      </c>
      <c r="F215">
        <v>20.1891096825</v>
      </c>
      <c r="G215">
        <v>20.264163486600001</v>
      </c>
      <c r="H215">
        <v>19.824117523000002</v>
      </c>
      <c r="I215">
        <v>21.1223652288</v>
      </c>
      <c r="J215">
        <v>20.247263781899999</v>
      </c>
      <c r="K215">
        <v>22.171233446399999</v>
      </c>
      <c r="L215">
        <v>21.420777021700001</v>
      </c>
      <c r="M215">
        <v>20.7744844624</v>
      </c>
      <c r="N215">
        <v>20.5433564344</v>
      </c>
      <c r="O215">
        <v>21.067738899399998</v>
      </c>
      <c r="P215">
        <v>20.521878320799999</v>
      </c>
      <c r="Q215">
        <v>22.334785295700001</v>
      </c>
      <c r="R215">
        <v>20.656067781099999</v>
      </c>
      <c r="S215">
        <v>20.738855532799999</v>
      </c>
      <c r="T215">
        <v>21.8371845474</v>
      </c>
      <c r="U215">
        <v>20.8572792764</v>
      </c>
      <c r="V215">
        <v>19.749248551299999</v>
      </c>
      <c r="W215">
        <v>21.350179201100001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19.751170208200001</v>
      </c>
      <c r="AJ215">
        <v>19.306696046799999</v>
      </c>
      <c r="AK215">
        <v>19.259435430900002</v>
      </c>
      <c r="AL215">
        <v>19.731165702999999</v>
      </c>
      <c r="AM215">
        <v>19.2189711921</v>
      </c>
      <c r="AN215">
        <v>20.834044275099998</v>
      </c>
      <c r="AO215">
        <v>19.817933550399999</v>
      </c>
      <c r="AP215">
        <v>21.333353049999999</v>
      </c>
      <c r="AQ215">
        <v>21.382158085099999</v>
      </c>
      <c r="AR215">
        <v>20.777639609800001</v>
      </c>
      <c r="AS215">
        <v>20.081617653799999</v>
      </c>
      <c r="AT215">
        <v>21.043296377299999</v>
      </c>
      <c r="AU215">
        <v>19.004786681100001</v>
      </c>
      <c r="AV215">
        <v>21.1275370344</v>
      </c>
      <c r="AW215">
        <v>19.794863784899999</v>
      </c>
      <c r="AX215">
        <v>20.737564582000001</v>
      </c>
      <c r="AY215">
        <v>21.499922297600001</v>
      </c>
      <c r="AZ215">
        <v>20.490298681999999</v>
      </c>
      <c r="BA215">
        <v>19.241660736</v>
      </c>
      <c r="BB215">
        <v>21.103190827199999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1" t="s">
        <v>61</v>
      </c>
      <c r="B216" s="5">
        <v>2</v>
      </c>
      <c r="C216" s="5">
        <v>214</v>
      </c>
      <c r="D216">
        <v>19.955415887099999</v>
      </c>
      <c r="E216">
        <v>20.021400322200002</v>
      </c>
      <c r="F216">
        <v>20.507087564799999</v>
      </c>
      <c r="G216">
        <v>20.412030362300001</v>
      </c>
      <c r="H216">
        <v>19.854000140499998</v>
      </c>
      <c r="I216">
        <v>21.0936333129</v>
      </c>
      <c r="J216">
        <v>20.586571945799999</v>
      </c>
      <c r="K216">
        <v>22.354907713399999</v>
      </c>
      <c r="L216">
        <v>21.563087107400001</v>
      </c>
      <c r="M216">
        <v>20.895640363999998</v>
      </c>
      <c r="N216">
        <v>20.473874573700002</v>
      </c>
      <c r="O216">
        <v>21.084129359599999</v>
      </c>
      <c r="P216">
        <v>20.430507050999999</v>
      </c>
      <c r="Q216">
        <v>22.325021456399998</v>
      </c>
      <c r="R216">
        <v>20.887806207899999</v>
      </c>
      <c r="S216">
        <v>20.411377017</v>
      </c>
      <c r="T216">
        <v>21.746646676899999</v>
      </c>
      <c r="U216">
        <v>20.8247081413</v>
      </c>
      <c r="V216">
        <v>19.7305231297</v>
      </c>
      <c r="W216">
        <v>21.2196480715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19.711081008600001</v>
      </c>
      <c r="AJ216">
        <v>19.492454220300001</v>
      </c>
      <c r="AK216">
        <v>19.350699046700001</v>
      </c>
      <c r="AL216">
        <v>19.767870354500001</v>
      </c>
      <c r="AM216">
        <v>19.368542992599998</v>
      </c>
      <c r="AN216">
        <v>20.674708224100002</v>
      </c>
      <c r="AO216">
        <v>20.221404606899998</v>
      </c>
      <c r="AP216">
        <v>21.222262225200001</v>
      </c>
      <c r="AQ216">
        <v>21.460410067600002</v>
      </c>
      <c r="AR216">
        <v>20.9261491912</v>
      </c>
      <c r="AS216">
        <v>20.079536569199998</v>
      </c>
      <c r="AT216">
        <v>21.076511632700001</v>
      </c>
      <c r="AU216">
        <v>19.167542151500001</v>
      </c>
      <c r="AV216">
        <v>21.209319646299999</v>
      </c>
      <c r="AW216">
        <v>19.847848842699999</v>
      </c>
      <c r="AX216">
        <v>20.7629357932</v>
      </c>
      <c r="AY216">
        <v>21.6695111035</v>
      </c>
      <c r="AZ216">
        <v>20.591791779000001</v>
      </c>
      <c r="BA216">
        <v>19.216693597399999</v>
      </c>
      <c r="BB216">
        <v>20.9344918428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1" t="s">
        <v>61</v>
      </c>
      <c r="B217" s="5">
        <v>3</v>
      </c>
      <c r="C217" s="5">
        <v>215</v>
      </c>
      <c r="D217">
        <v>20.037396938899999</v>
      </c>
      <c r="E217">
        <v>20.151648932899999</v>
      </c>
      <c r="F217">
        <v>20.800508677</v>
      </c>
      <c r="G217">
        <v>20.452933050799999</v>
      </c>
      <c r="H217">
        <v>20.052319144399998</v>
      </c>
      <c r="I217">
        <v>21.1404198002</v>
      </c>
      <c r="J217">
        <v>20.880339798000001</v>
      </c>
      <c r="K217">
        <v>22.894560817399999</v>
      </c>
      <c r="L217">
        <v>21.7641722593</v>
      </c>
      <c r="M217">
        <v>21.124908956599999</v>
      </c>
      <c r="N217">
        <v>20.4580371007</v>
      </c>
      <c r="O217">
        <v>20.9047037962</v>
      </c>
      <c r="P217">
        <v>19.633989957299999</v>
      </c>
      <c r="Q217">
        <v>21.8688009147</v>
      </c>
      <c r="R217">
        <v>20.701609255600001</v>
      </c>
      <c r="S217">
        <v>20.907721978400001</v>
      </c>
      <c r="T217">
        <v>22.077660285499999</v>
      </c>
      <c r="U217">
        <v>20.842887413700002</v>
      </c>
      <c r="V217">
        <v>19.7847169494</v>
      </c>
      <c r="W217">
        <v>21.077238354199999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19.780079876599999</v>
      </c>
      <c r="AJ217">
        <v>19.646962738700001</v>
      </c>
      <c r="AK217">
        <v>19.637918704699999</v>
      </c>
      <c r="AL217">
        <v>19.883195488399998</v>
      </c>
      <c r="AM217">
        <v>19.472666931500001</v>
      </c>
      <c r="AN217">
        <v>20.794012459800001</v>
      </c>
      <c r="AO217">
        <v>20.7392553832</v>
      </c>
      <c r="AP217">
        <v>21.431941350999999</v>
      </c>
      <c r="AQ217">
        <v>21.7221981641</v>
      </c>
      <c r="AR217">
        <v>21.056029035000002</v>
      </c>
      <c r="AS217">
        <v>20.286019721999999</v>
      </c>
      <c r="AT217">
        <v>21.0011538583</v>
      </c>
      <c r="AU217">
        <v>19.187480976100002</v>
      </c>
      <c r="AV217">
        <v>21.2087141194</v>
      </c>
      <c r="AW217">
        <v>19.8131806277</v>
      </c>
      <c r="AX217">
        <v>20.443035025699999</v>
      </c>
      <c r="AY217">
        <v>21.767767746699999</v>
      </c>
      <c r="AZ217">
        <v>20.604093896999998</v>
      </c>
      <c r="BA217">
        <v>19.314390089900002</v>
      </c>
      <c r="BB217">
        <v>20.907634645600002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1" t="s">
        <v>61</v>
      </c>
      <c r="B218" s="5">
        <v>4</v>
      </c>
      <c r="C218" s="5">
        <v>216</v>
      </c>
      <c r="D218">
        <v>19.7597778166</v>
      </c>
      <c r="E218">
        <v>20.161799820599999</v>
      </c>
      <c r="F218">
        <v>21.005321280899999</v>
      </c>
      <c r="G218">
        <v>20.508437970799999</v>
      </c>
      <c r="H218">
        <v>20.1832113818</v>
      </c>
      <c r="I218">
        <v>21.2072167173</v>
      </c>
      <c r="J218">
        <v>20.826863316200001</v>
      </c>
      <c r="K218">
        <v>22.933736716599999</v>
      </c>
      <c r="L218">
        <v>21.826244190899999</v>
      </c>
      <c r="M218">
        <v>21.145345430500001</v>
      </c>
      <c r="N218">
        <v>20.533536536</v>
      </c>
      <c r="O218">
        <v>21.020746116600002</v>
      </c>
      <c r="P218">
        <v>19.458622107299998</v>
      </c>
      <c r="Q218">
        <v>21.688505586600002</v>
      </c>
      <c r="R218">
        <v>20.6734093062</v>
      </c>
      <c r="S218">
        <v>21.490935719900001</v>
      </c>
      <c r="T218">
        <v>22.2678539616</v>
      </c>
      <c r="U218">
        <v>21.186561584</v>
      </c>
      <c r="V218">
        <v>19.763185584799999</v>
      </c>
      <c r="W218">
        <v>21.094433106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19.698860078500001</v>
      </c>
      <c r="AJ218">
        <v>19.539030791799998</v>
      </c>
      <c r="AK218">
        <v>19.854964823</v>
      </c>
      <c r="AL218">
        <v>19.862002583100001</v>
      </c>
      <c r="AM218">
        <v>19.544652073200002</v>
      </c>
      <c r="AN218">
        <v>20.922935492099999</v>
      </c>
      <c r="AO218">
        <v>20.641490615399999</v>
      </c>
      <c r="AP218">
        <v>21.6114594786</v>
      </c>
      <c r="AQ218">
        <v>21.747808685799999</v>
      </c>
      <c r="AR218">
        <v>21.030749412799999</v>
      </c>
      <c r="AS218">
        <v>20.3335256947</v>
      </c>
      <c r="AT218">
        <v>21.150906860500001</v>
      </c>
      <c r="AU218">
        <v>19.615416444200001</v>
      </c>
      <c r="AV218">
        <v>21.398171327099998</v>
      </c>
      <c r="AW218">
        <v>19.889157554400001</v>
      </c>
      <c r="AX218">
        <v>20.339653269799999</v>
      </c>
      <c r="AY218">
        <v>21.561774189299999</v>
      </c>
      <c r="AZ218">
        <v>20.5261927108</v>
      </c>
      <c r="BA218">
        <v>19.4435772444</v>
      </c>
      <c r="BB218">
        <v>21.072221989199999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1" t="s">
        <v>61</v>
      </c>
      <c r="B219" s="5">
        <v>5</v>
      </c>
      <c r="C219" s="5">
        <v>217</v>
      </c>
      <c r="D219">
        <v>19.888096976300002</v>
      </c>
      <c r="E219">
        <v>20.057058379099999</v>
      </c>
      <c r="F219">
        <v>21.309640234</v>
      </c>
      <c r="G219">
        <v>20.630366175900001</v>
      </c>
      <c r="H219">
        <v>20.201846439499999</v>
      </c>
      <c r="I219">
        <v>21.228843727800001</v>
      </c>
      <c r="J219">
        <v>21.1284347026</v>
      </c>
      <c r="K219">
        <v>22.8300862673</v>
      </c>
      <c r="L219">
        <v>22.038121203999999</v>
      </c>
      <c r="M219">
        <v>21.157637215299999</v>
      </c>
      <c r="N219">
        <v>20.903223384099999</v>
      </c>
      <c r="O219">
        <v>21.269448997200001</v>
      </c>
      <c r="P219">
        <v>19.5178821477</v>
      </c>
      <c r="Q219">
        <v>21.607218716999999</v>
      </c>
      <c r="R219">
        <v>20.6085101617</v>
      </c>
      <c r="S219">
        <v>21.634706206800001</v>
      </c>
      <c r="T219">
        <v>22.305085316500001</v>
      </c>
      <c r="U219">
        <v>21.365089735200002</v>
      </c>
      <c r="V219">
        <v>19.928843494999999</v>
      </c>
      <c r="W219">
        <v>21.373307595899998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19.785401463900001</v>
      </c>
      <c r="AJ219">
        <v>19.517425238200001</v>
      </c>
      <c r="AK219">
        <v>19.947836355900002</v>
      </c>
      <c r="AL219">
        <v>19.901457897699999</v>
      </c>
      <c r="AM219">
        <v>19.526378415</v>
      </c>
      <c r="AN219">
        <v>21.116106964899998</v>
      </c>
      <c r="AO219">
        <v>20.8628786178</v>
      </c>
      <c r="AP219">
        <v>21.612810371199998</v>
      </c>
      <c r="AQ219">
        <v>21.804098458999999</v>
      </c>
      <c r="AR219">
        <v>21.057551613299999</v>
      </c>
      <c r="AS219">
        <v>20.487511762499999</v>
      </c>
      <c r="AT219">
        <v>21.322096080200001</v>
      </c>
      <c r="AU219">
        <v>19.8913080317</v>
      </c>
      <c r="AV219">
        <v>21.600025357100002</v>
      </c>
      <c r="AW219">
        <v>20.043784925400001</v>
      </c>
      <c r="AX219">
        <v>20.490790115300001</v>
      </c>
      <c r="AY219">
        <v>21.3645868224</v>
      </c>
      <c r="AZ219">
        <v>20.419156940699999</v>
      </c>
      <c r="BA219">
        <v>19.7292280297</v>
      </c>
      <c r="BB219">
        <v>21.412623876200001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1" t="s">
        <v>61</v>
      </c>
      <c r="B220" s="5">
        <v>6</v>
      </c>
      <c r="C220" s="5">
        <v>218</v>
      </c>
      <c r="D220">
        <v>20.357229183600001</v>
      </c>
      <c r="E220">
        <v>20.147479697200001</v>
      </c>
      <c r="F220">
        <v>21.2308071671</v>
      </c>
      <c r="G220">
        <v>20.7996022783</v>
      </c>
      <c r="H220">
        <v>20.1838850581</v>
      </c>
      <c r="I220">
        <v>21.2992402444</v>
      </c>
      <c r="J220">
        <v>21.251446445500001</v>
      </c>
      <c r="K220">
        <v>22.8779218739</v>
      </c>
      <c r="L220">
        <v>22.120900223</v>
      </c>
      <c r="M220">
        <v>21.172989281100001</v>
      </c>
      <c r="N220">
        <v>21.076968900099999</v>
      </c>
      <c r="O220">
        <v>21.510152026899998</v>
      </c>
      <c r="P220">
        <v>19.675551028099999</v>
      </c>
      <c r="Q220">
        <v>21.856373576700001</v>
      </c>
      <c r="R220">
        <v>20.733646853</v>
      </c>
      <c r="S220">
        <v>21.453721947599998</v>
      </c>
      <c r="T220">
        <v>22.292929834700001</v>
      </c>
      <c r="U220">
        <v>21.468101346800001</v>
      </c>
      <c r="V220">
        <v>20.0348651937</v>
      </c>
      <c r="W220">
        <v>21.334821572300001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20.015660631300001</v>
      </c>
      <c r="AJ220">
        <v>19.7967446868</v>
      </c>
      <c r="AK220">
        <v>20.061169810500001</v>
      </c>
      <c r="AL220">
        <v>20.006632003299998</v>
      </c>
      <c r="AM220">
        <v>19.3435682386</v>
      </c>
      <c r="AN220">
        <v>21.333737834099999</v>
      </c>
      <c r="AO220">
        <v>20.7464727487</v>
      </c>
      <c r="AP220">
        <v>21.772652561899999</v>
      </c>
      <c r="AQ220">
        <v>21.8860192064</v>
      </c>
      <c r="AR220">
        <v>21.168329974999999</v>
      </c>
      <c r="AS220">
        <v>20.580252156299998</v>
      </c>
      <c r="AT220">
        <v>21.427646723900001</v>
      </c>
      <c r="AU220">
        <v>19.966220717999999</v>
      </c>
      <c r="AV220">
        <v>21.690460232100001</v>
      </c>
      <c r="AW220">
        <v>20.221658657999999</v>
      </c>
      <c r="AX220">
        <v>20.914810660600001</v>
      </c>
      <c r="AY220">
        <v>21.501286934300001</v>
      </c>
      <c r="AZ220">
        <v>20.559367252000001</v>
      </c>
      <c r="BA220">
        <v>19.8972393781</v>
      </c>
      <c r="BB220">
        <v>21.610569322300002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1" t="s">
        <v>61</v>
      </c>
      <c r="B221" s="5">
        <v>7</v>
      </c>
      <c r="C221" s="5">
        <v>219</v>
      </c>
      <c r="D221">
        <v>20.493261909699999</v>
      </c>
      <c r="E221">
        <v>20.170417167</v>
      </c>
      <c r="F221">
        <v>20.642256553300001</v>
      </c>
      <c r="G221">
        <v>21.004787332900001</v>
      </c>
      <c r="H221">
        <v>20.089013788100001</v>
      </c>
      <c r="I221">
        <v>21.3761247379</v>
      </c>
      <c r="J221">
        <v>21.2432941048</v>
      </c>
      <c r="K221">
        <v>22.6701085465</v>
      </c>
      <c r="L221">
        <v>22.266760338600001</v>
      </c>
      <c r="M221">
        <v>21.2994667651</v>
      </c>
      <c r="N221">
        <v>21.1253527326</v>
      </c>
      <c r="O221">
        <v>21.6878612563</v>
      </c>
      <c r="P221">
        <v>19.947202198999999</v>
      </c>
      <c r="Q221">
        <v>22.044078842099999</v>
      </c>
      <c r="R221">
        <v>21.074789000700001</v>
      </c>
      <c r="S221">
        <v>20.872466785699999</v>
      </c>
      <c r="T221">
        <v>22.066898120600001</v>
      </c>
      <c r="U221">
        <v>21.296526851599999</v>
      </c>
      <c r="V221">
        <v>20.348002554899999</v>
      </c>
      <c r="W221">
        <v>21.454545984199999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20.361041934700001</v>
      </c>
      <c r="AJ221">
        <v>20.105476056400001</v>
      </c>
      <c r="AK221">
        <v>20.065430711899999</v>
      </c>
      <c r="AL221">
        <v>20.1877142881</v>
      </c>
      <c r="AM221">
        <v>19.3602352262</v>
      </c>
      <c r="AN221">
        <v>21.3441654929</v>
      </c>
      <c r="AO221">
        <v>20.973492569000001</v>
      </c>
      <c r="AP221">
        <v>21.986652618499999</v>
      </c>
      <c r="AQ221">
        <v>22.044699979299999</v>
      </c>
      <c r="AR221">
        <v>21.154397899100001</v>
      </c>
      <c r="AS221">
        <v>20.612480755</v>
      </c>
      <c r="AT221">
        <v>21.507183259400001</v>
      </c>
      <c r="AU221">
        <v>19.739019016099999</v>
      </c>
      <c r="AV221">
        <v>21.545371369600002</v>
      </c>
      <c r="AW221">
        <v>20.219207794799999</v>
      </c>
      <c r="AX221">
        <v>21.221589274599999</v>
      </c>
      <c r="AY221">
        <v>21.726640199199998</v>
      </c>
      <c r="AZ221">
        <v>20.7216354139</v>
      </c>
      <c r="BA221">
        <v>20.197141126999998</v>
      </c>
      <c r="BB221">
        <v>21.604892664000001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1" t="s">
        <v>61</v>
      </c>
      <c r="B222" s="5">
        <v>8</v>
      </c>
      <c r="C222" s="5">
        <v>220</v>
      </c>
      <c r="D222">
        <v>20.390943074500001</v>
      </c>
      <c r="E222">
        <v>20.214351333500002</v>
      </c>
      <c r="F222">
        <v>20.122026200099999</v>
      </c>
      <c r="G222">
        <v>21.040000776399999</v>
      </c>
      <c r="H222">
        <v>20.294449886100001</v>
      </c>
      <c r="I222">
        <v>21.5915089091</v>
      </c>
      <c r="J222">
        <v>21.247440491999999</v>
      </c>
      <c r="K222">
        <v>22.5555770002</v>
      </c>
      <c r="L222">
        <v>22.330326725199999</v>
      </c>
      <c r="M222">
        <v>21.4969717042</v>
      </c>
      <c r="N222">
        <v>21.223143487800002</v>
      </c>
      <c r="O222">
        <v>21.962936210900001</v>
      </c>
      <c r="P222">
        <v>20.1937734658</v>
      </c>
      <c r="Q222">
        <v>22.2845898516</v>
      </c>
      <c r="R222">
        <v>21.397138115200001</v>
      </c>
      <c r="S222">
        <v>20.667888607999998</v>
      </c>
      <c r="T222">
        <v>22.091500945500002</v>
      </c>
      <c r="U222">
        <v>20.974771849100001</v>
      </c>
      <c r="V222">
        <v>20.5745368408</v>
      </c>
      <c r="W222">
        <v>21.817708301500002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20.231059766000001</v>
      </c>
      <c r="AJ222">
        <v>20.0629193119</v>
      </c>
      <c r="AK222">
        <v>20.305327590899999</v>
      </c>
      <c r="AL222">
        <v>20.363026395199999</v>
      </c>
      <c r="AM222">
        <v>19.470118053099998</v>
      </c>
      <c r="AN222">
        <v>21.4055367524</v>
      </c>
      <c r="AO222">
        <v>21.108136055700001</v>
      </c>
      <c r="AP222">
        <v>21.997091882900001</v>
      </c>
      <c r="AQ222">
        <v>22.364785046400002</v>
      </c>
      <c r="AR222">
        <v>21.236740937099999</v>
      </c>
      <c r="AS222">
        <v>20.4595703084</v>
      </c>
      <c r="AT222">
        <v>21.6707311286</v>
      </c>
      <c r="AU222">
        <v>19.873911926600002</v>
      </c>
      <c r="AV222">
        <v>21.7901839785</v>
      </c>
      <c r="AW222">
        <v>20.354602397200001</v>
      </c>
      <c r="AX222">
        <v>21.442221203399999</v>
      </c>
      <c r="AY222">
        <v>22.060802984999999</v>
      </c>
      <c r="AZ222">
        <v>20.8372643075</v>
      </c>
      <c r="BA222">
        <v>20.2648323801</v>
      </c>
      <c r="BB222">
        <v>21.659436548199999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1" t="s">
        <v>61</v>
      </c>
      <c r="B223" s="5">
        <v>9</v>
      </c>
      <c r="C223" s="5">
        <v>221</v>
      </c>
      <c r="D223">
        <v>20.557282172499999</v>
      </c>
      <c r="E223">
        <v>20.358719902099999</v>
      </c>
      <c r="F223">
        <v>20.072172326600001</v>
      </c>
      <c r="G223">
        <v>21.0769949156</v>
      </c>
      <c r="H223">
        <v>20.4302909986</v>
      </c>
      <c r="I223">
        <v>21.799603256899999</v>
      </c>
      <c r="J223">
        <v>21.351817673900001</v>
      </c>
      <c r="K223">
        <v>22.727874571800001</v>
      </c>
      <c r="L223">
        <v>22.366814381400001</v>
      </c>
      <c r="M223">
        <v>21.581934316600002</v>
      </c>
      <c r="N223">
        <v>21.438403311199998</v>
      </c>
      <c r="O223">
        <v>22.040558729099999</v>
      </c>
      <c r="P223">
        <v>20.537690819200002</v>
      </c>
      <c r="Q223">
        <v>22.491776675200001</v>
      </c>
      <c r="R223">
        <v>21.2970527911</v>
      </c>
      <c r="S223">
        <v>20.988663582600001</v>
      </c>
      <c r="T223">
        <v>22.351214296599998</v>
      </c>
      <c r="U223">
        <v>21.243567733300001</v>
      </c>
      <c r="V223">
        <v>20.561941364900001</v>
      </c>
      <c r="W223">
        <v>21.930594254199999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20.308327504499999</v>
      </c>
      <c r="AJ223">
        <v>20.125023592000002</v>
      </c>
      <c r="AK223">
        <v>20.407521595799999</v>
      </c>
      <c r="AL223">
        <v>20.556902625599999</v>
      </c>
      <c r="AM223">
        <v>19.5851558508</v>
      </c>
      <c r="AN223">
        <v>21.3319204969</v>
      </c>
      <c r="AO223">
        <v>21.533154580600002</v>
      </c>
      <c r="AP223">
        <v>21.839042571899999</v>
      </c>
      <c r="AQ223">
        <v>22.5853096988</v>
      </c>
      <c r="AR223">
        <v>21.4976208647</v>
      </c>
      <c r="AS223">
        <v>20.319139294100001</v>
      </c>
      <c r="AT223">
        <v>21.756690173100001</v>
      </c>
      <c r="AU223">
        <v>20.397272452799999</v>
      </c>
      <c r="AV223">
        <v>22.405259798399999</v>
      </c>
      <c r="AW223">
        <v>20.604339810199999</v>
      </c>
      <c r="AX223">
        <v>21.289409791099999</v>
      </c>
      <c r="AY223">
        <v>22.320446147999998</v>
      </c>
      <c r="AZ223">
        <v>21.088347819900001</v>
      </c>
      <c r="BA223">
        <v>20.2323934699</v>
      </c>
      <c r="BB223">
        <v>21.669074007199999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1" t="s">
        <v>61</v>
      </c>
      <c r="B224" s="5">
        <v>10</v>
      </c>
      <c r="C224" s="5">
        <v>222</v>
      </c>
      <c r="D224">
        <v>20.635927482300001</v>
      </c>
      <c r="E224">
        <v>20.412852748100001</v>
      </c>
      <c r="F224">
        <v>20.774467810800001</v>
      </c>
      <c r="G224">
        <v>21.132452199300001</v>
      </c>
      <c r="H224">
        <v>20.3193859553</v>
      </c>
      <c r="I224">
        <v>21.887329561800001</v>
      </c>
      <c r="J224">
        <v>21.2185779737</v>
      </c>
      <c r="K224">
        <v>22.936180458100001</v>
      </c>
      <c r="L224">
        <v>22.3625094997</v>
      </c>
      <c r="M224">
        <v>21.518854806499998</v>
      </c>
      <c r="N224">
        <v>21.268015182900001</v>
      </c>
      <c r="O224">
        <v>21.906059307</v>
      </c>
      <c r="P224">
        <v>20.835138825400001</v>
      </c>
      <c r="Q224">
        <v>22.646925034599999</v>
      </c>
      <c r="R224">
        <v>21.256196237299999</v>
      </c>
      <c r="S224">
        <v>21.116501429500001</v>
      </c>
      <c r="T224">
        <v>22.529115620399999</v>
      </c>
      <c r="U224">
        <v>21.4434195696</v>
      </c>
      <c r="V224">
        <v>20.6152175916</v>
      </c>
      <c r="W224">
        <v>22.0332330064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20.4122782717</v>
      </c>
      <c r="AJ224">
        <v>20.060174785000001</v>
      </c>
      <c r="AK224">
        <v>20.889596705799999</v>
      </c>
      <c r="AL224">
        <v>20.680605332700001</v>
      </c>
      <c r="AM224">
        <v>19.6057876538</v>
      </c>
      <c r="AN224">
        <v>21.480172972999998</v>
      </c>
      <c r="AO224">
        <v>21.450782016800002</v>
      </c>
      <c r="AP224">
        <v>21.619841789100001</v>
      </c>
      <c r="AQ224">
        <v>22.6166866101</v>
      </c>
      <c r="AR224">
        <v>21.7334729765</v>
      </c>
      <c r="AS224">
        <v>20.2999743829</v>
      </c>
      <c r="AT224">
        <v>21.5116165156</v>
      </c>
      <c r="AU224">
        <v>20.5803324651</v>
      </c>
      <c r="AV224">
        <v>22.5358133501</v>
      </c>
      <c r="AW224">
        <v>20.762835190400001</v>
      </c>
      <c r="AX224">
        <v>21.122849335200002</v>
      </c>
      <c r="AY224">
        <v>22.363165139300001</v>
      </c>
      <c r="AZ224">
        <v>21.097216872200001</v>
      </c>
      <c r="BA224">
        <v>20.182811340200001</v>
      </c>
      <c r="BB224">
        <v>21.850149585899999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1" t="s">
        <v>61</v>
      </c>
      <c r="B225" s="5">
        <v>11</v>
      </c>
      <c r="C225" s="5">
        <v>223</v>
      </c>
      <c r="D225">
        <v>20.8362138691</v>
      </c>
      <c r="E225">
        <v>20.410554587</v>
      </c>
      <c r="F225">
        <v>21.209308267600001</v>
      </c>
      <c r="G225">
        <v>21.325548140199999</v>
      </c>
      <c r="H225">
        <v>20.451324538800002</v>
      </c>
      <c r="I225">
        <v>21.8902192756</v>
      </c>
      <c r="J225">
        <v>21.287233946899999</v>
      </c>
      <c r="K225">
        <v>22.870208071</v>
      </c>
      <c r="L225">
        <v>22.425363699199998</v>
      </c>
      <c r="M225">
        <v>21.645520294600001</v>
      </c>
      <c r="N225">
        <v>21.384668497</v>
      </c>
      <c r="O225">
        <v>21.8087712604</v>
      </c>
      <c r="P225">
        <v>21.010929580199999</v>
      </c>
      <c r="Q225">
        <v>22.795273776399998</v>
      </c>
      <c r="R225">
        <v>21.3271522332</v>
      </c>
      <c r="S225">
        <v>20.9079602073</v>
      </c>
      <c r="T225">
        <v>22.517633116700001</v>
      </c>
      <c r="U225">
        <v>21.3300827835</v>
      </c>
      <c r="V225">
        <v>20.640493534299999</v>
      </c>
      <c r="W225">
        <v>22.0722598985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20.513588909999999</v>
      </c>
      <c r="AJ225">
        <v>20.070847931799999</v>
      </c>
      <c r="AK225">
        <v>21.1992027503</v>
      </c>
      <c r="AL225">
        <v>20.902593338300001</v>
      </c>
      <c r="AM225">
        <v>20.0327022918</v>
      </c>
      <c r="AN225">
        <v>21.571292305899998</v>
      </c>
      <c r="AO225">
        <v>21.381939255199999</v>
      </c>
      <c r="AP225">
        <v>21.733206019499999</v>
      </c>
      <c r="AQ225">
        <v>22.5178976109</v>
      </c>
      <c r="AR225">
        <v>21.811587930000002</v>
      </c>
      <c r="AS225">
        <v>20.4295604627</v>
      </c>
      <c r="AT225">
        <v>21.461986174500002</v>
      </c>
      <c r="AU225">
        <v>20.4542476624</v>
      </c>
      <c r="AV225">
        <v>22.356292613600001</v>
      </c>
      <c r="AW225">
        <v>20.867388916500001</v>
      </c>
      <c r="AX225">
        <v>21.0276451079</v>
      </c>
      <c r="AY225">
        <v>22.2341882011</v>
      </c>
      <c r="AZ225">
        <v>20.9412566797</v>
      </c>
      <c r="BA225">
        <v>20.4670612478</v>
      </c>
      <c r="BB225">
        <v>22.0731790436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1" t="s">
        <v>61</v>
      </c>
      <c r="B226" s="5">
        <v>12</v>
      </c>
      <c r="C226" s="5">
        <v>224</v>
      </c>
      <c r="D226">
        <v>21.085962330499999</v>
      </c>
      <c r="E226">
        <v>20.601861486299999</v>
      </c>
      <c r="F226">
        <v>20.902336641800002</v>
      </c>
      <c r="G226">
        <v>21.589501774599999</v>
      </c>
      <c r="H226">
        <v>20.702508485799999</v>
      </c>
      <c r="I226">
        <v>21.775318790899998</v>
      </c>
      <c r="J226">
        <v>21.365683518499999</v>
      </c>
      <c r="K226">
        <v>23.181459328399999</v>
      </c>
      <c r="L226">
        <v>22.555469358300002</v>
      </c>
      <c r="M226">
        <v>21.708319468199999</v>
      </c>
      <c r="N226">
        <v>21.562200449799999</v>
      </c>
      <c r="O226">
        <v>21.723404488700002</v>
      </c>
      <c r="P226">
        <v>20.714293755500002</v>
      </c>
      <c r="Q226">
        <v>22.746041035600001</v>
      </c>
      <c r="R226">
        <v>21.308579628499999</v>
      </c>
      <c r="S226">
        <v>21.116852863199998</v>
      </c>
      <c r="T226">
        <v>22.441620998699999</v>
      </c>
      <c r="U226">
        <v>21.5027784557</v>
      </c>
      <c r="V226">
        <v>20.746918665500001</v>
      </c>
      <c r="W226">
        <v>22.146696625800001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20.617156450700001</v>
      </c>
      <c r="AJ226">
        <v>19.923173398900001</v>
      </c>
      <c r="AK226">
        <v>20.8768020925</v>
      </c>
      <c r="AL226">
        <v>21.133522200800002</v>
      </c>
      <c r="AM226">
        <v>20.201750302899999</v>
      </c>
      <c r="AN226">
        <v>21.448064054500001</v>
      </c>
      <c r="AO226">
        <v>21.422259983699998</v>
      </c>
      <c r="AP226">
        <v>22.074917879299999</v>
      </c>
      <c r="AQ226">
        <v>22.437354085900001</v>
      </c>
      <c r="AR226">
        <v>21.725867658199999</v>
      </c>
      <c r="AS226">
        <v>20.784665502900001</v>
      </c>
      <c r="AT226">
        <v>21.446100150700001</v>
      </c>
      <c r="AU226">
        <v>20.3760827089</v>
      </c>
      <c r="AV226">
        <v>22.208073109800001</v>
      </c>
      <c r="AW226">
        <v>20.780227772500002</v>
      </c>
      <c r="AX226">
        <v>21.067951955000002</v>
      </c>
      <c r="AY226">
        <v>22.220957453299999</v>
      </c>
      <c r="AZ226">
        <v>20.986405489599999</v>
      </c>
      <c r="BA226">
        <v>20.8177762103</v>
      </c>
      <c r="BB226">
        <v>22.312319685999999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1" t="s">
        <v>61</v>
      </c>
      <c r="B227" s="5">
        <v>13</v>
      </c>
      <c r="C227" s="5">
        <v>225</v>
      </c>
      <c r="D227">
        <v>21.299434313700001</v>
      </c>
      <c r="E227">
        <v>20.764585617600002</v>
      </c>
      <c r="F227">
        <v>21.2523880468</v>
      </c>
      <c r="G227">
        <v>21.729752070699998</v>
      </c>
      <c r="H227">
        <v>20.873741793099999</v>
      </c>
      <c r="I227">
        <v>21.660468432599998</v>
      </c>
      <c r="J227">
        <v>21.122486350300001</v>
      </c>
      <c r="K227">
        <v>23.552883938000001</v>
      </c>
      <c r="L227">
        <v>22.596714675499999</v>
      </c>
      <c r="M227">
        <v>21.779088462099999</v>
      </c>
      <c r="N227">
        <v>21.795910220700002</v>
      </c>
      <c r="O227">
        <v>21.9812793547</v>
      </c>
      <c r="P227">
        <v>20.742984106600002</v>
      </c>
      <c r="Q227">
        <v>22.689873052199999</v>
      </c>
      <c r="R227">
        <v>21.2483731136</v>
      </c>
      <c r="S227">
        <v>21.158401585499998</v>
      </c>
      <c r="T227">
        <v>22.325636708699999</v>
      </c>
      <c r="U227">
        <v>21.523670189800001</v>
      </c>
      <c r="V227">
        <v>20.841421869800001</v>
      </c>
      <c r="W227">
        <v>22.433740235999998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20.923248174499999</v>
      </c>
      <c r="AJ227">
        <v>20.042677287099998</v>
      </c>
      <c r="AK227">
        <v>21.024290154199999</v>
      </c>
      <c r="AL227">
        <v>21.1524484577</v>
      </c>
      <c r="AM227">
        <v>20.252979267600001</v>
      </c>
      <c r="AN227">
        <v>21.630739978000001</v>
      </c>
      <c r="AO227">
        <v>21.225662124799999</v>
      </c>
      <c r="AP227">
        <v>22.348659613500001</v>
      </c>
      <c r="AQ227">
        <v>22.383145214900001</v>
      </c>
      <c r="AR227">
        <v>21.601301806799999</v>
      </c>
      <c r="AS227">
        <v>21.210744395999999</v>
      </c>
      <c r="AT227">
        <v>21.6063654963</v>
      </c>
      <c r="AU227">
        <v>20.632424086899999</v>
      </c>
      <c r="AV227">
        <v>22.270242562699998</v>
      </c>
      <c r="AW227">
        <v>20.8053807348</v>
      </c>
      <c r="AX227">
        <v>20.825290799000001</v>
      </c>
      <c r="AY227">
        <v>21.932400425299999</v>
      </c>
      <c r="AZ227">
        <v>21.073346086200001</v>
      </c>
      <c r="BA227">
        <v>21.049176986399999</v>
      </c>
      <c r="BB227">
        <v>22.481718549899998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1" t="s">
        <v>61</v>
      </c>
      <c r="B228" s="5">
        <v>14</v>
      </c>
      <c r="C228" s="5">
        <v>226</v>
      </c>
      <c r="D228">
        <v>21.295906430700001</v>
      </c>
      <c r="E228">
        <v>20.7744305688</v>
      </c>
      <c r="F228">
        <v>21.651469372299999</v>
      </c>
      <c r="G228">
        <v>22.0899513476</v>
      </c>
      <c r="H228">
        <v>20.973783726000001</v>
      </c>
      <c r="I228">
        <v>21.887714323600001</v>
      </c>
      <c r="J228">
        <v>21.2993063885</v>
      </c>
      <c r="K228">
        <v>23.791156301099999</v>
      </c>
      <c r="L228">
        <v>22.740593875399998</v>
      </c>
      <c r="M228">
        <v>21.948090134899999</v>
      </c>
      <c r="N228">
        <v>21.818255182800002</v>
      </c>
      <c r="O228">
        <v>22.275112869400001</v>
      </c>
      <c r="P228">
        <v>20.675773221899998</v>
      </c>
      <c r="Q228">
        <v>22.718775900299999</v>
      </c>
      <c r="R228">
        <v>21.314923526600001</v>
      </c>
      <c r="S228">
        <v>21.2440430302</v>
      </c>
      <c r="T228">
        <v>22.498089340700002</v>
      </c>
      <c r="U228">
        <v>21.678314696000001</v>
      </c>
      <c r="V228">
        <v>20.831804680400001</v>
      </c>
      <c r="W228">
        <v>22.678520968299999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20.9764382161</v>
      </c>
      <c r="AJ228">
        <v>20.1751768592</v>
      </c>
      <c r="AK228">
        <v>21.358024626999999</v>
      </c>
      <c r="AL228">
        <v>21.254777202100001</v>
      </c>
      <c r="AM228">
        <v>20.3617464059</v>
      </c>
      <c r="AN228">
        <v>21.659832671</v>
      </c>
      <c r="AO228">
        <v>21.091381907500001</v>
      </c>
      <c r="AP228">
        <v>22.512760547300001</v>
      </c>
      <c r="AQ228">
        <v>22.468034823</v>
      </c>
      <c r="AR228">
        <v>21.629340729300001</v>
      </c>
      <c r="AS228">
        <v>21.258340106399999</v>
      </c>
      <c r="AT228">
        <v>21.700908477999999</v>
      </c>
      <c r="AU228">
        <v>20.704058177899999</v>
      </c>
      <c r="AV228">
        <v>22.342409966200002</v>
      </c>
      <c r="AW228">
        <v>20.956934915400002</v>
      </c>
      <c r="AX228">
        <v>20.926283018900001</v>
      </c>
      <c r="AY228">
        <v>22.0862545938</v>
      </c>
      <c r="AZ228">
        <v>21.177752164899999</v>
      </c>
      <c r="BA228">
        <v>20.988116676000001</v>
      </c>
      <c r="BB228">
        <v>22.534811843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1" t="s">
        <v>61</v>
      </c>
      <c r="B229" s="5">
        <v>15</v>
      </c>
      <c r="C229" s="5">
        <v>227</v>
      </c>
      <c r="D229">
        <v>21.533401487300001</v>
      </c>
      <c r="E229">
        <v>20.846041466999999</v>
      </c>
      <c r="F229">
        <v>21.390215478799998</v>
      </c>
      <c r="G229">
        <v>22.083405626699999</v>
      </c>
      <c r="H229">
        <v>21.0414984604</v>
      </c>
      <c r="I229">
        <v>22.2024499547</v>
      </c>
      <c r="J229">
        <v>21.5456146364</v>
      </c>
      <c r="K229">
        <v>23.7585496799</v>
      </c>
      <c r="L229">
        <v>23.012254224199999</v>
      </c>
      <c r="M229">
        <v>22.013124776200002</v>
      </c>
      <c r="N229">
        <v>21.579277403799999</v>
      </c>
      <c r="O229">
        <v>22.468743331799999</v>
      </c>
      <c r="P229">
        <v>20.7372264382</v>
      </c>
      <c r="Q229">
        <v>22.983262256500002</v>
      </c>
      <c r="R229">
        <v>21.4677590103</v>
      </c>
      <c r="S229">
        <v>21.695739574899999</v>
      </c>
      <c r="T229">
        <v>22.7266860161</v>
      </c>
      <c r="U229">
        <v>21.913822564299998</v>
      </c>
      <c r="V229">
        <v>20.959734105700001</v>
      </c>
      <c r="W229">
        <v>22.787625310399999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21.173117055500001</v>
      </c>
      <c r="AJ229">
        <v>20.297752053899998</v>
      </c>
      <c r="AK229">
        <v>21.350545491799998</v>
      </c>
      <c r="AL229">
        <v>21.326769725999998</v>
      </c>
      <c r="AM229">
        <v>20.463596859100001</v>
      </c>
      <c r="AN229">
        <v>21.417066935400001</v>
      </c>
      <c r="AO229">
        <v>21.206329600299998</v>
      </c>
      <c r="AP229">
        <v>22.599474135200001</v>
      </c>
      <c r="AQ229">
        <v>22.519292179000001</v>
      </c>
      <c r="AR229">
        <v>21.509643751599999</v>
      </c>
      <c r="AS229">
        <v>21.125268908399999</v>
      </c>
      <c r="AT229">
        <v>21.660467671799999</v>
      </c>
      <c r="AU229">
        <v>21.007517464900001</v>
      </c>
      <c r="AV229">
        <v>22.522931140699999</v>
      </c>
      <c r="AW229">
        <v>21.021372188800001</v>
      </c>
      <c r="AX229">
        <v>21.380974985800002</v>
      </c>
      <c r="AY229">
        <v>22.389918005799998</v>
      </c>
      <c r="AZ229">
        <v>21.497584747099999</v>
      </c>
      <c r="BA229">
        <v>20.800765930400001</v>
      </c>
      <c r="BB229">
        <v>22.449151465900002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1" t="s">
        <v>61</v>
      </c>
      <c r="B230" s="5">
        <v>16</v>
      </c>
      <c r="C230" s="5">
        <v>228</v>
      </c>
      <c r="D230">
        <v>21.669711271400001</v>
      </c>
      <c r="E230">
        <v>21.008228564100001</v>
      </c>
      <c r="F230">
        <v>21.283385574699999</v>
      </c>
      <c r="G230">
        <v>22.0444426625</v>
      </c>
      <c r="H230">
        <v>21.200616314099999</v>
      </c>
      <c r="I230">
        <v>22.592168566800002</v>
      </c>
      <c r="J230">
        <v>21.474044609700002</v>
      </c>
      <c r="K230">
        <v>24.010824519500002</v>
      </c>
      <c r="L230">
        <v>23.051998666100001</v>
      </c>
      <c r="M230">
        <v>22.048721268200001</v>
      </c>
      <c r="N230">
        <v>21.539486851300001</v>
      </c>
      <c r="O230">
        <v>22.670870754599999</v>
      </c>
      <c r="P230">
        <v>21.075390925000001</v>
      </c>
      <c r="Q230">
        <v>23.1614542453</v>
      </c>
      <c r="R230">
        <v>21.5294903052</v>
      </c>
      <c r="S230">
        <v>21.872040373800001</v>
      </c>
      <c r="T230">
        <v>22.952680575399999</v>
      </c>
      <c r="U230">
        <v>21.9684500149</v>
      </c>
      <c r="V230">
        <v>21.2803192929</v>
      </c>
      <c r="W230">
        <v>22.927044125599998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21.455518829500001</v>
      </c>
      <c r="AJ230">
        <v>20.4301661069</v>
      </c>
      <c r="AK230">
        <v>21.6651807107</v>
      </c>
      <c r="AL230">
        <v>21.5739192174</v>
      </c>
      <c r="AM230">
        <v>20.5551302583</v>
      </c>
      <c r="AN230">
        <v>21.707347077000001</v>
      </c>
      <c r="AO230">
        <v>21.061267061700001</v>
      </c>
      <c r="AP230">
        <v>23.019348386600001</v>
      </c>
      <c r="AQ230">
        <v>22.322584835000001</v>
      </c>
      <c r="AR230">
        <v>21.5644300933</v>
      </c>
      <c r="AS230">
        <v>21.338423350900001</v>
      </c>
      <c r="AT230">
        <v>21.7238001841</v>
      </c>
      <c r="AU230">
        <v>21.075592373700001</v>
      </c>
      <c r="AV230">
        <v>22.616931189900001</v>
      </c>
      <c r="AW230">
        <v>21.340731323</v>
      </c>
      <c r="AX230">
        <v>21.8517645182</v>
      </c>
      <c r="AY230">
        <v>22.475958384799998</v>
      </c>
      <c r="AZ230">
        <v>21.5188923256</v>
      </c>
      <c r="BA230">
        <v>20.776579935000001</v>
      </c>
      <c r="BB230">
        <v>22.388660024099998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1" t="s">
        <v>61</v>
      </c>
      <c r="B231" s="5">
        <v>17</v>
      </c>
      <c r="C231" s="5">
        <v>229</v>
      </c>
      <c r="D231">
        <v>21.9615552452</v>
      </c>
      <c r="E231">
        <v>21.346572692999999</v>
      </c>
      <c r="F231">
        <v>21.212920473600001</v>
      </c>
      <c r="G231">
        <v>22.095510516200001</v>
      </c>
      <c r="H231">
        <v>21.461306845199999</v>
      </c>
      <c r="I231">
        <v>22.6749703025</v>
      </c>
      <c r="J231">
        <v>21.618986650899998</v>
      </c>
      <c r="K231">
        <v>24.1548286431</v>
      </c>
      <c r="L231">
        <v>22.983495714299998</v>
      </c>
      <c r="M231">
        <v>22.2740485259</v>
      </c>
      <c r="N231">
        <v>21.695222039400001</v>
      </c>
      <c r="O231">
        <v>23.0525819398</v>
      </c>
      <c r="P231">
        <v>21.487393204899998</v>
      </c>
      <c r="Q231">
        <v>23.4172743315</v>
      </c>
      <c r="R231">
        <v>21.841329010399999</v>
      </c>
      <c r="S231">
        <v>21.909602610299999</v>
      </c>
      <c r="T231">
        <v>22.915330072700002</v>
      </c>
      <c r="U231">
        <v>22.1928103071</v>
      </c>
      <c r="V231">
        <v>21.520508614099999</v>
      </c>
      <c r="W231">
        <v>23.0536984001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21.867937028</v>
      </c>
      <c r="AJ231">
        <v>20.7572146107</v>
      </c>
      <c r="AK231">
        <v>21.856457770199999</v>
      </c>
      <c r="AL231">
        <v>21.6898427183</v>
      </c>
      <c r="AM231">
        <v>20.665826151400001</v>
      </c>
      <c r="AN231">
        <v>21.8631424322</v>
      </c>
      <c r="AO231">
        <v>21.414836493399999</v>
      </c>
      <c r="AP231">
        <v>23.328727475600001</v>
      </c>
      <c r="AQ231">
        <v>22.354731147199999</v>
      </c>
      <c r="AR231">
        <v>21.7294948228</v>
      </c>
      <c r="AS231">
        <v>21.674012809600001</v>
      </c>
      <c r="AT231">
        <v>22.0887496922</v>
      </c>
      <c r="AU231">
        <v>21.094028823599999</v>
      </c>
      <c r="AV231">
        <v>22.663397815</v>
      </c>
      <c r="AW231">
        <v>21.575682025700001</v>
      </c>
      <c r="AX231">
        <v>21.970131981000002</v>
      </c>
      <c r="AY231">
        <v>22.677996940900002</v>
      </c>
      <c r="AZ231">
        <v>21.724756396</v>
      </c>
      <c r="BA231">
        <v>20.970212221499999</v>
      </c>
      <c r="BB231">
        <v>22.597621833800002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1" t="s">
        <v>61</v>
      </c>
      <c r="B232" s="5">
        <v>18</v>
      </c>
      <c r="C232" s="5">
        <v>230</v>
      </c>
      <c r="D232">
        <v>22.073839255599999</v>
      </c>
      <c r="E232">
        <v>21.529955453199999</v>
      </c>
      <c r="F232">
        <v>21.427412010000001</v>
      </c>
      <c r="G232">
        <v>22.214709964800001</v>
      </c>
      <c r="H232">
        <v>21.6177220794</v>
      </c>
      <c r="I232">
        <v>22.513876636799999</v>
      </c>
      <c r="J232">
        <v>21.877341362399999</v>
      </c>
      <c r="K232">
        <v>24.1076210023</v>
      </c>
      <c r="L232">
        <v>23.240498558199999</v>
      </c>
      <c r="M232">
        <v>22.5572899312</v>
      </c>
      <c r="N232">
        <v>21.786854365</v>
      </c>
      <c r="O232">
        <v>23.0860028536</v>
      </c>
      <c r="P232">
        <v>21.793207893000002</v>
      </c>
      <c r="Q232">
        <v>23.584024276800001</v>
      </c>
      <c r="R232">
        <v>21.946689773399999</v>
      </c>
      <c r="S232">
        <v>21.997408097400001</v>
      </c>
      <c r="T232">
        <v>22.814041747200001</v>
      </c>
      <c r="U232">
        <v>22.212742683999998</v>
      </c>
      <c r="V232">
        <v>21.840234711000001</v>
      </c>
      <c r="W232">
        <v>22.961861518900001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21.756610200899999</v>
      </c>
      <c r="AJ232">
        <v>20.830204256599998</v>
      </c>
      <c r="AK232">
        <v>21.7583941868</v>
      </c>
      <c r="AL232">
        <v>21.644047641899999</v>
      </c>
      <c r="AM232">
        <v>20.6342246645</v>
      </c>
      <c r="AN232">
        <v>22.0997957284</v>
      </c>
      <c r="AO232">
        <v>21.764829238600001</v>
      </c>
      <c r="AP232">
        <v>23.449531483099999</v>
      </c>
      <c r="AQ232">
        <v>22.715040448</v>
      </c>
      <c r="AR232">
        <v>22.102057186100001</v>
      </c>
      <c r="AS232">
        <v>22.035691931300001</v>
      </c>
      <c r="AT232">
        <v>22.288352982100001</v>
      </c>
      <c r="AU232">
        <v>20.8695001488</v>
      </c>
      <c r="AV232">
        <v>22.662204970600001</v>
      </c>
      <c r="AW232">
        <v>21.418099852699999</v>
      </c>
      <c r="AX232">
        <v>21.994647101200002</v>
      </c>
      <c r="AY232">
        <v>22.8263296559</v>
      </c>
      <c r="AZ232">
        <v>21.901278309799999</v>
      </c>
      <c r="BA232">
        <v>21.3196495539</v>
      </c>
      <c r="BB232">
        <v>22.6399728944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1" t="s">
        <v>61</v>
      </c>
      <c r="B233" s="5">
        <v>19</v>
      </c>
      <c r="C233" s="5">
        <v>231</v>
      </c>
      <c r="D233">
        <v>22.0591056966</v>
      </c>
      <c r="E233">
        <v>21.528150504500001</v>
      </c>
      <c r="F233">
        <v>21.723085060500001</v>
      </c>
      <c r="G233">
        <v>22.386900927199999</v>
      </c>
      <c r="H233">
        <v>21.333638065999999</v>
      </c>
      <c r="I233">
        <v>22.6963311377</v>
      </c>
      <c r="J233">
        <v>22.2501922531</v>
      </c>
      <c r="K233">
        <v>24.060076347599999</v>
      </c>
      <c r="L233">
        <v>23.331325078900001</v>
      </c>
      <c r="M233">
        <v>22.8064137802</v>
      </c>
      <c r="N233">
        <v>22.052785313899999</v>
      </c>
      <c r="O233">
        <v>23.069548907400002</v>
      </c>
      <c r="P233">
        <v>22.021393465599999</v>
      </c>
      <c r="Q233">
        <v>23.551072614999999</v>
      </c>
      <c r="R233">
        <v>22.0322861394</v>
      </c>
      <c r="S233">
        <v>21.718291774699999</v>
      </c>
      <c r="T233">
        <v>22.760911888999999</v>
      </c>
      <c r="U233">
        <v>22.410673749699999</v>
      </c>
      <c r="V233">
        <v>21.962387033500001</v>
      </c>
      <c r="W233">
        <v>22.586614984800001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21.851269656300001</v>
      </c>
      <c r="AJ233">
        <v>21.0668204109</v>
      </c>
      <c r="AK233">
        <v>21.483682986600002</v>
      </c>
      <c r="AL233">
        <v>21.6996456862</v>
      </c>
      <c r="AM233">
        <v>20.381930456599999</v>
      </c>
      <c r="AN233">
        <v>21.875533923399999</v>
      </c>
      <c r="AO233">
        <v>21.622626584199999</v>
      </c>
      <c r="AP233">
        <v>23.396006524000001</v>
      </c>
      <c r="AQ233">
        <v>22.659339627800001</v>
      </c>
      <c r="AR233">
        <v>22.2137500758</v>
      </c>
      <c r="AS233">
        <v>22.160532281799998</v>
      </c>
      <c r="AT233">
        <v>22.2447144753</v>
      </c>
      <c r="AU233">
        <v>20.5860408319</v>
      </c>
      <c r="AV233">
        <v>22.471663951</v>
      </c>
      <c r="AW233">
        <v>21.251414392699999</v>
      </c>
      <c r="AX233">
        <v>22.228815446599999</v>
      </c>
      <c r="AY233">
        <v>22.9298893317</v>
      </c>
      <c r="AZ233">
        <v>21.956981942700001</v>
      </c>
      <c r="BA233">
        <v>21.6810125264</v>
      </c>
      <c r="BB233">
        <v>22.552538103900002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1" t="s">
        <v>61</v>
      </c>
      <c r="B234" s="5">
        <v>20</v>
      </c>
      <c r="C234" s="5">
        <v>232</v>
      </c>
      <c r="D234">
        <v>22.3749860231</v>
      </c>
      <c r="E234">
        <v>21.626857402700001</v>
      </c>
      <c r="F234">
        <v>21.883693719099998</v>
      </c>
      <c r="G234">
        <v>22.752932092999998</v>
      </c>
      <c r="H234">
        <v>21.236158260900002</v>
      </c>
      <c r="I234">
        <v>22.7651512242</v>
      </c>
      <c r="J234">
        <v>22.352687636300001</v>
      </c>
      <c r="K234">
        <v>23.5929437036</v>
      </c>
      <c r="L234">
        <v>23.450735419499999</v>
      </c>
      <c r="M234">
        <v>22.833176069</v>
      </c>
      <c r="N234">
        <v>22.297457572500001</v>
      </c>
      <c r="O234">
        <v>23.202390498</v>
      </c>
      <c r="P234">
        <v>21.8688966755</v>
      </c>
      <c r="Q234">
        <v>23.562854560800002</v>
      </c>
      <c r="R234">
        <v>22.063047189599999</v>
      </c>
      <c r="S234">
        <v>21.743261713900001</v>
      </c>
      <c r="T234">
        <v>22.759763524699999</v>
      </c>
      <c r="U234">
        <v>22.380867133999999</v>
      </c>
      <c r="V234">
        <v>22.019114643599998</v>
      </c>
      <c r="W234">
        <v>22.4731539661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22.140478838899998</v>
      </c>
      <c r="AJ234">
        <v>21.320033436500001</v>
      </c>
      <c r="AK234">
        <v>21.298291086300001</v>
      </c>
      <c r="AL234">
        <v>21.768328188000002</v>
      </c>
      <c r="AM234">
        <v>20.3681128367</v>
      </c>
      <c r="AN234">
        <v>21.883840960000001</v>
      </c>
      <c r="AO234">
        <v>21.714685549399999</v>
      </c>
      <c r="AP234">
        <v>23.122344546800001</v>
      </c>
      <c r="AQ234">
        <v>22.574071951800001</v>
      </c>
      <c r="AR234">
        <v>22.1360120272</v>
      </c>
      <c r="AS234">
        <v>22.2567340855</v>
      </c>
      <c r="AT234">
        <v>22.328783408500001</v>
      </c>
      <c r="AU234">
        <v>20.826971149599999</v>
      </c>
      <c r="AV234">
        <v>22.466271169399999</v>
      </c>
      <c r="AW234">
        <v>21.283500441000001</v>
      </c>
      <c r="AX234">
        <v>22.1454652569</v>
      </c>
      <c r="AY234">
        <v>23.031592336100001</v>
      </c>
      <c r="AZ234">
        <v>21.982602829499999</v>
      </c>
      <c r="BA234">
        <v>21.798659538199999</v>
      </c>
      <c r="BB234">
        <v>22.650667309100001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1" t="s">
        <v>61</v>
      </c>
      <c r="B235" s="5">
        <v>21</v>
      </c>
      <c r="C235" s="5">
        <v>233</v>
      </c>
      <c r="D235">
        <v>22.459237653900001</v>
      </c>
      <c r="E235">
        <v>21.6972281014</v>
      </c>
      <c r="F235">
        <v>21.940270262599999</v>
      </c>
      <c r="G235">
        <v>22.823461099599999</v>
      </c>
      <c r="H235">
        <v>21.4415035259</v>
      </c>
      <c r="I235">
        <v>22.547239886500002</v>
      </c>
      <c r="J235">
        <v>22.4597266056</v>
      </c>
      <c r="K235">
        <v>23.482055518999999</v>
      </c>
      <c r="L235">
        <v>23.6469438813</v>
      </c>
      <c r="M235">
        <v>22.789641055499999</v>
      </c>
      <c r="N235">
        <v>22.6532337702</v>
      </c>
      <c r="O235">
        <v>23.114171987500001</v>
      </c>
      <c r="P235">
        <v>21.866650965600002</v>
      </c>
      <c r="Q235">
        <v>23.715855271500001</v>
      </c>
      <c r="R235">
        <v>22.081357552</v>
      </c>
      <c r="S235">
        <v>21.8627404257</v>
      </c>
      <c r="T235">
        <v>22.802522533099999</v>
      </c>
      <c r="U235">
        <v>22.262777597700001</v>
      </c>
      <c r="V235">
        <v>22.317379944399999</v>
      </c>
      <c r="W235">
        <v>22.541438837099999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22.3370952235</v>
      </c>
      <c r="AJ235">
        <v>21.478037329700001</v>
      </c>
      <c r="AK235">
        <v>21.1349646251</v>
      </c>
      <c r="AL235">
        <v>21.830680366999999</v>
      </c>
      <c r="AM235">
        <v>20.474565234500002</v>
      </c>
      <c r="AN235">
        <v>22.351193711600001</v>
      </c>
      <c r="AO235">
        <v>21.721178119699999</v>
      </c>
      <c r="AP235">
        <v>23.1185057832</v>
      </c>
      <c r="AQ235">
        <v>22.803896399599999</v>
      </c>
      <c r="AR235">
        <v>22.1392343053</v>
      </c>
      <c r="AS235">
        <v>22.231760938699999</v>
      </c>
      <c r="AT235">
        <v>22.454400324400002</v>
      </c>
      <c r="AU235">
        <v>21.021203438699999</v>
      </c>
      <c r="AV235">
        <v>22.574229006900001</v>
      </c>
      <c r="AW235">
        <v>21.386658593100002</v>
      </c>
      <c r="AX235">
        <v>22.3358711164</v>
      </c>
      <c r="AY235">
        <v>22.999984625</v>
      </c>
      <c r="AZ235">
        <v>22.048776294700001</v>
      </c>
      <c r="BA235">
        <v>21.853609334000001</v>
      </c>
      <c r="BB235">
        <v>22.720256998299998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1" t="s">
        <v>61</v>
      </c>
      <c r="B236" s="5">
        <v>22</v>
      </c>
      <c r="C236" s="5">
        <v>234</v>
      </c>
      <c r="D236">
        <v>22.446310275199998</v>
      </c>
      <c r="E236">
        <v>21.8408763897</v>
      </c>
      <c r="F236">
        <v>22.525876869800001</v>
      </c>
      <c r="G236">
        <v>22.977063405700001</v>
      </c>
      <c r="H236">
        <v>21.7453209988</v>
      </c>
      <c r="I236">
        <v>22.718054636800002</v>
      </c>
      <c r="J236">
        <v>22.7418733917</v>
      </c>
      <c r="K236">
        <v>23.7323892416</v>
      </c>
      <c r="L236">
        <v>23.916652663000001</v>
      </c>
      <c r="M236">
        <v>22.797993973699999</v>
      </c>
      <c r="N236">
        <v>23.041611085100001</v>
      </c>
      <c r="O236">
        <v>23.197660576099999</v>
      </c>
      <c r="P236">
        <v>22.2242472537</v>
      </c>
      <c r="Q236">
        <v>24.092058060900001</v>
      </c>
      <c r="R236">
        <v>22.3859920893</v>
      </c>
      <c r="S236">
        <v>22.2742957022</v>
      </c>
      <c r="T236">
        <v>23.187620944700001</v>
      </c>
      <c r="U236">
        <v>22.5052689513</v>
      </c>
      <c r="V236">
        <v>22.386922633099999</v>
      </c>
      <c r="W236">
        <v>22.5829331459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22.096405149999999</v>
      </c>
      <c r="AJ236">
        <v>21.259319810800001</v>
      </c>
      <c r="AK236">
        <v>21.7477762595</v>
      </c>
      <c r="AL236">
        <v>21.962127052300001</v>
      </c>
      <c r="AM236">
        <v>20.702823850200001</v>
      </c>
      <c r="AN236">
        <v>22.7874136945</v>
      </c>
      <c r="AO236">
        <v>21.783741066200001</v>
      </c>
      <c r="AP236">
        <v>23.345398279200001</v>
      </c>
      <c r="AQ236">
        <v>23.014246041500002</v>
      </c>
      <c r="AR236">
        <v>22.282779451100001</v>
      </c>
      <c r="AS236">
        <v>22.354691325000001</v>
      </c>
      <c r="AT236">
        <v>22.4781832257</v>
      </c>
      <c r="AU236">
        <v>21.227178266500001</v>
      </c>
      <c r="AV236">
        <v>22.9659927776</v>
      </c>
      <c r="AW236">
        <v>21.5353383122</v>
      </c>
      <c r="AX236">
        <v>22.347231619999999</v>
      </c>
      <c r="AY236">
        <v>23.324186331700002</v>
      </c>
      <c r="AZ236">
        <v>22.132670745599999</v>
      </c>
      <c r="BA236">
        <v>22.036974000800001</v>
      </c>
      <c r="BB236">
        <v>22.580655744800001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1" t="s">
        <v>61</v>
      </c>
      <c r="B237" s="5">
        <v>23</v>
      </c>
      <c r="C237" s="5">
        <v>235</v>
      </c>
      <c r="D237">
        <v>22.731152367699998</v>
      </c>
      <c r="E237">
        <v>21.959187506700001</v>
      </c>
      <c r="F237">
        <v>22.142399156900002</v>
      </c>
      <c r="G237">
        <v>23.155278021299999</v>
      </c>
      <c r="H237">
        <v>21.8944079523</v>
      </c>
      <c r="I237">
        <v>23.069135390700001</v>
      </c>
      <c r="J237">
        <v>22.8086281454</v>
      </c>
      <c r="K237">
        <v>23.820647645499999</v>
      </c>
      <c r="L237">
        <v>23.938613231800002</v>
      </c>
      <c r="M237">
        <v>22.827162941499999</v>
      </c>
      <c r="N237">
        <v>22.990855092499999</v>
      </c>
      <c r="O237">
        <v>23.191883891</v>
      </c>
      <c r="P237">
        <v>22.340716085</v>
      </c>
      <c r="Q237">
        <v>24.134632638599999</v>
      </c>
      <c r="R237">
        <v>22.6251137609</v>
      </c>
      <c r="S237">
        <v>22.033086996400002</v>
      </c>
      <c r="T237">
        <v>23.353460372000001</v>
      </c>
      <c r="U237">
        <v>22.723682016000001</v>
      </c>
      <c r="V237">
        <v>22.4476909216</v>
      </c>
      <c r="W237">
        <v>22.772082251299999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21.802763287499999</v>
      </c>
      <c r="AJ237">
        <v>21.237680819400001</v>
      </c>
      <c r="AK237">
        <v>21.416311103400002</v>
      </c>
      <c r="AL237">
        <v>22.1838366032</v>
      </c>
      <c r="AM237">
        <v>21.1798563085</v>
      </c>
      <c r="AN237">
        <v>22.703712839000001</v>
      </c>
      <c r="AO237">
        <v>21.9451194956</v>
      </c>
      <c r="AP237">
        <v>23.4500813935</v>
      </c>
      <c r="AQ237">
        <v>23.118331527900001</v>
      </c>
      <c r="AR237">
        <v>22.431393508300001</v>
      </c>
      <c r="AS237">
        <v>22.513284962699998</v>
      </c>
      <c r="AT237">
        <v>22.4207422128</v>
      </c>
      <c r="AU237">
        <v>21.147784145900001</v>
      </c>
      <c r="AV237">
        <v>23.271601635700002</v>
      </c>
      <c r="AW237">
        <v>21.7116801325</v>
      </c>
      <c r="AX237">
        <v>22.030205473799999</v>
      </c>
      <c r="AY237">
        <v>23.400742205299998</v>
      </c>
      <c r="AZ237">
        <v>22.277099846199999</v>
      </c>
      <c r="BA237">
        <v>22.274920892699999</v>
      </c>
      <c r="BB237">
        <v>22.758766201099998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1" t="s">
        <v>61</v>
      </c>
      <c r="B238" s="5">
        <v>24</v>
      </c>
      <c r="C238" s="5">
        <v>236</v>
      </c>
      <c r="D238">
        <v>22.927063189799998</v>
      </c>
      <c r="E238">
        <v>22.1630216814</v>
      </c>
      <c r="F238">
        <v>21.637132508299999</v>
      </c>
      <c r="G238">
        <v>22.991282331600001</v>
      </c>
      <c r="H238">
        <v>21.8018168501</v>
      </c>
      <c r="I238">
        <v>23.106987183000001</v>
      </c>
      <c r="J238">
        <v>22.816157939899998</v>
      </c>
      <c r="K238">
        <v>24.026836379799999</v>
      </c>
      <c r="L238">
        <v>24.082427802800002</v>
      </c>
      <c r="M238">
        <v>22.907900241899998</v>
      </c>
      <c r="N238">
        <v>22.8425523881</v>
      </c>
      <c r="O238">
        <v>23.302046408900001</v>
      </c>
      <c r="P238">
        <v>21.998013029799999</v>
      </c>
      <c r="Q238">
        <v>24.088134261</v>
      </c>
      <c r="R238">
        <v>22.762548104099999</v>
      </c>
      <c r="S238">
        <v>22.130671106299999</v>
      </c>
      <c r="T238">
        <v>23.309684716900001</v>
      </c>
      <c r="U238">
        <v>22.673988806200001</v>
      </c>
      <c r="V238">
        <v>22.563747260300001</v>
      </c>
      <c r="W238">
        <v>22.9921571247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21.770678075199999</v>
      </c>
      <c r="AJ238">
        <v>21.268816593899999</v>
      </c>
      <c r="AK238">
        <v>21.5263188013</v>
      </c>
      <c r="AL238">
        <v>22.329001950599999</v>
      </c>
      <c r="AM238">
        <v>21.026997976499999</v>
      </c>
      <c r="AN238">
        <v>22.468983411100002</v>
      </c>
      <c r="AO238">
        <v>22.0324201522</v>
      </c>
      <c r="AP238">
        <v>23.222190176000002</v>
      </c>
      <c r="AQ238">
        <v>23.263536291299999</v>
      </c>
      <c r="AR238">
        <v>22.669744470000001</v>
      </c>
      <c r="AS238">
        <v>22.5394229415</v>
      </c>
      <c r="AT238">
        <v>22.577741791600001</v>
      </c>
      <c r="AU238">
        <v>21.219923681899999</v>
      </c>
      <c r="AV238">
        <v>23.556123956</v>
      </c>
      <c r="AW238">
        <v>22.104021825699999</v>
      </c>
      <c r="AX238">
        <v>21.959432375399999</v>
      </c>
      <c r="AY238">
        <v>23.184386030599999</v>
      </c>
      <c r="AZ238">
        <v>22.262119820799999</v>
      </c>
      <c r="BA238">
        <v>22.417074389</v>
      </c>
      <c r="BB238">
        <v>22.864575694700001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1" t="s">
        <v>61</v>
      </c>
      <c r="B239" s="5">
        <v>25</v>
      </c>
      <c r="C239" s="5">
        <v>237</v>
      </c>
      <c r="D239">
        <v>22.585077955500001</v>
      </c>
      <c r="E239">
        <v>21.974120984100001</v>
      </c>
      <c r="F239">
        <v>21.866981084599999</v>
      </c>
      <c r="G239">
        <v>22.865122272299999</v>
      </c>
      <c r="H239">
        <v>21.730051447400001</v>
      </c>
      <c r="I239">
        <v>22.841195884499999</v>
      </c>
      <c r="J239">
        <v>23.122387504100001</v>
      </c>
      <c r="K239">
        <v>24.1464081443</v>
      </c>
      <c r="L239">
        <v>24.1141781149</v>
      </c>
      <c r="M239">
        <v>23.033963359099999</v>
      </c>
      <c r="N239">
        <v>22.900343083700001</v>
      </c>
      <c r="O239">
        <v>23.501810679599998</v>
      </c>
      <c r="P239">
        <v>21.9838032535</v>
      </c>
      <c r="Q239">
        <v>24.2040405917</v>
      </c>
      <c r="R239">
        <v>22.844094196099999</v>
      </c>
      <c r="S239">
        <v>22.662106641200001</v>
      </c>
      <c r="T239">
        <v>23.533419305700001</v>
      </c>
      <c r="U239">
        <v>22.9416023044</v>
      </c>
      <c r="V239">
        <v>22.5792276231</v>
      </c>
      <c r="W239">
        <v>23.2190270312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21.979818844099999</v>
      </c>
      <c r="AJ239">
        <v>21.2708642228</v>
      </c>
      <c r="AK239">
        <v>21.5653847691</v>
      </c>
      <c r="AL239">
        <v>22.615456099199999</v>
      </c>
      <c r="AM239">
        <v>20.687314256000001</v>
      </c>
      <c r="AN239">
        <v>22.375518748899999</v>
      </c>
      <c r="AO239">
        <v>22.464936902400002</v>
      </c>
      <c r="AP239">
        <v>23.3924633771</v>
      </c>
      <c r="AQ239">
        <v>23.391798526300001</v>
      </c>
      <c r="AR239">
        <v>22.9010098758</v>
      </c>
      <c r="AS239">
        <v>22.637381596299999</v>
      </c>
      <c r="AT239">
        <v>22.868338209400001</v>
      </c>
      <c r="AU239">
        <v>21.620226167399998</v>
      </c>
      <c r="AV239">
        <v>23.594701918599998</v>
      </c>
      <c r="AW239">
        <v>22.291797231299999</v>
      </c>
      <c r="AX239">
        <v>22.102454285299999</v>
      </c>
      <c r="AY239">
        <v>23.132206411599999</v>
      </c>
      <c r="AZ239">
        <v>22.448403057299998</v>
      </c>
      <c r="BA239">
        <v>22.5148678881</v>
      </c>
      <c r="BB239">
        <v>22.904720768899999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1" t="s">
        <v>61</v>
      </c>
      <c r="B240" s="5">
        <v>26</v>
      </c>
      <c r="C240" s="5">
        <v>238</v>
      </c>
      <c r="D240">
        <v>22.391126490400001</v>
      </c>
      <c r="E240">
        <v>21.8646776235</v>
      </c>
      <c r="F240">
        <v>21.9665615579</v>
      </c>
      <c r="G240">
        <v>22.6995155541</v>
      </c>
      <c r="H240">
        <v>21.875678367100001</v>
      </c>
      <c r="I240">
        <v>22.683753086300001</v>
      </c>
      <c r="J240">
        <v>23.310788909199999</v>
      </c>
      <c r="K240">
        <v>24.243095297299998</v>
      </c>
      <c r="L240">
        <v>24.266398161800002</v>
      </c>
      <c r="M240">
        <v>23.283704162399999</v>
      </c>
      <c r="N240">
        <v>23.065465351699999</v>
      </c>
      <c r="O240">
        <v>23.612335077699999</v>
      </c>
      <c r="P240">
        <v>22.3664155369</v>
      </c>
      <c r="Q240">
        <v>24.309870930199999</v>
      </c>
      <c r="R240">
        <v>22.9288474602</v>
      </c>
      <c r="S240">
        <v>22.7450208799</v>
      </c>
      <c r="T240">
        <v>23.614899283</v>
      </c>
      <c r="U240">
        <v>23.181666400099999</v>
      </c>
      <c r="V240">
        <v>22.5427907449</v>
      </c>
      <c r="W240">
        <v>23.263733565399999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21.887483942999999</v>
      </c>
      <c r="AJ240">
        <v>21.215840790400001</v>
      </c>
      <c r="AK240">
        <v>21.6267470409</v>
      </c>
      <c r="AL240">
        <v>22.63406501</v>
      </c>
      <c r="AM240">
        <v>20.869055727799999</v>
      </c>
      <c r="AN240">
        <v>22.3873642008</v>
      </c>
      <c r="AO240">
        <v>22.507668247800002</v>
      </c>
      <c r="AP240">
        <v>23.668046843300001</v>
      </c>
      <c r="AQ240">
        <v>23.584435114800002</v>
      </c>
      <c r="AR240">
        <v>23.1941843197</v>
      </c>
      <c r="AS240">
        <v>22.612456369299998</v>
      </c>
      <c r="AT240">
        <v>22.8096343769</v>
      </c>
      <c r="AU240">
        <v>22.043540701400001</v>
      </c>
      <c r="AV240">
        <v>23.718425697400001</v>
      </c>
      <c r="AW240">
        <v>22.266289202399999</v>
      </c>
      <c r="AX240">
        <v>22.4420243713</v>
      </c>
      <c r="AY240">
        <v>23.279836984799999</v>
      </c>
      <c r="AZ240">
        <v>22.8180682393</v>
      </c>
      <c r="BA240">
        <v>22.577441005899999</v>
      </c>
      <c r="BB240">
        <v>23.0427458162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1" t="s">
        <v>61</v>
      </c>
      <c r="B241" s="5">
        <v>27</v>
      </c>
      <c r="C241" s="5">
        <v>239</v>
      </c>
      <c r="D241">
        <v>22.7178593292</v>
      </c>
      <c r="E241">
        <v>22.083521967999999</v>
      </c>
      <c r="F241">
        <v>22.184654023</v>
      </c>
      <c r="G241">
        <v>22.8480382515</v>
      </c>
      <c r="H241">
        <v>22.0871572372</v>
      </c>
      <c r="I241">
        <v>22.757730605100001</v>
      </c>
      <c r="J241">
        <v>23.7725983238</v>
      </c>
      <c r="K241">
        <v>24.305010878400001</v>
      </c>
      <c r="L241">
        <v>24.4886190018</v>
      </c>
      <c r="M241">
        <v>23.717995455899999</v>
      </c>
      <c r="N241">
        <v>23.333578432900001</v>
      </c>
      <c r="O241">
        <v>23.598028813100001</v>
      </c>
      <c r="P241">
        <v>22.635102757799999</v>
      </c>
      <c r="Q241">
        <v>24.4189189702</v>
      </c>
      <c r="R241">
        <v>23.158742479400001</v>
      </c>
      <c r="S241">
        <v>22.442384630199999</v>
      </c>
      <c r="T241">
        <v>23.367510398099999</v>
      </c>
      <c r="U241">
        <v>22.977985552300002</v>
      </c>
      <c r="V241">
        <v>22.504581044399998</v>
      </c>
      <c r="W241">
        <v>23.035273107399998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22.332009645500001</v>
      </c>
      <c r="AJ241">
        <v>21.305017855100001</v>
      </c>
      <c r="AK241">
        <v>21.932339151099999</v>
      </c>
      <c r="AL241">
        <v>22.734328229599999</v>
      </c>
      <c r="AM241">
        <v>21.005822403900002</v>
      </c>
      <c r="AN241">
        <v>22.668789646099999</v>
      </c>
      <c r="AO241">
        <v>22.991634533799999</v>
      </c>
      <c r="AP241">
        <v>23.9202317186</v>
      </c>
      <c r="AQ241">
        <v>23.741705769700001</v>
      </c>
      <c r="AR241">
        <v>23.483760983900002</v>
      </c>
      <c r="AS241">
        <v>22.628965039099999</v>
      </c>
      <c r="AT241">
        <v>22.668289612199999</v>
      </c>
      <c r="AU241">
        <v>22.279003902199999</v>
      </c>
      <c r="AV241">
        <v>23.779836857199999</v>
      </c>
      <c r="AW241">
        <v>22.2116551184</v>
      </c>
      <c r="AX241">
        <v>22.126152745199999</v>
      </c>
      <c r="AY241">
        <v>23.156206266800002</v>
      </c>
      <c r="AZ241">
        <v>22.622105126200001</v>
      </c>
      <c r="BA241">
        <v>22.520795657499999</v>
      </c>
      <c r="BB241">
        <v>23.091008447099998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1" t="s">
        <v>61</v>
      </c>
      <c r="B242" s="5">
        <v>28</v>
      </c>
      <c r="C242" s="5">
        <v>240</v>
      </c>
      <c r="D242">
        <v>23.191727131899999</v>
      </c>
      <c r="E242">
        <v>22.3173582509</v>
      </c>
      <c r="F242">
        <v>22.516998644400001</v>
      </c>
      <c r="G242">
        <v>23.090311933700001</v>
      </c>
      <c r="H242">
        <v>22.338751660300002</v>
      </c>
      <c r="I242">
        <v>23.276230742999999</v>
      </c>
      <c r="J242">
        <v>23.763265546900001</v>
      </c>
      <c r="K242">
        <v>24.7051948792</v>
      </c>
      <c r="L242">
        <v>24.522824417599999</v>
      </c>
      <c r="M242">
        <v>23.8843056063</v>
      </c>
      <c r="N242">
        <v>23.549794403100002</v>
      </c>
      <c r="O242">
        <v>23.553564275500001</v>
      </c>
      <c r="P242">
        <v>22.832863743200001</v>
      </c>
      <c r="Q242">
        <v>24.430746454000001</v>
      </c>
      <c r="R242">
        <v>23.350256913999999</v>
      </c>
      <c r="S242">
        <v>22.228859958499999</v>
      </c>
      <c r="T242">
        <v>23.293999225299999</v>
      </c>
      <c r="U242">
        <v>22.9669890009</v>
      </c>
      <c r="V242">
        <v>22.442760154399998</v>
      </c>
      <c r="W242">
        <v>22.960556218499999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22.820912357699999</v>
      </c>
      <c r="AJ242">
        <v>21.556696996500001</v>
      </c>
      <c r="AK242">
        <v>22.3827518923</v>
      </c>
      <c r="AL242">
        <v>22.960418180800001</v>
      </c>
      <c r="AM242">
        <v>21.1379675819</v>
      </c>
      <c r="AN242">
        <v>22.951932834299999</v>
      </c>
      <c r="AO242">
        <v>23.155059890499999</v>
      </c>
      <c r="AP242">
        <v>23.724353089899999</v>
      </c>
      <c r="AQ242">
        <v>23.8242261125</v>
      </c>
      <c r="AR242">
        <v>23.6970713758</v>
      </c>
      <c r="AS242">
        <v>22.731990256700001</v>
      </c>
      <c r="AT242">
        <v>22.7019456849</v>
      </c>
      <c r="AU242">
        <v>22.622386500899999</v>
      </c>
      <c r="AV242">
        <v>23.851496554099999</v>
      </c>
      <c r="AW242">
        <v>22.4279432953</v>
      </c>
      <c r="AX242">
        <v>22.159792748000001</v>
      </c>
      <c r="AY242">
        <v>23.368389234799999</v>
      </c>
      <c r="AZ242">
        <v>22.546331084199998</v>
      </c>
      <c r="BA242">
        <v>22.453291223400001</v>
      </c>
      <c r="BB242">
        <v>23.115720377700001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1" t="s">
        <v>61</v>
      </c>
      <c r="B243" s="5">
        <v>29</v>
      </c>
      <c r="C243" s="5">
        <v>241</v>
      </c>
      <c r="D243">
        <v>23.231110473200001</v>
      </c>
      <c r="E243">
        <v>22.3815086394</v>
      </c>
      <c r="F243">
        <v>22.863042562299999</v>
      </c>
      <c r="G243">
        <v>23.206106403700002</v>
      </c>
      <c r="H243">
        <v>22.462686154299998</v>
      </c>
      <c r="I243">
        <v>23.7670189665</v>
      </c>
      <c r="J243">
        <v>23.317610521199999</v>
      </c>
      <c r="K243">
        <v>24.585405384000001</v>
      </c>
      <c r="L243">
        <v>24.412175609399998</v>
      </c>
      <c r="M243">
        <v>23.618434840500001</v>
      </c>
      <c r="N243">
        <v>23.509699623900001</v>
      </c>
      <c r="O243">
        <v>23.769300501099998</v>
      </c>
      <c r="P243">
        <v>23.234854841200001</v>
      </c>
      <c r="Q243">
        <v>24.727021178400001</v>
      </c>
      <c r="R243">
        <v>23.664069072099998</v>
      </c>
      <c r="S243">
        <v>22.570189575600001</v>
      </c>
      <c r="T243">
        <v>23.7474145678</v>
      </c>
      <c r="U243">
        <v>23.1606781614</v>
      </c>
      <c r="V243">
        <v>22.4677933641</v>
      </c>
      <c r="W243">
        <v>23.143187324500001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23.1283303192</v>
      </c>
      <c r="AJ243">
        <v>21.8735586134</v>
      </c>
      <c r="AK243">
        <v>22.6744583095</v>
      </c>
      <c r="AL243">
        <v>23.275702291199998</v>
      </c>
      <c r="AM243">
        <v>21.169777564099999</v>
      </c>
      <c r="AN243">
        <v>23.045354695</v>
      </c>
      <c r="AO243">
        <v>22.767988278400001</v>
      </c>
      <c r="AP243">
        <v>23.352076846999999</v>
      </c>
      <c r="AQ243">
        <v>23.685590075899999</v>
      </c>
      <c r="AR243">
        <v>23.341677928399999</v>
      </c>
      <c r="AS243">
        <v>22.635437887199998</v>
      </c>
      <c r="AT243">
        <v>22.891413263299999</v>
      </c>
      <c r="AU243">
        <v>22.962374477299999</v>
      </c>
      <c r="AV243">
        <v>24.101827202399999</v>
      </c>
      <c r="AW243">
        <v>22.629661553799998</v>
      </c>
      <c r="AX243">
        <v>22.3786004275</v>
      </c>
      <c r="AY243">
        <v>23.565129022699999</v>
      </c>
      <c r="AZ243">
        <v>22.4356296419</v>
      </c>
      <c r="BA243">
        <v>22.550570147599998</v>
      </c>
      <c r="BB243">
        <v>23.2745597722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1" t="s">
        <v>61</v>
      </c>
      <c r="B244" s="5">
        <v>30</v>
      </c>
      <c r="C244" s="5">
        <v>242</v>
      </c>
      <c r="D244">
        <v>23.442158616699999</v>
      </c>
      <c r="E244">
        <v>22.551985607399999</v>
      </c>
      <c r="F244">
        <v>23.185850037600002</v>
      </c>
      <c r="G244">
        <v>23.272150031500001</v>
      </c>
      <c r="H244">
        <v>22.771285167799999</v>
      </c>
      <c r="I244">
        <v>23.668058261100001</v>
      </c>
      <c r="J244">
        <v>23.366415286999999</v>
      </c>
      <c r="K244">
        <v>24.779924177600002</v>
      </c>
      <c r="L244">
        <v>24.451298710500001</v>
      </c>
      <c r="M244">
        <v>23.5874544624</v>
      </c>
      <c r="N244">
        <v>23.472837371499999</v>
      </c>
      <c r="O244">
        <v>24.0591840678</v>
      </c>
      <c r="P244">
        <v>22.943894606299999</v>
      </c>
      <c r="Q244">
        <v>24.755787592099999</v>
      </c>
      <c r="R244">
        <v>23.7198787518</v>
      </c>
      <c r="S244">
        <v>22.813081678</v>
      </c>
      <c r="T244">
        <v>24.1004532981</v>
      </c>
      <c r="U244">
        <v>23.474827936299999</v>
      </c>
      <c r="V244">
        <v>22.639449104800001</v>
      </c>
      <c r="W244">
        <v>23.217310872900001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23.4496072797</v>
      </c>
      <c r="AJ244">
        <v>22.039174259500001</v>
      </c>
      <c r="AK244">
        <v>22.922150445500002</v>
      </c>
      <c r="AL244">
        <v>23.333339493299999</v>
      </c>
      <c r="AM244">
        <v>21.528314131399998</v>
      </c>
      <c r="AN244">
        <v>22.850175576600002</v>
      </c>
      <c r="AO244">
        <v>22.819738191799999</v>
      </c>
      <c r="AP244">
        <v>23.7563194725</v>
      </c>
      <c r="AQ244">
        <v>23.816465504500002</v>
      </c>
      <c r="AR244">
        <v>23.155785139399999</v>
      </c>
      <c r="AS244">
        <v>22.6433241919</v>
      </c>
      <c r="AT244">
        <v>23.070455711800001</v>
      </c>
      <c r="AU244">
        <v>22.966686538600001</v>
      </c>
      <c r="AV244">
        <v>24.222935288399999</v>
      </c>
      <c r="AW244">
        <v>22.9047856169</v>
      </c>
      <c r="AX244">
        <v>22.366671180299999</v>
      </c>
      <c r="AY244">
        <v>23.661923446399999</v>
      </c>
      <c r="AZ244">
        <v>22.749372036600001</v>
      </c>
      <c r="BA244">
        <v>22.6816678745</v>
      </c>
      <c r="BB244">
        <v>23.277943252299998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1" t="s">
        <v>61</v>
      </c>
      <c r="B245" s="5">
        <v>31</v>
      </c>
      <c r="C245" s="5">
        <v>243</v>
      </c>
      <c r="D245">
        <v>23.542270218799999</v>
      </c>
      <c r="E245">
        <v>22.690623264100001</v>
      </c>
      <c r="F245">
        <v>23.341457267599999</v>
      </c>
      <c r="G245">
        <v>23.408068653499999</v>
      </c>
      <c r="H245">
        <v>22.969369697400001</v>
      </c>
      <c r="I245">
        <v>23.5483954145</v>
      </c>
      <c r="J245">
        <v>23.901581517</v>
      </c>
      <c r="K245">
        <v>24.8397483687</v>
      </c>
      <c r="L245">
        <v>24.593362923600001</v>
      </c>
      <c r="M245">
        <v>23.808302506</v>
      </c>
      <c r="N245">
        <v>23.4852031689</v>
      </c>
      <c r="O245">
        <v>24.102487874200001</v>
      </c>
      <c r="P245" s="10">
        <f>(AVERAGE(P240:P244)+AVERAGE(P246:P250))/2</f>
        <v>22.760252283430003</v>
      </c>
      <c r="Q245" s="10">
        <f>(AVERAGE(Q240:Q244)+AVERAGE(Q246:Q250))/2</f>
        <v>24.644134503300002</v>
      </c>
      <c r="R245" s="10">
        <f>(AVERAGE(R240:R244)+AVERAGE(R246:R250))/2</f>
        <v>23.557842449060001</v>
      </c>
      <c r="S245">
        <v>22.842528010500001</v>
      </c>
      <c r="T245">
        <v>24.092374233299999</v>
      </c>
      <c r="U245">
        <v>23.673480034600001</v>
      </c>
      <c r="V245">
        <v>22.670746207699999</v>
      </c>
      <c r="W245">
        <v>23.343771440899999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23.470638683699999</v>
      </c>
      <c r="AJ245">
        <v>22.233064576299999</v>
      </c>
      <c r="AK245">
        <v>22.9911362307</v>
      </c>
      <c r="AL245">
        <v>23.340755939099999</v>
      </c>
      <c r="AM245">
        <v>21.6266555447</v>
      </c>
      <c r="AN245">
        <v>22.712860749899999</v>
      </c>
      <c r="AO245">
        <v>23.462911854200001</v>
      </c>
      <c r="AP245">
        <v>23.989531271800001</v>
      </c>
      <c r="AQ245">
        <v>24.061193918699999</v>
      </c>
      <c r="AR245">
        <v>23.472067545200002</v>
      </c>
      <c r="AS245">
        <v>22.6674731616</v>
      </c>
      <c r="AT245">
        <v>23.2581496028</v>
      </c>
      <c r="AU245" s="10">
        <f t="shared" ref="AU245:AW245" si="2">(AVERAGE(AU240:AU244)+AVERAGE(AU246:AU250))/2</f>
        <v>22.716261581890002</v>
      </c>
      <c r="AV245" s="10">
        <f t="shared" si="2"/>
        <v>24.189772613190001</v>
      </c>
      <c r="AW245" s="10">
        <f t="shared" si="2"/>
        <v>22.71574050389</v>
      </c>
      <c r="AX245">
        <v>22.386431972800001</v>
      </c>
      <c r="AY245">
        <v>23.605848566799999</v>
      </c>
      <c r="AZ245">
        <v>23.0447998211</v>
      </c>
      <c r="BA245">
        <v>22.783944513800002</v>
      </c>
      <c r="BB245">
        <v>23.319631550099999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1" t="s">
        <v>62</v>
      </c>
      <c r="B246" s="5">
        <v>1</v>
      </c>
      <c r="C246" s="5">
        <v>244</v>
      </c>
      <c r="D246">
        <v>23.7028177993</v>
      </c>
      <c r="E246">
        <v>22.835774735699999</v>
      </c>
      <c r="F246">
        <v>23.209313738399999</v>
      </c>
      <c r="G246">
        <v>23.732399066300001</v>
      </c>
      <c r="H246">
        <v>23.0682421269</v>
      </c>
      <c r="I246">
        <v>23.7417797851</v>
      </c>
      <c r="J246">
        <v>23.877440055499999</v>
      </c>
      <c r="K246">
        <v>25.019732041899999</v>
      </c>
      <c r="L246">
        <v>24.717422868500002</v>
      </c>
      <c r="M246">
        <v>24.019496579799998</v>
      </c>
      <c r="N246">
        <v>23.347024356599999</v>
      </c>
      <c r="O246">
        <v>24.096411378999999</v>
      </c>
      <c r="P246">
        <v>22.582541391199999</v>
      </c>
      <c r="Q246">
        <v>24.496824974100001</v>
      </c>
      <c r="R246">
        <v>23.568283096599998</v>
      </c>
      <c r="S246">
        <v>22.868765210399999</v>
      </c>
      <c r="T246">
        <v>24.201996488799999</v>
      </c>
      <c r="U246">
        <v>23.769124650799998</v>
      </c>
      <c r="V246">
        <v>22.7398958468</v>
      </c>
      <c r="W246">
        <v>23.426029788200001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23.4817659966</v>
      </c>
      <c r="AJ246">
        <v>22.3955562061</v>
      </c>
      <c r="AK246">
        <v>22.613095615700001</v>
      </c>
      <c r="AL246">
        <v>23.3708946412</v>
      </c>
      <c r="AM246">
        <v>21.806330769100001</v>
      </c>
      <c r="AN246">
        <v>22.831590217599999</v>
      </c>
      <c r="AO246">
        <v>23.4201233824</v>
      </c>
      <c r="AP246">
        <v>24.113139384</v>
      </c>
      <c r="AQ246">
        <v>23.943187084200002</v>
      </c>
      <c r="AR246">
        <v>23.6794371901</v>
      </c>
      <c r="AS246">
        <v>22.788786163000001</v>
      </c>
      <c r="AT246">
        <v>23.430972490799999</v>
      </c>
      <c r="AU246">
        <v>22.569321803099999</v>
      </c>
      <c r="AV246">
        <v>23.882175166700002</v>
      </c>
      <c r="AW246">
        <v>22.785445735</v>
      </c>
      <c r="AX246">
        <v>22.6216274011</v>
      </c>
      <c r="AY246">
        <v>23.893055109700001</v>
      </c>
      <c r="AZ246">
        <v>23.347305235099999</v>
      </c>
      <c r="BA246">
        <v>22.825655185799999</v>
      </c>
      <c r="BB246">
        <v>23.5933672016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1" t="s">
        <v>62</v>
      </c>
      <c r="B247" s="5">
        <v>2</v>
      </c>
      <c r="C247" s="5">
        <v>245</v>
      </c>
      <c r="D247">
        <v>23.698216823399999</v>
      </c>
      <c r="E247">
        <v>22.821680250099998</v>
      </c>
      <c r="F247">
        <v>23.384952831500001</v>
      </c>
      <c r="G247">
        <v>23.883709141299999</v>
      </c>
      <c r="H247">
        <v>22.9505998982</v>
      </c>
      <c r="I247">
        <v>23.9158091101</v>
      </c>
      <c r="J247">
        <v>23.455055140599999</v>
      </c>
      <c r="K247">
        <v>25.1793044908</v>
      </c>
      <c r="L247">
        <v>24.654578413100001</v>
      </c>
      <c r="M247">
        <v>24.049511459000001</v>
      </c>
      <c r="N247">
        <v>23.471893610799999</v>
      </c>
      <c r="O247">
        <v>24.189576899999999</v>
      </c>
      <c r="P247">
        <v>22.5734343777</v>
      </c>
      <c r="Q247">
        <v>24.558188013100001</v>
      </c>
      <c r="R247">
        <v>23.7090290678</v>
      </c>
      <c r="S247">
        <v>23.222814099800001</v>
      </c>
      <c r="T247">
        <v>24.3806581927</v>
      </c>
      <c r="U247">
        <v>24.025573856000001</v>
      </c>
      <c r="V247">
        <v>22.761076908</v>
      </c>
      <c r="W247">
        <v>23.573232213200001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23.672300069199999</v>
      </c>
      <c r="AJ247">
        <v>22.4323591293</v>
      </c>
      <c r="AK247">
        <v>22.800613414000001</v>
      </c>
      <c r="AL247">
        <v>23.532602944800001</v>
      </c>
      <c r="AM247">
        <v>21.891972584600001</v>
      </c>
      <c r="AN247">
        <v>23.245014812299999</v>
      </c>
      <c r="AO247">
        <v>23.439632337900001</v>
      </c>
      <c r="AP247">
        <v>24.599765638899999</v>
      </c>
      <c r="AQ247">
        <v>24.0596344645</v>
      </c>
      <c r="AR247">
        <v>23.780876902999999</v>
      </c>
      <c r="AS247">
        <v>23.1692665769</v>
      </c>
      <c r="AT247">
        <v>23.510313868899999</v>
      </c>
      <c r="AU247">
        <v>22.5567434773</v>
      </c>
      <c r="AV247">
        <v>24.2212717787</v>
      </c>
      <c r="AW247">
        <v>22.757217970599999</v>
      </c>
      <c r="AX247">
        <v>22.956586118600001</v>
      </c>
      <c r="AY247">
        <v>24.000549490299999</v>
      </c>
      <c r="AZ247">
        <v>23.4877988195</v>
      </c>
      <c r="BA247">
        <v>22.715896538700001</v>
      </c>
      <c r="BB247">
        <v>23.809784925199999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1" t="s">
        <v>62</v>
      </c>
      <c r="B248" s="5">
        <v>3</v>
      </c>
      <c r="C248" s="5">
        <v>246</v>
      </c>
      <c r="D248">
        <v>23.822217402700002</v>
      </c>
      <c r="E248">
        <v>22.7795183309</v>
      </c>
      <c r="F248">
        <v>23.500686437399999</v>
      </c>
      <c r="G248">
        <v>24.200180229200001</v>
      </c>
      <c r="H248">
        <v>22.969703793000001</v>
      </c>
      <c r="I248">
        <v>24.1962164979</v>
      </c>
      <c r="J248">
        <v>23.381900032299999</v>
      </c>
      <c r="K248">
        <v>25.397311757200001</v>
      </c>
      <c r="L248">
        <v>24.436468666</v>
      </c>
      <c r="M248">
        <v>24.0982158226</v>
      </c>
      <c r="N248">
        <v>23.886607711300002</v>
      </c>
      <c r="O248">
        <v>24.376481189</v>
      </c>
      <c r="P248">
        <v>22.7994530285</v>
      </c>
      <c r="Q248">
        <v>24.932448577500001</v>
      </c>
      <c r="R248">
        <v>23.7770135158</v>
      </c>
      <c r="S248">
        <v>23.816154510200001</v>
      </c>
      <c r="T248">
        <v>24.483521490600001</v>
      </c>
      <c r="U248">
        <v>24.214357601900002</v>
      </c>
      <c r="V248">
        <v>23.010674400900001</v>
      </c>
      <c r="W248">
        <v>23.743385118199999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23.4200421934</v>
      </c>
      <c r="AJ248">
        <v>22.471780081199999</v>
      </c>
      <c r="AK248">
        <v>23.0278115765</v>
      </c>
      <c r="AL248">
        <v>23.767395145199998</v>
      </c>
      <c r="AM248">
        <v>22.0769514196</v>
      </c>
      <c r="AN248">
        <v>23.358054586400002</v>
      </c>
      <c r="AO248">
        <v>23.3470479502</v>
      </c>
      <c r="AP248">
        <v>24.576363665500001</v>
      </c>
      <c r="AQ248">
        <v>24.2421872862</v>
      </c>
      <c r="AR248">
        <v>23.974545856399999</v>
      </c>
      <c r="AS248">
        <v>23.743793309099999</v>
      </c>
      <c r="AT248">
        <v>23.639115031500001</v>
      </c>
      <c r="AU248">
        <v>22.8957024268</v>
      </c>
      <c r="AV248">
        <v>24.629355783400001</v>
      </c>
      <c r="AW248">
        <v>22.985120006900001</v>
      </c>
      <c r="AX248">
        <v>23.343034045</v>
      </c>
      <c r="AY248">
        <v>24.164953539199999</v>
      </c>
      <c r="AZ248">
        <v>23.630491720599998</v>
      </c>
      <c r="BA248">
        <v>22.997108119899998</v>
      </c>
      <c r="BB248">
        <v>23.9455442798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1" t="s">
        <v>62</v>
      </c>
      <c r="B249" s="5">
        <v>4</v>
      </c>
      <c r="C249" s="5">
        <v>247</v>
      </c>
      <c r="D249">
        <v>24.046543167599999</v>
      </c>
      <c r="E249">
        <v>22.863666236499999</v>
      </c>
      <c r="F249">
        <v>23.678075740699999</v>
      </c>
      <c r="G249">
        <v>24.2505572283</v>
      </c>
      <c r="H249">
        <v>22.838352571400002</v>
      </c>
      <c r="I249">
        <v>24.207615159300001</v>
      </c>
      <c r="J249">
        <v>23.323331570400001</v>
      </c>
      <c r="K249">
        <v>25.810038733399999</v>
      </c>
      <c r="L249">
        <v>24.4794913689</v>
      </c>
      <c r="M249">
        <v>24.129566535799999</v>
      </c>
      <c r="N249">
        <v>24.107236790599998</v>
      </c>
      <c r="O249">
        <v>24.548458865600001</v>
      </c>
      <c r="P249">
        <v>22.855912916600001</v>
      </c>
      <c r="Q249">
        <v>24.970806258</v>
      </c>
      <c r="R249">
        <v>23.9305178103</v>
      </c>
      <c r="S249">
        <v>23.808077544700001</v>
      </c>
      <c r="T249">
        <v>24.530962196699999</v>
      </c>
      <c r="U249">
        <v>24.231504781799998</v>
      </c>
      <c r="V249">
        <v>23.2159174644</v>
      </c>
      <c r="W249">
        <v>24.099920136600002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23.670084962400001</v>
      </c>
      <c r="AJ249">
        <v>22.6261732414</v>
      </c>
      <c r="AK249">
        <v>23.049729085700001</v>
      </c>
      <c r="AL249">
        <v>23.719539443799999</v>
      </c>
      <c r="AM249">
        <v>22.063942452500001</v>
      </c>
      <c r="AN249">
        <v>23.338405957399999</v>
      </c>
      <c r="AO249">
        <v>23.519386246700002</v>
      </c>
      <c r="AP249">
        <v>24.816064806499998</v>
      </c>
      <c r="AQ249">
        <v>24.225969341199999</v>
      </c>
      <c r="AR249">
        <v>24.045862591599999</v>
      </c>
      <c r="AS249">
        <v>23.952191409899999</v>
      </c>
      <c r="AT249">
        <v>23.705063151499999</v>
      </c>
      <c r="AU249">
        <v>23.053020582599999</v>
      </c>
      <c r="AV249">
        <v>24.734938811599999</v>
      </c>
      <c r="AW249">
        <v>23.045954860199998</v>
      </c>
      <c r="AX249">
        <v>22.969129261999999</v>
      </c>
      <c r="AY249">
        <v>23.878742892799998</v>
      </c>
      <c r="AZ249">
        <v>23.552065350500001</v>
      </c>
      <c r="BA249">
        <v>23.199975672600001</v>
      </c>
      <c r="BB249">
        <v>24.219032798699999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1" t="s">
        <v>62</v>
      </c>
      <c r="B250" s="5">
        <v>5</v>
      </c>
      <c r="C250" s="5">
        <v>248</v>
      </c>
      <c r="D250">
        <v>24.168032746200002</v>
      </c>
      <c r="E250">
        <v>23.1360216297</v>
      </c>
      <c r="F250">
        <v>23.7520359106</v>
      </c>
      <c r="G250">
        <v>24.234761390199999</v>
      </c>
      <c r="H250">
        <v>22.835153153099998</v>
      </c>
      <c r="I250">
        <v>24.235947233899999</v>
      </c>
      <c r="J250">
        <v>23.725786506399999</v>
      </c>
      <c r="K250">
        <v>25.6480435448</v>
      </c>
      <c r="L250">
        <v>24.462312393000001</v>
      </c>
      <c r="M250">
        <v>24.321646549299999</v>
      </c>
      <c r="N250">
        <v>24.151633288700001</v>
      </c>
      <c r="O250">
        <v>24.251465061699999</v>
      </c>
      <c r="P250">
        <v>22.7780496349</v>
      </c>
      <c r="Q250">
        <v>24.840732085399999</v>
      </c>
      <c r="R250">
        <v>23.771786322600001</v>
      </c>
      <c r="S250">
        <v>23.734804850100002</v>
      </c>
      <c r="T250">
        <v>24.274664240500002</v>
      </c>
      <c r="U250">
        <v>24.262252659600001</v>
      </c>
      <c r="V250">
        <v>23.3291226509</v>
      </c>
      <c r="W250">
        <v>24.3623099432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23.8984980416</v>
      </c>
      <c r="AJ250">
        <v>22.829591338699998</v>
      </c>
      <c r="AK250">
        <v>23.197368410799999</v>
      </c>
      <c r="AL250">
        <v>23.6646725489</v>
      </c>
      <c r="AM250">
        <v>22.109685457600001</v>
      </c>
      <c r="AN250">
        <v>23.585250446700002</v>
      </c>
      <c r="AO250">
        <v>23.6146487169</v>
      </c>
      <c r="AP250">
        <v>25.022686127099998</v>
      </c>
      <c r="AQ250">
        <v>24.24999901</v>
      </c>
      <c r="AR250">
        <v>24.0671201553</v>
      </c>
      <c r="AS250">
        <v>23.914583538500001</v>
      </c>
      <c r="AT250">
        <v>23.6357531972</v>
      </c>
      <c r="AU250">
        <v>23.2138354087</v>
      </c>
      <c r="AV250">
        <v>24.755462991999998</v>
      </c>
      <c r="AW250">
        <v>23.143331679399999</v>
      </c>
      <c r="AX250">
        <v>22.4571513243</v>
      </c>
      <c r="AY250">
        <v>23.735069170100001</v>
      </c>
      <c r="AZ250">
        <v>23.3993582264</v>
      </c>
      <c r="BA250">
        <v>23.325214606100001</v>
      </c>
      <c r="BB250">
        <v>24.2875645592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1" t="s">
        <v>62</v>
      </c>
      <c r="B251" s="5">
        <v>6</v>
      </c>
      <c r="C251" s="5">
        <v>249</v>
      </c>
      <c r="D251">
        <v>24.577089495700001</v>
      </c>
      <c r="E251">
        <v>23.441479772600001</v>
      </c>
      <c r="F251">
        <v>24.147317974900002</v>
      </c>
      <c r="G251">
        <v>24.295945240599998</v>
      </c>
      <c r="H251">
        <v>23.032226637499999</v>
      </c>
      <c r="I251">
        <v>23.9856128783</v>
      </c>
      <c r="J251">
        <v>24.031509005699998</v>
      </c>
      <c r="K251">
        <v>25.491739513700001</v>
      </c>
      <c r="L251">
        <v>24.7738783846</v>
      </c>
      <c r="M251">
        <v>24.5644157499</v>
      </c>
      <c r="N251">
        <v>24.1769214491</v>
      </c>
      <c r="O251">
        <v>24.227147473399999</v>
      </c>
      <c r="P251">
        <v>23.129294484700001</v>
      </c>
      <c r="Q251">
        <v>25.049714546299999</v>
      </c>
      <c r="R251">
        <v>23.8473086007</v>
      </c>
      <c r="S251">
        <v>23.924385911000002</v>
      </c>
      <c r="T251">
        <v>24.333928690699999</v>
      </c>
      <c r="U251">
        <v>24.457015227300001</v>
      </c>
      <c r="V251">
        <v>23.478384275100002</v>
      </c>
      <c r="W251">
        <v>24.3583512075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24.1331004372</v>
      </c>
      <c r="AJ251">
        <v>22.925245607099999</v>
      </c>
      <c r="AK251">
        <v>23.689787980999998</v>
      </c>
      <c r="AL251">
        <v>23.806402532500002</v>
      </c>
      <c r="AM251">
        <v>22.001650168000001</v>
      </c>
      <c r="AN251">
        <v>23.771986287600001</v>
      </c>
      <c r="AO251">
        <v>23.6422668662</v>
      </c>
      <c r="AP251">
        <v>24.786700228600001</v>
      </c>
      <c r="AQ251">
        <v>24.2897264094</v>
      </c>
      <c r="AR251">
        <v>24.164565057499999</v>
      </c>
      <c r="AS251">
        <v>24.020426243500001</v>
      </c>
      <c r="AT251">
        <v>23.828953779799999</v>
      </c>
      <c r="AU251">
        <v>23.080300897600001</v>
      </c>
      <c r="AV251">
        <v>24.707752597199999</v>
      </c>
      <c r="AW251">
        <v>23.177042052899999</v>
      </c>
      <c r="AX251">
        <v>22.4947177829</v>
      </c>
      <c r="AY251">
        <v>23.676398155400001</v>
      </c>
      <c r="AZ251">
        <v>23.256669068699999</v>
      </c>
      <c r="BA251">
        <v>23.540260969599998</v>
      </c>
      <c r="BB251">
        <v>24.339183345799999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1" t="s">
        <v>62</v>
      </c>
      <c r="B252" s="5">
        <v>7</v>
      </c>
      <c r="C252" s="5">
        <v>250</v>
      </c>
      <c r="D252">
        <v>24.716851932600001</v>
      </c>
      <c r="E252">
        <v>23.515944460299998</v>
      </c>
      <c r="F252">
        <v>24.009332325100001</v>
      </c>
      <c r="G252">
        <v>24.363804618100001</v>
      </c>
      <c r="H252">
        <v>23.3840278805</v>
      </c>
      <c r="I252">
        <v>23.616190711400002</v>
      </c>
      <c r="J252">
        <v>24.282951367799999</v>
      </c>
      <c r="K252">
        <v>25.710016421599999</v>
      </c>
      <c r="L252">
        <v>25.0723671933</v>
      </c>
      <c r="M252">
        <v>24.812946762700001</v>
      </c>
      <c r="N252">
        <v>24.305025045000001</v>
      </c>
      <c r="O252">
        <v>24.241496690999998</v>
      </c>
      <c r="P252">
        <v>23.368589409999998</v>
      </c>
      <c r="Q252">
        <v>25.105301034899998</v>
      </c>
      <c r="R252">
        <v>24.0145113771</v>
      </c>
      <c r="S252">
        <v>24.234706133700001</v>
      </c>
      <c r="T252">
        <v>24.618129242599998</v>
      </c>
      <c r="U252">
        <v>24.721062510199999</v>
      </c>
      <c r="V252">
        <v>23.558886251000001</v>
      </c>
      <c r="W252">
        <v>24.281062753400001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24.261103906799999</v>
      </c>
      <c r="AJ252">
        <v>22.934456213800001</v>
      </c>
      <c r="AK252">
        <v>23.663868662999999</v>
      </c>
      <c r="AL252">
        <v>24.070861799700001</v>
      </c>
      <c r="AM252">
        <v>21.915746257999999</v>
      </c>
      <c r="AN252">
        <v>23.5226234173</v>
      </c>
      <c r="AO252">
        <v>23.540631315599999</v>
      </c>
      <c r="AP252">
        <v>24.8323271969</v>
      </c>
      <c r="AQ252">
        <v>24.456285957599999</v>
      </c>
      <c r="AR252">
        <v>24.306718513700002</v>
      </c>
      <c r="AS252">
        <v>24.180259026400002</v>
      </c>
      <c r="AT252">
        <v>23.9990596329</v>
      </c>
      <c r="AU252">
        <v>23.064038561899999</v>
      </c>
      <c r="AV252">
        <v>24.683670476</v>
      </c>
      <c r="AW252">
        <v>23.321717707400001</v>
      </c>
      <c r="AX252">
        <v>22.965090140800001</v>
      </c>
      <c r="AY252">
        <v>24.021115802800001</v>
      </c>
      <c r="AZ252">
        <v>23.576116626200001</v>
      </c>
      <c r="BA252">
        <v>23.708744283200001</v>
      </c>
      <c r="BB252">
        <v>24.329733766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1" t="s">
        <v>62</v>
      </c>
      <c r="B253" s="5">
        <v>8</v>
      </c>
      <c r="C253" s="5">
        <v>251</v>
      </c>
      <c r="D253">
        <v>25.0765129125</v>
      </c>
      <c r="E253">
        <v>23.780765731799999</v>
      </c>
      <c r="F253">
        <v>23.911715634499998</v>
      </c>
      <c r="G253">
        <v>24.5647179668</v>
      </c>
      <c r="H253">
        <v>23.571701118899998</v>
      </c>
      <c r="I253">
        <v>23.473705961699999</v>
      </c>
      <c r="J253">
        <v>24.352188133799999</v>
      </c>
      <c r="K253">
        <v>25.7684372716</v>
      </c>
      <c r="L253">
        <v>25.137970843000002</v>
      </c>
      <c r="M253">
        <v>24.916665949399999</v>
      </c>
      <c r="N253">
        <v>24.467226222600001</v>
      </c>
      <c r="O253">
        <v>24.5809773939</v>
      </c>
      <c r="P253">
        <v>23.847127391899999</v>
      </c>
      <c r="Q253">
        <v>25.463271399100002</v>
      </c>
      <c r="R253">
        <v>24.129786882600001</v>
      </c>
      <c r="S253">
        <v>24.335626297899999</v>
      </c>
      <c r="T253">
        <v>24.763592862199999</v>
      </c>
      <c r="U253">
        <v>25.077485067200001</v>
      </c>
      <c r="V253">
        <v>23.817630014500001</v>
      </c>
      <c r="W253">
        <v>24.503498454199999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24.288540688099999</v>
      </c>
      <c r="AJ253">
        <v>22.9526849033</v>
      </c>
      <c r="AK253">
        <v>23.623121185599999</v>
      </c>
      <c r="AL253">
        <v>24.265971929199999</v>
      </c>
      <c r="AM253">
        <v>22.103968612399999</v>
      </c>
      <c r="AN253">
        <v>23.246902263399999</v>
      </c>
      <c r="AO253">
        <v>23.6586469127</v>
      </c>
      <c r="AP253">
        <v>24.874975258100001</v>
      </c>
      <c r="AQ253">
        <v>24.7369114197</v>
      </c>
      <c r="AR253">
        <v>24.449439421699999</v>
      </c>
      <c r="AS253">
        <v>24.0562856176</v>
      </c>
      <c r="AT253">
        <v>24.2339632244</v>
      </c>
      <c r="AU253">
        <v>22.6947843779</v>
      </c>
      <c r="AV253">
        <v>24.224354660300001</v>
      </c>
      <c r="AW253">
        <v>23.3124016969</v>
      </c>
      <c r="AX253">
        <v>23.694766052999999</v>
      </c>
      <c r="AY253">
        <v>24.4138405148</v>
      </c>
      <c r="AZ253">
        <v>23.972001058899998</v>
      </c>
      <c r="BA253">
        <v>23.830111518100001</v>
      </c>
      <c r="BB253">
        <v>24.364223052500002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1" t="s">
        <v>62</v>
      </c>
      <c r="B254" s="5">
        <v>9</v>
      </c>
      <c r="C254" s="5">
        <v>252</v>
      </c>
      <c r="D254">
        <v>25.368311075600001</v>
      </c>
      <c r="E254">
        <v>24.031752068500001</v>
      </c>
      <c r="F254">
        <v>23.939809175499999</v>
      </c>
      <c r="G254">
        <v>24.733254156600001</v>
      </c>
      <c r="H254">
        <v>23.575813196599999</v>
      </c>
      <c r="I254">
        <v>23.864080287699998</v>
      </c>
      <c r="J254">
        <v>24.312081051300002</v>
      </c>
      <c r="K254">
        <v>25.5751605733</v>
      </c>
      <c r="L254">
        <v>25.110786198700001</v>
      </c>
      <c r="M254">
        <v>24.9398466735</v>
      </c>
      <c r="N254">
        <v>24.743625739500001</v>
      </c>
      <c r="O254">
        <v>24.7509049182</v>
      </c>
      <c r="P254">
        <v>23.781002671</v>
      </c>
      <c r="Q254">
        <v>25.5671094502</v>
      </c>
      <c r="R254">
        <v>24.197361166699999</v>
      </c>
      <c r="S254">
        <v>24.250299550499999</v>
      </c>
      <c r="T254">
        <v>24.963943259699999</v>
      </c>
      <c r="U254">
        <v>25.0077729719</v>
      </c>
      <c r="V254">
        <v>24.194291601</v>
      </c>
      <c r="W254">
        <v>24.705447931199998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24.491351525500001</v>
      </c>
      <c r="AJ254">
        <v>23.129530021299999</v>
      </c>
      <c r="AK254">
        <v>23.754873105800002</v>
      </c>
      <c r="AL254">
        <v>24.387757970900001</v>
      </c>
      <c r="AM254">
        <v>22.309412480300001</v>
      </c>
      <c r="AN254">
        <v>23.321687190399999</v>
      </c>
      <c r="AO254">
        <v>23.4119332635</v>
      </c>
      <c r="AP254">
        <v>25.1836827007</v>
      </c>
      <c r="AQ254">
        <v>24.7630439068</v>
      </c>
      <c r="AR254">
        <v>24.576438211999999</v>
      </c>
      <c r="AS254">
        <v>24.068388098100002</v>
      </c>
      <c r="AT254">
        <v>24.457638979599999</v>
      </c>
      <c r="AU254">
        <v>22.464767624499999</v>
      </c>
      <c r="AV254">
        <v>24.1090200569</v>
      </c>
      <c r="AW254">
        <v>23.145985598999999</v>
      </c>
      <c r="AX254">
        <v>23.792066654100001</v>
      </c>
      <c r="AY254">
        <v>24.5859594599</v>
      </c>
      <c r="AZ254">
        <v>24.0982698344</v>
      </c>
      <c r="BA254">
        <v>24.092734037500001</v>
      </c>
      <c r="BB254">
        <v>24.380909694100001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1" t="s">
        <v>62</v>
      </c>
      <c r="B255" s="5">
        <v>10</v>
      </c>
      <c r="C255" s="5">
        <v>253</v>
      </c>
      <c r="D255">
        <v>25.387514192699999</v>
      </c>
      <c r="E255">
        <v>24.1365789896</v>
      </c>
      <c r="F255">
        <v>24.1372270498</v>
      </c>
      <c r="G255">
        <v>24.7901403332</v>
      </c>
      <c r="H255">
        <v>23.6924983149</v>
      </c>
      <c r="I255">
        <v>24.288254382400002</v>
      </c>
      <c r="J255">
        <v>24.554618850699999</v>
      </c>
      <c r="K255">
        <v>25.436560779800001</v>
      </c>
      <c r="L255">
        <v>25.154486306999999</v>
      </c>
      <c r="M255">
        <v>24.9975350094</v>
      </c>
      <c r="N255">
        <v>25.008671598999999</v>
      </c>
      <c r="O255">
        <v>24.763231612199998</v>
      </c>
      <c r="P255">
        <v>23.987181811900001</v>
      </c>
      <c r="Q255">
        <v>25.527253269599999</v>
      </c>
      <c r="R255">
        <v>24.2915196135</v>
      </c>
      <c r="S255">
        <v>24.113725419000001</v>
      </c>
      <c r="T255">
        <v>24.9845241258</v>
      </c>
      <c r="U255">
        <v>24.993163569299998</v>
      </c>
      <c r="V255">
        <v>24.294376468100001</v>
      </c>
      <c r="W255">
        <v>24.772239681399999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24.723153243199999</v>
      </c>
      <c r="AJ255">
        <v>23.412053959800001</v>
      </c>
      <c r="AK255">
        <v>23.7218608821</v>
      </c>
      <c r="AL255">
        <v>24.29850579</v>
      </c>
      <c r="AM255">
        <v>22.349317010699998</v>
      </c>
      <c r="AN255">
        <v>23.805260872600002</v>
      </c>
      <c r="AO255">
        <v>23.777382513999999</v>
      </c>
      <c r="AP255">
        <v>25.219764681299999</v>
      </c>
      <c r="AQ255">
        <v>24.522484056500002</v>
      </c>
      <c r="AR255">
        <v>24.505690411300002</v>
      </c>
      <c r="AS255">
        <v>24.5553083374</v>
      </c>
      <c r="AT255">
        <v>24.548805851099999</v>
      </c>
      <c r="AU255">
        <v>22.7813072388</v>
      </c>
      <c r="AV255">
        <v>24.393396327400001</v>
      </c>
      <c r="AW255">
        <v>23.372450763</v>
      </c>
      <c r="AX255">
        <v>23.844021587</v>
      </c>
      <c r="AY255">
        <v>24.706100058800001</v>
      </c>
      <c r="AZ255">
        <v>24.114838566700001</v>
      </c>
      <c r="BA255">
        <v>24.371545595200001</v>
      </c>
      <c r="BB255">
        <v>24.261450157500001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1" t="s">
        <v>62</v>
      </c>
      <c r="B256" s="5">
        <v>11</v>
      </c>
      <c r="C256" s="5">
        <v>254</v>
      </c>
      <c r="D256">
        <v>25.6459380364</v>
      </c>
      <c r="E256">
        <v>24.293738415899998</v>
      </c>
      <c r="F256">
        <v>24.243201178900001</v>
      </c>
      <c r="G256">
        <v>24.786307440600002</v>
      </c>
      <c r="H256">
        <v>23.922157894800002</v>
      </c>
      <c r="I256">
        <v>24.582148969399999</v>
      </c>
      <c r="J256">
        <v>24.664620317600001</v>
      </c>
      <c r="K256">
        <v>25.4750230422</v>
      </c>
      <c r="L256">
        <v>25.1472638553</v>
      </c>
      <c r="M256">
        <v>25.0568949496</v>
      </c>
      <c r="N256">
        <v>24.868376137199999</v>
      </c>
      <c r="O256">
        <v>24.866805465999999</v>
      </c>
      <c r="P256">
        <v>23.9036478885</v>
      </c>
      <c r="Q256">
        <v>25.526520359399999</v>
      </c>
      <c r="R256">
        <v>24.431709868199999</v>
      </c>
      <c r="S256">
        <v>24.205072694799998</v>
      </c>
      <c r="T256">
        <v>25.082003177400001</v>
      </c>
      <c r="U256">
        <v>25.198535850199999</v>
      </c>
      <c r="V256">
        <v>24.360033127499999</v>
      </c>
      <c r="W256">
        <v>24.779752995900001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24.9222643184</v>
      </c>
      <c r="AJ256">
        <v>23.6400495703</v>
      </c>
      <c r="AK256">
        <v>24.058645715000001</v>
      </c>
      <c r="AL256">
        <v>24.386906695099999</v>
      </c>
      <c r="AM256">
        <v>22.581490391599999</v>
      </c>
      <c r="AN256">
        <v>24.184806453299998</v>
      </c>
      <c r="AO256">
        <v>23.8235392363</v>
      </c>
      <c r="AP256">
        <v>25.149413251399999</v>
      </c>
      <c r="AQ256">
        <v>24.296680436799999</v>
      </c>
      <c r="AR256">
        <v>24.532144410299999</v>
      </c>
      <c r="AS256">
        <v>24.621652596899999</v>
      </c>
      <c r="AT256">
        <v>24.533353207499999</v>
      </c>
      <c r="AU256">
        <v>23.0193144528</v>
      </c>
      <c r="AV256">
        <v>24.699903308500001</v>
      </c>
      <c r="AW256">
        <v>23.646000122099998</v>
      </c>
      <c r="AX256">
        <v>24.0846592284</v>
      </c>
      <c r="AY256">
        <v>24.754417913000001</v>
      </c>
      <c r="AZ256">
        <v>24.321705915500001</v>
      </c>
      <c r="BA256">
        <v>24.3532551574</v>
      </c>
      <c r="BB256">
        <v>24.466293727299998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1" t="s">
        <v>62</v>
      </c>
      <c r="B257" s="5">
        <v>12</v>
      </c>
      <c r="C257" s="5">
        <v>255</v>
      </c>
      <c r="D257">
        <v>25.960299385900001</v>
      </c>
      <c r="E257">
        <v>24.6254329253</v>
      </c>
      <c r="F257">
        <v>24.4803912301</v>
      </c>
      <c r="G257">
        <v>24.8533166024</v>
      </c>
      <c r="H257">
        <v>24.160250594000001</v>
      </c>
      <c r="I257">
        <v>24.6844843555</v>
      </c>
      <c r="J257">
        <v>24.6497348326</v>
      </c>
      <c r="K257">
        <v>25.4980081189</v>
      </c>
      <c r="L257">
        <v>25.143798328100001</v>
      </c>
      <c r="M257">
        <v>25.072405037199999</v>
      </c>
      <c r="N257">
        <v>24.740825412900001</v>
      </c>
      <c r="O257">
        <v>25.099796403700001</v>
      </c>
      <c r="P257">
        <v>23.5797665917</v>
      </c>
      <c r="Q257">
        <v>25.368132917000001</v>
      </c>
      <c r="R257">
        <v>24.5207173017</v>
      </c>
      <c r="S257">
        <v>24.1171378879</v>
      </c>
      <c r="T257">
        <v>25.021610063200001</v>
      </c>
      <c r="U257">
        <v>25.382780127499998</v>
      </c>
      <c r="V257">
        <v>24.5371743364</v>
      </c>
      <c r="W257">
        <v>24.584887950300001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25.077032020699999</v>
      </c>
      <c r="AJ257">
        <v>23.768141374199999</v>
      </c>
      <c r="AK257">
        <v>24.5686420993</v>
      </c>
      <c r="AL257">
        <v>24.748956285399998</v>
      </c>
      <c r="AM257">
        <v>22.773073482400001</v>
      </c>
      <c r="AN257">
        <v>24.4669017718</v>
      </c>
      <c r="AO257">
        <v>23.884244686999999</v>
      </c>
      <c r="AP257">
        <v>24.864684110799999</v>
      </c>
      <c r="AQ257">
        <v>24.441476368099998</v>
      </c>
      <c r="AR257">
        <v>24.612919567799999</v>
      </c>
      <c r="AS257">
        <v>24.5845346943</v>
      </c>
      <c r="AT257">
        <v>24.593727728699999</v>
      </c>
      <c r="AU257">
        <v>22.6167476201</v>
      </c>
      <c r="AV257">
        <v>24.673590516699999</v>
      </c>
      <c r="AW257">
        <v>23.6703655287</v>
      </c>
      <c r="AX257">
        <v>24.069600453300001</v>
      </c>
      <c r="AY257">
        <v>24.775231964</v>
      </c>
      <c r="AZ257">
        <v>24.393483970799998</v>
      </c>
      <c r="BA257">
        <v>24.251546555299999</v>
      </c>
      <c r="BB257">
        <v>24.609729139300001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1" t="s">
        <v>62</v>
      </c>
      <c r="B258" s="5">
        <v>13</v>
      </c>
      <c r="C258" s="5">
        <v>256</v>
      </c>
      <c r="D258">
        <v>25.887211452900001</v>
      </c>
      <c r="E258">
        <v>24.729410475200002</v>
      </c>
      <c r="F258">
        <v>24.911785152099998</v>
      </c>
      <c r="G258">
        <v>25.071296455399999</v>
      </c>
      <c r="H258">
        <v>24.408514588700001</v>
      </c>
      <c r="I258">
        <v>24.799391721399999</v>
      </c>
      <c r="J258">
        <v>24.741430974</v>
      </c>
      <c r="K258">
        <v>25.5536241971</v>
      </c>
      <c r="L258">
        <v>25.393650984899999</v>
      </c>
      <c r="M258">
        <v>25.279096537099999</v>
      </c>
      <c r="N258">
        <v>24.876793407699999</v>
      </c>
      <c r="O258">
        <v>25.3079097018</v>
      </c>
      <c r="P258">
        <v>23.6746710438</v>
      </c>
      <c r="Q258">
        <v>25.603778841800001</v>
      </c>
      <c r="R258">
        <v>24.6920680102</v>
      </c>
      <c r="S258">
        <v>23.883387189699999</v>
      </c>
      <c r="T258">
        <v>24.835343053799999</v>
      </c>
      <c r="U258">
        <v>25.281448334099998</v>
      </c>
      <c r="V258">
        <v>24.552602375599999</v>
      </c>
      <c r="W258">
        <v>24.521905242199999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24.691867024899999</v>
      </c>
      <c r="AJ258">
        <v>23.716168635300001</v>
      </c>
      <c r="AK258">
        <v>24.450135380599999</v>
      </c>
      <c r="AL258">
        <v>25.0608275799</v>
      </c>
      <c r="AM258">
        <v>23.011637500100001</v>
      </c>
      <c r="AN258">
        <v>24.419283693299999</v>
      </c>
      <c r="AO258">
        <v>24.1541526257</v>
      </c>
      <c r="AP258">
        <v>25.073091464699999</v>
      </c>
      <c r="AQ258">
        <v>24.644144018900001</v>
      </c>
      <c r="AR258">
        <v>24.944172120200001</v>
      </c>
      <c r="AS258">
        <v>24.641251024799999</v>
      </c>
      <c r="AT258">
        <v>24.7994349433</v>
      </c>
      <c r="AU258">
        <v>22.650015883399998</v>
      </c>
      <c r="AV258">
        <v>24.678411842799999</v>
      </c>
      <c r="AW258">
        <v>23.776844674700001</v>
      </c>
      <c r="AX258">
        <v>24.2380606802</v>
      </c>
      <c r="AY258">
        <v>25.021797602500001</v>
      </c>
      <c r="AZ258">
        <v>24.444693241100001</v>
      </c>
      <c r="BA258">
        <v>24.3526424193</v>
      </c>
      <c r="BB258">
        <v>24.574379464300002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1" t="s">
        <v>62</v>
      </c>
      <c r="B259" s="5">
        <v>14</v>
      </c>
      <c r="C259" s="5">
        <v>257</v>
      </c>
      <c r="D259">
        <v>25.8845161805</v>
      </c>
      <c r="E259">
        <v>24.619310027400001</v>
      </c>
      <c r="F259">
        <v>25.2231295138</v>
      </c>
      <c r="G259">
        <v>25.3240452822</v>
      </c>
      <c r="H259">
        <v>24.491167988099999</v>
      </c>
      <c r="I259">
        <v>25.0497035098</v>
      </c>
      <c r="J259">
        <v>25.0403788267</v>
      </c>
      <c r="K259">
        <v>25.8110101179</v>
      </c>
      <c r="L259">
        <v>25.574759393699999</v>
      </c>
      <c r="M259">
        <v>25.6074426156</v>
      </c>
      <c r="N259">
        <v>25.389435668400001</v>
      </c>
      <c r="O259">
        <v>25.422802498199999</v>
      </c>
      <c r="P259">
        <v>23.7224657113</v>
      </c>
      <c r="Q259">
        <v>25.655028660799999</v>
      </c>
      <c r="R259">
        <v>24.704147855399999</v>
      </c>
      <c r="S259">
        <v>24.1315604686</v>
      </c>
      <c r="T259">
        <v>24.985081551299999</v>
      </c>
      <c r="U259">
        <v>25.386383413600001</v>
      </c>
      <c r="V259">
        <v>24.7047919255</v>
      </c>
      <c r="W259">
        <v>24.492826813299999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24.800762000399999</v>
      </c>
      <c r="AJ259">
        <v>23.669675453</v>
      </c>
      <c r="AK259">
        <v>24.274307116799999</v>
      </c>
      <c r="AL259">
        <v>25.2381045604</v>
      </c>
      <c r="AM259">
        <v>23.1646705209</v>
      </c>
      <c r="AN259">
        <v>24.7424445672</v>
      </c>
      <c r="AO259">
        <v>24.107938229399998</v>
      </c>
      <c r="AP259">
        <v>25.303983726999999</v>
      </c>
      <c r="AQ259">
        <v>24.854615195299999</v>
      </c>
      <c r="AR259">
        <v>25.285261665699998</v>
      </c>
      <c r="AS259">
        <v>24.795986835600001</v>
      </c>
      <c r="AT259">
        <v>25.098772383499998</v>
      </c>
      <c r="AU259">
        <v>23.040614981499999</v>
      </c>
      <c r="AV259">
        <v>24.872493272700002</v>
      </c>
      <c r="AW259">
        <v>23.854737978399999</v>
      </c>
      <c r="AX259">
        <v>24.457495360300001</v>
      </c>
      <c r="AY259">
        <v>25.165131794899999</v>
      </c>
      <c r="AZ259">
        <v>24.9001710804</v>
      </c>
      <c r="BA259">
        <v>24.5433323974</v>
      </c>
      <c r="BB259">
        <v>24.377938136200001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1" t="s">
        <v>62</v>
      </c>
      <c r="B260" s="5">
        <v>15</v>
      </c>
      <c r="C260" s="5">
        <v>258</v>
      </c>
      <c r="D260">
        <v>26.078048384300001</v>
      </c>
      <c r="E260">
        <v>24.5741538658</v>
      </c>
      <c r="F260">
        <v>25.2621185062</v>
      </c>
      <c r="G260">
        <v>25.681348884799998</v>
      </c>
      <c r="H260">
        <v>24.546509352200001</v>
      </c>
      <c r="I260">
        <v>25.199512075800001</v>
      </c>
      <c r="J260">
        <v>25.014477243799998</v>
      </c>
      <c r="K260">
        <v>26.253616298899999</v>
      </c>
      <c r="L260">
        <v>25.3598020194</v>
      </c>
      <c r="M260">
        <v>25.736069662199998</v>
      </c>
      <c r="N260">
        <v>25.655765152000001</v>
      </c>
      <c r="O260">
        <v>25.5735442169</v>
      </c>
      <c r="P260">
        <v>23.751017503</v>
      </c>
      <c r="Q260">
        <v>25.565469691299999</v>
      </c>
      <c r="R260">
        <v>24.495020563400001</v>
      </c>
      <c r="S260">
        <v>24.4446491924</v>
      </c>
      <c r="T260">
        <v>25.090103531499999</v>
      </c>
      <c r="U260">
        <v>25.4069217509</v>
      </c>
      <c r="V260">
        <v>24.824996916</v>
      </c>
      <c r="W260">
        <v>24.783603923000001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24.7923145685</v>
      </c>
      <c r="AJ260">
        <v>23.685857291400001</v>
      </c>
      <c r="AK260">
        <v>24.200476630600001</v>
      </c>
      <c r="AL260">
        <v>25.3841528954</v>
      </c>
      <c r="AM260">
        <v>23.314594187800001</v>
      </c>
      <c r="AN260">
        <v>24.742994397099999</v>
      </c>
      <c r="AO260">
        <v>24.181418024700001</v>
      </c>
      <c r="AP260">
        <v>25.379877762700001</v>
      </c>
      <c r="AQ260">
        <v>24.936517931699999</v>
      </c>
      <c r="AR260">
        <v>25.4534315513</v>
      </c>
      <c r="AS260">
        <v>24.80458745</v>
      </c>
      <c r="AT260">
        <v>25.379290984899999</v>
      </c>
      <c r="AU260">
        <v>23.455143196600002</v>
      </c>
      <c r="AV260">
        <v>25.154715882000001</v>
      </c>
      <c r="AW260">
        <v>23.983739398800001</v>
      </c>
      <c r="AX260">
        <v>24.269307834700001</v>
      </c>
      <c r="AY260">
        <v>25.162669565000002</v>
      </c>
      <c r="AZ260">
        <v>25.001667980699999</v>
      </c>
      <c r="BA260">
        <v>24.5606486764</v>
      </c>
      <c r="BB260">
        <v>24.519900656600001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1" t="s">
        <v>62</v>
      </c>
      <c r="B261" s="5">
        <v>16</v>
      </c>
      <c r="C261" s="5">
        <v>259</v>
      </c>
      <c r="D261">
        <v>26.214536487499998</v>
      </c>
      <c r="E261">
        <v>24.859674353100001</v>
      </c>
      <c r="F261">
        <v>25.206470743600001</v>
      </c>
      <c r="G261">
        <v>25.891534199700001</v>
      </c>
      <c r="H261">
        <v>24.777057749800001</v>
      </c>
      <c r="I261">
        <v>24.954656960000001</v>
      </c>
      <c r="J261">
        <v>25.010281037999999</v>
      </c>
      <c r="K261">
        <v>26.326927434600002</v>
      </c>
      <c r="L261">
        <v>25.324330461199999</v>
      </c>
      <c r="M261">
        <v>25.798591417299999</v>
      </c>
      <c r="N261">
        <v>25.888536534899998</v>
      </c>
      <c r="O261">
        <v>25.811620445999999</v>
      </c>
      <c r="P261">
        <v>24.202197417499999</v>
      </c>
      <c r="Q261">
        <v>25.782924843100002</v>
      </c>
      <c r="R261">
        <v>24.663212934000001</v>
      </c>
      <c r="S261">
        <v>25.009165175100001</v>
      </c>
      <c r="T261">
        <v>25.563278037500002</v>
      </c>
      <c r="U261">
        <v>25.362920991500001</v>
      </c>
      <c r="V261">
        <v>24.781266612100001</v>
      </c>
      <c r="W261">
        <v>25.053563909800001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25.101537844799999</v>
      </c>
      <c r="AJ261">
        <v>23.988845272799999</v>
      </c>
      <c r="AK261">
        <v>24.3305654105</v>
      </c>
      <c r="AL261">
        <v>25.125898548999999</v>
      </c>
      <c r="AM261">
        <v>23.393100138299999</v>
      </c>
      <c r="AN261">
        <v>24.478261109200002</v>
      </c>
      <c r="AO261">
        <v>24.3148734685</v>
      </c>
      <c r="AP261">
        <v>25.760086770600001</v>
      </c>
      <c r="AQ261">
        <v>25.119608136099998</v>
      </c>
      <c r="AR261">
        <v>25.3629493</v>
      </c>
      <c r="AS261">
        <v>24.850041765099999</v>
      </c>
      <c r="AT261">
        <v>25.5699420551</v>
      </c>
      <c r="AU261">
        <v>23.942733506300002</v>
      </c>
      <c r="AV261">
        <v>25.418975432900002</v>
      </c>
      <c r="AW261">
        <v>24.135502055</v>
      </c>
      <c r="AX261">
        <v>24.024595461899999</v>
      </c>
      <c r="AY261">
        <v>25.162286889800001</v>
      </c>
      <c r="AZ261">
        <v>24.806862260300001</v>
      </c>
      <c r="BA261">
        <v>24.583843876700001</v>
      </c>
      <c r="BB261">
        <v>24.794463624700001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1" t="s">
        <v>62</v>
      </c>
      <c r="B262" s="5">
        <v>17</v>
      </c>
      <c r="C262" s="5">
        <v>260</v>
      </c>
      <c r="D262">
        <v>25.733539925100001</v>
      </c>
      <c r="E262">
        <v>24.494009493499998</v>
      </c>
      <c r="F262">
        <v>25.268472945799999</v>
      </c>
      <c r="G262">
        <v>25.869344577500001</v>
      </c>
      <c r="H262">
        <v>25.097252556699999</v>
      </c>
      <c r="I262">
        <v>24.5011206221</v>
      </c>
      <c r="J262">
        <v>25.313916084399999</v>
      </c>
      <c r="K262">
        <v>26.476882010899999</v>
      </c>
      <c r="L262">
        <v>25.5890032326</v>
      </c>
      <c r="M262">
        <v>25.995774412700001</v>
      </c>
      <c r="N262">
        <v>26.179166488700002</v>
      </c>
      <c r="O262">
        <v>25.936460436400001</v>
      </c>
      <c r="P262">
        <v>24.885607392200001</v>
      </c>
      <c r="Q262">
        <v>26.219859471900001</v>
      </c>
      <c r="R262">
        <v>25.148788087</v>
      </c>
      <c r="S262">
        <v>25.243260572200001</v>
      </c>
      <c r="T262">
        <v>25.635666828200002</v>
      </c>
      <c r="U262">
        <v>25.557732525700001</v>
      </c>
      <c r="V262">
        <v>24.797631731399999</v>
      </c>
      <c r="W262">
        <v>25.324116228099999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25.3498238693</v>
      </c>
      <c r="AJ262">
        <v>24.226524422299999</v>
      </c>
      <c r="AK262">
        <v>24.509891881400002</v>
      </c>
      <c r="AL262">
        <v>25.1615707819</v>
      </c>
      <c r="AM262">
        <v>23.4290117651</v>
      </c>
      <c r="AN262">
        <v>24.4515053951</v>
      </c>
      <c r="AO262">
        <v>24.816780397300001</v>
      </c>
      <c r="AP262">
        <v>26.2348649678</v>
      </c>
      <c r="AQ262">
        <v>25.4491759466</v>
      </c>
      <c r="AR262">
        <v>25.514034404699999</v>
      </c>
      <c r="AS262">
        <v>25.049558342499999</v>
      </c>
      <c r="AT262">
        <v>25.596043722000001</v>
      </c>
      <c r="AU262">
        <v>24.269817938300001</v>
      </c>
      <c r="AV262">
        <v>25.7260652794</v>
      </c>
      <c r="AW262">
        <v>24.396583358800001</v>
      </c>
      <c r="AX262">
        <v>24.157875825800001</v>
      </c>
      <c r="AY262">
        <v>25.269518856200001</v>
      </c>
      <c r="AZ262">
        <v>24.8949236638</v>
      </c>
      <c r="BA262">
        <v>24.713516484900001</v>
      </c>
      <c r="BB262">
        <v>24.908114262200002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1" t="s">
        <v>62</v>
      </c>
      <c r="B263" s="5">
        <v>18</v>
      </c>
      <c r="C263" s="5">
        <v>261</v>
      </c>
      <c r="D263">
        <v>25.778864066200001</v>
      </c>
      <c r="E263">
        <v>24.314865017999999</v>
      </c>
      <c r="F263">
        <v>25.635513474</v>
      </c>
      <c r="G263">
        <v>25.961710356099999</v>
      </c>
      <c r="H263">
        <v>25.264411990100001</v>
      </c>
      <c r="I263">
        <v>24.363866803000001</v>
      </c>
      <c r="J263">
        <v>25.738417427000002</v>
      </c>
      <c r="K263">
        <v>26.204095792899999</v>
      </c>
      <c r="L263">
        <v>25.8468749727</v>
      </c>
      <c r="M263">
        <v>26.388354233099999</v>
      </c>
      <c r="N263">
        <v>25.856344860299998</v>
      </c>
      <c r="O263">
        <v>26.053636037299999</v>
      </c>
      <c r="P263">
        <v>24.917252346200002</v>
      </c>
      <c r="Q263">
        <v>26.395221313499999</v>
      </c>
      <c r="R263">
        <v>25.393192811399999</v>
      </c>
      <c r="S263">
        <v>25.1301932967</v>
      </c>
      <c r="T263">
        <v>25.6479349152</v>
      </c>
      <c r="U263">
        <v>25.718329924700001</v>
      </c>
      <c r="V263">
        <v>25.100675460400002</v>
      </c>
      <c r="W263">
        <v>25.333203278300001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25.863504430999999</v>
      </c>
      <c r="AJ263">
        <v>24.422590722599999</v>
      </c>
      <c r="AK263">
        <v>24.738941905000001</v>
      </c>
      <c r="AL263">
        <v>25.498483845399999</v>
      </c>
      <c r="AM263">
        <v>23.5792180306</v>
      </c>
      <c r="AN263">
        <v>24.516004627299999</v>
      </c>
      <c r="AO263">
        <v>25.369843931799998</v>
      </c>
      <c r="AP263">
        <v>26.064906307000001</v>
      </c>
      <c r="AQ263">
        <v>25.729560916400001</v>
      </c>
      <c r="AR263">
        <v>25.8835079523</v>
      </c>
      <c r="AS263">
        <v>25.049074713500001</v>
      </c>
      <c r="AT263">
        <v>25.739491528999999</v>
      </c>
      <c r="AU263">
        <v>24.492459984500002</v>
      </c>
      <c r="AV263">
        <v>25.899318076</v>
      </c>
      <c r="AW263">
        <v>24.6398219551</v>
      </c>
      <c r="AX263">
        <v>23.887697428300001</v>
      </c>
      <c r="AY263">
        <v>25.030495838</v>
      </c>
      <c r="AZ263">
        <v>25.036153371800001</v>
      </c>
      <c r="BA263">
        <v>24.9398156763</v>
      </c>
      <c r="BB263">
        <v>24.9626051282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1" t="s">
        <v>62</v>
      </c>
      <c r="B264" s="5">
        <v>19</v>
      </c>
      <c r="C264" s="5">
        <v>262</v>
      </c>
      <c r="D264">
        <v>25.989607643900001</v>
      </c>
      <c r="E264">
        <v>24.503453760799999</v>
      </c>
      <c r="F264">
        <v>25.801452327100002</v>
      </c>
      <c r="G264">
        <v>26.3604577692</v>
      </c>
      <c r="H264">
        <v>25.196396031100001</v>
      </c>
      <c r="I264">
        <v>24.549811835100002</v>
      </c>
      <c r="J264">
        <v>26.224477955200001</v>
      </c>
      <c r="K264">
        <v>26.189477034199999</v>
      </c>
      <c r="L264">
        <v>26.174658754500001</v>
      </c>
      <c r="M264">
        <v>26.638596949099998</v>
      </c>
      <c r="N264">
        <v>25.7524841418</v>
      </c>
      <c r="O264">
        <v>26.122340723699999</v>
      </c>
      <c r="P264">
        <v>25.0533307191</v>
      </c>
      <c r="Q264">
        <v>26.595857323899999</v>
      </c>
      <c r="R264">
        <v>25.3913683267</v>
      </c>
      <c r="S264">
        <v>25.254682141300002</v>
      </c>
      <c r="T264">
        <v>25.662995151200001</v>
      </c>
      <c r="U264">
        <v>25.8455658978</v>
      </c>
      <c r="V264">
        <v>25.3998688876</v>
      </c>
      <c r="W264">
        <v>25.423279129000001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25.9518920752</v>
      </c>
      <c r="AJ264">
        <v>24.575788615299999</v>
      </c>
      <c r="AK264">
        <v>24.738012228599999</v>
      </c>
      <c r="AL264">
        <v>25.776210248600002</v>
      </c>
      <c r="AM264">
        <v>23.709051066699999</v>
      </c>
      <c r="AN264">
        <v>24.599235669999999</v>
      </c>
      <c r="AO264">
        <v>25.800943155599999</v>
      </c>
      <c r="AP264">
        <v>26.0825818631</v>
      </c>
      <c r="AQ264">
        <v>25.995284269599999</v>
      </c>
      <c r="AR264">
        <v>26.044337054300001</v>
      </c>
      <c r="AS264">
        <v>25.2585734442</v>
      </c>
      <c r="AT264">
        <v>25.7559667819</v>
      </c>
      <c r="AU264">
        <v>24.838425451999999</v>
      </c>
      <c r="AV264">
        <v>25.964798953599999</v>
      </c>
      <c r="AW264">
        <v>24.854092129400001</v>
      </c>
      <c r="AX264">
        <v>24.178896888400001</v>
      </c>
      <c r="AY264">
        <v>25.206324330499999</v>
      </c>
      <c r="AZ264">
        <v>25.279665805400001</v>
      </c>
      <c r="BA264">
        <v>25.0803823607</v>
      </c>
      <c r="BB264">
        <v>25.1831684438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1" t="s">
        <v>62</v>
      </c>
      <c r="B265" s="5">
        <v>20</v>
      </c>
      <c r="C265" s="5">
        <v>263</v>
      </c>
      <c r="D265">
        <v>25.981890855500001</v>
      </c>
      <c r="E265">
        <v>24.6851440041</v>
      </c>
      <c r="F265">
        <v>25.891782948199999</v>
      </c>
      <c r="G265">
        <v>26.5357122809</v>
      </c>
      <c r="H265">
        <v>25.2414526134</v>
      </c>
      <c r="I265">
        <v>25.0113431445</v>
      </c>
      <c r="J265">
        <v>25.981456763600001</v>
      </c>
      <c r="K265">
        <v>26.402952182899998</v>
      </c>
      <c r="L265">
        <v>26.2407375477</v>
      </c>
      <c r="M265">
        <v>26.793822710099999</v>
      </c>
      <c r="N265">
        <v>25.934006025399999</v>
      </c>
      <c r="O265">
        <v>26.0524622557</v>
      </c>
      <c r="P265">
        <v>25.140687795600002</v>
      </c>
      <c r="Q265">
        <v>26.654977711699999</v>
      </c>
      <c r="R265">
        <v>25.4349036891</v>
      </c>
      <c r="S265">
        <v>25.396323496099999</v>
      </c>
      <c r="T265">
        <v>25.802211056299999</v>
      </c>
      <c r="U265">
        <v>26.066346318200001</v>
      </c>
      <c r="V265">
        <v>25.4903075846</v>
      </c>
      <c r="W265">
        <v>25.7261298522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25.932217106500001</v>
      </c>
      <c r="AJ265">
        <v>24.718231377999999</v>
      </c>
      <c r="AK265">
        <v>24.8323419024</v>
      </c>
      <c r="AL265">
        <v>25.821450058500002</v>
      </c>
      <c r="AM265">
        <v>23.902872339200002</v>
      </c>
      <c r="AN265">
        <v>24.557804970399999</v>
      </c>
      <c r="AO265">
        <v>25.551329458200001</v>
      </c>
      <c r="AP265">
        <v>25.967993739299999</v>
      </c>
      <c r="AQ265">
        <v>26.083249293000002</v>
      </c>
      <c r="AR265">
        <v>26.0162354737</v>
      </c>
      <c r="AS265">
        <v>25.3075853675</v>
      </c>
      <c r="AT265">
        <v>25.669378038200001</v>
      </c>
      <c r="AU265">
        <v>24.567778233399999</v>
      </c>
      <c r="AV265">
        <v>25.799180129</v>
      </c>
      <c r="AW265">
        <v>24.902483468500002</v>
      </c>
      <c r="AX265">
        <v>24.870355935900001</v>
      </c>
      <c r="AY265">
        <v>25.347457217399999</v>
      </c>
      <c r="AZ265">
        <v>25.4448036018</v>
      </c>
      <c r="BA265">
        <v>25.216763695499999</v>
      </c>
      <c r="BB265">
        <v>25.382366403900001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1" t="s">
        <v>62</v>
      </c>
      <c r="B266" s="5">
        <v>21</v>
      </c>
      <c r="C266" s="5">
        <v>264</v>
      </c>
      <c r="D266">
        <v>26.360859962599999</v>
      </c>
      <c r="E266">
        <v>24.9001500583</v>
      </c>
      <c r="F266">
        <v>25.781430222200001</v>
      </c>
      <c r="G266">
        <v>26.611808960699999</v>
      </c>
      <c r="H266">
        <v>25.3292803336</v>
      </c>
      <c r="I266">
        <v>25.215349492400001</v>
      </c>
      <c r="J266">
        <v>25.522783930700001</v>
      </c>
      <c r="K266">
        <v>25.924733653299999</v>
      </c>
      <c r="L266">
        <v>26.1269665469</v>
      </c>
      <c r="M266">
        <v>26.526538018</v>
      </c>
      <c r="N266">
        <v>26.208209841599999</v>
      </c>
      <c r="O266">
        <v>26.0606943889</v>
      </c>
      <c r="P266">
        <v>25.173666918399999</v>
      </c>
      <c r="Q266">
        <v>26.751081695700002</v>
      </c>
      <c r="R266">
        <v>25.618075940499999</v>
      </c>
      <c r="S266">
        <v>25.058679478199998</v>
      </c>
      <c r="T266">
        <v>25.671803898499999</v>
      </c>
      <c r="U266">
        <v>26.189161477599999</v>
      </c>
      <c r="V266">
        <v>25.505035363499999</v>
      </c>
      <c r="W266">
        <v>25.8883341897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25.7464785339</v>
      </c>
      <c r="AJ266">
        <v>24.590900532399999</v>
      </c>
      <c r="AK266">
        <v>24.906977686600001</v>
      </c>
      <c r="AL266">
        <v>25.940429321700002</v>
      </c>
      <c r="AM266">
        <v>24.209821672099999</v>
      </c>
      <c r="AN266">
        <v>24.854944362499999</v>
      </c>
      <c r="AO266">
        <v>25.1282373986</v>
      </c>
      <c r="AP266">
        <v>25.7195909271</v>
      </c>
      <c r="AQ266">
        <v>25.779124571099999</v>
      </c>
      <c r="AR266">
        <v>25.797756502999999</v>
      </c>
      <c r="AS266">
        <v>25.3849562688</v>
      </c>
      <c r="AT266">
        <v>25.630389923900001</v>
      </c>
      <c r="AU266">
        <v>24.285438539899999</v>
      </c>
      <c r="AV266">
        <v>25.665285294899999</v>
      </c>
      <c r="AW266">
        <v>24.8763959005</v>
      </c>
      <c r="AX266">
        <v>24.942662757600001</v>
      </c>
      <c r="AY266">
        <v>25.554783593500002</v>
      </c>
      <c r="AZ266">
        <v>25.559550998700001</v>
      </c>
      <c r="BA266">
        <v>25.243829048399999</v>
      </c>
      <c r="BB266">
        <v>25.406382102199998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1" t="s">
        <v>62</v>
      </c>
      <c r="B267" s="5">
        <v>22</v>
      </c>
      <c r="C267" s="5">
        <v>265</v>
      </c>
      <c r="D267">
        <v>26.8660630368</v>
      </c>
      <c r="E267">
        <v>25.2578299977</v>
      </c>
      <c r="F267">
        <v>25.873925245700001</v>
      </c>
      <c r="G267">
        <v>26.254861901400002</v>
      </c>
      <c r="H267">
        <v>25.3883661148</v>
      </c>
      <c r="I267">
        <v>25.2002214639</v>
      </c>
      <c r="J267">
        <v>25.508361906499999</v>
      </c>
      <c r="K267">
        <v>26.2217193384</v>
      </c>
      <c r="L267">
        <v>25.983139773400001</v>
      </c>
      <c r="M267">
        <v>26.3563030796</v>
      </c>
      <c r="N267">
        <v>26.352817301200002</v>
      </c>
      <c r="O267">
        <v>26.2251496204</v>
      </c>
      <c r="P267">
        <v>25.167081581400002</v>
      </c>
      <c r="Q267">
        <v>26.688560305500001</v>
      </c>
      <c r="R267">
        <v>25.770131496200001</v>
      </c>
      <c r="S267">
        <v>25.104959499900001</v>
      </c>
      <c r="T267">
        <v>25.593878307699999</v>
      </c>
      <c r="U267">
        <v>26.310129631900001</v>
      </c>
      <c r="V267">
        <v>25.563790922900001</v>
      </c>
      <c r="W267">
        <v>25.720497212400002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25.956790815600002</v>
      </c>
      <c r="AJ267">
        <v>24.429015247199999</v>
      </c>
      <c r="AK267">
        <v>25.206375291600001</v>
      </c>
      <c r="AL267">
        <v>25.794409652799999</v>
      </c>
      <c r="AM267">
        <v>24.3670814259</v>
      </c>
      <c r="AN267">
        <v>25.152237080399999</v>
      </c>
      <c r="AO267">
        <v>25.028849446999999</v>
      </c>
      <c r="AP267">
        <v>25.837047610500001</v>
      </c>
      <c r="AQ267">
        <v>25.652890782499998</v>
      </c>
      <c r="AR267">
        <v>25.7488886171</v>
      </c>
      <c r="AS267">
        <v>25.6586525584</v>
      </c>
      <c r="AT267">
        <v>25.762053406900002</v>
      </c>
      <c r="AU267">
        <v>24.126029339599999</v>
      </c>
      <c r="AV267">
        <v>25.834952934</v>
      </c>
      <c r="AW267">
        <v>24.829546523400001</v>
      </c>
      <c r="AX267">
        <v>24.865505027000001</v>
      </c>
      <c r="AY267">
        <v>25.279619964599998</v>
      </c>
      <c r="AZ267">
        <v>25.436814516599998</v>
      </c>
      <c r="BA267">
        <v>25.121194238400001</v>
      </c>
      <c r="BB267">
        <v>25.232909878099999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1" t="s">
        <v>62</v>
      </c>
      <c r="B268" s="5">
        <v>23</v>
      </c>
      <c r="C268" s="5">
        <v>266</v>
      </c>
      <c r="D268">
        <v>27.1546317064</v>
      </c>
      <c r="E268">
        <v>25.529371059500001</v>
      </c>
      <c r="F268">
        <v>25.868379166</v>
      </c>
      <c r="G268">
        <v>26.1155265861</v>
      </c>
      <c r="H268">
        <v>25.5514900465</v>
      </c>
      <c r="I268">
        <v>25.177114784699999</v>
      </c>
      <c r="J268">
        <v>25.551423596999999</v>
      </c>
      <c r="K268">
        <v>26.5841062947</v>
      </c>
      <c r="L268">
        <v>25.8020291596</v>
      </c>
      <c r="M268">
        <v>26.343300817599999</v>
      </c>
      <c r="N268">
        <v>26.514878801199998</v>
      </c>
      <c r="O268">
        <v>26.274286672100001</v>
      </c>
      <c r="P268">
        <v>25.166254322699999</v>
      </c>
      <c r="Q268">
        <v>26.891458271499999</v>
      </c>
      <c r="R268">
        <v>26.0136011144</v>
      </c>
      <c r="S268">
        <v>25.2260375653</v>
      </c>
      <c r="T268">
        <v>25.462533208300002</v>
      </c>
      <c r="U268">
        <v>26.390326868700001</v>
      </c>
      <c r="V268">
        <v>25.832127857100001</v>
      </c>
      <c r="W268">
        <v>25.466672562599999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26.333818131099999</v>
      </c>
      <c r="AJ268">
        <v>24.3940613151</v>
      </c>
      <c r="AK268">
        <v>25.738461515800001</v>
      </c>
      <c r="AL268">
        <v>25.9227329014</v>
      </c>
      <c r="AM268">
        <v>24.509464918799999</v>
      </c>
      <c r="AN268">
        <v>25.432045215199999</v>
      </c>
      <c r="AO268">
        <v>25.196271190600001</v>
      </c>
      <c r="AP268">
        <v>25.924262146699999</v>
      </c>
      <c r="AQ268">
        <v>25.795614984699998</v>
      </c>
      <c r="AR268">
        <v>26.009598973300001</v>
      </c>
      <c r="AS268">
        <v>26.012952714099999</v>
      </c>
      <c r="AT268">
        <v>25.9061466068</v>
      </c>
      <c r="AU268">
        <v>24.327573303499999</v>
      </c>
      <c r="AV268">
        <v>26.044475833900002</v>
      </c>
      <c r="AW268">
        <v>25.114877279000002</v>
      </c>
      <c r="AX268">
        <v>25.244155796099999</v>
      </c>
      <c r="AY268">
        <v>25.462533468099998</v>
      </c>
      <c r="AZ268">
        <v>25.680849927299999</v>
      </c>
      <c r="BA268">
        <v>25.209888824499998</v>
      </c>
      <c r="BB268">
        <v>25.208700460599999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1" t="s">
        <v>62</v>
      </c>
      <c r="B269" s="5">
        <v>24</v>
      </c>
      <c r="C269" s="5">
        <v>267</v>
      </c>
      <c r="D269">
        <v>27.3751474715</v>
      </c>
      <c r="E269">
        <v>25.775845933999999</v>
      </c>
      <c r="F269">
        <v>25.686787946999999</v>
      </c>
      <c r="G269">
        <v>26.259164037600002</v>
      </c>
      <c r="H269">
        <v>25.777981204700001</v>
      </c>
      <c r="I269">
        <v>25.467237332</v>
      </c>
      <c r="J269">
        <v>25.574347658400001</v>
      </c>
      <c r="K269">
        <v>26.821900013600001</v>
      </c>
      <c r="L269">
        <v>25.793062900100001</v>
      </c>
      <c r="M269">
        <v>26.477044284600002</v>
      </c>
      <c r="N269">
        <v>26.763882422199998</v>
      </c>
      <c r="O269">
        <v>26.160480206399999</v>
      </c>
      <c r="P269">
        <v>25.277415967300001</v>
      </c>
      <c r="Q269">
        <v>27.012755421200001</v>
      </c>
      <c r="R269">
        <v>26.200736641199999</v>
      </c>
      <c r="S269">
        <v>24.921913879200002</v>
      </c>
      <c r="T269">
        <v>25.714409702899999</v>
      </c>
      <c r="U269">
        <v>26.482146297</v>
      </c>
      <c r="V269">
        <v>26.2616097348</v>
      </c>
      <c r="W269">
        <v>25.816245668600001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26.682631176800001</v>
      </c>
      <c r="AJ269">
        <v>24.751767676</v>
      </c>
      <c r="AK269">
        <v>25.671869675699998</v>
      </c>
      <c r="AL269">
        <v>26.163055637999999</v>
      </c>
      <c r="AM269">
        <v>24.631736241700001</v>
      </c>
      <c r="AN269">
        <v>25.4561869799</v>
      </c>
      <c r="AO269">
        <v>25.146497272200001</v>
      </c>
      <c r="AP269">
        <v>25.809250390500001</v>
      </c>
      <c r="AQ269">
        <v>25.978880988</v>
      </c>
      <c r="AR269">
        <v>26.150536572899998</v>
      </c>
      <c r="AS269">
        <v>26.348674133599999</v>
      </c>
      <c r="AT269">
        <v>25.849461487999999</v>
      </c>
      <c r="AU269">
        <v>24.511211010099998</v>
      </c>
      <c r="AV269">
        <v>26.100254654099999</v>
      </c>
      <c r="AW269">
        <v>25.427498142200001</v>
      </c>
      <c r="AX269">
        <v>25.524453578300001</v>
      </c>
      <c r="AY269">
        <v>25.776806424099998</v>
      </c>
      <c r="AZ269">
        <v>26.051103145599999</v>
      </c>
      <c r="BA269">
        <v>25.2564299798</v>
      </c>
      <c r="BB269">
        <v>25.433737688600001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1" t="s">
        <v>62</v>
      </c>
      <c r="B270" s="5">
        <v>25</v>
      </c>
      <c r="C270" s="5">
        <v>268</v>
      </c>
      <c r="D270">
        <v>27.5708781443</v>
      </c>
      <c r="E270">
        <v>25.917098152800001</v>
      </c>
      <c r="F270">
        <v>25.947731123800001</v>
      </c>
      <c r="G270">
        <v>26.431009585200002</v>
      </c>
      <c r="H270">
        <v>25.835502159499999</v>
      </c>
      <c r="I270">
        <v>25.364549754900001</v>
      </c>
      <c r="J270">
        <v>25.7066140692</v>
      </c>
      <c r="K270">
        <v>26.950015992299999</v>
      </c>
      <c r="L270">
        <v>25.825104135899998</v>
      </c>
      <c r="M270">
        <v>26.425765114600001</v>
      </c>
      <c r="N270">
        <v>26.912959967500001</v>
      </c>
      <c r="O270">
        <v>26.177705850100001</v>
      </c>
      <c r="P270">
        <v>25.586911116900001</v>
      </c>
      <c r="Q270">
        <v>27.112631956000001</v>
      </c>
      <c r="R270">
        <v>26.3132673882</v>
      </c>
      <c r="S270">
        <v>24.740870725000001</v>
      </c>
      <c r="T270">
        <v>25.772058036899999</v>
      </c>
      <c r="U270">
        <v>26.288184014900001</v>
      </c>
      <c r="V270">
        <v>26.255808160600001</v>
      </c>
      <c r="W270">
        <v>26.169187308200001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26.989784973799999</v>
      </c>
      <c r="AJ270">
        <v>25.121838564400001</v>
      </c>
      <c r="AK270">
        <v>25.773184384499999</v>
      </c>
      <c r="AL270">
        <v>26.216722684</v>
      </c>
      <c r="AM270">
        <v>24.442425372999999</v>
      </c>
      <c r="AN270">
        <v>25.349061608700001</v>
      </c>
      <c r="AO270">
        <v>25.225866394000001</v>
      </c>
      <c r="AP270">
        <v>26.002210504699999</v>
      </c>
      <c r="AQ270">
        <v>25.9314459179</v>
      </c>
      <c r="AR270">
        <v>26.193002100600001</v>
      </c>
      <c r="AS270">
        <v>26.3422359371</v>
      </c>
      <c r="AT270">
        <v>26.046981741500002</v>
      </c>
      <c r="AU270">
        <v>24.8748676891</v>
      </c>
      <c r="AV270">
        <v>26.151383214599999</v>
      </c>
      <c r="AW270">
        <v>25.5513486955</v>
      </c>
      <c r="AX270">
        <v>25.480682161200001</v>
      </c>
      <c r="AY270">
        <v>26.109686302</v>
      </c>
      <c r="AZ270">
        <v>26.234180843800001</v>
      </c>
      <c r="BA270">
        <v>25.5043701749</v>
      </c>
      <c r="BB270">
        <v>25.406624084800001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1" t="s">
        <v>62</v>
      </c>
      <c r="B271" s="5">
        <v>26</v>
      </c>
      <c r="C271" s="5">
        <v>269</v>
      </c>
      <c r="D271">
        <v>27.642842143700001</v>
      </c>
      <c r="E271">
        <v>26.0629135416</v>
      </c>
      <c r="F271">
        <v>26.316014918800001</v>
      </c>
      <c r="G271">
        <v>26.457916180600002</v>
      </c>
      <c r="H271">
        <v>25.870330418999998</v>
      </c>
      <c r="I271">
        <v>25.4207104063</v>
      </c>
      <c r="J271">
        <v>25.495681086099999</v>
      </c>
      <c r="K271">
        <v>27.166604115399998</v>
      </c>
      <c r="L271">
        <v>26.060012356400001</v>
      </c>
      <c r="M271">
        <v>26.2815282422</v>
      </c>
      <c r="N271">
        <v>27.144287272700002</v>
      </c>
      <c r="O271">
        <v>26.346229872999999</v>
      </c>
      <c r="P271">
        <v>25.569503242700002</v>
      </c>
      <c r="Q271">
        <v>27.0283996032</v>
      </c>
      <c r="R271">
        <v>26.3041882538</v>
      </c>
      <c r="S271">
        <v>25.281411694199999</v>
      </c>
      <c r="T271">
        <v>26.046310880699998</v>
      </c>
      <c r="U271">
        <v>26.2987702814</v>
      </c>
      <c r="V271">
        <v>25.8755403993</v>
      </c>
      <c r="W271">
        <v>26.060137856699999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27.443116373500001</v>
      </c>
      <c r="AJ271">
        <v>25.6188841578</v>
      </c>
      <c r="AK271">
        <v>25.641365310600001</v>
      </c>
      <c r="AL271">
        <v>26.324460725600002</v>
      </c>
      <c r="AM271">
        <v>24.3343148927</v>
      </c>
      <c r="AN271">
        <v>25.391153346599999</v>
      </c>
      <c r="AO271">
        <v>25.248642910499999</v>
      </c>
      <c r="AP271">
        <v>26.306340555999999</v>
      </c>
      <c r="AQ271">
        <v>26.0564376086</v>
      </c>
      <c r="AR271">
        <v>26.219564850800001</v>
      </c>
      <c r="AS271">
        <v>26.238724727200001</v>
      </c>
      <c r="AT271">
        <v>26.2635004431</v>
      </c>
      <c r="AU271">
        <v>25.377160793000002</v>
      </c>
      <c r="AV271">
        <v>26.515754847099998</v>
      </c>
      <c r="AW271">
        <v>25.827543759200001</v>
      </c>
      <c r="AX271">
        <v>25.943083727400001</v>
      </c>
      <c r="AY271">
        <v>26.433398841500001</v>
      </c>
      <c r="AZ271">
        <v>26.3058398915</v>
      </c>
      <c r="BA271">
        <v>25.7810250673</v>
      </c>
      <c r="BB271">
        <v>25.178879920499998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1" t="s">
        <v>62</v>
      </c>
      <c r="B272" s="5">
        <v>27</v>
      </c>
      <c r="C272" s="5">
        <v>270</v>
      </c>
      <c r="D272">
        <v>27.664885401700001</v>
      </c>
      <c r="E272">
        <v>26.013902325</v>
      </c>
      <c r="F272">
        <v>26.5776538245</v>
      </c>
      <c r="G272">
        <v>26.629317287300001</v>
      </c>
      <c r="H272">
        <v>26.201691667999999</v>
      </c>
      <c r="I272">
        <v>25.730322847899998</v>
      </c>
      <c r="J272">
        <v>25.834662108900002</v>
      </c>
      <c r="K272">
        <v>27.167600177299999</v>
      </c>
      <c r="L272">
        <v>26.2522030087</v>
      </c>
      <c r="M272">
        <v>26.438121334600002</v>
      </c>
      <c r="N272">
        <v>26.980672947399999</v>
      </c>
      <c r="O272">
        <v>26.668030611100001</v>
      </c>
      <c r="P272">
        <v>25.707598839300001</v>
      </c>
      <c r="Q272">
        <v>27.251529375499999</v>
      </c>
      <c r="R272">
        <v>26.333284046799999</v>
      </c>
      <c r="S272">
        <v>26.094988671599999</v>
      </c>
      <c r="T272">
        <v>26.455444421999999</v>
      </c>
      <c r="U272">
        <v>26.526251182500001</v>
      </c>
      <c r="V272">
        <v>25.871669113199999</v>
      </c>
      <c r="W272">
        <v>25.8748969452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27.261008938700002</v>
      </c>
      <c r="AJ272">
        <v>25.802542539299999</v>
      </c>
      <c r="AK272">
        <v>25.861165898599999</v>
      </c>
      <c r="AL272">
        <v>26.300635467999999</v>
      </c>
      <c r="AM272">
        <v>24.637549331500001</v>
      </c>
      <c r="AN272">
        <v>25.114533311799999</v>
      </c>
      <c r="AO272">
        <v>25.315974284199999</v>
      </c>
      <c r="AP272">
        <v>26.606723406899999</v>
      </c>
      <c r="AQ272">
        <v>25.990486880500001</v>
      </c>
      <c r="AR272">
        <v>26.3448292058</v>
      </c>
      <c r="AS272">
        <v>26.403393433600002</v>
      </c>
      <c r="AT272">
        <v>26.3150115507</v>
      </c>
      <c r="AU272">
        <v>25.705145998500001</v>
      </c>
      <c r="AV272">
        <v>26.7436269383</v>
      </c>
      <c r="AW272">
        <v>26.092759330300002</v>
      </c>
      <c r="AX272">
        <v>26.166719140000001</v>
      </c>
      <c r="AY272">
        <v>26.499838165</v>
      </c>
      <c r="AZ272">
        <v>26.357693571399999</v>
      </c>
      <c r="BA272">
        <v>25.714507879300001</v>
      </c>
      <c r="BB272">
        <v>25.5343191105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1" t="s">
        <v>62</v>
      </c>
      <c r="B273" s="5">
        <v>28</v>
      </c>
      <c r="C273" s="5">
        <v>271</v>
      </c>
      <c r="D273">
        <v>27.834869707900001</v>
      </c>
      <c r="E273">
        <v>26.272948234000001</v>
      </c>
      <c r="F273">
        <v>26.499790897299999</v>
      </c>
      <c r="G273">
        <v>26.774279137699999</v>
      </c>
      <c r="H273">
        <v>26.437486934100001</v>
      </c>
      <c r="I273">
        <v>25.6235908984</v>
      </c>
      <c r="J273">
        <v>26.1775294145</v>
      </c>
      <c r="K273">
        <v>27.1557015355</v>
      </c>
      <c r="L273">
        <v>26.410659327299999</v>
      </c>
      <c r="M273">
        <v>26.6824552287</v>
      </c>
      <c r="N273">
        <v>26.695612155799999</v>
      </c>
      <c r="O273">
        <v>26.910315212499999</v>
      </c>
      <c r="P273">
        <v>26.044411785400001</v>
      </c>
      <c r="Q273">
        <v>27.636883276399999</v>
      </c>
      <c r="R273">
        <v>26.5511750726</v>
      </c>
      <c r="S273">
        <v>26.566675182699999</v>
      </c>
      <c r="T273">
        <v>26.680236014199998</v>
      </c>
      <c r="U273">
        <v>27.142664035599999</v>
      </c>
      <c r="V273">
        <v>26.182484077000002</v>
      </c>
      <c r="W273">
        <v>26.0284813259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27.296657013400001</v>
      </c>
      <c r="AJ273">
        <v>25.887254256599999</v>
      </c>
      <c r="AK273">
        <v>26.056183417500002</v>
      </c>
      <c r="AL273">
        <v>26.5461722272</v>
      </c>
      <c r="AM273">
        <v>24.834848157900002</v>
      </c>
      <c r="AN273">
        <v>25.3915437908</v>
      </c>
      <c r="AO273">
        <v>25.508497560999999</v>
      </c>
      <c r="AP273">
        <v>26.386717714100001</v>
      </c>
      <c r="AQ273">
        <v>26.0172484227</v>
      </c>
      <c r="AR273">
        <v>26.297120961899999</v>
      </c>
      <c r="AS273">
        <v>26.374114089999999</v>
      </c>
      <c r="AT273">
        <v>26.575894984000001</v>
      </c>
      <c r="AU273">
        <v>26.0468097125</v>
      </c>
      <c r="AV273">
        <v>27.182288656299999</v>
      </c>
      <c r="AW273">
        <v>26.381660711399999</v>
      </c>
      <c r="AX273">
        <v>26.231333990100001</v>
      </c>
      <c r="AY273">
        <v>26.270028359699999</v>
      </c>
      <c r="AZ273">
        <v>26.5233687182</v>
      </c>
      <c r="BA273">
        <v>25.658301659900001</v>
      </c>
      <c r="BB273">
        <v>25.7876324418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1" t="s">
        <v>62</v>
      </c>
      <c r="B274" s="5">
        <v>29</v>
      </c>
      <c r="C274" s="5">
        <v>272</v>
      </c>
      <c r="D274">
        <v>27.935325454299999</v>
      </c>
      <c r="E274">
        <v>26.468593144</v>
      </c>
      <c r="F274">
        <v>26.5236302689</v>
      </c>
      <c r="G274">
        <v>26.617172267499999</v>
      </c>
      <c r="H274">
        <v>26.4647663127</v>
      </c>
      <c r="I274">
        <v>25.3960032377</v>
      </c>
      <c r="J274">
        <v>25.797221653299999</v>
      </c>
      <c r="K274">
        <v>27.348981048700001</v>
      </c>
      <c r="L274">
        <v>26.464409745600001</v>
      </c>
      <c r="M274">
        <v>26.8194015451</v>
      </c>
      <c r="N274">
        <v>27.001418792399999</v>
      </c>
      <c r="O274">
        <v>27.0435203503</v>
      </c>
      <c r="P274">
        <v>26.111944858400001</v>
      </c>
      <c r="Q274">
        <v>27.536594926100001</v>
      </c>
      <c r="R274">
        <v>26.7748160744</v>
      </c>
      <c r="S274">
        <v>26.2540486716</v>
      </c>
      <c r="T274">
        <v>26.6954313355</v>
      </c>
      <c r="U274">
        <v>27.473421372400001</v>
      </c>
      <c r="V274">
        <v>26.178245504900001</v>
      </c>
      <c r="W274">
        <v>26.187276410700001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27.6825016238</v>
      </c>
      <c r="AJ274">
        <v>26.137214861099999</v>
      </c>
      <c r="AK274">
        <v>26.070691269299999</v>
      </c>
      <c r="AL274">
        <v>26.5684886624</v>
      </c>
      <c r="AM274">
        <v>25.080240098600001</v>
      </c>
      <c r="AN274">
        <v>25.3696099424</v>
      </c>
      <c r="AO274">
        <v>25.474204002600001</v>
      </c>
      <c r="AP274">
        <v>26.563038536499999</v>
      </c>
      <c r="AQ274">
        <v>26.174120329000001</v>
      </c>
      <c r="AR274">
        <v>26.306087395700001</v>
      </c>
      <c r="AS274">
        <v>26.327885969699999</v>
      </c>
      <c r="AT274">
        <v>26.741043841300002</v>
      </c>
      <c r="AU274">
        <v>25.778336468799999</v>
      </c>
      <c r="AV274">
        <v>26.958963282500001</v>
      </c>
      <c r="AW274">
        <v>26.40629319</v>
      </c>
      <c r="AX274">
        <v>26.281430034900001</v>
      </c>
      <c r="AY274">
        <v>26.384019088799999</v>
      </c>
      <c r="AZ274">
        <v>26.599398234100001</v>
      </c>
      <c r="BA274">
        <v>25.867960665999998</v>
      </c>
      <c r="BB274">
        <v>25.843024621600001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1" t="s">
        <v>62</v>
      </c>
      <c r="B275" s="5">
        <v>30</v>
      </c>
      <c r="C275" s="5">
        <v>273</v>
      </c>
      <c r="D275">
        <v>27.620777028599999</v>
      </c>
      <c r="E275">
        <v>26.265693366800001</v>
      </c>
      <c r="F275">
        <v>27.066186146900002</v>
      </c>
      <c r="G275">
        <v>26.946675023600001</v>
      </c>
      <c r="H275">
        <v>26.509020870499999</v>
      </c>
      <c r="I275">
        <v>25.588271627699999</v>
      </c>
      <c r="J275">
        <v>25.717254250700002</v>
      </c>
      <c r="K275">
        <v>27.422008010599999</v>
      </c>
      <c r="L275">
        <v>26.418533175699999</v>
      </c>
      <c r="M275">
        <v>26.9443628856</v>
      </c>
      <c r="N275">
        <v>27.353938033799999</v>
      </c>
      <c r="O275">
        <v>27.106930571300001</v>
      </c>
      <c r="P275">
        <v>26.181313312499999</v>
      </c>
      <c r="Q275">
        <v>27.6409764729</v>
      </c>
      <c r="R275">
        <v>27.046415542199998</v>
      </c>
      <c r="S275">
        <v>26.198639150799998</v>
      </c>
      <c r="T275">
        <v>26.544552078900001</v>
      </c>
      <c r="U275">
        <v>27.421124366099999</v>
      </c>
      <c r="V275">
        <v>25.974341811799999</v>
      </c>
      <c r="W275">
        <v>26.1844568731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27.759682436399999</v>
      </c>
      <c r="AJ275">
        <v>26.254356489300001</v>
      </c>
      <c r="AK275">
        <v>25.958983274600001</v>
      </c>
      <c r="AL275">
        <v>26.445742843200001</v>
      </c>
      <c r="AM275">
        <v>25.2546402806</v>
      </c>
      <c r="AN275">
        <v>24.7845425521</v>
      </c>
      <c r="AO275">
        <v>25.6906568542</v>
      </c>
      <c r="AP275">
        <v>26.740164229200001</v>
      </c>
      <c r="AQ275">
        <v>26.2937920066</v>
      </c>
      <c r="AR275">
        <v>26.521264267100001</v>
      </c>
      <c r="AS275">
        <v>26.485975863299998</v>
      </c>
      <c r="AT275">
        <v>26.7848140577</v>
      </c>
      <c r="AU275">
        <v>25.1937556337</v>
      </c>
      <c r="AV275">
        <v>26.732179349100001</v>
      </c>
      <c r="AW275">
        <v>26.225570500700002</v>
      </c>
      <c r="AX275">
        <v>26.3115804368</v>
      </c>
      <c r="AY275">
        <v>26.414947190399999</v>
      </c>
      <c r="AZ275">
        <v>26.574981065500001</v>
      </c>
      <c r="BA275">
        <v>26.098819859599999</v>
      </c>
      <c r="BB275">
        <v>25.8560188473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1" t="s">
        <v>63</v>
      </c>
      <c r="B276" s="5">
        <v>1</v>
      </c>
      <c r="C276" s="5">
        <v>274</v>
      </c>
      <c r="D276">
        <v>27.472659714399999</v>
      </c>
      <c r="E276">
        <v>26.0325024859</v>
      </c>
      <c r="F276">
        <v>26.879030067399999</v>
      </c>
      <c r="G276">
        <v>27.180746951300002</v>
      </c>
      <c r="H276">
        <v>26.657847016400002</v>
      </c>
      <c r="I276">
        <v>25.558200515500001</v>
      </c>
      <c r="J276">
        <v>26.288581359999998</v>
      </c>
      <c r="K276">
        <v>27.601549665499999</v>
      </c>
      <c r="L276">
        <v>26.665457760500001</v>
      </c>
      <c r="M276">
        <v>27.179293958100001</v>
      </c>
      <c r="N276">
        <v>27.681536839500001</v>
      </c>
      <c r="O276">
        <v>26.9512444579</v>
      </c>
      <c r="P276">
        <v>26.4061699262</v>
      </c>
      <c r="Q276">
        <v>27.717408471500001</v>
      </c>
      <c r="R276">
        <v>27.204119976600001</v>
      </c>
      <c r="S276">
        <v>26.222090680499999</v>
      </c>
      <c r="T276">
        <v>26.314164603799998</v>
      </c>
      <c r="U276">
        <v>27.1938796355</v>
      </c>
      <c r="V276">
        <v>26.1653454655</v>
      </c>
      <c r="W276">
        <v>26.298415558799999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27.690548184000001</v>
      </c>
      <c r="AJ276">
        <v>26.458838463599999</v>
      </c>
      <c r="AK276">
        <v>25.508192972700002</v>
      </c>
      <c r="AL276">
        <v>26.3607918881</v>
      </c>
      <c r="AM276">
        <v>25.4836075459</v>
      </c>
      <c r="AN276">
        <v>24.7610729825</v>
      </c>
      <c r="AO276">
        <v>26.391733564300001</v>
      </c>
      <c r="AP276">
        <v>26.767761957000001</v>
      </c>
      <c r="AQ276">
        <v>26.44126327</v>
      </c>
      <c r="AR276">
        <v>26.9346058219</v>
      </c>
      <c r="AS276">
        <v>26.6172512041</v>
      </c>
      <c r="AT276">
        <v>26.742597894700001</v>
      </c>
      <c r="AU276">
        <v>25.254513997</v>
      </c>
      <c r="AV276">
        <v>26.8723834766</v>
      </c>
      <c r="AW276">
        <v>26.268190279700001</v>
      </c>
      <c r="AX276">
        <v>26.200769469099999</v>
      </c>
      <c r="AY276">
        <v>26.092827221899999</v>
      </c>
      <c r="AZ276">
        <v>26.600153646799999</v>
      </c>
      <c r="BA276">
        <v>26.164099548700001</v>
      </c>
      <c r="BB276">
        <v>26.010501591400001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1" t="s">
        <v>63</v>
      </c>
      <c r="B277" s="5">
        <v>2</v>
      </c>
      <c r="C277" s="5">
        <v>275</v>
      </c>
      <c r="D277">
        <v>27.8706045755</v>
      </c>
      <c r="E277">
        <v>26.2798324215</v>
      </c>
      <c r="F277">
        <v>26.659693294299998</v>
      </c>
      <c r="G277">
        <v>27.3046740385</v>
      </c>
      <c r="H277">
        <v>26.664316035700001</v>
      </c>
      <c r="I277">
        <v>25.6719826727</v>
      </c>
      <c r="J277">
        <v>26.8219695652</v>
      </c>
      <c r="K277">
        <v>27.746452814400001</v>
      </c>
      <c r="L277">
        <v>26.795950388600001</v>
      </c>
      <c r="M277">
        <v>27.444494184700002</v>
      </c>
      <c r="N277">
        <v>27.8206697211</v>
      </c>
      <c r="O277">
        <v>27.057069616</v>
      </c>
      <c r="P277">
        <v>26.388819321</v>
      </c>
      <c r="Q277">
        <v>27.813096707500002</v>
      </c>
      <c r="R277">
        <v>27.3300057943</v>
      </c>
      <c r="S277">
        <v>26.373863268800001</v>
      </c>
      <c r="T277">
        <v>26.229004878200001</v>
      </c>
      <c r="U277">
        <v>27.170459829599999</v>
      </c>
      <c r="V277">
        <v>26.474371100199999</v>
      </c>
      <c r="W277">
        <v>26.512027593500001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27.7660450891</v>
      </c>
      <c r="AJ277">
        <v>26.518395087399998</v>
      </c>
      <c r="AK277">
        <v>25.422699085200001</v>
      </c>
      <c r="AL277">
        <v>26.2007725279</v>
      </c>
      <c r="AM277">
        <v>25.498982094599999</v>
      </c>
      <c r="AN277">
        <v>25.211529991900001</v>
      </c>
      <c r="AO277">
        <v>26.453710899899999</v>
      </c>
      <c r="AP277">
        <v>26.899600380100001</v>
      </c>
      <c r="AQ277">
        <v>26.3859988251</v>
      </c>
      <c r="AR277">
        <v>27.121311545299999</v>
      </c>
      <c r="AS277">
        <v>26.793998583899999</v>
      </c>
      <c r="AT277">
        <v>26.532193372799998</v>
      </c>
      <c r="AU277">
        <v>25.611931435900001</v>
      </c>
      <c r="AV277">
        <v>27.023537968399999</v>
      </c>
      <c r="AW277">
        <v>26.4690627357</v>
      </c>
      <c r="AX277">
        <v>26.649999052599998</v>
      </c>
      <c r="AY277">
        <v>26.339417806899998</v>
      </c>
      <c r="AZ277">
        <v>26.875096269</v>
      </c>
      <c r="BA277">
        <v>26.124713500399999</v>
      </c>
      <c r="BB277">
        <v>26.2595508458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1" t="s">
        <v>63</v>
      </c>
      <c r="B278" s="5">
        <v>3</v>
      </c>
      <c r="C278" s="5">
        <v>276</v>
      </c>
      <c r="D278">
        <v>28.148563777</v>
      </c>
      <c r="E278">
        <v>26.666865546099999</v>
      </c>
      <c r="F278">
        <v>26.2132046933</v>
      </c>
      <c r="G278">
        <v>27.4281548025</v>
      </c>
      <c r="H278">
        <v>26.686321199999998</v>
      </c>
      <c r="I278">
        <v>25.7412563018</v>
      </c>
      <c r="J278">
        <v>26.589365233300001</v>
      </c>
      <c r="K278">
        <v>27.8657785539</v>
      </c>
      <c r="L278">
        <v>26.573479795299999</v>
      </c>
      <c r="M278">
        <v>27.555899831400001</v>
      </c>
      <c r="N278">
        <v>27.714978263399999</v>
      </c>
      <c r="O278">
        <v>27.2664293968</v>
      </c>
      <c r="P278">
        <v>26.481080006799999</v>
      </c>
      <c r="Q278">
        <v>28.0798352901</v>
      </c>
      <c r="R278">
        <v>27.4422597111</v>
      </c>
      <c r="S278">
        <v>26.6993367042</v>
      </c>
      <c r="T278">
        <v>26.127808804299999</v>
      </c>
      <c r="U278">
        <v>27.387644978600001</v>
      </c>
      <c r="V278">
        <v>26.7798690029</v>
      </c>
      <c r="W278">
        <v>26.671789213499999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27.786588373600001</v>
      </c>
      <c r="AJ278">
        <v>26.623346485599999</v>
      </c>
      <c r="AK278">
        <v>25.705000213400002</v>
      </c>
      <c r="AL278">
        <v>26.298178316200001</v>
      </c>
      <c r="AM278">
        <v>25.551088492000002</v>
      </c>
      <c r="AN278">
        <v>24.932977080299999</v>
      </c>
      <c r="AO278">
        <v>26.1717242683</v>
      </c>
      <c r="AP278">
        <v>26.8738789567</v>
      </c>
      <c r="AQ278">
        <v>26.285751348000002</v>
      </c>
      <c r="AR278">
        <v>27.114107506500002</v>
      </c>
      <c r="AS278">
        <v>26.841077597799998</v>
      </c>
      <c r="AT278">
        <v>26.5705042198</v>
      </c>
      <c r="AU278">
        <v>25.546954368200002</v>
      </c>
      <c r="AV278">
        <v>27.049246670900001</v>
      </c>
      <c r="AW278">
        <v>26.510167938399999</v>
      </c>
      <c r="AX278">
        <v>26.681742815300002</v>
      </c>
      <c r="AY278">
        <v>26.068778907700001</v>
      </c>
      <c r="AZ278">
        <v>27.017060435699999</v>
      </c>
      <c r="BA278">
        <v>26.180146005600001</v>
      </c>
      <c r="BB278">
        <v>26.314002347999999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1" t="s">
        <v>63</v>
      </c>
      <c r="B279" s="5">
        <v>4</v>
      </c>
      <c r="C279" s="5">
        <v>277</v>
      </c>
      <c r="D279">
        <v>28.192405129000001</v>
      </c>
      <c r="E279">
        <v>26.643403320200001</v>
      </c>
      <c r="F279">
        <v>26.222534964299999</v>
      </c>
      <c r="G279">
        <v>27.372311395499999</v>
      </c>
      <c r="H279">
        <v>26.795909234900002</v>
      </c>
      <c r="I279">
        <v>25.716739773800001</v>
      </c>
      <c r="J279">
        <v>26.078532313</v>
      </c>
      <c r="K279">
        <v>28.012086828000001</v>
      </c>
      <c r="L279">
        <v>26.398804201699999</v>
      </c>
      <c r="M279">
        <v>27.4604550874</v>
      </c>
      <c r="N279">
        <v>27.521741012500001</v>
      </c>
      <c r="O279">
        <v>27.406510605699999</v>
      </c>
      <c r="P279">
        <v>26.615956168899999</v>
      </c>
      <c r="Q279">
        <v>28.2339565917</v>
      </c>
      <c r="R279">
        <v>27.581591246599999</v>
      </c>
      <c r="S279">
        <v>26.486923543500001</v>
      </c>
      <c r="T279">
        <v>26.080130048600001</v>
      </c>
      <c r="U279">
        <v>27.279094611800002</v>
      </c>
      <c r="V279">
        <v>26.966521096800001</v>
      </c>
      <c r="W279">
        <v>26.9028586019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27.957944977899999</v>
      </c>
      <c r="AJ279">
        <v>26.686712873299999</v>
      </c>
      <c r="AK279">
        <v>26.130897928700001</v>
      </c>
      <c r="AL279">
        <v>26.499243328599999</v>
      </c>
      <c r="AM279">
        <v>25.6661147224</v>
      </c>
      <c r="AN279">
        <v>25.187283035899998</v>
      </c>
      <c r="AO279">
        <v>26.0450914424</v>
      </c>
      <c r="AP279">
        <v>27.085922657400001</v>
      </c>
      <c r="AQ279">
        <v>26.415414289099999</v>
      </c>
      <c r="AR279">
        <v>27.119179206999998</v>
      </c>
      <c r="AS279">
        <v>26.501483604499999</v>
      </c>
      <c r="AT279">
        <v>26.461662291500001</v>
      </c>
      <c r="AU279">
        <v>25.628448071899999</v>
      </c>
      <c r="AV279">
        <v>27.269384171999999</v>
      </c>
      <c r="AW279">
        <v>26.6675441119</v>
      </c>
      <c r="AX279">
        <v>26.054413217299999</v>
      </c>
      <c r="AY279">
        <v>25.886687153800001</v>
      </c>
      <c r="AZ279">
        <v>26.7656465719</v>
      </c>
      <c r="BA279">
        <v>26.1710820447</v>
      </c>
      <c r="BB279">
        <v>26.426713525099998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1" t="s">
        <v>63</v>
      </c>
      <c r="B280" s="5">
        <v>5</v>
      </c>
      <c r="C280" s="5">
        <v>278</v>
      </c>
      <c r="D280">
        <v>28.2252235429</v>
      </c>
      <c r="E280">
        <v>26.686386464600002</v>
      </c>
      <c r="F280">
        <v>26.731853861299999</v>
      </c>
      <c r="G280">
        <v>27.235756214799999</v>
      </c>
      <c r="H280">
        <v>27.1460641456</v>
      </c>
      <c r="I280">
        <v>25.9625996342</v>
      </c>
      <c r="J280">
        <v>26.083332969000001</v>
      </c>
      <c r="K280">
        <v>28.143192777399999</v>
      </c>
      <c r="L280">
        <v>26.541009685199999</v>
      </c>
      <c r="M280">
        <v>27.400740065600001</v>
      </c>
      <c r="N280">
        <v>27.5170857795</v>
      </c>
      <c r="O280">
        <v>27.4292887306</v>
      </c>
      <c r="P280">
        <v>26.689574537199999</v>
      </c>
      <c r="Q280">
        <v>28.231215837699999</v>
      </c>
      <c r="R280">
        <v>27.695060546200001</v>
      </c>
      <c r="S280">
        <v>26.507439174200002</v>
      </c>
      <c r="T280">
        <v>26.577408202499999</v>
      </c>
      <c r="U280">
        <v>27.448769347599999</v>
      </c>
      <c r="V280">
        <v>26.902032978800001</v>
      </c>
      <c r="W280">
        <v>27.247525038599999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28.297060059300001</v>
      </c>
      <c r="AJ280">
        <v>26.925134250999999</v>
      </c>
      <c r="AK280">
        <v>26.240021722000002</v>
      </c>
      <c r="AL280">
        <v>26.599962097900001</v>
      </c>
      <c r="AM280">
        <v>26.017193441</v>
      </c>
      <c r="AN280">
        <v>25.562216109800001</v>
      </c>
      <c r="AO280">
        <v>25.9882976994</v>
      </c>
      <c r="AP280">
        <v>27.2495477957</v>
      </c>
      <c r="AQ280">
        <v>26.290463356499998</v>
      </c>
      <c r="AR280">
        <v>27.101051321300002</v>
      </c>
      <c r="AS280">
        <v>26.568028140300001</v>
      </c>
      <c r="AT280">
        <v>26.337275500200001</v>
      </c>
      <c r="AU280">
        <v>25.692489981200001</v>
      </c>
      <c r="AV280">
        <v>27.4133479421</v>
      </c>
      <c r="AW280">
        <v>26.874324790500001</v>
      </c>
      <c r="AX280">
        <v>26.0849570697</v>
      </c>
      <c r="AY280">
        <v>26.095588347500001</v>
      </c>
      <c r="AZ280">
        <v>26.826295999599999</v>
      </c>
      <c r="BA280">
        <v>26.198097217600001</v>
      </c>
      <c r="BB280">
        <v>26.598403817299999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1" t="s">
        <v>63</v>
      </c>
      <c r="B281" s="5">
        <v>6</v>
      </c>
      <c r="C281" s="5">
        <v>279</v>
      </c>
      <c r="D281">
        <v>28.422897223500001</v>
      </c>
      <c r="E281">
        <v>26.7645038657</v>
      </c>
      <c r="F281">
        <v>27.088119953900001</v>
      </c>
      <c r="G281">
        <v>27.102531786</v>
      </c>
      <c r="H281">
        <v>27.211097271</v>
      </c>
      <c r="I281">
        <v>26.014115841500001</v>
      </c>
      <c r="J281">
        <v>25.852330568199999</v>
      </c>
      <c r="K281">
        <v>27.867583144800001</v>
      </c>
      <c r="L281">
        <v>26.511955906099999</v>
      </c>
      <c r="M281">
        <v>27.1791060356</v>
      </c>
      <c r="N281">
        <v>27.398171835199999</v>
      </c>
      <c r="O281">
        <v>27.060781471999999</v>
      </c>
      <c r="P281">
        <v>26.380158524900001</v>
      </c>
      <c r="Q281">
        <v>28.113144720600001</v>
      </c>
      <c r="R281">
        <v>27.767270717999999</v>
      </c>
      <c r="S281">
        <v>26.828904084099999</v>
      </c>
      <c r="T281">
        <v>26.597210517600001</v>
      </c>
      <c r="U281">
        <v>27.705976394499999</v>
      </c>
      <c r="V281">
        <v>26.912893286399999</v>
      </c>
      <c r="W281">
        <v>27.333764798299999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28.293912244200001</v>
      </c>
      <c r="AJ281">
        <v>26.939082784499998</v>
      </c>
      <c r="AK281">
        <v>26.263082828799998</v>
      </c>
      <c r="AL281">
        <v>26.6525823552</v>
      </c>
      <c r="AM281">
        <v>25.840676720600001</v>
      </c>
      <c r="AN281">
        <v>25.7673787178</v>
      </c>
      <c r="AO281">
        <v>25.643180044600001</v>
      </c>
      <c r="AP281">
        <v>26.957720743399999</v>
      </c>
      <c r="AQ281">
        <v>25.8481887419</v>
      </c>
      <c r="AR281">
        <v>27.087755322700001</v>
      </c>
      <c r="AS281">
        <v>26.541186417500001</v>
      </c>
      <c r="AT281">
        <v>26.4448366204</v>
      </c>
      <c r="AU281">
        <v>26.117367762699999</v>
      </c>
      <c r="AV281">
        <v>27.4890477641</v>
      </c>
      <c r="AW281">
        <v>27.258555019999999</v>
      </c>
      <c r="AX281">
        <v>26.325047601800001</v>
      </c>
      <c r="AY281">
        <v>26.202004110299999</v>
      </c>
      <c r="AZ281">
        <v>26.892789833599998</v>
      </c>
      <c r="BA281">
        <v>26.255629151200001</v>
      </c>
      <c r="BB281">
        <v>26.531383229500001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1" t="s">
        <v>63</v>
      </c>
      <c r="B282" s="5">
        <v>7</v>
      </c>
      <c r="C282" s="5">
        <v>280</v>
      </c>
      <c r="D282">
        <v>28.777760001099999</v>
      </c>
      <c r="E282">
        <v>26.907951038099998</v>
      </c>
      <c r="F282">
        <v>27.405932815</v>
      </c>
      <c r="G282">
        <v>27.185911586700001</v>
      </c>
      <c r="H282">
        <v>27.116908151299999</v>
      </c>
      <c r="I282">
        <v>25.927174928500001</v>
      </c>
      <c r="J282">
        <v>26.015268708499999</v>
      </c>
      <c r="K282">
        <v>28.0622654302</v>
      </c>
      <c r="L282">
        <v>26.5763060612</v>
      </c>
      <c r="M282">
        <v>27.0581351507</v>
      </c>
      <c r="N282">
        <v>27.4375779573</v>
      </c>
      <c r="O282">
        <v>27.158834025600001</v>
      </c>
      <c r="P282">
        <v>26.8088015764</v>
      </c>
      <c r="Q282">
        <v>28.150638482400002</v>
      </c>
      <c r="R282">
        <v>28.0105235712</v>
      </c>
      <c r="S282">
        <v>27.3576797373</v>
      </c>
      <c r="T282">
        <v>26.796207817700001</v>
      </c>
      <c r="U282">
        <v>27.956853019699999</v>
      </c>
      <c r="V282">
        <v>27.007701794599999</v>
      </c>
      <c r="W282">
        <v>27.307224441900001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28.491491597900001</v>
      </c>
      <c r="AJ282">
        <v>26.928432469600001</v>
      </c>
      <c r="AK282">
        <v>26.1970651629</v>
      </c>
      <c r="AL282">
        <v>26.2985048042</v>
      </c>
      <c r="AM282">
        <v>25.7081678252</v>
      </c>
      <c r="AN282">
        <v>25.954103095899999</v>
      </c>
      <c r="AO282">
        <v>25.7308749868</v>
      </c>
      <c r="AP282">
        <v>26.816159774199999</v>
      </c>
      <c r="AQ282">
        <v>26.028581712400001</v>
      </c>
      <c r="AR282">
        <v>26.991406101300001</v>
      </c>
      <c r="AS282">
        <v>26.818301470800002</v>
      </c>
      <c r="AT282">
        <v>26.836783713399999</v>
      </c>
      <c r="AU282">
        <v>26.546536619800001</v>
      </c>
      <c r="AV282">
        <v>27.560793907699999</v>
      </c>
      <c r="AW282">
        <v>27.392974258999999</v>
      </c>
      <c r="AX282">
        <v>26.909679217299999</v>
      </c>
      <c r="AY282">
        <v>26.3473365951</v>
      </c>
      <c r="AZ282">
        <v>27.161882251600002</v>
      </c>
      <c r="BA282">
        <v>26.5071731673</v>
      </c>
      <c r="BB282">
        <v>26.5482492995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1" t="s">
        <v>63</v>
      </c>
      <c r="B283" s="5">
        <v>8</v>
      </c>
      <c r="C283" s="5">
        <v>281</v>
      </c>
      <c r="D283">
        <v>29.047603131399999</v>
      </c>
      <c r="E283">
        <v>27.2641142698</v>
      </c>
      <c r="F283">
        <v>27.329221171</v>
      </c>
      <c r="G283">
        <v>27.349822931399999</v>
      </c>
      <c r="H283">
        <v>27.353733432599999</v>
      </c>
      <c r="I283">
        <v>26.1167199934</v>
      </c>
      <c r="J283">
        <v>26.575673611799999</v>
      </c>
      <c r="K283">
        <v>28.1767982374</v>
      </c>
      <c r="L283">
        <v>26.6453382085</v>
      </c>
      <c r="M283">
        <v>27.303249891699998</v>
      </c>
      <c r="N283">
        <v>27.573003758999999</v>
      </c>
      <c r="O283">
        <v>27.3540236419</v>
      </c>
      <c r="P283">
        <v>27.1821345852</v>
      </c>
      <c r="Q283">
        <v>28.3281669757</v>
      </c>
      <c r="R283">
        <v>28.233209165800002</v>
      </c>
      <c r="S283">
        <v>27.628026052399999</v>
      </c>
      <c r="T283">
        <v>26.910743416900001</v>
      </c>
      <c r="U283">
        <v>28.127632511800002</v>
      </c>
      <c r="V283">
        <v>27.1662204569</v>
      </c>
      <c r="W283">
        <v>27.123988199999999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28.777196250399999</v>
      </c>
      <c r="AJ283">
        <v>27.043138776399999</v>
      </c>
      <c r="AK283">
        <v>25.886139895700001</v>
      </c>
      <c r="AL283">
        <v>26.2756013851</v>
      </c>
      <c r="AM283">
        <v>25.959165094500001</v>
      </c>
      <c r="AN283">
        <v>26.158676869099999</v>
      </c>
      <c r="AO283">
        <v>26.2299590143</v>
      </c>
      <c r="AP283">
        <v>26.778652902600001</v>
      </c>
      <c r="AQ283">
        <v>26.623339710300002</v>
      </c>
      <c r="AR283">
        <v>27.207384444900001</v>
      </c>
      <c r="AS283">
        <v>27.0495994833</v>
      </c>
      <c r="AT283">
        <v>27.199920582099999</v>
      </c>
      <c r="AU283">
        <v>26.704269956899999</v>
      </c>
      <c r="AV283">
        <v>27.607978234800001</v>
      </c>
      <c r="AW283">
        <v>27.596514470199999</v>
      </c>
      <c r="AX283">
        <v>27.120932517</v>
      </c>
      <c r="AY283">
        <v>26.572531105100001</v>
      </c>
      <c r="AZ283">
        <v>27.569297692199999</v>
      </c>
      <c r="BA283">
        <v>26.619977373600001</v>
      </c>
      <c r="BB283">
        <v>26.5382262798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1" t="s">
        <v>63</v>
      </c>
      <c r="B284" s="5">
        <v>9</v>
      </c>
      <c r="C284" s="5">
        <v>282</v>
      </c>
      <c r="D284">
        <v>29.098358194900001</v>
      </c>
      <c r="E284">
        <v>27.612566231500001</v>
      </c>
      <c r="F284">
        <v>27.239998833800001</v>
      </c>
      <c r="G284">
        <v>27.552896485800002</v>
      </c>
      <c r="H284">
        <v>27.5220188079</v>
      </c>
      <c r="I284">
        <v>26.5208200127</v>
      </c>
      <c r="J284">
        <v>27.2704807201</v>
      </c>
      <c r="K284">
        <v>28.201889380200001</v>
      </c>
      <c r="L284">
        <v>27.139878766999999</v>
      </c>
      <c r="M284">
        <v>27.739207474899999</v>
      </c>
      <c r="N284">
        <v>27.5997719802</v>
      </c>
      <c r="O284">
        <v>27.556334125599999</v>
      </c>
      <c r="P284">
        <v>27.133376425400002</v>
      </c>
      <c r="Q284">
        <v>28.443112870899999</v>
      </c>
      <c r="R284">
        <v>28.2290722573</v>
      </c>
      <c r="S284">
        <v>28.005158227100001</v>
      </c>
      <c r="T284">
        <v>27.270871111000002</v>
      </c>
      <c r="U284">
        <v>28.158206596199999</v>
      </c>
      <c r="V284">
        <v>27.1826933358</v>
      </c>
      <c r="W284">
        <v>27.013363783700001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28.813989532899999</v>
      </c>
      <c r="AJ284">
        <v>27.159758638</v>
      </c>
      <c r="AK284">
        <v>25.6743749826</v>
      </c>
      <c r="AL284">
        <v>26.456776003200002</v>
      </c>
      <c r="AM284">
        <v>26.1733455243</v>
      </c>
      <c r="AN284">
        <v>26.076099492000001</v>
      </c>
      <c r="AO284">
        <v>26.5899332151</v>
      </c>
      <c r="AP284">
        <v>27.003317019499999</v>
      </c>
      <c r="AQ284">
        <v>26.794132016900001</v>
      </c>
      <c r="AR284">
        <v>27.5183035395</v>
      </c>
      <c r="AS284">
        <v>27.2175362296</v>
      </c>
      <c r="AT284">
        <v>27.259990882899999</v>
      </c>
      <c r="AU284">
        <v>26.9952505135</v>
      </c>
      <c r="AV284">
        <v>27.6576090143</v>
      </c>
      <c r="AW284">
        <v>27.539502863599999</v>
      </c>
      <c r="AX284">
        <v>27.150967529799999</v>
      </c>
      <c r="AY284">
        <v>26.708662674300001</v>
      </c>
      <c r="AZ284">
        <v>27.704936518499998</v>
      </c>
      <c r="BA284">
        <v>26.532901909100001</v>
      </c>
      <c r="BB284">
        <v>26.532252809500001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1" t="s">
        <v>63</v>
      </c>
      <c r="B285" s="5">
        <v>10</v>
      </c>
      <c r="C285" s="5">
        <v>283</v>
      </c>
      <c r="D285">
        <v>29.053554652999999</v>
      </c>
      <c r="E285">
        <v>27.578623636100001</v>
      </c>
      <c r="F285">
        <v>27.094174433300001</v>
      </c>
      <c r="G285">
        <v>27.412786025500001</v>
      </c>
      <c r="H285">
        <v>27.4593221079</v>
      </c>
      <c r="I285">
        <v>26.4531545014</v>
      </c>
      <c r="J285">
        <v>27.086934603500001</v>
      </c>
      <c r="K285">
        <v>28.4293942101</v>
      </c>
      <c r="L285">
        <v>27.3638403245</v>
      </c>
      <c r="M285">
        <v>27.9220169783</v>
      </c>
      <c r="N285">
        <v>27.757327032300001</v>
      </c>
      <c r="O285">
        <v>27.752392633199999</v>
      </c>
      <c r="P285">
        <v>27.3645713194</v>
      </c>
      <c r="Q285">
        <v>28.075857627800001</v>
      </c>
      <c r="R285">
        <v>28.365599593799999</v>
      </c>
      <c r="S285">
        <v>27.4912952261</v>
      </c>
      <c r="T285">
        <v>27.252063247700001</v>
      </c>
      <c r="U285">
        <v>27.8624193787</v>
      </c>
      <c r="V285">
        <v>27.2120696036</v>
      </c>
      <c r="W285">
        <v>26.769912291299999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28.4747714871</v>
      </c>
      <c r="AJ285">
        <v>27.081374308600001</v>
      </c>
      <c r="AK285">
        <v>25.704192546000002</v>
      </c>
      <c r="AL285">
        <v>26.455435136199998</v>
      </c>
      <c r="AM285">
        <v>26.360011034999999</v>
      </c>
      <c r="AN285">
        <v>26.0234570199</v>
      </c>
      <c r="AO285">
        <v>26.344256633299999</v>
      </c>
      <c r="AP285">
        <v>27.296212093299999</v>
      </c>
      <c r="AQ285">
        <v>26.632865507000002</v>
      </c>
      <c r="AR285">
        <v>27.477227606700001</v>
      </c>
      <c r="AS285">
        <v>27.200609271299999</v>
      </c>
      <c r="AT285">
        <v>27.1585109223</v>
      </c>
      <c r="AU285">
        <v>27.0914161659</v>
      </c>
      <c r="AV285">
        <v>27.6618408428</v>
      </c>
      <c r="AW285">
        <v>27.724177666500001</v>
      </c>
      <c r="AX285">
        <v>27.124501411099999</v>
      </c>
      <c r="AY285">
        <v>26.702365589799999</v>
      </c>
      <c r="AZ285">
        <v>27.681347945900001</v>
      </c>
      <c r="BA285">
        <v>26.6140506805</v>
      </c>
      <c r="BB285">
        <v>26.617209581499999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1" t="s">
        <v>63</v>
      </c>
      <c r="B286" s="5">
        <v>11</v>
      </c>
      <c r="C286" s="5">
        <v>284</v>
      </c>
      <c r="D286">
        <v>29.350450525500001</v>
      </c>
      <c r="E286">
        <v>27.776622504599999</v>
      </c>
      <c r="F286">
        <v>27.0512736367</v>
      </c>
      <c r="G286">
        <v>27.3791696593</v>
      </c>
      <c r="H286">
        <v>27.537679959999998</v>
      </c>
      <c r="I286">
        <v>26.329984391899998</v>
      </c>
      <c r="J286">
        <v>26.821352234399999</v>
      </c>
      <c r="K286">
        <v>28.755520795300001</v>
      </c>
      <c r="L286">
        <v>27.345889941100001</v>
      </c>
      <c r="M286">
        <v>27.805419978700002</v>
      </c>
      <c r="N286">
        <v>28.0327479856</v>
      </c>
      <c r="O286">
        <v>27.7820506296</v>
      </c>
      <c r="P286">
        <v>27.6368673562</v>
      </c>
      <c r="Q286">
        <v>27.9622693996</v>
      </c>
      <c r="R286">
        <v>28.29168318</v>
      </c>
      <c r="S286">
        <v>26.907494549799999</v>
      </c>
      <c r="T286">
        <v>26.772799195400001</v>
      </c>
      <c r="U286">
        <v>27.846724477599999</v>
      </c>
      <c r="V286">
        <v>27.3617240759</v>
      </c>
      <c r="W286">
        <v>27.005943844400001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28.522087040700001</v>
      </c>
      <c r="AJ286">
        <v>27.0223662101</v>
      </c>
      <c r="AK286">
        <v>26.041532637</v>
      </c>
      <c r="AL286">
        <v>26.684924402899998</v>
      </c>
      <c r="AM286">
        <v>26.6870041683</v>
      </c>
      <c r="AN286">
        <v>26.152653645099999</v>
      </c>
      <c r="AO286">
        <v>26.1579103079</v>
      </c>
      <c r="AP286">
        <v>27.536571857599998</v>
      </c>
      <c r="AQ286">
        <v>26.4808246696</v>
      </c>
      <c r="AR286">
        <v>27.199650994999999</v>
      </c>
      <c r="AS286">
        <v>27.313015098499999</v>
      </c>
      <c r="AT286">
        <v>27.231474839899999</v>
      </c>
      <c r="AU286">
        <v>27.010852268899999</v>
      </c>
      <c r="AV286">
        <v>27.651886888100002</v>
      </c>
      <c r="AW286">
        <v>27.745797214700001</v>
      </c>
      <c r="AX286">
        <v>26.880725958799999</v>
      </c>
      <c r="AY286">
        <v>26.6230984826</v>
      </c>
      <c r="AZ286">
        <v>27.645829322000001</v>
      </c>
      <c r="BA286">
        <v>26.736739021599998</v>
      </c>
      <c r="BB286">
        <v>26.6307641227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1" t="s">
        <v>63</v>
      </c>
      <c r="B287" s="5">
        <v>12</v>
      </c>
      <c r="C287" s="5">
        <v>285</v>
      </c>
      <c r="D287">
        <v>29.621460832099999</v>
      </c>
      <c r="E287">
        <v>28.187160201099999</v>
      </c>
      <c r="F287">
        <v>27.062806657700001</v>
      </c>
      <c r="G287">
        <v>27.694933384399999</v>
      </c>
      <c r="H287">
        <v>27.6901355217</v>
      </c>
      <c r="I287">
        <v>26.503917314599999</v>
      </c>
      <c r="J287">
        <v>26.8910448508</v>
      </c>
      <c r="K287">
        <v>28.518090641000001</v>
      </c>
      <c r="L287">
        <v>27.291437110299999</v>
      </c>
      <c r="M287">
        <v>27.8661916764</v>
      </c>
      <c r="N287">
        <v>28.1896786368</v>
      </c>
      <c r="O287">
        <v>28.0895093512</v>
      </c>
      <c r="P287">
        <v>27.719453335000001</v>
      </c>
      <c r="Q287">
        <v>28.0829822167</v>
      </c>
      <c r="R287">
        <v>28.5190289409</v>
      </c>
      <c r="S287">
        <v>27.112873299499999</v>
      </c>
      <c r="T287">
        <v>26.5554880199</v>
      </c>
      <c r="U287">
        <v>28.1094246971</v>
      </c>
      <c r="V287">
        <v>27.374567093300001</v>
      </c>
      <c r="W287">
        <v>27.3152642851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28.736630922500002</v>
      </c>
      <c r="AJ287">
        <v>27.310376323100002</v>
      </c>
      <c r="AK287">
        <v>26.849837759500002</v>
      </c>
      <c r="AL287">
        <v>27.076227103299999</v>
      </c>
      <c r="AM287">
        <v>26.9937394066</v>
      </c>
      <c r="AN287">
        <v>26.622912362000001</v>
      </c>
      <c r="AO287">
        <v>26.3783925828</v>
      </c>
      <c r="AP287">
        <v>27.530935470100001</v>
      </c>
      <c r="AQ287">
        <v>26.375506316599999</v>
      </c>
      <c r="AR287">
        <v>27.19801811</v>
      </c>
      <c r="AS287">
        <v>27.623735813900002</v>
      </c>
      <c r="AT287">
        <v>27.4540129799</v>
      </c>
      <c r="AU287">
        <v>27.049731426299999</v>
      </c>
      <c r="AV287">
        <v>27.5921906775</v>
      </c>
      <c r="AW287">
        <v>27.748224999200001</v>
      </c>
      <c r="AX287">
        <v>26.913225205900002</v>
      </c>
      <c r="AY287">
        <v>26.671892666800002</v>
      </c>
      <c r="AZ287">
        <v>27.873906546200001</v>
      </c>
      <c r="BA287">
        <v>26.986075882200002</v>
      </c>
      <c r="BB287">
        <v>26.576126683799998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1" t="s">
        <v>63</v>
      </c>
      <c r="B288" s="5">
        <v>13</v>
      </c>
      <c r="C288" s="5">
        <v>286</v>
      </c>
      <c r="D288">
        <v>29.677471415300001</v>
      </c>
      <c r="E288">
        <v>28.302871369199998</v>
      </c>
      <c r="F288">
        <v>27.129645312499999</v>
      </c>
      <c r="G288">
        <v>27.455972219300001</v>
      </c>
      <c r="H288">
        <v>27.945058425999999</v>
      </c>
      <c r="I288">
        <v>26.399272499799999</v>
      </c>
      <c r="J288">
        <v>27.2620023817</v>
      </c>
      <c r="K288">
        <v>27.9041677411</v>
      </c>
      <c r="L288">
        <v>27.293484253399999</v>
      </c>
      <c r="M288">
        <v>27.7826923069</v>
      </c>
      <c r="N288">
        <v>28.305345877699999</v>
      </c>
      <c r="O288">
        <v>28.093590005300001</v>
      </c>
      <c r="P288">
        <v>27.516731467300001</v>
      </c>
      <c r="Q288">
        <v>28.196908050699999</v>
      </c>
      <c r="R288">
        <v>28.271494434499999</v>
      </c>
      <c r="S288">
        <v>27.388751897399999</v>
      </c>
      <c r="T288">
        <v>26.838425330700002</v>
      </c>
      <c r="U288">
        <v>28.357589758300001</v>
      </c>
      <c r="V288">
        <v>27.361918911899998</v>
      </c>
      <c r="W288">
        <v>27.6344252982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29.094276938699998</v>
      </c>
      <c r="AJ288">
        <v>27.4882333541</v>
      </c>
      <c r="AK288">
        <v>27.330046100099999</v>
      </c>
      <c r="AL288">
        <v>27.340999008899999</v>
      </c>
      <c r="AM288">
        <v>27.2468462412</v>
      </c>
      <c r="AN288">
        <v>26.646277465099999</v>
      </c>
      <c r="AO288">
        <v>26.746115703600001</v>
      </c>
      <c r="AP288">
        <v>27.3443132783</v>
      </c>
      <c r="AQ288">
        <v>26.6030880639</v>
      </c>
      <c r="AR288">
        <v>27.231032021099999</v>
      </c>
      <c r="AS288">
        <v>27.912584300599999</v>
      </c>
      <c r="AT288">
        <v>27.3642873565</v>
      </c>
      <c r="AU288">
        <v>26.8004199019</v>
      </c>
      <c r="AV288">
        <v>27.6403576206</v>
      </c>
      <c r="AW288">
        <v>27.609431650699999</v>
      </c>
      <c r="AX288">
        <v>26.874150106599998</v>
      </c>
      <c r="AY288">
        <v>26.912958947300002</v>
      </c>
      <c r="AZ288">
        <v>27.8371491724</v>
      </c>
      <c r="BA288">
        <v>27.181548612099999</v>
      </c>
      <c r="BB288">
        <v>26.757930822199999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1" t="s">
        <v>63</v>
      </c>
      <c r="B289" s="5">
        <v>14</v>
      </c>
      <c r="C289" s="5">
        <v>287</v>
      </c>
      <c r="D289">
        <v>29.469187252000001</v>
      </c>
      <c r="E289">
        <v>28.302154485300001</v>
      </c>
      <c r="F289">
        <v>27.221981637999999</v>
      </c>
      <c r="G289">
        <v>27.541345680399999</v>
      </c>
      <c r="H289">
        <v>28.049798126599999</v>
      </c>
      <c r="I289">
        <v>26.360973769600001</v>
      </c>
      <c r="J289">
        <v>27.375608074500001</v>
      </c>
      <c r="K289">
        <v>27.8316661723</v>
      </c>
      <c r="L289">
        <v>27.463549172800001</v>
      </c>
      <c r="M289">
        <v>27.965422181600001</v>
      </c>
      <c r="N289">
        <v>28.503103413400002</v>
      </c>
      <c r="O289">
        <v>28.148122828200002</v>
      </c>
      <c r="P289">
        <v>27.6640308391</v>
      </c>
      <c r="Q289">
        <v>28.4761992898</v>
      </c>
      <c r="R289">
        <v>28.419526251299999</v>
      </c>
      <c r="S289">
        <v>27.546943902500001</v>
      </c>
      <c r="T289">
        <v>26.957958963799999</v>
      </c>
      <c r="U289">
        <v>28.3245203522</v>
      </c>
      <c r="V289">
        <v>27.471133475999999</v>
      </c>
      <c r="W289">
        <v>27.930223188500001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29.1951134402</v>
      </c>
      <c r="AJ289">
        <v>27.675952348999999</v>
      </c>
      <c r="AK289">
        <v>27.262162245599999</v>
      </c>
      <c r="AL289">
        <v>27.3702549333</v>
      </c>
      <c r="AM289">
        <v>27.298209658200001</v>
      </c>
      <c r="AN289">
        <v>26.061887854399998</v>
      </c>
      <c r="AO289">
        <v>27.187441873299999</v>
      </c>
      <c r="AP289">
        <v>27.512566112199998</v>
      </c>
      <c r="AQ289">
        <v>26.734745313499999</v>
      </c>
      <c r="AR289">
        <v>27.436948321300001</v>
      </c>
      <c r="AS289">
        <v>28.0380162728</v>
      </c>
      <c r="AT289">
        <v>27.347011894400001</v>
      </c>
      <c r="AU289">
        <v>26.997110262900001</v>
      </c>
      <c r="AV289">
        <v>27.8549840276</v>
      </c>
      <c r="AW289">
        <v>27.620450296000001</v>
      </c>
      <c r="AX289">
        <v>26.7522657781</v>
      </c>
      <c r="AY289">
        <v>27.0168070211</v>
      </c>
      <c r="AZ289">
        <v>27.8432064068</v>
      </c>
      <c r="BA289">
        <v>27.425603366099999</v>
      </c>
      <c r="BB289">
        <v>26.985080837000002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1" t="s">
        <v>63</v>
      </c>
      <c r="B290" s="5">
        <v>15</v>
      </c>
      <c r="C290" s="5">
        <v>288</v>
      </c>
      <c r="D290">
        <v>29.376639942899999</v>
      </c>
      <c r="E290">
        <v>28.263219181099998</v>
      </c>
      <c r="F290">
        <v>27.688933132100001</v>
      </c>
      <c r="G290">
        <v>27.6373760844</v>
      </c>
      <c r="H290">
        <v>28.1157974487</v>
      </c>
      <c r="I290">
        <v>26.569090752499999</v>
      </c>
      <c r="J290">
        <v>26.9418850562</v>
      </c>
      <c r="K290">
        <v>27.632786084599999</v>
      </c>
      <c r="L290">
        <v>27.271829189000002</v>
      </c>
      <c r="M290">
        <v>27.839545205699999</v>
      </c>
      <c r="N290">
        <v>28.857087887300001</v>
      </c>
      <c r="O290">
        <v>28.230528953</v>
      </c>
      <c r="P290">
        <v>27.884733789999999</v>
      </c>
      <c r="Q290">
        <v>28.3425173368</v>
      </c>
      <c r="R290">
        <v>28.410274947600001</v>
      </c>
      <c r="S290">
        <v>27.653246738299998</v>
      </c>
      <c r="T290">
        <v>26.994023235099998</v>
      </c>
      <c r="U290">
        <v>28.134388136799998</v>
      </c>
      <c r="V290">
        <v>27.672325774400001</v>
      </c>
      <c r="W290">
        <v>27.872934170600001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29.337086326600001</v>
      </c>
      <c r="AJ290">
        <v>27.944691003300001</v>
      </c>
      <c r="AK290">
        <v>26.886361077899998</v>
      </c>
      <c r="AL290">
        <v>27.229385153900001</v>
      </c>
      <c r="AM290">
        <v>27.289994570699999</v>
      </c>
      <c r="AN290">
        <v>26.108324246700001</v>
      </c>
      <c r="AO290">
        <v>27.149650815800001</v>
      </c>
      <c r="AP290">
        <v>27.2626342107</v>
      </c>
      <c r="AQ290">
        <v>26.942663503999999</v>
      </c>
      <c r="AR290">
        <v>27.677956512400002</v>
      </c>
      <c r="AS290">
        <v>27.984257207199999</v>
      </c>
      <c r="AT290">
        <v>27.179261115399999</v>
      </c>
      <c r="AU290">
        <v>27.2009897967</v>
      </c>
      <c r="AV290">
        <v>27.7672275298</v>
      </c>
      <c r="AW290">
        <v>27.622272958899998</v>
      </c>
      <c r="AX290">
        <v>26.843210472100001</v>
      </c>
      <c r="AY290">
        <v>26.771282256399999</v>
      </c>
      <c r="AZ290">
        <v>28.003825082199999</v>
      </c>
      <c r="BA290">
        <v>27.594688407</v>
      </c>
      <c r="BB290">
        <v>26.914912472699999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1" t="s">
        <v>63</v>
      </c>
      <c r="B291" s="5">
        <v>16</v>
      </c>
      <c r="C291" s="5">
        <v>289</v>
      </c>
      <c r="D291">
        <v>29.673312896199999</v>
      </c>
      <c r="E291">
        <v>28.445175452299999</v>
      </c>
      <c r="F291">
        <v>27.646386747699999</v>
      </c>
      <c r="G291">
        <v>27.652545345099998</v>
      </c>
      <c r="H291">
        <v>27.929646361</v>
      </c>
      <c r="I291">
        <v>26.916056511499999</v>
      </c>
      <c r="J291">
        <v>26.7289559976</v>
      </c>
      <c r="K291">
        <v>27.731315690799999</v>
      </c>
      <c r="L291">
        <v>26.949969751000001</v>
      </c>
      <c r="M291">
        <v>27.6590321073</v>
      </c>
      <c r="N291">
        <v>28.961968059299998</v>
      </c>
      <c r="O291">
        <v>28.237876629399999</v>
      </c>
      <c r="P291">
        <v>27.875915540299999</v>
      </c>
      <c r="Q291">
        <v>28.0965290004</v>
      </c>
      <c r="R291">
        <v>28.310676184199998</v>
      </c>
      <c r="S291">
        <v>27.5316500801</v>
      </c>
      <c r="T291">
        <v>26.98016728</v>
      </c>
      <c r="U291">
        <v>28.1773920332</v>
      </c>
      <c r="V291">
        <v>27.911050871200001</v>
      </c>
      <c r="W291">
        <v>27.996452430200002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29.578201806999999</v>
      </c>
      <c r="AJ291">
        <v>28.3917226037</v>
      </c>
      <c r="AK291">
        <v>26.775389283300001</v>
      </c>
      <c r="AL291">
        <v>27.316521097599999</v>
      </c>
      <c r="AM291">
        <v>27.144354408200002</v>
      </c>
      <c r="AN291">
        <v>26.1759383628</v>
      </c>
      <c r="AO291">
        <v>26.741284979500001</v>
      </c>
      <c r="AP291">
        <v>27.093938326899998</v>
      </c>
      <c r="AQ291">
        <v>26.909174943899998</v>
      </c>
      <c r="AR291">
        <v>27.466125201200001</v>
      </c>
      <c r="AS291">
        <v>27.685510434800001</v>
      </c>
      <c r="AT291">
        <v>27.016245710900002</v>
      </c>
      <c r="AU291">
        <v>26.968362364200001</v>
      </c>
      <c r="AV291">
        <v>27.558180614200001</v>
      </c>
      <c r="AW291">
        <v>27.3943595153</v>
      </c>
      <c r="AX291">
        <v>26.725276801700002</v>
      </c>
      <c r="AY291">
        <v>26.386190006900001</v>
      </c>
      <c r="AZ291">
        <v>28.054744959299999</v>
      </c>
      <c r="BA291">
        <v>27.6792450043</v>
      </c>
      <c r="BB291">
        <v>27.0011133237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1" t="s">
        <v>63</v>
      </c>
      <c r="B292" s="5">
        <v>17</v>
      </c>
      <c r="C292" s="5">
        <v>290</v>
      </c>
      <c r="D292">
        <v>30.057327241300001</v>
      </c>
      <c r="E292">
        <v>28.541045142400002</v>
      </c>
      <c r="F292">
        <v>27.4202253142</v>
      </c>
      <c r="G292">
        <v>27.396877765700001</v>
      </c>
      <c r="H292">
        <v>27.879240324400001</v>
      </c>
      <c r="I292">
        <v>26.9907855481</v>
      </c>
      <c r="J292">
        <v>27.1649549079</v>
      </c>
      <c r="K292">
        <v>27.846972698999998</v>
      </c>
      <c r="L292">
        <v>26.996066132599999</v>
      </c>
      <c r="M292">
        <v>27.609343602700001</v>
      </c>
      <c r="N292">
        <v>28.906520739699999</v>
      </c>
      <c r="O292">
        <v>28.2091469647</v>
      </c>
      <c r="P292">
        <v>27.780802175400002</v>
      </c>
      <c r="Q292">
        <v>28.071898758300001</v>
      </c>
      <c r="R292">
        <v>28.307357908299998</v>
      </c>
      <c r="S292">
        <v>27.6765111817</v>
      </c>
      <c r="T292">
        <v>27.272965391100001</v>
      </c>
      <c r="U292">
        <v>28.059410331199999</v>
      </c>
      <c r="V292">
        <v>27.996208289399998</v>
      </c>
      <c r="W292">
        <v>27.923000576900002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29.576558990399999</v>
      </c>
      <c r="AJ292">
        <v>28.470122353899999</v>
      </c>
      <c r="AK292">
        <v>26.827562540199999</v>
      </c>
      <c r="AL292">
        <v>27.315251052499999</v>
      </c>
      <c r="AM292">
        <v>27.218239478299999</v>
      </c>
      <c r="AN292">
        <v>26.460480770099998</v>
      </c>
      <c r="AO292">
        <v>26.7400393888</v>
      </c>
      <c r="AP292">
        <v>26.758590662100001</v>
      </c>
      <c r="AQ292">
        <v>26.718937906400001</v>
      </c>
      <c r="AR292">
        <v>27.136871882299999</v>
      </c>
      <c r="AS292">
        <v>27.6749526469</v>
      </c>
      <c r="AT292">
        <v>27.291312744999999</v>
      </c>
      <c r="AU292">
        <v>26.658846459500001</v>
      </c>
      <c r="AV292">
        <v>27.585597015699999</v>
      </c>
      <c r="AW292">
        <v>27.429088309499999</v>
      </c>
      <c r="AX292">
        <v>26.961475832000001</v>
      </c>
      <c r="AY292">
        <v>26.413993952199998</v>
      </c>
      <c r="AZ292">
        <v>27.936336883100001</v>
      </c>
      <c r="BA292">
        <v>27.464295725300001</v>
      </c>
      <c r="BB292">
        <v>27.1747052433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1" t="s">
        <v>63</v>
      </c>
      <c r="B293" s="5">
        <v>18</v>
      </c>
      <c r="C293" s="5">
        <v>291</v>
      </c>
      <c r="D293">
        <v>30.174100000199999</v>
      </c>
      <c r="E293">
        <v>28.643187027300002</v>
      </c>
      <c r="F293">
        <v>27.235640824200001</v>
      </c>
      <c r="G293">
        <v>27.015406993300001</v>
      </c>
      <c r="H293">
        <v>28.211032894199999</v>
      </c>
      <c r="I293">
        <v>26.997480063699999</v>
      </c>
      <c r="J293">
        <v>27.9823384404</v>
      </c>
      <c r="K293">
        <v>28.0029179858</v>
      </c>
      <c r="L293">
        <v>27.4753012541</v>
      </c>
      <c r="M293">
        <v>27.866778073900001</v>
      </c>
      <c r="N293">
        <v>29.131330541299999</v>
      </c>
      <c r="O293">
        <v>28.1314555037</v>
      </c>
      <c r="P293">
        <v>27.496998794900001</v>
      </c>
      <c r="Q293">
        <v>27.876731542800002</v>
      </c>
      <c r="R293">
        <v>28.3213284405</v>
      </c>
      <c r="S293">
        <v>27.746297543099999</v>
      </c>
      <c r="T293">
        <v>27.002134829900001</v>
      </c>
      <c r="U293">
        <v>28.226602490499999</v>
      </c>
      <c r="V293">
        <v>27.918559391399999</v>
      </c>
      <c r="W293">
        <v>27.736801908099999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29.431541965800001</v>
      </c>
      <c r="AJ293">
        <v>28.3482020824</v>
      </c>
      <c r="AK293">
        <v>26.3335284367</v>
      </c>
      <c r="AL293">
        <v>26.844760330300002</v>
      </c>
      <c r="AM293">
        <v>27.271126544000001</v>
      </c>
      <c r="AN293">
        <v>26.494870753000001</v>
      </c>
      <c r="AO293">
        <v>26.809610658499999</v>
      </c>
      <c r="AP293">
        <v>26.772384824500001</v>
      </c>
      <c r="AQ293">
        <v>26.973608056900002</v>
      </c>
      <c r="AR293">
        <v>27.2346953431</v>
      </c>
      <c r="AS293">
        <v>27.8353946326</v>
      </c>
      <c r="AT293">
        <v>27.597865952399999</v>
      </c>
      <c r="AU293">
        <v>26.5506911411</v>
      </c>
      <c r="AV293">
        <v>27.520015214200001</v>
      </c>
      <c r="AW293">
        <v>27.574173845699999</v>
      </c>
      <c r="AX293">
        <v>27.528457709200001</v>
      </c>
      <c r="AY293">
        <v>26.346216544200001</v>
      </c>
      <c r="AZ293">
        <v>27.724447018199999</v>
      </c>
      <c r="BA293">
        <v>27.6118698342</v>
      </c>
      <c r="BB293">
        <v>27.4577750055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1" t="s">
        <v>63</v>
      </c>
      <c r="B294" s="5">
        <v>19</v>
      </c>
      <c r="C294" s="5">
        <v>292</v>
      </c>
      <c r="D294">
        <v>30.330587106900001</v>
      </c>
      <c r="E294">
        <v>28.687449146399999</v>
      </c>
      <c r="F294">
        <v>26.915662595899999</v>
      </c>
      <c r="G294">
        <v>26.777203821899999</v>
      </c>
      <c r="H294">
        <v>28.516354161799999</v>
      </c>
      <c r="I294">
        <v>26.959961164500001</v>
      </c>
      <c r="J294">
        <v>28.048022435899998</v>
      </c>
      <c r="K294">
        <v>28.084726016000001</v>
      </c>
      <c r="L294">
        <v>27.474665694500001</v>
      </c>
      <c r="M294">
        <v>28.0424325613</v>
      </c>
      <c r="N294">
        <v>29.278686302200001</v>
      </c>
      <c r="O294">
        <v>27.797966436799999</v>
      </c>
      <c r="P294">
        <v>27.588069070500001</v>
      </c>
      <c r="Q294">
        <v>27.938967607599999</v>
      </c>
      <c r="R294">
        <v>28.0596361771</v>
      </c>
      <c r="S294">
        <v>27.967316862099999</v>
      </c>
      <c r="T294">
        <v>27.066549448500002</v>
      </c>
      <c r="U294">
        <v>28.390055887399999</v>
      </c>
      <c r="V294">
        <v>27.790866360999999</v>
      </c>
      <c r="W294">
        <v>27.481664263599999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29.3152101931</v>
      </c>
      <c r="AJ294">
        <v>28.167654623800001</v>
      </c>
      <c r="AK294">
        <v>26.693605875500001</v>
      </c>
      <c r="AL294">
        <v>26.9429459684</v>
      </c>
      <c r="AM294">
        <v>27.219611903699999</v>
      </c>
      <c r="AN294">
        <v>26.480864774600001</v>
      </c>
      <c r="AO294">
        <v>27.063618394100001</v>
      </c>
      <c r="AP294">
        <v>27.370882676099999</v>
      </c>
      <c r="AQ294">
        <v>26.882159579900001</v>
      </c>
      <c r="AR294">
        <v>27.193393180400001</v>
      </c>
      <c r="AS294">
        <v>27.924199609599999</v>
      </c>
      <c r="AT294">
        <v>27.707158268600001</v>
      </c>
      <c r="AU294">
        <v>26.783015454200001</v>
      </c>
      <c r="AV294">
        <v>27.573610084599999</v>
      </c>
      <c r="AW294">
        <v>27.621500401500001</v>
      </c>
      <c r="AX294">
        <v>27.667860148900001</v>
      </c>
      <c r="AY294">
        <v>26.7418533773</v>
      </c>
      <c r="AZ294">
        <v>27.783052103300001</v>
      </c>
      <c r="BA294">
        <v>27.727550512400001</v>
      </c>
      <c r="BB294">
        <v>27.444411626299999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1" t="s">
        <v>63</v>
      </c>
      <c r="B295" s="5">
        <v>20</v>
      </c>
      <c r="C295" s="5">
        <v>293</v>
      </c>
      <c r="D295">
        <v>30.408896346199999</v>
      </c>
      <c r="E295">
        <v>28.944860708299998</v>
      </c>
      <c r="F295">
        <v>26.808554450300001</v>
      </c>
      <c r="G295">
        <v>26.908953568400001</v>
      </c>
      <c r="H295">
        <v>28.539737956100002</v>
      </c>
      <c r="I295">
        <v>27.1202172733</v>
      </c>
      <c r="J295">
        <v>27.780936403999998</v>
      </c>
      <c r="K295">
        <v>28.113174975500002</v>
      </c>
      <c r="L295">
        <v>27.188273175900001</v>
      </c>
      <c r="M295">
        <v>28.025825235799999</v>
      </c>
      <c r="N295">
        <v>29.039537386300001</v>
      </c>
      <c r="O295">
        <v>27.855983869999999</v>
      </c>
      <c r="P295">
        <v>27.8282903295</v>
      </c>
      <c r="Q295">
        <v>28.134933436699999</v>
      </c>
      <c r="R295">
        <v>28.240919917100001</v>
      </c>
      <c r="S295">
        <v>28.049419864699999</v>
      </c>
      <c r="T295">
        <v>27.158166982600001</v>
      </c>
      <c r="U295">
        <v>28.033130246700001</v>
      </c>
      <c r="V295">
        <v>27.878149731499999</v>
      </c>
      <c r="W295">
        <v>27.2090053987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29.553223017600001</v>
      </c>
      <c r="AJ295">
        <v>28.32926054</v>
      </c>
      <c r="AK295">
        <v>26.430328486699999</v>
      </c>
      <c r="AL295">
        <v>26.882964379600001</v>
      </c>
      <c r="AM295">
        <v>27.360199465499999</v>
      </c>
      <c r="AN295">
        <v>26.525260486200001</v>
      </c>
      <c r="AO295">
        <v>27.195824697900001</v>
      </c>
      <c r="AP295">
        <v>27.6782318582</v>
      </c>
      <c r="AQ295">
        <v>26.482546750000001</v>
      </c>
      <c r="AR295">
        <v>26.980991981700001</v>
      </c>
      <c r="AS295">
        <v>28.038341278000001</v>
      </c>
      <c r="AT295">
        <v>27.898094793599999</v>
      </c>
      <c r="AU295">
        <v>26.994896368599999</v>
      </c>
      <c r="AV295">
        <v>27.5528888485</v>
      </c>
      <c r="AW295">
        <v>27.8316005999</v>
      </c>
      <c r="AX295">
        <v>27.294638966200001</v>
      </c>
      <c r="AY295">
        <v>26.662957360699998</v>
      </c>
      <c r="AZ295">
        <v>27.4846042922</v>
      </c>
      <c r="BA295">
        <v>27.665765001</v>
      </c>
      <c r="BB295">
        <v>27.277482150800001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1" t="s">
        <v>63</v>
      </c>
      <c r="B296" s="5">
        <v>21</v>
      </c>
      <c r="C296" s="5">
        <v>294</v>
      </c>
      <c r="D296">
        <v>30.092378512700002</v>
      </c>
      <c r="E296">
        <v>28.928325688099999</v>
      </c>
      <c r="F296">
        <v>26.438453281200001</v>
      </c>
      <c r="G296">
        <v>26.690617173700002</v>
      </c>
      <c r="H296">
        <v>28.6119260332</v>
      </c>
      <c r="I296">
        <v>27.114677581399999</v>
      </c>
      <c r="J296">
        <v>27.6874748637</v>
      </c>
      <c r="K296">
        <v>28.1396129012</v>
      </c>
      <c r="L296">
        <v>27.284688133</v>
      </c>
      <c r="M296">
        <v>27.6466137462</v>
      </c>
      <c r="N296">
        <v>28.212834729099999</v>
      </c>
      <c r="O296">
        <v>27.9775841901</v>
      </c>
      <c r="P296">
        <v>27.916817071499999</v>
      </c>
      <c r="Q296">
        <v>28.391050634900001</v>
      </c>
      <c r="R296">
        <v>28.241648273999999</v>
      </c>
      <c r="S296">
        <v>28.211475811100001</v>
      </c>
      <c r="T296">
        <v>26.888761571700002</v>
      </c>
      <c r="U296">
        <v>27.993857781399999</v>
      </c>
      <c r="V296">
        <v>27.883877662100002</v>
      </c>
      <c r="W296">
        <v>27.131145862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29.445672828599999</v>
      </c>
      <c r="AJ296">
        <v>28.359171166100001</v>
      </c>
      <c r="AK296">
        <v>25.978489743200001</v>
      </c>
      <c r="AL296">
        <v>26.620217717900001</v>
      </c>
      <c r="AM296">
        <v>27.515049739399998</v>
      </c>
      <c r="AN296">
        <v>26.376658036799999</v>
      </c>
      <c r="AO296">
        <v>27.207109448299999</v>
      </c>
      <c r="AP296">
        <v>27.207940015999998</v>
      </c>
      <c r="AQ296">
        <v>26.745873396</v>
      </c>
      <c r="AR296">
        <v>27.029761391000001</v>
      </c>
      <c r="AS296">
        <v>27.9823071916</v>
      </c>
      <c r="AT296">
        <v>27.997576000700001</v>
      </c>
      <c r="AU296">
        <v>27.639777267199999</v>
      </c>
      <c r="AV296">
        <v>27.655250941599999</v>
      </c>
      <c r="AW296">
        <v>28.035596546400001</v>
      </c>
      <c r="AX296">
        <v>27.1754473789</v>
      </c>
      <c r="AY296">
        <v>26.201716640200001</v>
      </c>
      <c r="AZ296">
        <v>27.425851940699999</v>
      </c>
      <c r="BA296">
        <v>28.037220378400001</v>
      </c>
      <c r="BB296">
        <v>27.1072549537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1" t="s">
        <v>63</v>
      </c>
      <c r="B297" s="5">
        <v>22</v>
      </c>
      <c r="C297" s="5">
        <v>295</v>
      </c>
      <c r="D297">
        <v>29.943351107600002</v>
      </c>
      <c r="E297">
        <v>28.783195087100001</v>
      </c>
      <c r="F297">
        <v>27.0321375499</v>
      </c>
      <c r="G297">
        <v>26.621681920899999</v>
      </c>
      <c r="H297">
        <v>28.586789314699999</v>
      </c>
      <c r="I297">
        <v>26.6079626137</v>
      </c>
      <c r="J297">
        <v>27.407051597700001</v>
      </c>
      <c r="K297">
        <v>28.398421710499999</v>
      </c>
      <c r="L297">
        <v>27.092491529499998</v>
      </c>
      <c r="M297">
        <v>27.356132821999999</v>
      </c>
      <c r="N297">
        <v>28.4348480753</v>
      </c>
      <c r="O297">
        <v>28.126300604699999</v>
      </c>
      <c r="P297">
        <v>27.805427265799999</v>
      </c>
      <c r="Q297">
        <v>28.529895308</v>
      </c>
      <c r="R297">
        <v>28.167671333800001</v>
      </c>
      <c r="S297">
        <v>28.186790199400001</v>
      </c>
      <c r="T297">
        <v>26.794832648900002</v>
      </c>
      <c r="U297">
        <v>28.077929133000001</v>
      </c>
      <c r="V297">
        <v>27.738715806199998</v>
      </c>
      <c r="W297">
        <v>27.325946306599999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29.417515512800001</v>
      </c>
      <c r="AJ297">
        <v>28.572530810500002</v>
      </c>
      <c r="AK297">
        <v>26.033961483199999</v>
      </c>
      <c r="AL297">
        <v>26.2290798915</v>
      </c>
      <c r="AM297">
        <v>27.641162593099999</v>
      </c>
      <c r="AN297">
        <v>26.5082023131</v>
      </c>
      <c r="AO297">
        <v>27.2403677175</v>
      </c>
      <c r="AP297">
        <v>27.297439948899999</v>
      </c>
      <c r="AQ297">
        <v>26.578928401999999</v>
      </c>
      <c r="AR297">
        <v>26.891827985300001</v>
      </c>
      <c r="AS297">
        <v>27.8290366222</v>
      </c>
      <c r="AT297">
        <v>27.9133774065</v>
      </c>
      <c r="AU297">
        <v>27.882316123399999</v>
      </c>
      <c r="AV297">
        <v>27.811415733899999</v>
      </c>
      <c r="AW297">
        <v>28.039820323800001</v>
      </c>
      <c r="AX297">
        <v>27.154239254299998</v>
      </c>
      <c r="AY297">
        <v>26.232157550899998</v>
      </c>
      <c r="AZ297">
        <v>27.1784893582</v>
      </c>
      <c r="BA297">
        <v>28.306862521799999</v>
      </c>
      <c r="BB297">
        <v>27.103313651099999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1" t="s">
        <v>63</v>
      </c>
      <c r="B298" s="5">
        <v>23</v>
      </c>
      <c r="C298" s="5">
        <v>296</v>
      </c>
      <c r="D298">
        <v>29.904374690000001</v>
      </c>
      <c r="E298">
        <v>28.678724391599999</v>
      </c>
      <c r="F298">
        <v>27.751166515000001</v>
      </c>
      <c r="G298">
        <v>26.775780084499999</v>
      </c>
      <c r="H298">
        <v>28.4884017392</v>
      </c>
      <c r="I298">
        <v>26.439987585099999</v>
      </c>
      <c r="J298">
        <v>27.065753366999999</v>
      </c>
      <c r="K298">
        <v>28.320432820000001</v>
      </c>
      <c r="L298">
        <v>26.734557880899999</v>
      </c>
      <c r="M298">
        <v>27.139307030800001</v>
      </c>
      <c r="N298">
        <v>28.3625389543</v>
      </c>
      <c r="O298">
        <v>28.3546335809</v>
      </c>
      <c r="P298">
        <v>28.127209495599999</v>
      </c>
      <c r="Q298">
        <v>28.593896234399999</v>
      </c>
      <c r="R298">
        <v>28.0634163201</v>
      </c>
      <c r="S298">
        <v>27.914714852500001</v>
      </c>
      <c r="T298">
        <v>26.953227466400001</v>
      </c>
      <c r="U298">
        <v>28.0254847412</v>
      </c>
      <c r="V298">
        <v>27.7322088106</v>
      </c>
      <c r="W298">
        <v>27.6184368851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29.314752687199999</v>
      </c>
      <c r="AJ298">
        <v>28.443487445399999</v>
      </c>
      <c r="AK298">
        <v>26.4439189472</v>
      </c>
      <c r="AL298">
        <v>26.030610261900001</v>
      </c>
      <c r="AM298">
        <v>27.723002319900001</v>
      </c>
      <c r="AN298">
        <v>26.670729805699999</v>
      </c>
      <c r="AO298">
        <v>26.9930870944</v>
      </c>
      <c r="AP298">
        <v>27.287008285399999</v>
      </c>
      <c r="AQ298">
        <v>26.370334607099998</v>
      </c>
      <c r="AR298">
        <v>26.594433693799999</v>
      </c>
      <c r="AS298">
        <v>27.669356904600001</v>
      </c>
      <c r="AT298">
        <v>27.794954582100001</v>
      </c>
      <c r="AU298">
        <v>27.5908011227</v>
      </c>
      <c r="AV298">
        <v>27.4649146038</v>
      </c>
      <c r="AW298">
        <v>27.818271409899999</v>
      </c>
      <c r="AX298">
        <v>27.5686488801</v>
      </c>
      <c r="AY298">
        <v>26.510611573599999</v>
      </c>
      <c r="AZ298">
        <v>27.231389336500001</v>
      </c>
      <c r="BA298">
        <v>28.124366178700001</v>
      </c>
      <c r="BB298">
        <v>27.2532078192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1" t="s">
        <v>63</v>
      </c>
      <c r="B299" s="5">
        <v>24</v>
      </c>
      <c r="C299" s="5">
        <v>297</v>
      </c>
      <c r="D299">
        <v>30.3481707501</v>
      </c>
      <c r="E299">
        <v>28.888918766100002</v>
      </c>
      <c r="F299">
        <v>28.235638968100002</v>
      </c>
      <c r="G299">
        <v>26.7623251266</v>
      </c>
      <c r="H299">
        <v>28.5307997506</v>
      </c>
      <c r="I299">
        <v>26.581386992399999</v>
      </c>
      <c r="J299">
        <v>27.4335479374</v>
      </c>
      <c r="K299">
        <v>28.350177223599999</v>
      </c>
      <c r="L299">
        <v>26.8372350402</v>
      </c>
      <c r="M299">
        <v>27.338522044800001</v>
      </c>
      <c r="N299">
        <v>28.6002517706</v>
      </c>
      <c r="O299">
        <v>28.5825434743</v>
      </c>
      <c r="P299">
        <v>28.613486644599998</v>
      </c>
      <c r="Q299">
        <v>28.7670648908</v>
      </c>
      <c r="R299">
        <v>28.2329950757</v>
      </c>
      <c r="S299">
        <v>27.9141673341</v>
      </c>
      <c r="T299">
        <v>27.1707425082</v>
      </c>
      <c r="U299">
        <v>28.23633908</v>
      </c>
      <c r="V299">
        <v>27.950176490600001</v>
      </c>
      <c r="W299">
        <v>27.912335324099999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29.531074537999999</v>
      </c>
      <c r="AJ299">
        <v>28.289868784300001</v>
      </c>
      <c r="AK299">
        <v>26.9387721266</v>
      </c>
      <c r="AL299">
        <v>26.108021821200001</v>
      </c>
      <c r="AM299">
        <v>27.822738732800001</v>
      </c>
      <c r="AN299">
        <v>26.5882510673</v>
      </c>
      <c r="AO299">
        <v>27.176176121200001</v>
      </c>
      <c r="AP299">
        <v>27.303762022600001</v>
      </c>
      <c r="AQ299">
        <v>26.810727636599999</v>
      </c>
      <c r="AR299">
        <v>26.752775420199999</v>
      </c>
      <c r="AS299">
        <v>27.7498830967</v>
      </c>
      <c r="AT299">
        <v>27.725875805499999</v>
      </c>
      <c r="AU299">
        <v>27.616367072799999</v>
      </c>
      <c r="AV299">
        <v>27.4542890496</v>
      </c>
      <c r="AW299">
        <v>27.7439957572</v>
      </c>
      <c r="AX299">
        <v>28.117139078600001</v>
      </c>
      <c r="AY299">
        <v>27.226551663199999</v>
      </c>
      <c r="AZ299">
        <v>27.590946894799998</v>
      </c>
      <c r="BA299">
        <v>28.065856412999999</v>
      </c>
      <c r="BB299">
        <v>27.467488577800001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1" t="s">
        <v>63</v>
      </c>
      <c r="B300" s="5">
        <v>25</v>
      </c>
      <c r="C300" s="5">
        <v>298</v>
      </c>
      <c r="D300">
        <v>30.592629071299999</v>
      </c>
      <c r="E300">
        <v>29.1165645556</v>
      </c>
      <c r="F300">
        <v>28.035268685199998</v>
      </c>
      <c r="G300">
        <v>26.869693725600001</v>
      </c>
      <c r="H300">
        <v>28.835067030699999</v>
      </c>
      <c r="I300">
        <v>26.738269974000001</v>
      </c>
      <c r="J300">
        <v>28.165280207799999</v>
      </c>
      <c r="K300">
        <v>28.2869691195</v>
      </c>
      <c r="L300">
        <v>26.934778762000001</v>
      </c>
      <c r="M300">
        <v>27.675285426799999</v>
      </c>
      <c r="N300">
        <v>28.676230418700001</v>
      </c>
      <c r="O300">
        <v>28.707234507900001</v>
      </c>
      <c r="P300">
        <v>28.647744042900001</v>
      </c>
      <c r="Q300">
        <v>28.8129969015</v>
      </c>
      <c r="R300">
        <v>28.360659288000001</v>
      </c>
      <c r="S300">
        <v>28.312941887800001</v>
      </c>
      <c r="T300">
        <v>27.593080409500001</v>
      </c>
      <c r="U300">
        <v>28.419166812499999</v>
      </c>
      <c r="V300">
        <v>28.347605045200002</v>
      </c>
      <c r="W300">
        <v>27.926292982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29.6115039299</v>
      </c>
      <c r="AJ300">
        <v>28.389626263899999</v>
      </c>
      <c r="AK300">
        <v>27.231183528900001</v>
      </c>
      <c r="AL300">
        <v>26.379728657899999</v>
      </c>
      <c r="AM300">
        <v>27.9956506489</v>
      </c>
      <c r="AN300">
        <v>26.128215647200001</v>
      </c>
      <c r="AO300">
        <v>27.573663783099999</v>
      </c>
      <c r="AP300">
        <v>27.770907375899998</v>
      </c>
      <c r="AQ300">
        <v>26.837850658800001</v>
      </c>
      <c r="AR300">
        <v>27.214137502</v>
      </c>
      <c r="AS300">
        <v>27.7875623919</v>
      </c>
      <c r="AT300">
        <v>27.641472826800001</v>
      </c>
      <c r="AU300">
        <v>27.535468184199999</v>
      </c>
      <c r="AV300">
        <v>27.866622847599999</v>
      </c>
      <c r="AW300">
        <v>27.999026162500002</v>
      </c>
      <c r="AX300">
        <v>28.1899789922</v>
      </c>
      <c r="AY300">
        <v>27.454437759600001</v>
      </c>
      <c r="AZ300">
        <v>27.9473557906</v>
      </c>
      <c r="BA300">
        <v>28.3125369718</v>
      </c>
      <c r="BB300">
        <v>27.514584662899999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1" t="s">
        <v>63</v>
      </c>
      <c r="B301" s="5">
        <v>26</v>
      </c>
      <c r="C301" s="5">
        <v>299</v>
      </c>
      <c r="D301">
        <v>30.7318266859</v>
      </c>
      <c r="E301">
        <v>29.163297178400001</v>
      </c>
      <c r="F301">
        <v>27.965025210299999</v>
      </c>
      <c r="G301">
        <v>26.617188967000001</v>
      </c>
      <c r="H301">
        <v>29.0180870523</v>
      </c>
      <c r="I301">
        <v>26.563741565699999</v>
      </c>
      <c r="J301">
        <v>28.2097344851</v>
      </c>
      <c r="K301">
        <v>28.182970325900001</v>
      </c>
      <c r="L301">
        <v>27.330483708900001</v>
      </c>
      <c r="M301">
        <v>27.757292360499999</v>
      </c>
      <c r="N301">
        <v>28.9914164383</v>
      </c>
      <c r="O301">
        <v>28.527114936</v>
      </c>
      <c r="P301">
        <v>28.318840917999999</v>
      </c>
      <c r="Q301">
        <v>28.534291006299998</v>
      </c>
      <c r="R301">
        <v>28.1751937059</v>
      </c>
      <c r="S301">
        <v>28.310211152699999</v>
      </c>
      <c r="T301">
        <v>27.551114951599999</v>
      </c>
      <c r="U301">
        <v>28.484637703000001</v>
      </c>
      <c r="V301">
        <v>28.758362486500001</v>
      </c>
      <c r="W301">
        <v>27.942013054099998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29.5625850339</v>
      </c>
      <c r="AJ301">
        <v>28.536756511699998</v>
      </c>
      <c r="AK301">
        <v>27.465926349</v>
      </c>
      <c r="AL301">
        <v>26.675155842999999</v>
      </c>
      <c r="AM301">
        <v>28.160513647399998</v>
      </c>
      <c r="AN301">
        <v>25.9194523874</v>
      </c>
      <c r="AO301">
        <v>27.6189004887</v>
      </c>
      <c r="AP301">
        <v>27.974743509900001</v>
      </c>
      <c r="AQ301">
        <v>26.919495931</v>
      </c>
      <c r="AR301">
        <v>27.233845608999999</v>
      </c>
      <c r="AS301">
        <v>28.0412233624</v>
      </c>
      <c r="AT301">
        <v>27.6167687244</v>
      </c>
      <c r="AU301">
        <v>27.392040257400001</v>
      </c>
      <c r="AV301">
        <v>27.9813278387</v>
      </c>
      <c r="AW301">
        <v>28.010853107100001</v>
      </c>
      <c r="AX301">
        <v>27.8379181731</v>
      </c>
      <c r="AY301">
        <v>27.137386671000002</v>
      </c>
      <c r="AZ301">
        <v>27.700763176199999</v>
      </c>
      <c r="BA301">
        <v>28.643868920500001</v>
      </c>
      <c r="BB301">
        <v>27.488204781699999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1" t="s">
        <v>63</v>
      </c>
      <c r="B302" s="5">
        <v>27</v>
      </c>
      <c r="C302" s="5">
        <v>300</v>
      </c>
      <c r="D302">
        <v>30.735392390299999</v>
      </c>
      <c r="E302">
        <v>29.235671035199999</v>
      </c>
      <c r="F302">
        <v>27.833239260700001</v>
      </c>
      <c r="G302">
        <v>26.4540237786</v>
      </c>
      <c r="H302">
        <v>29.238434110699998</v>
      </c>
      <c r="I302">
        <v>26.505050608299999</v>
      </c>
      <c r="J302">
        <v>28.182012672599999</v>
      </c>
      <c r="K302">
        <v>27.640482910199999</v>
      </c>
      <c r="L302">
        <v>27.367110416300001</v>
      </c>
      <c r="M302">
        <v>27.608543682899999</v>
      </c>
      <c r="N302">
        <v>29.1533465513</v>
      </c>
      <c r="O302">
        <v>28.572710451399999</v>
      </c>
      <c r="P302">
        <v>28.386269795400001</v>
      </c>
      <c r="Q302">
        <v>28.596728043900001</v>
      </c>
      <c r="R302">
        <v>27.981904995699999</v>
      </c>
      <c r="S302">
        <v>28.210823508899999</v>
      </c>
      <c r="T302">
        <v>27.345793959800002</v>
      </c>
      <c r="U302">
        <v>28.4469623576</v>
      </c>
      <c r="V302">
        <v>28.9134611681</v>
      </c>
      <c r="W302">
        <v>27.735631527999999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29.380452126800002</v>
      </c>
      <c r="AJ302">
        <v>28.526117586200002</v>
      </c>
      <c r="AK302">
        <v>27.2890666425</v>
      </c>
      <c r="AL302">
        <v>26.4778100716</v>
      </c>
      <c r="AM302">
        <v>28.362432484500001</v>
      </c>
      <c r="AN302">
        <v>25.453379396399999</v>
      </c>
      <c r="AO302">
        <v>27.960258386500001</v>
      </c>
      <c r="AP302">
        <v>27.159506544300001</v>
      </c>
      <c r="AQ302">
        <v>26.723603834999999</v>
      </c>
      <c r="AR302">
        <v>27.202237505599999</v>
      </c>
      <c r="AS302">
        <v>28.471719605400001</v>
      </c>
      <c r="AT302">
        <v>27.4704695641</v>
      </c>
      <c r="AU302">
        <v>27.48318935</v>
      </c>
      <c r="AV302">
        <v>27.7936493869</v>
      </c>
      <c r="AW302">
        <v>27.842073616099999</v>
      </c>
      <c r="AX302">
        <v>27.8081633756</v>
      </c>
      <c r="AY302">
        <v>26.9455414729</v>
      </c>
      <c r="AZ302">
        <v>27.573616294400001</v>
      </c>
      <c r="BA302">
        <v>28.481153604999999</v>
      </c>
      <c r="BB302">
        <v>27.0830410517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1" t="s">
        <v>63</v>
      </c>
      <c r="B303" s="5">
        <v>28</v>
      </c>
      <c r="C303" s="5">
        <v>301</v>
      </c>
      <c r="D303">
        <v>30.800110062400002</v>
      </c>
      <c r="E303">
        <v>29.4980422836</v>
      </c>
      <c r="F303">
        <v>27.9621279194</v>
      </c>
      <c r="G303">
        <v>26.178386658099999</v>
      </c>
      <c r="H303">
        <v>29.368784404199999</v>
      </c>
      <c r="I303">
        <v>26.5630934639</v>
      </c>
      <c r="J303">
        <v>28.232052527899999</v>
      </c>
      <c r="K303">
        <v>27.743017606900001</v>
      </c>
      <c r="L303">
        <v>26.972615987699999</v>
      </c>
      <c r="M303">
        <v>27.3408588984</v>
      </c>
      <c r="N303">
        <v>29.2907892337</v>
      </c>
      <c r="O303">
        <v>28.677049799199999</v>
      </c>
      <c r="P303">
        <v>28.290300588200001</v>
      </c>
      <c r="Q303">
        <v>28.300369275000001</v>
      </c>
      <c r="R303">
        <v>27.703304847999998</v>
      </c>
      <c r="S303">
        <v>27.5554515014</v>
      </c>
      <c r="T303">
        <v>26.7932496237</v>
      </c>
      <c r="U303">
        <v>27.846033932400001</v>
      </c>
      <c r="V303">
        <v>28.733541293599998</v>
      </c>
      <c r="W303">
        <v>27.423079598000001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29.689247609799999</v>
      </c>
      <c r="AJ303">
        <v>28.759223464800002</v>
      </c>
      <c r="AK303">
        <v>27.153173483300002</v>
      </c>
      <c r="AL303">
        <v>26.183839173399999</v>
      </c>
      <c r="AM303">
        <v>28.1559430615</v>
      </c>
      <c r="AN303">
        <v>25.341671398300001</v>
      </c>
      <c r="AO303">
        <v>28.1180756943</v>
      </c>
      <c r="AP303">
        <v>27.280608270399998</v>
      </c>
      <c r="AQ303">
        <v>26.5143372261</v>
      </c>
      <c r="AR303">
        <v>27.486176459999999</v>
      </c>
      <c r="AS303">
        <v>28.780940707100001</v>
      </c>
      <c r="AT303">
        <v>27.499242744099998</v>
      </c>
      <c r="AU303">
        <v>27.659826513300001</v>
      </c>
      <c r="AV303">
        <v>27.509630387600001</v>
      </c>
      <c r="AW303">
        <v>27.436514796200001</v>
      </c>
      <c r="AX303">
        <v>27.7201565925</v>
      </c>
      <c r="AY303">
        <v>26.4107272645</v>
      </c>
      <c r="AZ303">
        <v>27.3360476362</v>
      </c>
      <c r="BA303">
        <v>28.230150900799998</v>
      </c>
      <c r="BB303">
        <v>26.498562807399999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1" t="s">
        <v>63</v>
      </c>
      <c r="B304" s="5">
        <v>29</v>
      </c>
      <c r="C304" s="5">
        <v>302</v>
      </c>
      <c r="D304">
        <v>30.502625550400001</v>
      </c>
      <c r="E304">
        <v>29.459070864000001</v>
      </c>
      <c r="F304">
        <v>28.1853068928</v>
      </c>
      <c r="G304">
        <v>26.214255726600001</v>
      </c>
      <c r="H304">
        <v>29.5685715782</v>
      </c>
      <c r="I304">
        <v>26.606177765000002</v>
      </c>
      <c r="J304">
        <v>28.297294597299999</v>
      </c>
      <c r="K304">
        <v>27.643931757200001</v>
      </c>
      <c r="L304">
        <v>27.258394031600002</v>
      </c>
      <c r="M304">
        <v>27.533791701799998</v>
      </c>
      <c r="N304">
        <v>29.332537670299999</v>
      </c>
      <c r="O304">
        <v>28.683200064099999</v>
      </c>
      <c r="P304">
        <v>28.1660536487</v>
      </c>
      <c r="Q304">
        <v>28.170019916899999</v>
      </c>
      <c r="R304">
        <v>27.739821196000001</v>
      </c>
      <c r="S304">
        <v>27.613999811300001</v>
      </c>
      <c r="T304">
        <v>26.766511198700002</v>
      </c>
      <c r="U304">
        <v>27.6267970028</v>
      </c>
      <c r="V304">
        <v>28.472294599000001</v>
      </c>
      <c r="W304">
        <v>27.710761336099999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29.7208436212</v>
      </c>
      <c r="AJ304">
        <v>28.951954800799999</v>
      </c>
      <c r="AK304">
        <v>27.214317226599999</v>
      </c>
      <c r="AL304">
        <v>26.2139565403</v>
      </c>
      <c r="AM304">
        <v>28.240676268200001</v>
      </c>
      <c r="AN304">
        <v>25.551974188399999</v>
      </c>
      <c r="AO304">
        <v>28.070570614800001</v>
      </c>
      <c r="AP304">
        <v>27.446908411300001</v>
      </c>
      <c r="AQ304">
        <v>26.7627982122</v>
      </c>
      <c r="AR304">
        <v>27.638027968199999</v>
      </c>
      <c r="AS304">
        <v>28.716220184600001</v>
      </c>
      <c r="AT304">
        <v>27.594158589900001</v>
      </c>
      <c r="AU304">
        <v>28.0534119404</v>
      </c>
      <c r="AV304">
        <v>27.6761732332</v>
      </c>
      <c r="AW304">
        <v>27.554454479099999</v>
      </c>
      <c r="AX304">
        <v>27.408347043399999</v>
      </c>
      <c r="AY304">
        <v>26.016553593099999</v>
      </c>
      <c r="AZ304">
        <v>27.127613047099999</v>
      </c>
      <c r="BA304">
        <v>28.138125377400002</v>
      </c>
      <c r="BB304">
        <v>26.586315009300002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1" t="s">
        <v>63</v>
      </c>
      <c r="B305" s="5">
        <v>30</v>
      </c>
      <c r="C305" s="5">
        <v>303</v>
      </c>
      <c r="D305">
        <v>30.669755188</v>
      </c>
      <c r="E305">
        <v>29.294157372000001</v>
      </c>
      <c r="F305">
        <v>28.332856741000001</v>
      </c>
      <c r="G305">
        <v>26.541937192100001</v>
      </c>
      <c r="H305">
        <v>29.692968996600001</v>
      </c>
      <c r="I305">
        <v>27.008558836999999</v>
      </c>
      <c r="J305">
        <v>28.357395694400001</v>
      </c>
      <c r="K305">
        <v>27.691860235</v>
      </c>
      <c r="L305">
        <v>27.727963944599999</v>
      </c>
      <c r="M305">
        <v>27.6070790198</v>
      </c>
      <c r="N305">
        <v>29.491812872299999</v>
      </c>
      <c r="O305">
        <v>28.476680924</v>
      </c>
      <c r="P305">
        <v>28.154980692900001</v>
      </c>
      <c r="Q305">
        <v>28.249670536499998</v>
      </c>
      <c r="R305">
        <v>27.776390320899999</v>
      </c>
      <c r="S305">
        <v>28.248427185200001</v>
      </c>
      <c r="T305">
        <v>26.5980740368</v>
      </c>
      <c r="U305">
        <v>27.4519423369</v>
      </c>
      <c r="V305">
        <v>28.3683576874</v>
      </c>
      <c r="W305">
        <v>27.938378316400001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29.997395877799999</v>
      </c>
      <c r="AJ305">
        <v>28.768136719400001</v>
      </c>
      <c r="AK305">
        <v>27.227536287</v>
      </c>
      <c r="AL305">
        <v>26.4551372253</v>
      </c>
      <c r="AM305">
        <v>28.4315955619</v>
      </c>
      <c r="AN305">
        <v>26.0225404117</v>
      </c>
      <c r="AO305">
        <v>27.735570129500001</v>
      </c>
      <c r="AP305">
        <v>27.647313847700001</v>
      </c>
      <c r="AQ305">
        <v>26.923036268200001</v>
      </c>
      <c r="AR305">
        <v>27.377411821399999</v>
      </c>
      <c r="AS305">
        <v>29.026054057500001</v>
      </c>
      <c r="AT305">
        <v>27.633332074599998</v>
      </c>
      <c r="AU305">
        <v>28.517363383300001</v>
      </c>
      <c r="AV305">
        <v>28.065202195099999</v>
      </c>
      <c r="AW305">
        <v>27.698935307199999</v>
      </c>
      <c r="AX305">
        <v>27.5656190049</v>
      </c>
      <c r="AY305">
        <v>25.962877263399999</v>
      </c>
      <c r="AZ305">
        <v>26.697978601399999</v>
      </c>
      <c r="BA305">
        <v>28.286208638600002</v>
      </c>
      <c r="BB305">
        <v>26.846760239399998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1" t="s">
        <v>63</v>
      </c>
      <c r="B306" s="5">
        <v>31</v>
      </c>
      <c r="C306" s="5">
        <v>304</v>
      </c>
      <c r="D306">
        <v>30.851255392999999</v>
      </c>
      <c r="E306">
        <v>29.468539583199998</v>
      </c>
      <c r="F306">
        <v>28.582491068100001</v>
      </c>
      <c r="G306">
        <v>26.717328000399998</v>
      </c>
      <c r="H306">
        <v>29.789131569399999</v>
      </c>
      <c r="I306">
        <v>27.053867622799999</v>
      </c>
      <c r="J306">
        <v>27.7366637236</v>
      </c>
      <c r="K306">
        <v>27.7434267776</v>
      </c>
      <c r="L306">
        <v>27.339817667799998</v>
      </c>
      <c r="M306">
        <v>27.418867193200001</v>
      </c>
      <c r="N306">
        <v>29.552179409099999</v>
      </c>
      <c r="O306">
        <v>28.5387322379</v>
      </c>
      <c r="P306" s="10">
        <f>(AVERAGE(P301:P305)+AVERAGE(P307:P311))/2</f>
        <v>28.523283645470002</v>
      </c>
      <c r="Q306" s="10">
        <f>(AVERAGE(Q301:Q305)+AVERAGE(Q307:Q311))/2</f>
        <v>28.514977633760001</v>
      </c>
      <c r="R306" s="10">
        <f>(AVERAGE(R301:R305)+AVERAGE(R307:R311))/2</f>
        <v>28.01282499497</v>
      </c>
      <c r="S306">
        <v>28.658556132400001</v>
      </c>
      <c r="T306">
        <v>26.403754222300002</v>
      </c>
      <c r="U306">
        <v>27.2134278413</v>
      </c>
      <c r="V306">
        <v>28.214273979600001</v>
      </c>
      <c r="W306">
        <v>28.1817174201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29.796868256500002</v>
      </c>
      <c r="AJ306">
        <v>28.685796230499999</v>
      </c>
      <c r="AK306">
        <v>27.281564936100001</v>
      </c>
      <c r="AL306">
        <v>26.1719053564</v>
      </c>
      <c r="AM306">
        <v>28.519496776899999</v>
      </c>
      <c r="AN306">
        <v>26.012781833799998</v>
      </c>
      <c r="AO306">
        <v>27.2121276383</v>
      </c>
      <c r="AP306">
        <v>27.578756520799999</v>
      </c>
      <c r="AQ306">
        <v>26.635961071499999</v>
      </c>
      <c r="AR306">
        <v>27.1573201623</v>
      </c>
      <c r="AS306">
        <v>29.305560238000002</v>
      </c>
      <c r="AT306">
        <v>27.756157205400001</v>
      </c>
      <c r="AU306" s="10">
        <f t="shared" ref="AU306:AW306" si="3">(AVERAGE(AU301:AU305)+AVERAGE(AU307:AU311))/2</f>
        <v>28.041518690300002</v>
      </c>
      <c r="AV306" s="10">
        <f t="shared" si="3"/>
        <v>28.049322799309998</v>
      </c>
      <c r="AW306" s="10">
        <f t="shared" si="3"/>
        <v>27.642463725900001</v>
      </c>
      <c r="AX306">
        <v>27.8578064097</v>
      </c>
      <c r="AY306">
        <v>26.252847051500002</v>
      </c>
      <c r="AZ306">
        <v>26.438143175099999</v>
      </c>
      <c r="BA306">
        <v>28.027585954999999</v>
      </c>
      <c r="BB306">
        <v>26.903977592099999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1" t="s">
        <v>64</v>
      </c>
      <c r="B307" s="5">
        <v>1</v>
      </c>
      <c r="C307" s="5">
        <v>305</v>
      </c>
      <c r="D307">
        <v>30.9698396348</v>
      </c>
      <c r="E307">
        <v>29.9245724835</v>
      </c>
      <c r="F307">
        <v>27.9744980949</v>
      </c>
      <c r="G307">
        <v>26.649167394999999</v>
      </c>
      <c r="H307">
        <v>29.7755190763</v>
      </c>
      <c r="I307">
        <v>27.021680400000001</v>
      </c>
      <c r="J307">
        <v>27.648236764699998</v>
      </c>
      <c r="K307">
        <v>27.930609186600002</v>
      </c>
      <c r="L307">
        <v>26.842119025599999</v>
      </c>
      <c r="M307">
        <v>27.233936910699999</v>
      </c>
      <c r="N307">
        <v>29.602907662900002</v>
      </c>
      <c r="O307">
        <v>28.5934376714</v>
      </c>
      <c r="P307">
        <v>28.593131173900002</v>
      </c>
      <c r="Q307">
        <v>28.407427052100001</v>
      </c>
      <c r="R307">
        <v>27.643468284600001</v>
      </c>
      <c r="S307">
        <v>29.031313392200001</v>
      </c>
      <c r="T307">
        <v>26.6394971223</v>
      </c>
      <c r="U307">
        <v>26.9623231779</v>
      </c>
      <c r="V307">
        <v>28.1994156431</v>
      </c>
      <c r="W307">
        <v>28.018519426400001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29.912187832499999</v>
      </c>
      <c r="AJ307">
        <v>28.884622809300001</v>
      </c>
      <c r="AK307">
        <v>26.918969535199999</v>
      </c>
      <c r="AL307">
        <v>25.998890063600001</v>
      </c>
      <c r="AM307">
        <v>28.6385611754</v>
      </c>
      <c r="AN307">
        <v>25.8795045249</v>
      </c>
      <c r="AO307">
        <v>27.552127645999999</v>
      </c>
      <c r="AP307">
        <v>27.3129846366</v>
      </c>
      <c r="AQ307">
        <v>26.647112237799998</v>
      </c>
      <c r="AR307">
        <v>27.120721792699999</v>
      </c>
      <c r="AS307">
        <v>29.3350275962</v>
      </c>
      <c r="AT307">
        <v>27.649348941</v>
      </c>
      <c r="AU307">
        <v>28.461282571000002</v>
      </c>
      <c r="AV307">
        <v>28.196789906599999</v>
      </c>
      <c r="AW307">
        <v>27.636350775499999</v>
      </c>
      <c r="AX307">
        <v>28.4377286725</v>
      </c>
      <c r="AY307">
        <v>26.4708854665</v>
      </c>
      <c r="AZ307">
        <v>26.4415758319</v>
      </c>
      <c r="BA307">
        <v>28.037362379699999</v>
      </c>
      <c r="BB307">
        <v>26.936712051099999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1" t="s">
        <v>64</v>
      </c>
      <c r="B308" s="5">
        <v>2</v>
      </c>
      <c r="C308" s="5">
        <v>306</v>
      </c>
      <c r="D308">
        <v>31.045669122700001</v>
      </c>
      <c r="E308">
        <v>29.925977767399999</v>
      </c>
      <c r="F308">
        <v>27.922025421099999</v>
      </c>
      <c r="G308">
        <v>26.425774848100001</v>
      </c>
      <c r="H308">
        <v>29.907208698000002</v>
      </c>
      <c r="I308">
        <v>27.0473547257</v>
      </c>
      <c r="J308">
        <v>27.780801727899998</v>
      </c>
      <c r="K308">
        <v>28.305779658700001</v>
      </c>
      <c r="L308">
        <v>26.700378665199999</v>
      </c>
      <c r="M308">
        <v>27.354352273700002</v>
      </c>
      <c r="N308">
        <v>29.7435293124</v>
      </c>
      <c r="O308">
        <v>28.612510668100001</v>
      </c>
      <c r="P308">
        <v>28.576270342299999</v>
      </c>
      <c r="Q308">
        <v>28.592226675500001</v>
      </c>
      <c r="R308">
        <v>27.9314497658</v>
      </c>
      <c r="S308">
        <v>29.4355684242</v>
      </c>
      <c r="T308">
        <v>26.6856767674</v>
      </c>
      <c r="U308">
        <v>27.410118816299999</v>
      </c>
      <c r="V308">
        <v>27.9630687127</v>
      </c>
      <c r="W308">
        <v>28.092253331799999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30.0427167723</v>
      </c>
      <c r="AJ308">
        <v>28.992277282900002</v>
      </c>
      <c r="AK308">
        <v>27.2497891939</v>
      </c>
      <c r="AL308">
        <v>25.9038821732</v>
      </c>
      <c r="AM308">
        <v>28.737192026799999</v>
      </c>
      <c r="AN308">
        <v>25.6257346501</v>
      </c>
      <c r="AO308">
        <v>27.645789462300002</v>
      </c>
      <c r="AP308">
        <v>27.194964636200002</v>
      </c>
      <c r="AQ308">
        <v>26.5134635167</v>
      </c>
      <c r="AR308">
        <v>27.1463972118</v>
      </c>
      <c r="AS308">
        <v>29.110848842399999</v>
      </c>
      <c r="AT308">
        <v>27.800710007900001</v>
      </c>
      <c r="AU308">
        <v>28.1413231756</v>
      </c>
      <c r="AV308">
        <v>28.169457183399999</v>
      </c>
      <c r="AW308">
        <v>27.6070869968</v>
      </c>
      <c r="AX308">
        <v>28.726042470300001</v>
      </c>
      <c r="AY308">
        <v>26.466311611799998</v>
      </c>
      <c r="AZ308">
        <v>26.371888431199999</v>
      </c>
      <c r="BA308">
        <v>28.246740679999998</v>
      </c>
      <c r="BB308">
        <v>27.015339915199998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1" t="s">
        <v>64</v>
      </c>
      <c r="B309" s="5">
        <v>3</v>
      </c>
      <c r="C309" s="5">
        <v>307</v>
      </c>
      <c r="D309">
        <v>30.790660183</v>
      </c>
      <c r="E309">
        <v>30.0164758423</v>
      </c>
      <c r="F309">
        <v>28.299624101700001</v>
      </c>
      <c r="G309">
        <v>26.519840813999998</v>
      </c>
      <c r="H309">
        <v>29.7968455695</v>
      </c>
      <c r="I309">
        <v>26.7103010338</v>
      </c>
      <c r="J309">
        <v>27.810934420399999</v>
      </c>
      <c r="K309">
        <v>28.433986849899998</v>
      </c>
      <c r="L309">
        <v>26.7662114894</v>
      </c>
      <c r="M309">
        <v>27.594004670299999</v>
      </c>
      <c r="N309">
        <v>29.544710359900002</v>
      </c>
      <c r="O309">
        <v>28.672090208699998</v>
      </c>
      <c r="P309">
        <v>28.864838465999998</v>
      </c>
      <c r="Q309">
        <v>28.728520442000001</v>
      </c>
      <c r="R309">
        <v>28.193911184299999</v>
      </c>
      <c r="S309">
        <v>29.614817368200001</v>
      </c>
      <c r="T309">
        <v>26.786568524300002</v>
      </c>
      <c r="U309">
        <v>27.567559704200001</v>
      </c>
      <c r="V309">
        <v>28.1288306973</v>
      </c>
      <c r="W309">
        <v>28.024315543099998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29.930816140499999</v>
      </c>
      <c r="AJ309">
        <v>29.171061251400001</v>
      </c>
      <c r="AK309">
        <v>27.947299513000001</v>
      </c>
      <c r="AL309">
        <v>25.986570737600001</v>
      </c>
      <c r="AM309">
        <v>28.634645656099998</v>
      </c>
      <c r="AN309">
        <v>25.626350439799999</v>
      </c>
      <c r="AO309">
        <v>27.7116334627</v>
      </c>
      <c r="AP309">
        <v>26.9043577391</v>
      </c>
      <c r="AQ309">
        <v>26.321592517799999</v>
      </c>
      <c r="AR309">
        <v>27.1237654842</v>
      </c>
      <c r="AS309">
        <v>29.117436869599999</v>
      </c>
      <c r="AT309">
        <v>27.889754924199998</v>
      </c>
      <c r="AU309">
        <v>28.201966780300001</v>
      </c>
      <c r="AV309">
        <v>28.324156847600001</v>
      </c>
      <c r="AW309">
        <v>27.737357527099999</v>
      </c>
      <c r="AX309">
        <v>28.2831973489</v>
      </c>
      <c r="AY309">
        <v>26.516099882300001</v>
      </c>
      <c r="AZ309">
        <v>26.266852702400001</v>
      </c>
      <c r="BA309">
        <v>28.372010508599999</v>
      </c>
      <c r="BB309">
        <v>27.040693305400001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1" t="s">
        <v>64</v>
      </c>
      <c r="B310" s="5">
        <v>4</v>
      </c>
      <c r="C310" s="5">
        <v>308</v>
      </c>
      <c r="D310">
        <v>30.292949139400001</v>
      </c>
      <c r="E310">
        <v>30.089547048</v>
      </c>
      <c r="F310">
        <v>28.658636207899999</v>
      </c>
      <c r="G310">
        <v>26.374372298400001</v>
      </c>
      <c r="H310">
        <v>29.7507023434</v>
      </c>
      <c r="I310">
        <v>26.3712784274</v>
      </c>
      <c r="J310">
        <v>28.026794952300001</v>
      </c>
      <c r="K310">
        <v>28.170558225600001</v>
      </c>
      <c r="L310">
        <v>26.5165207718</v>
      </c>
      <c r="M310">
        <v>27.3951328926</v>
      </c>
      <c r="N310">
        <v>29.475194919</v>
      </c>
      <c r="O310">
        <v>28.4250726635</v>
      </c>
      <c r="P310">
        <v>29.0356284239</v>
      </c>
      <c r="Q310">
        <v>28.728778715600001</v>
      </c>
      <c r="R310">
        <v>28.526572036800001</v>
      </c>
      <c r="S310">
        <v>28.996086037800001</v>
      </c>
      <c r="T310">
        <v>26.466178488800001</v>
      </c>
      <c r="U310">
        <v>27.1623530876</v>
      </c>
      <c r="V310">
        <v>28.2960406045</v>
      </c>
      <c r="W310">
        <v>27.392943092700001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29.546366149699999</v>
      </c>
      <c r="AJ310">
        <v>29.1310391164</v>
      </c>
      <c r="AK310">
        <v>28.005773082200001</v>
      </c>
      <c r="AL310">
        <v>25.8797678442</v>
      </c>
      <c r="AM310">
        <v>28.616329366399999</v>
      </c>
      <c r="AN310">
        <v>25.634952476799999</v>
      </c>
      <c r="AO310">
        <v>27.818120817299999</v>
      </c>
      <c r="AP310">
        <v>26.883978365800001</v>
      </c>
      <c r="AQ310">
        <v>26.116123644999998</v>
      </c>
      <c r="AR310">
        <v>26.755342320699999</v>
      </c>
      <c r="AS310">
        <v>29.1075273151</v>
      </c>
      <c r="AT310">
        <v>27.8041460932</v>
      </c>
      <c r="AU310">
        <v>28.215900116099998</v>
      </c>
      <c r="AV310">
        <v>28.4215936925</v>
      </c>
      <c r="AW310">
        <v>27.591440056700002</v>
      </c>
      <c r="AX310">
        <v>27.851950543000001</v>
      </c>
      <c r="AY310">
        <v>25.993051149399999</v>
      </c>
      <c r="AZ310">
        <v>25.8312783362</v>
      </c>
      <c r="BA310">
        <v>28.302898621600001</v>
      </c>
      <c r="BB310">
        <v>26.759583683599999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1" t="s">
        <v>64</v>
      </c>
      <c r="B311" s="5">
        <v>5</v>
      </c>
      <c r="C311" s="5">
        <v>309</v>
      </c>
      <c r="D311">
        <v>30.260815766099999</v>
      </c>
      <c r="E311">
        <v>30.111033776399999</v>
      </c>
      <c r="F311">
        <v>27.872237629200001</v>
      </c>
      <c r="G311">
        <v>26.2754809439</v>
      </c>
      <c r="H311">
        <v>29.929599208199999</v>
      </c>
      <c r="I311">
        <v>26.242937252099999</v>
      </c>
      <c r="J311">
        <v>28.281280060499999</v>
      </c>
      <c r="K311">
        <v>27.9990588822</v>
      </c>
      <c r="L311">
        <v>26.664495045100001</v>
      </c>
      <c r="M311">
        <v>27.367365450099999</v>
      </c>
      <c r="N311">
        <v>28.957563906600001</v>
      </c>
      <c r="O311">
        <v>28.489013927199998</v>
      </c>
      <c r="P311">
        <v>28.846522405399998</v>
      </c>
      <c r="Q311">
        <v>28.841744673800001</v>
      </c>
      <c r="R311">
        <v>28.4562336117</v>
      </c>
      <c r="S311">
        <v>28.275420675399999</v>
      </c>
      <c r="T311">
        <v>26.206338001799999</v>
      </c>
      <c r="U311">
        <v>26.928780842199998</v>
      </c>
      <c r="V311">
        <v>28.3732838554</v>
      </c>
      <c r="W311">
        <v>27.389089318100002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29.347419794499999</v>
      </c>
      <c r="AJ311">
        <v>29.0671072841</v>
      </c>
      <c r="AK311">
        <v>27.928388118699999</v>
      </c>
      <c r="AL311">
        <v>25.8986141862</v>
      </c>
      <c r="AM311">
        <v>28.781326467900001</v>
      </c>
      <c r="AN311">
        <v>25.6732155859</v>
      </c>
      <c r="AO311">
        <v>27.917188335799999</v>
      </c>
      <c r="AP311">
        <v>26.9622182194</v>
      </c>
      <c r="AQ311">
        <v>26.058223344200002</v>
      </c>
      <c r="AR311">
        <v>26.936548750899998</v>
      </c>
      <c r="AS311">
        <v>28.6573339913</v>
      </c>
      <c r="AT311">
        <v>27.807367729999999</v>
      </c>
      <c r="AU311">
        <v>28.288882815600001</v>
      </c>
      <c r="AV311">
        <v>28.355247321499998</v>
      </c>
      <c r="AW311">
        <v>27.3095705972</v>
      </c>
      <c r="AX311">
        <v>27.489088866399999</v>
      </c>
      <c r="AY311">
        <v>25.9276813655</v>
      </c>
      <c r="AZ311">
        <v>25.8674868915</v>
      </c>
      <c r="BA311">
        <v>28.207844077600001</v>
      </c>
      <c r="BB311">
        <v>26.601117923299999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1" t="s">
        <v>64</v>
      </c>
      <c r="B312" s="5">
        <v>6</v>
      </c>
      <c r="C312" s="5">
        <v>310</v>
      </c>
      <c r="D312">
        <v>30.261745762299999</v>
      </c>
      <c r="E312">
        <v>30.159914318599998</v>
      </c>
      <c r="F312">
        <v>27.845187514399999</v>
      </c>
      <c r="G312">
        <v>26.102682935499999</v>
      </c>
      <c r="H312">
        <v>30.054326705499999</v>
      </c>
      <c r="I312">
        <v>26.248469916600001</v>
      </c>
      <c r="J312">
        <v>28.649304003400001</v>
      </c>
      <c r="K312">
        <v>27.934731405899999</v>
      </c>
      <c r="L312">
        <v>27.090283078199999</v>
      </c>
      <c r="M312">
        <v>27.107366773599999</v>
      </c>
      <c r="N312">
        <v>28.614721081700001</v>
      </c>
      <c r="O312">
        <v>28.691702079900001</v>
      </c>
      <c r="P312">
        <v>28.733201616799999</v>
      </c>
      <c r="Q312">
        <v>28.907604268</v>
      </c>
      <c r="R312">
        <v>28.473096543299999</v>
      </c>
      <c r="S312">
        <v>27.381440423400001</v>
      </c>
      <c r="T312">
        <v>25.971119285099999</v>
      </c>
      <c r="U312">
        <v>26.476812002700001</v>
      </c>
      <c r="V312">
        <v>28.081397532299999</v>
      </c>
      <c r="W312">
        <v>27.330183809299999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29.271075079100001</v>
      </c>
      <c r="AJ312">
        <v>29.104940464199998</v>
      </c>
      <c r="AK312">
        <v>27.9516449037</v>
      </c>
      <c r="AL312">
        <v>25.626026469300001</v>
      </c>
      <c r="AM312">
        <v>29.0450768559</v>
      </c>
      <c r="AN312">
        <v>25.7325463074</v>
      </c>
      <c r="AO312">
        <v>28.0161560126</v>
      </c>
      <c r="AP312">
        <v>26.9847512003</v>
      </c>
      <c r="AQ312">
        <v>25.972962259799999</v>
      </c>
      <c r="AR312">
        <v>26.815387982800001</v>
      </c>
      <c r="AS312">
        <v>28.503596329099999</v>
      </c>
      <c r="AT312">
        <v>27.9578582171</v>
      </c>
      <c r="AU312">
        <v>28.434854954199999</v>
      </c>
      <c r="AV312">
        <v>28.258752158699998</v>
      </c>
      <c r="AW312">
        <v>27.496229146200001</v>
      </c>
      <c r="AX312">
        <v>27.146815996400001</v>
      </c>
      <c r="AY312">
        <v>25.974824334299999</v>
      </c>
      <c r="AZ312">
        <v>25.861137330999998</v>
      </c>
      <c r="BA312">
        <v>28.2892865263</v>
      </c>
      <c r="BB312">
        <v>26.595420883999999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1" t="s">
        <v>64</v>
      </c>
      <c r="B313" s="5">
        <v>7</v>
      </c>
      <c r="C313" s="5">
        <v>311</v>
      </c>
      <c r="D313">
        <v>30.1542819125</v>
      </c>
      <c r="E313">
        <v>30.0586566803</v>
      </c>
      <c r="F313">
        <v>28.090659967099999</v>
      </c>
      <c r="G313">
        <v>25.944060649600001</v>
      </c>
      <c r="H313">
        <v>30.160812217499998</v>
      </c>
      <c r="I313">
        <v>26.338448852500001</v>
      </c>
      <c r="J313">
        <v>28.673841058600001</v>
      </c>
      <c r="K313">
        <v>27.843011966599999</v>
      </c>
      <c r="L313">
        <v>26.931841522199999</v>
      </c>
      <c r="M313">
        <v>27.2537977699</v>
      </c>
      <c r="N313">
        <v>28.602981936100001</v>
      </c>
      <c r="O313">
        <v>28.3180510842</v>
      </c>
      <c r="P313">
        <v>28.572818741799999</v>
      </c>
      <c r="Q313">
        <v>28.667808320900001</v>
      </c>
      <c r="R313">
        <v>28.014878924600001</v>
      </c>
      <c r="S313">
        <v>27.441210524500001</v>
      </c>
      <c r="T313">
        <v>26.116373126700001</v>
      </c>
      <c r="U313">
        <v>26.313260470399999</v>
      </c>
      <c r="V313">
        <v>27.714984123200001</v>
      </c>
      <c r="W313">
        <v>27.307058335800001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29.3542041416</v>
      </c>
      <c r="AJ313">
        <v>29.0257861875</v>
      </c>
      <c r="AK313">
        <v>27.826930937299998</v>
      </c>
      <c r="AL313">
        <v>25.639510253299999</v>
      </c>
      <c r="AM313">
        <v>29.235326607000001</v>
      </c>
      <c r="AN313">
        <v>25.782410127799999</v>
      </c>
      <c r="AO313">
        <v>27.930177541700001</v>
      </c>
      <c r="AP313">
        <v>26.7788395627</v>
      </c>
      <c r="AQ313">
        <v>25.6873265049</v>
      </c>
      <c r="AR313">
        <v>26.656409865899999</v>
      </c>
      <c r="AS313">
        <v>28.844732668399999</v>
      </c>
      <c r="AT313">
        <v>27.880364555</v>
      </c>
      <c r="AU313">
        <v>28.319353414399998</v>
      </c>
      <c r="AV313">
        <v>28.107340143599998</v>
      </c>
      <c r="AW313">
        <v>27.639736245600002</v>
      </c>
      <c r="AX313">
        <v>26.955189838100001</v>
      </c>
      <c r="AY313">
        <v>25.874982349700002</v>
      </c>
      <c r="AZ313">
        <v>25.9657631143</v>
      </c>
      <c r="BA313">
        <v>28.330584951999999</v>
      </c>
      <c r="BB313">
        <v>26.774679471700001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1" t="s">
        <v>64</v>
      </c>
      <c r="B314" s="5">
        <v>8</v>
      </c>
      <c r="C314" s="5">
        <v>312</v>
      </c>
      <c r="D314">
        <v>30.1756986748</v>
      </c>
      <c r="E314">
        <v>29.539484258600002</v>
      </c>
      <c r="F314">
        <v>28.193916169200001</v>
      </c>
      <c r="G314">
        <v>25.837450619799998</v>
      </c>
      <c r="H314">
        <v>30.278875579000001</v>
      </c>
      <c r="I314">
        <v>26.3444882766</v>
      </c>
      <c r="J314">
        <v>28.323616206000001</v>
      </c>
      <c r="K314">
        <v>27.751870262099999</v>
      </c>
      <c r="L314">
        <v>27.177586074099999</v>
      </c>
      <c r="M314">
        <v>27.0802073672</v>
      </c>
      <c r="N314">
        <v>28.785739634599999</v>
      </c>
      <c r="O314">
        <v>27.973069866100001</v>
      </c>
      <c r="P314">
        <v>28.7870236495</v>
      </c>
      <c r="Q314">
        <v>28.517389139999999</v>
      </c>
      <c r="R314">
        <v>27.5332290831</v>
      </c>
      <c r="S314">
        <v>27.856201146699998</v>
      </c>
      <c r="T314">
        <v>26.385990812100001</v>
      </c>
      <c r="U314">
        <v>26.1700677784</v>
      </c>
      <c r="V314">
        <v>27.9837483592</v>
      </c>
      <c r="W314">
        <v>27.142041994300001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29.387468005700001</v>
      </c>
      <c r="AJ314">
        <v>28.8727659266</v>
      </c>
      <c r="AK314">
        <v>27.723877033299999</v>
      </c>
      <c r="AL314">
        <v>25.408092451600002</v>
      </c>
      <c r="AM314">
        <v>29.304217464800001</v>
      </c>
      <c r="AN314">
        <v>25.736294749199999</v>
      </c>
      <c r="AO314">
        <v>27.3312144428</v>
      </c>
      <c r="AP314">
        <v>26.875378252699999</v>
      </c>
      <c r="AQ314">
        <v>26.037714231799999</v>
      </c>
      <c r="AR314">
        <v>26.241222024900001</v>
      </c>
      <c r="AS314">
        <v>28.700176053100002</v>
      </c>
      <c r="AT314">
        <v>27.874165610599999</v>
      </c>
      <c r="AU314">
        <v>28.327881719200001</v>
      </c>
      <c r="AV314">
        <v>28.1634399623</v>
      </c>
      <c r="AW314">
        <v>27.268839796000002</v>
      </c>
      <c r="AX314">
        <v>27.344563930300001</v>
      </c>
      <c r="AY314">
        <v>25.9347823664</v>
      </c>
      <c r="AZ314">
        <v>25.789695049700001</v>
      </c>
      <c r="BA314">
        <v>28.269760184999999</v>
      </c>
      <c r="BB314">
        <v>26.812955990700001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1" t="s">
        <v>64</v>
      </c>
      <c r="B315" s="5">
        <v>9</v>
      </c>
      <c r="C315" s="5">
        <v>313</v>
      </c>
      <c r="D315">
        <v>30.438183463200001</v>
      </c>
      <c r="E315">
        <v>29.515858761800001</v>
      </c>
      <c r="F315">
        <v>28.445322347499999</v>
      </c>
      <c r="G315">
        <v>25.692434391100001</v>
      </c>
      <c r="H315">
        <v>30.458589439000001</v>
      </c>
      <c r="I315">
        <v>26.1937682342</v>
      </c>
      <c r="J315">
        <v>28.673352462299999</v>
      </c>
      <c r="K315">
        <v>27.5315353041</v>
      </c>
      <c r="L315">
        <v>27.182671749400001</v>
      </c>
      <c r="M315">
        <v>27.090857122700001</v>
      </c>
      <c r="N315">
        <v>28.811313307500001</v>
      </c>
      <c r="O315">
        <v>27.716636094599998</v>
      </c>
      <c r="P315">
        <v>28.993043886999999</v>
      </c>
      <c r="Q315">
        <v>28.265272820700002</v>
      </c>
      <c r="R315">
        <v>27.417600219899999</v>
      </c>
      <c r="S315">
        <v>28.527400909800001</v>
      </c>
      <c r="T315">
        <v>26.534680418499999</v>
      </c>
      <c r="U315">
        <v>26.179985000799999</v>
      </c>
      <c r="V315">
        <v>28.368760463299999</v>
      </c>
      <c r="W315">
        <v>27.2502236218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28.974122230599999</v>
      </c>
      <c r="AJ315">
        <v>28.338100150799999</v>
      </c>
      <c r="AK315">
        <v>27.851441414899998</v>
      </c>
      <c r="AL315">
        <v>25.352806684000001</v>
      </c>
      <c r="AM315">
        <v>29.116428802000001</v>
      </c>
      <c r="AN315">
        <v>25.490824331199999</v>
      </c>
      <c r="AO315">
        <v>27.4253347201</v>
      </c>
      <c r="AP315">
        <v>26.722254666400001</v>
      </c>
      <c r="AQ315">
        <v>26.411623053900001</v>
      </c>
      <c r="AR315">
        <v>26.0129192299</v>
      </c>
      <c r="AS315">
        <v>28.522622845699999</v>
      </c>
      <c r="AT315">
        <v>27.366765431200001</v>
      </c>
      <c r="AU315">
        <v>28.485584793099999</v>
      </c>
      <c r="AV315">
        <v>28.1614658628</v>
      </c>
      <c r="AW315">
        <v>27.303412827599999</v>
      </c>
      <c r="AX315">
        <v>27.938872482600001</v>
      </c>
      <c r="AY315">
        <v>26.1309865634</v>
      </c>
      <c r="AZ315">
        <v>25.661801731800001</v>
      </c>
      <c r="BA315">
        <v>28.211613574400001</v>
      </c>
      <c r="BB315">
        <v>26.846629807100001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1" t="s">
        <v>64</v>
      </c>
      <c r="B316" s="5">
        <v>10</v>
      </c>
      <c r="C316" s="5">
        <v>314</v>
      </c>
      <c r="D316">
        <v>30.288208035499999</v>
      </c>
      <c r="E316">
        <v>29.629275411799998</v>
      </c>
      <c r="F316">
        <v>28.235395911200001</v>
      </c>
      <c r="G316">
        <v>25.653509555999999</v>
      </c>
      <c r="H316">
        <v>30.4941571122</v>
      </c>
      <c r="I316">
        <v>26.0191530976</v>
      </c>
      <c r="J316">
        <v>28.372478483599998</v>
      </c>
      <c r="K316">
        <v>27.584756371000001</v>
      </c>
      <c r="L316">
        <v>26.9810864829</v>
      </c>
      <c r="M316">
        <v>27.1873640343</v>
      </c>
      <c r="N316">
        <v>28.7564611954</v>
      </c>
      <c r="O316">
        <v>27.723613999499999</v>
      </c>
      <c r="P316">
        <v>28.535554024900001</v>
      </c>
      <c r="Q316">
        <v>27.512207522000001</v>
      </c>
      <c r="R316">
        <v>27.244756959</v>
      </c>
      <c r="S316">
        <v>28.8245705233</v>
      </c>
      <c r="T316">
        <v>26.8241915495</v>
      </c>
      <c r="U316">
        <v>26.428853385099998</v>
      </c>
      <c r="V316">
        <v>28.482322776299998</v>
      </c>
      <c r="W316">
        <v>27.556248069999999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29.0215369087</v>
      </c>
      <c r="AJ316">
        <v>28.231192824899999</v>
      </c>
      <c r="AK316">
        <v>27.631740564299999</v>
      </c>
      <c r="AL316">
        <v>25.1924261194</v>
      </c>
      <c r="AM316">
        <v>28.814127859700001</v>
      </c>
      <c r="AN316">
        <v>25.5411756544</v>
      </c>
      <c r="AO316">
        <v>27.6705144427</v>
      </c>
      <c r="AP316">
        <v>26.271771438999998</v>
      </c>
      <c r="AQ316">
        <v>26.198345481800001</v>
      </c>
      <c r="AR316">
        <v>26.033633454299999</v>
      </c>
      <c r="AS316">
        <v>28.306643640499999</v>
      </c>
      <c r="AT316">
        <v>27.372009223300001</v>
      </c>
      <c r="AU316">
        <v>28.382088984300001</v>
      </c>
      <c r="AV316">
        <v>28.0989259236</v>
      </c>
      <c r="AW316">
        <v>27.174754337</v>
      </c>
      <c r="AX316">
        <v>28.253256097000001</v>
      </c>
      <c r="AY316">
        <v>26.455013499300001</v>
      </c>
      <c r="AZ316">
        <v>25.905699670699999</v>
      </c>
      <c r="BA316">
        <v>28.356979945199999</v>
      </c>
      <c r="BB316">
        <v>27.2826928215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1" t="s">
        <v>64</v>
      </c>
      <c r="B317" s="5">
        <v>11</v>
      </c>
      <c r="C317" s="5">
        <v>315</v>
      </c>
      <c r="D317">
        <v>29.938805478799999</v>
      </c>
      <c r="E317">
        <v>29.571347900100001</v>
      </c>
      <c r="F317">
        <v>27.452394612700001</v>
      </c>
      <c r="G317">
        <v>25.711570786100001</v>
      </c>
      <c r="H317">
        <v>30.359578047100001</v>
      </c>
      <c r="I317">
        <v>26.1254626751</v>
      </c>
      <c r="J317">
        <v>27.663603392300001</v>
      </c>
      <c r="K317">
        <v>27.7715380291</v>
      </c>
      <c r="L317">
        <v>26.626679879899999</v>
      </c>
      <c r="M317">
        <v>26.8640537864</v>
      </c>
      <c r="N317">
        <v>28.825652014700001</v>
      </c>
      <c r="O317">
        <v>27.942755719800001</v>
      </c>
      <c r="P317">
        <v>28.290112838300001</v>
      </c>
      <c r="Q317">
        <v>27.496273436399999</v>
      </c>
      <c r="R317">
        <v>27.4099729225</v>
      </c>
      <c r="S317">
        <v>29.038499183100001</v>
      </c>
      <c r="T317">
        <v>26.9895013099</v>
      </c>
      <c r="U317">
        <v>26.606450567300001</v>
      </c>
      <c r="V317">
        <v>28.552065454800001</v>
      </c>
      <c r="W317">
        <v>27.438925977699999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29.257410628900001</v>
      </c>
      <c r="AJ317">
        <v>28.2258486922</v>
      </c>
      <c r="AK317">
        <v>27.0924307947</v>
      </c>
      <c r="AL317">
        <v>25.062665721999998</v>
      </c>
      <c r="AM317">
        <v>28.881683441700002</v>
      </c>
      <c r="AN317">
        <v>25.772398102</v>
      </c>
      <c r="AO317">
        <v>26.949074943500001</v>
      </c>
      <c r="AP317">
        <v>26.276959098300001</v>
      </c>
      <c r="AQ317">
        <v>25.956205918399998</v>
      </c>
      <c r="AR317">
        <v>25.8558372506</v>
      </c>
      <c r="AS317">
        <v>28.621692702899999</v>
      </c>
      <c r="AT317">
        <v>27.759961176400001</v>
      </c>
      <c r="AU317">
        <v>28.333905464699999</v>
      </c>
      <c r="AV317">
        <v>27.942942988799999</v>
      </c>
      <c r="AW317">
        <v>27.053163350799998</v>
      </c>
      <c r="AX317">
        <v>28.221722358099999</v>
      </c>
      <c r="AY317">
        <v>26.509103945100001</v>
      </c>
      <c r="AZ317">
        <v>26.2697560262</v>
      </c>
      <c r="BA317">
        <v>28.4553150789</v>
      </c>
      <c r="BB317">
        <v>27.1380049399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1" t="s">
        <v>64</v>
      </c>
      <c r="B318" s="5">
        <v>12</v>
      </c>
      <c r="C318" s="5">
        <v>316</v>
      </c>
      <c r="D318">
        <v>29.423315261599999</v>
      </c>
      <c r="E318">
        <v>29.776438491</v>
      </c>
      <c r="F318">
        <v>27.554107219599999</v>
      </c>
      <c r="G318">
        <v>25.685623849300001</v>
      </c>
      <c r="H318">
        <v>30.141204837099998</v>
      </c>
      <c r="I318">
        <v>26.273307005100001</v>
      </c>
      <c r="J318">
        <v>27.4349595873</v>
      </c>
      <c r="K318">
        <v>27.911965551000002</v>
      </c>
      <c r="L318">
        <v>26.558368226199999</v>
      </c>
      <c r="M318">
        <v>26.5148306693</v>
      </c>
      <c r="N318">
        <v>28.713520368499999</v>
      </c>
      <c r="O318">
        <v>27.727630785199999</v>
      </c>
      <c r="P318">
        <v>27.881850571000001</v>
      </c>
      <c r="Q318">
        <v>27.363747605899999</v>
      </c>
      <c r="R318">
        <v>27.2486764507</v>
      </c>
      <c r="S318">
        <v>29.506765483599999</v>
      </c>
      <c r="T318">
        <v>27.0929589124</v>
      </c>
      <c r="U318">
        <v>26.9377974479</v>
      </c>
      <c r="V318">
        <v>28.414816629299999</v>
      </c>
      <c r="W318">
        <v>26.973388488800001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29.150407345000001</v>
      </c>
      <c r="AJ318">
        <v>28.564626709300001</v>
      </c>
      <c r="AK318">
        <v>27.053404028300001</v>
      </c>
      <c r="AL318">
        <v>25.181713148099998</v>
      </c>
      <c r="AM318">
        <v>28.928738805999998</v>
      </c>
      <c r="AN318">
        <v>25.744366314499999</v>
      </c>
      <c r="AO318">
        <v>26.633442466399998</v>
      </c>
      <c r="AP318">
        <v>26.253792850699998</v>
      </c>
      <c r="AQ318">
        <v>25.877251788500001</v>
      </c>
      <c r="AR318">
        <v>25.6418381768</v>
      </c>
      <c r="AS318">
        <v>28.687802272100001</v>
      </c>
      <c r="AT318">
        <v>27.637773295999999</v>
      </c>
      <c r="AU318">
        <v>28.392126160899998</v>
      </c>
      <c r="AV318">
        <v>27.9775075939</v>
      </c>
      <c r="AW318">
        <v>26.9944307799</v>
      </c>
      <c r="AX318">
        <v>28.2109559793</v>
      </c>
      <c r="AY318">
        <v>26.8156333485</v>
      </c>
      <c r="AZ318">
        <v>26.575496013799999</v>
      </c>
      <c r="BA318">
        <v>28.439387427300002</v>
      </c>
      <c r="BB318">
        <v>26.747330251400001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1" t="s">
        <v>64</v>
      </c>
      <c r="B319" s="5">
        <v>13</v>
      </c>
      <c r="C319" s="5">
        <v>317</v>
      </c>
      <c r="D319">
        <v>29.118639362700002</v>
      </c>
      <c r="E319">
        <v>29.9013761179</v>
      </c>
      <c r="F319">
        <v>27.7423738564</v>
      </c>
      <c r="G319">
        <v>25.316311584099999</v>
      </c>
      <c r="H319">
        <v>30.196689075599998</v>
      </c>
      <c r="I319">
        <v>26.219840334600001</v>
      </c>
      <c r="J319">
        <v>27.7650937893</v>
      </c>
      <c r="K319">
        <v>27.664379433899999</v>
      </c>
      <c r="L319">
        <v>26.651827162</v>
      </c>
      <c r="M319">
        <v>26.2995546195</v>
      </c>
      <c r="N319">
        <v>28.517189760800001</v>
      </c>
      <c r="O319">
        <v>27.579448885200001</v>
      </c>
      <c r="P319">
        <v>28.024367419499999</v>
      </c>
      <c r="Q319">
        <v>27.531512713600002</v>
      </c>
      <c r="R319">
        <v>27.083017078400001</v>
      </c>
      <c r="S319">
        <v>29.6710992629</v>
      </c>
      <c r="T319">
        <v>27.011886001400001</v>
      </c>
      <c r="U319">
        <v>26.878201990600001</v>
      </c>
      <c r="V319">
        <v>28.360051563199999</v>
      </c>
      <c r="W319">
        <v>26.7900085978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28.644560825100001</v>
      </c>
      <c r="AJ319">
        <v>28.660369490699999</v>
      </c>
      <c r="AK319">
        <v>27.118694110100002</v>
      </c>
      <c r="AL319">
        <v>24.904488431000001</v>
      </c>
      <c r="AM319">
        <v>29.086863321900001</v>
      </c>
      <c r="AN319">
        <v>25.999628528500001</v>
      </c>
      <c r="AO319">
        <v>27.039074280000001</v>
      </c>
      <c r="AP319">
        <v>25.973629274899999</v>
      </c>
      <c r="AQ319">
        <v>26.025964764600001</v>
      </c>
      <c r="AR319">
        <v>25.618252722099999</v>
      </c>
      <c r="AS319">
        <v>28.411758847000002</v>
      </c>
      <c r="AT319">
        <v>27.617794630500001</v>
      </c>
      <c r="AU319">
        <v>28.2362690812</v>
      </c>
      <c r="AV319">
        <v>27.826171013100002</v>
      </c>
      <c r="AW319">
        <v>27.076995935399999</v>
      </c>
      <c r="AX319">
        <v>28.195492224500001</v>
      </c>
      <c r="AY319">
        <v>26.607742717800001</v>
      </c>
      <c r="AZ319">
        <v>26.592814903499999</v>
      </c>
      <c r="BA319">
        <v>28.093211315600001</v>
      </c>
      <c r="BB319">
        <v>26.047657175800001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1" t="s">
        <v>64</v>
      </c>
      <c r="B320" s="5">
        <v>14</v>
      </c>
      <c r="C320" s="5">
        <v>318</v>
      </c>
      <c r="D320">
        <v>28.8731670604</v>
      </c>
      <c r="E320">
        <v>29.309856556300002</v>
      </c>
      <c r="F320">
        <v>28.0522178061</v>
      </c>
      <c r="G320">
        <v>25.462636378199999</v>
      </c>
      <c r="H320">
        <v>30.244721884299999</v>
      </c>
      <c r="I320">
        <v>26.233983691199999</v>
      </c>
      <c r="J320">
        <v>28.479224911999999</v>
      </c>
      <c r="K320">
        <v>27.407929430300001</v>
      </c>
      <c r="L320">
        <v>26.6651313387</v>
      </c>
      <c r="M320">
        <v>26.4298388174</v>
      </c>
      <c r="N320">
        <v>28.2545937581</v>
      </c>
      <c r="O320">
        <v>27.643911724300001</v>
      </c>
      <c r="P320">
        <v>28.147306454900001</v>
      </c>
      <c r="Q320">
        <v>27.533655311499999</v>
      </c>
      <c r="R320">
        <v>27.100600807199999</v>
      </c>
      <c r="S320">
        <v>29.503645490099998</v>
      </c>
      <c r="T320">
        <v>26.617609333800001</v>
      </c>
      <c r="U320">
        <v>26.6279022762</v>
      </c>
      <c r="V320">
        <v>28.201706422299999</v>
      </c>
      <c r="W320">
        <v>26.594480893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28.091845817199999</v>
      </c>
      <c r="AJ320">
        <v>28.399388267599999</v>
      </c>
      <c r="AK320">
        <v>27.426959584799999</v>
      </c>
      <c r="AL320">
        <v>24.951640451399999</v>
      </c>
      <c r="AM320">
        <v>29.445234701899999</v>
      </c>
      <c r="AN320">
        <v>26.302243855899999</v>
      </c>
      <c r="AO320">
        <v>27.561746793400001</v>
      </c>
      <c r="AP320">
        <v>25.759908953099998</v>
      </c>
      <c r="AQ320">
        <v>26.205222739300002</v>
      </c>
      <c r="AR320">
        <v>25.607077568600001</v>
      </c>
      <c r="AS320">
        <v>28.113346666000002</v>
      </c>
      <c r="AT320">
        <v>27.1660008116</v>
      </c>
      <c r="AU320">
        <v>27.750317793400001</v>
      </c>
      <c r="AV320">
        <v>27.444520320599999</v>
      </c>
      <c r="AW320">
        <v>26.911036295399999</v>
      </c>
      <c r="AX320">
        <v>28.420625778400002</v>
      </c>
      <c r="AY320">
        <v>26.082111834799999</v>
      </c>
      <c r="AZ320">
        <v>26.5799761713</v>
      </c>
      <c r="BA320">
        <v>27.788899669999999</v>
      </c>
      <c r="BB320">
        <v>25.586797010400002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1" t="s">
        <v>64</v>
      </c>
      <c r="B321" s="5">
        <v>15</v>
      </c>
      <c r="C321" s="5">
        <v>319</v>
      </c>
      <c r="D321">
        <v>28.944712950900001</v>
      </c>
      <c r="E321">
        <v>29.081247202099998</v>
      </c>
      <c r="F321">
        <v>28.172871987299999</v>
      </c>
      <c r="G321">
        <v>25.464941684300001</v>
      </c>
      <c r="H321">
        <v>30.029253750100001</v>
      </c>
      <c r="I321">
        <v>26.3328449101</v>
      </c>
      <c r="J321">
        <v>28.8733743439</v>
      </c>
      <c r="K321">
        <v>26.8009393908</v>
      </c>
      <c r="L321">
        <v>26.829775595299999</v>
      </c>
      <c r="M321">
        <v>26.416695662799999</v>
      </c>
      <c r="N321">
        <v>28.376357171999999</v>
      </c>
      <c r="O321">
        <v>27.994780757699999</v>
      </c>
      <c r="P321">
        <v>27.613107893399999</v>
      </c>
      <c r="Q321">
        <v>26.745319411800001</v>
      </c>
      <c r="R321">
        <v>26.778260190800001</v>
      </c>
      <c r="S321">
        <v>29.087690413200001</v>
      </c>
      <c r="T321">
        <v>26.394358963799998</v>
      </c>
      <c r="U321">
        <v>26.305041815500001</v>
      </c>
      <c r="V321">
        <v>27.9575749539</v>
      </c>
      <c r="W321">
        <v>26.103999197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28.010458911800001</v>
      </c>
      <c r="AJ321">
        <v>28.126565470599999</v>
      </c>
      <c r="AK321">
        <v>27.695563344699998</v>
      </c>
      <c r="AL321">
        <v>24.965810044400001</v>
      </c>
      <c r="AM321">
        <v>29.432830659699999</v>
      </c>
      <c r="AN321">
        <v>26.358037165999999</v>
      </c>
      <c r="AO321">
        <v>27.804755676999999</v>
      </c>
      <c r="AP321">
        <v>25.476630832600001</v>
      </c>
      <c r="AQ321">
        <v>26.563043881799999</v>
      </c>
      <c r="AR321">
        <v>25.502770837300002</v>
      </c>
      <c r="AS321">
        <v>27.932226380300001</v>
      </c>
      <c r="AT321">
        <v>27.220933971600001</v>
      </c>
      <c r="AU321">
        <v>27.288329618100001</v>
      </c>
      <c r="AV321">
        <v>26.9022930155</v>
      </c>
      <c r="AW321">
        <v>26.752478961800001</v>
      </c>
      <c r="AX321">
        <v>28.115093504800001</v>
      </c>
      <c r="AY321">
        <v>25.9165847447</v>
      </c>
      <c r="AZ321">
        <v>26.2592921926</v>
      </c>
      <c r="BA321">
        <v>27.541700285600001</v>
      </c>
      <c r="BB321">
        <v>25.452435662900001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1" t="s">
        <v>64</v>
      </c>
      <c r="B322" s="5">
        <v>16</v>
      </c>
      <c r="C322" s="5">
        <v>320</v>
      </c>
      <c r="D322">
        <v>28.686464118699998</v>
      </c>
      <c r="E322">
        <v>29.0142618639</v>
      </c>
      <c r="F322">
        <v>28.2020228704</v>
      </c>
      <c r="G322">
        <v>25.285496004399999</v>
      </c>
      <c r="H322">
        <v>29.879616260700001</v>
      </c>
      <c r="I322">
        <v>26.157532282799998</v>
      </c>
      <c r="J322">
        <v>28.601366731799999</v>
      </c>
      <c r="K322">
        <v>26.651139455700001</v>
      </c>
      <c r="L322">
        <v>26.746268086000001</v>
      </c>
      <c r="M322">
        <v>26.3514689609</v>
      </c>
      <c r="N322">
        <v>28.463096475499999</v>
      </c>
      <c r="O322">
        <v>28.3520035568</v>
      </c>
      <c r="P322">
        <v>27.1730210839</v>
      </c>
      <c r="Q322">
        <v>26.145000123199999</v>
      </c>
      <c r="R322">
        <v>26.574266466899999</v>
      </c>
      <c r="S322">
        <v>28.457239903600001</v>
      </c>
      <c r="T322">
        <v>26.202232715099999</v>
      </c>
      <c r="U322">
        <v>25.902184968699999</v>
      </c>
      <c r="V322">
        <v>27.665405290100001</v>
      </c>
      <c r="W322">
        <v>25.430661929900001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27.922273393000001</v>
      </c>
      <c r="AJ322">
        <v>27.9845389416</v>
      </c>
      <c r="AK322">
        <v>27.4620621324</v>
      </c>
      <c r="AL322">
        <v>24.876702082000001</v>
      </c>
      <c r="AM322">
        <v>29.119553164799999</v>
      </c>
      <c r="AN322">
        <v>26.027157626099999</v>
      </c>
      <c r="AO322">
        <v>27.531777528999999</v>
      </c>
      <c r="AP322">
        <v>25.361316005100001</v>
      </c>
      <c r="AQ322">
        <v>26.170061562099999</v>
      </c>
      <c r="AR322">
        <v>25.354661304099999</v>
      </c>
      <c r="AS322">
        <v>28.032501649</v>
      </c>
      <c r="AT322">
        <v>27.482250475699999</v>
      </c>
      <c r="AU322">
        <v>27.548674994700001</v>
      </c>
      <c r="AV322">
        <v>26.758821364799999</v>
      </c>
      <c r="AW322">
        <v>26.635178593799999</v>
      </c>
      <c r="AX322">
        <v>27.488197295799999</v>
      </c>
      <c r="AY322">
        <v>26.1061973015</v>
      </c>
      <c r="AZ322">
        <v>25.761370483</v>
      </c>
      <c r="BA322">
        <v>27.039886108699999</v>
      </c>
      <c r="BB322">
        <v>25.3563853088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1" t="s">
        <v>64</v>
      </c>
      <c r="B323" s="5">
        <v>17</v>
      </c>
      <c r="C323" s="5">
        <v>321</v>
      </c>
      <c r="D323">
        <v>28.537175305400002</v>
      </c>
      <c r="E323">
        <v>28.701806460499999</v>
      </c>
      <c r="F323">
        <v>28.0259068469</v>
      </c>
      <c r="G323">
        <v>25.4118274599</v>
      </c>
      <c r="H323">
        <v>30.015417771599999</v>
      </c>
      <c r="I323">
        <v>25.6087487502</v>
      </c>
      <c r="J323">
        <v>28.448445803599999</v>
      </c>
      <c r="K323">
        <v>26.757023222000001</v>
      </c>
      <c r="L323">
        <v>26.8345648771</v>
      </c>
      <c r="M323">
        <v>26.438712421599998</v>
      </c>
      <c r="N323">
        <v>28.031933208600002</v>
      </c>
      <c r="O323">
        <v>28.1072367053</v>
      </c>
      <c r="P323">
        <v>27.615358952299999</v>
      </c>
      <c r="Q323">
        <v>26.400641613499999</v>
      </c>
      <c r="R323">
        <v>26.451900745700001</v>
      </c>
      <c r="S323">
        <v>28.237036704699999</v>
      </c>
      <c r="T323">
        <v>25.978069897400001</v>
      </c>
      <c r="U323">
        <v>25.533181367000001</v>
      </c>
      <c r="V323">
        <v>27.791132217400001</v>
      </c>
      <c r="W323">
        <v>25.189771732600001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27.650515067000001</v>
      </c>
      <c r="AJ323">
        <v>27.8124133968</v>
      </c>
      <c r="AK323">
        <v>27.453094478099999</v>
      </c>
      <c r="AL323">
        <v>24.962022707500001</v>
      </c>
      <c r="AM323">
        <v>29.094345308000001</v>
      </c>
      <c r="AN323">
        <v>25.723700991299999</v>
      </c>
      <c r="AO323">
        <v>27.240123022500001</v>
      </c>
      <c r="AP323">
        <v>25.176156408499999</v>
      </c>
      <c r="AQ323">
        <v>26.220224809099999</v>
      </c>
      <c r="AR323">
        <v>25.262238255500002</v>
      </c>
      <c r="AS323">
        <v>27.991674831099999</v>
      </c>
      <c r="AT323">
        <v>27.458436430199999</v>
      </c>
      <c r="AU323">
        <v>28.247865020799999</v>
      </c>
      <c r="AV323">
        <v>26.870615118</v>
      </c>
      <c r="AW323">
        <v>26.5271976101</v>
      </c>
      <c r="AX323">
        <v>27.698699074</v>
      </c>
      <c r="AY323">
        <v>26.254244320400002</v>
      </c>
      <c r="AZ323">
        <v>25.604234472000002</v>
      </c>
      <c r="BA323">
        <v>26.7071434532</v>
      </c>
      <c r="BB323">
        <v>25.367664334600001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1" t="s">
        <v>64</v>
      </c>
      <c r="B324" s="5">
        <v>18</v>
      </c>
      <c r="C324" s="5">
        <v>322</v>
      </c>
      <c r="D324">
        <v>28.1437731169</v>
      </c>
      <c r="E324">
        <v>28.5134459957</v>
      </c>
      <c r="F324">
        <v>28.069706662000002</v>
      </c>
      <c r="G324">
        <v>25.427311271400001</v>
      </c>
      <c r="H324">
        <v>30.274849011200001</v>
      </c>
      <c r="I324">
        <v>25.507401069499998</v>
      </c>
      <c r="J324">
        <v>28.5095454858</v>
      </c>
      <c r="K324">
        <v>26.516040428499998</v>
      </c>
      <c r="L324">
        <v>26.638771458000001</v>
      </c>
      <c r="M324">
        <v>26.3787528539</v>
      </c>
      <c r="N324">
        <v>27.6804306698</v>
      </c>
      <c r="O324">
        <v>27.967742107700001</v>
      </c>
      <c r="P324">
        <v>27.955648102600001</v>
      </c>
      <c r="Q324">
        <v>26.4186245438</v>
      </c>
      <c r="R324">
        <v>26.4595324794</v>
      </c>
      <c r="S324">
        <v>28.315556743599998</v>
      </c>
      <c r="T324">
        <v>26.1917820042</v>
      </c>
      <c r="U324">
        <v>25.3034669221</v>
      </c>
      <c r="V324">
        <v>27.546853473799999</v>
      </c>
      <c r="W324">
        <v>25.253407965099999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27.032189414099999</v>
      </c>
      <c r="AJ324">
        <v>27.516984108199999</v>
      </c>
      <c r="AK324">
        <v>27.778568238999998</v>
      </c>
      <c r="AL324">
        <v>25.0647268733</v>
      </c>
      <c r="AM324">
        <v>29.054025467199999</v>
      </c>
      <c r="AN324">
        <v>25.473944622499999</v>
      </c>
      <c r="AO324">
        <v>27.207271538400001</v>
      </c>
      <c r="AP324">
        <v>25.261767535899999</v>
      </c>
      <c r="AQ324">
        <v>25.722796207799998</v>
      </c>
      <c r="AR324">
        <v>24.774064266100002</v>
      </c>
      <c r="AS324">
        <v>27.606638187800002</v>
      </c>
      <c r="AT324">
        <v>27.239140013499998</v>
      </c>
      <c r="AU324">
        <v>28.629022173300001</v>
      </c>
      <c r="AV324">
        <v>27.025676549300002</v>
      </c>
      <c r="AW324">
        <v>26.479069255100001</v>
      </c>
      <c r="AX324">
        <v>27.769776048000001</v>
      </c>
      <c r="AY324">
        <v>26.1350009441</v>
      </c>
      <c r="AZ324">
        <v>25.561064657500001</v>
      </c>
      <c r="BA324">
        <v>26.478719488100001</v>
      </c>
      <c r="BB324">
        <v>25.248319827700001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1" t="s">
        <v>64</v>
      </c>
      <c r="B325" s="5">
        <v>19</v>
      </c>
      <c r="C325" s="5">
        <v>323</v>
      </c>
      <c r="D325">
        <v>28.034622199299999</v>
      </c>
      <c r="E325">
        <v>28.463557997999999</v>
      </c>
      <c r="F325">
        <v>27.686279233699999</v>
      </c>
      <c r="G325">
        <v>25.619147955599999</v>
      </c>
      <c r="H325">
        <v>30.077632605200002</v>
      </c>
      <c r="I325">
        <v>25.924517243899999</v>
      </c>
      <c r="J325">
        <v>28.534784374499999</v>
      </c>
      <c r="K325">
        <v>26.3377221394</v>
      </c>
      <c r="L325">
        <v>26.494053109300001</v>
      </c>
      <c r="M325">
        <v>26.093016795200001</v>
      </c>
      <c r="N325">
        <v>27.634398167200001</v>
      </c>
      <c r="O325">
        <v>27.939953266700002</v>
      </c>
      <c r="P325">
        <v>27.998134927900001</v>
      </c>
      <c r="Q325">
        <v>26.495689438199999</v>
      </c>
      <c r="R325">
        <v>26.3288822998</v>
      </c>
      <c r="S325">
        <v>28.0746299883</v>
      </c>
      <c r="T325">
        <v>26.4630107047</v>
      </c>
      <c r="U325">
        <v>25.26843014</v>
      </c>
      <c r="V325">
        <v>27.402467078899999</v>
      </c>
      <c r="W325">
        <v>25.100116427700002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26.865547664099999</v>
      </c>
      <c r="AJ325">
        <v>27.304156722199998</v>
      </c>
      <c r="AK325">
        <v>27.277498075499999</v>
      </c>
      <c r="AL325">
        <v>25.023386279299999</v>
      </c>
      <c r="AM325">
        <v>28.515782379499999</v>
      </c>
      <c r="AN325">
        <v>25.359466066100001</v>
      </c>
      <c r="AO325">
        <v>27.0087099972</v>
      </c>
      <c r="AP325">
        <v>25.664667562199998</v>
      </c>
      <c r="AQ325">
        <v>25.6915491946</v>
      </c>
      <c r="AR325">
        <v>24.579314207900001</v>
      </c>
      <c r="AS325">
        <v>27.465425532299999</v>
      </c>
      <c r="AT325">
        <v>27.515476292500001</v>
      </c>
      <c r="AU325">
        <v>28.612601889800001</v>
      </c>
      <c r="AV325">
        <v>26.835610856500001</v>
      </c>
      <c r="AW325">
        <v>26.206741075099998</v>
      </c>
      <c r="AX325">
        <v>27.905549781800001</v>
      </c>
      <c r="AY325">
        <v>26.000212515299999</v>
      </c>
      <c r="AZ325">
        <v>25.5880985577</v>
      </c>
      <c r="BA325">
        <v>26.524042474200002</v>
      </c>
      <c r="BB325">
        <v>24.971261899800002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1" t="s">
        <v>64</v>
      </c>
      <c r="B326" s="5">
        <v>20</v>
      </c>
      <c r="C326" s="5">
        <v>324</v>
      </c>
      <c r="D326">
        <v>27.7761050756</v>
      </c>
      <c r="E326">
        <v>28.178634259300001</v>
      </c>
      <c r="F326">
        <v>27.453033061799999</v>
      </c>
      <c r="G326">
        <v>25.3725278782</v>
      </c>
      <c r="H326">
        <v>29.857069617099999</v>
      </c>
      <c r="I326">
        <v>26.6302644509</v>
      </c>
      <c r="J326">
        <v>28.202362132099999</v>
      </c>
      <c r="K326">
        <v>26.5430106528</v>
      </c>
      <c r="L326">
        <v>26.6961180174</v>
      </c>
      <c r="M326">
        <v>25.912606797399999</v>
      </c>
      <c r="N326">
        <v>27.4904976704</v>
      </c>
      <c r="O326">
        <v>27.6374170932</v>
      </c>
      <c r="P326">
        <v>28.2081200533</v>
      </c>
      <c r="Q326">
        <v>26.699805749500001</v>
      </c>
      <c r="R326">
        <v>25.9840224388</v>
      </c>
      <c r="S326">
        <v>28.1557814003</v>
      </c>
      <c r="T326">
        <v>26.2769800031</v>
      </c>
      <c r="U326">
        <v>25.1060874928</v>
      </c>
      <c r="V326">
        <v>27.596124222699999</v>
      </c>
      <c r="W326">
        <v>24.9142110214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26.5116471995</v>
      </c>
      <c r="AJ326">
        <v>26.962327520599999</v>
      </c>
      <c r="AK326">
        <v>26.939568094399998</v>
      </c>
      <c r="AL326">
        <v>24.790929704300002</v>
      </c>
      <c r="AM326">
        <v>28.158198609999999</v>
      </c>
      <c r="AN326">
        <v>24.9900062412</v>
      </c>
      <c r="AO326">
        <v>27.250636377500001</v>
      </c>
      <c r="AP326">
        <v>25.717516429500002</v>
      </c>
      <c r="AQ326">
        <v>26.142440001200001</v>
      </c>
      <c r="AR326">
        <v>24.968985006800001</v>
      </c>
      <c r="AS326">
        <v>27.0584282616</v>
      </c>
      <c r="AT326">
        <v>27.7742314935</v>
      </c>
      <c r="AU326">
        <v>28.334878060200001</v>
      </c>
      <c r="AV326">
        <v>26.4826445763</v>
      </c>
      <c r="AW326">
        <v>25.790539135100001</v>
      </c>
      <c r="AX326">
        <v>28.062015024600001</v>
      </c>
      <c r="AY326">
        <v>26.107679817800001</v>
      </c>
      <c r="AZ326">
        <v>25.490619149600001</v>
      </c>
      <c r="BA326">
        <v>26.914775511799998</v>
      </c>
      <c r="BB326">
        <v>24.864866866900002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1" t="s">
        <v>64</v>
      </c>
      <c r="B327" s="5">
        <v>21</v>
      </c>
      <c r="C327" s="5">
        <v>325</v>
      </c>
      <c r="D327">
        <v>27.467015415700001</v>
      </c>
      <c r="E327">
        <v>27.659151591200001</v>
      </c>
      <c r="F327">
        <v>27.786150709400001</v>
      </c>
      <c r="G327">
        <v>25.033386255100002</v>
      </c>
      <c r="H327">
        <v>29.780321485999998</v>
      </c>
      <c r="I327">
        <v>26.4361225677</v>
      </c>
      <c r="J327">
        <v>28.195452214199999</v>
      </c>
      <c r="K327">
        <v>26.368694385800001</v>
      </c>
      <c r="L327">
        <v>26.2903723865</v>
      </c>
      <c r="M327">
        <v>25.5117978824</v>
      </c>
      <c r="N327">
        <v>27.443242893200001</v>
      </c>
      <c r="O327">
        <v>27.426655160700001</v>
      </c>
      <c r="P327">
        <v>28.826616767099999</v>
      </c>
      <c r="Q327">
        <v>27.179828664399999</v>
      </c>
      <c r="R327">
        <v>26.107496148799999</v>
      </c>
      <c r="S327">
        <v>27.6760951465</v>
      </c>
      <c r="T327">
        <v>25.895984052300001</v>
      </c>
      <c r="U327">
        <v>25.141217408300001</v>
      </c>
      <c r="V327">
        <v>27.871006303000001</v>
      </c>
      <c r="W327">
        <v>24.994432703499999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26.453225108600002</v>
      </c>
      <c r="AJ327">
        <v>26.462308865699999</v>
      </c>
      <c r="AK327">
        <v>27.081428769999999</v>
      </c>
      <c r="AL327">
        <v>24.655882175399999</v>
      </c>
      <c r="AM327">
        <v>27.987877253400001</v>
      </c>
      <c r="AN327">
        <v>24.948402721400001</v>
      </c>
      <c r="AO327">
        <v>27.5576474623</v>
      </c>
      <c r="AP327">
        <v>25.424210905100001</v>
      </c>
      <c r="AQ327">
        <v>26.2335984214</v>
      </c>
      <c r="AR327">
        <v>25.158116529499999</v>
      </c>
      <c r="AS327">
        <v>26.968565570500001</v>
      </c>
      <c r="AT327">
        <v>27.825464036900001</v>
      </c>
      <c r="AU327">
        <v>28.277409426199998</v>
      </c>
      <c r="AV327">
        <v>26.703298462100001</v>
      </c>
      <c r="AW327">
        <v>25.469964507499999</v>
      </c>
      <c r="AX327">
        <v>27.521421888799999</v>
      </c>
      <c r="AY327">
        <v>25.7809121419</v>
      </c>
      <c r="AZ327">
        <v>25.375041371399998</v>
      </c>
      <c r="BA327">
        <v>27.162039521200001</v>
      </c>
      <c r="BB327">
        <v>24.8893596817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1" t="s">
        <v>64</v>
      </c>
      <c r="B328" s="5">
        <v>22</v>
      </c>
      <c r="C328" s="5">
        <v>326</v>
      </c>
      <c r="D328">
        <v>27.386359202400001</v>
      </c>
      <c r="E328">
        <v>27.2183255184</v>
      </c>
      <c r="F328">
        <v>27.869663226</v>
      </c>
      <c r="G328">
        <v>25.068175354499999</v>
      </c>
      <c r="H328">
        <v>29.465772832900001</v>
      </c>
      <c r="I328">
        <v>26.6481870022</v>
      </c>
      <c r="J328">
        <v>27.759781030599999</v>
      </c>
      <c r="K328">
        <v>26.173823372499999</v>
      </c>
      <c r="L328">
        <v>26.311174286</v>
      </c>
      <c r="M328">
        <v>25.417641731100002</v>
      </c>
      <c r="N328">
        <v>27.259581906600001</v>
      </c>
      <c r="O328">
        <v>27.1841461727</v>
      </c>
      <c r="P328">
        <v>29.240233862499998</v>
      </c>
      <c r="Q328">
        <v>27.531419505700001</v>
      </c>
      <c r="R328">
        <v>26.013395308700002</v>
      </c>
      <c r="S328">
        <v>27.917639750399999</v>
      </c>
      <c r="T328">
        <v>25.724985073399999</v>
      </c>
      <c r="U328">
        <v>25.513272817200001</v>
      </c>
      <c r="V328">
        <v>27.895848575599999</v>
      </c>
      <c r="W328">
        <v>25.2123747684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26.498879282800001</v>
      </c>
      <c r="AJ328">
        <v>26.415050123099999</v>
      </c>
      <c r="AK328">
        <v>27.1461272807</v>
      </c>
      <c r="AL328">
        <v>24.757321059300001</v>
      </c>
      <c r="AM328">
        <v>28.131204890599999</v>
      </c>
      <c r="AN328">
        <v>25.063906587200002</v>
      </c>
      <c r="AO328">
        <v>27.023728462099999</v>
      </c>
      <c r="AP328">
        <v>25.046467034599999</v>
      </c>
      <c r="AQ328">
        <v>25.832532929199999</v>
      </c>
      <c r="AR328">
        <v>25.046571669399999</v>
      </c>
      <c r="AS328">
        <v>27.077486721</v>
      </c>
      <c r="AT328">
        <v>27.493995500699999</v>
      </c>
      <c r="AU328">
        <v>28.565420918600001</v>
      </c>
      <c r="AV328">
        <v>26.781080942599999</v>
      </c>
      <c r="AW328">
        <v>25.489343009500001</v>
      </c>
      <c r="AX328">
        <v>27.143026814100001</v>
      </c>
      <c r="AY328">
        <v>25.1205862608</v>
      </c>
      <c r="AZ328">
        <v>25.1636924174</v>
      </c>
      <c r="BA328">
        <v>27.170229414200001</v>
      </c>
      <c r="BB328">
        <v>25.105881393200001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1" t="s">
        <v>64</v>
      </c>
      <c r="B329" s="5">
        <v>23</v>
      </c>
      <c r="C329" s="5">
        <v>327</v>
      </c>
      <c r="D329">
        <v>27.252862349699999</v>
      </c>
      <c r="E329">
        <v>27.1773484102</v>
      </c>
      <c r="F329">
        <v>27.844415117600001</v>
      </c>
      <c r="G329">
        <v>24.907077194999999</v>
      </c>
      <c r="H329">
        <v>29.503926856</v>
      </c>
      <c r="I329">
        <v>26.2898320961</v>
      </c>
      <c r="J329">
        <v>27.688221798499999</v>
      </c>
      <c r="K329">
        <v>26.167155451700001</v>
      </c>
      <c r="L329">
        <v>26.174123359300001</v>
      </c>
      <c r="M329">
        <v>25.3504481017</v>
      </c>
      <c r="N329">
        <v>26.892426689899999</v>
      </c>
      <c r="O329">
        <v>27.3053681285</v>
      </c>
      <c r="P329">
        <v>29.238163098299999</v>
      </c>
      <c r="Q329">
        <v>27.4713398353</v>
      </c>
      <c r="R329">
        <v>26.069858625399998</v>
      </c>
      <c r="S329">
        <v>28.462298129099999</v>
      </c>
      <c r="T329">
        <v>26.229313945400001</v>
      </c>
      <c r="U329">
        <v>25.7956456414</v>
      </c>
      <c r="V329">
        <v>27.6085218156</v>
      </c>
      <c r="W329">
        <v>25.1836946293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26.2503456253</v>
      </c>
      <c r="AJ329">
        <v>26.0562999088</v>
      </c>
      <c r="AK329">
        <v>26.586014246200001</v>
      </c>
      <c r="AL329">
        <v>24.743922143999999</v>
      </c>
      <c r="AM329">
        <v>28.2244013631</v>
      </c>
      <c r="AN329">
        <v>25.457749845599999</v>
      </c>
      <c r="AO329">
        <v>26.5624412614</v>
      </c>
      <c r="AP329">
        <v>24.9902864154</v>
      </c>
      <c r="AQ329">
        <v>25.1970819977</v>
      </c>
      <c r="AR329">
        <v>24.809265093499999</v>
      </c>
      <c r="AS329">
        <v>26.957890299100001</v>
      </c>
      <c r="AT329">
        <v>27.2572922596</v>
      </c>
      <c r="AU329">
        <v>28.417403669700001</v>
      </c>
      <c r="AV329">
        <v>26.6839422159</v>
      </c>
      <c r="AW329">
        <v>25.528446452000001</v>
      </c>
      <c r="AX329">
        <v>27.585778268599999</v>
      </c>
      <c r="AY329">
        <v>25.341963000900002</v>
      </c>
      <c r="AZ329">
        <v>25.190173167400001</v>
      </c>
      <c r="BA329">
        <v>27.022741675399999</v>
      </c>
      <c r="BB329">
        <v>25.218115659599999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1" t="s">
        <v>64</v>
      </c>
      <c r="B330" s="5">
        <v>24</v>
      </c>
      <c r="C330" s="5">
        <v>328</v>
      </c>
      <c r="D330">
        <v>27.286020751900001</v>
      </c>
      <c r="E330">
        <v>27.2405034435</v>
      </c>
      <c r="F330">
        <v>27.831714932499999</v>
      </c>
      <c r="G330">
        <v>24.864353229799999</v>
      </c>
      <c r="H330">
        <v>29.2744669623</v>
      </c>
      <c r="I330">
        <v>26.348558926500001</v>
      </c>
      <c r="J330">
        <v>27.894262984699999</v>
      </c>
      <c r="K330">
        <v>25.872475733600002</v>
      </c>
      <c r="L330">
        <v>26.062894348899999</v>
      </c>
      <c r="M330">
        <v>25.595005591900001</v>
      </c>
      <c r="N330">
        <v>26.793278317799999</v>
      </c>
      <c r="O330">
        <v>27.1341393099</v>
      </c>
      <c r="P330">
        <v>28.8657381644</v>
      </c>
      <c r="Q330">
        <v>26.997410708899999</v>
      </c>
      <c r="R330">
        <v>26.113801328000001</v>
      </c>
      <c r="S330">
        <v>28.286623690799999</v>
      </c>
      <c r="T330">
        <v>26.3869474006</v>
      </c>
      <c r="U330">
        <v>25.850188727199999</v>
      </c>
      <c r="V330">
        <v>27.5248134273</v>
      </c>
      <c r="W330">
        <v>25.055068571900001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26.338994895100001</v>
      </c>
      <c r="AJ330">
        <v>25.9818585238</v>
      </c>
      <c r="AK330">
        <v>26.163563702400001</v>
      </c>
      <c r="AL330">
        <v>24.374354588100001</v>
      </c>
      <c r="AM330">
        <v>28.187200268400002</v>
      </c>
      <c r="AN330">
        <v>25.442776053700001</v>
      </c>
      <c r="AO330">
        <v>26.656415009300002</v>
      </c>
      <c r="AP330">
        <v>24.949153362800001</v>
      </c>
      <c r="AQ330">
        <v>25.030108115600001</v>
      </c>
      <c r="AR330">
        <v>24.688216478200001</v>
      </c>
      <c r="AS330">
        <v>26.835182952699999</v>
      </c>
      <c r="AT330">
        <v>27.058083571899999</v>
      </c>
      <c r="AU330">
        <v>28.271751614500001</v>
      </c>
      <c r="AV330">
        <v>26.598674146499999</v>
      </c>
      <c r="AW330">
        <v>25.707030234000001</v>
      </c>
      <c r="AX330">
        <v>27.73773401</v>
      </c>
      <c r="AY330">
        <v>25.460515569999998</v>
      </c>
      <c r="AZ330">
        <v>25.093041257599999</v>
      </c>
      <c r="BA330">
        <v>27.068323937999999</v>
      </c>
      <c r="BB330">
        <v>25.194346708899999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1" t="s">
        <v>64</v>
      </c>
      <c r="B331" s="5">
        <v>25</v>
      </c>
      <c r="C331" s="5">
        <v>329</v>
      </c>
      <c r="D331">
        <v>27.200687862300001</v>
      </c>
      <c r="E331">
        <v>27.260033629599999</v>
      </c>
      <c r="F331">
        <v>27.717246640199999</v>
      </c>
      <c r="G331">
        <v>25.037190757600001</v>
      </c>
      <c r="H331">
        <v>29.062419386799998</v>
      </c>
      <c r="I331">
        <v>26.1116364626</v>
      </c>
      <c r="J331">
        <v>27.827868007500001</v>
      </c>
      <c r="K331">
        <v>25.3735458749</v>
      </c>
      <c r="L331">
        <v>25.8559533976</v>
      </c>
      <c r="M331">
        <v>25.380003534699998</v>
      </c>
      <c r="N331">
        <v>26.098357568499999</v>
      </c>
      <c r="O331">
        <v>26.7189916614</v>
      </c>
      <c r="P331">
        <v>28.177346930700001</v>
      </c>
      <c r="Q331">
        <v>26.485388005800001</v>
      </c>
      <c r="R331">
        <v>25.907765512600001</v>
      </c>
      <c r="S331">
        <v>28.086732425600001</v>
      </c>
      <c r="T331">
        <v>26.3060727652</v>
      </c>
      <c r="U331">
        <v>25.615590229399999</v>
      </c>
      <c r="V331">
        <v>27.250087541700001</v>
      </c>
      <c r="W331">
        <v>25.120162038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26.1654049156</v>
      </c>
      <c r="AJ331">
        <v>25.875781119999999</v>
      </c>
      <c r="AK331">
        <v>25.927525150800001</v>
      </c>
      <c r="AL331">
        <v>24.250748974099999</v>
      </c>
      <c r="AM331">
        <v>27.944126860400001</v>
      </c>
      <c r="AN331">
        <v>25.694456612</v>
      </c>
      <c r="AO331">
        <v>26.773922176599999</v>
      </c>
      <c r="AP331">
        <v>24.9512956413</v>
      </c>
      <c r="AQ331">
        <v>24.815496637700001</v>
      </c>
      <c r="AR331">
        <v>24.539483905299999</v>
      </c>
      <c r="AS331">
        <v>26.661806311700001</v>
      </c>
      <c r="AT331">
        <v>26.761761799799999</v>
      </c>
      <c r="AU331">
        <v>27.932422415000001</v>
      </c>
      <c r="AV331">
        <v>26.519665430100002</v>
      </c>
      <c r="AW331">
        <v>25.552356916000001</v>
      </c>
      <c r="AX331">
        <v>27.504605797499998</v>
      </c>
      <c r="AY331">
        <v>25.629556686499999</v>
      </c>
      <c r="AZ331">
        <v>24.881153811200001</v>
      </c>
      <c r="BA331">
        <v>26.8228978856</v>
      </c>
      <c r="BB331">
        <v>24.990714587300001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1" t="s">
        <v>64</v>
      </c>
      <c r="B332" s="5">
        <v>26</v>
      </c>
      <c r="C332" s="5">
        <v>330</v>
      </c>
      <c r="D332">
        <v>26.9452079687</v>
      </c>
      <c r="E332">
        <v>27.259756755800002</v>
      </c>
      <c r="F332">
        <v>27.860083716999998</v>
      </c>
      <c r="G332">
        <v>25.300138030100001</v>
      </c>
      <c r="H332">
        <v>29.0365555586</v>
      </c>
      <c r="I332">
        <v>26.1281639973</v>
      </c>
      <c r="J332">
        <v>28.026256106600002</v>
      </c>
      <c r="K332">
        <v>25.184867623500001</v>
      </c>
      <c r="L332">
        <v>26.1931620352</v>
      </c>
      <c r="M332">
        <v>25.398984231099998</v>
      </c>
      <c r="N332">
        <v>25.4987562162</v>
      </c>
      <c r="O332">
        <v>26.617374789700001</v>
      </c>
      <c r="P332">
        <v>28.399886663099998</v>
      </c>
      <c r="Q332">
        <v>26.4350537521</v>
      </c>
      <c r="R332">
        <v>25.806973044900001</v>
      </c>
      <c r="S332">
        <v>28.252192475099999</v>
      </c>
      <c r="T332">
        <v>26.010599220900001</v>
      </c>
      <c r="U332">
        <v>25.6943805979</v>
      </c>
      <c r="V332">
        <v>26.992773848700001</v>
      </c>
      <c r="W332">
        <v>25.293962342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26.067815508199999</v>
      </c>
      <c r="AJ332">
        <v>25.855072272499999</v>
      </c>
      <c r="AK332">
        <v>25.9040812191</v>
      </c>
      <c r="AL332">
        <v>24.642289023699998</v>
      </c>
      <c r="AM332">
        <v>27.7443459106</v>
      </c>
      <c r="AN332">
        <v>25.691636239099999</v>
      </c>
      <c r="AO332">
        <v>27.219734098699998</v>
      </c>
      <c r="AP332">
        <v>24.772390372699999</v>
      </c>
      <c r="AQ332">
        <v>25.434254661000001</v>
      </c>
      <c r="AR332">
        <v>24.672383098299999</v>
      </c>
      <c r="AS332">
        <v>26.029375504499999</v>
      </c>
      <c r="AT332">
        <v>26.203871796000001</v>
      </c>
      <c r="AU332">
        <v>27.8973048133</v>
      </c>
      <c r="AV332">
        <v>26.233856642700001</v>
      </c>
      <c r="AW332">
        <v>25.4422987158</v>
      </c>
      <c r="AX332">
        <v>27.513373161800001</v>
      </c>
      <c r="AY332">
        <v>25.658778839899998</v>
      </c>
      <c r="AZ332">
        <v>24.864186139800001</v>
      </c>
      <c r="BA332">
        <v>26.939811797600001</v>
      </c>
      <c r="BB332">
        <v>24.5268461605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1" t="s">
        <v>64</v>
      </c>
      <c r="B333" s="5">
        <v>27</v>
      </c>
      <c r="C333" s="5">
        <v>331</v>
      </c>
      <c r="D333">
        <v>26.5400184109</v>
      </c>
      <c r="E333">
        <v>26.670969084999999</v>
      </c>
      <c r="F333">
        <v>27.166739796800002</v>
      </c>
      <c r="G333">
        <v>25.225178854100001</v>
      </c>
      <c r="H333">
        <v>29.1060297523</v>
      </c>
      <c r="I333">
        <v>25.842172290499999</v>
      </c>
      <c r="J333">
        <v>28.3341871708</v>
      </c>
      <c r="K333">
        <v>25.201314299700002</v>
      </c>
      <c r="L333">
        <v>26.0013811309</v>
      </c>
      <c r="M333">
        <v>25.470466666899998</v>
      </c>
      <c r="N333">
        <v>25.619811518799999</v>
      </c>
      <c r="O333">
        <v>26.9600297267</v>
      </c>
      <c r="P333">
        <v>28.6603381778</v>
      </c>
      <c r="Q333">
        <v>26.583592750600001</v>
      </c>
      <c r="R333">
        <v>25.878796257000001</v>
      </c>
      <c r="S333">
        <v>28.203473662699999</v>
      </c>
      <c r="T333">
        <v>26.236845989999999</v>
      </c>
      <c r="U333">
        <v>25.723627765900002</v>
      </c>
      <c r="V333">
        <v>27.083078755799999</v>
      </c>
      <c r="W333">
        <v>25.490559627100001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25.9573754388</v>
      </c>
      <c r="AJ333">
        <v>25.977474708399999</v>
      </c>
      <c r="AK333">
        <v>25.7351981612</v>
      </c>
      <c r="AL333">
        <v>24.586088800100001</v>
      </c>
      <c r="AM333">
        <v>27.930079967299999</v>
      </c>
      <c r="AN333">
        <v>25.569705263900001</v>
      </c>
      <c r="AO333">
        <v>27.341584518099999</v>
      </c>
      <c r="AP333">
        <v>24.8553236387</v>
      </c>
      <c r="AQ333">
        <v>25.2812188648</v>
      </c>
      <c r="AR333">
        <v>24.630374209399999</v>
      </c>
      <c r="AS333">
        <v>25.9532142841</v>
      </c>
      <c r="AT333">
        <v>26.247694997699998</v>
      </c>
      <c r="AU333">
        <v>27.907268881</v>
      </c>
      <c r="AV333">
        <v>26.1506474334</v>
      </c>
      <c r="AW333">
        <v>25.533790261099998</v>
      </c>
      <c r="AX333">
        <v>26.945273343499998</v>
      </c>
      <c r="AY333">
        <v>25.509070212800001</v>
      </c>
      <c r="AZ333">
        <v>24.510216313800001</v>
      </c>
      <c r="BA333">
        <v>26.911111391999999</v>
      </c>
      <c r="BB333">
        <v>24.461426966499999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1" t="s">
        <v>64</v>
      </c>
      <c r="B334" s="5">
        <v>28</v>
      </c>
      <c r="C334" s="5">
        <v>332</v>
      </c>
      <c r="D334">
        <v>26.187337399800001</v>
      </c>
      <c r="E334">
        <v>26.146508295299999</v>
      </c>
      <c r="F334">
        <v>26.5385647777</v>
      </c>
      <c r="G334">
        <v>25.021773109000002</v>
      </c>
      <c r="H334">
        <v>29.343310713899999</v>
      </c>
      <c r="I334">
        <v>25.9343334002</v>
      </c>
      <c r="J334">
        <v>28.339945119999999</v>
      </c>
      <c r="K334">
        <v>25.385259894899999</v>
      </c>
      <c r="L334">
        <v>26.039013198399999</v>
      </c>
      <c r="M334">
        <v>25.5745669135</v>
      </c>
      <c r="N334">
        <v>25.737094301999999</v>
      </c>
      <c r="O334">
        <v>27.076283286700001</v>
      </c>
      <c r="P334">
        <v>28.458436784</v>
      </c>
      <c r="Q334">
        <v>26.240116106199999</v>
      </c>
      <c r="R334">
        <v>25.779103150800001</v>
      </c>
      <c r="S334">
        <v>28.2158263408</v>
      </c>
      <c r="T334">
        <v>26.4462710711</v>
      </c>
      <c r="U334">
        <v>25.840517784399999</v>
      </c>
      <c r="V334">
        <v>27.265322652999998</v>
      </c>
      <c r="W334">
        <v>25.6712061335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26.071271319600001</v>
      </c>
      <c r="AJ334">
        <v>26.204398777400002</v>
      </c>
      <c r="AK334">
        <v>25.403677082000002</v>
      </c>
      <c r="AL334">
        <v>24.209077360999999</v>
      </c>
      <c r="AM334">
        <v>27.699327359800002</v>
      </c>
      <c r="AN334">
        <v>25.508323602000001</v>
      </c>
      <c r="AO334">
        <v>26.947338777900001</v>
      </c>
      <c r="AP334">
        <v>25.101414876300002</v>
      </c>
      <c r="AQ334">
        <v>25.180597873300002</v>
      </c>
      <c r="AR334">
        <v>24.837095181999999</v>
      </c>
      <c r="AS334">
        <v>25.5064444693</v>
      </c>
      <c r="AT334">
        <v>26.516849926399999</v>
      </c>
      <c r="AU334">
        <v>27.776771330500001</v>
      </c>
      <c r="AV334">
        <v>25.676513780699999</v>
      </c>
      <c r="AW334">
        <v>25.384687371599998</v>
      </c>
      <c r="AX334">
        <v>26.825348609500001</v>
      </c>
      <c r="AY334">
        <v>25.761880927699998</v>
      </c>
      <c r="AZ334">
        <v>24.467101149000001</v>
      </c>
      <c r="BA334">
        <v>26.7980943582</v>
      </c>
      <c r="BB334">
        <v>24.492377475200001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1" t="s">
        <v>64</v>
      </c>
      <c r="B335" s="5">
        <v>29</v>
      </c>
      <c r="C335" s="5">
        <v>333</v>
      </c>
      <c r="D335">
        <v>25.908752991499998</v>
      </c>
      <c r="E335">
        <v>26.195967247900001</v>
      </c>
      <c r="F335">
        <v>26.338954338200001</v>
      </c>
      <c r="G335">
        <v>24.834365235899998</v>
      </c>
      <c r="H335">
        <v>29.3307944345</v>
      </c>
      <c r="I335">
        <v>26.3325527547</v>
      </c>
      <c r="J335">
        <v>27.700354067999999</v>
      </c>
      <c r="K335">
        <v>25.772470706299998</v>
      </c>
      <c r="L335">
        <v>25.541442387499998</v>
      </c>
      <c r="M335">
        <v>25.4290805091</v>
      </c>
      <c r="N335">
        <v>25.601300009799999</v>
      </c>
      <c r="O335">
        <v>27.1296743236</v>
      </c>
      <c r="P335">
        <v>27.949802937400001</v>
      </c>
      <c r="Q335">
        <v>25.977135228200002</v>
      </c>
      <c r="R335">
        <v>25.348933407000001</v>
      </c>
      <c r="S335">
        <v>28.622739753200001</v>
      </c>
      <c r="T335">
        <v>26.4864490129</v>
      </c>
      <c r="U335">
        <v>26.0080954407</v>
      </c>
      <c r="V335">
        <v>27.332369632599999</v>
      </c>
      <c r="W335">
        <v>25.3362312211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25.588742079300001</v>
      </c>
      <c r="AJ335">
        <v>26.219179015999998</v>
      </c>
      <c r="AK335">
        <v>25.1985550769</v>
      </c>
      <c r="AL335">
        <v>24.1482652583</v>
      </c>
      <c r="AM335">
        <v>27.551803634999999</v>
      </c>
      <c r="AN335">
        <v>25.541780092700002</v>
      </c>
      <c r="AO335">
        <v>26.821428873199999</v>
      </c>
      <c r="AP335">
        <v>25.421821570500001</v>
      </c>
      <c r="AQ335">
        <v>24.968788297</v>
      </c>
      <c r="AR335">
        <v>24.883056473</v>
      </c>
      <c r="AS335">
        <v>25.2213636462</v>
      </c>
      <c r="AT335">
        <v>26.828964703</v>
      </c>
      <c r="AU335">
        <v>27.130981903999999</v>
      </c>
      <c r="AV335">
        <v>25.675990538299999</v>
      </c>
      <c r="AW335">
        <v>25.054342463200001</v>
      </c>
      <c r="AX335">
        <v>26.900508579099998</v>
      </c>
      <c r="AY335">
        <v>25.947940606900001</v>
      </c>
      <c r="AZ335">
        <v>24.766318824700001</v>
      </c>
      <c r="BA335">
        <v>26.7089937123</v>
      </c>
      <c r="BB335">
        <v>24.502172826500001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1" t="s">
        <v>64</v>
      </c>
      <c r="B336" s="5">
        <v>30</v>
      </c>
      <c r="C336" s="5">
        <v>334</v>
      </c>
      <c r="D336">
        <v>25.654051968299999</v>
      </c>
      <c r="E336">
        <v>26.1158555331</v>
      </c>
      <c r="F336">
        <v>26.106037672300001</v>
      </c>
      <c r="G336">
        <v>24.764818660500001</v>
      </c>
      <c r="H336">
        <v>29.0656187013</v>
      </c>
      <c r="I336">
        <v>26.394625872999999</v>
      </c>
      <c r="J336">
        <v>27.578724116299998</v>
      </c>
      <c r="K336">
        <v>25.920894657400002</v>
      </c>
      <c r="L336">
        <v>25.311283583600002</v>
      </c>
      <c r="M336">
        <v>25.383335028200001</v>
      </c>
      <c r="N336">
        <v>25.614276072199999</v>
      </c>
      <c r="O336">
        <v>27.0462125122</v>
      </c>
      <c r="P336">
        <v>28.115433085599999</v>
      </c>
      <c r="Q336">
        <v>25.933951781600001</v>
      </c>
      <c r="R336">
        <v>25.019485507100001</v>
      </c>
      <c r="S336">
        <v>28.463359584900001</v>
      </c>
      <c r="T336">
        <v>26.253583079399998</v>
      </c>
      <c r="U336">
        <v>25.911143011</v>
      </c>
      <c r="V336">
        <v>27.116715430700001</v>
      </c>
      <c r="W336">
        <v>24.9869834667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25.379091036799998</v>
      </c>
      <c r="AJ336">
        <v>26.0938457355</v>
      </c>
      <c r="AK336">
        <v>25.179487071800001</v>
      </c>
      <c r="AL336">
        <v>24.1827796701</v>
      </c>
      <c r="AM336">
        <v>27.455336711800001</v>
      </c>
      <c r="AN336">
        <v>25.0580539103</v>
      </c>
      <c r="AO336">
        <v>26.857706736000001</v>
      </c>
      <c r="AP336">
        <v>25.2660978559</v>
      </c>
      <c r="AQ336">
        <v>24.678278716499999</v>
      </c>
      <c r="AR336">
        <v>24.752600614599999</v>
      </c>
      <c r="AS336">
        <v>25.228734902799999</v>
      </c>
      <c r="AT336">
        <v>26.768842922899999</v>
      </c>
      <c r="AU336">
        <v>27.686368010999999</v>
      </c>
      <c r="AV336">
        <v>25.736692721200001</v>
      </c>
      <c r="AW336">
        <v>25.1729055755</v>
      </c>
      <c r="AX336">
        <v>27.2599424649</v>
      </c>
      <c r="AY336">
        <v>26.008705687300001</v>
      </c>
      <c r="AZ336">
        <v>24.896331324599998</v>
      </c>
      <c r="BA336">
        <v>26.620941699399999</v>
      </c>
      <c r="BB336">
        <v>24.371394381000002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1" t="s">
        <v>65</v>
      </c>
      <c r="B337" s="5">
        <v>1</v>
      </c>
      <c r="C337" s="5">
        <v>335</v>
      </c>
      <c r="D337">
        <v>25.940644071299999</v>
      </c>
      <c r="E337">
        <v>26.281075033099999</v>
      </c>
      <c r="F337">
        <v>25.662545437799999</v>
      </c>
      <c r="G337">
        <v>24.513186572599999</v>
      </c>
      <c r="H337">
        <v>28.821182622599999</v>
      </c>
      <c r="I337">
        <v>26.209762018700001</v>
      </c>
      <c r="J337">
        <v>27.722825105599998</v>
      </c>
      <c r="K337">
        <v>25.8209229731</v>
      </c>
      <c r="L337">
        <v>25.648066203500001</v>
      </c>
      <c r="M337">
        <v>25.4419076141</v>
      </c>
      <c r="N337">
        <v>25.690565371200002</v>
      </c>
      <c r="O337">
        <v>27.1219537526</v>
      </c>
      <c r="P337">
        <v>28.227305537300001</v>
      </c>
      <c r="Q337">
        <v>25.969546767699999</v>
      </c>
      <c r="R337">
        <v>25.210329331299999</v>
      </c>
      <c r="S337">
        <v>27.728221054500001</v>
      </c>
      <c r="T337">
        <v>25.8451804876</v>
      </c>
      <c r="U337">
        <v>25.564149251</v>
      </c>
      <c r="V337">
        <v>26.9611619002</v>
      </c>
      <c r="W337">
        <v>24.616009551000001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25.4243981511</v>
      </c>
      <c r="AJ337">
        <v>26.286227649800001</v>
      </c>
      <c r="AK337">
        <v>25.327307537500001</v>
      </c>
      <c r="AL337">
        <v>24.252831373799999</v>
      </c>
      <c r="AM337">
        <v>27.218472186900001</v>
      </c>
      <c r="AN337">
        <v>25.180015488799999</v>
      </c>
      <c r="AO337">
        <v>26.764212908000001</v>
      </c>
      <c r="AP337">
        <v>25.110078887899999</v>
      </c>
      <c r="AQ337">
        <v>24.622704970699999</v>
      </c>
      <c r="AR337">
        <v>24.733385534</v>
      </c>
      <c r="AS337">
        <v>25.497157208200001</v>
      </c>
      <c r="AT337">
        <v>26.682659322900001</v>
      </c>
      <c r="AU337">
        <v>27.9147823353</v>
      </c>
      <c r="AV337">
        <v>25.671277716100001</v>
      </c>
      <c r="AW337">
        <v>25.2166600342</v>
      </c>
      <c r="AX337">
        <v>27.1845930739</v>
      </c>
      <c r="AY337">
        <v>25.647431286</v>
      </c>
      <c r="AZ337">
        <v>24.917013582500001</v>
      </c>
      <c r="BA337">
        <v>26.565199242799999</v>
      </c>
      <c r="BB337">
        <v>24.427866773200002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1" t="s">
        <v>65</v>
      </c>
      <c r="B338" s="5">
        <v>2</v>
      </c>
      <c r="C338" s="5">
        <v>336</v>
      </c>
      <c r="D338">
        <v>25.900975497400001</v>
      </c>
      <c r="E338">
        <v>26.433405918199998</v>
      </c>
      <c r="F338">
        <v>25.8062884948</v>
      </c>
      <c r="G338">
        <v>24.306272445699999</v>
      </c>
      <c r="H338">
        <v>28.7443916014</v>
      </c>
      <c r="I338">
        <v>26.085726739999998</v>
      </c>
      <c r="J338">
        <v>27.7787529997</v>
      </c>
      <c r="K338">
        <v>25.425894949300002</v>
      </c>
      <c r="L338">
        <v>25.425986231</v>
      </c>
      <c r="M338">
        <v>25.240210415699998</v>
      </c>
      <c r="N338">
        <v>25.645797744900001</v>
      </c>
      <c r="O338">
        <v>27.145673401900002</v>
      </c>
      <c r="P338">
        <v>28.1830044029</v>
      </c>
      <c r="Q338">
        <v>25.859789214500001</v>
      </c>
      <c r="R338">
        <v>25.1735478738</v>
      </c>
      <c r="S338">
        <v>27.118097687999999</v>
      </c>
      <c r="T338">
        <v>25.181772492699999</v>
      </c>
      <c r="U338">
        <v>25.070896414900002</v>
      </c>
      <c r="V338">
        <v>26.576031257299999</v>
      </c>
      <c r="W338">
        <v>24.523230553000001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25.055735486500001</v>
      </c>
      <c r="AJ338">
        <v>26.039462841700001</v>
      </c>
      <c r="AK338">
        <v>25.1789638375</v>
      </c>
      <c r="AL338">
        <v>24.1694344671</v>
      </c>
      <c r="AM338">
        <v>27.199892655300001</v>
      </c>
      <c r="AN338">
        <v>24.720018138899999</v>
      </c>
      <c r="AO338">
        <v>26.820472515999999</v>
      </c>
      <c r="AP338">
        <v>25.2279286594</v>
      </c>
      <c r="AQ338">
        <v>25.041628560900001</v>
      </c>
      <c r="AR338">
        <v>24.740535261400002</v>
      </c>
      <c r="AS338">
        <v>25.658158068900001</v>
      </c>
      <c r="AT338">
        <v>26.796496279100001</v>
      </c>
      <c r="AU338">
        <v>27.9671558631</v>
      </c>
      <c r="AV338">
        <v>25.6460046107</v>
      </c>
      <c r="AW338">
        <v>25.184101865599999</v>
      </c>
      <c r="AX338">
        <v>27.180785395499999</v>
      </c>
      <c r="AY338">
        <v>25.932951537800001</v>
      </c>
      <c r="AZ338">
        <v>24.728377279699998</v>
      </c>
      <c r="BA338">
        <v>26.623388368000001</v>
      </c>
      <c r="BB338">
        <v>24.548486644099999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1" t="s">
        <v>65</v>
      </c>
      <c r="B339" s="5">
        <v>3</v>
      </c>
      <c r="C339" s="5">
        <v>337</v>
      </c>
      <c r="D339">
        <v>25.877911624199999</v>
      </c>
      <c r="E339">
        <v>26.2860536303</v>
      </c>
      <c r="F339">
        <v>26.125009290400001</v>
      </c>
      <c r="G339">
        <v>24.361105085199998</v>
      </c>
      <c r="H339">
        <v>28.414219738500002</v>
      </c>
      <c r="I339">
        <v>25.668414405299998</v>
      </c>
      <c r="J339">
        <v>27.624198296900001</v>
      </c>
      <c r="K339">
        <v>25.423890936900001</v>
      </c>
      <c r="L339">
        <v>25.481714864899999</v>
      </c>
      <c r="M339">
        <v>25.143093154199999</v>
      </c>
      <c r="N339">
        <v>25.2776867653</v>
      </c>
      <c r="O339">
        <v>27.098081006200001</v>
      </c>
      <c r="P339">
        <v>28.5783796284</v>
      </c>
      <c r="Q339">
        <v>25.929705352900001</v>
      </c>
      <c r="R339">
        <v>25.359882843800001</v>
      </c>
      <c r="S339">
        <v>27.087019575900001</v>
      </c>
      <c r="T339">
        <v>25.044933316600002</v>
      </c>
      <c r="U339">
        <v>24.7077975399</v>
      </c>
      <c r="V339">
        <v>26.517924946499999</v>
      </c>
      <c r="W339">
        <v>24.635118414699999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24.950314843099999</v>
      </c>
      <c r="AJ339">
        <v>25.341586004100002</v>
      </c>
      <c r="AK339">
        <v>24.805536142899999</v>
      </c>
      <c r="AL339">
        <v>24.0702805508</v>
      </c>
      <c r="AM339">
        <v>27.0207705706</v>
      </c>
      <c r="AN339">
        <v>24.355674549300002</v>
      </c>
      <c r="AO339">
        <v>26.766836968900002</v>
      </c>
      <c r="AP339">
        <v>25.366958666399999</v>
      </c>
      <c r="AQ339">
        <v>25.1672566616</v>
      </c>
      <c r="AR339">
        <v>24.667087044799999</v>
      </c>
      <c r="AS339">
        <v>25.675877894100001</v>
      </c>
      <c r="AT339">
        <v>26.786826173000001</v>
      </c>
      <c r="AU339">
        <v>27.617804536400001</v>
      </c>
      <c r="AV339">
        <v>25.514674782699998</v>
      </c>
      <c r="AW339">
        <v>25.332425774899999</v>
      </c>
      <c r="AX339">
        <v>26.785942483700001</v>
      </c>
      <c r="AY339">
        <v>25.942701258100001</v>
      </c>
      <c r="AZ339">
        <v>24.696986132399999</v>
      </c>
      <c r="BA339">
        <v>26.485260797999999</v>
      </c>
      <c r="BB339">
        <v>24.492594591900001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1" t="s">
        <v>65</v>
      </c>
      <c r="B340" s="5">
        <v>4</v>
      </c>
      <c r="C340" s="5">
        <v>338</v>
      </c>
      <c r="D340">
        <v>25.5094049203</v>
      </c>
      <c r="E340">
        <v>26.098116153900001</v>
      </c>
      <c r="F340">
        <v>26.241879723299999</v>
      </c>
      <c r="G340">
        <v>24.5177449796</v>
      </c>
      <c r="H340">
        <v>28.228581557199998</v>
      </c>
      <c r="I340">
        <v>25.494817760899998</v>
      </c>
      <c r="J340">
        <v>27.407939591000002</v>
      </c>
      <c r="K340">
        <v>25.262351023299999</v>
      </c>
      <c r="L340">
        <v>25.643525887300001</v>
      </c>
      <c r="M340">
        <v>25.138270714899999</v>
      </c>
      <c r="N340">
        <v>25.115190344399998</v>
      </c>
      <c r="O340">
        <v>26.887754303000001</v>
      </c>
      <c r="P340">
        <v>28.3732219294</v>
      </c>
      <c r="Q340">
        <v>25.997288663300001</v>
      </c>
      <c r="R340">
        <v>25.348885099499999</v>
      </c>
      <c r="S340">
        <v>27.088389796000001</v>
      </c>
      <c r="T340">
        <v>25.201728041700001</v>
      </c>
      <c r="U340">
        <v>24.668028852199999</v>
      </c>
      <c r="V340">
        <v>26.374092320900001</v>
      </c>
      <c r="W340">
        <v>24.696887901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24.769951175500001</v>
      </c>
      <c r="AJ340">
        <v>25.239032097100001</v>
      </c>
      <c r="AK340">
        <v>24.853955986300001</v>
      </c>
      <c r="AL340">
        <v>24.003607491899999</v>
      </c>
      <c r="AM340">
        <v>26.7649008333</v>
      </c>
      <c r="AN340">
        <v>24.353444728900001</v>
      </c>
      <c r="AO340">
        <v>26.784171909600001</v>
      </c>
      <c r="AP340">
        <v>25.198654171200001</v>
      </c>
      <c r="AQ340">
        <v>25.075513456500001</v>
      </c>
      <c r="AR340">
        <v>24.843102547299999</v>
      </c>
      <c r="AS340">
        <v>25.6880838105</v>
      </c>
      <c r="AT340">
        <v>26.2735893909</v>
      </c>
      <c r="AU340">
        <v>27.8782403411</v>
      </c>
      <c r="AV340">
        <v>25.391536886299999</v>
      </c>
      <c r="AW340">
        <v>25.4039158472</v>
      </c>
      <c r="AX340">
        <v>26.685476691800002</v>
      </c>
      <c r="AY340">
        <v>25.7459274896</v>
      </c>
      <c r="AZ340">
        <v>24.7024095061</v>
      </c>
      <c r="BA340">
        <v>26.425633294699999</v>
      </c>
      <c r="BB340">
        <v>24.115988285499999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1" t="s">
        <v>65</v>
      </c>
      <c r="B341" s="5">
        <v>5</v>
      </c>
      <c r="C341" s="5">
        <v>339</v>
      </c>
      <c r="D341">
        <v>26.0003433794</v>
      </c>
      <c r="E341">
        <v>26.016774325299998</v>
      </c>
      <c r="F341">
        <v>26.621996856700001</v>
      </c>
      <c r="G341">
        <v>24.6255776691</v>
      </c>
      <c r="H341">
        <v>28.106894285900001</v>
      </c>
      <c r="I341">
        <v>25.605120636799999</v>
      </c>
      <c r="J341">
        <v>27.3481321985</v>
      </c>
      <c r="K341">
        <v>25.087800598000001</v>
      </c>
      <c r="L341">
        <v>25.4284968284</v>
      </c>
      <c r="M341">
        <v>25.197840973200002</v>
      </c>
      <c r="N341">
        <v>25.446090199299999</v>
      </c>
      <c r="O341">
        <v>26.718019827599999</v>
      </c>
      <c r="P341">
        <v>28.073285197299999</v>
      </c>
      <c r="Q341">
        <v>25.697419969599999</v>
      </c>
      <c r="R341">
        <v>25.2468560129</v>
      </c>
      <c r="S341">
        <v>26.757683222299999</v>
      </c>
      <c r="T341">
        <v>25.1524007977</v>
      </c>
      <c r="U341">
        <v>24.756585895499999</v>
      </c>
      <c r="V341">
        <v>26.190737612</v>
      </c>
      <c r="W341">
        <v>24.664296190400002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25.3424135345</v>
      </c>
      <c r="AJ341">
        <v>25.456604400900002</v>
      </c>
      <c r="AK341">
        <v>25.2496934903</v>
      </c>
      <c r="AL341">
        <v>24.230338838400002</v>
      </c>
      <c r="AM341">
        <v>26.4661767682</v>
      </c>
      <c r="AN341">
        <v>24.0724610997</v>
      </c>
      <c r="AO341">
        <v>26.8828587245</v>
      </c>
      <c r="AP341">
        <v>25.052779942000001</v>
      </c>
      <c r="AQ341">
        <v>25.063758617400001</v>
      </c>
      <c r="AR341">
        <v>25.156596360399998</v>
      </c>
      <c r="AS341">
        <v>25.752844482</v>
      </c>
      <c r="AT341">
        <v>25.999772638</v>
      </c>
      <c r="AU341">
        <v>27.8552993005</v>
      </c>
      <c r="AV341">
        <v>24.927925064899998</v>
      </c>
      <c r="AW341">
        <v>25.194233044400001</v>
      </c>
      <c r="AX341">
        <v>26.510384238099999</v>
      </c>
      <c r="AY341">
        <v>25.778220719499998</v>
      </c>
      <c r="AZ341">
        <v>24.716910485300001</v>
      </c>
      <c r="BA341">
        <v>26.116480094</v>
      </c>
      <c r="BB341">
        <v>24.1730434694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1" t="s">
        <v>65</v>
      </c>
      <c r="B342" s="5">
        <v>6</v>
      </c>
      <c r="C342" s="5">
        <v>340</v>
      </c>
      <c r="D342">
        <v>26.109341376300002</v>
      </c>
      <c r="E342">
        <v>26.1479462637</v>
      </c>
      <c r="F342">
        <v>26.8752304643</v>
      </c>
      <c r="G342">
        <v>24.6900895301</v>
      </c>
      <c r="H342">
        <v>28.041469810300001</v>
      </c>
      <c r="I342">
        <v>25.496689291199999</v>
      </c>
      <c r="J342">
        <v>27.6211983864</v>
      </c>
      <c r="K342">
        <v>24.8830027401</v>
      </c>
      <c r="L342">
        <v>25.361096724500001</v>
      </c>
      <c r="M342">
        <v>25.197410153700002</v>
      </c>
      <c r="N342">
        <v>25.390904301799999</v>
      </c>
      <c r="O342">
        <v>26.499880600099999</v>
      </c>
      <c r="P342">
        <v>27.9981956078</v>
      </c>
      <c r="Q342">
        <v>25.654555178799999</v>
      </c>
      <c r="R342">
        <v>25.192470912400001</v>
      </c>
      <c r="S342">
        <v>26.729694356900001</v>
      </c>
      <c r="T342">
        <v>25.326339601099999</v>
      </c>
      <c r="U342">
        <v>24.704435785800001</v>
      </c>
      <c r="V342">
        <v>26.0227898051</v>
      </c>
      <c r="W342">
        <v>24.5996759312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25.2805429792</v>
      </c>
      <c r="AJ342">
        <v>25.3186405103</v>
      </c>
      <c r="AK342">
        <v>25.897357254999999</v>
      </c>
      <c r="AL342">
        <v>24.603813185900002</v>
      </c>
      <c r="AM342">
        <v>26.384537189300001</v>
      </c>
      <c r="AN342">
        <v>24.218663562500002</v>
      </c>
      <c r="AO342">
        <v>27.0146913719</v>
      </c>
      <c r="AP342">
        <v>24.799821654900001</v>
      </c>
      <c r="AQ342">
        <v>24.774420171999999</v>
      </c>
      <c r="AR342">
        <v>25.165731047400001</v>
      </c>
      <c r="AS342">
        <v>25.590903752799999</v>
      </c>
      <c r="AT342">
        <v>26.098640125500001</v>
      </c>
      <c r="AU342">
        <v>27.425517580099999</v>
      </c>
      <c r="AV342">
        <v>24.915351129800001</v>
      </c>
      <c r="AW342">
        <v>25.065228666199999</v>
      </c>
      <c r="AX342">
        <v>26.7387351016</v>
      </c>
      <c r="AY342">
        <v>25.559819791900001</v>
      </c>
      <c r="AZ342">
        <v>24.5962896009</v>
      </c>
      <c r="BA342">
        <v>25.9301135334</v>
      </c>
      <c r="BB342">
        <v>24.275128176599999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1" t="s">
        <v>65</v>
      </c>
      <c r="B343" s="5">
        <v>7</v>
      </c>
      <c r="C343" s="5">
        <v>341</v>
      </c>
      <c r="D343">
        <v>25.901225997099999</v>
      </c>
      <c r="E343">
        <v>26.067954639700002</v>
      </c>
      <c r="F343">
        <v>26.839228553600002</v>
      </c>
      <c r="G343">
        <v>24.769246060099999</v>
      </c>
      <c r="H343">
        <v>27.642316557200001</v>
      </c>
      <c r="I343">
        <v>25.548315549400002</v>
      </c>
      <c r="J343">
        <v>27.484662775899999</v>
      </c>
      <c r="K343">
        <v>24.921220458600001</v>
      </c>
      <c r="L343">
        <v>25.049870690999999</v>
      </c>
      <c r="M343">
        <v>25.082810679600001</v>
      </c>
      <c r="N343">
        <v>25.411239768200002</v>
      </c>
      <c r="O343">
        <v>26.548705734599999</v>
      </c>
      <c r="P343">
        <v>27.8859359237</v>
      </c>
      <c r="Q343">
        <v>25.765562450000001</v>
      </c>
      <c r="R343">
        <v>25.377167907</v>
      </c>
      <c r="S343">
        <v>27.145893624100001</v>
      </c>
      <c r="T343">
        <v>25.638568318099999</v>
      </c>
      <c r="U343">
        <v>24.933851964999999</v>
      </c>
      <c r="V343">
        <v>26.059610811300001</v>
      </c>
      <c r="W343">
        <v>24.755139450800002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25.052642131300001</v>
      </c>
      <c r="AJ343">
        <v>25.285735526</v>
      </c>
      <c r="AK343">
        <v>26.110337569599999</v>
      </c>
      <c r="AL343">
        <v>24.7618604084</v>
      </c>
      <c r="AM343">
        <v>26.373871946600001</v>
      </c>
      <c r="AN343">
        <v>24.5967129844</v>
      </c>
      <c r="AO343">
        <v>27.1265749029</v>
      </c>
      <c r="AP343">
        <v>24.651726649</v>
      </c>
      <c r="AQ343">
        <v>25.130678459599999</v>
      </c>
      <c r="AR343">
        <v>24.8866204859</v>
      </c>
      <c r="AS343">
        <v>25.725546323700001</v>
      </c>
      <c r="AT343">
        <v>26.315883574800001</v>
      </c>
      <c r="AU343">
        <v>27.345701188900001</v>
      </c>
      <c r="AV343">
        <v>24.918649758600001</v>
      </c>
      <c r="AW343">
        <v>25.088901270499999</v>
      </c>
      <c r="AX343">
        <v>26.886883198700001</v>
      </c>
      <c r="AY343">
        <v>25.036233301599999</v>
      </c>
      <c r="AZ343">
        <v>24.735886364500001</v>
      </c>
      <c r="BA343">
        <v>26.036658646399999</v>
      </c>
      <c r="BB343">
        <v>24.2781953627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1" t="s">
        <v>65</v>
      </c>
      <c r="B344" s="5">
        <v>8</v>
      </c>
      <c r="C344" s="5">
        <v>342</v>
      </c>
      <c r="D344">
        <v>25.8791245653</v>
      </c>
      <c r="E344">
        <v>26.2317441569</v>
      </c>
      <c r="F344">
        <v>26.7751021624</v>
      </c>
      <c r="G344">
        <v>24.784707055999998</v>
      </c>
      <c r="H344">
        <v>27.3436452284</v>
      </c>
      <c r="I344">
        <v>25.7754352991</v>
      </c>
      <c r="J344">
        <v>27.399194799499998</v>
      </c>
      <c r="K344">
        <v>24.830083576300002</v>
      </c>
      <c r="L344">
        <v>24.771330771599999</v>
      </c>
      <c r="M344">
        <v>25.159362931</v>
      </c>
      <c r="N344">
        <v>25.221831595800001</v>
      </c>
      <c r="O344">
        <v>26.608441625800001</v>
      </c>
      <c r="P344">
        <v>27.901317848200001</v>
      </c>
      <c r="Q344">
        <v>25.793728554600001</v>
      </c>
      <c r="R344">
        <v>25.289230937300001</v>
      </c>
      <c r="S344">
        <v>27.3400460073</v>
      </c>
      <c r="T344">
        <v>25.327782383199999</v>
      </c>
      <c r="U344">
        <v>25.2592772916</v>
      </c>
      <c r="V344">
        <v>25.969837181500001</v>
      </c>
      <c r="W344">
        <v>24.765916688499999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24.992031046099999</v>
      </c>
      <c r="AJ344">
        <v>25.275723831699999</v>
      </c>
      <c r="AK344">
        <v>25.887109935400002</v>
      </c>
      <c r="AL344">
        <v>24.6260223994</v>
      </c>
      <c r="AM344">
        <v>26.2278799662</v>
      </c>
      <c r="AN344">
        <v>24.5856338599</v>
      </c>
      <c r="AO344">
        <v>27.0917088727</v>
      </c>
      <c r="AP344">
        <v>24.488492253</v>
      </c>
      <c r="AQ344">
        <v>24.851878209999999</v>
      </c>
      <c r="AR344">
        <v>24.677471557200001</v>
      </c>
      <c r="AS344">
        <v>25.6812095945</v>
      </c>
      <c r="AT344">
        <v>26.246878574</v>
      </c>
      <c r="AU344">
        <v>27.403547630999999</v>
      </c>
      <c r="AV344">
        <v>25.126021907399998</v>
      </c>
      <c r="AW344">
        <v>25.022388857199999</v>
      </c>
      <c r="AX344">
        <v>27.0387772033</v>
      </c>
      <c r="AY344">
        <v>24.967067718500001</v>
      </c>
      <c r="AZ344">
        <v>24.697755639699999</v>
      </c>
      <c r="BA344">
        <v>26.121098715799999</v>
      </c>
      <c r="BB344">
        <v>24.1754587372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1" t="s">
        <v>65</v>
      </c>
      <c r="B345" s="5">
        <v>9</v>
      </c>
      <c r="C345" s="5">
        <v>343</v>
      </c>
      <c r="D345">
        <v>25.855649770399999</v>
      </c>
      <c r="E345">
        <v>26.154560225800001</v>
      </c>
      <c r="F345">
        <v>26.398881918000001</v>
      </c>
      <c r="G345">
        <v>24.591201750500002</v>
      </c>
      <c r="H345">
        <v>27.358523416400001</v>
      </c>
      <c r="I345">
        <v>25.713814962699999</v>
      </c>
      <c r="J345">
        <v>27.252166109299999</v>
      </c>
      <c r="K345">
        <v>24.625658122299999</v>
      </c>
      <c r="L345">
        <v>24.5459012225</v>
      </c>
      <c r="M345">
        <v>24.868918483200002</v>
      </c>
      <c r="N345">
        <v>24.8757751807</v>
      </c>
      <c r="O345">
        <v>26.842780885</v>
      </c>
      <c r="P345">
        <v>27.8673472258</v>
      </c>
      <c r="Q345">
        <v>25.695685646000001</v>
      </c>
      <c r="R345">
        <v>25.298612651199999</v>
      </c>
      <c r="S345">
        <v>27.438647895700001</v>
      </c>
      <c r="T345">
        <v>25.019063751499999</v>
      </c>
      <c r="U345">
        <v>25.624659946400001</v>
      </c>
      <c r="V345">
        <v>25.8246627899</v>
      </c>
      <c r="W345">
        <v>24.987001380799999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25.071511473600001</v>
      </c>
      <c r="AJ345">
        <v>24.893781492799999</v>
      </c>
      <c r="AK345">
        <v>25.812371904100001</v>
      </c>
      <c r="AL345">
        <v>24.2812033481</v>
      </c>
      <c r="AM345">
        <v>26.255106936099999</v>
      </c>
      <c r="AN345">
        <v>24.892965297100002</v>
      </c>
      <c r="AO345">
        <v>27.151798685999999</v>
      </c>
      <c r="AP345">
        <v>24.361951968100001</v>
      </c>
      <c r="AQ345">
        <v>24.706372910300001</v>
      </c>
      <c r="AR345">
        <v>24.6401543751</v>
      </c>
      <c r="AS345">
        <v>25.174087533000002</v>
      </c>
      <c r="AT345">
        <v>26.2432221203</v>
      </c>
      <c r="AU345">
        <v>27.3162228156</v>
      </c>
      <c r="AV345">
        <v>25.0882493501</v>
      </c>
      <c r="AW345">
        <v>24.9740272391</v>
      </c>
      <c r="AX345">
        <v>26.6542805114</v>
      </c>
      <c r="AY345">
        <v>24.809894669399998</v>
      </c>
      <c r="AZ345">
        <v>24.627400025699998</v>
      </c>
      <c r="BA345">
        <v>26.013463721899999</v>
      </c>
      <c r="BB345">
        <v>24.145581925399998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1" t="s">
        <v>65</v>
      </c>
      <c r="B346" s="5">
        <v>10</v>
      </c>
      <c r="C346" s="5">
        <v>344</v>
      </c>
      <c r="D346">
        <v>25.792847941600002</v>
      </c>
      <c r="E346">
        <v>26.1011395807</v>
      </c>
      <c r="F346">
        <v>25.8653884838</v>
      </c>
      <c r="G346">
        <v>24.326435943100002</v>
      </c>
      <c r="H346">
        <v>27.332004140700001</v>
      </c>
      <c r="I346">
        <v>25.609482399099999</v>
      </c>
      <c r="J346">
        <v>26.6591267608</v>
      </c>
      <c r="K346">
        <v>24.586546504200001</v>
      </c>
      <c r="L346">
        <v>24.692369666000001</v>
      </c>
      <c r="M346">
        <v>24.520584129700001</v>
      </c>
      <c r="N346">
        <v>25.297706458899999</v>
      </c>
      <c r="O346">
        <v>26.810131734700001</v>
      </c>
      <c r="P346">
        <v>27.2206201314</v>
      </c>
      <c r="Q346">
        <v>25.358140191</v>
      </c>
      <c r="R346">
        <v>25.0477940259</v>
      </c>
      <c r="S346">
        <v>27.523415299900002</v>
      </c>
      <c r="T346">
        <v>25.077598218999999</v>
      </c>
      <c r="U346">
        <v>25.622093977399999</v>
      </c>
      <c r="V346">
        <v>25.451215653599998</v>
      </c>
      <c r="W346">
        <v>24.6639981513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24.819280857300001</v>
      </c>
      <c r="AJ346">
        <v>24.856479454199999</v>
      </c>
      <c r="AK346">
        <v>25.261546759600002</v>
      </c>
      <c r="AL346">
        <v>24.120309155899999</v>
      </c>
      <c r="AM346">
        <v>26.258604555400002</v>
      </c>
      <c r="AN346">
        <v>24.996158607600002</v>
      </c>
      <c r="AO346">
        <v>26.517181863899999</v>
      </c>
      <c r="AP346">
        <v>24.393438970399998</v>
      </c>
      <c r="AQ346">
        <v>24.767991226100001</v>
      </c>
      <c r="AR346">
        <v>24.456548657199999</v>
      </c>
      <c r="AS346">
        <v>25.215690560500001</v>
      </c>
      <c r="AT346">
        <v>26.134344993199999</v>
      </c>
      <c r="AU346">
        <v>27.181473283199999</v>
      </c>
      <c r="AV346">
        <v>24.945250199899998</v>
      </c>
      <c r="AW346">
        <v>24.810047368500001</v>
      </c>
      <c r="AX346">
        <v>26.3318400888</v>
      </c>
      <c r="AY346">
        <v>24.7412073335</v>
      </c>
      <c r="AZ346">
        <v>24.296501789699999</v>
      </c>
      <c r="BA346">
        <v>25.671039568899999</v>
      </c>
      <c r="BB346">
        <v>24.376546600800001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1" t="s">
        <v>65</v>
      </c>
      <c r="B347" s="5">
        <v>11</v>
      </c>
      <c r="C347" s="5">
        <v>345</v>
      </c>
      <c r="D347">
        <v>25.8749765188</v>
      </c>
      <c r="E347">
        <v>26.215401557900002</v>
      </c>
      <c r="F347">
        <v>25.929311871399999</v>
      </c>
      <c r="G347">
        <v>24.410148377599999</v>
      </c>
      <c r="H347">
        <v>27.025065787599999</v>
      </c>
      <c r="I347">
        <v>25.706056690600001</v>
      </c>
      <c r="J347">
        <v>26.786177348500001</v>
      </c>
      <c r="K347">
        <v>24.8015711139</v>
      </c>
      <c r="L347">
        <v>24.992231803300001</v>
      </c>
      <c r="M347">
        <v>24.5834232009</v>
      </c>
      <c r="N347">
        <v>25.330420217899999</v>
      </c>
      <c r="O347">
        <v>26.537549799299999</v>
      </c>
      <c r="P347">
        <v>26.9601033904</v>
      </c>
      <c r="Q347">
        <v>25.0953372966</v>
      </c>
      <c r="R347">
        <v>24.813978350300001</v>
      </c>
      <c r="S347">
        <v>27.548786282199998</v>
      </c>
      <c r="T347">
        <v>24.7788793392</v>
      </c>
      <c r="U347">
        <v>25.30592343</v>
      </c>
      <c r="V347">
        <v>25.335962478599999</v>
      </c>
      <c r="W347">
        <v>24.533034968599999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25.187017804100002</v>
      </c>
      <c r="AJ347">
        <v>25.026769223700001</v>
      </c>
      <c r="AK347">
        <v>25.096282818100001</v>
      </c>
      <c r="AL347">
        <v>24.034745569399998</v>
      </c>
      <c r="AM347">
        <v>25.936039822000001</v>
      </c>
      <c r="AN347">
        <v>25.128980558399999</v>
      </c>
      <c r="AO347">
        <v>26.288501095000001</v>
      </c>
      <c r="AP347">
        <v>24.3914567271</v>
      </c>
      <c r="AQ347">
        <v>24.5039973475</v>
      </c>
      <c r="AR347">
        <v>24.527802349800002</v>
      </c>
      <c r="AS347">
        <v>24.980390595199999</v>
      </c>
      <c r="AT347">
        <v>25.919524178100001</v>
      </c>
      <c r="AU347">
        <v>27.486520256399999</v>
      </c>
      <c r="AV347">
        <v>24.7516274016</v>
      </c>
      <c r="AW347">
        <v>24.8384076233</v>
      </c>
      <c r="AX347">
        <v>26.343417487499998</v>
      </c>
      <c r="AY347">
        <v>24.773048495000001</v>
      </c>
      <c r="AZ347">
        <v>24.360400727599998</v>
      </c>
      <c r="BA347">
        <v>25.493837854999999</v>
      </c>
      <c r="BB347">
        <v>24.618255861600002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1" t="s">
        <v>65</v>
      </c>
      <c r="B348" s="5">
        <v>12</v>
      </c>
      <c r="C348" s="5">
        <v>346</v>
      </c>
      <c r="D348">
        <v>25.790273755699999</v>
      </c>
      <c r="E348">
        <v>26.311840331399999</v>
      </c>
      <c r="F348">
        <v>25.883415857599999</v>
      </c>
      <c r="G348">
        <v>24.471198255099999</v>
      </c>
      <c r="H348">
        <v>26.809079823699999</v>
      </c>
      <c r="I348">
        <v>25.903032658099999</v>
      </c>
      <c r="J348">
        <v>26.6529876922</v>
      </c>
      <c r="K348">
        <v>24.843486026200001</v>
      </c>
      <c r="L348">
        <v>24.917255648699999</v>
      </c>
      <c r="M348">
        <v>24.476309427899999</v>
      </c>
      <c r="N348">
        <v>25.2709543856</v>
      </c>
      <c r="O348">
        <v>26.082357509200001</v>
      </c>
      <c r="P348">
        <v>26.936868463300002</v>
      </c>
      <c r="Q348">
        <v>25.358165498399998</v>
      </c>
      <c r="R348">
        <v>24.943382097699999</v>
      </c>
      <c r="S348">
        <v>27.356377006500001</v>
      </c>
      <c r="T348">
        <v>25.2602486129</v>
      </c>
      <c r="U348">
        <v>25.074596624600002</v>
      </c>
      <c r="V348">
        <v>25.553291886699999</v>
      </c>
      <c r="W348">
        <v>24.211951364099999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25.096684974799999</v>
      </c>
      <c r="AJ348">
        <v>25.468776459699999</v>
      </c>
      <c r="AK348">
        <v>25.140727982400001</v>
      </c>
      <c r="AL348">
        <v>24.089459111699998</v>
      </c>
      <c r="AM348">
        <v>25.7504887194</v>
      </c>
      <c r="AN348">
        <v>25.065971514099999</v>
      </c>
      <c r="AO348">
        <v>26.241867237499999</v>
      </c>
      <c r="AP348">
        <v>24.088187821999998</v>
      </c>
      <c r="AQ348">
        <v>24.051811430000001</v>
      </c>
      <c r="AR348">
        <v>24.519276983899999</v>
      </c>
      <c r="AS348">
        <v>25.118691567300001</v>
      </c>
      <c r="AT348">
        <v>25.636677174399999</v>
      </c>
      <c r="AU348">
        <v>27.2515907708</v>
      </c>
      <c r="AV348">
        <v>24.974162841199998</v>
      </c>
      <c r="AW348">
        <v>24.903411613399999</v>
      </c>
      <c r="AX348">
        <v>26.731830926499999</v>
      </c>
      <c r="AY348">
        <v>24.901740228000001</v>
      </c>
      <c r="AZ348">
        <v>24.353332411899999</v>
      </c>
      <c r="BA348">
        <v>25.2387259773</v>
      </c>
      <c r="BB348">
        <v>24.7498269375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1" t="s">
        <v>65</v>
      </c>
      <c r="B349" s="5">
        <v>13</v>
      </c>
      <c r="C349" s="5">
        <v>347</v>
      </c>
      <c r="D349">
        <v>25.934683270099999</v>
      </c>
      <c r="E349">
        <v>26.373598086400001</v>
      </c>
      <c r="F349">
        <v>25.565431636700001</v>
      </c>
      <c r="G349">
        <v>24.564363612200001</v>
      </c>
      <c r="H349">
        <v>26.457428370399999</v>
      </c>
      <c r="I349">
        <v>25.640667843799999</v>
      </c>
      <c r="J349">
        <v>26.3033110925</v>
      </c>
      <c r="K349">
        <v>24.869165905500001</v>
      </c>
      <c r="L349">
        <v>24.7243949894</v>
      </c>
      <c r="M349">
        <v>24.398265957</v>
      </c>
      <c r="N349">
        <v>25.106105480899998</v>
      </c>
      <c r="O349">
        <v>25.8957700729</v>
      </c>
      <c r="P349">
        <v>27.268045634300002</v>
      </c>
      <c r="Q349">
        <v>25.394266227399999</v>
      </c>
      <c r="R349">
        <v>25.141305428100001</v>
      </c>
      <c r="S349">
        <v>27.1249173472</v>
      </c>
      <c r="T349">
        <v>25.3269671899</v>
      </c>
      <c r="U349">
        <v>25.057488271899999</v>
      </c>
      <c r="V349">
        <v>25.631222360300001</v>
      </c>
      <c r="W349">
        <v>24.3926376533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25.1070602918</v>
      </c>
      <c r="AJ349">
        <v>25.6039863998</v>
      </c>
      <c r="AK349">
        <v>24.8207276929</v>
      </c>
      <c r="AL349">
        <v>24.1710336907</v>
      </c>
      <c r="AM349">
        <v>25.485786236500001</v>
      </c>
      <c r="AN349">
        <v>24.927437897699999</v>
      </c>
      <c r="AO349">
        <v>26.124527348499999</v>
      </c>
      <c r="AP349">
        <v>24.094198070800001</v>
      </c>
      <c r="AQ349">
        <v>23.8703249207</v>
      </c>
      <c r="AR349">
        <v>24.4467697955</v>
      </c>
      <c r="AS349">
        <v>25.204561172999998</v>
      </c>
      <c r="AT349">
        <v>25.718455531099998</v>
      </c>
      <c r="AU349">
        <v>27.2135992125</v>
      </c>
      <c r="AV349">
        <v>25.0106830888</v>
      </c>
      <c r="AW349">
        <v>24.934871366399999</v>
      </c>
      <c r="AX349">
        <v>26.582415937</v>
      </c>
      <c r="AY349">
        <v>24.800959048199999</v>
      </c>
      <c r="AZ349">
        <v>24.5419878493</v>
      </c>
      <c r="BA349">
        <v>25.121537050299999</v>
      </c>
      <c r="BB349">
        <v>24.687361016699999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1" t="s">
        <v>65</v>
      </c>
      <c r="B350" s="5">
        <v>14</v>
      </c>
      <c r="C350" s="5">
        <v>348</v>
      </c>
      <c r="D350">
        <v>25.950061922500002</v>
      </c>
      <c r="E350">
        <v>26.237971412</v>
      </c>
      <c r="F350">
        <v>25.2253505274</v>
      </c>
      <c r="G350">
        <v>24.4646315882</v>
      </c>
      <c r="H350">
        <v>26.4128767228</v>
      </c>
      <c r="I350">
        <v>25.578754291300001</v>
      </c>
      <c r="J350">
        <v>25.991951154999999</v>
      </c>
      <c r="K350">
        <v>24.752565796199999</v>
      </c>
      <c r="L350">
        <v>24.570465031200001</v>
      </c>
      <c r="M350">
        <v>24.436298649400001</v>
      </c>
      <c r="N350">
        <v>25.0648904964</v>
      </c>
      <c r="O350">
        <v>25.889637395299999</v>
      </c>
      <c r="P350">
        <v>27.546513334299998</v>
      </c>
      <c r="Q350">
        <v>25.330364877499999</v>
      </c>
      <c r="R350">
        <v>25.374221322</v>
      </c>
      <c r="S350">
        <v>26.9536395467</v>
      </c>
      <c r="T350">
        <v>25.4911221359</v>
      </c>
      <c r="U350">
        <v>25.044491516200001</v>
      </c>
      <c r="V350">
        <v>25.508684561199999</v>
      </c>
      <c r="W350">
        <v>24.545579764900001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25.269552396000002</v>
      </c>
      <c r="AJ350">
        <v>25.492428729699999</v>
      </c>
      <c r="AK350">
        <v>24.450846340599998</v>
      </c>
      <c r="AL350">
        <v>23.944773154699998</v>
      </c>
      <c r="AM350">
        <v>25.507324732899999</v>
      </c>
      <c r="AN350">
        <v>24.8813221791</v>
      </c>
      <c r="AO350">
        <v>26.090004867899999</v>
      </c>
      <c r="AP350">
        <v>24.114464259999998</v>
      </c>
      <c r="AQ350">
        <v>23.811878505399999</v>
      </c>
      <c r="AR350">
        <v>24.397931547300001</v>
      </c>
      <c r="AS350">
        <v>25.167665743699999</v>
      </c>
      <c r="AT350">
        <v>25.740440510300001</v>
      </c>
      <c r="AU350">
        <v>27.197191726900002</v>
      </c>
      <c r="AV350">
        <v>25.0822569718</v>
      </c>
      <c r="AW350">
        <v>24.986625563400001</v>
      </c>
      <c r="AX350">
        <v>26.1743389419</v>
      </c>
      <c r="AY350">
        <v>25.032943411800002</v>
      </c>
      <c r="AZ350">
        <v>24.675543247099998</v>
      </c>
      <c r="BA350">
        <v>25.336107755099999</v>
      </c>
      <c r="BB350">
        <v>24.628024430300002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1" t="s">
        <v>65</v>
      </c>
      <c r="B351" s="5">
        <v>15</v>
      </c>
      <c r="C351" s="5">
        <v>349</v>
      </c>
      <c r="D351">
        <v>26.1423439826</v>
      </c>
      <c r="E351">
        <v>26.253327928099999</v>
      </c>
      <c r="F351">
        <v>24.783841236600001</v>
      </c>
      <c r="G351">
        <v>24.3632408197</v>
      </c>
      <c r="H351">
        <v>26.4785350059</v>
      </c>
      <c r="I351">
        <v>25.463860240900001</v>
      </c>
      <c r="J351">
        <v>25.958775559500001</v>
      </c>
      <c r="K351">
        <v>24.451649779899999</v>
      </c>
      <c r="L351">
        <v>24.2456094544</v>
      </c>
      <c r="M351">
        <v>24.572533063400002</v>
      </c>
      <c r="N351">
        <v>25.093541922499998</v>
      </c>
      <c r="O351">
        <v>25.6541686443</v>
      </c>
      <c r="P351">
        <v>27.443147093899999</v>
      </c>
      <c r="Q351">
        <v>25.212184246500001</v>
      </c>
      <c r="R351">
        <v>25.366496848400001</v>
      </c>
      <c r="S351">
        <v>26.929178461799999</v>
      </c>
      <c r="T351">
        <v>25.5828092285</v>
      </c>
      <c r="U351">
        <v>25.058914737999999</v>
      </c>
      <c r="V351">
        <v>25.6934811934</v>
      </c>
      <c r="W351">
        <v>24.612748677999999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25.312908661200002</v>
      </c>
      <c r="AJ351">
        <v>25.543204459399998</v>
      </c>
      <c r="AK351">
        <v>24.393181362699998</v>
      </c>
      <c r="AL351">
        <v>24.105289393700001</v>
      </c>
      <c r="AM351">
        <v>25.307170138699998</v>
      </c>
      <c r="AN351">
        <v>24.797083479000001</v>
      </c>
      <c r="AO351">
        <v>26.1781900957</v>
      </c>
      <c r="AP351">
        <v>23.8584317167</v>
      </c>
      <c r="AQ351">
        <v>23.592542609799999</v>
      </c>
      <c r="AR351">
        <v>24.3244047813</v>
      </c>
      <c r="AS351">
        <v>25.1986776697</v>
      </c>
      <c r="AT351">
        <v>25.651636182699999</v>
      </c>
      <c r="AU351">
        <v>27.355877981599999</v>
      </c>
      <c r="AV351">
        <v>25.045247644300002</v>
      </c>
      <c r="AW351">
        <v>24.9116897197</v>
      </c>
      <c r="AX351">
        <v>26.054919670299999</v>
      </c>
      <c r="AY351">
        <v>25.152191324099999</v>
      </c>
      <c r="AZ351">
        <v>24.6460103989</v>
      </c>
      <c r="BA351">
        <v>25.5064092424</v>
      </c>
      <c r="BB351">
        <v>24.376047327799998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1" t="s">
        <v>65</v>
      </c>
      <c r="B352" s="5">
        <v>16</v>
      </c>
      <c r="C352" s="5">
        <v>350</v>
      </c>
      <c r="D352">
        <v>26.183845397500001</v>
      </c>
      <c r="E352">
        <v>26.2660306736</v>
      </c>
      <c r="F352">
        <v>25.038880609300001</v>
      </c>
      <c r="G352">
        <v>24.2704748086</v>
      </c>
      <c r="H352">
        <v>26.498333086900001</v>
      </c>
      <c r="I352">
        <v>25.449457043900001</v>
      </c>
      <c r="J352">
        <v>25.8470411417</v>
      </c>
      <c r="K352">
        <v>24.435450122100001</v>
      </c>
      <c r="L352">
        <v>24.171619335399999</v>
      </c>
      <c r="M352">
        <v>24.7294243849</v>
      </c>
      <c r="N352">
        <v>25.117575395999999</v>
      </c>
      <c r="O352">
        <v>25.6756754347</v>
      </c>
      <c r="P352">
        <v>27.249937463399998</v>
      </c>
      <c r="Q352">
        <v>25.210143576099998</v>
      </c>
      <c r="R352">
        <v>25.3266508924</v>
      </c>
      <c r="S352">
        <v>27.0516011755</v>
      </c>
      <c r="T352">
        <v>25.401212900200001</v>
      </c>
      <c r="U352">
        <v>25.081276182</v>
      </c>
      <c r="V352">
        <v>25.740760746999999</v>
      </c>
      <c r="W352">
        <v>24.783985009799999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25.175795164299998</v>
      </c>
      <c r="AJ352">
        <v>25.446672383300001</v>
      </c>
      <c r="AK352">
        <v>24.610802035799999</v>
      </c>
      <c r="AL352">
        <v>24.246509464100001</v>
      </c>
      <c r="AM352">
        <v>25.3700226648</v>
      </c>
      <c r="AN352">
        <v>24.572249813500001</v>
      </c>
      <c r="AO352">
        <v>26.295421771400001</v>
      </c>
      <c r="AP352">
        <v>23.762555044399999</v>
      </c>
      <c r="AQ352">
        <v>23.698229508299999</v>
      </c>
      <c r="AR352">
        <v>24.253975980900002</v>
      </c>
      <c r="AS352">
        <v>24.897176682200001</v>
      </c>
      <c r="AT352">
        <v>25.691378238199999</v>
      </c>
      <c r="AU352">
        <v>27.3958750195</v>
      </c>
      <c r="AV352">
        <v>25.107906183800001</v>
      </c>
      <c r="AW352">
        <v>24.940029966499999</v>
      </c>
      <c r="AX352">
        <v>26.203926919699999</v>
      </c>
      <c r="AY352">
        <v>25.167493422</v>
      </c>
      <c r="AZ352">
        <v>24.5699274917</v>
      </c>
      <c r="BA352">
        <v>25.3776667339</v>
      </c>
      <c r="BB352">
        <v>24.153361901099998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1" t="s">
        <v>65</v>
      </c>
      <c r="B353" s="5">
        <v>17</v>
      </c>
      <c r="C353" s="5">
        <v>351</v>
      </c>
      <c r="D353">
        <v>26.076388680099999</v>
      </c>
      <c r="E353">
        <v>26.282423046400002</v>
      </c>
      <c r="F353">
        <v>25.088704720199999</v>
      </c>
      <c r="G353">
        <v>24.4596388099</v>
      </c>
      <c r="H353">
        <v>26.485453480099999</v>
      </c>
      <c r="I353">
        <v>25.074501917799999</v>
      </c>
      <c r="J353">
        <v>25.860808447299998</v>
      </c>
      <c r="K353">
        <v>24.414865653300001</v>
      </c>
      <c r="L353">
        <v>24.185540683799999</v>
      </c>
      <c r="M353">
        <v>24.704058313400001</v>
      </c>
      <c r="N353">
        <v>25.3238432401</v>
      </c>
      <c r="O353">
        <v>25.871051649799998</v>
      </c>
      <c r="P353">
        <v>27.323600196600001</v>
      </c>
      <c r="Q353">
        <v>25.2947003988</v>
      </c>
      <c r="R353">
        <v>25.2871387669</v>
      </c>
      <c r="S353">
        <v>26.9445501117</v>
      </c>
      <c r="T353">
        <v>25.520455888000001</v>
      </c>
      <c r="U353">
        <v>25.305763635999998</v>
      </c>
      <c r="V353">
        <v>25.837778522200001</v>
      </c>
      <c r="W353">
        <v>24.575134685999998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25.124961839899999</v>
      </c>
      <c r="AJ353">
        <v>25.6367943867</v>
      </c>
      <c r="AK353">
        <v>24.971413867500001</v>
      </c>
      <c r="AL353">
        <v>24.2727007095</v>
      </c>
      <c r="AM353">
        <v>25.6178758022</v>
      </c>
      <c r="AN353">
        <v>24.395888063899999</v>
      </c>
      <c r="AO353">
        <v>26.060713205999999</v>
      </c>
      <c r="AP353">
        <v>23.709867066200001</v>
      </c>
      <c r="AQ353">
        <v>23.516170659699998</v>
      </c>
      <c r="AR353">
        <v>24.370192804599998</v>
      </c>
      <c r="AS353">
        <v>24.992032249600001</v>
      </c>
      <c r="AT353">
        <v>25.807720251999999</v>
      </c>
      <c r="AU353">
        <v>27.0967234602</v>
      </c>
      <c r="AV353">
        <v>24.8591478747</v>
      </c>
      <c r="AW353">
        <v>24.9726834292</v>
      </c>
      <c r="AX353">
        <v>25.8904293726</v>
      </c>
      <c r="AY353">
        <v>24.967871435399999</v>
      </c>
      <c r="AZ353">
        <v>24.683483884000001</v>
      </c>
      <c r="BA353">
        <v>25.340229337899999</v>
      </c>
      <c r="BB353">
        <v>23.979837806100001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1" t="s">
        <v>65</v>
      </c>
      <c r="B354" s="5">
        <v>18</v>
      </c>
      <c r="C354" s="5">
        <v>352</v>
      </c>
      <c r="D354">
        <v>25.907410415699999</v>
      </c>
      <c r="E354">
        <v>26.101045883099999</v>
      </c>
      <c r="F354">
        <v>25.448220077399998</v>
      </c>
      <c r="G354">
        <v>24.524227469700001</v>
      </c>
      <c r="H354">
        <v>26.257658521700002</v>
      </c>
      <c r="I354">
        <v>24.906960574500001</v>
      </c>
      <c r="J354">
        <v>26.275826592600001</v>
      </c>
      <c r="K354">
        <v>24.386607860400002</v>
      </c>
      <c r="L354">
        <v>24.307604535599999</v>
      </c>
      <c r="M354">
        <v>24.7572445745</v>
      </c>
      <c r="N354">
        <v>25.3299006678</v>
      </c>
      <c r="O354">
        <v>25.752084027799999</v>
      </c>
      <c r="P354">
        <v>27.560146057800001</v>
      </c>
      <c r="Q354">
        <v>25.138794792599999</v>
      </c>
      <c r="R354">
        <v>25.141624352000001</v>
      </c>
      <c r="S354">
        <v>26.5910629999</v>
      </c>
      <c r="T354">
        <v>25.508727327599999</v>
      </c>
      <c r="U354">
        <v>25.286812772400001</v>
      </c>
      <c r="V354">
        <v>25.7790650928</v>
      </c>
      <c r="W354">
        <v>24.567145399800001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25.0246334604</v>
      </c>
      <c r="AJ354">
        <v>25.6099008674</v>
      </c>
      <c r="AK354">
        <v>25.158612403599999</v>
      </c>
      <c r="AL354">
        <v>24.2293894415</v>
      </c>
      <c r="AM354">
        <v>25.730954199100001</v>
      </c>
      <c r="AN354">
        <v>24.315197956799999</v>
      </c>
      <c r="AO354">
        <v>25.647524318799999</v>
      </c>
      <c r="AP354">
        <v>23.616620816600001</v>
      </c>
      <c r="AQ354">
        <v>23.824472825600001</v>
      </c>
      <c r="AR354">
        <v>24.380137278500001</v>
      </c>
      <c r="AS354">
        <v>24.9414024326</v>
      </c>
      <c r="AT354">
        <v>25.432855905899999</v>
      </c>
      <c r="AU354">
        <v>26.9668085142</v>
      </c>
      <c r="AV354">
        <v>24.5896953831</v>
      </c>
      <c r="AW354">
        <v>24.889430434800001</v>
      </c>
      <c r="AX354">
        <v>25.755979295500001</v>
      </c>
      <c r="AY354">
        <v>25.249848671399999</v>
      </c>
      <c r="AZ354">
        <v>24.831937516</v>
      </c>
      <c r="BA354">
        <v>25.298789158600002</v>
      </c>
      <c r="BB354">
        <v>23.894363429799998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1" t="s">
        <v>65</v>
      </c>
      <c r="B355" s="5">
        <v>19</v>
      </c>
      <c r="C355" s="5">
        <v>353</v>
      </c>
      <c r="D355">
        <v>25.982486260400002</v>
      </c>
      <c r="E355">
        <v>25.943821077199999</v>
      </c>
      <c r="F355">
        <v>25.334744259899999</v>
      </c>
      <c r="G355">
        <v>24.555310941399998</v>
      </c>
      <c r="H355">
        <v>26.187490105599998</v>
      </c>
      <c r="I355">
        <v>25.050880351299998</v>
      </c>
      <c r="J355">
        <v>26.589435453099998</v>
      </c>
      <c r="K355">
        <v>24.333104521399999</v>
      </c>
      <c r="L355">
        <v>24.630199677899999</v>
      </c>
      <c r="M355">
        <v>24.665929888499999</v>
      </c>
      <c r="N355">
        <v>25.565044052499999</v>
      </c>
      <c r="O355">
        <v>25.516921412999999</v>
      </c>
      <c r="P355">
        <v>27.470503924599999</v>
      </c>
      <c r="Q355">
        <v>25.263425180599999</v>
      </c>
      <c r="R355">
        <v>25.332715521899999</v>
      </c>
      <c r="S355">
        <v>26.239542345</v>
      </c>
      <c r="T355">
        <v>25.306462376399999</v>
      </c>
      <c r="U355">
        <v>25.127025639300001</v>
      </c>
      <c r="V355">
        <v>25.736352684300002</v>
      </c>
      <c r="W355">
        <v>24.603934918699998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25.2859700178</v>
      </c>
      <c r="AJ355">
        <v>25.609844196499999</v>
      </c>
      <c r="AK355">
        <v>25.047485257600002</v>
      </c>
      <c r="AL355">
        <v>24.246649496300002</v>
      </c>
      <c r="AM355">
        <v>25.5861430502</v>
      </c>
      <c r="AN355">
        <v>24.440324907899999</v>
      </c>
      <c r="AO355">
        <v>25.981674918700001</v>
      </c>
      <c r="AP355">
        <v>23.584882093899999</v>
      </c>
      <c r="AQ355">
        <v>24.328908683800002</v>
      </c>
      <c r="AR355">
        <v>24.318862271499999</v>
      </c>
      <c r="AS355">
        <v>24.785417897599999</v>
      </c>
      <c r="AT355">
        <v>25.216315541899998</v>
      </c>
      <c r="AU355">
        <v>26.709196484300001</v>
      </c>
      <c r="AV355">
        <v>24.648066831000001</v>
      </c>
      <c r="AW355">
        <v>24.688009987400001</v>
      </c>
      <c r="AX355">
        <v>25.662925910999999</v>
      </c>
      <c r="AY355">
        <v>25.188828292299998</v>
      </c>
      <c r="AZ355">
        <v>24.6660903647</v>
      </c>
      <c r="BA355">
        <v>25.251835467599999</v>
      </c>
      <c r="BB355">
        <v>23.956457318999998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1" t="s">
        <v>65</v>
      </c>
      <c r="B356" s="5">
        <v>20</v>
      </c>
      <c r="C356" s="5">
        <v>354</v>
      </c>
      <c r="D356">
        <v>25.8195947886</v>
      </c>
      <c r="E356">
        <v>25.898278532199999</v>
      </c>
      <c r="F356">
        <v>25.161833407900001</v>
      </c>
      <c r="G356">
        <v>24.4765249049</v>
      </c>
      <c r="H356">
        <v>26.003404724100001</v>
      </c>
      <c r="I356">
        <v>25.159435160600001</v>
      </c>
      <c r="J356">
        <v>26.434950787399998</v>
      </c>
      <c r="K356">
        <v>24.5506434198</v>
      </c>
      <c r="L356">
        <v>24.711434454399999</v>
      </c>
      <c r="M356">
        <v>24.603927416200001</v>
      </c>
      <c r="N356">
        <v>25.411991584199999</v>
      </c>
      <c r="O356">
        <v>25.432498196400001</v>
      </c>
      <c r="P356">
        <v>27.489802252499999</v>
      </c>
      <c r="Q356">
        <v>25.1341789437</v>
      </c>
      <c r="R356">
        <v>25.387618938300001</v>
      </c>
      <c r="S356">
        <v>26.209679188300001</v>
      </c>
      <c r="T356">
        <v>25.0416629861</v>
      </c>
      <c r="U356">
        <v>25.1908160638</v>
      </c>
      <c r="V356">
        <v>25.581933234400001</v>
      </c>
      <c r="W356">
        <v>24.515030488400001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25.441008969999999</v>
      </c>
      <c r="AJ356">
        <v>25.769354035999999</v>
      </c>
      <c r="AK356">
        <v>24.625748627099998</v>
      </c>
      <c r="AL356">
        <v>24.214441341400001</v>
      </c>
      <c r="AM356">
        <v>25.368010222199999</v>
      </c>
      <c r="AN356">
        <v>24.4820157063</v>
      </c>
      <c r="AO356">
        <v>25.993448529199998</v>
      </c>
      <c r="AP356">
        <v>23.684336240299999</v>
      </c>
      <c r="AQ356">
        <v>24.400521724800001</v>
      </c>
      <c r="AR356">
        <v>24.420528595</v>
      </c>
      <c r="AS356">
        <v>24.732172755099999</v>
      </c>
      <c r="AT356">
        <v>25.1074517656</v>
      </c>
      <c r="AU356">
        <v>26.605724959900002</v>
      </c>
      <c r="AV356">
        <v>24.3450680469</v>
      </c>
      <c r="AW356">
        <v>24.623338169499998</v>
      </c>
      <c r="AX356">
        <v>25.802050700999999</v>
      </c>
      <c r="AY356">
        <v>24.881266504799999</v>
      </c>
      <c r="AZ356">
        <v>24.793906786200001</v>
      </c>
      <c r="BA356">
        <v>25.088747113</v>
      </c>
      <c r="BB356">
        <v>23.967855694099999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1" t="s">
        <v>65</v>
      </c>
      <c r="B357" s="5">
        <v>21</v>
      </c>
      <c r="C357" s="5">
        <v>355</v>
      </c>
      <c r="D357">
        <v>25.601101329700001</v>
      </c>
      <c r="E357">
        <v>26.005841321599998</v>
      </c>
      <c r="F357">
        <v>25.465235489000001</v>
      </c>
      <c r="G357">
        <v>24.262205380400001</v>
      </c>
      <c r="H357">
        <v>25.919815668199998</v>
      </c>
      <c r="I357">
        <v>25.035905915699999</v>
      </c>
      <c r="J357">
        <v>26.285479262500001</v>
      </c>
      <c r="K357">
        <v>24.397529238299999</v>
      </c>
      <c r="L357">
        <v>24.444171204300002</v>
      </c>
      <c r="M357">
        <v>24.587617123800001</v>
      </c>
      <c r="N357">
        <v>25.3632123993</v>
      </c>
      <c r="O357">
        <v>25.4294175492</v>
      </c>
      <c r="P357">
        <v>27.273798653499998</v>
      </c>
      <c r="Q357">
        <v>25.052977070400001</v>
      </c>
      <c r="R357">
        <v>25.392094292900001</v>
      </c>
      <c r="S357">
        <v>26.528697840900001</v>
      </c>
      <c r="T357">
        <v>24.808851070999999</v>
      </c>
      <c r="U357">
        <v>25.2197613602</v>
      </c>
      <c r="V357">
        <v>25.390310025000002</v>
      </c>
      <c r="W357">
        <v>24.424049319200002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25.2851801879</v>
      </c>
      <c r="AJ357">
        <v>25.841104637200001</v>
      </c>
      <c r="AK357">
        <v>24.612908859800001</v>
      </c>
      <c r="AL357">
        <v>24.065857932499998</v>
      </c>
      <c r="AM357">
        <v>25.134048619000001</v>
      </c>
      <c r="AN357">
        <v>24.292292159100001</v>
      </c>
      <c r="AO357">
        <v>25.6714096143</v>
      </c>
      <c r="AP357">
        <v>23.738844217499999</v>
      </c>
      <c r="AQ357">
        <v>24.081772130299999</v>
      </c>
      <c r="AR357">
        <v>24.321608932899998</v>
      </c>
      <c r="AS357">
        <v>24.563911730800001</v>
      </c>
      <c r="AT357">
        <v>25.1913514799</v>
      </c>
      <c r="AU357">
        <v>26.271093112999999</v>
      </c>
      <c r="AV357">
        <v>24.134784681799999</v>
      </c>
      <c r="AW357">
        <v>24.608823261000001</v>
      </c>
      <c r="AX357">
        <v>25.951304176499999</v>
      </c>
      <c r="AY357">
        <v>24.6983031167</v>
      </c>
      <c r="AZ357">
        <v>24.908569676500001</v>
      </c>
      <c r="BA357">
        <v>24.9138915208</v>
      </c>
      <c r="BB357">
        <v>24.119717894400001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1" t="s">
        <v>65</v>
      </c>
      <c r="B358" s="5">
        <v>22</v>
      </c>
      <c r="C358" s="5">
        <v>356</v>
      </c>
      <c r="D358">
        <v>25.535067672</v>
      </c>
      <c r="E358">
        <v>25.9554640339</v>
      </c>
      <c r="F358">
        <v>25.6130510196</v>
      </c>
      <c r="G358">
        <v>24.413428782800001</v>
      </c>
      <c r="H358">
        <v>25.648229269000002</v>
      </c>
      <c r="I358">
        <v>24.770664415599999</v>
      </c>
      <c r="J358">
        <v>26.2432401738</v>
      </c>
      <c r="K358">
        <v>24.2613420972</v>
      </c>
      <c r="L358">
        <v>24.520804083400002</v>
      </c>
      <c r="M358">
        <v>24.685533158799998</v>
      </c>
      <c r="N358">
        <v>25.4080687947</v>
      </c>
      <c r="O358">
        <v>25.500630103999999</v>
      </c>
      <c r="P358">
        <v>27.5141529938</v>
      </c>
      <c r="Q358">
        <v>25.230325215600001</v>
      </c>
      <c r="R358">
        <v>25.2991718289</v>
      </c>
      <c r="S358">
        <v>26.586296562899999</v>
      </c>
      <c r="T358">
        <v>24.543459684999998</v>
      </c>
      <c r="U358">
        <v>25.052346244599999</v>
      </c>
      <c r="V358">
        <v>25.432986619400001</v>
      </c>
      <c r="W358">
        <v>24.3629795049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25.105809153700001</v>
      </c>
      <c r="AJ358">
        <v>25.740170173900001</v>
      </c>
      <c r="AK358">
        <v>24.3242022176</v>
      </c>
      <c r="AL358">
        <v>24.054401804000001</v>
      </c>
      <c r="AM358">
        <v>24.937533155000001</v>
      </c>
      <c r="AN358">
        <v>24.3711050006</v>
      </c>
      <c r="AO358">
        <v>25.7048340606</v>
      </c>
      <c r="AP358">
        <v>23.849932294399999</v>
      </c>
      <c r="AQ358">
        <v>24.132702602599998</v>
      </c>
      <c r="AR358">
        <v>24.505966684699999</v>
      </c>
      <c r="AS358">
        <v>24.575503231100001</v>
      </c>
      <c r="AT358">
        <v>25.001755465700001</v>
      </c>
      <c r="AU358">
        <v>26.388424844199999</v>
      </c>
      <c r="AV358">
        <v>24.234714172</v>
      </c>
      <c r="AW358">
        <v>24.5680845103</v>
      </c>
      <c r="AX358">
        <v>26.407463343700002</v>
      </c>
      <c r="AY358">
        <v>24.2433605234</v>
      </c>
      <c r="AZ358">
        <v>24.945118372</v>
      </c>
      <c r="BA358">
        <v>24.917818248500001</v>
      </c>
      <c r="BB358">
        <v>24.2270730605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1" t="s">
        <v>65</v>
      </c>
      <c r="B359" s="5">
        <v>23</v>
      </c>
      <c r="C359" s="5">
        <v>357</v>
      </c>
      <c r="D359">
        <v>25.654590465799998</v>
      </c>
      <c r="E359">
        <v>26.0093632058</v>
      </c>
      <c r="F359">
        <v>25.871472116500001</v>
      </c>
      <c r="G359">
        <v>24.5363746144</v>
      </c>
      <c r="H359">
        <v>25.775325578499999</v>
      </c>
      <c r="I359">
        <v>24.822238714600001</v>
      </c>
      <c r="J359">
        <v>25.739076011000002</v>
      </c>
      <c r="K359">
        <v>24.160151304900001</v>
      </c>
      <c r="L359">
        <v>24.7218657865</v>
      </c>
      <c r="M359">
        <v>24.903175056399999</v>
      </c>
      <c r="N359">
        <v>25.426120343000001</v>
      </c>
      <c r="O359">
        <v>25.336799320600001</v>
      </c>
      <c r="P359">
        <v>27.595365704799999</v>
      </c>
      <c r="Q359">
        <v>25.151219720299999</v>
      </c>
      <c r="R359">
        <v>25.4694249448</v>
      </c>
      <c r="S359">
        <v>26.311392020500001</v>
      </c>
      <c r="T359">
        <v>24.642464274600002</v>
      </c>
      <c r="U359">
        <v>24.9183735547</v>
      </c>
      <c r="V359">
        <v>25.497574653400001</v>
      </c>
      <c r="W359">
        <v>24.568020213400001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25.080650779199999</v>
      </c>
      <c r="AJ359">
        <v>25.760135943200002</v>
      </c>
      <c r="AK359">
        <v>24.474888300700002</v>
      </c>
      <c r="AL359">
        <v>24.0193102703</v>
      </c>
      <c r="AM359">
        <v>24.938241050399998</v>
      </c>
      <c r="AN359">
        <v>24.5090805211</v>
      </c>
      <c r="AO359">
        <v>25.6658027366</v>
      </c>
      <c r="AP359">
        <v>23.987985690599999</v>
      </c>
      <c r="AQ359">
        <v>24.1395029153</v>
      </c>
      <c r="AR359">
        <v>24.627115955600001</v>
      </c>
      <c r="AS359">
        <v>24.819417520199998</v>
      </c>
      <c r="AT359">
        <v>24.662732225100001</v>
      </c>
      <c r="AU359">
        <v>26.241856073000001</v>
      </c>
      <c r="AV359">
        <v>24.315214499</v>
      </c>
      <c r="AW359">
        <v>24.569918249499999</v>
      </c>
      <c r="AX359">
        <v>26.575318005700002</v>
      </c>
      <c r="AY359">
        <v>24.581344941800001</v>
      </c>
      <c r="AZ359">
        <v>24.9590459221</v>
      </c>
      <c r="BA359">
        <v>24.731107493700001</v>
      </c>
      <c r="BB359">
        <v>24.5349154305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1" t="s">
        <v>65</v>
      </c>
      <c r="B360" s="5">
        <v>24</v>
      </c>
      <c r="C360" s="5">
        <v>358</v>
      </c>
      <c r="D360">
        <v>25.609076570100001</v>
      </c>
      <c r="E360">
        <v>25.940248907099999</v>
      </c>
      <c r="F360">
        <v>25.455903138899998</v>
      </c>
      <c r="G360">
        <v>24.653455644600001</v>
      </c>
      <c r="H360">
        <v>25.949520679799999</v>
      </c>
      <c r="I360">
        <v>24.826607821300001</v>
      </c>
      <c r="J360">
        <v>25.832345542100001</v>
      </c>
      <c r="K360">
        <v>24.058914291299999</v>
      </c>
      <c r="L360">
        <v>24.604396854699999</v>
      </c>
      <c r="M360">
        <v>25.001070665299999</v>
      </c>
      <c r="N360">
        <v>25.2987043945</v>
      </c>
      <c r="O360">
        <v>24.969129236600001</v>
      </c>
      <c r="P360">
        <v>27.380392908299999</v>
      </c>
      <c r="Q360">
        <v>25.148363370799999</v>
      </c>
      <c r="R360">
        <v>25.3945899468</v>
      </c>
      <c r="S360">
        <v>26.138750143500001</v>
      </c>
      <c r="T360">
        <v>24.91524171</v>
      </c>
      <c r="U360">
        <v>24.987711863299999</v>
      </c>
      <c r="V360">
        <v>25.383873958799999</v>
      </c>
      <c r="W360">
        <v>24.545029748000001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25.191570632000001</v>
      </c>
      <c r="AJ360">
        <v>25.891623923400001</v>
      </c>
      <c r="AK360">
        <v>24.258414897000002</v>
      </c>
      <c r="AL360">
        <v>24.058729496000002</v>
      </c>
      <c r="AM360">
        <v>25.071053049</v>
      </c>
      <c r="AN360">
        <v>24.548762143200001</v>
      </c>
      <c r="AO360">
        <v>25.405638191000001</v>
      </c>
      <c r="AP360">
        <v>23.91234103</v>
      </c>
      <c r="AQ360">
        <v>24.422695968100001</v>
      </c>
      <c r="AR360">
        <v>24.540961842400002</v>
      </c>
      <c r="AS360">
        <v>24.912882465900001</v>
      </c>
      <c r="AT360">
        <v>24.525477917300002</v>
      </c>
      <c r="AU360">
        <v>26.267411364099999</v>
      </c>
      <c r="AV360">
        <v>24.376973314800001</v>
      </c>
      <c r="AW360">
        <v>24.639507972699999</v>
      </c>
      <c r="AX360">
        <v>26.001506563700001</v>
      </c>
      <c r="AY360">
        <v>24.495990820599999</v>
      </c>
      <c r="AZ360">
        <v>24.828955505900002</v>
      </c>
      <c r="BA360">
        <v>24.457408112</v>
      </c>
      <c r="BB360">
        <v>24.345262160800001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1" t="s">
        <v>65</v>
      </c>
      <c r="B361" s="5">
        <v>25</v>
      </c>
      <c r="C361" s="5">
        <v>359</v>
      </c>
      <c r="D361">
        <v>25.717451329799999</v>
      </c>
      <c r="E361">
        <v>25.780467030899999</v>
      </c>
      <c r="F361">
        <v>25.397911171499999</v>
      </c>
      <c r="G361">
        <v>24.817846097</v>
      </c>
      <c r="H361">
        <v>25.997984092999999</v>
      </c>
      <c r="I361">
        <v>24.650882877000001</v>
      </c>
      <c r="J361">
        <v>25.742507235000001</v>
      </c>
      <c r="K361">
        <v>24.026058005900001</v>
      </c>
      <c r="L361">
        <v>24.554089176200002</v>
      </c>
      <c r="M361">
        <v>25.058957916400001</v>
      </c>
      <c r="N361">
        <v>24.952882363899999</v>
      </c>
      <c r="O361">
        <v>24.876392976999998</v>
      </c>
      <c r="P361">
        <v>27.391970133000001</v>
      </c>
      <c r="Q361">
        <v>25.0924847854</v>
      </c>
      <c r="R361">
        <v>25.2421354588</v>
      </c>
      <c r="S361">
        <v>26.3771581757</v>
      </c>
      <c r="T361">
        <v>24.724862097599999</v>
      </c>
      <c r="U361">
        <v>25.0035386333</v>
      </c>
      <c r="V361">
        <v>25.067110646900002</v>
      </c>
      <c r="W361">
        <v>24.717327170299999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25.227778384699999</v>
      </c>
      <c r="AJ361">
        <v>25.812391626899998</v>
      </c>
      <c r="AK361">
        <v>24.775541972999999</v>
      </c>
      <c r="AL361">
        <v>24.342135047599999</v>
      </c>
      <c r="AM361">
        <v>25.217199574799999</v>
      </c>
      <c r="AN361">
        <v>24.579243542699999</v>
      </c>
      <c r="AO361">
        <v>25.237015316899999</v>
      </c>
      <c r="AP361">
        <v>23.8461385403</v>
      </c>
      <c r="AQ361">
        <v>24.262779301999998</v>
      </c>
      <c r="AR361">
        <v>24.326338886599999</v>
      </c>
      <c r="AS361">
        <v>24.6707623842</v>
      </c>
      <c r="AT361">
        <v>24.387618818299998</v>
      </c>
      <c r="AU361">
        <v>26.259517237899999</v>
      </c>
      <c r="AV361">
        <v>24.111271946199999</v>
      </c>
      <c r="AW361">
        <v>24.545104264599999</v>
      </c>
      <c r="AX361">
        <v>25.5902175511</v>
      </c>
      <c r="AY361">
        <v>24.191214182500001</v>
      </c>
      <c r="AZ361">
        <v>24.701722116300001</v>
      </c>
      <c r="BA361">
        <v>24.314921607300001</v>
      </c>
      <c r="BB361">
        <v>24.323647748500001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1" t="s">
        <v>65</v>
      </c>
      <c r="B362" s="5">
        <v>26</v>
      </c>
      <c r="C362" s="5">
        <v>360</v>
      </c>
      <c r="D362">
        <v>25.644468618000001</v>
      </c>
      <c r="E362">
        <v>25.480614146299999</v>
      </c>
      <c r="F362">
        <v>25.4186835189</v>
      </c>
      <c r="G362">
        <v>24.856514958999998</v>
      </c>
      <c r="H362">
        <v>26.079246595800001</v>
      </c>
      <c r="I362">
        <v>24.769941096499998</v>
      </c>
      <c r="J362">
        <v>25.707310063200001</v>
      </c>
      <c r="K362">
        <v>24.077342291000001</v>
      </c>
      <c r="L362">
        <v>24.372337973899999</v>
      </c>
      <c r="M362">
        <v>25.0250439826</v>
      </c>
      <c r="N362">
        <v>24.835859887400002</v>
      </c>
      <c r="O362">
        <v>24.916448587200001</v>
      </c>
      <c r="P362">
        <v>27.326695063900001</v>
      </c>
      <c r="Q362">
        <v>24.786236304799999</v>
      </c>
      <c r="R362">
        <v>25.271115331299999</v>
      </c>
      <c r="S362">
        <v>26.508165707300002</v>
      </c>
      <c r="T362">
        <v>24.865559538599999</v>
      </c>
      <c r="U362">
        <v>25.1830486305</v>
      </c>
      <c r="V362">
        <v>24.989976141</v>
      </c>
      <c r="W362">
        <v>24.724533360900001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25.078315306699999</v>
      </c>
      <c r="AJ362">
        <v>25.783921625200001</v>
      </c>
      <c r="AK362">
        <v>25.117062966100001</v>
      </c>
      <c r="AL362">
        <v>24.5102159198</v>
      </c>
      <c r="AM362">
        <v>25.289100631299998</v>
      </c>
      <c r="AN362">
        <v>24.590378645800001</v>
      </c>
      <c r="AO362">
        <v>24.847550590499999</v>
      </c>
      <c r="AP362">
        <v>23.9235840409</v>
      </c>
      <c r="AQ362">
        <v>23.958423751400002</v>
      </c>
      <c r="AR362">
        <v>24.303823261400002</v>
      </c>
      <c r="AS362">
        <v>24.7397067347</v>
      </c>
      <c r="AT362">
        <v>24.471480316800001</v>
      </c>
      <c r="AU362">
        <v>26.393838969099999</v>
      </c>
      <c r="AV362">
        <v>23.813680742100001</v>
      </c>
      <c r="AW362">
        <v>24.595992605500001</v>
      </c>
      <c r="AX362">
        <v>25.611910658599999</v>
      </c>
      <c r="AY362">
        <v>24.2334220569</v>
      </c>
      <c r="AZ362">
        <v>24.546863700700001</v>
      </c>
      <c r="BA362">
        <v>24.330751829899999</v>
      </c>
      <c r="BB362">
        <v>24.256649895599999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1" t="s">
        <v>65</v>
      </c>
      <c r="B363" s="5">
        <v>27</v>
      </c>
      <c r="C363" s="5">
        <v>361</v>
      </c>
      <c r="D363">
        <v>25.690162724899999</v>
      </c>
      <c r="E363">
        <v>25.548740580699999</v>
      </c>
      <c r="F363">
        <v>25.305875289700001</v>
      </c>
      <c r="G363">
        <v>25.0434032663</v>
      </c>
      <c r="H363">
        <v>25.960683004</v>
      </c>
      <c r="I363">
        <v>24.927296201600001</v>
      </c>
      <c r="J363">
        <v>25.588742011000001</v>
      </c>
      <c r="K363">
        <v>24.1044006236</v>
      </c>
      <c r="L363">
        <v>24.434932998000001</v>
      </c>
      <c r="M363">
        <v>24.917657445700002</v>
      </c>
      <c r="N363">
        <v>25.320892768499998</v>
      </c>
      <c r="O363">
        <v>24.915498276699999</v>
      </c>
      <c r="P363">
        <v>27.154189745299998</v>
      </c>
      <c r="Q363">
        <v>24.831000443200001</v>
      </c>
      <c r="R363">
        <v>25.337582341899999</v>
      </c>
      <c r="S363">
        <v>26.5908762828</v>
      </c>
      <c r="T363">
        <v>24.921330173699999</v>
      </c>
      <c r="U363">
        <v>25.1003358267</v>
      </c>
      <c r="V363">
        <v>25.022401444700002</v>
      </c>
      <c r="W363">
        <v>24.457159340499999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25.186888014699999</v>
      </c>
      <c r="AJ363">
        <v>25.7007981685</v>
      </c>
      <c r="AK363">
        <v>24.927648219999998</v>
      </c>
      <c r="AL363">
        <v>24.6572779121</v>
      </c>
      <c r="AM363">
        <v>24.8963364522</v>
      </c>
      <c r="AN363">
        <v>24.566449194400001</v>
      </c>
      <c r="AO363">
        <v>24.522892574</v>
      </c>
      <c r="AP363">
        <v>23.771985803900002</v>
      </c>
      <c r="AQ363">
        <v>23.6628666985</v>
      </c>
      <c r="AR363">
        <v>24.3356775068</v>
      </c>
      <c r="AS363">
        <v>25.1162479668</v>
      </c>
      <c r="AT363">
        <v>24.584182612999999</v>
      </c>
      <c r="AU363">
        <v>26.353262652600002</v>
      </c>
      <c r="AV363">
        <v>23.8588242304</v>
      </c>
      <c r="AW363">
        <v>24.6969890353</v>
      </c>
      <c r="AX363">
        <v>25.844321301499999</v>
      </c>
      <c r="AY363">
        <v>24.7369690405</v>
      </c>
      <c r="AZ363">
        <v>24.546829896999999</v>
      </c>
      <c r="BA363">
        <v>24.3198762267</v>
      </c>
      <c r="BB363">
        <v>24.173233298300001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1" t="s">
        <v>65</v>
      </c>
      <c r="B364" s="5">
        <v>28</v>
      </c>
      <c r="C364" s="5">
        <v>362</v>
      </c>
      <c r="D364">
        <v>25.889384721199999</v>
      </c>
      <c r="E364">
        <v>25.635662540999999</v>
      </c>
      <c r="F364">
        <v>25.0203436145</v>
      </c>
      <c r="G364">
        <v>25.0856964012</v>
      </c>
      <c r="H364">
        <v>25.9802668371</v>
      </c>
      <c r="I364">
        <v>25.0219846199</v>
      </c>
      <c r="J364">
        <v>25.484745547599999</v>
      </c>
      <c r="K364">
        <v>24.221685679299998</v>
      </c>
      <c r="L364">
        <v>24.1916667767</v>
      </c>
      <c r="M364">
        <v>24.887217995099999</v>
      </c>
      <c r="N364">
        <v>25.4358596848</v>
      </c>
      <c r="O364">
        <v>24.978431935100001</v>
      </c>
      <c r="P364">
        <v>27.133285624500001</v>
      </c>
      <c r="Q364">
        <v>24.843230033200001</v>
      </c>
      <c r="R364">
        <v>25.201778154900001</v>
      </c>
      <c r="S364">
        <v>26.298361201100001</v>
      </c>
      <c r="T364">
        <v>24.7963640533</v>
      </c>
      <c r="U364">
        <v>24.858150442100001</v>
      </c>
      <c r="V364">
        <v>24.981600321799998</v>
      </c>
      <c r="W364">
        <v>24.166867710599998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25.1994416404</v>
      </c>
      <c r="AJ364">
        <v>25.6982767684</v>
      </c>
      <c r="AK364">
        <v>24.452011087500001</v>
      </c>
      <c r="AL364">
        <v>24.696622233900001</v>
      </c>
      <c r="AM364">
        <v>24.826893918</v>
      </c>
      <c r="AN364">
        <v>24.168717278100001</v>
      </c>
      <c r="AO364">
        <v>24.4625387663</v>
      </c>
      <c r="AP364">
        <v>23.626562552900001</v>
      </c>
      <c r="AQ364">
        <v>23.466296142800001</v>
      </c>
      <c r="AR364">
        <v>24.417551075399999</v>
      </c>
      <c r="AS364">
        <v>25.180402064100001</v>
      </c>
      <c r="AT364">
        <v>24.7514178114</v>
      </c>
      <c r="AU364">
        <v>26.294046360999999</v>
      </c>
      <c r="AV364">
        <v>23.935371164199999</v>
      </c>
      <c r="AW364">
        <v>24.6497911722</v>
      </c>
      <c r="AX364">
        <v>25.670853384600001</v>
      </c>
      <c r="AY364">
        <v>24.2739829412</v>
      </c>
      <c r="AZ364">
        <v>24.436303801400001</v>
      </c>
      <c r="BA364">
        <v>24.383129743800001</v>
      </c>
      <c r="BB364">
        <v>24.1105927921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1" t="s">
        <v>65</v>
      </c>
      <c r="B365" s="5">
        <v>29</v>
      </c>
      <c r="C365" s="5">
        <v>363</v>
      </c>
      <c r="D365">
        <v>25.8538189398</v>
      </c>
      <c r="E365">
        <v>25.851245168599998</v>
      </c>
      <c r="F365">
        <v>24.690345065300001</v>
      </c>
      <c r="G365">
        <v>24.557084614400001</v>
      </c>
      <c r="H365">
        <v>25.952336774100001</v>
      </c>
      <c r="I365">
        <v>24.7395947475</v>
      </c>
      <c r="J365">
        <v>25.242760514899999</v>
      </c>
      <c r="K365">
        <v>24.1629018585</v>
      </c>
      <c r="L365">
        <v>24.266855120599999</v>
      </c>
      <c r="M365">
        <v>24.849886800699998</v>
      </c>
      <c r="N365">
        <v>25.644264023400002</v>
      </c>
      <c r="O365">
        <v>24.964225479700001</v>
      </c>
      <c r="P365">
        <v>26.926213244900001</v>
      </c>
      <c r="Q365">
        <v>24.9107360024</v>
      </c>
      <c r="R365">
        <v>25.1167989751</v>
      </c>
      <c r="S365">
        <v>26.3908478687</v>
      </c>
      <c r="T365">
        <v>24.481788955799999</v>
      </c>
      <c r="U365">
        <v>24.966437746899999</v>
      </c>
      <c r="V365">
        <v>24.952502528899998</v>
      </c>
      <c r="W365">
        <v>24.095881755400001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25.321363190500001</v>
      </c>
      <c r="AJ365">
        <v>25.730197610400001</v>
      </c>
      <c r="AK365">
        <v>24.290154291699999</v>
      </c>
      <c r="AL365">
        <v>24.532498038699998</v>
      </c>
      <c r="AM365">
        <v>25.049504232499999</v>
      </c>
      <c r="AN365">
        <v>24.101766371299998</v>
      </c>
      <c r="AO365">
        <v>24.416524186299998</v>
      </c>
      <c r="AP365">
        <v>23.648063602400001</v>
      </c>
      <c r="AQ365">
        <v>23.704423486700001</v>
      </c>
      <c r="AR365">
        <v>24.2918162751</v>
      </c>
      <c r="AS365">
        <v>25.3325091892</v>
      </c>
      <c r="AT365">
        <v>24.7355861327</v>
      </c>
      <c r="AU365">
        <v>26.005390691399999</v>
      </c>
      <c r="AV365">
        <v>24.017024599700001</v>
      </c>
      <c r="AW365">
        <v>24.622906719700001</v>
      </c>
      <c r="AX365">
        <v>25.606800562899998</v>
      </c>
      <c r="AY365">
        <v>24.119636952600001</v>
      </c>
      <c r="AZ365">
        <v>24.382322118400001</v>
      </c>
      <c r="BA365">
        <v>24.262367281300001</v>
      </c>
      <c r="BB365">
        <v>24.0583491977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1" t="s">
        <v>65</v>
      </c>
      <c r="B366" s="5">
        <v>30</v>
      </c>
      <c r="C366" s="5">
        <v>364</v>
      </c>
      <c r="D366">
        <v>25.928136239299999</v>
      </c>
      <c r="E366">
        <v>25.932445027100002</v>
      </c>
      <c r="F366">
        <v>24.469546579500001</v>
      </c>
      <c r="G366">
        <v>24.392185078699999</v>
      </c>
      <c r="H366">
        <v>25.840207982399999</v>
      </c>
      <c r="I366">
        <v>24.585213563300002</v>
      </c>
      <c r="J366">
        <v>25.278613333500001</v>
      </c>
      <c r="K366">
        <v>24.100368768700001</v>
      </c>
      <c r="L366">
        <v>24.065205286600001</v>
      </c>
      <c r="M366">
        <v>24.884009549999998</v>
      </c>
      <c r="N366">
        <v>25.552883054399999</v>
      </c>
      <c r="O366">
        <v>24.976017142100002</v>
      </c>
      <c r="P366">
        <v>26.818383718100002</v>
      </c>
      <c r="Q366">
        <v>24.656246818</v>
      </c>
      <c r="R366">
        <v>24.901756644100001</v>
      </c>
      <c r="S366">
        <v>26.171626567800001</v>
      </c>
      <c r="T366">
        <v>24.426916628499999</v>
      </c>
      <c r="U366">
        <v>25.2269598516</v>
      </c>
      <c r="V366">
        <v>24.8710018861</v>
      </c>
      <c r="W366">
        <v>24.2124430133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25.4783720147</v>
      </c>
      <c r="AJ366">
        <v>25.842791950100001</v>
      </c>
      <c r="AK366">
        <v>24.539499837800001</v>
      </c>
      <c r="AL366">
        <v>24.493127381000001</v>
      </c>
      <c r="AM366">
        <v>25.0270343975</v>
      </c>
      <c r="AN366">
        <v>24.271605351800002</v>
      </c>
      <c r="AO366">
        <v>24.677586559600002</v>
      </c>
      <c r="AP366">
        <v>23.633242551799999</v>
      </c>
      <c r="AQ366">
        <v>24.0000859232</v>
      </c>
      <c r="AR366">
        <v>24.433611945100001</v>
      </c>
      <c r="AS366">
        <v>25.510347856399999</v>
      </c>
      <c r="AT366">
        <v>24.524845067400001</v>
      </c>
      <c r="AU366">
        <v>25.9948346179</v>
      </c>
      <c r="AV366">
        <v>23.9335095524</v>
      </c>
      <c r="AW366">
        <v>24.601214708800001</v>
      </c>
      <c r="AX366">
        <v>25.380920220499998</v>
      </c>
      <c r="AY366">
        <v>23.9520495314</v>
      </c>
      <c r="AZ366">
        <v>24.469811576600002</v>
      </c>
      <c r="BA366">
        <v>24.271351620400001</v>
      </c>
      <c r="BB366">
        <v>23.996394786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1" t="s">
        <v>65</v>
      </c>
      <c r="B367" s="5">
        <v>31</v>
      </c>
      <c r="C367" s="5">
        <v>365</v>
      </c>
      <c r="D367">
        <v>25.713301351599998</v>
      </c>
      <c r="E367">
        <v>25.644946766499999</v>
      </c>
      <c r="F367">
        <v>25.233459525899999</v>
      </c>
      <c r="G367">
        <v>24.455922094200002</v>
      </c>
      <c r="H367">
        <v>26.131903614599999</v>
      </c>
      <c r="I367">
        <v>24.485486700999999</v>
      </c>
      <c r="J367">
        <v>24.3390192044</v>
      </c>
      <c r="K367">
        <v>24.358433931699999</v>
      </c>
      <c r="L367">
        <v>23.228917437</v>
      </c>
      <c r="M367">
        <v>24.925457392599998</v>
      </c>
      <c r="N367">
        <v>25.3735040981</v>
      </c>
      <c r="O367">
        <v>25.179341051600002</v>
      </c>
      <c r="P367" s="10">
        <f>(AVERAGE(P362:P366)+AVERAGE(P3:P7))/2</f>
        <v>26.640843103209999</v>
      </c>
      <c r="Q367" s="10">
        <f>(AVERAGE(Q362:Q366)+AVERAGE(Q3:Q7))/2</f>
        <v>24.56926021376</v>
      </c>
      <c r="R367" s="10">
        <f>(AVERAGE(R362:R366)+AVERAGE(R3:R7))/2</f>
        <v>25.055300388570004</v>
      </c>
      <c r="S367">
        <v>25.4480329885</v>
      </c>
      <c r="T367">
        <v>24.004982380600001</v>
      </c>
      <c r="U367">
        <v>25.045252954199999</v>
      </c>
      <c r="V367">
        <v>24.990471951</v>
      </c>
      <c r="W367">
        <v>24.244035595700002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25.268183582599999</v>
      </c>
      <c r="AJ367">
        <v>25.657956257599999</v>
      </c>
      <c r="AK367">
        <v>25.838546275900001</v>
      </c>
      <c r="AL367">
        <v>24.426251814600001</v>
      </c>
      <c r="AM367">
        <v>24.9224489719</v>
      </c>
      <c r="AN367">
        <v>23.482586479799998</v>
      </c>
      <c r="AO367">
        <v>25.146026873099999</v>
      </c>
      <c r="AP367">
        <v>23.891830666099999</v>
      </c>
      <c r="AQ367">
        <v>24.774842941599999</v>
      </c>
      <c r="AR367">
        <v>25.141457127500001</v>
      </c>
      <c r="AS367">
        <v>25.6065943714</v>
      </c>
      <c r="AT367">
        <v>24.446566497900001</v>
      </c>
      <c r="AU367" s="10">
        <f t="shared" ref="AU367:AW367" si="4">(AVERAGE(AU362:AU366)+AVERAGE(AU3:AU7))/2</f>
        <v>25.785481379530001</v>
      </c>
      <c r="AV367" s="10">
        <f t="shared" si="4"/>
        <v>23.838481638479998</v>
      </c>
      <c r="AW367" s="10">
        <f t="shared" si="4"/>
        <v>24.635861236740002</v>
      </c>
      <c r="AX367">
        <v>25.174143828199998</v>
      </c>
      <c r="AY367">
        <v>24.776426454399999</v>
      </c>
      <c r="AZ367">
        <v>24.753837064900001</v>
      </c>
      <c r="BA367">
        <v>24.277467146300001</v>
      </c>
      <c r="BB367">
        <v>24.0133294052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G368" s="11"/>
      <c r="I368" s="11"/>
      <c r="J368" s="11"/>
      <c r="L368" s="11"/>
      <c r="M368" s="11"/>
      <c r="S368" s="11"/>
      <c r="T368" s="11"/>
      <c r="X368" s="8"/>
      <c r="Y368" s="8"/>
      <c r="Z368" s="8"/>
      <c r="AK368" s="11"/>
      <c r="AL368" s="11"/>
      <c r="AN368" s="11"/>
      <c r="AO368" s="11"/>
      <c r="AP368" s="11"/>
      <c r="AQ368" s="11"/>
      <c r="AX368" s="11"/>
      <c r="AY368" s="11"/>
      <c r="AZ368" s="11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 t="shared" ref="D370:W370" si="5">MAX(D3:D367)</f>
        <v>31.045669122700001</v>
      </c>
      <c r="E370" s="8">
        <f t="shared" si="5"/>
        <v>30.159914318599998</v>
      </c>
      <c r="F370" s="8">
        <f t="shared" si="5"/>
        <v>28.658636207899999</v>
      </c>
      <c r="G370" s="8">
        <f t="shared" si="5"/>
        <v>27.694933384399999</v>
      </c>
      <c r="H370" s="8">
        <f t="shared" si="5"/>
        <v>30.4941571122</v>
      </c>
      <c r="I370" s="8">
        <f t="shared" si="5"/>
        <v>27.1202172733</v>
      </c>
      <c r="J370" s="8">
        <f t="shared" si="5"/>
        <v>28.8733743439</v>
      </c>
      <c r="K370" s="8">
        <f t="shared" si="5"/>
        <v>28.755520795300001</v>
      </c>
      <c r="L370" s="8">
        <f t="shared" si="5"/>
        <v>27.727963944599999</v>
      </c>
      <c r="M370" s="8">
        <f t="shared" si="5"/>
        <v>28.0424325613</v>
      </c>
      <c r="N370" s="8">
        <f t="shared" si="5"/>
        <v>29.7435293124</v>
      </c>
      <c r="O370" s="8">
        <f t="shared" si="5"/>
        <v>28.707234507900001</v>
      </c>
      <c r="P370" s="8">
        <f t="shared" si="5"/>
        <v>29.240233862499998</v>
      </c>
      <c r="Q370" s="8">
        <f t="shared" si="5"/>
        <v>28.907604268</v>
      </c>
      <c r="R370" s="8">
        <f t="shared" si="5"/>
        <v>28.526572036800001</v>
      </c>
      <c r="S370" s="8">
        <f t="shared" si="5"/>
        <v>29.6710992629</v>
      </c>
      <c r="T370" s="8">
        <f t="shared" si="5"/>
        <v>27.593080409500001</v>
      </c>
      <c r="U370" s="8">
        <f t="shared" si="5"/>
        <v>28.484637703000001</v>
      </c>
      <c r="V370" s="8">
        <f t="shared" si="5"/>
        <v>28.9134611681</v>
      </c>
      <c r="W370" s="8">
        <f t="shared" si="5"/>
        <v>28.1817174201</v>
      </c>
      <c r="X370" s="8"/>
      <c r="Y370" s="8"/>
      <c r="Z370" s="8"/>
      <c r="AI370" s="8">
        <f t="shared" ref="AI370:BB370" si="6">MAX(AI3:AI367)</f>
        <v>30.0427167723</v>
      </c>
      <c r="AJ370" s="8">
        <f t="shared" si="6"/>
        <v>29.171061251400001</v>
      </c>
      <c r="AK370" s="8">
        <f t="shared" si="6"/>
        <v>28.005773082200001</v>
      </c>
      <c r="AL370" s="8">
        <f t="shared" si="6"/>
        <v>27.3702549333</v>
      </c>
      <c r="AM370" s="8">
        <f t="shared" si="6"/>
        <v>29.445234701899999</v>
      </c>
      <c r="AN370" s="8">
        <f t="shared" si="6"/>
        <v>26.670729805699999</v>
      </c>
      <c r="AO370" s="8">
        <f t="shared" si="6"/>
        <v>28.1180756943</v>
      </c>
      <c r="AP370" s="8">
        <f t="shared" si="6"/>
        <v>27.974743509900001</v>
      </c>
      <c r="AQ370" s="8">
        <f t="shared" si="6"/>
        <v>26.973608056900002</v>
      </c>
      <c r="AR370" s="8">
        <f t="shared" si="6"/>
        <v>27.677956512400002</v>
      </c>
      <c r="AS370" s="8">
        <f t="shared" si="6"/>
        <v>29.3350275962</v>
      </c>
      <c r="AT370" s="8">
        <f t="shared" si="6"/>
        <v>27.997576000700001</v>
      </c>
      <c r="AU370" s="8">
        <f t="shared" si="6"/>
        <v>28.629022173300001</v>
      </c>
      <c r="AV370" s="8">
        <f t="shared" si="6"/>
        <v>28.4215936925</v>
      </c>
      <c r="AW370" s="8">
        <f t="shared" si="6"/>
        <v>28.039820323800001</v>
      </c>
      <c r="AX370" s="8">
        <f t="shared" si="6"/>
        <v>28.726042470300001</v>
      </c>
      <c r="AY370" s="8">
        <f t="shared" si="6"/>
        <v>27.454437759600001</v>
      </c>
      <c r="AZ370" s="8">
        <f t="shared" si="6"/>
        <v>28.054744959299999</v>
      </c>
      <c r="BA370" s="8">
        <f t="shared" si="6"/>
        <v>28.643868920500001</v>
      </c>
      <c r="BB370" s="8">
        <f t="shared" si="6"/>
        <v>27.514584662899999</v>
      </c>
      <c r="BC370" s="8"/>
      <c r="BD370" s="8"/>
      <c r="BE370" s="8"/>
    </row>
    <row r="371" spans="3:64" x14ac:dyDescent="0.45">
      <c r="C371" s="1" t="s">
        <v>21</v>
      </c>
      <c r="D371" s="8">
        <f t="shared" ref="D371:W371" si="7">MIN(D3:D367)</f>
        <v>18.037220161400001</v>
      </c>
      <c r="E371" s="8">
        <f t="shared" si="7"/>
        <v>18.863767169399999</v>
      </c>
      <c r="F371" s="8">
        <f t="shared" si="7"/>
        <v>18.178485391900001</v>
      </c>
      <c r="G371" s="8">
        <f t="shared" si="7"/>
        <v>18.881332164900002</v>
      </c>
      <c r="H371" s="8">
        <f t="shared" si="7"/>
        <v>19.121016498100001</v>
      </c>
      <c r="I371" s="8">
        <f t="shared" si="7"/>
        <v>19.442410065600001</v>
      </c>
      <c r="J371" s="8">
        <f t="shared" si="7"/>
        <v>18.706292641499999</v>
      </c>
      <c r="K371" s="8">
        <f t="shared" si="7"/>
        <v>20.397679251900001</v>
      </c>
      <c r="L371" s="8">
        <f t="shared" si="7"/>
        <v>19.719455997699999</v>
      </c>
      <c r="M371" s="8">
        <f t="shared" si="7"/>
        <v>18.877718690799998</v>
      </c>
      <c r="N371" s="8">
        <f t="shared" si="7"/>
        <v>18.764100189699999</v>
      </c>
      <c r="O371" s="8">
        <f t="shared" si="7"/>
        <v>19.331754240999999</v>
      </c>
      <c r="P371" s="8">
        <f t="shared" si="7"/>
        <v>18.669147183900002</v>
      </c>
      <c r="Q371" s="8">
        <f t="shared" si="7"/>
        <v>21.1080883164</v>
      </c>
      <c r="R371" s="8">
        <f t="shared" si="7"/>
        <v>19.524529039800001</v>
      </c>
      <c r="S371" s="8">
        <f t="shared" si="7"/>
        <v>18.925508063300001</v>
      </c>
      <c r="T371" s="8">
        <f t="shared" si="7"/>
        <v>19.9605691559</v>
      </c>
      <c r="U371" s="8">
        <f t="shared" si="7"/>
        <v>19.195567947200001</v>
      </c>
      <c r="V371" s="8">
        <f t="shared" si="7"/>
        <v>18.49527475</v>
      </c>
      <c r="W371" s="8">
        <f t="shared" si="7"/>
        <v>19.933947181400001</v>
      </c>
      <c r="X371" s="8"/>
      <c r="Y371" s="8"/>
      <c r="Z371" s="8"/>
      <c r="AI371" s="8">
        <f t="shared" ref="AI371:BB371" si="8">MIN(AI3:AI367)</f>
        <v>17.596340267399999</v>
      </c>
      <c r="AJ371" s="8">
        <f t="shared" si="8"/>
        <v>18.521548515300001</v>
      </c>
      <c r="AK371" s="8">
        <f t="shared" si="8"/>
        <v>17.523274752399999</v>
      </c>
      <c r="AL371" s="8">
        <f t="shared" si="8"/>
        <v>18.164628780899999</v>
      </c>
      <c r="AM371" s="8">
        <f t="shared" si="8"/>
        <v>18.260982724400002</v>
      </c>
      <c r="AN371" s="8">
        <f t="shared" si="8"/>
        <v>19.2007189425</v>
      </c>
      <c r="AO371" s="8">
        <f t="shared" si="8"/>
        <v>18.136481750000002</v>
      </c>
      <c r="AP371" s="8">
        <f t="shared" si="8"/>
        <v>20.029530085600001</v>
      </c>
      <c r="AQ371" s="8">
        <f t="shared" si="8"/>
        <v>19.396083178200001</v>
      </c>
      <c r="AR371" s="8">
        <f t="shared" si="8"/>
        <v>18.695698585700001</v>
      </c>
      <c r="AS371" s="8">
        <f t="shared" si="8"/>
        <v>18.142712622800001</v>
      </c>
      <c r="AT371" s="8">
        <f t="shared" si="8"/>
        <v>19.007570439599998</v>
      </c>
      <c r="AU371" s="8">
        <f t="shared" si="8"/>
        <v>17.8884221012</v>
      </c>
      <c r="AV371" s="8">
        <f t="shared" si="8"/>
        <v>20.102523818800002</v>
      </c>
      <c r="AW371" s="8">
        <f t="shared" si="8"/>
        <v>18.911247416999998</v>
      </c>
      <c r="AX371" s="8">
        <f t="shared" si="8"/>
        <v>18.769070750299999</v>
      </c>
      <c r="AY371" s="8">
        <f t="shared" si="8"/>
        <v>19.757083057199999</v>
      </c>
      <c r="AZ371" s="8">
        <f t="shared" si="8"/>
        <v>18.8038683859</v>
      </c>
      <c r="BA371" s="8">
        <f t="shared" si="8"/>
        <v>18.138709709600001</v>
      </c>
      <c r="BB371" s="8">
        <f t="shared" si="8"/>
        <v>19.5614306314</v>
      </c>
      <c r="BC371" s="8"/>
      <c r="BD371" s="8"/>
      <c r="BE371" s="8"/>
    </row>
    <row r="373" spans="3:64" x14ac:dyDescent="0.45">
      <c r="D373" s="8" t="str">
        <f t="shared" ref="D373:W373" si="9">D2</f>
        <v xml:space="preserve">CCCmaCanRCM </v>
      </c>
      <c r="E373" s="8" t="str">
        <f t="shared" si="9"/>
        <v xml:space="preserve">    CCCmaSMHI </v>
      </c>
      <c r="F373" s="8" t="str">
        <f t="shared" si="9"/>
        <v xml:space="preserve">    CNRM </v>
      </c>
      <c r="G373" s="8" t="str">
        <f t="shared" si="9"/>
        <v xml:space="preserve">    CNRMSMHI </v>
      </c>
      <c r="H373" s="8" t="str">
        <f t="shared" si="9"/>
        <v xml:space="preserve">    CSIRO </v>
      </c>
      <c r="I373" s="8" t="str">
        <f t="shared" si="9"/>
        <v xml:space="preserve">    ICHECDMI </v>
      </c>
      <c r="J373" s="8" t="str">
        <f t="shared" si="9"/>
        <v xml:space="preserve">    ICHECCCLM </v>
      </c>
      <c r="K373" s="8" t="str">
        <f t="shared" si="9"/>
        <v xml:space="preserve">    ICHECKNMI </v>
      </c>
      <c r="L373" s="8" t="str">
        <f t="shared" si="9"/>
        <v xml:space="preserve">    ICHECMPI </v>
      </c>
      <c r="M373" s="8" t="str">
        <f t="shared" si="9"/>
        <v xml:space="preserve">    ICHECSMHI </v>
      </c>
      <c r="N373" s="8" t="str">
        <f t="shared" si="9"/>
        <v xml:space="preserve">    IPSL </v>
      </c>
      <c r="O373" s="8" t="str">
        <f t="shared" si="9"/>
        <v xml:space="preserve">    MIROC </v>
      </c>
      <c r="P373" s="8" t="str">
        <f t="shared" si="9"/>
        <v xml:space="preserve">    MOHCCCLM </v>
      </c>
      <c r="Q373" s="8" t="str">
        <f t="shared" si="9"/>
        <v xml:space="preserve">    MOHCKNMI </v>
      </c>
      <c r="R373" s="8" t="str">
        <f t="shared" si="9"/>
        <v xml:space="preserve">    MOHCSMHI </v>
      </c>
      <c r="S373" s="8" t="str">
        <f t="shared" si="9"/>
        <v xml:space="preserve">    MPICCLM </v>
      </c>
      <c r="T373" s="8" t="str">
        <f t="shared" si="9"/>
        <v xml:space="preserve">    MPIREMO </v>
      </c>
      <c r="U373" s="8" t="str">
        <f t="shared" si="9"/>
        <v xml:space="preserve">    MPISMHI </v>
      </c>
      <c r="V373" s="8" t="str">
        <f t="shared" si="9"/>
        <v xml:space="preserve">    NCCSMHI </v>
      </c>
      <c r="W373" s="8" t="str">
        <f t="shared" si="9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0">AI2</f>
        <v xml:space="preserve">CCCmaCanRCM </v>
      </c>
      <c r="AJ373" s="8" t="str">
        <f t="shared" si="10"/>
        <v xml:space="preserve">    CCCmaSMHI </v>
      </c>
      <c r="AK373" s="8" t="str">
        <f t="shared" si="10"/>
        <v xml:space="preserve">    CNRM </v>
      </c>
      <c r="AL373" s="8" t="str">
        <f t="shared" si="10"/>
        <v xml:space="preserve">    CNRMSMHI </v>
      </c>
      <c r="AM373" s="8" t="str">
        <f t="shared" si="10"/>
        <v xml:space="preserve">    CSIRO </v>
      </c>
      <c r="AN373" s="8" t="str">
        <f t="shared" si="10"/>
        <v xml:space="preserve">    ICHECDMI </v>
      </c>
      <c r="AO373" s="8" t="str">
        <f t="shared" si="10"/>
        <v xml:space="preserve">    ICHECCCLM </v>
      </c>
      <c r="AP373" s="8" t="str">
        <f t="shared" si="10"/>
        <v xml:space="preserve">    ICHECKNMI </v>
      </c>
      <c r="AQ373" s="8" t="str">
        <f t="shared" si="10"/>
        <v xml:space="preserve">    ICHECMPI </v>
      </c>
      <c r="AR373" s="8" t="str">
        <f t="shared" si="10"/>
        <v xml:space="preserve">    ICHECSMHI </v>
      </c>
      <c r="AS373" s="8" t="str">
        <f t="shared" si="10"/>
        <v xml:space="preserve">    IPSL </v>
      </c>
      <c r="AT373" s="8" t="str">
        <f t="shared" si="10"/>
        <v xml:space="preserve">    MIROC </v>
      </c>
      <c r="AU373" s="8" t="str">
        <f t="shared" si="10"/>
        <v xml:space="preserve">    MOHCCCLM </v>
      </c>
      <c r="AV373" s="8" t="str">
        <f t="shared" si="10"/>
        <v xml:space="preserve">    MOHCKNMI </v>
      </c>
      <c r="AW373" s="8" t="str">
        <f t="shared" si="10"/>
        <v xml:space="preserve">    MOHCSMHI </v>
      </c>
      <c r="AX373" s="8" t="str">
        <f t="shared" si="10"/>
        <v xml:space="preserve">    MPICCLM </v>
      </c>
      <c r="AY373" s="8" t="str">
        <f t="shared" si="10"/>
        <v xml:space="preserve">    MPIREMO </v>
      </c>
      <c r="AZ373" s="8" t="str">
        <f t="shared" si="10"/>
        <v xml:space="preserve">    MPISMHI </v>
      </c>
      <c r="BA373" s="8" t="str">
        <f t="shared" si="10"/>
        <v xml:space="preserve">    NCCSMHI </v>
      </c>
      <c r="BB373" s="8" t="str">
        <f t="shared" si="10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118</v>
      </c>
      <c r="D374" s="6">
        <f>COUNTIF(D$3:D$368,"&lt;=18.5")</f>
        <v>12</v>
      </c>
      <c r="E374" s="6">
        <f t="shared" ref="E374:W374" si="11">COUNTIF(E$3:E$368,"&lt;=18.5")</f>
        <v>0</v>
      </c>
      <c r="F374" s="6">
        <f t="shared" si="11"/>
        <v>19</v>
      </c>
      <c r="G374" s="6">
        <f t="shared" si="11"/>
        <v>0</v>
      </c>
      <c r="H374" s="6">
        <f t="shared" si="11"/>
        <v>0</v>
      </c>
      <c r="I374" s="6">
        <f t="shared" si="11"/>
        <v>0</v>
      </c>
      <c r="J374" s="6">
        <f t="shared" si="11"/>
        <v>0</v>
      </c>
      <c r="K374" s="6">
        <f t="shared" si="11"/>
        <v>0</v>
      </c>
      <c r="L374" s="6">
        <f t="shared" si="11"/>
        <v>0</v>
      </c>
      <c r="M374" s="6">
        <f t="shared" si="11"/>
        <v>0</v>
      </c>
      <c r="N374" s="6">
        <f t="shared" si="11"/>
        <v>0</v>
      </c>
      <c r="O374" s="6">
        <f t="shared" si="11"/>
        <v>0</v>
      </c>
      <c r="P374" s="6">
        <f t="shared" si="11"/>
        <v>0</v>
      </c>
      <c r="Q374" s="6">
        <f t="shared" si="11"/>
        <v>0</v>
      </c>
      <c r="R374" s="6">
        <f t="shared" si="11"/>
        <v>0</v>
      </c>
      <c r="S374" s="6">
        <f t="shared" si="11"/>
        <v>0</v>
      </c>
      <c r="T374" s="6">
        <f t="shared" si="11"/>
        <v>0</v>
      </c>
      <c r="U374" s="6">
        <f t="shared" si="11"/>
        <v>0</v>
      </c>
      <c r="V374" s="6">
        <f t="shared" si="11"/>
        <v>1</v>
      </c>
      <c r="W374" s="6">
        <f t="shared" si="11"/>
        <v>0</v>
      </c>
      <c r="X374" s="6">
        <f t="shared" ref="X374:X400" si="12">_xlfn.QUARTILE.INC($D374:$W374,0)</f>
        <v>0</v>
      </c>
      <c r="Y374" s="6">
        <f t="shared" ref="Y374:Y400" si="13">_xlfn.QUARTILE.INC($D374:$W374,1)</f>
        <v>0</v>
      </c>
      <c r="Z374" s="6">
        <f t="shared" ref="Z374:Z400" si="14">_xlfn.QUARTILE.INC($D374:$W374,2)</f>
        <v>0</v>
      </c>
      <c r="AA374" s="6">
        <f t="shared" ref="AA374:AA400" si="15">_xlfn.QUARTILE.INC($D374:$W374,3)</f>
        <v>0</v>
      </c>
      <c r="AB374" s="6">
        <f t="shared" ref="AB374:AB400" si="16">_xlfn.QUARTILE.INC($D374:$W374,4)</f>
        <v>19</v>
      </c>
      <c r="AC374" s="6">
        <f t="shared" ref="AC374:AC400" si="17">X374</f>
        <v>0</v>
      </c>
      <c r="AD374" s="6">
        <f t="shared" ref="AD374:AD400" si="18">Y374-X374</f>
        <v>0</v>
      </c>
      <c r="AE374" s="6">
        <f t="shared" ref="AE374:AE400" si="19">Z374-Y374</f>
        <v>0</v>
      </c>
      <c r="AF374" s="6">
        <f t="shared" ref="AF374:AF400" si="20">AA374-Z374</f>
        <v>0</v>
      </c>
      <c r="AG374" s="6">
        <f t="shared" ref="AG374:AG400" si="21">AB374-AA374</f>
        <v>19</v>
      </c>
      <c r="AI374" s="6">
        <f t="shared" ref="AI374:BB374" si="22">COUNTIF(AI$3:AI$368,"&lt;=18.5")</f>
        <v>30</v>
      </c>
      <c r="AJ374" s="6">
        <f t="shared" si="22"/>
        <v>0</v>
      </c>
      <c r="AK374" s="6">
        <f t="shared" si="22"/>
        <v>39</v>
      </c>
      <c r="AL374" s="6">
        <f t="shared" si="22"/>
        <v>20</v>
      </c>
      <c r="AM374" s="6">
        <f t="shared" si="22"/>
        <v>10</v>
      </c>
      <c r="AN374" s="6">
        <f t="shared" si="22"/>
        <v>0</v>
      </c>
      <c r="AO374" s="6">
        <f t="shared" si="22"/>
        <v>9</v>
      </c>
      <c r="AP374" s="6">
        <f t="shared" si="22"/>
        <v>0</v>
      </c>
      <c r="AQ374" s="6">
        <f t="shared" si="22"/>
        <v>0</v>
      </c>
      <c r="AR374" s="6">
        <f t="shared" si="22"/>
        <v>0</v>
      </c>
      <c r="AS374" s="6">
        <f t="shared" si="22"/>
        <v>13</v>
      </c>
      <c r="AT374" s="6">
        <f t="shared" si="22"/>
        <v>0</v>
      </c>
      <c r="AU374" s="6">
        <f t="shared" si="22"/>
        <v>12</v>
      </c>
      <c r="AV374" s="6">
        <f t="shared" si="22"/>
        <v>0</v>
      </c>
      <c r="AW374" s="6">
        <f t="shared" si="22"/>
        <v>0</v>
      </c>
      <c r="AX374" s="6">
        <f t="shared" si="22"/>
        <v>0</v>
      </c>
      <c r="AY374" s="6">
        <f t="shared" si="22"/>
        <v>0</v>
      </c>
      <c r="AZ374" s="6">
        <f t="shared" si="22"/>
        <v>0</v>
      </c>
      <c r="BA374" s="6">
        <f t="shared" si="22"/>
        <v>15</v>
      </c>
      <c r="BB374" s="6">
        <f t="shared" si="22"/>
        <v>0</v>
      </c>
      <c r="BC374" s="6">
        <f t="shared" ref="BC374:BC400" si="23">_xlfn.QUARTILE.INC($AI374:$BB374,0)</f>
        <v>0</v>
      </c>
      <c r="BD374" s="6">
        <f t="shared" ref="BD374:BD400" si="24">_xlfn.QUARTILE.INC($AI374:$BB374,1)</f>
        <v>0</v>
      </c>
      <c r="BE374" s="6">
        <f t="shared" ref="BE374:BE400" si="25">_xlfn.QUARTILE.INC($AI374:$BB374,2)</f>
        <v>0</v>
      </c>
      <c r="BF374" s="6">
        <f t="shared" ref="BF374:BF400" si="26">_xlfn.QUARTILE.INC($AI374:$BB374,3)</f>
        <v>12.25</v>
      </c>
      <c r="BG374" s="6">
        <f t="shared" ref="BG374:BG400" si="27">_xlfn.QUARTILE.INC($AI374:$BB374,4)</f>
        <v>39</v>
      </c>
      <c r="BH374" s="6">
        <f t="shared" ref="BH374:BH400" si="28">BC374</f>
        <v>0</v>
      </c>
      <c r="BI374" s="6">
        <f t="shared" ref="BI374:BI400" si="29">BD374-BC374</f>
        <v>0</v>
      </c>
      <c r="BJ374" s="6">
        <f t="shared" ref="BJ374:BJ400" si="30">BE374-BD374</f>
        <v>0</v>
      </c>
      <c r="BK374" s="6">
        <f t="shared" ref="BK374:BK400" si="31">BF374-BE374</f>
        <v>12.25</v>
      </c>
      <c r="BL374" s="6">
        <f t="shared" ref="BL374:BL400" si="32">BG374-BF374</f>
        <v>26.75</v>
      </c>
    </row>
    <row r="375" spans="3:64" x14ac:dyDescent="0.45">
      <c r="C375" s="2" t="s">
        <v>28</v>
      </c>
      <c r="D375" s="6">
        <f>COUNTIFS(D$3:D$368,"&gt;18.5",D$3:D$368,"&lt;=19")</f>
        <v>24</v>
      </c>
      <c r="E375" s="6">
        <f>COUNTIFS(E$3:E$368,"&gt;18.5",E$3:E$368,"&lt;=19")</f>
        <v>3</v>
      </c>
      <c r="F375" s="6">
        <f>COUNTIFS(F$3:F$367,"&gt;18.5",F$3:F$367,"&lt;=19")</f>
        <v>26</v>
      </c>
      <c r="G375" s="6">
        <f>COUNTIFS(G$3:G$367,"&gt;18.5",G$3:G$367,"&lt;=19")</f>
        <v>4</v>
      </c>
      <c r="H375" s="6">
        <f>COUNTIFS(H$3:H$368,"&gt;18.5",H$3:H$368,"&lt;=19")</f>
        <v>0</v>
      </c>
      <c r="I375" s="6">
        <f>COUNTIFS(I$3:I$367,"&gt;18.5",I$3:I$367,"&lt;=19")</f>
        <v>0</v>
      </c>
      <c r="J375" s="6">
        <f>COUNTIFS(J$3:J$367,"&gt;18.5",J$3:J$367,"&lt;=19")</f>
        <v>15</v>
      </c>
      <c r="K375" s="6">
        <f>COUNTIFS(K$3:K$367,"&gt;18.5",K$3:K$367,"&lt;=19")</f>
        <v>0</v>
      </c>
      <c r="L375" s="6">
        <f>COUNTIFS(L$3:L$367,"&gt;18.5",L$3:L$367,"&lt;=19")</f>
        <v>0</v>
      </c>
      <c r="M375" s="6">
        <f>COUNTIFS(M$3:M$367,"&gt;18.5",M$3:M$367,"&lt;=19")</f>
        <v>2</v>
      </c>
      <c r="N375" s="6">
        <f>COUNTIFS(N$3:N$368,"&gt;18.5",N$3:N$368,"&lt;=19")</f>
        <v>7</v>
      </c>
      <c r="O375" s="6">
        <f>COUNTIFS(O$3:O$368,"&gt;18.5",O$3:O$368,"&lt;=19")</f>
        <v>0</v>
      </c>
      <c r="P375" s="6">
        <f>COUNTIFS(P$3:P$368,"&gt;18.5",P$3:P$368,"&lt;=19")</f>
        <v>12</v>
      </c>
      <c r="Q375" s="6">
        <f>COUNTIFS(Q$3:Q$368,"&gt;18.5",Q$3:Q$368,"&lt;=19")</f>
        <v>0</v>
      </c>
      <c r="R375" s="6">
        <f>COUNTIFS(R$3:R$368,"&gt;18.5",R$3:R$368,"&lt;=19")</f>
        <v>0</v>
      </c>
      <c r="S375" s="6">
        <f>COUNTIFS(S$3:S$367,"&gt;18.5",S$3:S$367,"&lt;=19")</f>
        <v>1</v>
      </c>
      <c r="T375" s="6">
        <f>COUNTIFS(T$3:T$367,"&gt;18.5",T$3:T$367,"&lt;=19")</f>
        <v>0</v>
      </c>
      <c r="U375" s="6">
        <f>COUNTIFS(U$3:U$367,"&gt;18.5",U$3:U$367,"&lt;=19")</f>
        <v>0</v>
      </c>
      <c r="V375" s="6">
        <f>COUNTIFS(V$3:V$368,"&gt;18.5",V$3:V$368,"&lt;=19")</f>
        <v>12</v>
      </c>
      <c r="W375" s="6">
        <f>COUNTIFS(W$3:W$368,"&gt;18.5",W$3:W$368,"&lt;=19")</f>
        <v>0</v>
      </c>
      <c r="X375" s="6">
        <f t="shared" si="12"/>
        <v>0</v>
      </c>
      <c r="Y375" s="6">
        <f t="shared" si="13"/>
        <v>0</v>
      </c>
      <c r="Z375" s="6">
        <f t="shared" si="14"/>
        <v>0.5</v>
      </c>
      <c r="AA375" s="6">
        <f t="shared" si="15"/>
        <v>8.25</v>
      </c>
      <c r="AB375" s="6">
        <f t="shared" si="16"/>
        <v>26</v>
      </c>
      <c r="AC375" s="6">
        <f t="shared" si="17"/>
        <v>0</v>
      </c>
      <c r="AD375" s="6">
        <f t="shared" si="18"/>
        <v>0</v>
      </c>
      <c r="AE375" s="6">
        <f t="shared" si="19"/>
        <v>0.5</v>
      </c>
      <c r="AF375" s="6">
        <f t="shared" si="20"/>
        <v>7.75</v>
      </c>
      <c r="AG375" s="6">
        <f t="shared" si="21"/>
        <v>17.75</v>
      </c>
      <c r="AI375" s="6">
        <f>COUNTIFS(AI$3:AI$368,"&gt;18.5",AI$3:AI$368,"&lt;=19")</f>
        <v>16</v>
      </c>
      <c r="AJ375" s="6">
        <f>COUNTIFS(AJ$3:AJ$368,"&gt;18.5",AJ$3:AJ$368,"&lt;=19")</f>
        <v>26</v>
      </c>
      <c r="AK375" s="6">
        <f>COUNTIFS(AK$3:AK$367,"&gt;18.5",AK$3:AK$367,"&lt;=19")</f>
        <v>14</v>
      </c>
      <c r="AL375" s="6">
        <f>COUNTIFS(AL$3:AL$367,"&gt;18.5",AL$3:AL$367,"&lt;=19")</f>
        <v>20</v>
      </c>
      <c r="AM375" s="6">
        <f>COUNTIFS(AM$3:AM$368,"&gt;18.5",AM$3:AM$368,"&lt;=19")</f>
        <v>24</v>
      </c>
      <c r="AN375" s="6">
        <f>COUNTIFS(AN$3:AN$367,"&gt;18.5",AN$3:AN$367,"&lt;=19")</f>
        <v>0</v>
      </c>
      <c r="AO375" s="6">
        <f>COUNTIFS(AO$3:AO$367,"&gt;18.5",AO$3:AO$367,"&lt;=19")</f>
        <v>22</v>
      </c>
      <c r="AP375" s="6">
        <f>COUNTIFS(AP$3:AP$367,"&gt;18.5",AP$3:AP$367,"&lt;=19")</f>
        <v>0</v>
      </c>
      <c r="AQ375" s="6">
        <f>COUNTIFS(AQ$3:AQ$367,"&gt;18.5",AQ$3:AQ$367,"&lt;=19")</f>
        <v>0</v>
      </c>
      <c r="AR375" s="6">
        <f>COUNTIFS(AR$3:AR$367,"&gt;18.5",AR$3:AR$367,"&lt;=19")</f>
        <v>17</v>
      </c>
      <c r="AS375" s="6">
        <f>COUNTIFS(AS$3:AS$368,"&gt;18.5",AS$3:AS$368,"&lt;=19")</f>
        <v>13</v>
      </c>
      <c r="AT375" s="6">
        <f>COUNTIFS(AT$3:AT$368,"&gt;18.5",AT$3:AT$368,"&lt;=19")</f>
        <v>0</v>
      </c>
      <c r="AU375" s="6">
        <f>COUNTIFS(AU$3:AU$368,"&gt;18.5",AU$3:AU$368,"&lt;=19")</f>
        <v>23</v>
      </c>
      <c r="AV375" s="6">
        <f>COUNTIFS(AV$3:AV$368,"&gt;18.5",AV$3:AV$368,"&lt;=19")</f>
        <v>0</v>
      </c>
      <c r="AW375" s="6">
        <f>COUNTIFS(AW$3:AW$368,"&gt;18.5",AW$3:AW$368,"&lt;=19")</f>
        <v>8</v>
      </c>
      <c r="AX375" s="6">
        <f>COUNTIFS(AX$3:AX$367,"&gt;18.5",AX$3:AX$367,"&lt;=19")</f>
        <v>3</v>
      </c>
      <c r="AY375" s="6">
        <f>COUNTIFS(AY$3:AY$367,"&gt;18.5",AY$3:AY$367,"&lt;=19")</f>
        <v>0</v>
      </c>
      <c r="AZ375" s="6">
        <f>COUNTIFS(AZ$3:AZ$367,"&gt;18.5",AZ$3:AZ$367,"&lt;=19")</f>
        <v>5</v>
      </c>
      <c r="BA375" s="6">
        <f>COUNTIFS(BA$3:BA$368,"&gt;18.5",BA$3:BA$368,"&lt;=19")</f>
        <v>20</v>
      </c>
      <c r="BB375" s="6">
        <f>COUNTIFS(BB$3:BB$368,"&gt;18.5",BB$3:BB$368,"&lt;=19")</f>
        <v>0</v>
      </c>
      <c r="BC375" s="6">
        <f t="shared" si="23"/>
        <v>0</v>
      </c>
      <c r="BD375" s="6">
        <f t="shared" si="24"/>
        <v>0</v>
      </c>
      <c r="BE375" s="6">
        <f t="shared" si="25"/>
        <v>10.5</v>
      </c>
      <c r="BF375" s="6">
        <f t="shared" si="26"/>
        <v>20</v>
      </c>
      <c r="BG375" s="6">
        <f t="shared" si="27"/>
        <v>26</v>
      </c>
      <c r="BH375" s="6">
        <f t="shared" si="28"/>
        <v>0</v>
      </c>
      <c r="BI375" s="6">
        <f t="shared" si="29"/>
        <v>0</v>
      </c>
      <c r="BJ375" s="6">
        <f t="shared" si="30"/>
        <v>10.5</v>
      </c>
      <c r="BK375" s="6">
        <f t="shared" si="31"/>
        <v>9.5</v>
      </c>
      <c r="BL375" s="6">
        <f t="shared" si="32"/>
        <v>6</v>
      </c>
    </row>
    <row r="376" spans="3:64" x14ac:dyDescent="0.45">
      <c r="C376" s="2" t="s">
        <v>29</v>
      </c>
      <c r="D376" s="6">
        <f>COUNTIFS(D$3:D$368,"&gt;19",D$3:D$368,"&lt;=19.5")</f>
        <v>13</v>
      </c>
      <c r="E376" s="6">
        <f>COUNTIFS(E$3:E$368,"&gt;19",E$3:E$368,"&lt;=19.5")</f>
        <v>26</v>
      </c>
      <c r="F376" s="6">
        <f>COUNTIFS(F$3:F$367,"&gt;19",F$3:F$367,"&lt;=19.5")</f>
        <v>16</v>
      </c>
      <c r="G376" s="6">
        <f>COUNTIFS(G$3:G$367,"&gt;19",G$3:G$367,"&lt;=19.5")</f>
        <v>31</v>
      </c>
      <c r="H376" s="6">
        <f>COUNTIFS(H$3:H$368,"&gt;19",H$3:H$368,"&lt;=19.5")</f>
        <v>17</v>
      </c>
      <c r="I376" s="6">
        <f>COUNTIFS(I$3:I$367,"&gt;19",I$3:I$367,"&lt;=19.5")</f>
        <v>1</v>
      </c>
      <c r="J376" s="6">
        <f>COUNTIFS(J$3:J$367,"&gt;19",J$3:J$367,"&lt;=19.5")</f>
        <v>27</v>
      </c>
      <c r="K376" s="6">
        <f>COUNTIFS(K$3:K$367,"&gt;19",K$3:K$367,"&lt;=19.5")</f>
        <v>0</v>
      </c>
      <c r="L376" s="6">
        <f>COUNTIFS(L$3:L$367,"&gt;19",L$3:L$367,"&lt;=19.5")</f>
        <v>0</v>
      </c>
      <c r="M376" s="6">
        <f>COUNTIFS(M$3:M$367,"&gt;19",M$3:M$367,"&lt;=19.5")</f>
        <v>24</v>
      </c>
      <c r="N376" s="6">
        <f>COUNTIFS(N$3:N$368,"&gt;19",N$3:N$368,"&lt;=19.5")</f>
        <v>25</v>
      </c>
      <c r="O376" s="6">
        <f>COUNTIFS(O$3:O$368,"&gt;19",O$3:O$368,"&lt;=19.5")</f>
        <v>8</v>
      </c>
      <c r="P376" s="6">
        <f>COUNTIFS(P$3:P$368,"&gt;19",P$3:P$368,"&lt;=19.5")</f>
        <v>22</v>
      </c>
      <c r="Q376" s="6">
        <f>COUNTIFS(Q$3:Q$368,"&gt;19",Q$3:Q$368,"&lt;=19.5")</f>
        <v>0</v>
      </c>
      <c r="R376" s="6">
        <f>COUNTIFS(R$3:R$368,"&gt;19",R$3:R$368,"&lt;=19.5")</f>
        <v>0</v>
      </c>
      <c r="S376" s="6">
        <f>COUNTIFS(S$3:S$367,"&gt;19",S$3:S$367,"&lt;=19.5")</f>
        <v>9</v>
      </c>
      <c r="T376" s="6">
        <f>COUNTIFS(T$3:T$367,"&gt;19",T$3:T$367,"&lt;=19.5")</f>
        <v>0</v>
      </c>
      <c r="U376" s="6">
        <f>COUNTIFS(U$3:U$367,"&gt;19",U$3:U$367,"&lt;=19.5")</f>
        <v>14</v>
      </c>
      <c r="V376" s="6">
        <f>COUNTIFS(V$3:V$368,"&gt;19",V$3:V$368,"&lt;=19.5")</f>
        <v>30</v>
      </c>
      <c r="W376" s="6">
        <f>COUNTIFS(W$3:W$368,"&gt;19",W$3:W$368,"&lt;=19.5")</f>
        <v>0</v>
      </c>
      <c r="X376" s="6">
        <f t="shared" si="12"/>
        <v>0</v>
      </c>
      <c r="Y376" s="6">
        <f t="shared" si="13"/>
        <v>0</v>
      </c>
      <c r="Z376" s="6">
        <f t="shared" si="14"/>
        <v>13.5</v>
      </c>
      <c r="AA376" s="6">
        <f t="shared" si="15"/>
        <v>24.25</v>
      </c>
      <c r="AB376" s="6">
        <f t="shared" si="16"/>
        <v>31</v>
      </c>
      <c r="AC376" s="6">
        <f t="shared" si="17"/>
        <v>0</v>
      </c>
      <c r="AD376" s="6">
        <f t="shared" si="18"/>
        <v>0</v>
      </c>
      <c r="AE376" s="6">
        <f t="shared" si="19"/>
        <v>13.5</v>
      </c>
      <c r="AF376" s="6">
        <f t="shared" si="20"/>
        <v>10.75</v>
      </c>
      <c r="AG376" s="6">
        <f t="shared" si="21"/>
        <v>6.75</v>
      </c>
      <c r="AI376" s="6">
        <f>COUNTIFS(AI$3:AI$368,"&gt;19",AI$3:AI$368,"&lt;=19.5")</f>
        <v>10</v>
      </c>
      <c r="AJ376" s="6">
        <f>COUNTIFS(AJ$3:AJ$368,"&gt;19",AJ$3:AJ$368,"&lt;=19.5")</f>
        <v>18</v>
      </c>
      <c r="AK376" s="6">
        <f>COUNTIFS(AK$3:AK$367,"&gt;19",AK$3:AK$367,"&lt;=19.5")</f>
        <v>17</v>
      </c>
      <c r="AL376" s="6">
        <f>COUNTIFS(AL$3:AL$367,"&gt;19",AL$3:AL$367,"&lt;=19.5")</f>
        <v>25</v>
      </c>
      <c r="AM376" s="6">
        <f>COUNTIFS(AM$3:AM$368,"&gt;19",AM$3:AM$368,"&lt;=19.5")</f>
        <v>13</v>
      </c>
      <c r="AN376" s="6">
        <f>COUNTIFS(AN$3:AN$367,"&gt;19",AN$3:AN$367,"&lt;=19.5")</f>
        <v>9</v>
      </c>
      <c r="AO376" s="6">
        <f>COUNTIFS(AO$3:AO$367,"&gt;19",AO$3:AO$367,"&lt;=19.5")</f>
        <v>15</v>
      </c>
      <c r="AP376" s="6">
        <f>COUNTIFS(AP$3:AP$367,"&gt;19",AP$3:AP$367,"&lt;=19.5")</f>
        <v>0</v>
      </c>
      <c r="AQ376" s="6">
        <f>COUNTIFS(AQ$3:AQ$367,"&gt;19",AQ$3:AQ$367,"&lt;=19.5")</f>
        <v>3</v>
      </c>
      <c r="AR376" s="6">
        <f>COUNTIFS(AR$3:AR$367,"&gt;19",AR$3:AR$367,"&lt;=19.5")</f>
        <v>28</v>
      </c>
      <c r="AS376" s="6">
        <f>COUNTIFS(AS$3:AS$368,"&gt;19",AS$3:AS$368,"&lt;=19.5")</f>
        <v>20</v>
      </c>
      <c r="AT376" s="6">
        <f>COUNTIFS(AT$3:AT$368,"&gt;19",AT$3:AT$368,"&lt;=19.5")</f>
        <v>24</v>
      </c>
      <c r="AU376" s="6">
        <f>COUNTIFS(AU$3:AU$368,"&gt;19",AU$3:AU$368,"&lt;=19.5")</f>
        <v>20</v>
      </c>
      <c r="AV376" s="6">
        <f>COUNTIFS(AV$3:AV$368,"&gt;19",AV$3:AV$368,"&lt;=19.5")</f>
        <v>0</v>
      </c>
      <c r="AW376" s="6">
        <f>COUNTIFS(AW$3:AW$368,"&gt;19",AW$3:AW$368,"&lt;=19.5")</f>
        <v>27</v>
      </c>
      <c r="AX376" s="6">
        <f>COUNTIFS(AX$3:AX$367,"&gt;19",AX$3:AX$367,"&lt;=19.5")</f>
        <v>25</v>
      </c>
      <c r="AY376" s="6">
        <f>COUNTIFS(AY$3:AY$367,"&gt;19",AY$3:AY$367,"&lt;=19.5")</f>
        <v>0</v>
      </c>
      <c r="AZ376" s="6">
        <f>COUNTIFS(AZ$3:AZ$367,"&gt;19",AZ$3:AZ$367,"&lt;=19.5")</f>
        <v>37</v>
      </c>
      <c r="BA376" s="6">
        <f>COUNTIFS(BA$3:BA$368,"&gt;19",BA$3:BA$368,"&lt;=19.5")</f>
        <v>22</v>
      </c>
      <c r="BB376" s="6">
        <f>COUNTIFS(BB$3:BB$368,"&gt;19",BB$3:BB$368,"&lt;=19.5")</f>
        <v>0</v>
      </c>
      <c r="BC376" s="6">
        <f t="shared" si="23"/>
        <v>0</v>
      </c>
      <c r="BD376" s="6">
        <f t="shared" si="24"/>
        <v>7.5</v>
      </c>
      <c r="BE376" s="6">
        <f t="shared" si="25"/>
        <v>17.5</v>
      </c>
      <c r="BF376" s="6">
        <f t="shared" si="26"/>
        <v>24.25</v>
      </c>
      <c r="BG376" s="6">
        <f t="shared" si="27"/>
        <v>37</v>
      </c>
      <c r="BH376" s="6">
        <f t="shared" si="28"/>
        <v>0</v>
      </c>
      <c r="BI376" s="6">
        <f t="shared" si="29"/>
        <v>7.5</v>
      </c>
      <c r="BJ376" s="6">
        <f t="shared" si="30"/>
        <v>10</v>
      </c>
      <c r="BK376" s="6">
        <f t="shared" si="31"/>
        <v>6.75</v>
      </c>
      <c r="BL376" s="6">
        <f t="shared" si="32"/>
        <v>12.75</v>
      </c>
    </row>
    <row r="377" spans="3:64" x14ac:dyDescent="0.45">
      <c r="C377" s="2" t="s">
        <v>30</v>
      </c>
      <c r="D377" s="6">
        <f>COUNTIFS(D$3:D$368,"&gt;19.5",D$3:D$368,"&lt;=20")</f>
        <v>13</v>
      </c>
      <c r="E377" s="6">
        <f>COUNTIFS(E$3:E$368,"&gt;19.5",E$3:E$368,"&lt;=20")</f>
        <v>11</v>
      </c>
      <c r="F377" s="6">
        <f>COUNTIFS(F$3:F$367,"&gt;19.5",F$3:F$367,"&lt;=20")</f>
        <v>10</v>
      </c>
      <c r="G377" s="6">
        <f>COUNTIFS(G$3:G$367,"&gt;19.5",G$3:G$367,"&lt;=20")</f>
        <v>34</v>
      </c>
      <c r="H377" s="6">
        <f>COUNTIFS(H$3:H$368,"&gt;19.5",H$3:H$368,"&lt;=20")</f>
        <v>18</v>
      </c>
      <c r="I377" s="6">
        <f>COUNTIFS(I$3:I$367,"&gt;19.5",I$3:I$367,"&lt;=20")</f>
        <v>17</v>
      </c>
      <c r="J377" s="6">
        <f>COUNTIFS(J$3:J$367,"&gt;19.5",J$3:J$367,"&lt;=20")</f>
        <v>11</v>
      </c>
      <c r="K377" s="6">
        <f>COUNTIFS(K$3:K$367,"&gt;19.5",K$3:K$367,"&lt;=20")</f>
        <v>0</v>
      </c>
      <c r="L377" s="6">
        <f>COUNTIFS(L$3:L$367,"&gt;19.5",L$3:L$367,"&lt;=20")</f>
        <v>17</v>
      </c>
      <c r="M377" s="6">
        <f>COUNTIFS(M$3:M$367,"&gt;19.5",M$3:M$367,"&lt;=20")</f>
        <v>25</v>
      </c>
      <c r="N377" s="6">
        <f>COUNTIFS(N$3:N$368,"&gt;19.5",N$3:N$368,"&lt;=20")</f>
        <v>23</v>
      </c>
      <c r="O377" s="6">
        <f>COUNTIFS(O$3:O$368,"&gt;19.5",O$3:O$368,"&lt;=20")</f>
        <v>23</v>
      </c>
      <c r="P377" s="6">
        <f>COUNTIFS(P$3:P$368,"&gt;19.5",P$3:P$368,"&lt;=20")</f>
        <v>18</v>
      </c>
      <c r="Q377" s="6">
        <f>COUNTIFS(Q$3:Q$368,"&gt;19.5",Q$3:Q$368,"&lt;=20")</f>
        <v>0</v>
      </c>
      <c r="R377" s="6">
        <f>COUNTIFS(R$3:R$368,"&gt;19.5",R$3:R$368,"&lt;=20")</f>
        <v>29</v>
      </c>
      <c r="S377" s="6">
        <f>COUNTIFS(S$3:S$367,"&gt;19.5",S$3:S$367,"&lt;=20")</f>
        <v>27</v>
      </c>
      <c r="T377" s="6">
        <f>COUNTIFS(T$3:T$367,"&gt;19.5",T$3:T$367,"&lt;=20")</f>
        <v>2</v>
      </c>
      <c r="U377" s="6">
        <f>COUNTIFS(U$3:U$367,"&gt;19.5",U$3:U$367,"&lt;=20")</f>
        <v>24</v>
      </c>
      <c r="V377" s="6">
        <f>COUNTIFS(V$3:V$368,"&gt;19.5",V$3:V$368,"&lt;=20")</f>
        <v>21</v>
      </c>
      <c r="W377" s="6">
        <f>COUNTIFS(W$3:W$368,"&gt;19.5",W$3:W$368,"&lt;=20")</f>
        <v>3</v>
      </c>
      <c r="X377" s="6">
        <f t="shared" si="12"/>
        <v>0</v>
      </c>
      <c r="Y377" s="6">
        <f t="shared" si="13"/>
        <v>10.75</v>
      </c>
      <c r="Z377" s="6">
        <f t="shared" si="14"/>
        <v>17.5</v>
      </c>
      <c r="AA377" s="6">
        <f t="shared" si="15"/>
        <v>23.25</v>
      </c>
      <c r="AB377" s="6">
        <f t="shared" si="16"/>
        <v>34</v>
      </c>
      <c r="AC377" s="6">
        <f t="shared" si="17"/>
        <v>0</v>
      </c>
      <c r="AD377" s="6">
        <f t="shared" si="18"/>
        <v>10.75</v>
      </c>
      <c r="AE377" s="6">
        <f t="shared" si="19"/>
        <v>6.75</v>
      </c>
      <c r="AF377" s="6">
        <f t="shared" si="20"/>
        <v>5.75</v>
      </c>
      <c r="AG377" s="6">
        <f t="shared" si="21"/>
        <v>10.75</v>
      </c>
      <c r="AI377" s="6">
        <f>COUNTIFS(AI$3:AI$368,"&gt;19.5",AI$3:AI$368,"&lt;=20")</f>
        <v>18</v>
      </c>
      <c r="AJ377" s="6">
        <f>COUNTIFS(AJ$3:AJ$368,"&gt;19.5",AJ$3:AJ$368,"&lt;=20")</f>
        <v>12</v>
      </c>
      <c r="AK377" s="6">
        <f>COUNTIFS(AK$3:AK$367,"&gt;19.5",AK$3:AK$367,"&lt;=20")</f>
        <v>9</v>
      </c>
      <c r="AL377" s="6">
        <f>COUNTIFS(AL$3:AL$367,"&gt;19.5",AL$3:AL$367,"&lt;=20")</f>
        <v>12</v>
      </c>
      <c r="AM377" s="6">
        <f>COUNTIFS(AM$3:AM$368,"&gt;19.5",AM$3:AM$368,"&lt;=20")</f>
        <v>7</v>
      </c>
      <c r="AN377" s="6">
        <f>COUNTIFS(AN$3:AN$367,"&gt;19.5",AN$3:AN$367,"&lt;=20")</f>
        <v>30</v>
      </c>
      <c r="AO377" s="6">
        <f>COUNTIFS(AO$3:AO$367,"&gt;19.5",AO$3:AO$367,"&lt;=20")</f>
        <v>21</v>
      </c>
      <c r="AP377" s="6">
        <f>COUNTIFS(AP$3:AP$367,"&gt;19.5",AP$3:AP$367,"&lt;=20")</f>
        <v>0</v>
      </c>
      <c r="AQ377" s="6">
        <f>COUNTIFS(AQ$3:AQ$367,"&gt;19.5",AQ$3:AQ$367,"&lt;=20")</f>
        <v>31</v>
      </c>
      <c r="AR377" s="6">
        <f>COUNTIFS(AR$3:AR$367,"&gt;19.5",AR$3:AR$367,"&lt;=20")</f>
        <v>12</v>
      </c>
      <c r="AS377" s="6">
        <f>COUNTIFS(AS$3:AS$368,"&gt;19.5",AS$3:AS$368,"&lt;=20")</f>
        <v>7</v>
      </c>
      <c r="AT377" s="6">
        <f>COUNTIFS(AT$3:AT$368,"&gt;19.5",AT$3:AT$368,"&lt;=20")</f>
        <v>15</v>
      </c>
      <c r="AU377" s="6">
        <f>COUNTIFS(AU$3:AU$368,"&gt;19.5",AU$3:AU$368,"&lt;=20")</f>
        <v>11</v>
      </c>
      <c r="AV377" s="6">
        <f>COUNTIFS(AV$3:AV$368,"&gt;19.5",AV$3:AV$368,"&lt;=20")</f>
        <v>0</v>
      </c>
      <c r="AW377" s="6">
        <f>COUNTIFS(AW$3:AW$368,"&gt;19.5",AW$3:AW$368,"&lt;=20")</f>
        <v>19</v>
      </c>
      <c r="AX377" s="6">
        <f>COUNTIFS(AX$3:AX$367,"&gt;19.5",AX$3:AX$367,"&lt;=20")</f>
        <v>19</v>
      </c>
      <c r="AY377" s="6">
        <f>COUNTIFS(AY$3:AY$367,"&gt;19.5",AY$3:AY$367,"&lt;=20")</f>
        <v>18</v>
      </c>
      <c r="AZ377" s="6">
        <f>COUNTIFS(AZ$3:AZ$367,"&gt;19.5",AZ$3:AZ$367,"&lt;=20")</f>
        <v>8</v>
      </c>
      <c r="BA377" s="6">
        <f>COUNTIFS(BA$3:BA$368,"&gt;19.5",BA$3:BA$368,"&lt;=20")</f>
        <v>13</v>
      </c>
      <c r="BB377" s="6">
        <f>COUNTIFS(BB$3:BB$368,"&gt;19.5",BB$3:BB$368,"&lt;=20")</f>
        <v>18</v>
      </c>
      <c r="BC377" s="6">
        <f t="shared" si="23"/>
        <v>0</v>
      </c>
      <c r="BD377" s="6">
        <f t="shared" si="24"/>
        <v>8.75</v>
      </c>
      <c r="BE377" s="6">
        <f t="shared" si="25"/>
        <v>12.5</v>
      </c>
      <c r="BF377" s="6">
        <f t="shared" si="26"/>
        <v>18.25</v>
      </c>
      <c r="BG377" s="6">
        <f t="shared" si="27"/>
        <v>31</v>
      </c>
      <c r="BH377" s="6">
        <f t="shared" si="28"/>
        <v>0</v>
      </c>
      <c r="BI377" s="6">
        <f t="shared" si="29"/>
        <v>8.75</v>
      </c>
      <c r="BJ377" s="6">
        <f t="shared" si="30"/>
        <v>3.75</v>
      </c>
      <c r="BK377" s="6">
        <f t="shared" si="31"/>
        <v>5.75</v>
      </c>
      <c r="BL377" s="6">
        <f t="shared" si="32"/>
        <v>12.75</v>
      </c>
    </row>
    <row r="378" spans="3:64" x14ac:dyDescent="0.45">
      <c r="C378" s="2" t="s">
        <v>31</v>
      </c>
      <c r="D378" s="6">
        <f>COUNTIFS(D$3:D$368,"&gt;20",D$3:D$368,"&lt;=20.5")</f>
        <v>17</v>
      </c>
      <c r="E378" s="6">
        <f>COUNTIFS(E$3:E$368,"&gt;20",E$3:E$368,"&lt;=20.5")</f>
        <v>18</v>
      </c>
      <c r="F378" s="6">
        <f>COUNTIFS(F$3:F$367,"&gt;20",F$3:F$367,"&lt;=20.5")</f>
        <v>6</v>
      </c>
      <c r="G378" s="6">
        <f>COUNTIFS(G$3:G$367,"&gt;20",G$3:G$367,"&lt;=20.5")</f>
        <v>9</v>
      </c>
      <c r="H378" s="6">
        <f>COUNTIFS(H$3:H$368,"&gt;20",H$3:H$368,"&lt;=20.5")</f>
        <v>15</v>
      </c>
      <c r="I378" s="6">
        <f>COUNTIFS(I$3:I$367,"&gt;20",I$3:I$367,"&lt;=20.5")</f>
        <v>30</v>
      </c>
      <c r="J378" s="6">
        <f>COUNTIFS(J$3:J$367,"&gt;20",J$3:J$367,"&lt;=20.5")</f>
        <v>15</v>
      </c>
      <c r="K378" s="6">
        <f>COUNTIFS(K$3:K$367,"&gt;20",K$3:K$367,"&lt;=20.5")</f>
        <v>2</v>
      </c>
      <c r="L378" s="6">
        <f>COUNTIFS(L$3:L$367,"&gt;20",L$3:L$367,"&lt;=20.5")</f>
        <v>25</v>
      </c>
      <c r="M378" s="6">
        <f>COUNTIFS(M$3:M$367,"&gt;20",M$3:M$367,"&lt;=20.5")</f>
        <v>12</v>
      </c>
      <c r="N378" s="6">
        <f>COUNTIFS(N$3:N$368,"&gt;20",N$3:N$368,"&lt;=20.5")</f>
        <v>12</v>
      </c>
      <c r="O378" s="6">
        <f>COUNTIFS(O$3:O$368,"&gt;20",O$3:O$368,"&lt;=20.5")</f>
        <v>19</v>
      </c>
      <c r="P378" s="6">
        <f>COUNTIFS(P$3:P$368,"&gt;20",P$3:P$368,"&lt;=20.5")</f>
        <v>6</v>
      </c>
      <c r="Q378" s="6">
        <f>COUNTIFS(Q$3:Q$368,"&gt;20",Q$3:Q$368,"&lt;=20.5")</f>
        <v>0</v>
      </c>
      <c r="R378" s="6">
        <f>COUNTIFS(R$3:R$368,"&gt;20",R$3:R$368,"&lt;=20.5")</f>
        <v>18</v>
      </c>
      <c r="S378" s="6">
        <f>COUNTIFS(S$3:S$367,"&gt;20",S$3:S$367,"&lt;=20.5")</f>
        <v>10</v>
      </c>
      <c r="T378" s="6">
        <f>COUNTIFS(T$3:T$367,"&gt;20",T$3:T$367,"&lt;=20.5")</f>
        <v>20</v>
      </c>
      <c r="U378" s="6">
        <f>COUNTIFS(U$3:U$367,"&gt;20",U$3:U$367,"&lt;=20.5")</f>
        <v>11</v>
      </c>
      <c r="V378" s="6">
        <f>COUNTIFS(V$3:V$368,"&gt;20",V$3:V$368,"&lt;=20.5")</f>
        <v>7</v>
      </c>
      <c r="W378" s="6">
        <f>COUNTIFS(W$3:W$368,"&gt;20",W$3:W$368,"&lt;=20.5")</f>
        <v>17</v>
      </c>
      <c r="X378" s="6">
        <f t="shared" si="12"/>
        <v>0</v>
      </c>
      <c r="Y378" s="6">
        <f t="shared" si="13"/>
        <v>8.5</v>
      </c>
      <c r="Z378" s="6">
        <f t="shared" si="14"/>
        <v>13.5</v>
      </c>
      <c r="AA378" s="6">
        <f t="shared" si="15"/>
        <v>18</v>
      </c>
      <c r="AB378" s="6">
        <f t="shared" si="16"/>
        <v>30</v>
      </c>
      <c r="AC378" s="6">
        <f t="shared" si="17"/>
        <v>0</v>
      </c>
      <c r="AD378" s="6">
        <f t="shared" si="18"/>
        <v>8.5</v>
      </c>
      <c r="AE378" s="6">
        <f t="shared" si="19"/>
        <v>5</v>
      </c>
      <c r="AF378" s="6">
        <f t="shared" si="20"/>
        <v>4.5</v>
      </c>
      <c r="AG378" s="6">
        <f t="shared" si="21"/>
        <v>12</v>
      </c>
      <c r="AI378" s="6">
        <f>COUNTIFS(AI$3:AI$368,"&gt;20",AI$3:AI$368,"&lt;=20.5")</f>
        <v>10</v>
      </c>
      <c r="AJ378" s="6">
        <f>COUNTIFS(AJ$3:AJ$368,"&gt;20",AJ$3:AJ$368,"&lt;=20.5")</f>
        <v>13</v>
      </c>
      <c r="AK378" s="6">
        <f>COUNTIFS(AK$3:AK$367,"&gt;20",AK$3:AK$367,"&lt;=20.5")</f>
        <v>14</v>
      </c>
      <c r="AL378" s="6">
        <f>COUNTIFS(AL$3:AL$367,"&gt;20",AL$3:AL$367,"&lt;=20.5")</f>
        <v>9</v>
      </c>
      <c r="AM378" s="6">
        <f>COUNTIFS(AM$3:AM$368,"&gt;20",AM$3:AM$368,"&lt;=20.5")</f>
        <v>15</v>
      </c>
      <c r="AN378" s="6">
        <f>COUNTIFS(AN$3:AN$367,"&gt;20",AN$3:AN$367,"&lt;=20.5")</f>
        <v>19</v>
      </c>
      <c r="AO378" s="6">
        <f>COUNTIFS(AO$3:AO$367,"&gt;20",AO$3:AO$367,"&lt;=20.5")</f>
        <v>9</v>
      </c>
      <c r="AP378" s="6">
        <f>COUNTIFS(AP$3:AP$367,"&gt;20",AP$3:AP$367,"&lt;=20.5")</f>
        <v>43</v>
      </c>
      <c r="AQ378" s="6">
        <f>COUNTIFS(AQ$3:AQ$367,"&gt;20",AQ$3:AQ$367,"&lt;=20.5")</f>
        <v>17</v>
      </c>
      <c r="AR378" s="6">
        <f>COUNTIFS(AR$3:AR$367,"&gt;20",AR$3:AR$367,"&lt;=20.5")</f>
        <v>10</v>
      </c>
      <c r="AS378" s="6">
        <f>COUNTIFS(AS$3:AS$368,"&gt;20",AS$3:AS$368,"&lt;=20.5")</f>
        <v>21</v>
      </c>
      <c r="AT378" s="6">
        <f>COUNTIFS(AT$3:AT$368,"&gt;20",AT$3:AT$368,"&lt;=20.5")</f>
        <v>22</v>
      </c>
      <c r="AU378" s="6">
        <f>COUNTIFS(AU$3:AU$368,"&gt;20",AU$3:AU$368,"&lt;=20.5")</f>
        <v>9</v>
      </c>
      <c r="AV378" s="6">
        <f>COUNTIFS(AV$3:AV$368,"&gt;20",AV$3:AV$368,"&lt;=20.5")</f>
        <v>10</v>
      </c>
      <c r="AW378" s="6">
        <f>COUNTIFS(AW$3:AW$368,"&gt;20",AW$3:AW$368,"&lt;=20.5")</f>
        <v>15</v>
      </c>
      <c r="AX378" s="6">
        <f>COUNTIFS(AX$3:AX$367,"&gt;20",AX$3:AX$367,"&lt;=20.5")</f>
        <v>22</v>
      </c>
      <c r="AY378" s="6">
        <f>COUNTIFS(AY$3:AY$367,"&gt;20",AY$3:AY$367,"&lt;=20.5")</f>
        <v>26</v>
      </c>
      <c r="AZ378" s="6">
        <f>COUNTIFS(AZ$3:AZ$367,"&gt;20",AZ$3:AZ$367,"&lt;=20.5")</f>
        <v>17</v>
      </c>
      <c r="BA378" s="6">
        <f>COUNTIFS(BA$3:BA$368,"&gt;20",BA$3:BA$368,"&lt;=20.5")</f>
        <v>13</v>
      </c>
      <c r="BB378" s="6">
        <f>COUNTIFS(BB$3:BB$368,"&gt;20",BB$3:BB$368,"&lt;=20.5")</f>
        <v>21</v>
      </c>
      <c r="BC378" s="6">
        <f t="shared" si="23"/>
        <v>9</v>
      </c>
      <c r="BD378" s="6">
        <f t="shared" si="24"/>
        <v>10</v>
      </c>
      <c r="BE378" s="6">
        <f t="shared" si="25"/>
        <v>15</v>
      </c>
      <c r="BF378" s="6">
        <f t="shared" si="26"/>
        <v>21</v>
      </c>
      <c r="BG378" s="6">
        <f t="shared" si="27"/>
        <v>43</v>
      </c>
      <c r="BH378" s="6">
        <f t="shared" si="28"/>
        <v>9</v>
      </c>
      <c r="BI378" s="6">
        <f t="shared" si="29"/>
        <v>1</v>
      </c>
      <c r="BJ378" s="6">
        <f t="shared" si="30"/>
        <v>5</v>
      </c>
      <c r="BK378" s="6">
        <f t="shared" si="31"/>
        <v>6</v>
      </c>
      <c r="BL378" s="6">
        <f t="shared" si="32"/>
        <v>22</v>
      </c>
    </row>
    <row r="379" spans="3:64" x14ac:dyDescent="0.45">
      <c r="C379" s="2" t="s">
        <v>32</v>
      </c>
      <c r="D379" s="6">
        <f>COUNTIFS(D$3:D$368,"&gt;20.5",D$3:D$368,"&lt;=21")</f>
        <v>5</v>
      </c>
      <c r="E379" s="6">
        <f>COUNTIFS(E$3:E$368,"&gt;20.5",E$3:E$368,"&lt;=21")</f>
        <v>10</v>
      </c>
      <c r="F379" s="6">
        <f>COUNTIFS(F$3:F$367,"&gt;20.5",F$3:F$367,"&lt;=21")</f>
        <v>13</v>
      </c>
      <c r="G379" s="6">
        <f>COUNTIFS(G$3:G$367,"&gt;20.5",G$3:G$367,"&lt;=21")</f>
        <v>11</v>
      </c>
      <c r="H379" s="6">
        <f>COUNTIFS(H$3:H$368,"&gt;20.5",H$3:H$368,"&lt;=21")</f>
        <v>11</v>
      </c>
      <c r="I379" s="6">
        <f>COUNTIFS(I$3:I$367,"&gt;20.5",I$3:I$367,"&lt;=21")</f>
        <v>13</v>
      </c>
      <c r="J379" s="6">
        <f>COUNTIFS(J$3:J$367,"&gt;20.5",J$3:J$367,"&lt;=21")</f>
        <v>10</v>
      </c>
      <c r="K379" s="6">
        <f>COUNTIFS(K$3:K$367,"&gt;20.5",K$3:K$367,"&lt;=21")</f>
        <v>12</v>
      </c>
      <c r="L379" s="6">
        <f>COUNTIFS(L$3:L$367,"&gt;20.5",L$3:L$367,"&lt;=21")</f>
        <v>22</v>
      </c>
      <c r="M379" s="6">
        <f>COUNTIFS(M$3:M$367,"&gt;20.5",M$3:M$367,"&lt;=21")</f>
        <v>9</v>
      </c>
      <c r="N379" s="6">
        <f>COUNTIFS(N$3:N$368,"&gt;20.5",N$3:N$368,"&lt;=21")</f>
        <v>11</v>
      </c>
      <c r="O379" s="6">
        <f>COUNTIFS(O$3:O$368,"&gt;20.5",O$3:O$368,"&lt;=21")</f>
        <v>15</v>
      </c>
      <c r="P379" s="6">
        <f>COUNTIFS(P$3:P$368,"&gt;20.5",P$3:P$368,"&lt;=21")</f>
        <v>18</v>
      </c>
      <c r="Q379" s="6">
        <f>COUNTIFS(Q$3:Q$368,"&gt;20.5",Q$3:Q$368,"&lt;=21")</f>
        <v>0</v>
      </c>
      <c r="R379" s="6">
        <f>COUNTIFS(R$3:R$368,"&gt;20.5",R$3:R$368,"&lt;=21")</f>
        <v>14</v>
      </c>
      <c r="S379" s="6">
        <f>COUNTIFS(S$3:S$367,"&gt;20.5",S$3:S$367,"&lt;=21")</f>
        <v>20</v>
      </c>
      <c r="T379" s="6">
        <f>COUNTIFS(T$3:T$367,"&gt;20.5",T$3:T$367,"&lt;=21")</f>
        <v>19</v>
      </c>
      <c r="U379" s="6">
        <f>COUNTIFS(U$3:U$367,"&gt;20.5",U$3:U$367,"&lt;=21")</f>
        <v>19</v>
      </c>
      <c r="V379" s="6">
        <f>COUNTIFS(V$3:V$368,"&gt;20.5",V$3:V$368,"&lt;=21")</f>
        <v>17</v>
      </c>
      <c r="W379" s="6">
        <f>COUNTIFS(W$3:W$368,"&gt;20.5",W$3:W$368,"&lt;=21")</f>
        <v>25</v>
      </c>
      <c r="X379" s="6">
        <f t="shared" si="12"/>
        <v>0</v>
      </c>
      <c r="Y379" s="6">
        <f t="shared" si="13"/>
        <v>10.75</v>
      </c>
      <c r="Z379" s="6">
        <f t="shared" si="14"/>
        <v>13</v>
      </c>
      <c r="AA379" s="6">
        <f t="shared" si="15"/>
        <v>18.25</v>
      </c>
      <c r="AB379" s="6">
        <f t="shared" si="16"/>
        <v>25</v>
      </c>
      <c r="AC379" s="6">
        <f t="shared" si="17"/>
        <v>0</v>
      </c>
      <c r="AD379" s="6">
        <f t="shared" si="18"/>
        <v>10.75</v>
      </c>
      <c r="AE379" s="6">
        <f t="shared" si="19"/>
        <v>2.25</v>
      </c>
      <c r="AF379" s="6">
        <f t="shared" si="20"/>
        <v>5.25</v>
      </c>
      <c r="AG379" s="6">
        <f t="shared" si="21"/>
        <v>6.75</v>
      </c>
      <c r="AI379" s="6">
        <f>COUNTIFS(AI$3:AI$368,"&gt;20.5",AI$3:AI$368,"&lt;=21")</f>
        <v>9</v>
      </c>
      <c r="AJ379" s="6">
        <f>COUNTIFS(AJ$3:AJ$368,"&gt;20.5",AJ$3:AJ$368,"&lt;=21")</f>
        <v>10</v>
      </c>
      <c r="AK379" s="6">
        <f>COUNTIFS(AK$3:AK$367,"&gt;20.5",AK$3:AK$367,"&lt;=21")</f>
        <v>3</v>
      </c>
      <c r="AL379" s="6">
        <f>COUNTIFS(AL$3:AL$367,"&gt;20.5",AL$3:AL$367,"&lt;=21")</f>
        <v>8</v>
      </c>
      <c r="AM379" s="6">
        <f>COUNTIFS(AM$3:AM$368,"&gt;20.5",AM$3:AM$368,"&lt;=21")</f>
        <v>18</v>
      </c>
      <c r="AN379" s="6">
        <f>COUNTIFS(AN$3:AN$367,"&gt;20.5",AN$3:AN$367,"&lt;=21")</f>
        <v>12</v>
      </c>
      <c r="AO379" s="6">
        <f>COUNTIFS(AO$3:AO$367,"&gt;20.5",AO$3:AO$367,"&lt;=21")</f>
        <v>9</v>
      </c>
      <c r="AP379" s="6">
        <f>COUNTIFS(AP$3:AP$367,"&gt;20.5",AP$3:AP$367,"&lt;=21")</f>
        <v>11</v>
      </c>
      <c r="AQ379" s="6">
        <f>COUNTIFS(AQ$3:AQ$367,"&gt;20.5",AQ$3:AQ$367,"&lt;=21")</f>
        <v>18</v>
      </c>
      <c r="AR379" s="6">
        <f>COUNTIFS(AR$3:AR$367,"&gt;20.5",AR$3:AR$367,"&lt;=21")</f>
        <v>6</v>
      </c>
      <c r="AS379" s="6">
        <f>COUNTIFS(AS$3:AS$368,"&gt;20.5",AS$3:AS$368,"&lt;=21")</f>
        <v>14</v>
      </c>
      <c r="AT379" s="6">
        <f>COUNTIFS(AT$3:AT$368,"&gt;20.5",AT$3:AT$368,"&lt;=21")</f>
        <v>5</v>
      </c>
      <c r="AU379" s="6">
        <f>COUNTIFS(AU$3:AU$368,"&gt;20.5",AU$3:AU$368,"&lt;=21")</f>
        <v>7</v>
      </c>
      <c r="AV379" s="6">
        <f>COUNTIFS(AV$3:AV$368,"&gt;20.5",AV$3:AV$368,"&lt;=21")</f>
        <v>27</v>
      </c>
      <c r="AW379" s="6">
        <f>COUNTIFS(AW$3:AW$368,"&gt;20.5",AW$3:AW$368,"&lt;=21")</f>
        <v>13</v>
      </c>
      <c r="AX379" s="6">
        <f>COUNTIFS(AX$3:AX$367,"&gt;20.5",AX$3:AX$367,"&lt;=21")</f>
        <v>8</v>
      </c>
      <c r="AY379" s="6">
        <f>COUNTIFS(AY$3:AY$367,"&gt;20.5",AY$3:AY$367,"&lt;=21")</f>
        <v>21</v>
      </c>
      <c r="AZ379" s="6">
        <f>COUNTIFS(AZ$3:AZ$367,"&gt;20.5",AZ$3:AZ$367,"&lt;=21")</f>
        <v>14</v>
      </c>
      <c r="BA379" s="6">
        <f>COUNTIFS(BA$3:BA$368,"&gt;20.5",BA$3:BA$368,"&lt;=21")</f>
        <v>13</v>
      </c>
      <c r="BB379" s="6">
        <f>COUNTIFS(BB$3:BB$368,"&gt;20.5",BB$3:BB$368,"&lt;=21")</f>
        <v>20</v>
      </c>
      <c r="BC379" s="6">
        <f t="shared" si="23"/>
        <v>3</v>
      </c>
      <c r="BD379" s="6">
        <f t="shared" si="24"/>
        <v>8</v>
      </c>
      <c r="BE379" s="6">
        <f t="shared" si="25"/>
        <v>11.5</v>
      </c>
      <c r="BF379" s="6">
        <f t="shared" si="26"/>
        <v>15</v>
      </c>
      <c r="BG379" s="6">
        <f t="shared" si="27"/>
        <v>27</v>
      </c>
      <c r="BH379" s="6">
        <f t="shared" si="28"/>
        <v>3</v>
      </c>
      <c r="BI379" s="6">
        <f t="shared" si="29"/>
        <v>5</v>
      </c>
      <c r="BJ379" s="6">
        <f t="shared" si="30"/>
        <v>3.5</v>
      </c>
      <c r="BK379" s="6">
        <f t="shared" si="31"/>
        <v>3.5</v>
      </c>
      <c r="BL379" s="6">
        <f t="shared" si="32"/>
        <v>12</v>
      </c>
    </row>
    <row r="380" spans="3:64" x14ac:dyDescent="0.45">
      <c r="C380" s="2" t="s">
        <v>24</v>
      </c>
      <c r="D380" s="6">
        <f>COUNTIFS(D$3:D$368,"&gt;21",D$3:D$368,"&lt;=21.5")</f>
        <v>8</v>
      </c>
      <c r="E380" s="6">
        <f>COUNTIFS(E$3:E$368,"&gt;21",E$3:E$368,"&lt;=21.5")</f>
        <v>10</v>
      </c>
      <c r="F380" s="6">
        <f>COUNTIFS(F$3:F$367,"&gt;21",F$3:F$367,"&lt;=21.5")</f>
        <v>16</v>
      </c>
      <c r="G380" s="6">
        <f>COUNTIFS(G$3:G$367,"&gt;21",G$3:G$367,"&lt;=21.5")</f>
        <v>12</v>
      </c>
      <c r="H380" s="6">
        <f>COUNTIFS(H$3:H$368,"&gt;21",H$3:H$368,"&lt;=21.5")</f>
        <v>13</v>
      </c>
      <c r="I380" s="6">
        <f>COUNTIFS(I$3:I$367,"&gt;21",I$3:I$367,"&lt;=21.5")</f>
        <v>13</v>
      </c>
      <c r="J380" s="6">
        <f>COUNTIFS(J$3:J$367,"&gt;21",J$3:J$367,"&lt;=21.5")</f>
        <v>13</v>
      </c>
      <c r="K380" s="6">
        <f>COUNTIFS(K$3:K$367,"&gt;21",K$3:K$367,"&lt;=21.5")</f>
        <v>25</v>
      </c>
      <c r="L380" s="6">
        <f>COUNTIFS(L$3:L$367,"&gt;21",L$3:L$367,"&lt;=21.5")</f>
        <v>12</v>
      </c>
      <c r="M380" s="6">
        <f>COUNTIFS(M$3:M$367,"&gt;21",M$3:M$367,"&lt;=21.5")</f>
        <v>9</v>
      </c>
      <c r="N380" s="6">
        <f>COUNTIFS(N$3:N$368,"&gt;21",N$3:N$368,"&lt;=21.5")</f>
        <v>9</v>
      </c>
      <c r="O380" s="6">
        <f>COUNTIFS(O$3:O$368,"&gt;21",O$3:O$368,"&lt;=21.5")</f>
        <v>12</v>
      </c>
      <c r="P380" s="6">
        <f>COUNTIFS(P$3:P$368,"&gt;21",P$3:P$368,"&lt;=21.5")</f>
        <v>7</v>
      </c>
      <c r="Q380" s="6">
        <f>COUNTIFS(Q$3:Q$368,"&gt;21",Q$3:Q$368,"&lt;=21.5")</f>
        <v>18</v>
      </c>
      <c r="R380" s="6">
        <f>COUNTIFS(R$3:R$368,"&gt;21",R$3:R$368,"&lt;=21.5")</f>
        <v>21</v>
      </c>
      <c r="S380" s="6">
        <f>COUNTIFS(S$3:S$367,"&gt;21",S$3:S$367,"&lt;=21.5")</f>
        <v>17</v>
      </c>
      <c r="T380" s="6">
        <f>COUNTIFS(T$3:T$367,"&gt;21",T$3:T$367,"&lt;=21.5")</f>
        <v>24</v>
      </c>
      <c r="U380" s="6">
        <f>COUNTIFS(U$3:U$367,"&gt;21",U$3:U$367,"&lt;=21.5")</f>
        <v>10</v>
      </c>
      <c r="V380" s="6">
        <f>COUNTIFS(V$3:V$368,"&gt;21",V$3:V$368,"&lt;=21.5")</f>
        <v>14</v>
      </c>
      <c r="W380" s="6">
        <f>COUNTIFS(W$3:W$368,"&gt;21",W$3:W$368,"&lt;=21.5")</f>
        <v>26</v>
      </c>
      <c r="X380" s="6">
        <f t="shared" si="12"/>
        <v>7</v>
      </c>
      <c r="Y380" s="6">
        <f t="shared" si="13"/>
        <v>10</v>
      </c>
      <c r="Z380" s="6">
        <f t="shared" si="14"/>
        <v>13</v>
      </c>
      <c r="AA380" s="6">
        <f t="shared" si="15"/>
        <v>17.25</v>
      </c>
      <c r="AB380" s="6">
        <f t="shared" si="16"/>
        <v>26</v>
      </c>
      <c r="AC380" s="6">
        <f t="shared" si="17"/>
        <v>7</v>
      </c>
      <c r="AD380" s="6">
        <f t="shared" si="18"/>
        <v>3</v>
      </c>
      <c r="AE380" s="6">
        <f t="shared" si="19"/>
        <v>3</v>
      </c>
      <c r="AF380" s="6">
        <f t="shared" si="20"/>
        <v>4.25</v>
      </c>
      <c r="AG380" s="6">
        <f t="shared" si="21"/>
        <v>8.75</v>
      </c>
      <c r="AI380" s="6">
        <f>COUNTIFS(AI$3:AI$368,"&gt;21",AI$3:AI$368,"&lt;=21.5")</f>
        <v>7</v>
      </c>
      <c r="AJ380" s="6">
        <f>COUNTIFS(AJ$3:AJ$368,"&gt;21",AJ$3:AJ$368,"&lt;=21.5")</f>
        <v>21</v>
      </c>
      <c r="AK380" s="6">
        <f>COUNTIFS(AK$3:AK$367,"&gt;21",AK$3:AK$367,"&lt;=21.5")</f>
        <v>14</v>
      </c>
      <c r="AL380" s="6">
        <f>COUNTIFS(AL$3:AL$367,"&gt;21",AL$3:AL$367,"&lt;=21.5")</f>
        <v>9</v>
      </c>
      <c r="AM380" s="6">
        <f>COUNTIFS(AM$3:AM$368,"&gt;21",AM$3:AM$368,"&lt;=21.5")</f>
        <v>17</v>
      </c>
      <c r="AN380" s="6">
        <f>COUNTIFS(AN$3:AN$367,"&gt;21",AN$3:AN$367,"&lt;=21.5")</f>
        <v>14</v>
      </c>
      <c r="AO380" s="6">
        <f>COUNTIFS(AO$3:AO$367,"&gt;21",AO$3:AO$367,"&lt;=21.5")</f>
        <v>19</v>
      </c>
      <c r="AP380" s="6">
        <f>COUNTIFS(AP$3:AP$367,"&gt;21",AP$3:AP$367,"&lt;=21.5")</f>
        <v>19</v>
      </c>
      <c r="AQ380" s="6">
        <f>COUNTIFS(AQ$3:AQ$367,"&gt;21",AQ$3:AQ$367,"&lt;=21.5")</f>
        <v>10</v>
      </c>
      <c r="AR380" s="6">
        <f>COUNTIFS(AR$3:AR$367,"&gt;21",AR$3:AR$367,"&lt;=21.5")</f>
        <v>12</v>
      </c>
      <c r="AS380" s="6">
        <f>COUNTIFS(AS$3:AS$368,"&gt;21",AS$3:AS$368,"&lt;=21.5")</f>
        <v>13</v>
      </c>
      <c r="AT380" s="6">
        <f>COUNTIFS(AT$3:AT$368,"&gt;21",AT$3:AT$368,"&lt;=21.5")</f>
        <v>14</v>
      </c>
      <c r="AU380" s="6">
        <f>COUNTIFS(AU$3:AU$368,"&gt;21",AU$3:AU$368,"&lt;=21.5")</f>
        <v>12</v>
      </c>
      <c r="AV380" s="6">
        <f>COUNTIFS(AV$3:AV$368,"&gt;21",AV$3:AV$368,"&lt;=21.5")</f>
        <v>17</v>
      </c>
      <c r="AW380" s="6">
        <f>COUNTIFS(AW$3:AW$368,"&gt;21",AW$3:AW$368,"&lt;=21.5")</f>
        <v>16</v>
      </c>
      <c r="AX380" s="6">
        <f>COUNTIFS(AX$3:AX$367,"&gt;21",AX$3:AX$367,"&lt;=21.5")</f>
        <v>14</v>
      </c>
      <c r="AY380" s="6">
        <f>COUNTIFS(AY$3:AY$367,"&gt;21",AY$3:AY$367,"&lt;=21.5")</f>
        <v>19</v>
      </c>
      <c r="AZ380" s="6">
        <f>COUNTIFS(AZ$3:AZ$367,"&gt;21",AZ$3:AZ$367,"&lt;=21.5")</f>
        <v>17</v>
      </c>
      <c r="BA380" s="6">
        <f>COUNTIFS(BA$3:BA$368,"&gt;21",BA$3:BA$368,"&lt;=21.5")</f>
        <v>13</v>
      </c>
      <c r="BB380" s="6">
        <f>COUNTIFS(BB$3:BB$368,"&gt;21",BB$3:BB$368,"&lt;=21.5")</f>
        <v>17</v>
      </c>
      <c r="BC380" s="6">
        <f t="shared" si="23"/>
        <v>7</v>
      </c>
      <c r="BD380" s="6">
        <f t="shared" si="24"/>
        <v>12.75</v>
      </c>
      <c r="BE380" s="6">
        <f t="shared" si="25"/>
        <v>14</v>
      </c>
      <c r="BF380" s="6">
        <f t="shared" si="26"/>
        <v>17</v>
      </c>
      <c r="BG380" s="6">
        <f t="shared" si="27"/>
        <v>21</v>
      </c>
      <c r="BH380" s="6">
        <f t="shared" si="28"/>
        <v>7</v>
      </c>
      <c r="BI380" s="6">
        <f t="shared" si="29"/>
        <v>5.75</v>
      </c>
      <c r="BJ380" s="6">
        <f t="shared" si="30"/>
        <v>1.25</v>
      </c>
      <c r="BK380" s="6">
        <f t="shared" si="31"/>
        <v>3</v>
      </c>
      <c r="BL380" s="6">
        <f t="shared" si="32"/>
        <v>4</v>
      </c>
    </row>
    <row r="381" spans="3:64" x14ac:dyDescent="0.45">
      <c r="C381" s="2" t="s">
        <v>33</v>
      </c>
      <c r="D381" s="6">
        <f>COUNTIFS(D$3:D$368,"&gt;21.5",D$3:D$368,"&lt;=22")</f>
        <v>10</v>
      </c>
      <c r="E381" s="6">
        <f>COUNTIFS(E$3:E$368,"&gt;21.5",E$3:E$368,"&lt;=22")</f>
        <v>16</v>
      </c>
      <c r="F381" s="6">
        <f>COUNTIFS(F$3:F$367,"&gt;21.5",F$3:F$367,"&lt;=22")</f>
        <v>13</v>
      </c>
      <c r="G381" s="6">
        <f>COUNTIFS(G$3:G$367,"&gt;21.5",G$3:G$367,"&lt;=22")</f>
        <v>5</v>
      </c>
      <c r="H381" s="6">
        <f>COUNTIFS(H$3:H$368,"&gt;21.5",H$3:H$368,"&lt;=22")</f>
        <v>10</v>
      </c>
      <c r="I381" s="6">
        <f>COUNTIFS(I$3:I$367,"&gt;21.5",I$3:I$367,"&lt;=22")</f>
        <v>14</v>
      </c>
      <c r="J381" s="6">
        <f>COUNTIFS(J$3:J$367,"&gt;21.5",J$3:J$367,"&lt;=22")</f>
        <v>5</v>
      </c>
      <c r="K381" s="6">
        <f>COUNTIFS(K$3:K$367,"&gt;21.5",K$3:K$367,"&lt;=22")</f>
        <v>21</v>
      </c>
      <c r="L381" s="6">
        <f>COUNTIFS(L$3:L$367,"&gt;21.5",L$3:L$367,"&lt;=22")</f>
        <v>5</v>
      </c>
      <c r="M381" s="6">
        <f>COUNTIFS(M$3:M$367,"&gt;21.5",M$3:M$367,"&lt;=22")</f>
        <v>10</v>
      </c>
      <c r="N381" s="6">
        <f>COUNTIFS(N$3:N$368,"&gt;21.5",N$3:N$368,"&lt;=22")</f>
        <v>21</v>
      </c>
      <c r="O381" s="6">
        <f>COUNTIFS(O$3:O$368,"&gt;21.5",O$3:O$368,"&lt;=22")</f>
        <v>8</v>
      </c>
      <c r="P381" s="6">
        <f>COUNTIFS(P$3:P$368,"&gt;21.5",P$3:P$368,"&lt;=22")</f>
        <v>13</v>
      </c>
      <c r="Q381" s="6">
        <f>COUNTIFS(Q$3:Q$368,"&gt;21.5",Q$3:Q$368,"&lt;=22")</f>
        <v>29</v>
      </c>
      <c r="R381" s="6">
        <f>COUNTIFS(R$3:R$368,"&gt;21.5",R$3:R$368,"&lt;=22")</f>
        <v>13</v>
      </c>
      <c r="S381" s="6">
        <f>COUNTIFS(S$3:S$367,"&gt;21.5",S$3:S$367,"&lt;=22")</f>
        <v>21</v>
      </c>
      <c r="T381" s="6">
        <f>COUNTIFS(T$3:T$367,"&gt;21.5",T$3:T$367,"&lt;=22")</f>
        <v>21</v>
      </c>
      <c r="U381" s="6">
        <f>COUNTIFS(U$3:U$367,"&gt;21.5",U$3:U$367,"&lt;=22")</f>
        <v>20</v>
      </c>
      <c r="V381" s="6">
        <f>COUNTIFS(V$3:V$368,"&gt;21.5",V$3:V$368,"&lt;=22")</f>
        <v>9</v>
      </c>
      <c r="W381" s="6">
        <f>COUNTIFS(W$3:W$368,"&gt;21.5",W$3:W$368,"&lt;=22")</f>
        <v>8</v>
      </c>
      <c r="X381" s="6">
        <f t="shared" si="12"/>
        <v>5</v>
      </c>
      <c r="Y381" s="6">
        <f t="shared" si="13"/>
        <v>8.75</v>
      </c>
      <c r="Z381" s="6">
        <f t="shared" si="14"/>
        <v>13</v>
      </c>
      <c r="AA381" s="6">
        <f t="shared" si="15"/>
        <v>20.25</v>
      </c>
      <c r="AB381" s="6">
        <f t="shared" si="16"/>
        <v>29</v>
      </c>
      <c r="AC381" s="6">
        <f t="shared" si="17"/>
        <v>5</v>
      </c>
      <c r="AD381" s="6">
        <f t="shared" si="18"/>
        <v>3.75</v>
      </c>
      <c r="AE381" s="6">
        <f t="shared" si="19"/>
        <v>4.25</v>
      </c>
      <c r="AF381" s="6">
        <f t="shared" si="20"/>
        <v>7.25</v>
      </c>
      <c r="AG381" s="6">
        <f t="shared" si="21"/>
        <v>8.75</v>
      </c>
      <c r="AI381" s="6">
        <f>COUNTIFS(AI$3:AI$368,"&gt;21.5",AI$3:AI$368,"&lt;=22")</f>
        <v>15</v>
      </c>
      <c r="AJ381" s="6">
        <f>COUNTIFS(AJ$3:AJ$368,"&gt;21.5",AJ$3:AJ$368,"&lt;=22")</f>
        <v>5</v>
      </c>
      <c r="AK381" s="6">
        <f>COUNTIFS(AK$3:AK$367,"&gt;21.5",AK$3:AK$367,"&lt;=22")</f>
        <v>13</v>
      </c>
      <c r="AL381" s="6">
        <f>COUNTIFS(AL$3:AL$367,"&gt;21.5",AL$3:AL$367,"&lt;=22")</f>
        <v>13</v>
      </c>
      <c r="AM381" s="6">
        <f>COUNTIFS(AM$3:AM$368,"&gt;21.5",AM$3:AM$368,"&lt;=22")</f>
        <v>10</v>
      </c>
      <c r="AN381" s="6">
        <f>COUNTIFS(AN$3:AN$367,"&gt;21.5",AN$3:AN$367,"&lt;=22")</f>
        <v>18</v>
      </c>
      <c r="AO381" s="6">
        <f>COUNTIFS(AO$3:AO$367,"&gt;21.5",AO$3:AO$367,"&lt;=22")</f>
        <v>17</v>
      </c>
      <c r="AP381" s="6">
        <f>COUNTIFS(AP$3:AP$367,"&gt;21.5",AP$3:AP$367,"&lt;=22")</f>
        <v>19</v>
      </c>
      <c r="AQ381" s="6">
        <f>COUNTIFS(AQ$3:AQ$367,"&gt;21.5",AQ$3:AQ$367,"&lt;=22")</f>
        <v>15</v>
      </c>
      <c r="AR381" s="6">
        <f>COUNTIFS(AR$3:AR$367,"&gt;21.5",AR$3:AR$367,"&lt;=22")</f>
        <v>15</v>
      </c>
      <c r="AS381" s="6">
        <f>COUNTIFS(AS$3:AS$368,"&gt;21.5",AS$3:AS$368,"&lt;=22")</f>
        <v>7</v>
      </c>
      <c r="AT381" s="6">
        <f>COUNTIFS(AT$3:AT$368,"&gt;21.5",AT$3:AT$368,"&lt;=22")</f>
        <v>15</v>
      </c>
      <c r="AU381" s="6">
        <f>COUNTIFS(AU$3:AU$368,"&gt;21.5",AU$3:AU$368,"&lt;=22")</f>
        <v>12</v>
      </c>
      <c r="AV381" s="6">
        <f>COUNTIFS(AV$3:AV$368,"&gt;21.5",AV$3:AV$368,"&lt;=22")</f>
        <v>13</v>
      </c>
      <c r="AW381" s="6">
        <f>COUNTIFS(AW$3:AW$368,"&gt;21.5",AW$3:AW$368,"&lt;=22")</f>
        <v>11</v>
      </c>
      <c r="AX381" s="6">
        <f>COUNTIFS(AX$3:AX$367,"&gt;21.5",AX$3:AX$367,"&lt;=22")</f>
        <v>12</v>
      </c>
      <c r="AY381" s="6">
        <f>COUNTIFS(AY$3:AY$367,"&gt;21.5",AY$3:AY$367,"&lt;=22")</f>
        <v>10</v>
      </c>
      <c r="AZ381" s="6">
        <f>COUNTIFS(AZ$3:AZ$367,"&gt;21.5",AZ$3:AZ$367,"&lt;=22")</f>
        <v>10</v>
      </c>
      <c r="BA381" s="6">
        <f>COUNTIFS(BA$3:BA$368,"&gt;21.5",BA$3:BA$368,"&lt;=22")</f>
        <v>9</v>
      </c>
      <c r="BB381" s="6">
        <f>COUNTIFS(BB$3:BB$368,"&gt;21.5",BB$3:BB$368,"&lt;=22")</f>
        <v>13</v>
      </c>
      <c r="BC381" s="6">
        <f t="shared" si="23"/>
        <v>5</v>
      </c>
      <c r="BD381" s="6">
        <f t="shared" si="24"/>
        <v>10</v>
      </c>
      <c r="BE381" s="6">
        <f t="shared" si="25"/>
        <v>13</v>
      </c>
      <c r="BF381" s="6">
        <f t="shared" si="26"/>
        <v>15</v>
      </c>
      <c r="BG381" s="6">
        <f t="shared" si="27"/>
        <v>19</v>
      </c>
      <c r="BH381" s="6">
        <f t="shared" si="28"/>
        <v>5</v>
      </c>
      <c r="BI381" s="6">
        <f t="shared" si="29"/>
        <v>5</v>
      </c>
      <c r="BJ381" s="6">
        <f t="shared" si="30"/>
        <v>3</v>
      </c>
      <c r="BK381" s="6">
        <f t="shared" si="31"/>
        <v>2</v>
      </c>
      <c r="BL381" s="6">
        <f t="shared" si="32"/>
        <v>4</v>
      </c>
    </row>
    <row r="382" spans="3:64" x14ac:dyDescent="0.45">
      <c r="C382" s="2" t="s">
        <v>34</v>
      </c>
      <c r="D382" s="6">
        <f>COUNTIFS(D$3:D$368,"&gt;22",D$3:D$368,"&lt;=22.5")</f>
        <v>16</v>
      </c>
      <c r="E382" s="6">
        <f>COUNTIFS(E$3:E$368,"&gt;22",E$3:E$368,"&lt;=22.5")</f>
        <v>9</v>
      </c>
      <c r="F382" s="6">
        <f>COUNTIFS(F$3:F$367,"&gt;22",F$3:F$367,"&lt;=22.5")</f>
        <v>4</v>
      </c>
      <c r="G382" s="6">
        <f>COUNTIFS(G$3:G$367,"&gt;22",G$3:G$367,"&lt;=22.5")</f>
        <v>7</v>
      </c>
      <c r="H382" s="6">
        <f>COUNTIFS(H$3:H$368,"&gt;22",H$3:H$368,"&lt;=22.5")</f>
        <v>10</v>
      </c>
      <c r="I382" s="6">
        <f>COUNTIFS(I$3:I$367,"&gt;22",I$3:I$367,"&lt;=22.5")</f>
        <v>8</v>
      </c>
      <c r="J382" s="6">
        <f>COUNTIFS(J$3:J$367,"&gt;22",J$3:J$367,"&lt;=22.5")</f>
        <v>16</v>
      </c>
      <c r="K382" s="6">
        <f>COUNTIFS(K$3:K$367,"&gt;22",K$3:K$367,"&lt;=22.5")</f>
        <v>13</v>
      </c>
      <c r="L382" s="6">
        <f>COUNTIFS(L$3:L$367,"&gt;22",L$3:L$367,"&lt;=22.5")</f>
        <v>16</v>
      </c>
      <c r="M382" s="6">
        <f>COUNTIFS(M$3:M$367,"&gt;22",M$3:M$367,"&lt;=22.5")</f>
        <v>10</v>
      </c>
      <c r="N382" s="6">
        <f>COUNTIFS(N$3:N$368,"&gt;22",N$3:N$368,"&lt;=22.5")</f>
        <v>10</v>
      </c>
      <c r="O382" s="6">
        <f>COUNTIFS(O$3:O$368,"&gt;22",O$3:O$368,"&lt;=22.5")</f>
        <v>10</v>
      </c>
      <c r="P382" s="6">
        <f>COUNTIFS(P$3:P$368,"&gt;22",P$3:P$368,"&lt;=22.5")</f>
        <v>10</v>
      </c>
      <c r="Q382" s="6">
        <f>COUNTIFS(Q$3:Q$368,"&gt;22",Q$3:Q$368,"&lt;=22.5")</f>
        <v>11</v>
      </c>
      <c r="R382" s="6">
        <f>COUNTIFS(R$3:R$368,"&gt;22",R$3:R$368,"&lt;=22.5")</f>
        <v>16</v>
      </c>
      <c r="S382" s="6">
        <f>COUNTIFS(S$3:S$367,"&gt;22",S$3:S$367,"&lt;=22.5")</f>
        <v>6</v>
      </c>
      <c r="T382" s="6">
        <f>COUNTIFS(T$3:T$367,"&gt;22",T$3:T$367,"&lt;=22.5")</f>
        <v>12</v>
      </c>
      <c r="U382" s="6">
        <f>COUNTIFS(U$3:U$367,"&gt;22",U$3:U$367,"&lt;=22.5")</f>
        <v>11</v>
      </c>
      <c r="V382" s="6">
        <f>COUNTIFS(V$3:V$368,"&gt;22",V$3:V$368,"&lt;=22.5")</f>
        <v>10</v>
      </c>
      <c r="W382" s="6">
        <f>COUNTIFS(W$3:W$368,"&gt;22",W$3:W$368,"&lt;=22.5")</f>
        <v>15</v>
      </c>
      <c r="X382" s="6">
        <f t="shared" si="12"/>
        <v>4</v>
      </c>
      <c r="Y382" s="6">
        <f t="shared" si="13"/>
        <v>9.75</v>
      </c>
      <c r="Z382" s="6">
        <f t="shared" si="14"/>
        <v>10</v>
      </c>
      <c r="AA382" s="6">
        <f t="shared" si="15"/>
        <v>13.5</v>
      </c>
      <c r="AB382" s="6">
        <f t="shared" si="16"/>
        <v>16</v>
      </c>
      <c r="AC382" s="6">
        <f t="shared" si="17"/>
        <v>4</v>
      </c>
      <c r="AD382" s="6">
        <f t="shared" si="18"/>
        <v>5.75</v>
      </c>
      <c r="AE382" s="6">
        <f t="shared" si="19"/>
        <v>0.25</v>
      </c>
      <c r="AF382" s="6">
        <f t="shared" si="20"/>
        <v>3.5</v>
      </c>
      <c r="AG382" s="6">
        <f t="shared" si="21"/>
        <v>2.5</v>
      </c>
      <c r="AI382" s="6">
        <f>COUNTIFS(AI$3:AI$368,"&gt;22",AI$3:AI$368,"&lt;=22.5")</f>
        <v>13</v>
      </c>
      <c r="AJ382" s="6">
        <f>COUNTIFS(AJ$3:AJ$368,"&gt;22",AJ$3:AJ$368,"&lt;=22.5")</f>
        <v>13</v>
      </c>
      <c r="AK382" s="6">
        <f>COUNTIFS(AK$3:AK$367,"&gt;22",AK$3:AK$367,"&lt;=22.5")</f>
        <v>11</v>
      </c>
      <c r="AL382" s="6">
        <f>COUNTIFS(AL$3:AL$367,"&gt;22",AL$3:AL$367,"&lt;=22.5")</f>
        <v>5</v>
      </c>
      <c r="AM382" s="6">
        <f>COUNTIFS(AM$3:AM$368,"&gt;22",AM$3:AM$368,"&lt;=22.5")</f>
        <v>9</v>
      </c>
      <c r="AN382" s="6">
        <f>COUNTIFS(AN$3:AN$367,"&gt;22",AN$3:AN$367,"&lt;=22.5")</f>
        <v>17</v>
      </c>
      <c r="AO382" s="6">
        <f>COUNTIFS(AO$3:AO$367,"&gt;22",AO$3:AO$367,"&lt;=22.5")</f>
        <v>15</v>
      </c>
      <c r="AP382" s="6">
        <f>COUNTIFS(AP$3:AP$367,"&gt;22",AP$3:AP$367,"&lt;=22.5")</f>
        <v>14</v>
      </c>
      <c r="AQ382" s="6">
        <f>COUNTIFS(AQ$3:AQ$367,"&gt;22",AQ$3:AQ$367,"&lt;=22.5")</f>
        <v>25</v>
      </c>
      <c r="AR382" s="6">
        <f>COUNTIFS(AR$3:AR$367,"&gt;22",AR$3:AR$367,"&lt;=22.5")</f>
        <v>12</v>
      </c>
      <c r="AS382" s="6">
        <f>COUNTIFS(AS$3:AS$368,"&gt;22",AS$3:AS$368,"&lt;=22.5")</f>
        <v>12</v>
      </c>
      <c r="AT382" s="6">
        <f>COUNTIFS(AT$3:AT$368,"&gt;22",AT$3:AT$368,"&lt;=22.5")</f>
        <v>15</v>
      </c>
      <c r="AU382" s="6">
        <f>COUNTIFS(AU$3:AU$368,"&gt;22",AU$3:AU$368,"&lt;=22.5")</f>
        <v>4</v>
      </c>
      <c r="AV382" s="6">
        <f>COUNTIFS(AV$3:AV$368,"&gt;22",AV$3:AV$368,"&lt;=22.5")</f>
        <v>13</v>
      </c>
      <c r="AW382" s="6">
        <f>COUNTIFS(AW$3:AW$368,"&gt;22",AW$3:AW$368,"&lt;=22.5")</f>
        <v>16</v>
      </c>
      <c r="AX382" s="6">
        <f>COUNTIFS(AX$3:AX$367,"&gt;22",AX$3:AX$367,"&lt;=22.5")</f>
        <v>25</v>
      </c>
      <c r="AY382" s="6">
        <f>COUNTIFS(AY$3:AY$367,"&gt;22",AY$3:AY$367,"&lt;=22.5")</f>
        <v>21</v>
      </c>
      <c r="AZ382" s="6">
        <f>COUNTIFS(AZ$3:AZ$367,"&gt;22",AZ$3:AZ$367,"&lt;=22.5")</f>
        <v>15</v>
      </c>
      <c r="BA382" s="6">
        <f>COUNTIFS(BA$3:BA$368,"&gt;22",BA$3:BA$368,"&lt;=22.5")</f>
        <v>13</v>
      </c>
      <c r="BB382" s="6">
        <f>COUNTIFS(BB$3:BB$368,"&gt;22",BB$3:BB$368,"&lt;=22.5")</f>
        <v>16</v>
      </c>
      <c r="BC382" s="6">
        <f t="shared" si="23"/>
        <v>4</v>
      </c>
      <c r="BD382" s="6">
        <f t="shared" si="24"/>
        <v>12</v>
      </c>
      <c r="BE382" s="6">
        <f t="shared" si="25"/>
        <v>13.5</v>
      </c>
      <c r="BF382" s="6">
        <f t="shared" si="26"/>
        <v>16</v>
      </c>
      <c r="BG382" s="6">
        <f t="shared" si="27"/>
        <v>25</v>
      </c>
      <c r="BH382" s="6">
        <f t="shared" si="28"/>
        <v>4</v>
      </c>
      <c r="BI382" s="6">
        <f t="shared" si="29"/>
        <v>8</v>
      </c>
      <c r="BJ382" s="6">
        <f t="shared" si="30"/>
        <v>1.5</v>
      </c>
      <c r="BK382" s="6">
        <f t="shared" si="31"/>
        <v>2.5</v>
      </c>
      <c r="BL382" s="6">
        <f t="shared" si="32"/>
        <v>9</v>
      </c>
    </row>
    <row r="383" spans="3:64" x14ac:dyDescent="0.45">
      <c r="C383" s="2" t="s">
        <v>35</v>
      </c>
      <c r="D383" s="6">
        <f>COUNTIFS(D$3:D$368,"&gt;22.5",D$3:D$368,"&lt;=23")</f>
        <v>8</v>
      </c>
      <c r="E383" s="6">
        <f>COUNTIFS(E$3:E$368,"&gt;22.5",E$3:E$368,"&lt;=23")</f>
        <v>12</v>
      </c>
      <c r="F383" s="6">
        <f>COUNTIFS(F$3:F$367,"&gt;22.5",F$3:F$367,"&lt;=23")</f>
        <v>17</v>
      </c>
      <c r="G383" s="6">
        <f>COUNTIFS(G$3:G$367,"&gt;22.5",G$3:G$367,"&lt;=23")</f>
        <v>13</v>
      </c>
      <c r="H383" s="6">
        <f>COUNTIFS(H$3:H$368,"&gt;22.5",H$3:H$368,"&lt;=23")</f>
        <v>19</v>
      </c>
      <c r="I383" s="6">
        <f>COUNTIFS(I$3:I$367,"&gt;22.5",I$3:I$367,"&lt;=23")</f>
        <v>17</v>
      </c>
      <c r="J383" s="6">
        <f>COUNTIFS(J$3:J$367,"&gt;22.5",J$3:J$367,"&lt;=23")</f>
        <v>20</v>
      </c>
      <c r="K383" s="6">
        <f>COUNTIFS(K$3:K$367,"&gt;22.5",K$3:K$367,"&lt;=23")</f>
        <v>16</v>
      </c>
      <c r="L383" s="6">
        <f>COUNTIFS(L$3:L$367,"&gt;22.5",L$3:L$367,"&lt;=23")</f>
        <v>18</v>
      </c>
      <c r="M383" s="6">
        <f>COUNTIFS(M$3:M$367,"&gt;22.5",M$3:M$367,"&lt;=23")</f>
        <v>16</v>
      </c>
      <c r="N383" s="6">
        <f>COUNTIFS(N$3:N$368,"&gt;22.5",N$3:N$368,"&lt;=23")</f>
        <v>10</v>
      </c>
      <c r="O383" s="6">
        <f>COUNTIFS(O$3:O$368,"&gt;22.5",O$3:O$368,"&lt;=23")</f>
        <v>12</v>
      </c>
      <c r="P383" s="6">
        <f>COUNTIFS(P$3:P$368,"&gt;22.5",P$3:P$368,"&lt;=23")</f>
        <v>12</v>
      </c>
      <c r="Q383" s="6">
        <f>COUNTIFS(Q$3:Q$368,"&gt;22.5",Q$3:Q$368,"&lt;=23")</f>
        <v>20</v>
      </c>
      <c r="R383" s="6">
        <f>COUNTIFS(R$3:R$368,"&gt;22.5",R$3:R$368,"&lt;=23")</f>
        <v>13</v>
      </c>
      <c r="S383" s="6">
        <f>COUNTIFS(S$3:S$367,"&gt;22.5",S$3:S$367,"&lt;=23")</f>
        <v>16</v>
      </c>
      <c r="T383" s="6">
        <f>COUNTIFS(T$3:T$367,"&gt;22.5",T$3:T$367,"&lt;=23")</f>
        <v>22</v>
      </c>
      <c r="U383" s="6">
        <f>COUNTIFS(U$3:U$367,"&gt;22.5",U$3:U$367,"&lt;=23")</f>
        <v>15</v>
      </c>
      <c r="V383" s="6">
        <f>COUNTIFS(V$3:V$368,"&gt;22.5",V$3:V$368,"&lt;=23")</f>
        <v>22</v>
      </c>
      <c r="W383" s="6">
        <f>COUNTIFS(W$3:W$368,"&gt;22.5",W$3:W$368,"&lt;=23")</f>
        <v>22</v>
      </c>
      <c r="X383" s="6">
        <f t="shared" si="12"/>
        <v>8</v>
      </c>
      <c r="Y383" s="6">
        <f t="shared" si="13"/>
        <v>12.75</v>
      </c>
      <c r="Z383" s="6">
        <f t="shared" si="14"/>
        <v>16</v>
      </c>
      <c r="AA383" s="6">
        <f t="shared" si="15"/>
        <v>19.25</v>
      </c>
      <c r="AB383" s="6">
        <f t="shared" si="16"/>
        <v>22</v>
      </c>
      <c r="AC383" s="6">
        <f t="shared" si="17"/>
        <v>8</v>
      </c>
      <c r="AD383" s="6">
        <f t="shared" si="18"/>
        <v>4.75</v>
      </c>
      <c r="AE383" s="6">
        <f t="shared" si="19"/>
        <v>3.25</v>
      </c>
      <c r="AF383" s="6">
        <f t="shared" si="20"/>
        <v>3.25</v>
      </c>
      <c r="AG383" s="6">
        <f t="shared" si="21"/>
        <v>2.75</v>
      </c>
      <c r="AI383" s="6">
        <f>COUNTIFS(AI$3:AI$368,"&gt;22.5",AI$3:AI$368,"&lt;=23")</f>
        <v>6</v>
      </c>
      <c r="AJ383" s="6">
        <f>COUNTIFS(AJ$3:AJ$368,"&gt;22.5",AJ$3:AJ$368,"&lt;=23")</f>
        <v>17</v>
      </c>
      <c r="AK383" s="6">
        <f>COUNTIFS(AK$3:AK$367,"&gt;22.5",AK$3:AK$367,"&lt;=23")</f>
        <v>15</v>
      </c>
      <c r="AL383" s="6">
        <f>COUNTIFS(AL$3:AL$367,"&gt;22.5",AL$3:AL$367,"&lt;=23")</f>
        <v>11</v>
      </c>
      <c r="AM383" s="6">
        <f>COUNTIFS(AM$3:AM$368,"&gt;22.5",AM$3:AM$368,"&lt;=23")</f>
        <v>16</v>
      </c>
      <c r="AN383" s="6">
        <f>COUNTIFS(AN$3:AN$367,"&gt;22.5",AN$3:AN$367,"&lt;=23")</f>
        <v>19</v>
      </c>
      <c r="AO383" s="6">
        <f>COUNTIFS(AO$3:AO$367,"&gt;22.5",AO$3:AO$367,"&lt;=23")</f>
        <v>12</v>
      </c>
      <c r="AP383" s="6">
        <f>COUNTIFS(AP$3:AP$367,"&gt;22.5",AP$3:AP$367,"&lt;=23")</f>
        <v>51</v>
      </c>
      <c r="AQ383" s="6">
        <f>COUNTIFS(AQ$3:AQ$367,"&gt;22.5",AQ$3:AQ$367,"&lt;=23")</f>
        <v>27</v>
      </c>
      <c r="AR383" s="6">
        <f>COUNTIFS(AR$3:AR$367,"&gt;22.5",AR$3:AR$367,"&lt;=23")</f>
        <v>20</v>
      </c>
      <c r="AS383" s="6">
        <f>COUNTIFS(AS$3:AS$368,"&gt;22.5",AS$3:AS$368,"&lt;=23")</f>
        <v>20</v>
      </c>
      <c r="AT383" s="6">
        <f>COUNTIFS(AT$3:AT$368,"&gt;22.5",AT$3:AT$368,"&lt;=23")</f>
        <v>20</v>
      </c>
      <c r="AU383" s="6">
        <f>COUNTIFS(AU$3:AU$368,"&gt;22.5",AU$3:AU$368,"&lt;=23")</f>
        <v>22</v>
      </c>
      <c r="AV383" s="6">
        <f>COUNTIFS(AV$3:AV$368,"&gt;22.5",AV$3:AV$368,"&lt;=23")</f>
        <v>13</v>
      </c>
      <c r="AW383" s="6">
        <f>COUNTIFS(AW$3:AW$368,"&gt;22.5",AW$3:AW$368,"&lt;=23")</f>
        <v>13</v>
      </c>
      <c r="AX383" s="6">
        <f>COUNTIFS(AX$3:AX$367,"&gt;22.5",AX$3:AX$367,"&lt;=23")</f>
        <v>17</v>
      </c>
      <c r="AY383" s="6">
        <f>COUNTIFS(AY$3:AY$367,"&gt;22.5",AY$3:AY$367,"&lt;=23")</f>
        <v>21</v>
      </c>
      <c r="AZ383" s="6">
        <f>COUNTIFS(AZ$3:AZ$367,"&gt;22.5",AZ$3:AZ$367,"&lt;=23")</f>
        <v>12</v>
      </c>
      <c r="BA383" s="6">
        <f>COUNTIFS(BA$3:BA$368,"&gt;22.5",BA$3:BA$368,"&lt;=23")</f>
        <v>20</v>
      </c>
      <c r="BB383" s="6">
        <f>COUNTIFS(BB$3:BB$368,"&gt;22.5",BB$3:BB$368,"&lt;=23")</f>
        <v>22</v>
      </c>
      <c r="BC383" s="6">
        <f t="shared" si="23"/>
        <v>6</v>
      </c>
      <c r="BD383" s="6">
        <f t="shared" si="24"/>
        <v>13</v>
      </c>
      <c r="BE383" s="6">
        <f t="shared" si="25"/>
        <v>18</v>
      </c>
      <c r="BF383" s="6">
        <f t="shared" si="26"/>
        <v>20.25</v>
      </c>
      <c r="BG383" s="6">
        <f t="shared" si="27"/>
        <v>51</v>
      </c>
      <c r="BH383" s="6">
        <f t="shared" si="28"/>
        <v>6</v>
      </c>
      <c r="BI383" s="6">
        <f t="shared" si="29"/>
        <v>7</v>
      </c>
      <c r="BJ383" s="6">
        <f t="shared" si="30"/>
        <v>5</v>
      </c>
      <c r="BK383" s="6">
        <f t="shared" si="31"/>
        <v>2.25</v>
      </c>
      <c r="BL383" s="6">
        <f t="shared" si="32"/>
        <v>30.75</v>
      </c>
    </row>
    <row r="384" spans="3:64" x14ac:dyDescent="0.45">
      <c r="C384" s="2" t="s">
        <v>36</v>
      </c>
      <c r="D384" s="6">
        <f>COUNTIFS(D$3:D$368,"&gt;23",D$3:D$368,"&lt;=23.5")</f>
        <v>9</v>
      </c>
      <c r="E384" s="6">
        <f>COUNTIFS(E$3:E$368,"&gt;23",E$3:E$368,"&lt;=23.5")</f>
        <v>16</v>
      </c>
      <c r="F384" s="6">
        <f>COUNTIFS(F$3:F$367,"&gt;23",F$3:F$367,"&lt;=23.5")</f>
        <v>7</v>
      </c>
      <c r="G384" s="6">
        <f>COUNTIFS(G$3:G$367,"&gt;23",G$3:G$367,"&lt;=23.5")</f>
        <v>18</v>
      </c>
      <c r="H384" s="6">
        <f>COUNTIFS(H$3:H$368,"&gt;23",H$3:H$368,"&lt;=23.5")</f>
        <v>6</v>
      </c>
      <c r="I384" s="6">
        <f>COUNTIFS(I$3:I$367,"&gt;23",I$3:I$367,"&lt;=23.5")</f>
        <v>24</v>
      </c>
      <c r="J384" s="6">
        <f>COUNTIFS(J$3:J$367,"&gt;23",J$3:J$367,"&lt;=23.5")</f>
        <v>23</v>
      </c>
      <c r="K384" s="6">
        <f>COUNTIFS(K$3:K$367,"&gt;23",K$3:K$367,"&lt;=23.5")</f>
        <v>58</v>
      </c>
      <c r="L384" s="6">
        <f>COUNTIFS(L$3:L$367,"&gt;23",L$3:L$367,"&lt;=23.5")</f>
        <v>32</v>
      </c>
      <c r="M384" s="6">
        <f>COUNTIFS(M$3:M$367,"&gt;23",M$3:M$367,"&lt;=23.5")</f>
        <v>11</v>
      </c>
      <c r="N384" s="6">
        <f>COUNTIFS(N$3:N$368,"&gt;23",N$3:N$368,"&lt;=23.5")</f>
        <v>15</v>
      </c>
      <c r="O384" s="6">
        <f>COUNTIFS(O$3:O$368,"&gt;23",O$3:O$368,"&lt;=23.5")</f>
        <v>18</v>
      </c>
      <c r="P384" s="6">
        <f>COUNTIFS(P$3:P$368,"&gt;23",P$3:P$368,"&lt;=23.5")</f>
        <v>14</v>
      </c>
      <c r="Q384" s="6">
        <f>COUNTIFS(Q$3:Q$368,"&gt;23",Q$3:Q$368,"&lt;=23.5")</f>
        <v>13</v>
      </c>
      <c r="R384" s="6">
        <f>COUNTIFS(R$3:R$368,"&gt;23",R$3:R$368,"&lt;=23.5")</f>
        <v>6</v>
      </c>
      <c r="S384" s="6">
        <f>COUNTIFS(S$3:S$367,"&gt;23",S$3:S$367,"&lt;=23.5")</f>
        <v>9</v>
      </c>
      <c r="T384" s="6">
        <f>COUNTIFS(T$3:T$367,"&gt;23",T$3:T$367,"&lt;=23.5")</f>
        <v>24</v>
      </c>
      <c r="U384" s="6">
        <f>COUNTIFS(U$3:U$367,"&gt;23",U$3:U$367,"&lt;=23.5")</f>
        <v>11</v>
      </c>
      <c r="V384" s="6">
        <f>COUNTIFS(V$3:V$368,"&gt;23",V$3:V$368,"&lt;=23.5")</f>
        <v>13</v>
      </c>
      <c r="W384" s="6">
        <f>COUNTIFS(W$3:W$368,"&gt;23",W$3:W$368,"&lt;=23.5")</f>
        <v>20</v>
      </c>
      <c r="X384" s="6">
        <f t="shared" si="12"/>
        <v>6</v>
      </c>
      <c r="Y384" s="6">
        <f t="shared" si="13"/>
        <v>10.5</v>
      </c>
      <c r="Z384" s="6">
        <f t="shared" si="14"/>
        <v>14.5</v>
      </c>
      <c r="AA384" s="6">
        <f t="shared" si="15"/>
        <v>20.75</v>
      </c>
      <c r="AB384" s="6">
        <f t="shared" si="16"/>
        <v>58</v>
      </c>
      <c r="AC384" s="6">
        <f t="shared" si="17"/>
        <v>6</v>
      </c>
      <c r="AD384" s="6">
        <f t="shared" si="18"/>
        <v>4.5</v>
      </c>
      <c r="AE384" s="6">
        <f t="shared" si="19"/>
        <v>4</v>
      </c>
      <c r="AF384" s="6">
        <f t="shared" si="20"/>
        <v>6.25</v>
      </c>
      <c r="AG384" s="6">
        <f t="shared" si="21"/>
        <v>37.25</v>
      </c>
      <c r="AI384" s="6">
        <f>COUNTIFS(AI$3:AI$368,"&gt;23",AI$3:AI$368,"&lt;=23.5")</f>
        <v>12</v>
      </c>
      <c r="AJ384" s="6">
        <f>COUNTIFS(AJ$3:AJ$368,"&gt;23",AJ$3:AJ$368,"&lt;=23.5")</f>
        <v>12</v>
      </c>
      <c r="AK384" s="6">
        <f>COUNTIFS(AK$3:AK$367,"&gt;23",AK$3:AK$367,"&lt;=23.5")</f>
        <v>9</v>
      </c>
      <c r="AL384" s="6">
        <f>COUNTIFS(AL$3:AL$367,"&gt;23",AL$3:AL$367,"&lt;=23.5")</f>
        <v>13</v>
      </c>
      <c r="AM384" s="6">
        <f>COUNTIFS(AM$3:AM$368,"&gt;23",AM$3:AM$368,"&lt;=23.5")</f>
        <v>22</v>
      </c>
      <c r="AN384" s="6">
        <f>COUNTIFS(AN$3:AN$367,"&gt;23",AN$3:AN$367,"&lt;=23.5")</f>
        <v>42</v>
      </c>
      <c r="AO384" s="6">
        <f>COUNTIFS(AO$3:AO$367,"&gt;23",AO$3:AO$367,"&lt;=23.5")</f>
        <v>23</v>
      </c>
      <c r="AP384" s="6">
        <f>COUNTIFS(AP$3:AP$367,"&gt;23",AP$3:AP$367,"&lt;=23.5")</f>
        <v>79</v>
      </c>
      <c r="AQ384" s="6">
        <f>COUNTIFS(AQ$3:AQ$367,"&gt;23",AQ$3:AQ$367,"&lt;=23.5")</f>
        <v>45</v>
      </c>
      <c r="AR384" s="6">
        <f>COUNTIFS(AR$3:AR$367,"&gt;23",AR$3:AR$367,"&lt;=23.5")</f>
        <v>13</v>
      </c>
      <c r="AS384" s="6">
        <f>COUNTIFS(AS$3:AS$368,"&gt;23",AS$3:AS$368,"&lt;=23.5")</f>
        <v>9</v>
      </c>
      <c r="AT384" s="6">
        <f>COUNTIFS(AT$3:AT$368,"&gt;23",AT$3:AT$368,"&lt;=23.5")</f>
        <v>14</v>
      </c>
      <c r="AU384" s="6">
        <f>COUNTIFS(AU$3:AU$368,"&gt;23",AU$3:AU$368,"&lt;=23.5")</f>
        <v>16</v>
      </c>
      <c r="AV384" s="6">
        <f>COUNTIFS(AV$3:AV$368,"&gt;23",AV$3:AV$368,"&lt;=23.5")</f>
        <v>29</v>
      </c>
      <c r="AW384" s="6">
        <f>COUNTIFS(AW$3:AW$368,"&gt;23",AW$3:AW$368,"&lt;=23.5")</f>
        <v>19</v>
      </c>
      <c r="AX384" s="6">
        <f>COUNTIFS(AX$3:AX$367,"&gt;23",AX$3:AX$367,"&lt;=23.5")</f>
        <v>13</v>
      </c>
      <c r="AY384" s="6">
        <f>COUNTIFS(AY$3:AY$367,"&gt;23",AY$3:AY$367,"&lt;=23.5")</f>
        <v>57</v>
      </c>
      <c r="AZ384" s="6">
        <f>COUNTIFS(AZ$3:AZ$367,"&gt;23",AZ$3:AZ$367,"&lt;=23.5")</f>
        <v>21</v>
      </c>
      <c r="BA384" s="6">
        <f>COUNTIFS(BA$3:BA$368,"&gt;23",BA$3:BA$368,"&lt;=23.5")</f>
        <v>7</v>
      </c>
      <c r="BB384" s="6">
        <f>COUNTIFS(BB$3:BB$368,"&gt;23",BB$3:BB$368,"&lt;=23.5")</f>
        <v>14</v>
      </c>
      <c r="BC384" s="6">
        <f t="shared" si="23"/>
        <v>7</v>
      </c>
      <c r="BD384" s="6">
        <f t="shared" si="24"/>
        <v>12.75</v>
      </c>
      <c r="BE384" s="6">
        <f t="shared" si="25"/>
        <v>15</v>
      </c>
      <c r="BF384" s="6">
        <f t="shared" si="26"/>
        <v>24.5</v>
      </c>
      <c r="BG384" s="6">
        <f t="shared" si="27"/>
        <v>79</v>
      </c>
      <c r="BH384" s="6">
        <f t="shared" si="28"/>
        <v>7</v>
      </c>
      <c r="BI384" s="6">
        <f t="shared" si="29"/>
        <v>5.75</v>
      </c>
      <c r="BJ384" s="6">
        <f t="shared" si="30"/>
        <v>2.25</v>
      </c>
      <c r="BK384" s="6">
        <f t="shared" si="31"/>
        <v>9.5</v>
      </c>
      <c r="BL384" s="6">
        <f t="shared" si="32"/>
        <v>54.5</v>
      </c>
    </row>
    <row r="385" spans="3:64" x14ac:dyDescent="0.45">
      <c r="C385" s="2" t="s">
        <v>37</v>
      </c>
      <c r="D385" s="6">
        <f>COUNTIFS(D$3:D$368,"&gt;23.5",D$3:D$368,"&lt;=24")</f>
        <v>8</v>
      </c>
      <c r="E385" s="6">
        <f>COUNTIFS(E$3:E$368,"&gt;23.5",E$3:E$368,"&lt;=24")</f>
        <v>8</v>
      </c>
      <c r="F385" s="6">
        <f>COUNTIFS(F$3:F$367,"&gt;23.5",F$3:F$367,"&lt;=24")</f>
        <v>17</v>
      </c>
      <c r="G385" s="6">
        <f>COUNTIFS(G$3:G$367,"&gt;23.5",G$3:G$367,"&lt;=24")</f>
        <v>6</v>
      </c>
      <c r="H385" s="6">
        <f>COUNTIFS(H$3:H$368,"&gt;23.5",H$3:H$368,"&lt;=24")</f>
        <v>20</v>
      </c>
      <c r="I385" s="6">
        <f>COUNTIFS(I$3:I$367,"&gt;23.5",I$3:I$367,"&lt;=24")</f>
        <v>36</v>
      </c>
      <c r="J385" s="6">
        <f>COUNTIFS(J$3:J$367,"&gt;23.5",J$3:J$367,"&lt;=24")</f>
        <v>19</v>
      </c>
      <c r="K385" s="6">
        <f>COUNTIFS(K$3:K$367,"&gt;23.5",K$3:K$367,"&lt;=24")</f>
        <v>79</v>
      </c>
      <c r="L385" s="6">
        <f>COUNTIFS(L$3:L$367,"&gt;23.5",L$3:L$367,"&lt;=24")</f>
        <v>63</v>
      </c>
      <c r="M385" s="6">
        <f>COUNTIFS(M$3:M$367,"&gt;23.5",M$3:M$367,"&lt;=24")</f>
        <v>19</v>
      </c>
      <c r="N385" s="6">
        <f>COUNTIFS(N$3:N$368,"&gt;23.5",N$3:N$368,"&lt;=24")</f>
        <v>10</v>
      </c>
      <c r="O385" s="6">
        <f>COUNTIFS(O$3:O$368,"&gt;23.5",O$3:O$368,"&lt;=24")</f>
        <v>22</v>
      </c>
      <c r="P385" s="6">
        <f>COUNTIFS(P$3:P$368,"&gt;23.5",P$3:P$368,"&lt;=24")</f>
        <v>15</v>
      </c>
      <c r="Q385" s="6">
        <f>COUNTIFS(Q$3:Q$368,"&gt;23.5",Q$3:Q$368,"&lt;=24")</f>
        <v>13</v>
      </c>
      <c r="R385" s="6">
        <f>COUNTIFS(R$3:R$368,"&gt;23.5",R$3:R$368,"&lt;=24")</f>
        <v>19</v>
      </c>
      <c r="S385" s="6">
        <f>COUNTIFS(S$3:S$367,"&gt;23.5",S$3:S$367,"&lt;=24")</f>
        <v>27</v>
      </c>
      <c r="T385" s="6">
        <f>COUNTIFS(T$3:T$367,"&gt;23.5",T$3:T$367,"&lt;=24")</f>
        <v>53</v>
      </c>
      <c r="U385" s="6">
        <f>COUNTIFS(U$3:U$367,"&gt;23.5",U$3:U$367,"&lt;=24")</f>
        <v>9</v>
      </c>
      <c r="V385" s="6">
        <f>COUNTIFS(V$3:V$368,"&gt;23.5",V$3:V$368,"&lt;=24")</f>
        <v>13</v>
      </c>
      <c r="W385" s="6">
        <f>COUNTIFS(W$3:W$368,"&gt;23.5",W$3:W$368,"&lt;=24")</f>
        <v>13</v>
      </c>
      <c r="X385" s="6">
        <f t="shared" si="12"/>
        <v>6</v>
      </c>
      <c r="Y385" s="6">
        <f t="shared" si="13"/>
        <v>12.25</v>
      </c>
      <c r="Z385" s="6">
        <f t="shared" si="14"/>
        <v>18</v>
      </c>
      <c r="AA385" s="6">
        <f t="shared" si="15"/>
        <v>23.25</v>
      </c>
      <c r="AB385" s="6">
        <f t="shared" si="16"/>
        <v>79</v>
      </c>
      <c r="AC385" s="6">
        <f t="shared" si="17"/>
        <v>6</v>
      </c>
      <c r="AD385" s="6">
        <f t="shared" si="18"/>
        <v>6.25</v>
      </c>
      <c r="AE385" s="6">
        <f t="shared" si="19"/>
        <v>5.75</v>
      </c>
      <c r="AF385" s="6">
        <f t="shared" si="20"/>
        <v>5.25</v>
      </c>
      <c r="AG385" s="6">
        <f t="shared" si="21"/>
        <v>55.75</v>
      </c>
      <c r="AI385" s="6">
        <f>COUNTIFS(AI$3:AI$368,"&gt;23.5",AI$3:AI$368,"&lt;=24")</f>
        <v>16</v>
      </c>
      <c r="AJ385" s="6">
        <f>COUNTIFS(AJ$3:AJ$368,"&gt;23.5",AJ$3:AJ$368,"&lt;=24")</f>
        <v>15</v>
      </c>
      <c r="AK385" s="6">
        <f>COUNTIFS(AK$3:AK$367,"&gt;23.5",AK$3:AK$367,"&lt;=24")</f>
        <v>19</v>
      </c>
      <c r="AL385" s="6">
        <f>COUNTIFS(AL$3:AL$367,"&gt;23.5",AL$3:AL$367,"&lt;=24")</f>
        <v>19</v>
      </c>
      <c r="AM385" s="6">
        <f>COUNTIFS(AM$3:AM$368,"&gt;23.5",AM$3:AM$368,"&lt;=24")</f>
        <v>30</v>
      </c>
      <c r="AN385" s="6">
        <f>COUNTIFS(AN$3:AN$367,"&gt;23.5",AN$3:AN$367,"&lt;=24")</f>
        <v>66</v>
      </c>
      <c r="AO385" s="6">
        <f>COUNTIFS(AO$3:AO$367,"&gt;23.5",AO$3:AO$367,"&lt;=24")</f>
        <v>43</v>
      </c>
      <c r="AP385" s="6">
        <f>COUNTIFS(AP$3:AP$367,"&gt;23.5",AP$3:AP$367,"&lt;=24")</f>
        <v>24</v>
      </c>
      <c r="AQ385" s="6">
        <f>COUNTIFS(AQ$3:AQ$367,"&gt;23.5",AQ$3:AQ$367,"&lt;=24")</f>
        <v>61</v>
      </c>
      <c r="AR385" s="6">
        <f>COUNTIFS(AR$3:AR$367,"&gt;23.5",AR$3:AR$367,"&lt;=24")</f>
        <v>19</v>
      </c>
      <c r="AS385" s="6">
        <f>COUNTIFS(AS$3:AS$368,"&gt;23.5",AS$3:AS$368,"&lt;=24")</f>
        <v>13</v>
      </c>
      <c r="AT385" s="6">
        <f>COUNTIFS(AT$3:AT$368,"&gt;23.5",AT$3:AT$368,"&lt;=24")</f>
        <v>31</v>
      </c>
      <c r="AU385" s="6">
        <f>COUNTIFS(AU$3:AU$368,"&gt;23.5",AU$3:AU$368,"&lt;=24")</f>
        <v>16</v>
      </c>
      <c r="AV385" s="6">
        <f>COUNTIFS(AV$3:AV$368,"&gt;23.5",AV$3:AV$368,"&lt;=24")</f>
        <v>74</v>
      </c>
      <c r="AW385" s="6">
        <f>COUNTIFS(AW$3:AW$368,"&gt;23.5",AW$3:AW$368,"&lt;=24")</f>
        <v>15</v>
      </c>
      <c r="AX385" s="6">
        <f>COUNTIFS(AX$3:AX$367,"&gt;23.5",AX$3:AX$367,"&lt;=24")</f>
        <v>29</v>
      </c>
      <c r="AY385" s="6">
        <f>COUNTIFS(AY$3:AY$367,"&gt;23.5",AY$3:AY$367,"&lt;=24")</f>
        <v>43</v>
      </c>
      <c r="AZ385" s="6">
        <f>COUNTIFS(AZ$3:AZ$367,"&gt;23.5",AZ$3:AZ$367,"&lt;=24")</f>
        <v>25</v>
      </c>
      <c r="BA385" s="6">
        <f>COUNTIFS(BA$3:BA$368,"&gt;23.5",BA$3:BA$368,"&lt;=24")</f>
        <v>28</v>
      </c>
      <c r="BB385" s="6">
        <f>COUNTIFS(BB$3:BB$368,"&gt;23.5",BB$3:BB$368,"&lt;=24")</f>
        <v>40</v>
      </c>
      <c r="BC385" s="6">
        <f t="shared" si="23"/>
        <v>13</v>
      </c>
      <c r="BD385" s="6">
        <f t="shared" si="24"/>
        <v>18.25</v>
      </c>
      <c r="BE385" s="6">
        <f t="shared" si="25"/>
        <v>26.5</v>
      </c>
      <c r="BF385" s="6">
        <f t="shared" si="26"/>
        <v>40.75</v>
      </c>
      <c r="BG385" s="6">
        <f t="shared" si="27"/>
        <v>74</v>
      </c>
      <c r="BH385" s="6">
        <f t="shared" si="28"/>
        <v>13</v>
      </c>
      <c r="BI385" s="6">
        <f t="shared" si="29"/>
        <v>5.25</v>
      </c>
      <c r="BJ385" s="6">
        <f t="shared" si="30"/>
        <v>8.25</v>
      </c>
      <c r="BK385" s="6">
        <f t="shared" si="31"/>
        <v>14.25</v>
      </c>
      <c r="BL385" s="6">
        <f t="shared" si="32"/>
        <v>33.25</v>
      </c>
    </row>
    <row r="386" spans="3:64" x14ac:dyDescent="0.45">
      <c r="C386" s="2" t="s">
        <v>38</v>
      </c>
      <c r="D386" s="6">
        <f>COUNTIFS(D$3:D$368,"&gt;24",D$3:D$368,"&lt;=24.5")</f>
        <v>14</v>
      </c>
      <c r="E386" s="6">
        <f>COUNTIFS(E$3:E$368,"&gt;24",E$3:E$368,"&lt;=24.5")</f>
        <v>23</v>
      </c>
      <c r="F386" s="6">
        <f>COUNTIFS(F$3:F$367,"&gt;24",F$3:F$367,"&lt;=24.5")</f>
        <v>15</v>
      </c>
      <c r="G386" s="6">
        <f>COUNTIFS(G$3:G$367,"&gt;24",G$3:G$367,"&lt;=24.5")</f>
        <v>36</v>
      </c>
      <c r="H386" s="6">
        <f>COUNTIFS(H$3:H$368,"&gt;24",H$3:H$368,"&lt;=24.5")</f>
        <v>26</v>
      </c>
      <c r="I386" s="6">
        <f>COUNTIFS(I$3:I$367,"&gt;24",I$3:I$367,"&lt;=24.5")</f>
        <v>73</v>
      </c>
      <c r="J386" s="6">
        <f>COUNTIFS(J$3:J$367,"&gt;24",J$3:J$367,"&lt;=24.5")</f>
        <v>39</v>
      </c>
      <c r="K386" s="6">
        <f>COUNTIFS(K$3:K$367,"&gt;24",K$3:K$367,"&lt;=24.5")</f>
        <v>29</v>
      </c>
      <c r="L386" s="6">
        <f>COUNTIFS(L$3:L$367,"&gt;24",L$3:L$367,"&lt;=24.5")</f>
        <v>45</v>
      </c>
      <c r="M386" s="6">
        <f>COUNTIFS(M$3:M$367,"&gt;24",M$3:M$367,"&lt;=24.5")</f>
        <v>22</v>
      </c>
      <c r="N386" s="6">
        <f>COUNTIFS(N$3:N$368,"&gt;24",N$3:N$368,"&lt;=24.5")</f>
        <v>10</v>
      </c>
      <c r="O386" s="6">
        <f>COUNTIFS(O$3:O$368,"&gt;24",O$3:O$368,"&lt;=24.5")</f>
        <v>39</v>
      </c>
      <c r="P386" s="6">
        <f>COUNTIFS(P$3:P$368,"&gt;24",P$3:P$368,"&lt;=24.5")</f>
        <v>11</v>
      </c>
      <c r="Q386" s="6">
        <f>COUNTIFS(Q$3:Q$368,"&gt;24",Q$3:Q$368,"&lt;=24.5")</f>
        <v>67</v>
      </c>
      <c r="R386" s="6">
        <f>COUNTIFS(R$3:R$368,"&gt;24",R$3:R$368,"&lt;=24.5")</f>
        <v>20</v>
      </c>
      <c r="S386" s="6">
        <f>COUNTIFS(S$3:S$367,"&gt;24",S$3:S$367,"&lt;=24.5")</f>
        <v>29</v>
      </c>
      <c r="T386" s="6">
        <f>COUNTIFS(T$3:T$367,"&gt;24",T$3:T$367,"&lt;=24.5")</f>
        <v>46</v>
      </c>
      <c r="U386" s="6">
        <f>COUNTIFS(U$3:U$367,"&gt;24",U$3:U$367,"&lt;=24.5")</f>
        <v>40</v>
      </c>
      <c r="V386" s="6">
        <f>COUNTIFS(V$3:V$368,"&gt;24",V$3:V$368,"&lt;=24.5")</f>
        <v>38</v>
      </c>
      <c r="W386" s="6">
        <f>COUNTIFS(W$3:W$368,"&gt;24",W$3:W$368,"&lt;=24.5")</f>
        <v>61</v>
      </c>
      <c r="X386" s="6">
        <f t="shared" si="12"/>
        <v>10</v>
      </c>
      <c r="Y386" s="6">
        <f t="shared" si="13"/>
        <v>21.5</v>
      </c>
      <c r="Z386" s="6">
        <f t="shared" si="14"/>
        <v>32.5</v>
      </c>
      <c r="AA386" s="6">
        <f t="shared" si="15"/>
        <v>41.25</v>
      </c>
      <c r="AB386" s="6">
        <f t="shared" si="16"/>
        <v>73</v>
      </c>
      <c r="AC386" s="6">
        <f t="shared" si="17"/>
        <v>10</v>
      </c>
      <c r="AD386" s="6">
        <f t="shared" si="18"/>
        <v>11.5</v>
      </c>
      <c r="AE386" s="6">
        <f t="shared" si="19"/>
        <v>11</v>
      </c>
      <c r="AF386" s="6">
        <f t="shared" si="20"/>
        <v>8.75</v>
      </c>
      <c r="AG386" s="6">
        <f t="shared" si="21"/>
        <v>31.75</v>
      </c>
      <c r="AI386" s="6">
        <f>COUNTIFS(AI$3:AI$368,"&gt;24",AI$3:AI$368,"&lt;=24.5")</f>
        <v>13</v>
      </c>
      <c r="AJ386" s="6">
        <f>COUNTIFS(AJ$3:AJ$368,"&gt;24",AJ$3:AJ$368,"&lt;=24.5")</f>
        <v>22</v>
      </c>
      <c r="AK386" s="6">
        <f>COUNTIFS(AK$3:AK$367,"&gt;24",AK$3:AK$367,"&lt;=24.5")</f>
        <v>32</v>
      </c>
      <c r="AL386" s="6">
        <f>COUNTIFS(AL$3:AL$367,"&gt;24",AL$3:AL$367,"&lt;=24.5")</f>
        <v>52</v>
      </c>
      <c r="AM386" s="6">
        <f>COUNTIFS(AM$3:AM$368,"&gt;24",AM$3:AM$368,"&lt;=24.5")</f>
        <v>37</v>
      </c>
      <c r="AN386" s="6">
        <f>COUNTIFS(AN$3:AN$367,"&gt;24",AN$3:AN$367,"&lt;=24.5")</f>
        <v>26</v>
      </c>
      <c r="AO386" s="6">
        <f>COUNTIFS(AO$3:AO$367,"&gt;24",AO$3:AO$367,"&lt;=24.5")</f>
        <v>40</v>
      </c>
      <c r="AP386" s="6">
        <f>COUNTIFS(AP$3:AP$367,"&gt;24",AP$3:AP$367,"&lt;=24.5")</f>
        <v>8</v>
      </c>
      <c r="AQ386" s="6">
        <f>COUNTIFS(AQ$3:AQ$367,"&gt;24",AQ$3:AQ$367,"&lt;=24.5")</f>
        <v>19</v>
      </c>
      <c r="AR386" s="6">
        <f>COUNTIFS(AR$3:AR$367,"&gt;24",AR$3:AR$367,"&lt;=24.5")</f>
        <v>99</v>
      </c>
      <c r="AS386" s="6">
        <f>COUNTIFS(AS$3:AS$368,"&gt;24",AS$3:AS$368,"&lt;=24.5")</f>
        <v>7</v>
      </c>
      <c r="AT386" s="6">
        <f>COUNTIFS(AT$3:AT$368,"&gt;24",AT$3:AT$368,"&lt;=24.5")</f>
        <v>43</v>
      </c>
      <c r="AU386" s="6">
        <f>COUNTIFS(AU$3:AU$368,"&gt;24",AU$3:AU$368,"&lt;=24.5")</f>
        <v>43</v>
      </c>
      <c r="AV386" s="6">
        <f>COUNTIFS(AV$3:AV$368,"&gt;24",AV$3:AV$368,"&lt;=24.5")</f>
        <v>57</v>
      </c>
      <c r="AW386" s="6">
        <f>COUNTIFS(AW$3:AW$368,"&gt;24",AW$3:AW$368,"&lt;=24.5")</f>
        <v>23</v>
      </c>
      <c r="AX386" s="6">
        <f>COUNTIFS(AX$3:AX$367,"&gt;24",AX$3:AX$367,"&lt;=24.5")</f>
        <v>35</v>
      </c>
      <c r="AY386" s="6">
        <f>COUNTIFS(AY$3:AY$367,"&gt;24",AY$3:AY$367,"&lt;=24.5")</f>
        <v>22</v>
      </c>
      <c r="AZ386" s="6">
        <f>COUNTIFS(AZ$3:AZ$367,"&gt;24",AZ$3:AZ$367,"&lt;=24.5")</f>
        <v>54</v>
      </c>
      <c r="BA386" s="6">
        <f>COUNTIFS(BA$3:BA$368,"&gt;24",BA$3:BA$368,"&lt;=24.5")</f>
        <v>67</v>
      </c>
      <c r="BB386" s="6">
        <f>COUNTIFS(BB$3:BB$368,"&gt;24",BB$3:BB$368,"&lt;=24.5")</f>
        <v>90</v>
      </c>
      <c r="BC386" s="6">
        <f t="shared" si="23"/>
        <v>7</v>
      </c>
      <c r="BD386" s="6">
        <f t="shared" si="24"/>
        <v>22</v>
      </c>
      <c r="BE386" s="6">
        <f t="shared" si="25"/>
        <v>36</v>
      </c>
      <c r="BF386" s="6">
        <f t="shared" si="26"/>
        <v>52.5</v>
      </c>
      <c r="BG386" s="6">
        <f t="shared" si="27"/>
        <v>99</v>
      </c>
      <c r="BH386" s="6">
        <f t="shared" si="28"/>
        <v>7</v>
      </c>
      <c r="BI386" s="6">
        <f t="shared" si="29"/>
        <v>15</v>
      </c>
      <c r="BJ386" s="6">
        <f t="shared" si="30"/>
        <v>14</v>
      </c>
      <c r="BK386" s="6">
        <f t="shared" si="31"/>
        <v>16.5</v>
      </c>
      <c r="BL386" s="6">
        <f t="shared" si="32"/>
        <v>46.5</v>
      </c>
    </row>
    <row r="387" spans="3:64" x14ac:dyDescent="0.45">
      <c r="C387" s="2" t="s">
        <v>39</v>
      </c>
      <c r="D387" s="6">
        <f>COUNTIFS(D$3:D$368,"&gt;24.5",D$3:D$368,"&lt;=25")</f>
        <v>16</v>
      </c>
      <c r="E387" s="6">
        <f>COUNTIFS(E$3:E$368,"&gt;24.5",E$3:E$368,"&lt;=25")</f>
        <v>23</v>
      </c>
      <c r="F387" s="6">
        <f>COUNTIFS(F$3:F$367,"&gt;24.5",F$3:F$367,"&lt;=25")</f>
        <v>19</v>
      </c>
      <c r="G387" s="6">
        <f>COUNTIFS(G$3:G$367,"&gt;24.5",G$3:G$367,"&lt;=25")</f>
        <v>44</v>
      </c>
      <c r="H387" s="6">
        <f>COUNTIFS(H$3:H$368,"&gt;24.5",H$3:H$368,"&lt;=25")</f>
        <v>19</v>
      </c>
      <c r="I387" s="6">
        <f>COUNTIFS(I$3:I$367,"&gt;24.5",I$3:I$367,"&lt;=25")</f>
        <v>24</v>
      </c>
      <c r="J387" s="6">
        <f>COUNTIFS(J$3:J$367,"&gt;24.5",J$3:J$367,"&lt;=25")</f>
        <v>39</v>
      </c>
      <c r="K387" s="6">
        <f>COUNTIFS(K$3:K$367,"&gt;24.5",K$3:K$367,"&lt;=25")</f>
        <v>14</v>
      </c>
      <c r="L387" s="6">
        <f>COUNTIFS(L$3:L$367,"&gt;24.5",L$3:L$367,"&lt;=25")</f>
        <v>18</v>
      </c>
      <c r="M387" s="6">
        <f>COUNTIFS(M$3:M$367,"&gt;24.5",M$3:M$367,"&lt;=25")</f>
        <v>100</v>
      </c>
      <c r="N387" s="6">
        <f>COUNTIFS(N$3:N$368,"&gt;24.5",N$3:N$368,"&lt;=25")</f>
        <v>24</v>
      </c>
      <c r="O387" s="6">
        <f>COUNTIFS(O$3:O$368,"&gt;24.5",O$3:O$368,"&lt;=25")</f>
        <v>68</v>
      </c>
      <c r="P387" s="6">
        <f>COUNTIFS(P$3:P$368,"&gt;24.5",P$3:P$368,"&lt;=25")</f>
        <v>24</v>
      </c>
      <c r="Q387" s="6">
        <f>COUNTIFS(Q$3:Q$368,"&gt;24.5",Q$3:Q$368,"&lt;=25")</f>
        <v>59</v>
      </c>
      <c r="R387" s="6">
        <f>COUNTIFS(R$3:R$368,"&gt;24.5",R$3:R$368,"&lt;=25")</f>
        <v>20</v>
      </c>
      <c r="S387" s="6">
        <f>COUNTIFS(S$3:S$367,"&gt;24.5",S$3:S$367,"&lt;=25")</f>
        <v>31</v>
      </c>
      <c r="T387" s="6">
        <f>COUNTIFS(T$3:T$367,"&gt;24.5",T$3:T$367,"&lt;=25")</f>
        <v>24</v>
      </c>
      <c r="U387" s="6">
        <f>COUNTIFS(U$3:U$367,"&gt;24.5",U$3:U$367,"&lt;=25")</f>
        <v>47</v>
      </c>
      <c r="V387" s="6">
        <f>COUNTIFS(V$3:V$368,"&gt;24.5",V$3:V$368,"&lt;=25")</f>
        <v>54</v>
      </c>
      <c r="W387" s="6">
        <f>COUNTIFS(W$3:W$368,"&gt;24.5",W$3:W$368,"&lt;=25")</f>
        <v>82</v>
      </c>
      <c r="X387" s="6">
        <f t="shared" si="12"/>
        <v>14</v>
      </c>
      <c r="Y387" s="6">
        <f t="shared" si="13"/>
        <v>19.75</v>
      </c>
      <c r="Z387" s="6">
        <f t="shared" si="14"/>
        <v>24</v>
      </c>
      <c r="AA387" s="6">
        <f t="shared" si="15"/>
        <v>48.75</v>
      </c>
      <c r="AB387" s="6">
        <f t="shared" si="16"/>
        <v>100</v>
      </c>
      <c r="AC387" s="6">
        <f t="shared" si="17"/>
        <v>14</v>
      </c>
      <c r="AD387" s="6">
        <f t="shared" si="18"/>
        <v>5.75</v>
      </c>
      <c r="AE387" s="6">
        <f t="shared" si="19"/>
        <v>4.25</v>
      </c>
      <c r="AF387" s="6">
        <f t="shared" si="20"/>
        <v>24.75</v>
      </c>
      <c r="AG387" s="6">
        <f t="shared" si="21"/>
        <v>51.25</v>
      </c>
      <c r="AI387" s="6">
        <f>COUNTIFS(AI$3:AI$368,"&gt;24.5",AI$3:AI$368,"&lt;=25")</f>
        <v>40</v>
      </c>
      <c r="AJ387" s="6">
        <f>COUNTIFS(AJ$3:AJ$368,"&gt;24.5",AJ$3:AJ$368,"&lt;=25")</f>
        <v>25</v>
      </c>
      <c r="AK387" s="6">
        <f>COUNTIFS(AK$3:AK$367,"&gt;24.5",AK$3:AK$367,"&lt;=25")</f>
        <v>50</v>
      </c>
      <c r="AL387" s="6">
        <f>COUNTIFS(AL$3:AL$367,"&gt;24.5",AL$3:AL$367,"&lt;=25")</f>
        <v>73</v>
      </c>
      <c r="AM387" s="6">
        <f>COUNTIFS(AM$3:AM$368,"&gt;24.5",AM$3:AM$368,"&lt;=25")</f>
        <v>48</v>
      </c>
      <c r="AN387" s="6">
        <f>COUNTIFS(AN$3:AN$367,"&gt;24.5",AN$3:AN$367,"&lt;=25")</f>
        <v>25</v>
      </c>
      <c r="AO387" s="6">
        <f>COUNTIFS(AO$3:AO$367,"&gt;24.5",AO$3:AO$367,"&lt;=25")</f>
        <v>11</v>
      </c>
      <c r="AP387" s="6">
        <f>COUNTIFS(AP$3:AP$367,"&gt;24.5",AP$3:AP$367,"&lt;=25")</f>
        <v>14</v>
      </c>
      <c r="AQ387" s="6">
        <f>COUNTIFS(AQ$3:AQ$367,"&gt;24.5",AQ$3:AQ$367,"&lt;=25")</f>
        <v>16</v>
      </c>
      <c r="AR387" s="6">
        <f>COUNTIFS(AR$3:AR$367,"&gt;24.5",AR$3:AR$367,"&lt;=25")</f>
        <v>32</v>
      </c>
      <c r="AS387" s="6">
        <f>COUNTIFS(AS$3:AS$368,"&gt;24.5",AS$3:AS$368,"&lt;=25")</f>
        <v>45</v>
      </c>
      <c r="AT387" s="6">
        <f>COUNTIFS(AT$3:AT$368,"&gt;24.5",AT$3:AT$368,"&lt;=25")</f>
        <v>47</v>
      </c>
      <c r="AU387" s="6">
        <f>COUNTIFS(AU$3:AU$368,"&gt;24.5",AU$3:AU$368,"&lt;=25")</f>
        <v>37</v>
      </c>
      <c r="AV387" s="6">
        <f>COUNTIFS(AV$3:AV$368,"&gt;24.5",AV$3:AV$368,"&lt;=25")</f>
        <v>25</v>
      </c>
      <c r="AW387" s="6">
        <f>COUNTIFS(AW$3:AW$368,"&gt;24.5",AW$3:AW$368,"&lt;=25")</f>
        <v>77</v>
      </c>
      <c r="AX387" s="6">
        <f>COUNTIFS(AX$3:AX$367,"&gt;24.5",AX$3:AX$367,"&lt;=25")</f>
        <v>27</v>
      </c>
      <c r="AY387" s="6">
        <f>COUNTIFS(AY$3:AY$367,"&gt;24.5",AY$3:AY$367,"&lt;=25")</f>
        <v>16</v>
      </c>
      <c r="AZ387" s="6">
        <f>COUNTIFS(AZ$3:AZ$367,"&gt;24.5",AZ$3:AZ$367,"&lt;=25")</f>
        <v>61</v>
      </c>
      <c r="BA387" s="6">
        <f>COUNTIFS(BA$3:BA$368,"&gt;24.5",BA$3:BA$368,"&lt;=25")</f>
        <v>19</v>
      </c>
      <c r="BB387" s="6">
        <f>COUNTIFS(BB$3:BB$368,"&gt;24.5",BB$3:BB$368,"&lt;=25")</f>
        <v>30</v>
      </c>
      <c r="BC387" s="6">
        <f t="shared" si="23"/>
        <v>11</v>
      </c>
      <c r="BD387" s="6">
        <f t="shared" si="24"/>
        <v>23.5</v>
      </c>
      <c r="BE387" s="6">
        <f t="shared" si="25"/>
        <v>31</v>
      </c>
      <c r="BF387" s="6">
        <f t="shared" si="26"/>
        <v>47.25</v>
      </c>
      <c r="BG387" s="6">
        <f t="shared" si="27"/>
        <v>77</v>
      </c>
      <c r="BH387" s="6">
        <f t="shared" si="28"/>
        <v>11</v>
      </c>
      <c r="BI387" s="6">
        <f t="shared" si="29"/>
        <v>12.5</v>
      </c>
      <c r="BJ387" s="6">
        <f t="shared" si="30"/>
        <v>7.5</v>
      </c>
      <c r="BK387" s="6">
        <f t="shared" si="31"/>
        <v>16.25</v>
      </c>
      <c r="BL387" s="6">
        <f t="shared" si="32"/>
        <v>29.75</v>
      </c>
    </row>
    <row r="388" spans="3:64" x14ac:dyDescent="0.45">
      <c r="C388" s="2" t="s">
        <v>40</v>
      </c>
      <c r="D388" s="6">
        <f>COUNTIFS(D$3:D$368,"&gt;25",D$3:D$368,"&lt;=25.5")</f>
        <v>42</v>
      </c>
      <c r="E388" s="6">
        <f>COUNTIFS(E$3:E$368,"&gt;25",E$3:E$368,"&lt;=25.5")</f>
        <v>24</v>
      </c>
      <c r="F388" s="6">
        <f>COUNTIFS(F$3:F$367,"&gt;25",F$3:F$367,"&lt;=25.5")</f>
        <v>65</v>
      </c>
      <c r="G388" s="6">
        <f>COUNTIFS(G$3:G$367,"&gt;25",G$3:G$367,"&lt;=25.5")</f>
        <v>53</v>
      </c>
      <c r="H388" s="6">
        <f>COUNTIFS(H$3:H$368,"&gt;25",H$3:H$368,"&lt;=25.5")</f>
        <v>47</v>
      </c>
      <c r="I388" s="6">
        <f>COUNTIFS(I$3:I$367,"&gt;25",I$3:I$367,"&lt;=25.5")</f>
        <v>19</v>
      </c>
      <c r="J388" s="6">
        <f>COUNTIFS(J$3:J$367,"&gt;25",J$3:J$367,"&lt;=25.5")</f>
        <v>13</v>
      </c>
      <c r="K388" s="6">
        <f>COUNTIFS(K$3:K$367,"&gt;25",K$3:K$367,"&lt;=25.5")</f>
        <v>15</v>
      </c>
      <c r="L388" s="6">
        <f>COUNTIFS(L$3:L$367,"&gt;25",L$3:L$367,"&lt;=25.5")</f>
        <v>15</v>
      </c>
      <c r="M388" s="6">
        <f>COUNTIFS(M$3:M$367,"&gt;25",M$3:M$367,"&lt;=25.5")</f>
        <v>25</v>
      </c>
      <c r="N388" s="6">
        <f>COUNTIFS(N$3:N$368,"&gt;25",N$3:N$368,"&lt;=25.5")</f>
        <v>68</v>
      </c>
      <c r="O388" s="6">
        <f>COUNTIFS(O$3:O$368,"&gt;25",O$3:O$368,"&lt;=25.5")</f>
        <v>14</v>
      </c>
      <c r="P388" s="6">
        <f>COUNTIFS(P$3:P$368,"&gt;25",P$3:P$368,"&lt;=25.5")</f>
        <v>47</v>
      </c>
      <c r="Q388" s="6">
        <f>COUNTIFS(Q$3:Q$368,"&gt;25",Q$3:Q$368,"&lt;=25.5")</f>
        <v>44</v>
      </c>
      <c r="R388" s="6">
        <f>COUNTIFS(R$3:R$368,"&gt;25",R$3:R$368,"&lt;=25.5")</f>
        <v>92</v>
      </c>
      <c r="S388" s="6">
        <f>COUNTIFS(S$3:S$367,"&gt;25",S$3:S$367,"&lt;=25.5")</f>
        <v>32</v>
      </c>
      <c r="T388" s="6">
        <f>COUNTIFS(T$3:T$367,"&gt;25",T$3:T$367,"&lt;=25.5")</f>
        <v>18</v>
      </c>
      <c r="U388" s="6">
        <f>COUNTIFS(U$3:U$367,"&gt;25",U$3:U$367,"&lt;=25.5")</f>
        <v>59</v>
      </c>
      <c r="V388" s="6">
        <f>COUNTIFS(V$3:V$368,"&gt;25",V$3:V$368,"&lt;=25.5")</f>
        <v>15</v>
      </c>
      <c r="W388" s="6">
        <f>COUNTIFS(W$3:W$368,"&gt;25",W$3:W$368,"&lt;=25.5")</f>
        <v>16</v>
      </c>
      <c r="X388" s="6">
        <f t="shared" si="12"/>
        <v>13</v>
      </c>
      <c r="Y388" s="6">
        <f t="shared" si="13"/>
        <v>15.75</v>
      </c>
      <c r="Z388" s="6">
        <f t="shared" si="14"/>
        <v>28.5</v>
      </c>
      <c r="AA388" s="6">
        <f t="shared" si="15"/>
        <v>48.5</v>
      </c>
      <c r="AB388" s="6">
        <f t="shared" si="16"/>
        <v>92</v>
      </c>
      <c r="AC388" s="6">
        <f t="shared" si="17"/>
        <v>13</v>
      </c>
      <c r="AD388" s="6">
        <f t="shared" si="18"/>
        <v>2.75</v>
      </c>
      <c r="AE388" s="6">
        <f t="shared" si="19"/>
        <v>12.75</v>
      </c>
      <c r="AF388" s="6">
        <f t="shared" si="20"/>
        <v>20</v>
      </c>
      <c r="AG388" s="6">
        <f t="shared" si="21"/>
        <v>43.5</v>
      </c>
      <c r="AI388" s="6">
        <f>COUNTIFS(AI$3:AI$368,"&gt;25",AI$3:AI$368,"&lt;=25.5")</f>
        <v>77</v>
      </c>
      <c r="AJ388" s="6">
        <f>COUNTIFS(AJ$3:AJ$368,"&gt;25",AJ$3:AJ$368,"&lt;=25.5")</f>
        <v>62</v>
      </c>
      <c r="AK388" s="6">
        <f>COUNTIFS(AK$3:AK$367,"&gt;25",AK$3:AK$367,"&lt;=25.5")</f>
        <v>36</v>
      </c>
      <c r="AL388" s="6">
        <f>COUNTIFS(AL$3:AL$367,"&gt;25",AL$3:AL$367,"&lt;=25.5")</f>
        <v>26</v>
      </c>
      <c r="AM388" s="6">
        <f>COUNTIFS(AM$3:AM$368,"&gt;25",AM$3:AM$368,"&lt;=25.5")</f>
        <v>14</v>
      </c>
      <c r="AN388" s="6">
        <f>COUNTIFS(AN$3:AN$367,"&gt;25",AN$3:AN$367,"&lt;=25.5")</f>
        <v>22</v>
      </c>
      <c r="AO388" s="6">
        <f>COUNTIFS(AO$3:AO$367,"&gt;25",AO$3:AO$367,"&lt;=25.5")</f>
        <v>12</v>
      </c>
      <c r="AP388" s="6">
        <f>COUNTIFS(AP$3:AP$367,"&gt;25",AP$3:AP$367,"&lt;=25.5")</f>
        <v>21</v>
      </c>
      <c r="AQ388" s="6">
        <f>COUNTIFS(AQ$3:AQ$367,"&gt;25",AQ$3:AQ$367,"&lt;=25.5")</f>
        <v>12</v>
      </c>
      <c r="AR388" s="6">
        <f>COUNTIFS(AR$3:AR$367,"&gt;25",AR$3:AR$367,"&lt;=25.5")</f>
        <v>10</v>
      </c>
      <c r="AS388" s="6">
        <f>COUNTIFS(AS$3:AS$368,"&gt;25",AS$3:AS$368,"&lt;=25.5")</f>
        <v>64</v>
      </c>
      <c r="AT388" s="6">
        <f>COUNTIFS(AT$3:AT$368,"&gt;25",AT$3:AT$368,"&lt;=25.5")</f>
        <v>7</v>
      </c>
      <c r="AU388" s="6">
        <f>COUNTIFS(AU$3:AU$368,"&gt;25",AU$3:AU$368,"&lt;=25.5")</f>
        <v>21</v>
      </c>
      <c r="AV388" s="6">
        <f>COUNTIFS(AV$3:AV$368,"&gt;25",AV$3:AV$368,"&lt;=25.5")</f>
        <v>9</v>
      </c>
      <c r="AW388" s="6">
        <f>COUNTIFS(AW$3:AW$368,"&gt;25",AW$3:AW$368,"&lt;=25.5")</f>
        <v>32</v>
      </c>
      <c r="AX388" s="6">
        <f>COUNTIFS(AX$3:AX$367,"&gt;25",AX$3:AX$367,"&lt;=25.5")</f>
        <v>20</v>
      </c>
      <c r="AY388" s="6">
        <f>COUNTIFS(AY$3:AY$367,"&gt;25",AY$3:AY$367,"&lt;=25.5")</f>
        <v>19</v>
      </c>
      <c r="AZ388" s="6">
        <f>COUNTIFS(AZ$3:AZ$367,"&gt;25",AZ$3:AZ$367,"&lt;=25.5")</f>
        <v>10</v>
      </c>
      <c r="BA388" s="6">
        <f>COUNTIFS(BA$3:BA$368,"&gt;25",BA$3:BA$368,"&lt;=25.5")</f>
        <v>15</v>
      </c>
      <c r="BB388" s="6">
        <f>COUNTIFS(BB$3:BB$368,"&gt;25",BB$3:BB$368,"&lt;=25.5")</f>
        <v>15</v>
      </c>
      <c r="BC388" s="6">
        <f t="shared" si="23"/>
        <v>7</v>
      </c>
      <c r="BD388" s="6">
        <f t="shared" si="24"/>
        <v>12</v>
      </c>
      <c r="BE388" s="6">
        <f t="shared" si="25"/>
        <v>19.5</v>
      </c>
      <c r="BF388" s="6">
        <f t="shared" si="26"/>
        <v>27.5</v>
      </c>
      <c r="BG388" s="6">
        <f t="shared" si="27"/>
        <v>77</v>
      </c>
      <c r="BH388" s="6">
        <f t="shared" si="28"/>
        <v>7</v>
      </c>
      <c r="BI388" s="6">
        <f t="shared" si="29"/>
        <v>5</v>
      </c>
      <c r="BJ388" s="6">
        <f t="shared" si="30"/>
        <v>7.5</v>
      </c>
      <c r="BK388" s="6">
        <f t="shared" si="31"/>
        <v>8</v>
      </c>
      <c r="BL388" s="6">
        <f t="shared" si="32"/>
        <v>49.5</v>
      </c>
    </row>
    <row r="389" spans="3:64" x14ac:dyDescent="0.45">
      <c r="C389" s="2" t="s">
        <v>41</v>
      </c>
      <c r="D389" s="6">
        <f>COUNTIFS(D$3:D$368,"&gt;25.5",D$3:D$368,"&lt;=26")</f>
        <v>74</v>
      </c>
      <c r="E389" s="6">
        <f>COUNTIFS(E$3:E$368,"&gt;25.5",E$3:E$368,"&lt;=26")</f>
        <v>56</v>
      </c>
      <c r="F389" s="6">
        <f>COUNTIFS(F$3:F$367,"&gt;25.5",F$3:F$367,"&lt;=26")</f>
        <v>29</v>
      </c>
      <c r="G389" s="6">
        <f>COUNTIFS(G$3:G$367,"&gt;25.5",G$3:G$367,"&lt;=26")</f>
        <v>33</v>
      </c>
      <c r="H389" s="6">
        <f>COUNTIFS(H$3:H$368,"&gt;25.5",H$3:H$368,"&lt;=26")</f>
        <v>47</v>
      </c>
      <c r="I389" s="6">
        <f>COUNTIFS(I$3:I$367,"&gt;25.5",I$3:I$367,"&lt;=26")</f>
        <v>24</v>
      </c>
      <c r="J389" s="6">
        <f>COUNTIFS(J$3:J$367,"&gt;25.5",J$3:J$367,"&lt;=26")</f>
        <v>20</v>
      </c>
      <c r="K389" s="6">
        <f>COUNTIFS(K$3:K$367,"&gt;25.5",K$3:K$367,"&lt;=26")</f>
        <v>12</v>
      </c>
      <c r="L389" s="6">
        <f>COUNTIFS(L$3:L$367,"&gt;25.5",L$3:L$367,"&lt;=26")</f>
        <v>11</v>
      </c>
      <c r="M389" s="6">
        <f>COUNTIFS(M$3:M$367,"&gt;25.5",M$3:M$367,"&lt;=26")</f>
        <v>8</v>
      </c>
      <c r="N389" s="6">
        <f>COUNTIFS(N$3:N$368,"&gt;25.5",N$3:N$368,"&lt;=26")</f>
        <v>42</v>
      </c>
      <c r="O389" s="6">
        <f>COUNTIFS(O$3:O$368,"&gt;25.5",O$3:O$368,"&lt;=26")</f>
        <v>11</v>
      </c>
      <c r="P389" s="6">
        <f>COUNTIFS(P$3:P$368,"&gt;25.5",P$3:P$368,"&lt;=26")</f>
        <v>30</v>
      </c>
      <c r="Q389" s="6">
        <f>COUNTIFS(Q$3:Q$368,"&gt;25.5",Q$3:Q$368,"&lt;=26")</f>
        <v>18</v>
      </c>
      <c r="R389" s="6">
        <f>COUNTIFS(R$3:R$368,"&gt;25.5",R$3:R$368,"&lt;=26")</f>
        <v>22</v>
      </c>
      <c r="S389" s="6">
        <f>COUNTIFS(S$3:S$367,"&gt;25.5",S$3:S$367,"&lt;=26")</f>
        <v>10</v>
      </c>
      <c r="T389" s="6">
        <f>COUNTIFS(T$3:T$367,"&gt;25.5",T$3:T$367,"&lt;=26")</f>
        <v>18</v>
      </c>
      <c r="U389" s="6">
        <f>COUNTIFS(U$3:U$367,"&gt;25.5",U$3:U$367,"&lt;=26")</f>
        <v>17</v>
      </c>
      <c r="V389" s="6">
        <f>COUNTIFS(V$3:V$368,"&gt;25.5",V$3:V$368,"&lt;=26")</f>
        <v>17</v>
      </c>
      <c r="W389" s="6">
        <f>COUNTIFS(W$3:W$368,"&gt;25.5",W$3:W$368,"&lt;=26")</f>
        <v>6</v>
      </c>
      <c r="X389" s="6">
        <f t="shared" si="12"/>
        <v>6</v>
      </c>
      <c r="Y389" s="6">
        <f t="shared" si="13"/>
        <v>11.75</v>
      </c>
      <c r="Z389" s="6">
        <f t="shared" si="14"/>
        <v>19</v>
      </c>
      <c r="AA389" s="6">
        <f t="shared" si="15"/>
        <v>30.75</v>
      </c>
      <c r="AB389" s="6">
        <f t="shared" si="16"/>
        <v>74</v>
      </c>
      <c r="AC389" s="6">
        <f t="shared" si="17"/>
        <v>6</v>
      </c>
      <c r="AD389" s="6">
        <f t="shared" si="18"/>
        <v>5.75</v>
      </c>
      <c r="AE389" s="6">
        <f t="shared" si="19"/>
        <v>7.25</v>
      </c>
      <c r="AF389" s="6">
        <f t="shared" si="20"/>
        <v>11.75</v>
      </c>
      <c r="AG389" s="6">
        <f t="shared" si="21"/>
        <v>43.25</v>
      </c>
      <c r="AI389" s="6">
        <f>COUNTIFS(AI$3:AI$368,"&gt;25.5",AI$3:AI$368,"&lt;=26")</f>
        <v>7</v>
      </c>
      <c r="AJ389" s="6">
        <f>COUNTIFS(AJ$3:AJ$368,"&gt;25.5",AJ$3:AJ$368,"&lt;=26")</f>
        <v>33</v>
      </c>
      <c r="AK389" s="6">
        <f>COUNTIFS(AK$3:AK$367,"&gt;25.5",AK$3:AK$367,"&lt;=26")</f>
        <v>19</v>
      </c>
      <c r="AL389" s="6">
        <f>COUNTIFS(AL$3:AL$367,"&gt;25.5",AL$3:AL$367,"&lt;=26")</f>
        <v>12</v>
      </c>
      <c r="AM389" s="6">
        <f>COUNTIFS(AM$3:AM$368,"&gt;25.5",AM$3:AM$368,"&lt;=26")</f>
        <v>11</v>
      </c>
      <c r="AN389" s="6">
        <f>COUNTIFS(AN$3:AN$367,"&gt;25.5",AN$3:AN$367,"&lt;=26")</f>
        <v>23</v>
      </c>
      <c r="AO389" s="6">
        <f>COUNTIFS(AO$3:AO$367,"&gt;25.5",AO$3:AO$367,"&lt;=26")</f>
        <v>13</v>
      </c>
      <c r="AP389" s="6">
        <f>COUNTIFS(AP$3:AP$367,"&gt;25.5",AP$3:AP$367,"&lt;=26")</f>
        <v>10</v>
      </c>
      <c r="AQ389" s="6">
        <f>COUNTIFS(AQ$3:AQ$367,"&gt;25.5",AQ$3:AQ$367,"&lt;=26")</f>
        <v>16</v>
      </c>
      <c r="AR389" s="6">
        <f>COUNTIFS(AR$3:AR$367,"&gt;25.5",AR$3:AR$367,"&lt;=26")</f>
        <v>9</v>
      </c>
      <c r="AS389" s="6">
        <f>COUNTIFS(AS$3:AS$368,"&gt;25.5",AS$3:AS$368,"&lt;=26")</f>
        <v>22</v>
      </c>
      <c r="AT389" s="6">
        <f>COUNTIFS(AT$3:AT$368,"&gt;25.5",AT$3:AT$368,"&lt;=26")</f>
        <v>17</v>
      </c>
      <c r="AU389" s="6">
        <f>COUNTIFS(AU$3:AU$368,"&gt;25.5",AU$3:AU$368,"&lt;=26")</f>
        <v>14</v>
      </c>
      <c r="AV389" s="6">
        <f>COUNTIFS(AV$3:AV$368,"&gt;25.5",AV$3:AV$368,"&lt;=26")</f>
        <v>12</v>
      </c>
      <c r="AW389" s="6">
        <f>COUNTIFS(AW$3:AW$368,"&gt;25.5",AW$3:AW$368,"&lt;=26")</f>
        <v>7</v>
      </c>
      <c r="AX389" s="6">
        <f>COUNTIFS(AX$3:AX$367,"&gt;25.5",AX$3:AX$367,"&lt;=26")</f>
        <v>12</v>
      </c>
      <c r="AY389" s="6">
        <f>COUNTIFS(AY$3:AY$367,"&gt;25.5",AY$3:AY$367,"&lt;=26")</f>
        <v>22</v>
      </c>
      <c r="AZ389" s="6">
        <f>COUNTIFS(AZ$3:AZ$367,"&gt;25.5",AZ$3:AZ$367,"&lt;=26")</f>
        <v>13</v>
      </c>
      <c r="BA389" s="6">
        <f>COUNTIFS(BA$3:BA$368,"&gt;25.5",BA$3:BA$368,"&lt;=26")</f>
        <v>8</v>
      </c>
      <c r="BB389" s="6">
        <f>COUNTIFS(BB$3:BB$368,"&gt;25.5",BB$3:BB$368,"&lt;=26")</f>
        <v>5</v>
      </c>
      <c r="BC389" s="6">
        <f t="shared" si="23"/>
        <v>5</v>
      </c>
      <c r="BD389" s="6">
        <f t="shared" si="24"/>
        <v>9.75</v>
      </c>
      <c r="BE389" s="6">
        <f t="shared" si="25"/>
        <v>12.5</v>
      </c>
      <c r="BF389" s="6">
        <f t="shared" si="26"/>
        <v>17.5</v>
      </c>
      <c r="BG389" s="6">
        <f t="shared" si="27"/>
        <v>33</v>
      </c>
      <c r="BH389" s="6">
        <f t="shared" si="28"/>
        <v>5</v>
      </c>
      <c r="BI389" s="6">
        <f t="shared" si="29"/>
        <v>4.75</v>
      </c>
      <c r="BJ389" s="6">
        <f t="shared" si="30"/>
        <v>2.75</v>
      </c>
      <c r="BK389" s="6">
        <f t="shared" si="31"/>
        <v>5</v>
      </c>
      <c r="BL389" s="6">
        <f t="shared" si="32"/>
        <v>15.5</v>
      </c>
    </row>
    <row r="390" spans="3:64" x14ac:dyDescent="0.45">
      <c r="C390" s="2" t="s">
        <v>42</v>
      </c>
      <c r="D390" s="6">
        <f>COUNTIFS(D$3:D$368,"&gt;26",D$3:D$368,"&lt;=26.5")</f>
        <v>9</v>
      </c>
      <c r="E390" s="6">
        <f>COUNTIFS(E$3:E$368,"&gt;26",E$3:E$368,"&lt;=26.5")</f>
        <v>44</v>
      </c>
      <c r="F390" s="6">
        <f>COUNTIFS(F$3:F$367,"&gt;26",F$3:F$367,"&lt;=26.5")</f>
        <v>10</v>
      </c>
      <c r="G390" s="6">
        <f>COUNTIFS(G$3:G$367,"&gt;26",G$3:G$367,"&lt;=26.5")</f>
        <v>13</v>
      </c>
      <c r="H390" s="6">
        <f>COUNTIFS(H$3:H$368,"&gt;26",H$3:H$368,"&lt;=26.5")</f>
        <v>13</v>
      </c>
      <c r="I390" s="6">
        <f>COUNTIFS(I$3:I$367,"&gt;26",I$3:I$367,"&lt;=26.5")</f>
        <v>29</v>
      </c>
      <c r="J390" s="6">
        <f>COUNTIFS(J$3:J$367,"&gt;26",J$3:J$367,"&lt;=26.5")</f>
        <v>11</v>
      </c>
      <c r="K390" s="6">
        <f>COUNTIFS(K$3:K$367,"&gt;26",K$3:K$367,"&lt;=26.5")</f>
        <v>11</v>
      </c>
      <c r="L390" s="6">
        <f>COUNTIFS(L$3:L$367,"&gt;26",L$3:L$367,"&lt;=26.5")</f>
        <v>17</v>
      </c>
      <c r="M390" s="6">
        <f>COUNTIFS(M$3:M$367,"&gt;26",M$3:M$367,"&lt;=26.5")</f>
        <v>14</v>
      </c>
      <c r="N390" s="6">
        <f>COUNTIFS(N$3:N$368,"&gt;26",N$3:N$368,"&lt;=26.5")</f>
        <v>5</v>
      </c>
      <c r="O390" s="6">
        <f>COUNTIFS(O$3:O$368,"&gt;26",O$3:O$368,"&lt;=26.5")</f>
        <v>11</v>
      </c>
      <c r="P390" s="6">
        <f>COUNTIFS(P$3:P$368,"&gt;26",P$3:P$368,"&lt;=26.5")</f>
        <v>18</v>
      </c>
      <c r="Q390" s="6">
        <f>COUNTIFS(Q$3:Q$368,"&gt;26",Q$3:Q$368,"&lt;=26.5")</f>
        <v>9</v>
      </c>
      <c r="R390" s="6">
        <f>COUNTIFS(R$3:R$368,"&gt;26",R$3:R$368,"&lt;=26.5")</f>
        <v>12</v>
      </c>
      <c r="S390" s="6">
        <f>COUNTIFS(S$3:S$367,"&gt;26",S$3:S$367,"&lt;=26.5")</f>
        <v>18</v>
      </c>
      <c r="T390" s="6">
        <f>COUNTIFS(T$3:T$367,"&gt;26",T$3:T$367,"&lt;=26.5")</f>
        <v>24</v>
      </c>
      <c r="U390" s="6">
        <f>COUNTIFS(U$3:U$367,"&gt;26",U$3:U$367,"&lt;=26.5")</f>
        <v>14</v>
      </c>
      <c r="V390" s="6">
        <f>COUNTIFS(V$3:V$368,"&gt;26",V$3:V$368,"&lt;=26.5")</f>
        <v>10</v>
      </c>
      <c r="W390" s="6">
        <f>COUNTIFS(W$3:W$368,"&gt;26",W$3:W$368,"&lt;=26.5")</f>
        <v>7</v>
      </c>
      <c r="X390" s="6">
        <f t="shared" si="12"/>
        <v>5</v>
      </c>
      <c r="Y390" s="6">
        <f t="shared" si="13"/>
        <v>10</v>
      </c>
      <c r="Z390" s="6">
        <f t="shared" si="14"/>
        <v>12.5</v>
      </c>
      <c r="AA390" s="6">
        <f t="shared" si="15"/>
        <v>17.25</v>
      </c>
      <c r="AB390" s="6">
        <f t="shared" si="16"/>
        <v>44</v>
      </c>
      <c r="AC390" s="6">
        <f t="shared" si="17"/>
        <v>5</v>
      </c>
      <c r="AD390" s="6">
        <f t="shared" si="18"/>
        <v>5</v>
      </c>
      <c r="AE390" s="6">
        <f t="shared" si="19"/>
        <v>2.5</v>
      </c>
      <c r="AF390" s="6">
        <f t="shared" si="20"/>
        <v>4.75</v>
      </c>
      <c r="AG390" s="6">
        <f t="shared" si="21"/>
        <v>26.75</v>
      </c>
      <c r="AI390" s="6">
        <f>COUNTIFS(AI$3:AI$368,"&gt;26",AI$3:AI$368,"&lt;=26.5")</f>
        <v>8</v>
      </c>
      <c r="AJ390" s="6">
        <f>COUNTIFS(AJ$3:AJ$368,"&gt;26",AJ$3:AJ$368,"&lt;=26.5")</f>
        <v>11</v>
      </c>
      <c r="AK390" s="6">
        <f>COUNTIFS(AK$3:AK$367,"&gt;26",AK$3:AK$367,"&lt;=26.5")</f>
        <v>13</v>
      </c>
      <c r="AL390" s="6">
        <f>COUNTIFS(AL$3:AL$367,"&gt;26",AL$3:AL$367,"&lt;=26.5")</f>
        <v>22</v>
      </c>
      <c r="AM390" s="6">
        <f>COUNTIFS(AM$3:AM$368,"&gt;26",AM$3:AM$368,"&lt;=26.5")</f>
        <v>9</v>
      </c>
      <c r="AN390" s="6">
        <f>COUNTIFS(AN$3:AN$367,"&gt;26",AN$3:AN$367,"&lt;=26.5")</f>
        <v>17</v>
      </c>
      <c r="AO390" s="6">
        <f>COUNTIFS(AO$3:AO$367,"&gt;26",AO$3:AO$367,"&lt;=26.5")</f>
        <v>15</v>
      </c>
      <c r="AP390" s="6">
        <f>COUNTIFS(AP$3:AP$367,"&gt;26",AP$3:AP$367,"&lt;=26.5")</f>
        <v>9</v>
      </c>
      <c r="AQ390" s="6">
        <f>COUNTIFS(AQ$3:AQ$367,"&gt;26",AQ$3:AQ$367,"&lt;=26.5")</f>
        <v>27</v>
      </c>
      <c r="AR390" s="6">
        <f>COUNTIFS(AR$3:AR$367,"&gt;26",AR$3:AR$367,"&lt;=26.5")</f>
        <v>12</v>
      </c>
      <c r="AS390" s="6">
        <f>COUNTIFS(AS$3:AS$368,"&gt;26",AS$3:AS$368,"&lt;=26.5")</f>
        <v>9</v>
      </c>
      <c r="AT390" s="6">
        <f>COUNTIFS(AT$3:AT$368,"&gt;26",AT$3:AT$368,"&lt;=26.5")</f>
        <v>14</v>
      </c>
      <c r="AU390" s="6">
        <f>COUNTIFS(AU$3:AU$368,"&gt;26",AU$3:AU$368,"&lt;=26.5")</f>
        <v>11</v>
      </c>
      <c r="AV390" s="6">
        <f>COUNTIFS(AV$3:AV$368,"&gt;26",AV$3:AV$368,"&lt;=26.5")</f>
        <v>6</v>
      </c>
      <c r="AW390" s="6">
        <f>COUNTIFS(AW$3:AW$368,"&gt;26",AW$3:AW$368,"&lt;=26.5")</f>
        <v>8</v>
      </c>
      <c r="AX390" s="6">
        <f>COUNTIFS(AX$3:AX$367,"&gt;26",AX$3:AX$367,"&lt;=26.5")</f>
        <v>15</v>
      </c>
      <c r="AY390" s="6">
        <f>COUNTIFS(AY$3:AY$367,"&gt;26",AY$3:AY$367,"&lt;=26.5")</f>
        <v>31</v>
      </c>
      <c r="AZ390" s="6">
        <f>COUNTIFS(AZ$3:AZ$367,"&gt;26",AZ$3:AZ$367,"&lt;=26.5")</f>
        <v>10</v>
      </c>
      <c r="BA390" s="6">
        <f>COUNTIFS(BA$3:BA$368,"&gt;26",BA$3:BA$368,"&lt;=26.5")</f>
        <v>14</v>
      </c>
      <c r="BB390" s="6">
        <f>COUNTIFS(BB$3:BB$368,"&gt;26",BB$3:BB$368,"&lt;=26.5")</f>
        <v>6</v>
      </c>
      <c r="BC390" s="6">
        <f t="shared" si="23"/>
        <v>6</v>
      </c>
      <c r="BD390" s="6">
        <f t="shared" si="24"/>
        <v>9</v>
      </c>
      <c r="BE390" s="6">
        <f t="shared" si="25"/>
        <v>11.5</v>
      </c>
      <c r="BF390" s="6">
        <f t="shared" si="26"/>
        <v>15</v>
      </c>
      <c r="BG390" s="6">
        <f t="shared" si="27"/>
        <v>31</v>
      </c>
      <c r="BH390" s="6">
        <f t="shared" si="28"/>
        <v>6</v>
      </c>
      <c r="BI390" s="6">
        <f t="shared" si="29"/>
        <v>3</v>
      </c>
      <c r="BJ390" s="6">
        <f t="shared" si="30"/>
        <v>2.5</v>
      </c>
      <c r="BK390" s="6">
        <f t="shared" si="31"/>
        <v>3.5</v>
      </c>
      <c r="BL390" s="6">
        <f t="shared" si="32"/>
        <v>16</v>
      </c>
    </row>
    <row r="391" spans="3:64" x14ac:dyDescent="0.45">
      <c r="C391" s="2" t="s">
        <v>43</v>
      </c>
      <c r="D391" s="6">
        <f>COUNTIFS(D$3:D$368,"&gt;26.5",D$3:D$368,"&lt;=27")</f>
        <v>3</v>
      </c>
      <c r="E391" s="6">
        <f>COUNTIFS(E$3:E$368,"&gt;26.5",E$3:E$368,"&lt;=27")</f>
        <v>6</v>
      </c>
      <c r="F391" s="6">
        <f>COUNTIFS(F$3:F$367,"&gt;26.5",F$3:F$367,"&lt;=27")</f>
        <v>12</v>
      </c>
      <c r="G391" s="6">
        <f>COUNTIFS(G$3:G$367,"&gt;26.5",G$3:G$367,"&lt;=27")</f>
        <v>18</v>
      </c>
      <c r="H391" s="6">
        <f>COUNTIFS(H$3:H$368,"&gt;26.5",H$3:H$368,"&lt;=27")</f>
        <v>6</v>
      </c>
      <c r="I391" s="6">
        <f>COUNTIFS(I$3:I$367,"&gt;26.5",I$3:I$367,"&lt;=27")</f>
        <v>17</v>
      </c>
      <c r="J391" s="6">
        <f>COUNTIFS(J$3:J$367,"&gt;26.5",J$3:J$367,"&lt;=27")</f>
        <v>11</v>
      </c>
      <c r="K391" s="6">
        <f>COUNTIFS(K$3:K$367,"&gt;26.5",K$3:K$367,"&lt;=27")</f>
        <v>8</v>
      </c>
      <c r="L391" s="6">
        <f>COUNTIFS(L$3:L$367,"&gt;26.5",L$3:L$367,"&lt;=27")</f>
        <v>29</v>
      </c>
      <c r="M391" s="6">
        <f>COUNTIFS(M$3:M$367,"&gt;26.5",M$3:M$367,"&lt;=27")</f>
        <v>8</v>
      </c>
      <c r="N391" s="6">
        <f>COUNTIFS(N$3:N$368,"&gt;26.5",N$3:N$368,"&lt;=27")</f>
        <v>7</v>
      </c>
      <c r="O391" s="6">
        <f>COUNTIFS(O$3:O$368,"&gt;26.5",O$3:O$368,"&lt;=27")</f>
        <v>13</v>
      </c>
      <c r="P391" s="6">
        <f>COUNTIFS(P$3:P$368,"&gt;26.5",P$3:P$368,"&lt;=27")</f>
        <v>8</v>
      </c>
      <c r="Q391" s="6">
        <f>COUNTIFS(Q$3:Q$368,"&gt;26.5",Q$3:Q$368,"&lt;=27")</f>
        <v>9</v>
      </c>
      <c r="R391" s="6">
        <f>COUNTIFS(R$3:R$368,"&gt;26.5",R$3:R$368,"&lt;=27")</f>
        <v>4</v>
      </c>
      <c r="S391" s="6">
        <f>COUNTIFS(S$3:S$367,"&gt;26.5",S$3:S$367,"&lt;=27")</f>
        <v>16</v>
      </c>
      <c r="T391" s="6">
        <f>COUNTIFS(T$3:T$367,"&gt;26.5",T$3:T$367,"&lt;=27")</f>
        <v>26</v>
      </c>
      <c r="U391" s="6">
        <f>COUNTIFS(U$3:U$367,"&gt;26.5",U$3:U$367,"&lt;=27")</f>
        <v>7</v>
      </c>
      <c r="V391" s="6">
        <f>COUNTIFS(V$3:V$368,"&gt;26.5",V$3:V$368,"&lt;=27")</f>
        <v>8</v>
      </c>
      <c r="W391" s="6">
        <f>COUNTIFS(W$3:W$368,"&gt;26.5",W$3:W$368,"&lt;=27")</f>
        <v>7</v>
      </c>
      <c r="X391" s="6">
        <f t="shared" si="12"/>
        <v>3</v>
      </c>
      <c r="Y391" s="6">
        <f t="shared" si="13"/>
        <v>7</v>
      </c>
      <c r="Z391" s="6">
        <f t="shared" si="14"/>
        <v>8</v>
      </c>
      <c r="AA391" s="6">
        <f t="shared" si="15"/>
        <v>13.75</v>
      </c>
      <c r="AB391" s="6">
        <f t="shared" si="16"/>
        <v>29</v>
      </c>
      <c r="AC391" s="6">
        <f t="shared" si="17"/>
        <v>3</v>
      </c>
      <c r="AD391" s="6">
        <f t="shared" si="18"/>
        <v>4</v>
      </c>
      <c r="AE391" s="6">
        <f t="shared" si="19"/>
        <v>1</v>
      </c>
      <c r="AF391" s="6">
        <f t="shared" si="20"/>
        <v>5.75</v>
      </c>
      <c r="AG391" s="6">
        <f t="shared" si="21"/>
        <v>15.25</v>
      </c>
      <c r="AI391" s="6">
        <f>COUNTIFS(AI$3:AI$368,"&gt;26.5",AI$3:AI$368,"&lt;=27")</f>
        <v>4</v>
      </c>
      <c r="AJ391" s="6">
        <f>COUNTIFS(AJ$3:AJ$368,"&gt;26.5",AJ$3:AJ$368,"&lt;=27")</f>
        <v>7</v>
      </c>
      <c r="AK391" s="6">
        <f>COUNTIFS(AK$3:AK$367,"&gt;26.5",AK$3:AK$367,"&lt;=27")</f>
        <v>9</v>
      </c>
      <c r="AL391" s="6">
        <f>COUNTIFS(AL$3:AL$367,"&gt;26.5",AL$3:AL$367,"&lt;=27")</f>
        <v>10</v>
      </c>
      <c r="AM391" s="6">
        <f>COUNTIFS(AM$3:AM$368,"&gt;26.5",AM$3:AM$368,"&lt;=27")</f>
        <v>3</v>
      </c>
      <c r="AN391" s="6">
        <f>COUNTIFS(AN$3:AN$367,"&gt;26.5",AN$3:AN$367,"&lt;=27")</f>
        <v>6</v>
      </c>
      <c r="AO391" s="6">
        <f>COUNTIFS(AO$3:AO$367,"&gt;26.5",AO$3:AO$367,"&lt;=27")</f>
        <v>20</v>
      </c>
      <c r="AP391" s="6">
        <f>COUNTIFS(AP$3:AP$367,"&gt;26.5",AP$3:AP$367,"&lt;=27")</f>
        <v>18</v>
      </c>
      <c r="AQ391" s="6">
        <f>COUNTIFS(AQ$3:AQ$367,"&gt;26.5",AQ$3:AQ$367,"&lt;=27")</f>
        <v>23</v>
      </c>
      <c r="AR391" s="6">
        <f>COUNTIFS(AR$3:AR$367,"&gt;26.5",AR$3:AR$367,"&lt;=27")</f>
        <v>11</v>
      </c>
      <c r="AS391" s="6">
        <f>COUNTIFS(AS$3:AS$368,"&gt;26.5",AS$3:AS$368,"&lt;=27")</f>
        <v>11</v>
      </c>
      <c r="AT391" s="6">
        <f>COUNTIFS(AT$3:AT$368,"&gt;26.5",AT$3:AT$368,"&lt;=27")</f>
        <v>14</v>
      </c>
      <c r="AU391" s="6">
        <f>COUNTIFS(AU$3:AU$368,"&gt;26.5",AU$3:AU$368,"&lt;=27")</f>
        <v>13</v>
      </c>
      <c r="AV391" s="6">
        <f>COUNTIFS(AV$3:AV$368,"&gt;26.5",AV$3:AV$368,"&lt;=27")</f>
        <v>14</v>
      </c>
      <c r="AW391" s="6">
        <f>COUNTIFS(AW$3:AW$368,"&gt;26.5",AW$3:AW$368,"&lt;=27")</f>
        <v>8</v>
      </c>
      <c r="AX391" s="6">
        <f>COUNTIFS(AX$3:AX$367,"&gt;26.5",AX$3:AX$367,"&lt;=27")</f>
        <v>23</v>
      </c>
      <c r="AY391" s="6">
        <f>COUNTIFS(AY$3:AY$367,"&gt;26.5",AY$3:AY$367,"&lt;=27")</f>
        <v>15</v>
      </c>
      <c r="AZ391" s="6">
        <f>COUNTIFS(AZ$3:AZ$367,"&gt;26.5",AZ$3:AZ$367,"&lt;=27")</f>
        <v>12</v>
      </c>
      <c r="BA391" s="6">
        <f>COUNTIFS(BA$3:BA$368,"&gt;26.5",BA$3:BA$368,"&lt;=27")</f>
        <v>17</v>
      </c>
      <c r="BB391" s="6">
        <f>COUNTIFS(BB$3:BB$368,"&gt;26.5",BB$3:BB$368,"&lt;=27")</f>
        <v>22</v>
      </c>
      <c r="BC391" s="6">
        <f t="shared" si="23"/>
        <v>3</v>
      </c>
      <c r="BD391" s="6">
        <f t="shared" si="24"/>
        <v>8.75</v>
      </c>
      <c r="BE391" s="6">
        <f t="shared" si="25"/>
        <v>12.5</v>
      </c>
      <c r="BF391" s="6">
        <f t="shared" si="26"/>
        <v>17.25</v>
      </c>
      <c r="BG391" s="6">
        <f t="shared" si="27"/>
        <v>23</v>
      </c>
      <c r="BH391" s="6">
        <f t="shared" si="28"/>
        <v>3</v>
      </c>
      <c r="BI391" s="6">
        <f t="shared" si="29"/>
        <v>5.75</v>
      </c>
      <c r="BJ391" s="6">
        <f t="shared" si="30"/>
        <v>3.75</v>
      </c>
      <c r="BK391" s="6">
        <f t="shared" si="31"/>
        <v>4.75</v>
      </c>
      <c r="BL391" s="6">
        <f t="shared" si="32"/>
        <v>5.75</v>
      </c>
    </row>
    <row r="392" spans="3:64" x14ac:dyDescent="0.45">
      <c r="C392" s="2" t="s">
        <v>44</v>
      </c>
      <c r="D392" s="6">
        <f>COUNTIFS(D$3:D$368,"&gt;27",D$3:D$368,"&lt;=27.5")</f>
        <v>8</v>
      </c>
      <c r="E392" s="6">
        <f>COUNTIFS(E$3:E$368,"&gt;27",E$3:E$368,"&lt;=27.5")</f>
        <v>6</v>
      </c>
      <c r="F392" s="6">
        <f>COUNTIFS(F$3:F$367,"&gt;27",F$3:F$367,"&lt;=27.5")</f>
        <v>16</v>
      </c>
      <c r="G392" s="6">
        <f>COUNTIFS(G$3:G$367,"&gt;27",G$3:G$367,"&lt;=27.5")</f>
        <v>13</v>
      </c>
      <c r="H392" s="6">
        <f>COUNTIFS(H$3:H$368,"&gt;27",H$3:H$368,"&lt;=27.5")</f>
        <v>9</v>
      </c>
      <c r="I392" s="6">
        <f>COUNTIFS(I$3:I$367,"&gt;27",I$3:I$367,"&lt;=27.5")</f>
        <v>6</v>
      </c>
      <c r="J392" s="6">
        <f>COUNTIFS(J$3:J$367,"&gt;27",J$3:J$367,"&lt;=27.5")</f>
        <v>14</v>
      </c>
      <c r="K392" s="6">
        <f>COUNTIFS(K$3:K$367,"&gt;27",K$3:K$367,"&lt;=27.5")</f>
        <v>6</v>
      </c>
      <c r="L392" s="6">
        <f>COUNTIFS(L$3:L$367,"&gt;27",L$3:L$367,"&lt;=27.5")</f>
        <v>19</v>
      </c>
      <c r="M392" s="6">
        <f>COUNTIFS(M$3:M$367,"&gt;27",M$3:M$367,"&lt;=27.5")</f>
        <v>21</v>
      </c>
      <c r="N392" s="6">
        <f>COUNTIFS(N$3:N$368,"&gt;27",N$3:N$368,"&lt;=27.5")</f>
        <v>8</v>
      </c>
      <c r="O392" s="6">
        <f>COUNTIFS(O$3:O$368,"&gt;27",O$3:O$368,"&lt;=27.5")</f>
        <v>19</v>
      </c>
      <c r="P392" s="6">
        <f>COUNTIFS(P$3:P$368,"&gt;27",P$3:P$368,"&lt;=27.5")</f>
        <v>18</v>
      </c>
      <c r="Q392" s="6">
        <f>COUNTIFS(Q$3:Q$368,"&gt;27",Q$3:Q$368,"&lt;=27.5")</f>
        <v>8</v>
      </c>
      <c r="R392" s="6">
        <f>COUNTIFS(R$3:R$368,"&gt;27",R$3:R$368,"&lt;=27.5")</f>
        <v>10</v>
      </c>
      <c r="S392" s="6">
        <f>COUNTIFS(S$3:S$367,"&gt;27",S$3:S$367,"&lt;=27.5")</f>
        <v>15</v>
      </c>
      <c r="T392" s="6">
        <f>COUNTIFS(T$3:T$367,"&gt;27",T$3:T$367,"&lt;=27.5")</f>
        <v>10</v>
      </c>
      <c r="U392" s="6">
        <f>COUNTIFS(U$3:U$367,"&gt;27",U$3:U$367,"&lt;=27.5")</f>
        <v>12</v>
      </c>
      <c r="V392" s="6">
        <f>COUNTIFS(V$3:V$368,"&gt;27",V$3:V$368,"&lt;=27.5")</f>
        <v>14</v>
      </c>
      <c r="W392" s="6">
        <f>COUNTIFS(W$3:W$368,"&gt;27",W$3:W$368,"&lt;=27.5")</f>
        <v>19</v>
      </c>
      <c r="X392" s="6">
        <f t="shared" si="12"/>
        <v>6</v>
      </c>
      <c r="Y392" s="6">
        <f t="shared" si="13"/>
        <v>8</v>
      </c>
      <c r="Z392" s="6">
        <f t="shared" si="14"/>
        <v>12.5</v>
      </c>
      <c r="AA392" s="6">
        <f t="shared" si="15"/>
        <v>16.5</v>
      </c>
      <c r="AB392" s="6">
        <f t="shared" si="16"/>
        <v>21</v>
      </c>
      <c r="AC392" s="6">
        <f t="shared" si="17"/>
        <v>6</v>
      </c>
      <c r="AD392" s="6">
        <f t="shared" si="18"/>
        <v>2</v>
      </c>
      <c r="AE392" s="6">
        <f t="shared" si="19"/>
        <v>4.5</v>
      </c>
      <c r="AF392" s="6">
        <f t="shared" si="20"/>
        <v>4</v>
      </c>
      <c r="AG392" s="6">
        <f t="shared" si="21"/>
        <v>4.5</v>
      </c>
      <c r="AI392" s="6">
        <f>COUNTIFS(AI$3:AI$368,"&gt;27",AI$3:AI$368,"&lt;=27.5")</f>
        <v>4</v>
      </c>
      <c r="AJ392" s="6">
        <f>COUNTIFS(AJ$3:AJ$368,"&gt;27",AJ$3:AJ$368,"&lt;=27.5")</f>
        <v>7</v>
      </c>
      <c r="AK392" s="6">
        <f>COUNTIFS(AK$3:AK$367,"&gt;27",AK$3:AK$367,"&lt;=27.5")</f>
        <v>19</v>
      </c>
      <c r="AL392" s="6">
        <f>COUNTIFS(AL$3:AL$367,"&gt;27",AL$3:AL$367,"&lt;=27.5")</f>
        <v>6</v>
      </c>
      <c r="AM392" s="6">
        <f>COUNTIFS(AM$3:AM$368,"&gt;27",AM$3:AM$368,"&lt;=27.5")</f>
        <v>12</v>
      </c>
      <c r="AN392" s="6">
        <f>COUNTIFS(AN$3:AN$367,"&gt;27",AN$3:AN$367,"&lt;=27.5")</f>
        <v>0</v>
      </c>
      <c r="AO392" s="6">
        <f>COUNTIFS(AO$3:AO$367,"&gt;27",AO$3:AO$367,"&lt;=27.5")</f>
        <v>22</v>
      </c>
      <c r="AP392" s="6">
        <f>COUNTIFS(AP$3:AP$367,"&gt;27",AP$3:AP$367,"&lt;=27.5")</f>
        <v>17</v>
      </c>
      <c r="AQ392" s="6">
        <f>COUNTIFS(AQ$3:AQ$367,"&gt;27",AQ$3:AQ$367,"&lt;=27.5")</f>
        <v>0</v>
      </c>
      <c r="AR392" s="6">
        <f>COUNTIFS(AR$3:AR$367,"&gt;27",AR$3:AR$367,"&lt;=27.5")</f>
        <v>25</v>
      </c>
      <c r="AS392" s="6">
        <f>COUNTIFS(AS$3:AS$368,"&gt;27",AS$3:AS$368,"&lt;=27.5")</f>
        <v>7</v>
      </c>
      <c r="AT392" s="6">
        <f>COUNTIFS(AT$3:AT$368,"&gt;27",AT$3:AT$368,"&lt;=27.5")</f>
        <v>22</v>
      </c>
      <c r="AU392" s="6">
        <f>COUNTIFS(AU$3:AU$368,"&gt;27",AU$3:AU$368,"&lt;=27.5")</f>
        <v>20</v>
      </c>
      <c r="AV392" s="6">
        <f>COUNTIFS(AV$3:AV$368,"&gt;27",AV$3:AV$368,"&lt;=27.5")</f>
        <v>10</v>
      </c>
      <c r="AW392" s="6">
        <f>COUNTIFS(AW$3:AW$368,"&gt;27",AW$3:AW$368,"&lt;=27.5")</f>
        <v>12</v>
      </c>
      <c r="AX392" s="6">
        <f>COUNTIFS(AX$3:AX$367,"&gt;27",AX$3:AX$367,"&lt;=27.5")</f>
        <v>16</v>
      </c>
      <c r="AY392" s="6">
        <f>COUNTIFS(AY$3:AY$367,"&gt;27",AY$3:AY$367,"&lt;=27.5")</f>
        <v>4</v>
      </c>
      <c r="AZ392" s="6">
        <f>COUNTIFS(AZ$3:AZ$367,"&gt;27",AZ$3:AZ$367,"&lt;=27.5")</f>
        <v>8</v>
      </c>
      <c r="BA392" s="6">
        <f>COUNTIFS(BA$3:BA$368,"&gt;27",BA$3:BA$368,"&lt;=27.5")</f>
        <v>8</v>
      </c>
      <c r="BB392" s="6">
        <f>COUNTIFS(BB$3:BB$368,"&gt;27",BB$3:BB$368,"&lt;=27.5")</f>
        <v>15</v>
      </c>
      <c r="BC392" s="6">
        <f t="shared" si="23"/>
        <v>0</v>
      </c>
      <c r="BD392" s="6">
        <f t="shared" si="24"/>
        <v>6.75</v>
      </c>
      <c r="BE392" s="6">
        <f t="shared" si="25"/>
        <v>11</v>
      </c>
      <c r="BF392" s="6">
        <f t="shared" si="26"/>
        <v>17.5</v>
      </c>
      <c r="BG392" s="6">
        <f t="shared" si="27"/>
        <v>25</v>
      </c>
      <c r="BH392" s="6">
        <f t="shared" si="28"/>
        <v>0</v>
      </c>
      <c r="BI392" s="6">
        <f t="shared" si="29"/>
        <v>6.75</v>
      </c>
      <c r="BJ392" s="6">
        <f t="shared" si="30"/>
        <v>4.25</v>
      </c>
      <c r="BK392" s="6">
        <f t="shared" si="31"/>
        <v>6.5</v>
      </c>
      <c r="BL392" s="6">
        <f t="shared" si="32"/>
        <v>7.5</v>
      </c>
    </row>
    <row r="393" spans="3:64" x14ac:dyDescent="0.45">
      <c r="C393" s="2" t="s">
        <v>45</v>
      </c>
      <c r="D393" s="6">
        <f>COUNTIFS(D$3:D$368,"&gt;27.5",D$3:D$368,"&lt;=28")</f>
        <v>8</v>
      </c>
      <c r="E393" s="6">
        <f>COUNTIFS(E$3:E$368,"&gt;27.5",E$3:E$368,"&lt;=28")</f>
        <v>4</v>
      </c>
      <c r="F393" s="6">
        <f>COUNTIFS(F$3:F$367,"&gt;27.5",F$3:F$367,"&lt;=28")</f>
        <v>19</v>
      </c>
      <c r="G393" s="6">
        <f>COUNTIFS(G$3:G$367,"&gt;27.5",G$3:G$367,"&lt;=28")</f>
        <v>5</v>
      </c>
      <c r="H393" s="6">
        <f>COUNTIFS(H$3:H$368,"&gt;27.5",H$3:H$368,"&lt;=28")</f>
        <v>7</v>
      </c>
      <c r="I393" s="6">
        <f>COUNTIFS(I$3:I$367,"&gt;27.5",I$3:I$367,"&lt;=28")</f>
        <v>0</v>
      </c>
      <c r="J393" s="6">
        <f>COUNTIFS(J$3:J$367,"&gt;27.5",J$3:J$367,"&lt;=28")</f>
        <v>19</v>
      </c>
      <c r="K393" s="6">
        <f>COUNTIFS(K$3:K$367,"&gt;27.5",K$3:K$367,"&lt;=28")</f>
        <v>24</v>
      </c>
      <c r="L393" s="6">
        <f>COUNTIFS(L$3:L$367,"&gt;27.5",L$3:L$367,"&lt;=28")</f>
        <v>1</v>
      </c>
      <c r="M393" s="6">
        <f>COUNTIFS(M$3:M$367,"&gt;27.5",M$3:M$367,"&lt;=28")</f>
        <v>18</v>
      </c>
      <c r="N393" s="6">
        <f>COUNTIFS(N$3:N$368,"&gt;27.5",N$3:N$368,"&lt;=28")</f>
        <v>10</v>
      </c>
      <c r="O393" s="6">
        <f>COUNTIFS(O$3:O$368,"&gt;27.5",O$3:O$368,"&lt;=28")</f>
        <v>17</v>
      </c>
      <c r="P393" s="6">
        <f>COUNTIFS(P$3:P$368,"&gt;27.5",P$3:P$368,"&lt;=28")</f>
        <v>25</v>
      </c>
      <c r="Q393" s="6">
        <f>COUNTIFS(Q$3:Q$368,"&gt;27.5",Q$3:Q$368,"&lt;=28")</f>
        <v>12</v>
      </c>
      <c r="R393" s="6">
        <f>COUNTIFS(R$3:R$368,"&gt;27.5",R$3:R$368,"&lt;=28")</f>
        <v>10</v>
      </c>
      <c r="S393" s="6">
        <f>COUNTIFS(S$3:S$367,"&gt;27.5",S$3:S$367,"&lt;=28")</f>
        <v>17</v>
      </c>
      <c r="T393" s="6">
        <f>COUNTIFS(T$3:T$367,"&gt;27.5",T$3:T$367,"&lt;=28")</f>
        <v>2</v>
      </c>
      <c r="U393" s="6">
        <f>COUNTIFS(U$3:U$367,"&gt;27.5",U$3:U$367,"&lt;=28")</f>
        <v>8</v>
      </c>
      <c r="V393" s="6">
        <f>COUNTIFS(V$3:V$368,"&gt;27.5",V$3:V$368,"&lt;=28")</f>
        <v>22</v>
      </c>
      <c r="W393" s="6">
        <f>COUNTIFS(W$3:W$368,"&gt;27.5",W$3:W$368,"&lt;=28")</f>
        <v>14</v>
      </c>
      <c r="X393" s="6">
        <f t="shared" si="12"/>
        <v>0</v>
      </c>
      <c r="Y393" s="6">
        <f t="shared" si="13"/>
        <v>6.5</v>
      </c>
      <c r="Z393" s="6">
        <f t="shared" si="14"/>
        <v>11</v>
      </c>
      <c r="AA393" s="6">
        <f t="shared" si="15"/>
        <v>18.25</v>
      </c>
      <c r="AB393" s="6">
        <f t="shared" si="16"/>
        <v>25</v>
      </c>
      <c r="AC393" s="6">
        <f t="shared" si="17"/>
        <v>0</v>
      </c>
      <c r="AD393" s="6">
        <f t="shared" si="18"/>
        <v>6.5</v>
      </c>
      <c r="AE393" s="6">
        <f t="shared" si="19"/>
        <v>4.5</v>
      </c>
      <c r="AF393" s="6">
        <f t="shared" si="20"/>
        <v>7.25</v>
      </c>
      <c r="AG393" s="6">
        <f t="shared" si="21"/>
        <v>6.75</v>
      </c>
      <c r="AI393" s="6">
        <f>COUNTIFS(AI$3:AI$368,"&gt;27.5",AI$3:AI$368,"&lt;=28")</f>
        <v>8</v>
      </c>
      <c r="AJ393" s="6">
        <f>COUNTIFS(AJ$3:AJ$368,"&gt;27.5",AJ$3:AJ$368,"&lt;=28")</f>
        <v>5</v>
      </c>
      <c r="AK393" s="6">
        <f>COUNTIFS(AK$3:AK$367,"&gt;27.5",AK$3:AK$367,"&lt;=28")</f>
        <v>9</v>
      </c>
      <c r="AL393" s="6">
        <f>COUNTIFS(AL$3:AL$367,"&gt;27.5",AL$3:AL$367,"&lt;=28")</f>
        <v>0</v>
      </c>
      <c r="AM393" s="6">
        <f>COUNTIFS(AM$3:AM$368,"&gt;27.5",AM$3:AM$368,"&lt;=28")</f>
        <v>11</v>
      </c>
      <c r="AN393" s="6">
        <f>COUNTIFS(AN$3:AN$367,"&gt;27.5",AN$3:AN$367,"&lt;=28")</f>
        <v>0</v>
      </c>
      <c r="AO393" s="6">
        <f>COUNTIFS(AO$3:AO$367,"&gt;27.5",AO$3:AO$367,"&lt;=28")</f>
        <v>15</v>
      </c>
      <c r="AP393" s="6">
        <f>COUNTIFS(AP$3:AP$367,"&gt;27.5",AP$3:AP$367,"&lt;=28")</f>
        <v>8</v>
      </c>
      <c r="AQ393" s="6">
        <f>COUNTIFS(AQ$3:AQ$367,"&gt;27.5",AQ$3:AQ$367,"&lt;=28")</f>
        <v>0</v>
      </c>
      <c r="AR393" s="6">
        <f>COUNTIFS(AR$3:AR$367,"&gt;27.5",AR$3:AR$367,"&lt;=28")</f>
        <v>3</v>
      </c>
      <c r="AS393" s="6">
        <f>COUNTIFS(AS$3:AS$368,"&gt;27.5",AS$3:AS$368,"&lt;=28")</f>
        <v>15</v>
      </c>
      <c r="AT393" s="6">
        <f>COUNTIFS(AT$3:AT$368,"&gt;27.5",AT$3:AT$368,"&lt;=28")</f>
        <v>26</v>
      </c>
      <c r="AU393" s="6">
        <f>COUNTIFS(AU$3:AU$368,"&gt;27.5",AU$3:AU$368,"&lt;=28")</f>
        <v>18</v>
      </c>
      <c r="AV393" s="6">
        <f>COUNTIFS(AV$3:AV$368,"&gt;27.5",AV$3:AV$368,"&lt;=28")</f>
        <v>24</v>
      </c>
      <c r="AW393" s="6">
        <f>COUNTIFS(AW$3:AW$368,"&gt;27.5",AW$3:AW$368,"&lt;=28")</f>
        <v>23</v>
      </c>
      <c r="AX393" s="6">
        <f>COUNTIFS(AX$3:AX$367,"&gt;27.5",AX$3:AX$367,"&lt;=28")</f>
        <v>18</v>
      </c>
      <c r="AY393" s="6">
        <f>COUNTIFS(AY$3:AY$367,"&gt;27.5",AY$3:AY$367,"&lt;=28")</f>
        <v>0</v>
      </c>
      <c r="AZ393" s="6">
        <f>COUNTIFS(AZ$3:AZ$367,"&gt;27.5",AZ$3:AZ$367,"&lt;=28")</f>
        <v>14</v>
      </c>
      <c r="BA393" s="6">
        <f>COUNTIFS(BA$3:BA$368,"&gt;27.5",BA$3:BA$368,"&lt;=28")</f>
        <v>7</v>
      </c>
      <c r="BB393" s="6">
        <f>COUNTIFS(BB$3:BB$368,"&gt;27.5",BB$3:BB$368,"&lt;=28")</f>
        <v>1</v>
      </c>
      <c r="BC393" s="6">
        <f t="shared" si="23"/>
        <v>0</v>
      </c>
      <c r="BD393" s="6">
        <f t="shared" si="24"/>
        <v>2.5</v>
      </c>
      <c r="BE393" s="6">
        <f t="shared" si="25"/>
        <v>8.5</v>
      </c>
      <c r="BF393" s="6">
        <f t="shared" si="26"/>
        <v>15.75</v>
      </c>
      <c r="BG393" s="6">
        <f t="shared" si="27"/>
        <v>26</v>
      </c>
      <c r="BH393" s="6">
        <f t="shared" si="28"/>
        <v>0</v>
      </c>
      <c r="BI393" s="6">
        <f t="shared" si="29"/>
        <v>2.5</v>
      </c>
      <c r="BJ393" s="6">
        <f t="shared" si="30"/>
        <v>6</v>
      </c>
      <c r="BK393" s="6">
        <f t="shared" si="31"/>
        <v>7.25</v>
      </c>
      <c r="BL393" s="6">
        <f t="shared" si="32"/>
        <v>10.25</v>
      </c>
    </row>
    <row r="394" spans="3:64" x14ac:dyDescent="0.45">
      <c r="C394" s="2" t="s">
        <v>46</v>
      </c>
      <c r="D394" s="6">
        <f>COUNTIFS(D$3:D$368,"&gt;28",D$3:D$368,"&lt;=28.5")</f>
        <v>6</v>
      </c>
      <c r="E394" s="6">
        <f>COUNTIFS(E$3:E$368,"&gt;28",E$3:E$368,"&lt;=28.5")</f>
        <v>7</v>
      </c>
      <c r="F394" s="6">
        <f>COUNTIFS(F$3:F$367,"&gt;28",F$3:F$367,"&lt;=28.5")</f>
        <v>14</v>
      </c>
      <c r="G394" s="6">
        <f>COUNTIFS(G$3:G$367,"&gt;28",G$3:G$367,"&lt;=28.5")</f>
        <v>0</v>
      </c>
      <c r="H394" s="6">
        <f>COUNTIFS(H$3:H$368,"&gt;28",H$3:H$368,"&lt;=28.5")</f>
        <v>8</v>
      </c>
      <c r="I394" s="6">
        <f>COUNTIFS(I$3:I$367,"&gt;28",I$3:I$367,"&lt;=28.5")</f>
        <v>0</v>
      </c>
      <c r="J394" s="6">
        <f>COUNTIFS(J$3:J$367,"&gt;28",J$3:J$367,"&lt;=28.5")</f>
        <v>18</v>
      </c>
      <c r="K394" s="6">
        <f>COUNTIFS(K$3:K$367,"&gt;28",K$3:K$367,"&lt;=28.5")</f>
        <v>18</v>
      </c>
      <c r="L394" s="6">
        <f>COUNTIFS(L$3:L$367,"&gt;28",L$3:L$367,"&lt;=28.5")</f>
        <v>0</v>
      </c>
      <c r="M394" s="6">
        <f>COUNTIFS(M$3:M$367,"&gt;28",M$3:M$367,"&lt;=28.5")</f>
        <v>2</v>
      </c>
      <c r="N394" s="6">
        <f>COUNTIFS(N$3:N$368,"&gt;28",N$3:N$368,"&lt;=28.5")</f>
        <v>10</v>
      </c>
      <c r="O394" s="6">
        <f>COUNTIFS(O$3:O$368,"&gt;28",O$3:O$368,"&lt;=28.5")</f>
        <v>15</v>
      </c>
      <c r="P394" s="6">
        <f>COUNTIFS(P$3:P$368,"&gt;28",P$3:P$368,"&lt;=28.5")</f>
        <v>18</v>
      </c>
      <c r="Q394" s="6">
        <f>COUNTIFS(Q$3:Q$368,"&gt;28",Q$3:Q$368,"&lt;=28.5")</f>
        <v>21</v>
      </c>
      <c r="R394" s="6">
        <f>COUNTIFS(R$3:R$368,"&gt;28",R$3:R$368,"&lt;=28.5")</f>
        <v>24</v>
      </c>
      <c r="S394" s="6">
        <f>COUNTIFS(S$3:S$367,"&gt;28",S$3:S$367,"&lt;=28.5")</f>
        <v>21</v>
      </c>
      <c r="T394" s="6">
        <f>COUNTIFS(T$3:T$367,"&gt;28",T$3:T$367,"&lt;=28.5")</f>
        <v>0</v>
      </c>
      <c r="U394" s="6">
        <f>COUNTIFS(U$3:U$367,"&gt;28",U$3:U$367,"&lt;=28.5")</f>
        <v>17</v>
      </c>
      <c r="V394" s="6">
        <f>COUNTIFS(V$3:V$368,"&gt;28",V$3:V$368,"&lt;=28.5")</f>
        <v>14</v>
      </c>
      <c r="W394" s="6">
        <f>COUNTIFS(W$3:W$368,"&gt;28",W$3:W$368,"&lt;=28.5")</f>
        <v>4</v>
      </c>
      <c r="X394" s="6">
        <f t="shared" si="12"/>
        <v>0</v>
      </c>
      <c r="Y394" s="6">
        <f t="shared" si="13"/>
        <v>3.5</v>
      </c>
      <c r="Z394" s="6">
        <f t="shared" si="14"/>
        <v>12</v>
      </c>
      <c r="AA394" s="6">
        <f t="shared" si="15"/>
        <v>18</v>
      </c>
      <c r="AB394" s="6">
        <f t="shared" si="16"/>
        <v>24</v>
      </c>
      <c r="AC394" s="6">
        <f t="shared" si="17"/>
        <v>0</v>
      </c>
      <c r="AD394" s="6">
        <f t="shared" si="18"/>
        <v>3.5</v>
      </c>
      <c r="AE394" s="6">
        <f t="shared" si="19"/>
        <v>8.5</v>
      </c>
      <c r="AF394" s="6">
        <f t="shared" si="20"/>
        <v>6</v>
      </c>
      <c r="AG394" s="6">
        <f t="shared" si="21"/>
        <v>6</v>
      </c>
      <c r="AI394" s="6">
        <f>COUNTIFS(AI$3:AI$368,"&gt;28",AI$3:AI$368,"&lt;=28.5")</f>
        <v>6</v>
      </c>
      <c r="AJ394" s="6">
        <f>COUNTIFS(AJ$3:AJ$368,"&gt;28",AJ$3:AJ$368,"&lt;=28.5")</f>
        <v>14</v>
      </c>
      <c r="AK394" s="6">
        <f>COUNTIFS(AK$3:AK$367,"&gt;28",AK$3:AK$367,"&lt;=28.5")</f>
        <v>1</v>
      </c>
      <c r="AL394" s="6">
        <f>COUNTIFS(AL$3:AL$367,"&gt;28",AL$3:AL$367,"&lt;=28.5")</f>
        <v>0</v>
      </c>
      <c r="AM394" s="6">
        <f>COUNTIFS(AM$3:AM$368,"&gt;28",AM$3:AM$368,"&lt;=28.5")</f>
        <v>9</v>
      </c>
      <c r="AN394" s="6">
        <f>COUNTIFS(AN$3:AN$367,"&gt;28",AN$3:AN$367,"&lt;=28.5")</f>
        <v>0</v>
      </c>
      <c r="AO394" s="6">
        <f>COUNTIFS(AO$3:AO$367,"&gt;28",AO$3:AO$367,"&lt;=28.5")</f>
        <v>3</v>
      </c>
      <c r="AP394" s="6">
        <f>COUNTIFS(AP$3:AP$367,"&gt;28",AP$3:AP$367,"&lt;=28.5")</f>
        <v>0</v>
      </c>
      <c r="AQ394" s="6">
        <f>COUNTIFS(AQ$3:AQ$367,"&gt;28",AQ$3:AQ$367,"&lt;=28.5")</f>
        <v>0</v>
      </c>
      <c r="AR394" s="6">
        <f>COUNTIFS(AR$3:AR$367,"&gt;28",AR$3:AR$367,"&lt;=28.5")</f>
        <v>0</v>
      </c>
      <c r="AS394" s="6">
        <f>COUNTIFS(AS$3:AS$368,"&gt;28",AS$3:AS$368,"&lt;=28.5")</f>
        <v>8</v>
      </c>
      <c r="AT394" s="6">
        <f>COUNTIFS(AT$3:AT$368,"&gt;28",AT$3:AT$368,"&lt;=28.5")</f>
        <v>0</v>
      </c>
      <c r="AU394" s="6">
        <f>COUNTIFS(AU$3:AU$368,"&gt;28",AU$3:AU$368,"&lt;=28.5")</f>
        <v>20</v>
      </c>
      <c r="AV394" s="6">
        <f>COUNTIFS(AV$3:AV$368,"&gt;28",AV$3:AV$368,"&lt;=28.5")</f>
        <v>12</v>
      </c>
      <c r="AW394" s="6">
        <f>COUNTIFS(AW$3:AW$368,"&gt;28",AW$3:AW$368,"&lt;=28.5")</f>
        <v>3</v>
      </c>
      <c r="AX394" s="6">
        <f>COUNTIFS(AX$3:AX$367,"&gt;28",AX$3:AX$367,"&lt;=28.5")</f>
        <v>11</v>
      </c>
      <c r="AY394" s="6">
        <f>COUNTIFS(AY$3:AY$367,"&gt;28",AY$3:AY$367,"&lt;=28.5")</f>
        <v>0</v>
      </c>
      <c r="AZ394" s="6">
        <f>COUNTIFS(AZ$3:AZ$367,"&gt;28",AZ$3:AZ$367,"&lt;=28.5")</f>
        <v>2</v>
      </c>
      <c r="BA394" s="6">
        <f>COUNTIFS(BA$3:BA$368,"&gt;28",BA$3:BA$368,"&lt;=28.5")</f>
        <v>23</v>
      </c>
      <c r="BB394" s="6">
        <f>COUNTIFS(BB$3:BB$368,"&gt;28",BB$3:BB$368,"&lt;=28.5")</f>
        <v>0</v>
      </c>
      <c r="BC394" s="6">
        <f t="shared" si="23"/>
        <v>0</v>
      </c>
      <c r="BD394" s="6">
        <f t="shared" si="24"/>
        <v>0</v>
      </c>
      <c r="BE394" s="6">
        <f t="shared" si="25"/>
        <v>2.5</v>
      </c>
      <c r="BF394" s="6">
        <f t="shared" si="26"/>
        <v>9.5</v>
      </c>
      <c r="BG394" s="6">
        <f t="shared" si="27"/>
        <v>23</v>
      </c>
      <c r="BH394" s="6">
        <f t="shared" si="28"/>
        <v>0</v>
      </c>
      <c r="BI394" s="6">
        <f t="shared" si="29"/>
        <v>0</v>
      </c>
      <c r="BJ394" s="6">
        <f t="shared" si="30"/>
        <v>2.5</v>
      </c>
      <c r="BK394" s="6">
        <f t="shared" si="31"/>
        <v>7</v>
      </c>
      <c r="BL394" s="6">
        <f t="shared" si="32"/>
        <v>13.5</v>
      </c>
    </row>
    <row r="395" spans="3:64" x14ac:dyDescent="0.45">
      <c r="C395" s="2" t="s">
        <v>47</v>
      </c>
      <c r="D395" s="6">
        <f>COUNTIFS(D$3:D$368,"&gt;28.5",D$3:D$368,"&lt;=29")</f>
        <v>5</v>
      </c>
      <c r="E395" s="6">
        <f>COUNTIFS(E$3:E$368,"&gt;28.5",E$3:E$368,"&lt;=29")</f>
        <v>10</v>
      </c>
      <c r="F395" s="6">
        <f>COUNTIFS(F$3:F$367,"&gt;28.5",F$3:F$367,"&lt;=29")</f>
        <v>2</v>
      </c>
      <c r="G395" s="6">
        <f>COUNTIFS(G$3:G$367,"&gt;28.5",G$3:G$367,"&lt;=29")</f>
        <v>0</v>
      </c>
      <c r="H395" s="6">
        <f>COUNTIFS(H$3:H$368,"&gt;28.5",H$3:H$368,"&lt;=29")</f>
        <v>8</v>
      </c>
      <c r="I395" s="6">
        <f>COUNTIFS(I$3:I$367,"&gt;28.5",I$3:I$367,"&lt;=29")</f>
        <v>0</v>
      </c>
      <c r="J395" s="6">
        <f>COUNTIFS(J$3:J$367,"&gt;28.5",J$3:J$367,"&lt;=29")</f>
        <v>7</v>
      </c>
      <c r="K395" s="6">
        <f>COUNTIFS(K$3:K$367,"&gt;28.5",K$3:K$367,"&lt;=29")</f>
        <v>2</v>
      </c>
      <c r="L395" s="6">
        <f>COUNTIFS(L$3:L$367,"&gt;28.5",L$3:L$367,"&lt;=29")</f>
        <v>0</v>
      </c>
      <c r="M395" s="6">
        <f>COUNTIFS(M$3:M$367,"&gt;28.5",M$3:M$367,"&lt;=29")</f>
        <v>0</v>
      </c>
      <c r="N395" s="6">
        <f>COUNTIFS(N$3:N$368,"&gt;28.5",N$3:N$368,"&lt;=29")</f>
        <v>16</v>
      </c>
      <c r="O395" s="6">
        <f>COUNTIFS(O$3:O$368,"&gt;28.5",O$3:O$368,"&lt;=29")</f>
        <v>11</v>
      </c>
      <c r="P395" s="6">
        <f>COUNTIFS(P$3:P$368,"&gt;28.5",P$3:P$368,"&lt;=29")</f>
        <v>16</v>
      </c>
      <c r="Q395" s="6">
        <f>COUNTIFS(Q$3:Q$368,"&gt;28.5",Q$3:Q$368,"&lt;=29")</f>
        <v>14</v>
      </c>
      <c r="R395" s="6">
        <f>COUNTIFS(R$3:R$368,"&gt;28.5",R$3:R$368,"&lt;=29")</f>
        <v>2</v>
      </c>
      <c r="S395" s="6">
        <f>COUNTIFS(S$3:S$367,"&gt;28.5",S$3:S$367,"&lt;=29")</f>
        <v>5</v>
      </c>
      <c r="T395" s="6">
        <f>COUNTIFS(T$3:T$367,"&gt;28.5",T$3:T$367,"&lt;=29")</f>
        <v>0</v>
      </c>
      <c r="U395" s="6">
        <f>COUNTIFS(U$3:U$367,"&gt;28.5",U$3:U$367,"&lt;=29")</f>
        <v>0</v>
      </c>
      <c r="V395" s="6">
        <f>COUNTIFS(V$3:V$368,"&gt;28.5",V$3:V$368,"&lt;=29")</f>
        <v>4</v>
      </c>
      <c r="W395" s="6">
        <f>COUNTIFS(W$3:W$368,"&gt;28.5",W$3:W$368,"&lt;=29")</f>
        <v>0</v>
      </c>
      <c r="X395" s="6">
        <f t="shared" si="12"/>
        <v>0</v>
      </c>
      <c r="Y395" s="6">
        <f t="shared" si="13"/>
        <v>0</v>
      </c>
      <c r="Z395" s="6">
        <f t="shared" si="14"/>
        <v>3</v>
      </c>
      <c r="AA395" s="6">
        <f t="shared" si="15"/>
        <v>8.5</v>
      </c>
      <c r="AB395" s="6">
        <f t="shared" si="16"/>
        <v>16</v>
      </c>
      <c r="AC395" s="6">
        <f t="shared" si="17"/>
        <v>0</v>
      </c>
      <c r="AD395" s="6">
        <f t="shared" si="18"/>
        <v>0</v>
      </c>
      <c r="AE395" s="6">
        <f t="shared" si="19"/>
        <v>3</v>
      </c>
      <c r="AF395" s="6">
        <f t="shared" si="20"/>
        <v>5.5</v>
      </c>
      <c r="AG395" s="6">
        <f t="shared" si="21"/>
        <v>7.5</v>
      </c>
      <c r="AI395" s="6">
        <f>COUNTIFS(AI$3:AI$368,"&gt;28.5",AI$3:AI$368,"&lt;=29")</f>
        <v>6</v>
      </c>
      <c r="AJ395" s="6">
        <f>COUNTIFS(AJ$3:AJ$368,"&gt;28.5",AJ$3:AJ$368,"&lt;=29")</f>
        <v>12</v>
      </c>
      <c r="AK395" s="6">
        <f>COUNTIFS(AK$3:AK$367,"&gt;28.5",AK$3:AK$367,"&lt;=29")</f>
        <v>0</v>
      </c>
      <c r="AL395" s="6">
        <f>COUNTIFS(AL$3:AL$367,"&gt;28.5",AL$3:AL$367,"&lt;=29")</f>
        <v>0</v>
      </c>
      <c r="AM395" s="6">
        <f>COUNTIFS(AM$3:AM$368,"&gt;28.5",AM$3:AM$368,"&lt;=29")</f>
        <v>10</v>
      </c>
      <c r="AN395" s="6">
        <f>COUNTIFS(AN$3:AN$367,"&gt;28.5",AN$3:AN$367,"&lt;=29")</f>
        <v>0</v>
      </c>
      <c r="AO395" s="6">
        <f>COUNTIFS(AO$3:AO$367,"&gt;28.5",AO$3:AO$367,"&lt;=29")</f>
        <v>0</v>
      </c>
      <c r="AP395" s="6">
        <f>COUNTIFS(AP$3:AP$367,"&gt;28.5",AP$3:AP$367,"&lt;=29")</f>
        <v>0</v>
      </c>
      <c r="AQ395" s="6">
        <f>COUNTIFS(AQ$3:AQ$367,"&gt;28.5",AQ$3:AQ$367,"&lt;=29")</f>
        <v>0</v>
      </c>
      <c r="AR395" s="6">
        <f>COUNTIFS(AR$3:AR$367,"&gt;28.5",AR$3:AR$367,"&lt;=29")</f>
        <v>0</v>
      </c>
      <c r="AS395" s="6">
        <f>COUNTIFS(AS$3:AS$368,"&gt;28.5",AS$3:AS$368,"&lt;=29")</f>
        <v>9</v>
      </c>
      <c r="AT395" s="6">
        <f>COUNTIFS(AT$3:AT$368,"&gt;28.5",AT$3:AT$368,"&lt;=29")</f>
        <v>0</v>
      </c>
      <c r="AU395" s="6">
        <f>COUNTIFS(AU$3:AU$368,"&gt;28.5",AU$3:AU$368,"&lt;=29")</f>
        <v>4</v>
      </c>
      <c r="AV395" s="6">
        <f>COUNTIFS(AV$3:AV$368,"&gt;28.5",AV$3:AV$368,"&lt;=29")</f>
        <v>0</v>
      </c>
      <c r="AW395" s="6">
        <f>COUNTIFS(AW$3:AW$368,"&gt;28.5",AW$3:AW$368,"&lt;=29")</f>
        <v>0</v>
      </c>
      <c r="AX395" s="6">
        <f>COUNTIFS(AX$3:AX$367,"&gt;28.5",AX$3:AX$367,"&lt;=29")</f>
        <v>1</v>
      </c>
      <c r="AY395" s="6">
        <f>COUNTIFS(AY$3:AY$367,"&gt;28.5",AY$3:AY$367,"&lt;=29")</f>
        <v>0</v>
      </c>
      <c r="AZ395" s="6">
        <f>COUNTIFS(AZ$3:AZ$367,"&gt;28.5",AZ$3:AZ$367,"&lt;=29")</f>
        <v>0</v>
      </c>
      <c r="BA395" s="6">
        <f>COUNTIFS(BA$3:BA$368,"&gt;28.5",BA$3:BA$368,"&lt;=29")</f>
        <v>1</v>
      </c>
      <c r="BB395" s="6">
        <f>COUNTIFS(BB$3:BB$368,"&gt;28.5",BB$3:BB$368,"&lt;=29")</f>
        <v>0</v>
      </c>
      <c r="BC395" s="6">
        <f t="shared" si="23"/>
        <v>0</v>
      </c>
      <c r="BD395" s="6">
        <f t="shared" si="24"/>
        <v>0</v>
      </c>
      <c r="BE395" s="6">
        <f t="shared" si="25"/>
        <v>0</v>
      </c>
      <c r="BF395" s="6">
        <f t="shared" si="26"/>
        <v>1.75</v>
      </c>
      <c r="BG395" s="6">
        <f t="shared" si="27"/>
        <v>12</v>
      </c>
      <c r="BH395" s="6">
        <f t="shared" si="28"/>
        <v>0</v>
      </c>
      <c r="BI395" s="6">
        <f t="shared" si="29"/>
        <v>0</v>
      </c>
      <c r="BJ395" s="6">
        <f t="shared" si="30"/>
        <v>0</v>
      </c>
      <c r="BK395" s="6">
        <f t="shared" si="31"/>
        <v>1.75</v>
      </c>
      <c r="BL395" s="6">
        <f t="shared" si="32"/>
        <v>10.25</v>
      </c>
    </row>
    <row r="396" spans="3:64" x14ac:dyDescent="0.45">
      <c r="C396" s="2" t="s">
        <v>48</v>
      </c>
      <c r="D396" s="6">
        <f>COUNTIFS(D$3:D$368,"&gt;29",D$3:D$368,"&lt;=29.5")</f>
        <v>8</v>
      </c>
      <c r="E396" s="6">
        <f>COUNTIFS(E$3:E$368,"&gt;29",E$3:E$368,"&lt;=29.5")</f>
        <v>10</v>
      </c>
      <c r="F396" s="6">
        <f>COUNTIFS(F$3:F$367,"&gt;29",F$3:F$367,"&lt;=29.5")</f>
        <v>0</v>
      </c>
      <c r="G396" s="6">
        <f>COUNTIFS(G$3:G$367,"&gt;29",G$3:G$367,"&lt;=29.5")</f>
        <v>0</v>
      </c>
      <c r="H396" s="6">
        <f>COUNTIFS(H$3:H$368,"&gt;29",H$3:H$368,"&lt;=29.5")</f>
        <v>11</v>
      </c>
      <c r="I396" s="6">
        <f>COUNTIFS(I$3:I$367,"&gt;29",I$3:I$367,"&lt;=29.5")</f>
        <v>0</v>
      </c>
      <c r="J396" s="6">
        <f>COUNTIFS(J$3:J$367,"&gt;29",J$3:J$367,"&lt;=29.5")</f>
        <v>0</v>
      </c>
      <c r="K396" s="6">
        <f>COUNTIFS(K$3:K$367,"&gt;29",K$3:K$367,"&lt;=29.5")</f>
        <v>0</v>
      </c>
      <c r="L396" s="6">
        <f>COUNTIFS(L$3:L$367,"&gt;29",L$3:L$367,"&lt;=29.5")</f>
        <v>0</v>
      </c>
      <c r="M396" s="6">
        <f>COUNTIFS(M$3:M$367,"&gt;29",M$3:M$367,"&lt;=29.5")</f>
        <v>0</v>
      </c>
      <c r="N396" s="6">
        <f>COUNTIFS(N$3:N$368,"&gt;29",N$3:N$368,"&lt;=29.5")</f>
        <v>8</v>
      </c>
      <c r="O396" s="6">
        <f>COUNTIFS(O$3:O$368,"&gt;29",O$3:O$368,"&lt;=29.5")</f>
        <v>0</v>
      </c>
      <c r="P396" s="6">
        <f>COUNTIFS(P$3:P$368,"&gt;29",P$3:P$368,"&lt;=29.5")</f>
        <v>3</v>
      </c>
      <c r="Q396" s="6">
        <f>COUNTIFS(Q$3:Q$368,"&gt;29",Q$3:Q$368,"&lt;=29.5")</f>
        <v>0</v>
      </c>
      <c r="R396" s="6">
        <f>COUNTIFS(R$3:R$368,"&gt;29",R$3:R$368,"&lt;=29.5")</f>
        <v>0</v>
      </c>
      <c r="S396" s="6">
        <f>COUNTIFS(S$3:S$367,"&gt;29",S$3:S$367,"&lt;=29.5")</f>
        <v>4</v>
      </c>
      <c r="T396" s="6">
        <f>COUNTIFS(T$3:T$367,"&gt;29",T$3:T$367,"&lt;=29.5")</f>
        <v>0</v>
      </c>
      <c r="U396" s="6">
        <f>COUNTIFS(U$3:U$367,"&gt;29",U$3:U$367,"&lt;=29.5")</f>
        <v>0</v>
      </c>
      <c r="V396" s="6">
        <f>COUNTIFS(V$3:V$368,"&gt;29",V$3:V$368,"&lt;=29.5")</f>
        <v>0</v>
      </c>
      <c r="W396" s="6">
        <f>COUNTIFS(W$3:W$368,"&gt;29",W$3:W$368,"&lt;=29.5")</f>
        <v>0</v>
      </c>
      <c r="X396" s="6">
        <f t="shared" si="12"/>
        <v>0</v>
      </c>
      <c r="Y396" s="6">
        <f t="shared" si="13"/>
        <v>0</v>
      </c>
      <c r="Z396" s="6">
        <f t="shared" si="14"/>
        <v>0</v>
      </c>
      <c r="AA396" s="6">
        <f t="shared" si="15"/>
        <v>3.25</v>
      </c>
      <c r="AB396" s="6">
        <f t="shared" si="16"/>
        <v>11</v>
      </c>
      <c r="AC396" s="6">
        <f t="shared" si="17"/>
        <v>0</v>
      </c>
      <c r="AD396" s="6">
        <f t="shared" si="18"/>
        <v>0</v>
      </c>
      <c r="AE396" s="6">
        <f t="shared" si="19"/>
        <v>0</v>
      </c>
      <c r="AF396" s="6">
        <f t="shared" si="20"/>
        <v>3.25</v>
      </c>
      <c r="AG396" s="6">
        <f t="shared" si="21"/>
        <v>7.75</v>
      </c>
      <c r="AI396" s="6">
        <f>COUNTIFS(AI$3:AI$368,"&gt;29",AI$3:AI$368,"&lt;=29.5")</f>
        <v>16</v>
      </c>
      <c r="AJ396" s="6">
        <f>COUNTIFS(AJ$3:AJ$368,"&gt;29",AJ$3:AJ$368,"&lt;=29.5")</f>
        <v>5</v>
      </c>
      <c r="AK396" s="6">
        <f>COUNTIFS(AK$3:AK$367,"&gt;29",AK$3:AK$367,"&lt;=29.5")</f>
        <v>0</v>
      </c>
      <c r="AL396" s="6">
        <f>COUNTIFS(AL$3:AL$367,"&gt;29",AL$3:AL$367,"&lt;=29.5")</f>
        <v>0</v>
      </c>
      <c r="AM396" s="6">
        <f>COUNTIFS(AM$3:AM$368,"&gt;29",AM$3:AM$368,"&lt;=29.5")</f>
        <v>10</v>
      </c>
      <c r="AN396" s="6">
        <f>COUNTIFS(AN$3:AN$367,"&gt;29",AN$3:AN$367,"&lt;=29.5")</f>
        <v>0</v>
      </c>
      <c r="AO396" s="6">
        <f>COUNTIFS(AO$3:AO$367,"&gt;29",AO$3:AO$367,"&lt;=29.5")</f>
        <v>0</v>
      </c>
      <c r="AP396" s="6">
        <f>COUNTIFS(AP$3:AP$367,"&gt;29",AP$3:AP$367,"&lt;=29.5")</f>
        <v>0</v>
      </c>
      <c r="AQ396" s="6">
        <f>COUNTIFS(AQ$3:AQ$367,"&gt;29",AQ$3:AQ$367,"&lt;=29.5")</f>
        <v>0</v>
      </c>
      <c r="AR396" s="6">
        <f>COUNTIFS(AR$3:AR$367,"&gt;29",AR$3:AR$367,"&lt;=29.5")</f>
        <v>0</v>
      </c>
      <c r="AS396" s="6">
        <f>COUNTIFS(AS$3:AS$368,"&gt;29",AS$3:AS$368,"&lt;=29.5")</f>
        <v>6</v>
      </c>
      <c r="AT396" s="6">
        <f>COUNTIFS(AT$3:AT$368,"&gt;29",AT$3:AT$368,"&lt;=29.5")</f>
        <v>0</v>
      </c>
      <c r="AU396" s="6">
        <f>COUNTIFS(AU$3:AU$368,"&gt;29",AU$3:AU$368,"&lt;=29.5")</f>
        <v>0</v>
      </c>
      <c r="AV396" s="6">
        <f>COUNTIFS(AV$3:AV$368,"&gt;29",AV$3:AV$368,"&lt;=29.5")</f>
        <v>0</v>
      </c>
      <c r="AW396" s="6">
        <f>COUNTIFS(AW$3:AW$368,"&gt;29",AW$3:AW$368,"&lt;=29.5")</f>
        <v>0</v>
      </c>
      <c r="AX396" s="6">
        <f>COUNTIFS(AX$3:AX$367,"&gt;29",AX$3:AX$367,"&lt;=29.5")</f>
        <v>0</v>
      </c>
      <c r="AY396" s="6">
        <f>COUNTIFS(AY$3:AY$367,"&gt;29",AY$3:AY$367,"&lt;=29.5")</f>
        <v>0</v>
      </c>
      <c r="AZ396" s="6">
        <f>COUNTIFS(AZ$3:AZ$367,"&gt;29",AZ$3:AZ$367,"&lt;=29.5")</f>
        <v>0</v>
      </c>
      <c r="BA396" s="6">
        <f>COUNTIFS(BA$3:BA$368,"&gt;29",BA$3:BA$368,"&lt;=29.5")</f>
        <v>0</v>
      </c>
      <c r="BB396" s="6">
        <f>COUNTIFS(BB$3:BB$368,"&gt;29",BB$3:BB$368,"&lt;=29.5")</f>
        <v>0</v>
      </c>
      <c r="BC396" s="6">
        <f t="shared" si="23"/>
        <v>0</v>
      </c>
      <c r="BD396" s="6">
        <f t="shared" si="24"/>
        <v>0</v>
      </c>
      <c r="BE396" s="6">
        <f t="shared" si="25"/>
        <v>0</v>
      </c>
      <c r="BF396" s="6">
        <f t="shared" si="26"/>
        <v>0</v>
      </c>
      <c r="BG396" s="6">
        <f t="shared" si="27"/>
        <v>16</v>
      </c>
      <c r="BH396" s="6">
        <f t="shared" si="28"/>
        <v>0</v>
      </c>
      <c r="BI396" s="6">
        <f t="shared" si="29"/>
        <v>0</v>
      </c>
      <c r="BJ396" s="6">
        <f t="shared" si="30"/>
        <v>0</v>
      </c>
      <c r="BK396" s="6">
        <f t="shared" si="31"/>
        <v>0</v>
      </c>
      <c r="BL396" s="6">
        <f t="shared" si="32"/>
        <v>16</v>
      </c>
    </row>
    <row r="397" spans="3:64" x14ac:dyDescent="0.45">
      <c r="C397" s="2" t="s">
        <v>49</v>
      </c>
      <c r="D397" s="6">
        <f>COUNTIFS(D$3:D$368,"&gt;29.5",D$3:D$368,"&lt;=30")</f>
        <v>6</v>
      </c>
      <c r="E397" s="6">
        <f>COUNTIFS(E$3:E$368,"&gt;29.5",E$3:E$368,"&lt;=30")</f>
        <v>8</v>
      </c>
      <c r="F397" s="6">
        <f>COUNTIFS(F$3:F$367,"&gt;29.5",F$3:F$367,"&lt;=30")</f>
        <v>0</v>
      </c>
      <c r="G397" s="6">
        <f>COUNTIFS(G$3:G$367,"&gt;29.5",G$3:G$367,"&lt;=30")</f>
        <v>0</v>
      </c>
      <c r="H397" s="6">
        <f>COUNTIFS(H$3:H$368,"&gt;29.5",H$3:H$368,"&lt;=30")</f>
        <v>12</v>
      </c>
      <c r="I397" s="6">
        <f>COUNTIFS(I$3:I$367,"&gt;29.5",I$3:I$367,"&lt;=30")</f>
        <v>0</v>
      </c>
      <c r="J397" s="6">
        <f>COUNTIFS(J$3:J$367,"&gt;29.5",J$3:J$367,"&lt;=30")</f>
        <v>0</v>
      </c>
      <c r="K397" s="6">
        <f>COUNTIFS(K$3:K$367,"&gt;29.5",K$3:K$367,"&lt;=30")</f>
        <v>0</v>
      </c>
      <c r="L397" s="6">
        <f>COUNTIFS(L$3:L$367,"&gt;29.5",L$3:L$367,"&lt;=30")</f>
        <v>0</v>
      </c>
      <c r="M397" s="6">
        <f>COUNTIFS(M$3:M$367,"&gt;29.5",M$3:M$367,"&lt;=30")</f>
        <v>0</v>
      </c>
      <c r="N397" s="6">
        <f>COUNTIFS(N$3:N$368,"&gt;29.5",N$3:N$368,"&lt;=30")</f>
        <v>4</v>
      </c>
      <c r="O397" s="6">
        <f>COUNTIFS(O$3:O$368,"&gt;29.5",O$3:O$368,"&lt;=30")</f>
        <v>0</v>
      </c>
      <c r="P397" s="6">
        <f>COUNTIFS(P$3:P$368,"&gt;29.5",P$3:P$368,"&lt;=30")</f>
        <v>0</v>
      </c>
      <c r="Q397" s="6">
        <f>COUNTIFS(Q$3:Q$368,"&gt;29.5",Q$3:Q$368,"&lt;=30")</f>
        <v>0</v>
      </c>
      <c r="R397" s="6">
        <f>COUNTIFS(R$3:R$368,"&gt;29.5",R$3:R$368,"&lt;=30")</f>
        <v>0</v>
      </c>
      <c r="S397" s="6">
        <f>COUNTIFS(S$3:S$367,"&gt;29.5",S$3:S$367,"&lt;=30")</f>
        <v>4</v>
      </c>
      <c r="T397" s="6">
        <f>COUNTIFS(T$3:T$367,"&gt;29.5",T$3:T$367,"&lt;=30")</f>
        <v>0</v>
      </c>
      <c r="U397" s="6">
        <f>COUNTIFS(U$3:U$367,"&gt;29.5",U$3:U$367,"&lt;=30")</f>
        <v>0</v>
      </c>
      <c r="V397" s="6">
        <f>COUNTIFS(V$3:V$368,"&gt;29.5",V$3:V$368,"&lt;=30")</f>
        <v>0</v>
      </c>
      <c r="W397" s="6">
        <f>COUNTIFS(W$3:W$368,"&gt;29.5",W$3:W$368,"&lt;=30")</f>
        <v>0</v>
      </c>
      <c r="X397" s="6">
        <f t="shared" si="12"/>
        <v>0</v>
      </c>
      <c r="Y397" s="6">
        <f t="shared" si="13"/>
        <v>0</v>
      </c>
      <c r="Z397" s="6">
        <f t="shared" si="14"/>
        <v>0</v>
      </c>
      <c r="AA397" s="6">
        <f t="shared" si="15"/>
        <v>1</v>
      </c>
      <c r="AB397" s="6">
        <f t="shared" si="16"/>
        <v>12</v>
      </c>
      <c r="AC397" s="6">
        <f t="shared" si="17"/>
        <v>0</v>
      </c>
      <c r="AD397" s="6">
        <f t="shared" si="18"/>
        <v>0</v>
      </c>
      <c r="AE397" s="6">
        <f t="shared" si="19"/>
        <v>0</v>
      </c>
      <c r="AF397" s="6">
        <f t="shared" si="20"/>
        <v>1</v>
      </c>
      <c r="AG397" s="6">
        <f t="shared" si="21"/>
        <v>11</v>
      </c>
      <c r="AI397" s="6">
        <f>COUNTIFS(AI$3:AI$368,"&gt;29.5",AI$3:AI$368,"&lt;=30")</f>
        <v>13</v>
      </c>
      <c r="AJ397" s="6">
        <f>COUNTIFS(AJ$3:AJ$368,"&gt;29.5",AJ$3:AJ$368,"&lt;=30")</f>
        <v>0</v>
      </c>
      <c r="AK397" s="6">
        <f>COUNTIFS(AK$3:AK$367,"&gt;29.5",AK$3:AK$367,"&lt;=30")</f>
        <v>0</v>
      </c>
      <c r="AL397" s="6">
        <f>COUNTIFS(AL$3:AL$367,"&gt;29.5",AL$3:AL$367,"&lt;=30")</f>
        <v>0</v>
      </c>
      <c r="AM397" s="6">
        <f>COUNTIFS(AM$3:AM$368,"&gt;29.5",AM$3:AM$368,"&lt;=30")</f>
        <v>0</v>
      </c>
      <c r="AN397" s="6">
        <f>COUNTIFS(AN$3:AN$367,"&gt;29.5",AN$3:AN$367,"&lt;=30")</f>
        <v>0</v>
      </c>
      <c r="AO397" s="6">
        <f>COUNTIFS(AO$3:AO$367,"&gt;29.5",AO$3:AO$367,"&lt;=30")</f>
        <v>0</v>
      </c>
      <c r="AP397" s="6">
        <f>COUNTIFS(AP$3:AP$367,"&gt;29.5",AP$3:AP$367,"&lt;=30")</f>
        <v>0</v>
      </c>
      <c r="AQ397" s="6">
        <f>COUNTIFS(AQ$3:AQ$367,"&gt;29.5",AQ$3:AQ$367,"&lt;=30")</f>
        <v>0</v>
      </c>
      <c r="AR397" s="6">
        <f>COUNTIFS(AR$3:AR$367,"&gt;29.5",AR$3:AR$367,"&lt;=30")</f>
        <v>0</v>
      </c>
      <c r="AS397" s="6">
        <f>COUNTIFS(AS$3:AS$368,"&gt;29.5",AS$3:AS$368,"&lt;=30")</f>
        <v>0</v>
      </c>
      <c r="AT397" s="6">
        <f>COUNTIFS(AT$3:AT$368,"&gt;29.5",AT$3:AT$368,"&lt;=30")</f>
        <v>0</v>
      </c>
      <c r="AU397" s="6">
        <f>COUNTIFS(AU$3:AU$368,"&gt;29.5",AU$3:AU$368,"&lt;=30")</f>
        <v>0</v>
      </c>
      <c r="AV397" s="6">
        <f>COUNTIFS(AV$3:AV$368,"&gt;29.5",AV$3:AV$368,"&lt;=30")</f>
        <v>0</v>
      </c>
      <c r="AW397" s="6">
        <f>COUNTIFS(AW$3:AW$368,"&gt;29.5",AW$3:AW$368,"&lt;=30")</f>
        <v>0</v>
      </c>
      <c r="AX397" s="6">
        <f>COUNTIFS(AX$3:AX$367,"&gt;29.5",AX$3:AX$367,"&lt;=30")</f>
        <v>0</v>
      </c>
      <c r="AY397" s="6">
        <f>COUNTIFS(AY$3:AY$367,"&gt;29.5",AY$3:AY$367,"&lt;=30")</f>
        <v>0</v>
      </c>
      <c r="AZ397" s="6">
        <f>COUNTIFS(AZ$3:AZ$367,"&gt;29.5",AZ$3:AZ$367,"&lt;=30")</f>
        <v>0</v>
      </c>
      <c r="BA397" s="6">
        <f>COUNTIFS(BA$3:BA$368,"&gt;29.5",BA$3:BA$368,"&lt;=30")</f>
        <v>0</v>
      </c>
      <c r="BB397" s="6">
        <f>COUNTIFS(BB$3:BB$368,"&gt;29.5",BB$3:BB$368,"&lt;=30")</f>
        <v>0</v>
      </c>
      <c r="BC397" s="6">
        <f t="shared" si="23"/>
        <v>0</v>
      </c>
      <c r="BD397" s="6">
        <f t="shared" si="24"/>
        <v>0</v>
      </c>
      <c r="BE397" s="6">
        <f t="shared" si="25"/>
        <v>0</v>
      </c>
      <c r="BF397" s="6">
        <f t="shared" si="26"/>
        <v>0</v>
      </c>
      <c r="BG397" s="6">
        <f t="shared" si="27"/>
        <v>13</v>
      </c>
      <c r="BH397" s="6">
        <f t="shared" si="28"/>
        <v>0</v>
      </c>
      <c r="BI397" s="6">
        <f t="shared" si="29"/>
        <v>0</v>
      </c>
      <c r="BJ397" s="6">
        <f t="shared" si="30"/>
        <v>0</v>
      </c>
      <c r="BK397" s="6">
        <f t="shared" si="31"/>
        <v>0</v>
      </c>
      <c r="BL397" s="6">
        <f t="shared" si="32"/>
        <v>13</v>
      </c>
    </row>
    <row r="398" spans="3:64" x14ac:dyDescent="0.45">
      <c r="C398" s="2" t="s">
        <v>50</v>
      </c>
      <c r="D398" s="6">
        <f>COUNTIFS(D$3:D$368,"&gt;30",D$3:D$368,"&lt;=30.5")</f>
        <v>13</v>
      </c>
      <c r="E398" s="6">
        <f>COUNTIFS(E$3:E$368,"&gt;30",E$3:E$368,"&lt;=30.5")</f>
        <v>5</v>
      </c>
      <c r="F398" s="6">
        <f>COUNTIFS(F$3:F$367,"&gt;30",F$3:F$367,"&lt;=30.5")</f>
        <v>0</v>
      </c>
      <c r="G398" s="6">
        <f>COUNTIFS(G$3:G$367,"&gt;30",G$3:G$367,"&lt;=30.5")</f>
        <v>0</v>
      </c>
      <c r="H398" s="6">
        <f>COUNTIFS(H$3:H$368,"&gt;30",H$3:H$368,"&lt;=30.5")</f>
        <v>13</v>
      </c>
      <c r="I398" s="6">
        <f>COUNTIFS(I$3:I$367,"&gt;30",I$3:I$367,"&lt;=30.5")</f>
        <v>0</v>
      </c>
      <c r="J398" s="6">
        <f>COUNTIFS(J$3:J$367,"&gt;30",J$3:J$367,"&lt;=30.5")</f>
        <v>0</v>
      </c>
      <c r="K398" s="6">
        <f>COUNTIFS(K$3:K$367,"&gt;30",K$3:K$367,"&lt;=30.5")</f>
        <v>0</v>
      </c>
      <c r="L398" s="6">
        <f>COUNTIFS(L$3:L$367,"&gt;30",L$3:L$367,"&lt;=30.5")</f>
        <v>0</v>
      </c>
      <c r="M398" s="6">
        <f>COUNTIFS(M$3:M$367,"&gt;30",M$3:M$367,"&lt;=30.5")</f>
        <v>0</v>
      </c>
      <c r="N398" s="6">
        <f>COUNTIFS(N$3:N$368,"&gt;30",N$3:N$368,"&lt;=30.5")</f>
        <v>0</v>
      </c>
      <c r="O398" s="6">
        <f>COUNTIFS(O$3:O$368,"&gt;30",O$3:O$368,"&lt;=30.5")</f>
        <v>0</v>
      </c>
      <c r="P398" s="6">
        <f>COUNTIFS(P$3:P$368,"&gt;30",P$3:P$368,"&lt;=30.5")</f>
        <v>0</v>
      </c>
      <c r="Q398" s="6">
        <f>COUNTIFS(Q$3:Q$368,"&gt;30",Q$3:Q$368,"&lt;=30.5")</f>
        <v>0</v>
      </c>
      <c r="R398" s="6">
        <f>COUNTIFS(R$3:R$368,"&gt;30",R$3:R$368,"&lt;=30.5")</f>
        <v>0</v>
      </c>
      <c r="S398" s="6">
        <f>COUNTIFS(S$3:S$367,"&gt;30",S$3:S$367,"&lt;=30.5")</f>
        <v>0</v>
      </c>
      <c r="T398" s="6">
        <f>COUNTIFS(T$3:T$367,"&gt;30",T$3:T$367,"&lt;=30.5")</f>
        <v>0</v>
      </c>
      <c r="U398" s="6">
        <f>COUNTIFS(U$3:U$367,"&gt;30",U$3:U$367,"&lt;=30.5")</f>
        <v>0</v>
      </c>
      <c r="V398" s="6">
        <f>COUNTIFS(V$3:V$368,"&gt;30",V$3:V$368,"&lt;=30.5")</f>
        <v>0</v>
      </c>
      <c r="W398" s="6">
        <f>COUNTIFS(W$3:W$368,"&gt;30",W$3:W$368,"&lt;=30.5")</f>
        <v>0</v>
      </c>
      <c r="X398" s="6">
        <f t="shared" si="12"/>
        <v>0</v>
      </c>
      <c r="Y398" s="6">
        <f t="shared" si="13"/>
        <v>0</v>
      </c>
      <c r="Z398" s="6">
        <f t="shared" si="14"/>
        <v>0</v>
      </c>
      <c r="AA398" s="6">
        <f t="shared" si="15"/>
        <v>0</v>
      </c>
      <c r="AB398" s="6">
        <f t="shared" si="16"/>
        <v>13</v>
      </c>
      <c r="AC398" s="6">
        <f t="shared" si="17"/>
        <v>0</v>
      </c>
      <c r="AD398" s="6">
        <f t="shared" si="18"/>
        <v>0</v>
      </c>
      <c r="AE398" s="6">
        <f t="shared" si="19"/>
        <v>0</v>
      </c>
      <c r="AF398" s="6">
        <f t="shared" si="20"/>
        <v>0</v>
      </c>
      <c r="AG398" s="6">
        <f t="shared" si="21"/>
        <v>13</v>
      </c>
      <c r="AI398" s="6">
        <f>COUNTIFS(AI$3:AI$368,"&gt;30",AI$3:AI$368,"&lt;=30.5")</f>
        <v>1</v>
      </c>
      <c r="AJ398" s="6">
        <f>COUNTIFS(AJ$3:AJ$368,"&gt;30",AJ$3:AJ$368,"&lt;=30.5")</f>
        <v>0</v>
      </c>
      <c r="AK398" s="6">
        <f>COUNTIFS(AK$3:AK$367,"&gt;30",AK$3:AK$367,"&lt;=30.5")</f>
        <v>0</v>
      </c>
      <c r="AL398" s="6">
        <f>COUNTIFS(AL$3:AL$367,"&gt;30",AL$3:AL$367,"&lt;=30.5")</f>
        <v>0</v>
      </c>
      <c r="AM398" s="6">
        <f>COUNTIFS(AM$3:AM$368,"&gt;30",AM$3:AM$368,"&lt;=30.5")</f>
        <v>0</v>
      </c>
      <c r="AN398" s="6">
        <f>COUNTIFS(AN$3:AN$367,"&gt;30",AN$3:AN$367,"&lt;=30.5")</f>
        <v>0</v>
      </c>
      <c r="AO398" s="6">
        <f>COUNTIFS(AO$3:AO$367,"&gt;30",AO$3:AO$367,"&lt;=30.5")</f>
        <v>0</v>
      </c>
      <c r="AP398" s="6">
        <f>COUNTIFS(AP$3:AP$367,"&gt;30",AP$3:AP$367,"&lt;=30.5")</f>
        <v>0</v>
      </c>
      <c r="AQ398" s="6">
        <f>COUNTIFS(AQ$3:AQ$367,"&gt;30",AQ$3:AQ$367,"&lt;=30.5")</f>
        <v>0</v>
      </c>
      <c r="AR398" s="6">
        <f>COUNTIFS(AR$3:AR$367,"&gt;30",AR$3:AR$367,"&lt;=30.5")</f>
        <v>0</v>
      </c>
      <c r="AS398" s="6">
        <f>COUNTIFS(AS$3:AS$368,"&gt;30",AS$3:AS$368,"&lt;=30.5")</f>
        <v>0</v>
      </c>
      <c r="AT398" s="6">
        <f>COUNTIFS(AT$3:AT$368,"&gt;30",AT$3:AT$368,"&lt;=30.5")</f>
        <v>0</v>
      </c>
      <c r="AU398" s="6">
        <f>COUNTIFS(AU$3:AU$368,"&gt;30",AU$3:AU$368,"&lt;=30.5")</f>
        <v>0</v>
      </c>
      <c r="AV398" s="6">
        <f>COUNTIFS(AV$3:AV$368,"&gt;30",AV$3:AV$368,"&lt;=30.5")</f>
        <v>0</v>
      </c>
      <c r="AW398" s="6">
        <f>COUNTIFS(AW$3:AW$368,"&gt;30",AW$3:AW$368,"&lt;=30.5")</f>
        <v>0</v>
      </c>
      <c r="AX398" s="6">
        <f>COUNTIFS(AX$3:AX$367,"&gt;30",AX$3:AX$367,"&lt;=30.5")</f>
        <v>0</v>
      </c>
      <c r="AY398" s="6">
        <f>COUNTIFS(AY$3:AY$367,"&gt;30",AY$3:AY$367,"&lt;=30.5")</f>
        <v>0</v>
      </c>
      <c r="AZ398" s="6">
        <f>COUNTIFS(AZ$3:AZ$367,"&gt;30",AZ$3:AZ$367,"&lt;=30.5")</f>
        <v>0</v>
      </c>
      <c r="BA398" s="6">
        <f>COUNTIFS(BA$3:BA$368,"&gt;30",BA$3:BA$368,"&lt;=30.5")</f>
        <v>0</v>
      </c>
      <c r="BB398" s="6">
        <f>COUNTIFS(BB$3:BB$368,"&gt;30",BB$3:BB$368,"&lt;=30.5")</f>
        <v>0</v>
      </c>
      <c r="BC398" s="6">
        <f t="shared" si="23"/>
        <v>0</v>
      </c>
      <c r="BD398" s="6">
        <f t="shared" si="24"/>
        <v>0</v>
      </c>
      <c r="BE398" s="6">
        <f t="shared" si="25"/>
        <v>0</v>
      </c>
      <c r="BF398" s="6">
        <f t="shared" si="26"/>
        <v>0</v>
      </c>
      <c r="BG398" s="6">
        <f t="shared" si="27"/>
        <v>1</v>
      </c>
      <c r="BH398" s="6">
        <f t="shared" si="28"/>
        <v>0</v>
      </c>
      <c r="BI398" s="6">
        <f t="shared" si="29"/>
        <v>0</v>
      </c>
      <c r="BJ398" s="6">
        <f t="shared" si="30"/>
        <v>0</v>
      </c>
      <c r="BK398" s="6">
        <f t="shared" si="31"/>
        <v>0</v>
      </c>
      <c r="BL398" s="6">
        <f t="shared" si="32"/>
        <v>1</v>
      </c>
    </row>
    <row r="399" spans="3:64" x14ac:dyDescent="0.45">
      <c r="C399" s="2" t="s">
        <v>51</v>
      </c>
      <c r="D399" s="6">
        <f>COUNTIFS(D$3:D$368,"&gt;30.5",D$3:D$368,"&lt;=31")</f>
        <v>9</v>
      </c>
      <c r="E399" s="6">
        <f>COUNTIFS(E$3:E$368,"&gt;30.5",E$3:E$368,"&lt;=31")</f>
        <v>0</v>
      </c>
      <c r="F399" s="6">
        <f>COUNTIFS(F$3:F$367,"&gt;30.5",F$3:F$367,"&lt;=31")</f>
        <v>0</v>
      </c>
      <c r="G399" s="6">
        <f>COUNTIFS(G$3:G$367,"&gt;30.5",G$3:G$367,"&lt;=31")</f>
        <v>0</v>
      </c>
      <c r="H399" s="6">
        <f>COUNTIFS(H$3:H$368,"&gt;30.5",H$3:H$368,"&lt;=31")</f>
        <v>0</v>
      </c>
      <c r="I399" s="6">
        <f>COUNTIFS(I$3:I$367,"&gt;30.5",I$3:I$367,"&lt;=31")</f>
        <v>0</v>
      </c>
      <c r="J399" s="6">
        <f>COUNTIFS(J$3:J$367,"&gt;30.5",J$3:J$367,"&lt;=31")</f>
        <v>0</v>
      </c>
      <c r="K399" s="6">
        <f>COUNTIFS(K$3:K$367,"&gt;30.5",K$3:K$367,"&lt;=31")</f>
        <v>0</v>
      </c>
      <c r="L399" s="6">
        <f>COUNTIFS(L$3:L$367,"&gt;30.5",L$3:L$367,"&lt;=31")</f>
        <v>0</v>
      </c>
      <c r="M399" s="6">
        <f>COUNTIFS(M$3:M$367,"&gt;30.5",M$3:M$367,"&lt;=31")</f>
        <v>0</v>
      </c>
      <c r="N399" s="6">
        <f>COUNTIFS(N$3:N$368,"&gt;30.5",N$3:N$368,"&lt;=31")</f>
        <v>0</v>
      </c>
      <c r="O399" s="6">
        <f>COUNTIFS(O$3:O$368,"&gt;30.5",O$3:O$368,"&lt;=31")</f>
        <v>0</v>
      </c>
      <c r="P399" s="6">
        <f>COUNTIFS(P$3:P$368,"&gt;30.5",P$3:P$368,"&lt;=31")</f>
        <v>0</v>
      </c>
      <c r="Q399" s="6">
        <f>COUNTIFS(Q$3:Q$368,"&gt;30.5",Q$3:Q$368,"&lt;=31")</f>
        <v>0</v>
      </c>
      <c r="R399" s="6">
        <f>COUNTIFS(R$3:R$368,"&gt;30.5",R$3:R$368,"&lt;=31")</f>
        <v>0</v>
      </c>
      <c r="S399" s="6">
        <f>COUNTIFS(S$3:S$367,"&gt;30.5",S$3:S$367,"&lt;=31")</f>
        <v>0</v>
      </c>
      <c r="T399" s="6">
        <f>COUNTIFS(T$3:T$367,"&gt;30.5",T$3:T$367,"&lt;=31")</f>
        <v>0</v>
      </c>
      <c r="U399" s="6">
        <f>COUNTIFS(U$3:U$367,"&gt;30.5",U$3:U$367,"&lt;=31")</f>
        <v>0</v>
      </c>
      <c r="V399" s="6">
        <f>COUNTIFS(V$3:V$368,"&gt;30.5",V$3:V$368,"&lt;=31")</f>
        <v>0</v>
      </c>
      <c r="W399" s="6">
        <f>COUNTIFS(W$3:W$368,"&gt;30.5",W$3:W$368,"&lt;=31")</f>
        <v>0</v>
      </c>
      <c r="X399" s="6">
        <f t="shared" si="12"/>
        <v>0</v>
      </c>
      <c r="Y399" s="6">
        <f t="shared" si="13"/>
        <v>0</v>
      </c>
      <c r="Z399" s="6">
        <f t="shared" si="14"/>
        <v>0</v>
      </c>
      <c r="AA399" s="6">
        <f t="shared" si="15"/>
        <v>0</v>
      </c>
      <c r="AB399" s="6">
        <f t="shared" si="16"/>
        <v>9</v>
      </c>
      <c r="AC399" s="6">
        <f t="shared" si="17"/>
        <v>0</v>
      </c>
      <c r="AD399" s="6">
        <f t="shared" si="18"/>
        <v>0</v>
      </c>
      <c r="AE399" s="6">
        <f t="shared" si="19"/>
        <v>0</v>
      </c>
      <c r="AF399" s="6">
        <f t="shared" si="20"/>
        <v>0</v>
      </c>
      <c r="AG399" s="6">
        <f t="shared" si="21"/>
        <v>9</v>
      </c>
      <c r="AI399" s="6">
        <f>COUNTIFS(AI$3:AI$368,"&gt;30.5",AI$3:AI$368,"&lt;=31")</f>
        <v>0</v>
      </c>
      <c r="AJ399" s="6">
        <f>COUNTIFS(AJ$3:AJ$368,"&gt;30.5",AJ$3:AJ$368,"&lt;=31")</f>
        <v>0</v>
      </c>
      <c r="AK399" s="6">
        <f>COUNTIFS(AK$3:AK$367,"&gt;30.5",AK$3:AK$367,"&lt;=31")</f>
        <v>0</v>
      </c>
      <c r="AL399" s="6">
        <f>COUNTIFS(AL$3:AL$367,"&gt;30.5",AL$3:AL$367,"&lt;=31")</f>
        <v>0</v>
      </c>
      <c r="AM399" s="6">
        <f>COUNTIFS(AM$3:AM$368,"&gt;30.5",AM$3:AM$368,"&lt;=31")</f>
        <v>0</v>
      </c>
      <c r="AN399" s="6">
        <f>COUNTIFS(AN$3:AN$367,"&gt;30.5",AN$3:AN$367,"&lt;=31")</f>
        <v>0</v>
      </c>
      <c r="AO399" s="6">
        <f>COUNTIFS(AO$3:AO$367,"&gt;30.5",AO$3:AO$367,"&lt;=31")</f>
        <v>0</v>
      </c>
      <c r="AP399" s="6">
        <f>COUNTIFS(AP$3:AP$367,"&gt;30.5",AP$3:AP$367,"&lt;=31")</f>
        <v>0</v>
      </c>
      <c r="AQ399" s="6">
        <f>COUNTIFS(AQ$3:AQ$367,"&gt;30.5",AQ$3:AQ$367,"&lt;=31")</f>
        <v>0</v>
      </c>
      <c r="AR399" s="6">
        <f>COUNTIFS(AR$3:AR$367,"&gt;30.5",AR$3:AR$367,"&lt;=31")</f>
        <v>0</v>
      </c>
      <c r="AS399" s="6">
        <f>COUNTIFS(AS$3:AS$368,"&gt;30.5",AS$3:AS$368,"&lt;=31")</f>
        <v>0</v>
      </c>
      <c r="AT399" s="6">
        <f>COUNTIFS(AT$3:AT$368,"&gt;30.5",AT$3:AT$368,"&lt;=31")</f>
        <v>0</v>
      </c>
      <c r="AU399" s="6">
        <f>COUNTIFS(AU$3:AU$368,"&gt;30.5",AU$3:AU$368,"&lt;=31")</f>
        <v>0</v>
      </c>
      <c r="AV399" s="6">
        <f>COUNTIFS(AV$3:AV$368,"&gt;30.5",AV$3:AV$368,"&lt;=31")</f>
        <v>0</v>
      </c>
      <c r="AW399" s="6">
        <f>COUNTIFS(AW$3:AW$368,"&gt;30.5",AW$3:AW$368,"&lt;=31")</f>
        <v>0</v>
      </c>
      <c r="AX399" s="6">
        <f>COUNTIFS(AX$3:AX$367,"&gt;30.5",AX$3:AX$367,"&lt;=31")</f>
        <v>0</v>
      </c>
      <c r="AY399" s="6">
        <f>COUNTIFS(AY$3:AY$367,"&gt;30.5",AY$3:AY$367,"&lt;=31")</f>
        <v>0</v>
      </c>
      <c r="AZ399" s="6">
        <f>COUNTIFS(AZ$3:AZ$367,"&gt;30.5",AZ$3:AZ$367,"&lt;=31")</f>
        <v>0</v>
      </c>
      <c r="BA399" s="6">
        <f>COUNTIFS(BA$3:BA$368,"&gt;30.5",BA$3:BA$368,"&lt;=31")</f>
        <v>0</v>
      </c>
      <c r="BB399" s="6">
        <f>COUNTIFS(BB$3:BB$368,"&gt;30.5",BB$3:BB$368,"&lt;=31")</f>
        <v>0</v>
      </c>
      <c r="BC399" s="6">
        <f t="shared" si="23"/>
        <v>0</v>
      </c>
      <c r="BD399" s="6">
        <f t="shared" si="24"/>
        <v>0</v>
      </c>
      <c r="BE399" s="6">
        <f t="shared" si="25"/>
        <v>0</v>
      </c>
      <c r="BF399" s="6">
        <f t="shared" si="26"/>
        <v>0</v>
      </c>
      <c r="BG399" s="6">
        <f t="shared" si="27"/>
        <v>0</v>
      </c>
      <c r="BH399" s="6">
        <f t="shared" si="28"/>
        <v>0</v>
      </c>
      <c r="BI399" s="6">
        <f t="shared" si="29"/>
        <v>0</v>
      </c>
      <c r="BJ399" s="6">
        <f t="shared" si="30"/>
        <v>0</v>
      </c>
      <c r="BK399" s="6">
        <f t="shared" si="31"/>
        <v>0</v>
      </c>
      <c r="BL399" s="6">
        <f t="shared" si="32"/>
        <v>0</v>
      </c>
    </row>
    <row r="400" spans="3:64" x14ac:dyDescent="0.45">
      <c r="C400" s="2" t="s">
        <v>52</v>
      </c>
      <c r="D400" s="6">
        <f>COUNTIF(D$3:D$368,"&gt;31")</f>
        <v>1</v>
      </c>
      <c r="E400" s="6">
        <f>COUNTIF(E$3:E$368,"&gt;31")</f>
        <v>0</v>
      </c>
      <c r="F400" s="6">
        <f>COUNTIF(F$3:F$367,"&gt;31")</f>
        <v>0</v>
      </c>
      <c r="G400" s="6">
        <f>COUNTIF(G$3:G$367,"&gt;31")</f>
        <v>0</v>
      </c>
      <c r="H400" s="6">
        <f>COUNTIF(H$3:H$368,"&gt;31")</f>
        <v>0</v>
      </c>
      <c r="I400" s="6">
        <f>COUNTIF(I$3:I$367,"&gt;31")</f>
        <v>0</v>
      </c>
      <c r="J400" s="6">
        <f>COUNTIF(J$3:J$367,"&gt;31")</f>
        <v>0</v>
      </c>
      <c r="K400" s="6">
        <f>COUNTIF(K$3:K$367,"&gt;31")</f>
        <v>0</v>
      </c>
      <c r="L400" s="6">
        <f>COUNTIF(L$3:L$367,"&gt;31")</f>
        <v>0</v>
      </c>
      <c r="M400" s="6">
        <f>COUNTIF(M$3:M$367,"&gt;31")</f>
        <v>0</v>
      </c>
      <c r="N400" s="6">
        <f>COUNTIF(N$3:N$368,"&gt;31")</f>
        <v>0</v>
      </c>
      <c r="O400" s="6">
        <f>COUNTIF(O$3:O$368,"&gt;31")</f>
        <v>0</v>
      </c>
      <c r="P400" s="6">
        <f>COUNTIF(P$3:P$368,"&gt;31")</f>
        <v>0</v>
      </c>
      <c r="Q400" s="6">
        <f>COUNTIF(Q$3:Q$368,"&gt;31")</f>
        <v>0</v>
      </c>
      <c r="R400" s="6">
        <f>COUNTIF(R$3:R$368,"&gt;31")</f>
        <v>0</v>
      </c>
      <c r="S400" s="6">
        <f>COUNTIF(S$3:S$367,"&gt;31")</f>
        <v>0</v>
      </c>
      <c r="T400" s="6">
        <f>COUNTIF(T$3:T$367,"&gt;31")</f>
        <v>0</v>
      </c>
      <c r="U400" s="6">
        <f>COUNTIF(U$3:U$367,"&gt;31")</f>
        <v>0</v>
      </c>
      <c r="V400" s="6">
        <f>COUNTIF(V$3:V$368,"&gt;31")</f>
        <v>0</v>
      </c>
      <c r="W400" s="6">
        <f>COUNTIF(W$3:W$368,"&gt;31")</f>
        <v>0</v>
      </c>
      <c r="X400" s="6">
        <f t="shared" si="12"/>
        <v>0</v>
      </c>
      <c r="Y400" s="6">
        <f t="shared" si="13"/>
        <v>0</v>
      </c>
      <c r="Z400" s="6">
        <f t="shared" si="14"/>
        <v>0</v>
      </c>
      <c r="AA400" s="6">
        <f t="shared" si="15"/>
        <v>0</v>
      </c>
      <c r="AB400" s="6">
        <f t="shared" si="16"/>
        <v>1</v>
      </c>
      <c r="AC400" s="6">
        <f t="shared" si="17"/>
        <v>0</v>
      </c>
      <c r="AD400" s="6">
        <f t="shared" si="18"/>
        <v>0</v>
      </c>
      <c r="AE400" s="6">
        <f t="shared" si="19"/>
        <v>0</v>
      </c>
      <c r="AF400" s="6">
        <f t="shared" si="20"/>
        <v>0</v>
      </c>
      <c r="AG400" s="6">
        <f t="shared" si="21"/>
        <v>1</v>
      </c>
      <c r="AI400" s="6">
        <f>COUNTIF(AI$3:AI$368,"&gt;31")</f>
        <v>0</v>
      </c>
      <c r="AJ400" s="6">
        <f>COUNTIF(AJ$3:AJ$368,"&gt;31")</f>
        <v>0</v>
      </c>
      <c r="AK400" s="6">
        <f>COUNTIF(AK$3:AK$367,"&gt;31")</f>
        <v>0</v>
      </c>
      <c r="AL400" s="6">
        <f>COUNTIF(AL$3:AL$367,"&gt;31")</f>
        <v>0</v>
      </c>
      <c r="AM400" s="6">
        <f>COUNTIF(AM$3:AM$368,"&gt;31")</f>
        <v>0</v>
      </c>
      <c r="AN400" s="6">
        <f>COUNTIF(AN$3:AN$367,"&gt;31")</f>
        <v>0</v>
      </c>
      <c r="AO400" s="6">
        <f>COUNTIF(AO$3:AO$367,"&gt;31")</f>
        <v>0</v>
      </c>
      <c r="AP400" s="6">
        <f>COUNTIF(AP$3:AP$367,"&gt;31")</f>
        <v>0</v>
      </c>
      <c r="AQ400" s="6">
        <f>COUNTIF(AQ$3:AQ$367,"&gt;31")</f>
        <v>0</v>
      </c>
      <c r="AR400" s="6">
        <f>COUNTIF(AR$3:AR$367,"&gt;31")</f>
        <v>0</v>
      </c>
      <c r="AS400" s="6">
        <f>COUNTIF(AS$3:AS$368,"&gt;31")</f>
        <v>0</v>
      </c>
      <c r="AT400" s="6">
        <f>COUNTIF(AT$3:AT$368,"&gt;31")</f>
        <v>0</v>
      </c>
      <c r="AU400" s="6">
        <f>COUNTIF(AU$3:AU$368,"&gt;31")</f>
        <v>0</v>
      </c>
      <c r="AV400" s="6">
        <f>COUNTIF(AV$3:AV$368,"&gt;31")</f>
        <v>0</v>
      </c>
      <c r="AW400" s="6">
        <f>COUNTIF(AW$3:AW$368,"&gt;31")</f>
        <v>0</v>
      </c>
      <c r="AX400" s="6">
        <f>COUNTIF(AX$3:AX$367,"&gt;31")</f>
        <v>0</v>
      </c>
      <c r="AY400" s="6">
        <f>COUNTIF(AY$3:AY$367,"&gt;31")</f>
        <v>0</v>
      </c>
      <c r="AZ400" s="6">
        <f>COUNTIF(AZ$3:AZ$367,"&gt;31")</f>
        <v>0</v>
      </c>
      <c r="BA400" s="6">
        <f>COUNTIF(BA$3:BA$368,"&gt;31")</f>
        <v>0</v>
      </c>
      <c r="BB400" s="6">
        <f>COUNTIF(BB$3:BB$368,"&gt;31")</f>
        <v>0</v>
      </c>
      <c r="BC400" s="6">
        <f t="shared" si="23"/>
        <v>0</v>
      </c>
      <c r="BD400" s="6">
        <f t="shared" si="24"/>
        <v>0</v>
      </c>
      <c r="BE400" s="6">
        <f t="shared" si="25"/>
        <v>0</v>
      </c>
      <c r="BF400" s="6">
        <f t="shared" si="26"/>
        <v>0</v>
      </c>
      <c r="BG400" s="6">
        <f t="shared" si="27"/>
        <v>0</v>
      </c>
      <c r="BH400" s="6">
        <f t="shared" si="28"/>
        <v>0</v>
      </c>
      <c r="BI400" s="6">
        <f t="shared" si="29"/>
        <v>0</v>
      </c>
      <c r="BJ400" s="6">
        <f t="shared" si="30"/>
        <v>0</v>
      </c>
      <c r="BK400" s="6">
        <f t="shared" si="31"/>
        <v>0</v>
      </c>
      <c r="BL400" s="6">
        <f t="shared" si="32"/>
        <v>0</v>
      </c>
    </row>
    <row r="402" spans="4:54" x14ac:dyDescent="0.45">
      <c r="D402" s="6">
        <f t="shared" ref="D402:W402" si="33">SUM(D374:D400)</f>
        <v>365</v>
      </c>
      <c r="E402" s="6">
        <f t="shared" si="33"/>
        <v>365</v>
      </c>
      <c r="F402" s="6">
        <f t="shared" si="33"/>
        <v>365</v>
      </c>
      <c r="G402" s="6">
        <f t="shared" si="33"/>
        <v>365</v>
      </c>
      <c r="H402" s="6">
        <f t="shared" si="33"/>
        <v>365</v>
      </c>
      <c r="I402" s="6">
        <f t="shared" si="33"/>
        <v>365</v>
      </c>
      <c r="J402" s="6">
        <f t="shared" si="33"/>
        <v>365</v>
      </c>
      <c r="K402" s="6">
        <f t="shared" si="33"/>
        <v>365</v>
      </c>
      <c r="L402" s="6">
        <f t="shared" si="33"/>
        <v>365</v>
      </c>
      <c r="M402" s="6">
        <f t="shared" si="33"/>
        <v>365</v>
      </c>
      <c r="N402" s="6">
        <f t="shared" si="33"/>
        <v>365</v>
      </c>
      <c r="O402" s="6">
        <f t="shared" si="33"/>
        <v>365</v>
      </c>
      <c r="P402" s="6">
        <f t="shared" si="33"/>
        <v>365</v>
      </c>
      <c r="Q402" s="6">
        <f t="shared" si="33"/>
        <v>365</v>
      </c>
      <c r="R402" s="6">
        <f t="shared" si="33"/>
        <v>365</v>
      </c>
      <c r="S402" s="6">
        <f t="shared" si="33"/>
        <v>365</v>
      </c>
      <c r="T402" s="6">
        <f t="shared" si="33"/>
        <v>365</v>
      </c>
      <c r="U402" s="6">
        <f t="shared" si="33"/>
        <v>365</v>
      </c>
      <c r="V402" s="6">
        <f t="shared" si="33"/>
        <v>365</v>
      </c>
      <c r="W402" s="6">
        <f t="shared" si="33"/>
        <v>365</v>
      </c>
      <c r="AI402" s="6">
        <f t="shared" ref="AI402:BB402" si="34">SUM(AI374:AI400)</f>
        <v>365</v>
      </c>
      <c r="AJ402" s="6">
        <f t="shared" si="34"/>
        <v>365</v>
      </c>
      <c r="AK402" s="6">
        <f t="shared" si="34"/>
        <v>365</v>
      </c>
      <c r="AL402" s="6">
        <f t="shared" si="34"/>
        <v>365</v>
      </c>
      <c r="AM402" s="6">
        <f t="shared" si="34"/>
        <v>365</v>
      </c>
      <c r="AN402" s="6">
        <f t="shared" si="34"/>
        <v>365</v>
      </c>
      <c r="AO402" s="6">
        <f t="shared" si="34"/>
        <v>365</v>
      </c>
      <c r="AP402" s="6">
        <f t="shared" si="34"/>
        <v>365</v>
      </c>
      <c r="AQ402" s="6">
        <f t="shared" si="34"/>
        <v>365</v>
      </c>
      <c r="AR402" s="6">
        <f t="shared" si="34"/>
        <v>365</v>
      </c>
      <c r="AS402" s="6">
        <f t="shared" si="34"/>
        <v>365</v>
      </c>
      <c r="AT402" s="6">
        <f t="shared" si="34"/>
        <v>365</v>
      </c>
      <c r="AU402" s="6">
        <f t="shared" si="34"/>
        <v>365</v>
      </c>
      <c r="AV402" s="6">
        <f t="shared" si="34"/>
        <v>365</v>
      </c>
      <c r="AW402" s="6">
        <f t="shared" si="34"/>
        <v>365</v>
      </c>
      <c r="AX402" s="6">
        <f t="shared" si="34"/>
        <v>365</v>
      </c>
      <c r="AY402" s="6">
        <f t="shared" si="34"/>
        <v>365</v>
      </c>
      <c r="AZ402" s="6">
        <f t="shared" si="34"/>
        <v>365</v>
      </c>
      <c r="BA402" s="6">
        <f t="shared" si="34"/>
        <v>365</v>
      </c>
      <c r="BB402" s="6">
        <f t="shared" si="34"/>
        <v>365</v>
      </c>
    </row>
    <row r="403" spans="4:54" x14ac:dyDescent="0.45">
      <c r="D403" s="6" t="b">
        <f t="shared" ref="D403:W403" si="35">D402=D369</f>
        <v>1</v>
      </c>
      <c r="E403" s="6" t="b">
        <f t="shared" si="35"/>
        <v>1</v>
      </c>
      <c r="F403" s="6" t="b">
        <f t="shared" si="35"/>
        <v>1</v>
      </c>
      <c r="G403" s="6" t="b">
        <f t="shared" si="35"/>
        <v>1</v>
      </c>
      <c r="H403" s="6" t="b">
        <f t="shared" si="35"/>
        <v>1</v>
      </c>
      <c r="I403" s="6" t="b">
        <f t="shared" si="35"/>
        <v>1</v>
      </c>
      <c r="J403" s="6" t="b">
        <f t="shared" si="35"/>
        <v>1</v>
      </c>
      <c r="K403" s="6" t="b">
        <f t="shared" si="35"/>
        <v>1</v>
      </c>
      <c r="L403" s="6" t="b">
        <f t="shared" si="35"/>
        <v>1</v>
      </c>
      <c r="M403" s="6" t="b">
        <f t="shared" si="35"/>
        <v>1</v>
      </c>
      <c r="N403" s="6" t="b">
        <f t="shared" si="35"/>
        <v>1</v>
      </c>
      <c r="O403" s="6" t="b">
        <f t="shared" si="35"/>
        <v>1</v>
      </c>
      <c r="P403" s="6" t="b">
        <f t="shared" si="35"/>
        <v>1</v>
      </c>
      <c r="Q403" s="6" t="b">
        <f t="shared" si="35"/>
        <v>1</v>
      </c>
      <c r="R403" s="6" t="b">
        <f t="shared" si="35"/>
        <v>1</v>
      </c>
      <c r="S403" s="6" t="b">
        <f t="shared" si="35"/>
        <v>1</v>
      </c>
      <c r="T403" s="6" t="b">
        <f t="shared" si="35"/>
        <v>1</v>
      </c>
      <c r="U403" s="6" t="b">
        <f t="shared" si="35"/>
        <v>1</v>
      </c>
      <c r="V403" s="6" t="b">
        <f t="shared" si="35"/>
        <v>1</v>
      </c>
      <c r="W403" s="6" t="b">
        <f t="shared" si="35"/>
        <v>1</v>
      </c>
      <c r="AI403" s="6" t="b">
        <f t="shared" ref="AI403:BB403" si="36">AI402=AI369</f>
        <v>1</v>
      </c>
      <c r="AJ403" s="6" t="b">
        <f t="shared" si="36"/>
        <v>1</v>
      </c>
      <c r="AK403" s="6" t="b">
        <f t="shared" si="36"/>
        <v>1</v>
      </c>
      <c r="AL403" s="6" t="b">
        <f t="shared" si="36"/>
        <v>1</v>
      </c>
      <c r="AM403" s="6" t="b">
        <f t="shared" si="36"/>
        <v>1</v>
      </c>
      <c r="AN403" s="6" t="b">
        <f t="shared" si="36"/>
        <v>1</v>
      </c>
      <c r="AO403" s="6" t="b">
        <f t="shared" si="36"/>
        <v>1</v>
      </c>
      <c r="AP403" s="6" t="b">
        <f t="shared" si="36"/>
        <v>1</v>
      </c>
      <c r="AQ403" s="6" t="b">
        <f t="shared" si="36"/>
        <v>1</v>
      </c>
      <c r="AR403" s="6" t="b">
        <f t="shared" si="36"/>
        <v>1</v>
      </c>
      <c r="AS403" s="6" t="b">
        <f t="shared" si="36"/>
        <v>1</v>
      </c>
      <c r="AT403" s="6" t="b">
        <f t="shared" si="36"/>
        <v>1</v>
      </c>
      <c r="AU403" s="6" t="b">
        <f t="shared" si="36"/>
        <v>1</v>
      </c>
      <c r="AV403" s="6" t="b">
        <f t="shared" si="36"/>
        <v>1</v>
      </c>
      <c r="AW403" s="6" t="b">
        <f t="shared" si="36"/>
        <v>1</v>
      </c>
      <c r="AX403" s="6" t="b">
        <f t="shared" si="36"/>
        <v>1</v>
      </c>
      <c r="AY403" s="6" t="b">
        <f t="shared" si="36"/>
        <v>1</v>
      </c>
      <c r="AZ403" s="6" t="b">
        <f t="shared" si="36"/>
        <v>1</v>
      </c>
      <c r="BA403" s="6" t="b">
        <f t="shared" si="36"/>
        <v>1</v>
      </c>
      <c r="BB403" s="6" t="b">
        <f t="shared" si="36"/>
        <v>1</v>
      </c>
    </row>
    <row r="1831" spans="7:40" x14ac:dyDescent="0.45">
      <c r="G1831" s="11"/>
    </row>
    <row r="1832" spans="7:40" x14ac:dyDescent="0.45">
      <c r="AN1832" s="11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32"/>
  <sheetViews>
    <sheetView zoomScale="70" zoomScaleNormal="70" workbookViewId="0">
      <pane xSplit="3" ySplit="2" topLeftCell="D51" activePane="bottomRight" state="frozen"/>
      <selection pane="topRight" activeCell="D1" sqref="D1"/>
      <selection pane="bottomLeft" activeCell="A3" sqref="A3"/>
      <selection pane="bottomRight" activeCell="AI374" sqref="AI374:BB374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26.446422416699999</v>
      </c>
      <c r="E3">
        <v>26.9447377977</v>
      </c>
      <c r="F3">
        <v>25.3758353196</v>
      </c>
      <c r="G3">
        <v>25.138185446800001</v>
      </c>
      <c r="H3">
        <v>26.136055562399999</v>
      </c>
      <c r="I3">
        <v>25.26387257</v>
      </c>
      <c r="J3">
        <v>25.855306700900002</v>
      </c>
      <c r="K3">
        <v>24.197927309299999</v>
      </c>
      <c r="L3">
        <v>25.057319706600001</v>
      </c>
      <c r="M3">
        <v>25.607385727299999</v>
      </c>
      <c r="N3">
        <v>26.283792545299999</v>
      </c>
      <c r="O3">
        <v>25.107994736199998</v>
      </c>
      <c r="P3">
        <v>27.8896322298</v>
      </c>
      <c r="Q3">
        <v>25.592078036099998</v>
      </c>
      <c r="R3">
        <v>26.019433298500001</v>
      </c>
      <c r="S3">
        <v>26.171183797099999</v>
      </c>
      <c r="T3">
        <v>25.1525042731</v>
      </c>
      <c r="U3">
        <v>25.440693532499999</v>
      </c>
      <c r="V3">
        <v>25.475306595300001</v>
      </c>
      <c r="W3">
        <v>25.169700812199999</v>
      </c>
      <c r="X3" s="7"/>
      <c r="Y3" s="7"/>
      <c r="Z3" s="7"/>
      <c r="AA3" s="8"/>
      <c r="AB3" s="8"/>
      <c r="AC3" s="8"/>
      <c r="AD3" s="8"/>
      <c r="AE3" s="8"/>
      <c r="AF3" s="12"/>
      <c r="AG3" s="12"/>
      <c r="AI3">
        <v>25.265245346899999</v>
      </c>
      <c r="AJ3">
        <v>26.115828494500001</v>
      </c>
      <c r="AK3">
        <v>24.6335282953</v>
      </c>
      <c r="AL3">
        <v>24.336808236700001</v>
      </c>
      <c r="AM3">
        <v>24.9020265656</v>
      </c>
      <c r="AN3">
        <v>24.304058209400001</v>
      </c>
      <c r="AO3">
        <v>24.938945136200001</v>
      </c>
      <c r="AP3">
        <v>23.452950288899999</v>
      </c>
      <c r="AQ3">
        <v>23.9076250699</v>
      </c>
      <c r="AR3">
        <v>24.397104113200001</v>
      </c>
      <c r="AS3">
        <v>25.0103064742</v>
      </c>
      <c r="AT3">
        <v>24.594375638199999</v>
      </c>
      <c r="AU3">
        <v>27.054766964300001</v>
      </c>
      <c r="AV3">
        <v>24.6128120684</v>
      </c>
      <c r="AW3">
        <v>25.261276775500001</v>
      </c>
      <c r="AX3">
        <v>25.569229596500001</v>
      </c>
      <c r="AY3">
        <v>24.183050298600001</v>
      </c>
      <c r="AZ3">
        <v>24.865419798600001</v>
      </c>
      <c r="BA3">
        <v>24.575239023799998</v>
      </c>
      <c r="BB3">
        <v>24.175710498099999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26.205277922299999</v>
      </c>
      <c r="E4">
        <v>26.744799993099999</v>
      </c>
      <c r="F4">
        <v>25.403219036900001</v>
      </c>
      <c r="G4">
        <v>25.084486065699998</v>
      </c>
      <c r="H4">
        <v>26.2196109528</v>
      </c>
      <c r="I4">
        <v>25.132785567500001</v>
      </c>
      <c r="J4">
        <v>25.924681062499999</v>
      </c>
      <c r="K4">
        <v>24.231027772200001</v>
      </c>
      <c r="L4">
        <v>25.107257268800002</v>
      </c>
      <c r="M4">
        <v>25.4197751952</v>
      </c>
      <c r="N4">
        <v>26.325589768299999</v>
      </c>
      <c r="O4">
        <v>25.362979537499999</v>
      </c>
      <c r="P4">
        <v>27.5007206509</v>
      </c>
      <c r="Q4">
        <v>25.4578141004</v>
      </c>
      <c r="R4">
        <v>25.870771103399999</v>
      </c>
      <c r="S4">
        <v>26.159235561300001</v>
      </c>
      <c r="T4">
        <v>25.058030581200001</v>
      </c>
      <c r="U4">
        <v>25.645310159600001</v>
      </c>
      <c r="V4">
        <v>25.129266296099999</v>
      </c>
      <c r="W4">
        <v>25.2521182608</v>
      </c>
      <c r="X4" s="7"/>
      <c r="Y4" s="7"/>
      <c r="Z4" s="7"/>
      <c r="AA4" s="8"/>
      <c r="AB4" s="8"/>
      <c r="AC4" s="8"/>
      <c r="AD4" s="8"/>
      <c r="AE4" s="8"/>
      <c r="AF4" s="12"/>
      <c r="AG4" s="12"/>
      <c r="AI4">
        <v>25.126220411599999</v>
      </c>
      <c r="AJ4">
        <v>25.979348210800001</v>
      </c>
      <c r="AK4">
        <v>24.9067726635</v>
      </c>
      <c r="AL4">
        <v>24.3779976402</v>
      </c>
      <c r="AM4">
        <v>24.867634500000001</v>
      </c>
      <c r="AN4">
        <v>23.917589645900001</v>
      </c>
      <c r="AO4">
        <v>25.364556045499999</v>
      </c>
      <c r="AP4">
        <v>23.4887269655</v>
      </c>
      <c r="AQ4">
        <v>24.044411434299999</v>
      </c>
      <c r="AR4">
        <v>24.524564013199999</v>
      </c>
      <c r="AS4">
        <v>25.052357478000001</v>
      </c>
      <c r="AT4">
        <v>24.669583649700002</v>
      </c>
      <c r="AU4">
        <v>26.9248709156</v>
      </c>
      <c r="AV4">
        <v>24.656721858400001</v>
      </c>
      <c r="AW4">
        <v>25.264898139100001</v>
      </c>
      <c r="AX4">
        <v>25.662185261600001</v>
      </c>
      <c r="AY4">
        <v>24.437288866300001</v>
      </c>
      <c r="AZ4">
        <v>25.0525592569</v>
      </c>
      <c r="BA4">
        <v>24.383318155400001</v>
      </c>
      <c r="BB4">
        <v>24.196109766199999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25.907667301499998</v>
      </c>
      <c r="E5">
        <v>26.4908463477</v>
      </c>
      <c r="F5">
        <v>25.619367450799999</v>
      </c>
      <c r="G5">
        <v>25.008810337700002</v>
      </c>
      <c r="H5">
        <v>26.176034171600001</v>
      </c>
      <c r="I5">
        <v>25.1511958255</v>
      </c>
      <c r="J5">
        <v>25.7426773378</v>
      </c>
      <c r="K5">
        <v>24.436328957800001</v>
      </c>
      <c r="L5">
        <v>25.028597269599999</v>
      </c>
      <c r="M5">
        <v>25.297649889799999</v>
      </c>
      <c r="N5">
        <v>26.273872066199999</v>
      </c>
      <c r="O5">
        <v>25.3208419284</v>
      </c>
      <c r="P5">
        <v>27.2532259374</v>
      </c>
      <c r="Q5">
        <v>25.227958664300001</v>
      </c>
      <c r="R5">
        <v>26.055679902800001</v>
      </c>
      <c r="S5">
        <v>26.158392633599998</v>
      </c>
      <c r="T5">
        <v>25.0601242362</v>
      </c>
      <c r="U5">
        <v>25.788825576099999</v>
      </c>
      <c r="V5">
        <v>24.955404016300001</v>
      </c>
      <c r="W5">
        <v>25.447748877799999</v>
      </c>
      <c r="X5" s="7"/>
      <c r="Y5" s="7"/>
      <c r="Z5" s="7"/>
      <c r="AA5" s="8"/>
      <c r="AB5" s="8"/>
      <c r="AC5" s="8"/>
      <c r="AD5" s="8"/>
      <c r="AE5" s="8"/>
      <c r="AF5" s="12"/>
      <c r="AG5" s="12"/>
      <c r="AI5">
        <v>25.024531386100001</v>
      </c>
      <c r="AJ5">
        <v>25.662554309899999</v>
      </c>
      <c r="AK5">
        <v>24.9462050518</v>
      </c>
      <c r="AL5">
        <v>24.3829755111</v>
      </c>
      <c r="AM5">
        <v>24.429591242400001</v>
      </c>
      <c r="AN5">
        <v>23.848187081700001</v>
      </c>
      <c r="AO5">
        <v>25.6587408131</v>
      </c>
      <c r="AP5">
        <v>23.529935781999999</v>
      </c>
      <c r="AQ5">
        <v>23.8932700133</v>
      </c>
      <c r="AR5">
        <v>24.6383144769</v>
      </c>
      <c r="AS5">
        <v>25.112853318300001</v>
      </c>
      <c r="AT5">
        <v>24.623738973599998</v>
      </c>
      <c r="AU5">
        <v>26.7809350118</v>
      </c>
      <c r="AV5">
        <v>24.475718774800001</v>
      </c>
      <c r="AW5">
        <v>25.419802803500001</v>
      </c>
      <c r="AX5">
        <v>25.470639427999998</v>
      </c>
      <c r="AY5">
        <v>24.426805851000001</v>
      </c>
      <c r="AZ5">
        <v>24.871308127900001</v>
      </c>
      <c r="BA5">
        <v>24.213337128599999</v>
      </c>
      <c r="BB5">
        <v>24.176863517200001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26.100544193899999</v>
      </c>
      <c r="E6">
        <v>26.615244371100001</v>
      </c>
      <c r="F6">
        <v>25.602732664299999</v>
      </c>
      <c r="G6">
        <v>24.975015827699998</v>
      </c>
      <c r="H6">
        <v>26.2880071636</v>
      </c>
      <c r="I6">
        <v>24.9819987228</v>
      </c>
      <c r="J6">
        <v>25.703550475899998</v>
      </c>
      <c r="K6">
        <v>24.5446790405</v>
      </c>
      <c r="L6">
        <v>24.792904774</v>
      </c>
      <c r="M6">
        <v>25.4349029509</v>
      </c>
      <c r="N6">
        <v>26.332547932400001</v>
      </c>
      <c r="O6">
        <v>25.178546941699999</v>
      </c>
      <c r="P6">
        <v>27.118910543799998</v>
      </c>
      <c r="Q6">
        <v>25.248680611899999</v>
      </c>
      <c r="R6">
        <v>26.226183892400002</v>
      </c>
      <c r="S6">
        <v>26.106807389</v>
      </c>
      <c r="T6">
        <v>25.059802019500001</v>
      </c>
      <c r="U6">
        <v>25.630081662999999</v>
      </c>
      <c r="V6">
        <v>25.205489219499999</v>
      </c>
      <c r="W6">
        <v>25.485767650500001</v>
      </c>
      <c r="X6" s="7"/>
      <c r="Y6" s="7"/>
      <c r="Z6" s="7"/>
      <c r="AA6" s="8"/>
      <c r="AB6" s="8"/>
      <c r="AC6" s="8"/>
      <c r="AD6" s="8"/>
      <c r="AE6" s="8"/>
      <c r="AF6" s="12"/>
      <c r="AG6" s="12"/>
      <c r="AI6">
        <v>25.328465507099999</v>
      </c>
      <c r="AJ6">
        <v>25.806978256499999</v>
      </c>
      <c r="AK6">
        <v>25.058245104899999</v>
      </c>
      <c r="AL6">
        <v>24.510877750300001</v>
      </c>
      <c r="AM6">
        <v>24.6626264342</v>
      </c>
      <c r="AN6">
        <v>24.025260193699999</v>
      </c>
      <c r="AO6">
        <v>25.264603490599999</v>
      </c>
      <c r="AP6">
        <v>23.532381668500001</v>
      </c>
      <c r="AQ6">
        <v>23.835159628900001</v>
      </c>
      <c r="AR6">
        <v>24.529304888199999</v>
      </c>
      <c r="AS6">
        <v>25.0211771317</v>
      </c>
      <c r="AT6">
        <v>24.616426418500001</v>
      </c>
      <c r="AU6">
        <v>26.580028794899999</v>
      </c>
      <c r="AV6">
        <v>24.109394387199998</v>
      </c>
      <c r="AW6">
        <v>25.538026542200001</v>
      </c>
      <c r="AX6">
        <v>25.4031637782</v>
      </c>
      <c r="AY6">
        <v>24.311012205299999</v>
      </c>
      <c r="AZ6">
        <v>24.7802126757</v>
      </c>
      <c r="BA6">
        <v>24.418632367200001</v>
      </c>
      <c r="BB6">
        <v>24.340540629500001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26.234987188000002</v>
      </c>
      <c r="E7">
        <v>26.9302586664</v>
      </c>
      <c r="F7">
        <v>25.565014381699999</v>
      </c>
      <c r="G7">
        <v>25.187116218100002</v>
      </c>
      <c r="H7">
        <v>26.214446910300001</v>
      </c>
      <c r="I7">
        <v>24.832871777400001</v>
      </c>
      <c r="J7">
        <v>25.6864800018</v>
      </c>
      <c r="K7">
        <v>24.646867083899998</v>
      </c>
      <c r="L7">
        <v>24.6785035515</v>
      </c>
      <c r="M7">
        <v>25.197420702500001</v>
      </c>
      <c r="N7">
        <v>26.2657684795</v>
      </c>
      <c r="O7">
        <v>25.163072396499999</v>
      </c>
      <c r="P7">
        <v>26.9401669921</v>
      </c>
      <c r="Q7">
        <v>25.2780312762</v>
      </c>
      <c r="R7">
        <v>26.069243279799998</v>
      </c>
      <c r="S7">
        <v>26.354592468</v>
      </c>
      <c r="T7">
        <v>24.949006736000001</v>
      </c>
      <c r="U7">
        <v>25.553581109300001</v>
      </c>
      <c r="V7">
        <v>25.109485441099999</v>
      </c>
      <c r="W7">
        <v>25.516102948499999</v>
      </c>
      <c r="X7" s="7"/>
      <c r="Y7" s="7"/>
      <c r="Z7" s="7"/>
      <c r="AA7" s="8"/>
      <c r="AB7" s="8"/>
      <c r="AC7" s="8"/>
      <c r="AD7" s="8"/>
      <c r="AE7" s="8"/>
      <c r="AF7" s="12"/>
      <c r="AG7" s="12"/>
      <c r="AI7">
        <v>25.349304505700001</v>
      </c>
      <c r="AJ7">
        <v>25.828766550800001</v>
      </c>
      <c r="AK7">
        <v>25.028568072799999</v>
      </c>
      <c r="AL7">
        <v>24.571984937100002</v>
      </c>
      <c r="AM7">
        <v>24.922909596299998</v>
      </c>
      <c r="AN7">
        <v>24.022711450700001</v>
      </c>
      <c r="AO7">
        <v>25.174551968999999</v>
      </c>
      <c r="AP7">
        <v>23.567363460199999</v>
      </c>
      <c r="AQ7">
        <v>24.047051271200001</v>
      </c>
      <c r="AR7">
        <v>24.389310176999999</v>
      </c>
      <c r="AS7">
        <v>24.9567357323</v>
      </c>
      <c r="AT7">
        <v>24.648807001800002</v>
      </c>
      <c r="AU7">
        <v>25.978833920700001</v>
      </c>
      <c r="AV7">
        <v>23.9580373344</v>
      </c>
      <c r="AW7">
        <v>25.3920711753</v>
      </c>
      <c r="AX7">
        <v>25.375829528899999</v>
      </c>
      <c r="AY7">
        <v>23.831639172700001</v>
      </c>
      <c r="AZ7">
        <v>24.513405155600001</v>
      </c>
      <c r="BA7">
        <v>24.312958834700002</v>
      </c>
      <c r="BB7">
        <v>24.583369150100001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26.205660105500002</v>
      </c>
      <c r="E8">
        <v>27.059273938299999</v>
      </c>
      <c r="F8">
        <v>25.629213665200002</v>
      </c>
      <c r="G8">
        <v>25.334228870099999</v>
      </c>
      <c r="H8">
        <v>26.038020627200002</v>
      </c>
      <c r="I8">
        <v>25.0235493323</v>
      </c>
      <c r="J8">
        <v>25.721678504300002</v>
      </c>
      <c r="K8">
        <v>24.5138670069</v>
      </c>
      <c r="L8">
        <v>24.823848891400001</v>
      </c>
      <c r="M8">
        <v>25.064864821299999</v>
      </c>
      <c r="N8">
        <v>26.399258332100001</v>
      </c>
      <c r="O8">
        <v>25.410693070899999</v>
      </c>
      <c r="P8">
        <v>26.915690701199999</v>
      </c>
      <c r="Q8">
        <v>25.1136431947</v>
      </c>
      <c r="R8">
        <v>25.919244415800001</v>
      </c>
      <c r="S8">
        <v>26.507985866199999</v>
      </c>
      <c r="T8">
        <v>24.987383755700002</v>
      </c>
      <c r="U8">
        <v>25.754441781600001</v>
      </c>
      <c r="V8">
        <v>24.907429174800001</v>
      </c>
      <c r="W8">
        <v>25.4630858431</v>
      </c>
      <c r="X8" s="7"/>
      <c r="Y8" s="7"/>
      <c r="Z8" s="7"/>
      <c r="AA8" s="8"/>
      <c r="AB8" s="8"/>
      <c r="AC8" s="8"/>
      <c r="AD8" s="8"/>
      <c r="AE8" s="8"/>
      <c r="AF8" s="12"/>
      <c r="AG8" s="12"/>
      <c r="AI8">
        <v>25.275046682100001</v>
      </c>
      <c r="AJ8">
        <v>25.6696179425</v>
      </c>
      <c r="AK8">
        <v>25.008748774299999</v>
      </c>
      <c r="AL8">
        <v>24.523841996600002</v>
      </c>
      <c r="AM8">
        <v>24.983230491600001</v>
      </c>
      <c r="AN8">
        <v>24.252570859599999</v>
      </c>
      <c r="AO8">
        <v>25.153147281799999</v>
      </c>
      <c r="AP8">
        <v>23.588028935899999</v>
      </c>
      <c r="AQ8">
        <v>24.0008432777</v>
      </c>
      <c r="AR8">
        <v>24.537782528200001</v>
      </c>
      <c r="AS8">
        <v>25.114834229700001</v>
      </c>
      <c r="AT8">
        <v>24.686631327499999</v>
      </c>
      <c r="AU8">
        <v>25.569436720399999</v>
      </c>
      <c r="AV8">
        <v>23.833043076399999</v>
      </c>
      <c r="AW8">
        <v>25.134710675299999</v>
      </c>
      <c r="AX8">
        <v>24.8543929539</v>
      </c>
      <c r="AY8">
        <v>23.405944051900001</v>
      </c>
      <c r="AZ8">
        <v>24.635757941200001</v>
      </c>
      <c r="BA8">
        <v>24.4877137788</v>
      </c>
      <c r="BB8">
        <v>24.617087590699999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26.200292945699999</v>
      </c>
      <c r="E9">
        <v>27.109462450599999</v>
      </c>
      <c r="F9">
        <v>25.7448916287</v>
      </c>
      <c r="G9">
        <v>25.494492573700001</v>
      </c>
      <c r="H9">
        <v>25.8422632242</v>
      </c>
      <c r="I9">
        <v>25.233771586300001</v>
      </c>
      <c r="J9">
        <v>25.801004133100001</v>
      </c>
      <c r="K9">
        <v>24.417081928599998</v>
      </c>
      <c r="L9">
        <v>25.019118579499999</v>
      </c>
      <c r="M9">
        <v>25.1257455959</v>
      </c>
      <c r="N9">
        <v>26.347176466299999</v>
      </c>
      <c r="O9">
        <v>25.2971868845</v>
      </c>
      <c r="P9">
        <v>27.024532131800001</v>
      </c>
      <c r="Q9">
        <v>25.0142660082</v>
      </c>
      <c r="R9">
        <v>25.869057074600001</v>
      </c>
      <c r="S9">
        <v>26.3103774808</v>
      </c>
      <c r="T9">
        <v>25.238954410800002</v>
      </c>
      <c r="U9">
        <v>25.930472722899999</v>
      </c>
      <c r="V9">
        <v>25.110915341799998</v>
      </c>
      <c r="W9">
        <v>25.2546227309</v>
      </c>
      <c r="X9" s="7"/>
      <c r="Y9" s="7"/>
      <c r="Z9" s="7"/>
      <c r="AA9" s="8"/>
      <c r="AB9" s="8"/>
      <c r="AC9" s="8"/>
      <c r="AD9" s="8"/>
      <c r="AE9" s="8"/>
      <c r="AF9" s="12"/>
      <c r="AG9" s="12"/>
      <c r="AI9">
        <v>25.030691017399999</v>
      </c>
      <c r="AJ9">
        <v>25.765234085199999</v>
      </c>
      <c r="AK9">
        <v>24.856427680900001</v>
      </c>
      <c r="AL9">
        <v>24.605530397799999</v>
      </c>
      <c r="AM9">
        <v>24.7944124787</v>
      </c>
      <c r="AN9">
        <v>24.339759834199999</v>
      </c>
      <c r="AO9">
        <v>25.082030913600001</v>
      </c>
      <c r="AP9">
        <v>23.646633446799999</v>
      </c>
      <c r="AQ9">
        <v>23.946448935599999</v>
      </c>
      <c r="AR9">
        <v>24.6449366322</v>
      </c>
      <c r="AS9">
        <v>25.190124402799999</v>
      </c>
      <c r="AT9">
        <v>24.643161838099999</v>
      </c>
      <c r="AU9">
        <v>25.687521669500001</v>
      </c>
      <c r="AV9">
        <v>23.741999201799999</v>
      </c>
      <c r="AW9">
        <v>25.229064449399999</v>
      </c>
      <c r="AX9">
        <v>24.549498441699999</v>
      </c>
      <c r="AY9">
        <v>23.399425608000001</v>
      </c>
      <c r="AZ9">
        <v>24.541188024099998</v>
      </c>
      <c r="BA9">
        <v>24.627577991700001</v>
      </c>
      <c r="BB9">
        <v>24.490637898700001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26.188792038599999</v>
      </c>
      <c r="E10">
        <v>27.031167287599999</v>
      </c>
      <c r="F10">
        <v>25.5062566987</v>
      </c>
      <c r="G10">
        <v>25.447636852999999</v>
      </c>
      <c r="H10">
        <v>25.7391158109</v>
      </c>
      <c r="I10">
        <v>25.432721661199999</v>
      </c>
      <c r="J10">
        <v>25.644216442000001</v>
      </c>
      <c r="K10">
        <v>24.3603206505</v>
      </c>
      <c r="L10">
        <v>25.013131301600001</v>
      </c>
      <c r="M10">
        <v>25.134308365799999</v>
      </c>
      <c r="N10">
        <v>26.464035398299998</v>
      </c>
      <c r="O10">
        <v>25.117857538599999</v>
      </c>
      <c r="P10">
        <v>26.987314142700001</v>
      </c>
      <c r="Q10">
        <v>24.748362302099999</v>
      </c>
      <c r="R10">
        <v>25.9401257673</v>
      </c>
      <c r="S10">
        <v>25.892718971400001</v>
      </c>
      <c r="T10">
        <v>25.363191560699999</v>
      </c>
      <c r="U10">
        <v>26.272115427799999</v>
      </c>
      <c r="V10">
        <v>25.336703079900001</v>
      </c>
      <c r="W10">
        <v>24.9309252722</v>
      </c>
      <c r="X10" s="7"/>
      <c r="Y10" s="7"/>
      <c r="Z10" s="7"/>
      <c r="AA10" s="8"/>
      <c r="AB10" s="8"/>
      <c r="AC10" s="8"/>
      <c r="AD10" s="8"/>
      <c r="AE10" s="8"/>
      <c r="AF10" s="12"/>
      <c r="AG10" s="12"/>
      <c r="AI10">
        <v>25.214318669600001</v>
      </c>
      <c r="AJ10">
        <v>25.543224799000001</v>
      </c>
      <c r="AK10">
        <v>24.767773858200002</v>
      </c>
      <c r="AL10">
        <v>24.624257481099999</v>
      </c>
      <c r="AM10">
        <v>24.673336834499999</v>
      </c>
      <c r="AN10">
        <v>24.253002673800001</v>
      </c>
      <c r="AO10">
        <v>24.815430620400001</v>
      </c>
      <c r="AP10">
        <v>23.586735940299999</v>
      </c>
      <c r="AQ10">
        <v>23.656807988400001</v>
      </c>
      <c r="AR10">
        <v>24.340167681299999</v>
      </c>
      <c r="AS10">
        <v>25.113706605600001</v>
      </c>
      <c r="AT10">
        <v>24.6488281759</v>
      </c>
      <c r="AU10">
        <v>25.863019514499999</v>
      </c>
      <c r="AV10">
        <v>23.797533027</v>
      </c>
      <c r="AW10">
        <v>25.189208028700001</v>
      </c>
      <c r="AX10">
        <v>24.290655928700001</v>
      </c>
      <c r="AY10">
        <v>23.3792642479</v>
      </c>
      <c r="AZ10">
        <v>24.793571188600001</v>
      </c>
      <c r="BA10">
        <v>24.495310701299999</v>
      </c>
      <c r="BB10">
        <v>24.422057840200001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26.198935491299999</v>
      </c>
      <c r="E11">
        <v>26.887709708100001</v>
      </c>
      <c r="F11">
        <v>25.3667383202</v>
      </c>
      <c r="G11">
        <v>25.4404461811</v>
      </c>
      <c r="H11">
        <v>25.722729662900001</v>
      </c>
      <c r="I11">
        <v>25.360126492900001</v>
      </c>
      <c r="J11">
        <v>25.399622566800002</v>
      </c>
      <c r="K11">
        <v>24.341526083400002</v>
      </c>
      <c r="L11">
        <v>24.902080867799999</v>
      </c>
      <c r="M11">
        <v>25.084369348300001</v>
      </c>
      <c r="N11">
        <v>26.2888552396</v>
      </c>
      <c r="O11">
        <v>25.169427587200001</v>
      </c>
      <c r="P11">
        <v>27.008220364700001</v>
      </c>
      <c r="Q11">
        <v>24.633814387699999</v>
      </c>
      <c r="R11">
        <v>25.848569444300001</v>
      </c>
      <c r="S11">
        <v>26.129876661699999</v>
      </c>
      <c r="T11">
        <v>25.282642688199999</v>
      </c>
      <c r="U11">
        <v>26.129543764699999</v>
      </c>
      <c r="V11">
        <v>25.223906021400001</v>
      </c>
      <c r="W11">
        <v>24.8876845341</v>
      </c>
      <c r="X11" s="7"/>
      <c r="Y11" s="7"/>
      <c r="Z11" s="7"/>
      <c r="AA11" s="8"/>
      <c r="AB11" s="8"/>
      <c r="AC11" s="8"/>
      <c r="AD11" s="8"/>
      <c r="AE11" s="8"/>
      <c r="AF11" s="12"/>
      <c r="AG11" s="12"/>
      <c r="AI11">
        <v>25.299650249599999</v>
      </c>
      <c r="AJ11">
        <v>25.4364366595</v>
      </c>
      <c r="AK11">
        <v>24.912069542299999</v>
      </c>
      <c r="AL11">
        <v>24.654434399100001</v>
      </c>
      <c r="AM11">
        <v>24.5196721969</v>
      </c>
      <c r="AN11">
        <v>24.169440612300001</v>
      </c>
      <c r="AO11">
        <v>24.7114613924</v>
      </c>
      <c r="AP11">
        <v>23.614882796</v>
      </c>
      <c r="AQ11">
        <v>23.588118146799999</v>
      </c>
      <c r="AR11">
        <v>24.111648579200001</v>
      </c>
      <c r="AS11">
        <v>25.051451390299999</v>
      </c>
      <c r="AT11">
        <v>24.610725398500001</v>
      </c>
      <c r="AU11">
        <v>25.939669041199998</v>
      </c>
      <c r="AV11">
        <v>23.7082817635</v>
      </c>
      <c r="AW11">
        <v>24.990771050500001</v>
      </c>
      <c r="AX11">
        <v>24.7892429652</v>
      </c>
      <c r="AY11">
        <v>23.6001700021</v>
      </c>
      <c r="AZ11">
        <v>24.8552721539</v>
      </c>
      <c r="BA11">
        <v>24.5615996155</v>
      </c>
      <c r="BB11">
        <v>24.47311792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26.222045692199998</v>
      </c>
      <c r="E12">
        <v>26.810386234900001</v>
      </c>
      <c r="F12">
        <v>25.409254026399999</v>
      </c>
      <c r="G12">
        <v>25.307173450099999</v>
      </c>
      <c r="H12">
        <v>25.6436000689</v>
      </c>
      <c r="I12">
        <v>25.276950278000001</v>
      </c>
      <c r="J12">
        <v>25.523122407700001</v>
      </c>
      <c r="K12">
        <v>24.4234229552</v>
      </c>
      <c r="L12">
        <v>24.864303863100002</v>
      </c>
      <c r="M12">
        <v>25.234451079300001</v>
      </c>
      <c r="N12">
        <v>26.086815537700001</v>
      </c>
      <c r="O12">
        <v>25.006212615300001</v>
      </c>
      <c r="P12">
        <v>27.123383756599999</v>
      </c>
      <c r="Q12">
        <v>24.796961374599999</v>
      </c>
      <c r="R12">
        <v>25.956849581499998</v>
      </c>
      <c r="S12">
        <v>26.075554451399999</v>
      </c>
      <c r="T12">
        <v>24.755325168999999</v>
      </c>
      <c r="U12">
        <v>25.689558854200001</v>
      </c>
      <c r="V12">
        <v>25.112915946499999</v>
      </c>
      <c r="W12">
        <v>25.264403378600001</v>
      </c>
      <c r="X12" s="7"/>
      <c r="Y12" s="7"/>
      <c r="Z12" s="7"/>
      <c r="AA12" s="8"/>
      <c r="AB12" s="8"/>
      <c r="AC12" s="8"/>
      <c r="AD12" s="8"/>
      <c r="AE12" s="8"/>
      <c r="AF12" s="12"/>
      <c r="AG12" s="12"/>
      <c r="AI12">
        <v>25.293534820000001</v>
      </c>
      <c r="AJ12">
        <v>25.392093130799999</v>
      </c>
      <c r="AK12">
        <v>25.206558532999999</v>
      </c>
      <c r="AL12">
        <v>24.564649916699999</v>
      </c>
      <c r="AM12">
        <v>24.644186706500001</v>
      </c>
      <c r="AN12">
        <v>23.858522156399999</v>
      </c>
      <c r="AO12">
        <v>24.879870674199999</v>
      </c>
      <c r="AP12">
        <v>23.682232135300001</v>
      </c>
      <c r="AQ12">
        <v>23.767083071399998</v>
      </c>
      <c r="AR12">
        <v>24.322829765200002</v>
      </c>
      <c r="AS12">
        <v>25.197209039800001</v>
      </c>
      <c r="AT12">
        <v>24.315138488300001</v>
      </c>
      <c r="AU12">
        <v>25.959609398600001</v>
      </c>
      <c r="AV12">
        <v>23.532653106000001</v>
      </c>
      <c r="AW12">
        <v>25.000767510399999</v>
      </c>
      <c r="AX12">
        <v>25.271018345600002</v>
      </c>
      <c r="AY12">
        <v>23.997433105399999</v>
      </c>
      <c r="AZ12">
        <v>24.6685061146</v>
      </c>
      <c r="BA12">
        <v>24.692268521300001</v>
      </c>
      <c r="BB12">
        <v>24.5594657199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26.333729296400001</v>
      </c>
      <c r="E13">
        <v>26.8324605468</v>
      </c>
      <c r="F13">
        <v>25.363587456499999</v>
      </c>
      <c r="G13">
        <v>25.272850217399998</v>
      </c>
      <c r="H13">
        <v>25.6293987952</v>
      </c>
      <c r="I13">
        <v>25.152368988399999</v>
      </c>
      <c r="J13">
        <v>25.752610840900001</v>
      </c>
      <c r="K13">
        <v>24.438998226700001</v>
      </c>
      <c r="L13">
        <v>24.569184657899999</v>
      </c>
      <c r="M13">
        <v>25.253652668299999</v>
      </c>
      <c r="N13">
        <v>26.032005020300002</v>
      </c>
      <c r="O13">
        <v>25.010301048900001</v>
      </c>
      <c r="P13">
        <v>27.276205070500001</v>
      </c>
      <c r="Q13">
        <v>24.965424611100001</v>
      </c>
      <c r="R13">
        <v>26.184262816299999</v>
      </c>
      <c r="S13">
        <v>26.154508771300002</v>
      </c>
      <c r="T13">
        <v>24.5842240494</v>
      </c>
      <c r="U13">
        <v>25.809785183700001</v>
      </c>
      <c r="V13">
        <v>25.0739847406</v>
      </c>
      <c r="W13">
        <v>25.182793133600001</v>
      </c>
      <c r="X13" s="7"/>
      <c r="Y13" s="7"/>
      <c r="Z13" s="7"/>
      <c r="AA13" s="8"/>
      <c r="AB13" s="8"/>
      <c r="AC13" s="8"/>
      <c r="AD13" s="8"/>
      <c r="AE13" s="8"/>
      <c r="AF13" s="12"/>
      <c r="AG13" s="12"/>
      <c r="AI13">
        <v>25.278587532300001</v>
      </c>
      <c r="AJ13">
        <v>25.568986277299999</v>
      </c>
      <c r="AK13">
        <v>25.0522968336</v>
      </c>
      <c r="AL13">
        <v>24.602145866499999</v>
      </c>
      <c r="AM13">
        <v>24.473598777300001</v>
      </c>
      <c r="AN13">
        <v>23.790830767999999</v>
      </c>
      <c r="AO13">
        <v>24.987851005900001</v>
      </c>
      <c r="AP13">
        <v>23.614359204500001</v>
      </c>
      <c r="AQ13">
        <v>23.6455728442</v>
      </c>
      <c r="AR13">
        <v>24.394317475200001</v>
      </c>
      <c r="AS13">
        <v>25.165996819299998</v>
      </c>
      <c r="AT13">
        <v>24.257182735600001</v>
      </c>
      <c r="AU13">
        <v>25.7834111781</v>
      </c>
      <c r="AV13">
        <v>23.827726863900001</v>
      </c>
      <c r="AW13">
        <v>25.1045373621</v>
      </c>
      <c r="AX13">
        <v>25.4122212766</v>
      </c>
      <c r="AY13">
        <v>24.0912106784</v>
      </c>
      <c r="AZ13">
        <v>24.6300798539</v>
      </c>
      <c r="BA13">
        <v>24.520592286100001</v>
      </c>
      <c r="BB13">
        <v>24.424536442600001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26.239933598499999</v>
      </c>
      <c r="E14">
        <v>26.652742349</v>
      </c>
      <c r="F14">
        <v>25.410579655599999</v>
      </c>
      <c r="G14">
        <v>25.3809151126</v>
      </c>
      <c r="H14">
        <v>25.6983089806</v>
      </c>
      <c r="I14">
        <v>24.8388566713</v>
      </c>
      <c r="J14">
        <v>25.768967587700001</v>
      </c>
      <c r="K14">
        <v>24.285835541699999</v>
      </c>
      <c r="L14">
        <v>24.394914546500001</v>
      </c>
      <c r="M14">
        <v>25.146108564199999</v>
      </c>
      <c r="N14">
        <v>26.185444666599999</v>
      </c>
      <c r="O14">
        <v>24.910792612800002</v>
      </c>
      <c r="P14">
        <v>27.035437590200001</v>
      </c>
      <c r="Q14">
        <v>24.829382233099999</v>
      </c>
      <c r="R14">
        <v>26.302523172899999</v>
      </c>
      <c r="S14">
        <v>26.346450277799999</v>
      </c>
      <c r="T14">
        <v>24.3988325728</v>
      </c>
      <c r="U14">
        <v>25.883346085900001</v>
      </c>
      <c r="V14">
        <v>25.1164765089</v>
      </c>
      <c r="W14">
        <v>24.918612556700001</v>
      </c>
      <c r="X14" s="7"/>
      <c r="Y14" s="7"/>
      <c r="Z14" s="7"/>
      <c r="AA14" s="8"/>
      <c r="AB14" s="8"/>
      <c r="AC14" s="8"/>
      <c r="AD14" s="8"/>
      <c r="AE14" s="8"/>
      <c r="AF14" s="12"/>
      <c r="AG14" s="12"/>
      <c r="AI14">
        <v>25.301782556199999</v>
      </c>
      <c r="AJ14">
        <v>25.624595096099998</v>
      </c>
      <c r="AK14">
        <v>24.894224917799999</v>
      </c>
      <c r="AL14">
        <v>24.621929280900002</v>
      </c>
      <c r="AM14">
        <v>24.483345105400002</v>
      </c>
      <c r="AN14">
        <v>23.769235850000001</v>
      </c>
      <c r="AO14">
        <v>24.903224955900001</v>
      </c>
      <c r="AP14">
        <v>23.473890427200001</v>
      </c>
      <c r="AQ14">
        <v>23.295555359800002</v>
      </c>
      <c r="AR14">
        <v>24.333991437000002</v>
      </c>
      <c r="AS14">
        <v>25.264566570900001</v>
      </c>
      <c r="AT14">
        <v>24.111565215999999</v>
      </c>
      <c r="AU14">
        <v>25.412584093500001</v>
      </c>
      <c r="AV14">
        <v>23.816671611</v>
      </c>
      <c r="AW14">
        <v>25.287784026600001</v>
      </c>
      <c r="AX14">
        <v>25.412767813799999</v>
      </c>
      <c r="AY14">
        <v>23.890852836299999</v>
      </c>
      <c r="AZ14">
        <v>24.733487653499999</v>
      </c>
      <c r="BA14">
        <v>24.442750269800001</v>
      </c>
      <c r="BB14">
        <v>24.155850999199998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26.1680598644</v>
      </c>
      <c r="E15">
        <v>26.869937955200001</v>
      </c>
      <c r="F15">
        <v>25.445242520600001</v>
      </c>
      <c r="G15">
        <v>25.312738228400001</v>
      </c>
      <c r="H15">
        <v>25.712829897300001</v>
      </c>
      <c r="I15">
        <v>24.869016888400001</v>
      </c>
      <c r="J15">
        <v>25.347873596399999</v>
      </c>
      <c r="K15">
        <v>24.005749459499999</v>
      </c>
      <c r="L15">
        <v>24.580917786699999</v>
      </c>
      <c r="M15">
        <v>25.189225719300001</v>
      </c>
      <c r="N15">
        <v>26.224704642100001</v>
      </c>
      <c r="O15">
        <v>24.804719592800001</v>
      </c>
      <c r="P15">
        <v>26.703261984000001</v>
      </c>
      <c r="Q15">
        <v>24.796956502</v>
      </c>
      <c r="R15">
        <v>26.129705102300001</v>
      </c>
      <c r="S15">
        <v>26.1533100477</v>
      </c>
      <c r="T15">
        <v>24.0045996733</v>
      </c>
      <c r="U15">
        <v>25.909126649200001</v>
      </c>
      <c r="V15">
        <v>25.3461753823</v>
      </c>
      <c r="W15">
        <v>24.5544564719</v>
      </c>
      <c r="X15" s="7"/>
      <c r="Y15" s="7"/>
      <c r="Z15" s="7"/>
      <c r="AA15" s="8"/>
      <c r="AB15" s="8"/>
      <c r="AC15" s="8"/>
      <c r="AD15" s="8"/>
      <c r="AE15" s="8"/>
      <c r="AF15" s="12"/>
      <c r="AG15" s="12"/>
      <c r="AI15">
        <v>25.0865027189</v>
      </c>
      <c r="AJ15">
        <v>25.723219604699999</v>
      </c>
      <c r="AK15">
        <v>24.6715621546</v>
      </c>
      <c r="AL15">
        <v>24.426386411700001</v>
      </c>
      <c r="AM15">
        <v>24.783228202099998</v>
      </c>
      <c r="AN15">
        <v>23.882600674599999</v>
      </c>
      <c r="AO15">
        <v>24.973299294499999</v>
      </c>
      <c r="AP15">
        <v>23.361910660500001</v>
      </c>
      <c r="AQ15">
        <v>23.3081361616</v>
      </c>
      <c r="AR15">
        <v>24.659771213100001</v>
      </c>
      <c r="AS15">
        <v>25.2608852318</v>
      </c>
      <c r="AT15">
        <v>24.179832249099999</v>
      </c>
      <c r="AU15">
        <v>25.4418421554</v>
      </c>
      <c r="AV15">
        <v>23.962142823099999</v>
      </c>
      <c r="AW15">
        <v>25.2819875892</v>
      </c>
      <c r="AX15">
        <v>24.935494902199999</v>
      </c>
      <c r="AY15">
        <v>23.642042433</v>
      </c>
      <c r="AZ15">
        <v>24.723562104199999</v>
      </c>
      <c r="BA15">
        <v>24.462768481800001</v>
      </c>
      <c r="BB15">
        <v>24.0693082047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26.2637751657</v>
      </c>
      <c r="E16">
        <v>26.821728417599999</v>
      </c>
      <c r="F16">
        <v>25.457369369599999</v>
      </c>
      <c r="G16">
        <v>25.5438554395</v>
      </c>
      <c r="H16">
        <v>25.749625255800002</v>
      </c>
      <c r="I16">
        <v>24.823784610299999</v>
      </c>
      <c r="J16">
        <v>25.188789034700001</v>
      </c>
      <c r="K16">
        <v>23.789178404899999</v>
      </c>
      <c r="L16">
        <v>24.293913024799998</v>
      </c>
      <c r="M16">
        <v>25.123606687999999</v>
      </c>
      <c r="N16">
        <v>26.2436953524</v>
      </c>
      <c r="O16">
        <v>24.803422314399999</v>
      </c>
      <c r="P16">
        <v>26.729685353099999</v>
      </c>
      <c r="Q16">
        <v>24.827682444400001</v>
      </c>
      <c r="R16">
        <v>26.167036405200001</v>
      </c>
      <c r="S16">
        <v>26.201688469299999</v>
      </c>
      <c r="T16">
        <v>23.987284809199998</v>
      </c>
      <c r="U16">
        <v>25.7696202194</v>
      </c>
      <c r="V16">
        <v>25.300290590199999</v>
      </c>
      <c r="W16">
        <v>24.5100544539</v>
      </c>
      <c r="X16" s="7"/>
      <c r="Y16" s="7"/>
      <c r="Z16" s="7"/>
      <c r="AA16" s="8"/>
      <c r="AB16" s="8"/>
      <c r="AC16" s="8"/>
      <c r="AD16" s="8"/>
      <c r="AE16" s="8"/>
      <c r="AF16" s="12"/>
      <c r="AG16" s="12"/>
      <c r="AI16">
        <v>25.192616603099999</v>
      </c>
      <c r="AJ16">
        <v>25.522487740599999</v>
      </c>
      <c r="AK16">
        <v>24.5640050845</v>
      </c>
      <c r="AL16">
        <v>24.394570696999999</v>
      </c>
      <c r="AM16">
        <v>24.7386458386</v>
      </c>
      <c r="AN16">
        <v>23.818884591</v>
      </c>
      <c r="AO16">
        <v>24.961477517999999</v>
      </c>
      <c r="AP16">
        <v>23.378264871799999</v>
      </c>
      <c r="AQ16">
        <v>23.4759688621</v>
      </c>
      <c r="AR16">
        <v>24.369291438099999</v>
      </c>
      <c r="AS16">
        <v>24.917134005400001</v>
      </c>
      <c r="AT16">
        <v>24.366247979800001</v>
      </c>
      <c r="AU16">
        <v>25.584329327500001</v>
      </c>
      <c r="AV16">
        <v>24.010395350500001</v>
      </c>
      <c r="AW16">
        <v>25.189522997099999</v>
      </c>
      <c r="AX16">
        <v>24.965290229499999</v>
      </c>
      <c r="AY16">
        <v>23.6616825292</v>
      </c>
      <c r="AZ16">
        <v>24.8096696337</v>
      </c>
      <c r="BA16">
        <v>24.433329367500001</v>
      </c>
      <c r="BB16">
        <v>24.063317835300001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26.4425362472</v>
      </c>
      <c r="E17">
        <v>26.547199350500001</v>
      </c>
      <c r="F17">
        <v>25.2875408369</v>
      </c>
      <c r="G17">
        <v>25.316056944700001</v>
      </c>
      <c r="H17">
        <v>25.770449471900001</v>
      </c>
      <c r="I17">
        <v>24.7940673847</v>
      </c>
      <c r="J17">
        <v>25.120225947600002</v>
      </c>
      <c r="K17">
        <v>23.885749586399999</v>
      </c>
      <c r="L17">
        <v>24.2016364232</v>
      </c>
      <c r="M17">
        <v>25.178473021199999</v>
      </c>
      <c r="N17">
        <v>26.4183723622</v>
      </c>
      <c r="O17">
        <v>24.9640743812</v>
      </c>
      <c r="P17">
        <v>26.895139592500001</v>
      </c>
      <c r="Q17">
        <v>24.927765197500001</v>
      </c>
      <c r="R17">
        <v>26.225109826200001</v>
      </c>
      <c r="S17">
        <v>26.13626464</v>
      </c>
      <c r="T17">
        <v>24.393384931</v>
      </c>
      <c r="U17">
        <v>25.805756095300001</v>
      </c>
      <c r="V17">
        <v>25.306502895400001</v>
      </c>
      <c r="W17">
        <v>24.640424224</v>
      </c>
      <c r="X17" s="7"/>
      <c r="Y17" s="7"/>
      <c r="Z17" s="7"/>
      <c r="AA17" s="8"/>
      <c r="AB17" s="8"/>
      <c r="AC17" s="8"/>
      <c r="AD17" s="8"/>
      <c r="AE17" s="8"/>
      <c r="AF17" s="12"/>
      <c r="AG17" s="12"/>
      <c r="AI17">
        <v>25.360975443800001</v>
      </c>
      <c r="AJ17">
        <v>25.5020092016</v>
      </c>
      <c r="AK17">
        <v>24.6110799814</v>
      </c>
      <c r="AL17">
        <v>24.2735046122</v>
      </c>
      <c r="AM17">
        <v>24.794901390700002</v>
      </c>
      <c r="AN17">
        <v>23.904472479500001</v>
      </c>
      <c r="AO17">
        <v>24.915497698799999</v>
      </c>
      <c r="AP17">
        <v>23.283385906300001</v>
      </c>
      <c r="AQ17">
        <v>23.2906138363</v>
      </c>
      <c r="AR17">
        <v>24.249671347300001</v>
      </c>
      <c r="AS17">
        <v>24.9532882908</v>
      </c>
      <c r="AT17">
        <v>24.5159533058</v>
      </c>
      <c r="AU17">
        <v>25.783722212499999</v>
      </c>
      <c r="AV17">
        <v>23.934425129000001</v>
      </c>
      <c r="AW17">
        <v>25.116732726599999</v>
      </c>
      <c r="AX17">
        <v>24.884203222499998</v>
      </c>
      <c r="AY17">
        <v>23.875329483000002</v>
      </c>
      <c r="AZ17">
        <v>24.792835140600001</v>
      </c>
      <c r="BA17">
        <v>24.491397943999999</v>
      </c>
      <c r="BB17">
        <v>24.0742044066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26.213616007399999</v>
      </c>
      <c r="E18">
        <v>26.565664460800001</v>
      </c>
      <c r="F18">
        <v>25.205811084499999</v>
      </c>
      <c r="G18">
        <v>25.251579721700001</v>
      </c>
      <c r="H18">
        <v>25.894279017300001</v>
      </c>
      <c r="I18">
        <v>25.119759143900001</v>
      </c>
      <c r="J18">
        <v>25.3116151915</v>
      </c>
      <c r="K18">
        <v>24.005983155900001</v>
      </c>
      <c r="L18">
        <v>24.366504947500001</v>
      </c>
      <c r="M18">
        <v>25.2915523299</v>
      </c>
      <c r="N18">
        <v>26.384748642200002</v>
      </c>
      <c r="O18">
        <v>25.170542852299999</v>
      </c>
      <c r="P18">
        <v>26.974790442500002</v>
      </c>
      <c r="Q18">
        <v>24.9426979839</v>
      </c>
      <c r="R18">
        <v>26.178795821600001</v>
      </c>
      <c r="S18">
        <v>26.072524748199999</v>
      </c>
      <c r="T18">
        <v>24.520066845500001</v>
      </c>
      <c r="U18">
        <v>25.799771642</v>
      </c>
      <c r="V18">
        <v>25.179395556300001</v>
      </c>
      <c r="W18">
        <v>24.809478395999999</v>
      </c>
      <c r="X18" s="7"/>
      <c r="Y18" s="7"/>
      <c r="Z18" s="7"/>
      <c r="AA18" s="8"/>
      <c r="AB18" s="8"/>
      <c r="AC18" s="8"/>
      <c r="AD18" s="8"/>
      <c r="AE18" s="8"/>
      <c r="AF18" s="12"/>
      <c r="AG18" s="12"/>
      <c r="AI18">
        <v>25.2737880687</v>
      </c>
      <c r="AJ18">
        <v>25.560238778900001</v>
      </c>
      <c r="AK18">
        <v>24.567648932099999</v>
      </c>
      <c r="AL18">
        <v>24.4117821641</v>
      </c>
      <c r="AM18">
        <v>24.860651692699999</v>
      </c>
      <c r="AN18">
        <v>23.946612888000001</v>
      </c>
      <c r="AO18">
        <v>24.735200942599999</v>
      </c>
      <c r="AP18">
        <v>23.229048330600001</v>
      </c>
      <c r="AQ18">
        <v>23.383283999300001</v>
      </c>
      <c r="AR18">
        <v>24.309698273999999</v>
      </c>
      <c r="AS18">
        <v>24.983158831699999</v>
      </c>
      <c r="AT18">
        <v>24.476470990100001</v>
      </c>
      <c r="AU18">
        <v>25.8205032774</v>
      </c>
      <c r="AV18">
        <v>23.9326471101</v>
      </c>
      <c r="AW18">
        <v>25.108452891100001</v>
      </c>
      <c r="AX18">
        <v>24.6946137053</v>
      </c>
      <c r="AY18">
        <v>23.729109122200001</v>
      </c>
      <c r="AZ18">
        <v>24.636382124400001</v>
      </c>
      <c r="BA18">
        <v>24.5030743945</v>
      </c>
      <c r="BB18">
        <v>24.1093610693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26.158031600699999</v>
      </c>
      <c r="E19">
        <v>26.801766545</v>
      </c>
      <c r="F19">
        <v>25.4525044785</v>
      </c>
      <c r="G19">
        <v>25.259235312600001</v>
      </c>
      <c r="H19">
        <v>26.067105646000002</v>
      </c>
      <c r="I19">
        <v>25.196884499599999</v>
      </c>
      <c r="J19">
        <v>25.466302753299999</v>
      </c>
      <c r="K19">
        <v>23.959405027199999</v>
      </c>
      <c r="L19">
        <v>24.515324119799999</v>
      </c>
      <c r="M19">
        <v>25.394277637399998</v>
      </c>
      <c r="N19">
        <v>26.3033044039</v>
      </c>
      <c r="O19">
        <v>24.9334371578</v>
      </c>
      <c r="P19">
        <v>26.903494860399999</v>
      </c>
      <c r="Q19">
        <v>25.0132884185</v>
      </c>
      <c r="R19">
        <v>26.114270432200001</v>
      </c>
      <c r="S19">
        <v>26.201640137799998</v>
      </c>
      <c r="T19">
        <v>24.752975275899999</v>
      </c>
      <c r="U19">
        <v>26.029265928200001</v>
      </c>
      <c r="V19">
        <v>25.2472687566</v>
      </c>
      <c r="W19">
        <v>24.8602383805</v>
      </c>
      <c r="X19" s="7"/>
      <c r="Y19" s="7"/>
      <c r="Z19" s="7"/>
      <c r="AA19" s="8"/>
      <c r="AB19" s="8"/>
      <c r="AC19" s="8"/>
      <c r="AD19" s="8"/>
      <c r="AE19" s="8"/>
      <c r="AF19" s="12"/>
      <c r="AG19" s="12"/>
      <c r="AI19">
        <v>25.3452361955</v>
      </c>
      <c r="AJ19">
        <v>25.774870241799999</v>
      </c>
      <c r="AK19">
        <v>24.6944742807</v>
      </c>
      <c r="AL19">
        <v>24.5515693812</v>
      </c>
      <c r="AM19">
        <v>25.049135224299999</v>
      </c>
      <c r="AN19">
        <v>24.247479328099999</v>
      </c>
      <c r="AO19">
        <v>24.584353775699999</v>
      </c>
      <c r="AP19">
        <v>23.178463448199999</v>
      </c>
      <c r="AQ19">
        <v>23.5316498127</v>
      </c>
      <c r="AR19">
        <v>24.5220531274</v>
      </c>
      <c r="AS19">
        <v>25.2567890477</v>
      </c>
      <c r="AT19">
        <v>24.4677124281</v>
      </c>
      <c r="AU19">
        <v>25.671443116700001</v>
      </c>
      <c r="AV19">
        <v>23.825111185699999</v>
      </c>
      <c r="AW19">
        <v>25.148826636300001</v>
      </c>
      <c r="AX19">
        <v>24.817476658299999</v>
      </c>
      <c r="AY19">
        <v>23.7226317738</v>
      </c>
      <c r="AZ19">
        <v>24.850662444099999</v>
      </c>
      <c r="BA19">
        <v>24.513188772700001</v>
      </c>
      <c r="BB19">
        <v>24.253698677999999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26.382952109800001</v>
      </c>
      <c r="E20">
        <v>26.768727856200002</v>
      </c>
      <c r="F20">
        <v>25.539624225899999</v>
      </c>
      <c r="G20">
        <v>25.4190104547</v>
      </c>
      <c r="H20">
        <v>25.956162644300001</v>
      </c>
      <c r="I20">
        <v>25.022751701200001</v>
      </c>
      <c r="J20">
        <v>25.528933304599999</v>
      </c>
      <c r="K20">
        <v>23.938984661900001</v>
      </c>
      <c r="L20">
        <v>24.795277816700001</v>
      </c>
      <c r="M20">
        <v>25.508135902199999</v>
      </c>
      <c r="N20">
        <v>26.257057333399999</v>
      </c>
      <c r="O20">
        <v>24.507898717700002</v>
      </c>
      <c r="P20">
        <v>27.0997479989</v>
      </c>
      <c r="Q20">
        <v>25.1206198896</v>
      </c>
      <c r="R20">
        <v>26.183245383599999</v>
      </c>
      <c r="S20">
        <v>26.258670046300001</v>
      </c>
      <c r="T20">
        <v>25.0150578559</v>
      </c>
      <c r="U20">
        <v>26.039055197900002</v>
      </c>
      <c r="V20">
        <v>25.200739801400001</v>
      </c>
      <c r="W20">
        <v>24.877675762999999</v>
      </c>
      <c r="X20" s="7"/>
      <c r="Y20" s="7"/>
      <c r="Z20" s="7"/>
      <c r="AA20" s="8"/>
      <c r="AB20" s="8"/>
      <c r="AC20" s="8"/>
      <c r="AD20" s="8"/>
      <c r="AE20" s="8"/>
      <c r="AF20" s="12"/>
      <c r="AG20" s="12"/>
      <c r="AI20">
        <v>25.495806975600001</v>
      </c>
      <c r="AJ20">
        <v>25.745310363400002</v>
      </c>
      <c r="AK20">
        <v>24.712132192599999</v>
      </c>
      <c r="AL20">
        <v>24.494652471199998</v>
      </c>
      <c r="AM20">
        <v>24.9767630045</v>
      </c>
      <c r="AN20">
        <v>24.3182557057</v>
      </c>
      <c r="AO20">
        <v>24.645441292800001</v>
      </c>
      <c r="AP20">
        <v>23.356804020799999</v>
      </c>
      <c r="AQ20">
        <v>23.648935175599998</v>
      </c>
      <c r="AR20">
        <v>24.578725873700002</v>
      </c>
      <c r="AS20">
        <v>25.553283194199999</v>
      </c>
      <c r="AT20">
        <v>24.1805533</v>
      </c>
      <c r="AU20">
        <v>25.617214180400001</v>
      </c>
      <c r="AV20">
        <v>23.8648904018</v>
      </c>
      <c r="AW20">
        <v>25.1346551665</v>
      </c>
      <c r="AX20">
        <v>25.054415240200001</v>
      </c>
      <c r="AY20">
        <v>23.8060757987</v>
      </c>
      <c r="AZ20">
        <v>25.031344346200001</v>
      </c>
      <c r="BA20">
        <v>24.497002667899999</v>
      </c>
      <c r="BB20">
        <v>24.282717165899999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26.478056643399999</v>
      </c>
      <c r="E21">
        <v>26.675381998999999</v>
      </c>
      <c r="F21">
        <v>25.373084005100001</v>
      </c>
      <c r="G21">
        <v>25.433946413200001</v>
      </c>
      <c r="H21">
        <v>25.7500888639</v>
      </c>
      <c r="I21">
        <v>24.769901286700001</v>
      </c>
      <c r="J21">
        <v>25.351412163599999</v>
      </c>
      <c r="K21">
        <v>23.987405064600001</v>
      </c>
      <c r="L21">
        <v>25.089502168900001</v>
      </c>
      <c r="M21">
        <v>25.4633264259</v>
      </c>
      <c r="N21">
        <v>26.198179421700001</v>
      </c>
      <c r="O21">
        <v>24.4700733088</v>
      </c>
      <c r="P21">
        <v>27.2876189805</v>
      </c>
      <c r="Q21">
        <v>25.177790586</v>
      </c>
      <c r="R21">
        <v>26.441489786199998</v>
      </c>
      <c r="S21">
        <v>26.021555920800001</v>
      </c>
      <c r="T21">
        <v>24.929091470100001</v>
      </c>
      <c r="U21">
        <v>25.8952305663</v>
      </c>
      <c r="V21">
        <v>25.152339938499999</v>
      </c>
      <c r="W21">
        <v>24.991843953099998</v>
      </c>
      <c r="X21" s="7"/>
      <c r="Y21" s="7"/>
      <c r="Z21" s="7"/>
      <c r="AA21" s="8"/>
      <c r="AB21" s="8"/>
      <c r="AC21" s="8"/>
      <c r="AD21" s="8"/>
      <c r="AE21" s="8"/>
      <c r="AF21" s="12"/>
      <c r="AG21" s="12"/>
      <c r="AI21">
        <v>25.505590958100001</v>
      </c>
      <c r="AJ21">
        <v>25.555800165000001</v>
      </c>
      <c r="AK21">
        <v>24.583038497</v>
      </c>
      <c r="AL21">
        <v>24.426709034000002</v>
      </c>
      <c r="AM21">
        <v>24.9743653739</v>
      </c>
      <c r="AN21">
        <v>24.1614082987</v>
      </c>
      <c r="AO21">
        <v>24.681786503400001</v>
      </c>
      <c r="AP21">
        <v>23.319744491800002</v>
      </c>
      <c r="AQ21">
        <v>23.932285397800001</v>
      </c>
      <c r="AR21">
        <v>24.4895372057</v>
      </c>
      <c r="AS21">
        <v>25.668323474299999</v>
      </c>
      <c r="AT21">
        <v>24.226492385099998</v>
      </c>
      <c r="AU21">
        <v>25.723854851799999</v>
      </c>
      <c r="AV21">
        <v>24.032731282099999</v>
      </c>
      <c r="AW21">
        <v>25.1043753111</v>
      </c>
      <c r="AX21">
        <v>25.0256368274</v>
      </c>
      <c r="AY21">
        <v>23.792050433699998</v>
      </c>
      <c r="AZ21">
        <v>25.1731901962</v>
      </c>
      <c r="BA21">
        <v>24.468978200700001</v>
      </c>
      <c r="BB21">
        <v>24.048310514600001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26.559448858900002</v>
      </c>
      <c r="E22">
        <v>26.2239462412</v>
      </c>
      <c r="F22">
        <v>25.3760300603</v>
      </c>
      <c r="G22">
        <v>25.357082549299999</v>
      </c>
      <c r="H22">
        <v>25.7633435113</v>
      </c>
      <c r="I22">
        <v>24.588040280000001</v>
      </c>
      <c r="J22">
        <v>25.2827834749</v>
      </c>
      <c r="K22">
        <v>23.932451475400001</v>
      </c>
      <c r="L22">
        <v>25.052941409199999</v>
      </c>
      <c r="M22">
        <v>25.488363135299998</v>
      </c>
      <c r="N22">
        <v>26.604019222400002</v>
      </c>
      <c r="O22">
        <v>24.625904106</v>
      </c>
      <c r="P22">
        <v>27.009100969399999</v>
      </c>
      <c r="Q22">
        <v>25.026707758800001</v>
      </c>
      <c r="R22">
        <v>26.350292297199999</v>
      </c>
      <c r="S22">
        <v>25.4919965775</v>
      </c>
      <c r="T22">
        <v>24.756195357399999</v>
      </c>
      <c r="U22">
        <v>25.522512709499999</v>
      </c>
      <c r="V22">
        <v>25.303464093100001</v>
      </c>
      <c r="W22">
        <v>25.105913493599999</v>
      </c>
      <c r="X22" s="7"/>
      <c r="Y22" s="7"/>
      <c r="Z22" s="7"/>
      <c r="AA22" s="8"/>
      <c r="AB22" s="8"/>
      <c r="AC22" s="8"/>
      <c r="AD22" s="8"/>
      <c r="AE22" s="8"/>
      <c r="AF22" s="12"/>
      <c r="AG22" s="12"/>
      <c r="AI22">
        <v>25.494330482599999</v>
      </c>
      <c r="AJ22">
        <v>25.5325475874</v>
      </c>
      <c r="AK22">
        <v>24.750539144299999</v>
      </c>
      <c r="AL22">
        <v>24.5605902466</v>
      </c>
      <c r="AM22">
        <v>25.031580247800001</v>
      </c>
      <c r="AN22">
        <v>24.098825763899999</v>
      </c>
      <c r="AO22">
        <v>24.812592291400001</v>
      </c>
      <c r="AP22">
        <v>23.2998047279</v>
      </c>
      <c r="AQ22">
        <v>23.8382334613</v>
      </c>
      <c r="AR22">
        <v>24.388314681800001</v>
      </c>
      <c r="AS22">
        <v>25.671728620300001</v>
      </c>
      <c r="AT22">
        <v>24.2859150478</v>
      </c>
      <c r="AU22">
        <v>25.547198507499999</v>
      </c>
      <c r="AV22">
        <v>23.901465106</v>
      </c>
      <c r="AW22">
        <v>25.091486336500001</v>
      </c>
      <c r="AX22">
        <v>24.891285304099998</v>
      </c>
      <c r="AY22">
        <v>23.763854799600001</v>
      </c>
      <c r="AZ22">
        <v>24.954644681000001</v>
      </c>
      <c r="BA22">
        <v>24.6324949453</v>
      </c>
      <c r="BB22">
        <v>24.169251260199999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26.433335080300001</v>
      </c>
      <c r="E23">
        <v>26.2369746868</v>
      </c>
      <c r="F23">
        <v>25.3211303876</v>
      </c>
      <c r="G23">
        <v>25.3530012658</v>
      </c>
      <c r="H23">
        <v>25.7581243978</v>
      </c>
      <c r="I23">
        <v>24.700535706899998</v>
      </c>
      <c r="J23">
        <v>25.7346155762</v>
      </c>
      <c r="K23">
        <v>23.909446041599999</v>
      </c>
      <c r="L23">
        <v>25.066785819</v>
      </c>
      <c r="M23">
        <v>25.399370086800001</v>
      </c>
      <c r="N23">
        <v>26.740436636199998</v>
      </c>
      <c r="O23">
        <v>24.700289829399999</v>
      </c>
      <c r="P23">
        <v>26.486628104800001</v>
      </c>
      <c r="Q23">
        <v>24.738211671199998</v>
      </c>
      <c r="R23">
        <v>26.255770561799999</v>
      </c>
      <c r="S23">
        <v>25.078951759900001</v>
      </c>
      <c r="T23">
        <v>24.3800974796</v>
      </c>
      <c r="U23">
        <v>25.224822082199999</v>
      </c>
      <c r="V23">
        <v>25.179224811899999</v>
      </c>
      <c r="W23">
        <v>25.160400628200001</v>
      </c>
      <c r="X23" s="7"/>
      <c r="Y23" s="7"/>
      <c r="Z23" s="7"/>
      <c r="AA23" s="8"/>
      <c r="AB23" s="8"/>
      <c r="AC23" s="8"/>
      <c r="AD23" s="8"/>
      <c r="AE23" s="8"/>
      <c r="AF23" s="12"/>
      <c r="AG23" s="12"/>
      <c r="AI23">
        <v>25.3014146718</v>
      </c>
      <c r="AJ23">
        <v>25.504779888800002</v>
      </c>
      <c r="AK23">
        <v>24.9727186223</v>
      </c>
      <c r="AL23">
        <v>24.670455929300001</v>
      </c>
      <c r="AM23">
        <v>25.073248787800001</v>
      </c>
      <c r="AN23">
        <v>24.134326829100001</v>
      </c>
      <c r="AO23">
        <v>25.058802113799999</v>
      </c>
      <c r="AP23">
        <v>23.332448341500001</v>
      </c>
      <c r="AQ23">
        <v>23.800617309500002</v>
      </c>
      <c r="AR23">
        <v>24.368004182100002</v>
      </c>
      <c r="AS23">
        <v>25.636252341199999</v>
      </c>
      <c r="AT23">
        <v>24.303298096500001</v>
      </c>
      <c r="AU23">
        <v>25.361101959999999</v>
      </c>
      <c r="AV23">
        <v>23.751339339499999</v>
      </c>
      <c r="AW23">
        <v>24.942431269899998</v>
      </c>
      <c r="AX23">
        <v>24.837186301900001</v>
      </c>
      <c r="AY23">
        <v>23.802647855299998</v>
      </c>
      <c r="AZ23">
        <v>24.740192800599999</v>
      </c>
      <c r="BA23">
        <v>24.486386341199999</v>
      </c>
      <c r="BB23">
        <v>24.352755790700002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26.495964013799998</v>
      </c>
      <c r="E24">
        <v>26.3851313712</v>
      </c>
      <c r="F24">
        <v>25.548486054800001</v>
      </c>
      <c r="G24">
        <v>25.5237997732</v>
      </c>
      <c r="H24">
        <v>25.692067708</v>
      </c>
      <c r="I24">
        <v>24.683500746899998</v>
      </c>
      <c r="J24">
        <v>25.941558802399999</v>
      </c>
      <c r="K24">
        <v>23.8433548876</v>
      </c>
      <c r="L24">
        <v>24.6663653763</v>
      </c>
      <c r="M24">
        <v>25.231188931599998</v>
      </c>
      <c r="N24">
        <v>26.656809436900001</v>
      </c>
      <c r="O24">
        <v>24.9946115919</v>
      </c>
      <c r="P24">
        <v>26.441432958299998</v>
      </c>
      <c r="Q24">
        <v>24.6641952861</v>
      </c>
      <c r="R24">
        <v>26.055657783400001</v>
      </c>
      <c r="S24">
        <v>25.086742982400001</v>
      </c>
      <c r="T24">
        <v>24.2369190846</v>
      </c>
      <c r="U24">
        <v>25.261399748999999</v>
      </c>
      <c r="V24">
        <v>24.9505217972</v>
      </c>
      <c r="W24">
        <v>25.153484386399999</v>
      </c>
      <c r="X24" s="7"/>
      <c r="Y24" s="7"/>
      <c r="Z24" s="7"/>
      <c r="AA24" s="8"/>
      <c r="AB24" s="8"/>
      <c r="AC24" s="8"/>
      <c r="AD24" s="8"/>
      <c r="AE24" s="8"/>
      <c r="AF24" s="12"/>
      <c r="AG24" s="12"/>
      <c r="AI24">
        <v>25.279866583</v>
      </c>
      <c r="AJ24">
        <v>25.500079949900002</v>
      </c>
      <c r="AK24">
        <v>25.092130898000001</v>
      </c>
      <c r="AL24">
        <v>24.7395328466</v>
      </c>
      <c r="AM24">
        <v>24.669904940599999</v>
      </c>
      <c r="AN24">
        <v>23.884576788099999</v>
      </c>
      <c r="AO24">
        <v>25.198371961599999</v>
      </c>
      <c r="AP24">
        <v>23.234675134500002</v>
      </c>
      <c r="AQ24">
        <v>23.434048500500001</v>
      </c>
      <c r="AR24">
        <v>24.568346311700001</v>
      </c>
      <c r="AS24">
        <v>25.5600730078</v>
      </c>
      <c r="AT24">
        <v>24.185867528100001</v>
      </c>
      <c r="AU24">
        <v>25.278957645599998</v>
      </c>
      <c r="AV24">
        <v>23.588242138399998</v>
      </c>
      <c r="AW24">
        <v>25.2311828737</v>
      </c>
      <c r="AX24">
        <v>24.667078581799998</v>
      </c>
      <c r="AY24">
        <v>23.4054262109</v>
      </c>
      <c r="AZ24">
        <v>24.432550797200001</v>
      </c>
      <c r="BA24">
        <v>24.342325194800001</v>
      </c>
      <c r="BB24">
        <v>24.455019001099998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26.375763359</v>
      </c>
      <c r="E25">
        <v>26.6256557942</v>
      </c>
      <c r="F25">
        <v>25.6283212226</v>
      </c>
      <c r="G25">
        <v>25.545084625000001</v>
      </c>
      <c r="H25">
        <v>25.999201685599999</v>
      </c>
      <c r="I25">
        <v>24.822661161999999</v>
      </c>
      <c r="J25">
        <v>25.8445694897</v>
      </c>
      <c r="K25">
        <v>23.851127925299998</v>
      </c>
      <c r="L25">
        <v>24.4784929343</v>
      </c>
      <c r="M25">
        <v>25.235966421200001</v>
      </c>
      <c r="N25">
        <v>26.774000043299999</v>
      </c>
      <c r="O25">
        <v>25.121160498799998</v>
      </c>
      <c r="P25">
        <v>26.5768537356</v>
      </c>
      <c r="Q25">
        <v>24.675579099299998</v>
      </c>
      <c r="R25">
        <v>25.9700012622</v>
      </c>
      <c r="S25">
        <v>25.549681806700001</v>
      </c>
      <c r="T25">
        <v>24.280734241299999</v>
      </c>
      <c r="U25">
        <v>25.370002739699999</v>
      </c>
      <c r="V25">
        <v>25.0572494066</v>
      </c>
      <c r="W25">
        <v>25.251703627400001</v>
      </c>
      <c r="X25" s="7"/>
      <c r="Y25" s="7"/>
      <c r="Z25" s="7"/>
      <c r="AA25" s="8"/>
      <c r="AB25" s="8"/>
      <c r="AC25" s="8"/>
      <c r="AD25" s="8"/>
      <c r="AE25" s="8"/>
      <c r="AF25" s="12"/>
      <c r="AG25" s="12"/>
      <c r="AI25">
        <v>25.4043506728</v>
      </c>
      <c r="AJ25">
        <v>25.6411130071</v>
      </c>
      <c r="AK25">
        <v>24.867101714699999</v>
      </c>
      <c r="AL25">
        <v>24.661277805600001</v>
      </c>
      <c r="AM25">
        <v>24.786275263899999</v>
      </c>
      <c r="AN25">
        <v>23.903269937499999</v>
      </c>
      <c r="AO25">
        <v>25.264516917200002</v>
      </c>
      <c r="AP25">
        <v>23.153822812200001</v>
      </c>
      <c r="AQ25">
        <v>23.592551558</v>
      </c>
      <c r="AR25">
        <v>24.699615887899999</v>
      </c>
      <c r="AS25">
        <v>25.7039394014</v>
      </c>
      <c r="AT25">
        <v>24.194125828200001</v>
      </c>
      <c r="AU25">
        <v>25.032164267799999</v>
      </c>
      <c r="AV25">
        <v>23.490417556000001</v>
      </c>
      <c r="AW25">
        <v>25.317300702400001</v>
      </c>
      <c r="AX25">
        <v>24.451973818300001</v>
      </c>
      <c r="AY25">
        <v>23.5584801535</v>
      </c>
      <c r="AZ25">
        <v>24.2232915188</v>
      </c>
      <c r="BA25">
        <v>24.2380701194</v>
      </c>
      <c r="BB25">
        <v>24.4597620296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26.522275728699999</v>
      </c>
      <c r="E26">
        <v>26.512743913000001</v>
      </c>
      <c r="F26">
        <v>25.732895793099999</v>
      </c>
      <c r="G26">
        <v>25.676886963200001</v>
      </c>
      <c r="H26">
        <v>26.065923335499999</v>
      </c>
      <c r="I26">
        <v>24.864862183500001</v>
      </c>
      <c r="J26">
        <v>25.778028944599999</v>
      </c>
      <c r="K26">
        <v>24.062640984400002</v>
      </c>
      <c r="L26">
        <v>24.488670089900001</v>
      </c>
      <c r="M26">
        <v>25.318735290999999</v>
      </c>
      <c r="N26">
        <v>26.9880270952</v>
      </c>
      <c r="O26">
        <v>25.103716358100002</v>
      </c>
      <c r="P26">
        <v>26.2285848213</v>
      </c>
      <c r="Q26">
        <v>24.595381681700001</v>
      </c>
      <c r="R26">
        <v>26.226270477900002</v>
      </c>
      <c r="S26">
        <v>25.766863220699999</v>
      </c>
      <c r="T26">
        <v>24.237504325500002</v>
      </c>
      <c r="U26">
        <v>25.600644578400001</v>
      </c>
      <c r="V26">
        <v>24.8961424801</v>
      </c>
      <c r="W26">
        <v>25.210934338400001</v>
      </c>
      <c r="X26" s="7"/>
      <c r="Y26" s="7"/>
      <c r="Z26" s="7"/>
      <c r="AA26" s="8"/>
      <c r="AB26" s="8"/>
      <c r="AC26" s="8"/>
      <c r="AD26" s="8"/>
      <c r="AE26" s="8"/>
      <c r="AF26" s="12"/>
      <c r="AG26" s="12"/>
      <c r="AI26">
        <v>25.565438526200001</v>
      </c>
      <c r="AJ26">
        <v>25.8213861702</v>
      </c>
      <c r="AK26">
        <v>24.904369110499999</v>
      </c>
      <c r="AL26">
        <v>24.723031460800001</v>
      </c>
      <c r="AM26">
        <v>24.952624194599998</v>
      </c>
      <c r="AN26">
        <v>23.960763026999999</v>
      </c>
      <c r="AO26">
        <v>25.036825310499999</v>
      </c>
      <c r="AP26">
        <v>23.105982570199998</v>
      </c>
      <c r="AQ26">
        <v>23.895738273500001</v>
      </c>
      <c r="AR26">
        <v>24.6892766474</v>
      </c>
      <c r="AS26">
        <v>25.946536587400001</v>
      </c>
      <c r="AT26">
        <v>24.222538564099999</v>
      </c>
      <c r="AU26">
        <v>24.836518253200001</v>
      </c>
      <c r="AV26">
        <v>23.479952941600001</v>
      </c>
      <c r="AW26">
        <v>25.383473155000001</v>
      </c>
      <c r="AX26">
        <v>24.3963149012</v>
      </c>
      <c r="AY26">
        <v>23.293176176700001</v>
      </c>
      <c r="AZ26">
        <v>24.307954881200001</v>
      </c>
      <c r="BA26">
        <v>24.271227208199999</v>
      </c>
      <c r="BB26">
        <v>24.295942161700001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26.494497376000002</v>
      </c>
      <c r="E27">
        <v>26.573255617000001</v>
      </c>
      <c r="F27">
        <v>25.553913508899999</v>
      </c>
      <c r="G27">
        <v>25.622414428100001</v>
      </c>
      <c r="H27">
        <v>26.000135567299999</v>
      </c>
      <c r="I27">
        <v>24.861951517800001</v>
      </c>
      <c r="J27">
        <v>25.487643283800001</v>
      </c>
      <c r="K27">
        <v>24.1618999855</v>
      </c>
      <c r="L27">
        <v>24.612912726899999</v>
      </c>
      <c r="M27">
        <v>25.276068938600002</v>
      </c>
      <c r="N27">
        <v>26.987463900800002</v>
      </c>
      <c r="O27">
        <v>25.028280828500002</v>
      </c>
      <c r="P27">
        <v>25.956705989300001</v>
      </c>
      <c r="Q27">
        <v>24.413341906799999</v>
      </c>
      <c r="R27">
        <v>26.212894746500002</v>
      </c>
      <c r="S27">
        <v>25.693153633800002</v>
      </c>
      <c r="T27">
        <v>24.287215976700001</v>
      </c>
      <c r="U27">
        <v>25.777884738000001</v>
      </c>
      <c r="V27">
        <v>24.911025254999998</v>
      </c>
      <c r="W27">
        <v>25.1522542433</v>
      </c>
      <c r="X27" s="7"/>
      <c r="Y27" s="7"/>
      <c r="Z27" s="7"/>
      <c r="AA27" s="8"/>
      <c r="AB27" s="8"/>
      <c r="AC27" s="8"/>
      <c r="AD27" s="8"/>
      <c r="AE27" s="8"/>
      <c r="AF27" s="12"/>
      <c r="AG27" s="12"/>
      <c r="AI27">
        <v>25.686242447200001</v>
      </c>
      <c r="AJ27">
        <v>25.861750473600001</v>
      </c>
      <c r="AK27">
        <v>24.965462822500001</v>
      </c>
      <c r="AL27">
        <v>24.782492788199999</v>
      </c>
      <c r="AM27">
        <v>25.092978611500001</v>
      </c>
      <c r="AN27">
        <v>24.070004861099999</v>
      </c>
      <c r="AO27">
        <v>24.759582053599999</v>
      </c>
      <c r="AP27">
        <v>23.173780779099999</v>
      </c>
      <c r="AQ27">
        <v>23.901403415800001</v>
      </c>
      <c r="AR27">
        <v>24.627569233700001</v>
      </c>
      <c r="AS27">
        <v>25.864275179</v>
      </c>
      <c r="AT27">
        <v>24.316118381100001</v>
      </c>
      <c r="AU27">
        <v>25.011076728700001</v>
      </c>
      <c r="AV27">
        <v>23.408144424900001</v>
      </c>
      <c r="AW27">
        <v>25.197183912100002</v>
      </c>
      <c r="AX27">
        <v>24.351484461599998</v>
      </c>
      <c r="AY27">
        <v>23.411316682799999</v>
      </c>
      <c r="AZ27">
        <v>24.4585856313</v>
      </c>
      <c r="BA27">
        <v>24.1554577924</v>
      </c>
      <c r="BB27">
        <v>24.521047264100002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26.483009996300002</v>
      </c>
      <c r="E28">
        <v>26.426513058299999</v>
      </c>
      <c r="F28">
        <v>25.430057526999999</v>
      </c>
      <c r="G28">
        <v>25.7164953256</v>
      </c>
      <c r="H28">
        <v>26.071050168700001</v>
      </c>
      <c r="I28">
        <v>24.965956320899998</v>
      </c>
      <c r="J28">
        <v>25.1056811453</v>
      </c>
      <c r="K28">
        <v>24.067003954600001</v>
      </c>
      <c r="L28">
        <v>24.420737907900001</v>
      </c>
      <c r="M28">
        <v>25.3061659259</v>
      </c>
      <c r="N28">
        <v>26.9788093266</v>
      </c>
      <c r="O28">
        <v>25.112957679800001</v>
      </c>
      <c r="P28">
        <v>25.928774586399999</v>
      </c>
      <c r="Q28">
        <v>24.314838890099999</v>
      </c>
      <c r="R28">
        <v>26.135205516999999</v>
      </c>
      <c r="S28">
        <v>25.597647843699999</v>
      </c>
      <c r="T28">
        <v>24.396010098200001</v>
      </c>
      <c r="U28">
        <v>25.803758265199999</v>
      </c>
      <c r="V28">
        <v>25.034704593400001</v>
      </c>
      <c r="W28">
        <v>25.0739557592</v>
      </c>
      <c r="X28" s="7"/>
      <c r="Y28" s="7"/>
      <c r="Z28" s="7"/>
      <c r="AA28" s="8"/>
      <c r="AB28" s="8"/>
      <c r="AC28" s="8"/>
      <c r="AD28" s="8"/>
      <c r="AE28" s="8"/>
      <c r="AF28" s="12"/>
      <c r="AG28" s="12"/>
      <c r="AI28">
        <v>25.483639210300002</v>
      </c>
      <c r="AJ28">
        <v>25.603380159899999</v>
      </c>
      <c r="AK28">
        <v>25.049140146300001</v>
      </c>
      <c r="AL28">
        <v>24.933230440100001</v>
      </c>
      <c r="AM28">
        <v>25.123817730100001</v>
      </c>
      <c r="AN28">
        <v>24.204661834500001</v>
      </c>
      <c r="AO28">
        <v>24.297034128699998</v>
      </c>
      <c r="AP28">
        <v>23.148712703299999</v>
      </c>
      <c r="AQ28">
        <v>24.0301702089</v>
      </c>
      <c r="AR28">
        <v>24.418886191599999</v>
      </c>
      <c r="AS28">
        <v>25.4493897776</v>
      </c>
      <c r="AT28">
        <v>24.302431811600002</v>
      </c>
      <c r="AU28">
        <v>25.205687202499998</v>
      </c>
      <c r="AV28">
        <v>23.551782059699999</v>
      </c>
      <c r="AW28">
        <v>25.3711148993</v>
      </c>
      <c r="AX28">
        <v>24.345005660399998</v>
      </c>
      <c r="AY28">
        <v>23.497275537699998</v>
      </c>
      <c r="AZ28">
        <v>24.617211193199999</v>
      </c>
      <c r="BA28">
        <v>24.235474562899999</v>
      </c>
      <c r="BB28">
        <v>24.6623796053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26.447064114500002</v>
      </c>
      <c r="E29">
        <v>26.4735124304</v>
      </c>
      <c r="F29">
        <v>25.565536015300001</v>
      </c>
      <c r="G29">
        <v>25.819794963700001</v>
      </c>
      <c r="H29">
        <v>26.039026372199999</v>
      </c>
      <c r="I29">
        <v>25.1264537608</v>
      </c>
      <c r="J29">
        <v>24.825059323400001</v>
      </c>
      <c r="K29">
        <v>24.0950501923</v>
      </c>
      <c r="L29">
        <v>24.432978755600001</v>
      </c>
      <c r="M29">
        <v>25.1638608204</v>
      </c>
      <c r="N29">
        <v>27.038279181</v>
      </c>
      <c r="O29">
        <v>25.358527163000002</v>
      </c>
      <c r="P29">
        <v>26.340307968800001</v>
      </c>
      <c r="Q29">
        <v>24.433655884099998</v>
      </c>
      <c r="R29">
        <v>26.127059009900002</v>
      </c>
      <c r="S29">
        <v>25.9832123451</v>
      </c>
      <c r="T29">
        <v>24.593861543599999</v>
      </c>
      <c r="U29">
        <v>25.836418917</v>
      </c>
      <c r="V29">
        <v>25.152805736200001</v>
      </c>
      <c r="W29">
        <v>25.075126481000002</v>
      </c>
      <c r="X29" s="7"/>
      <c r="Y29" s="7"/>
      <c r="Z29" s="7"/>
      <c r="AA29" s="8"/>
      <c r="AB29" s="8"/>
      <c r="AC29" s="8"/>
      <c r="AD29" s="8"/>
      <c r="AE29" s="8"/>
      <c r="AF29" s="12"/>
      <c r="AG29" s="12"/>
      <c r="AI29">
        <v>25.3340650365</v>
      </c>
      <c r="AJ29">
        <v>25.500452796400001</v>
      </c>
      <c r="AK29">
        <v>25.077574996700001</v>
      </c>
      <c r="AL29">
        <v>25.014247798500001</v>
      </c>
      <c r="AM29">
        <v>24.9389857701</v>
      </c>
      <c r="AN29">
        <v>24.3500781248</v>
      </c>
      <c r="AO29">
        <v>24.0957373225</v>
      </c>
      <c r="AP29">
        <v>23.064332406199998</v>
      </c>
      <c r="AQ29">
        <v>23.739405740399999</v>
      </c>
      <c r="AR29">
        <v>24.2874759834</v>
      </c>
      <c r="AS29">
        <v>25.5115956643</v>
      </c>
      <c r="AT29">
        <v>24.504695395300001</v>
      </c>
      <c r="AU29">
        <v>25.3081677648</v>
      </c>
      <c r="AV29">
        <v>23.648843621400001</v>
      </c>
      <c r="AW29">
        <v>25.385532853299999</v>
      </c>
      <c r="AX29">
        <v>24.380086504800001</v>
      </c>
      <c r="AY29">
        <v>23.7692839967</v>
      </c>
      <c r="AZ29">
        <v>24.749931437499999</v>
      </c>
      <c r="BA29">
        <v>24.301392813</v>
      </c>
      <c r="BB29">
        <v>24.764152144899999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26.5562169733</v>
      </c>
      <c r="E30">
        <v>26.5535716031</v>
      </c>
      <c r="F30">
        <v>25.6256107267</v>
      </c>
      <c r="G30">
        <v>25.761719632399998</v>
      </c>
      <c r="H30">
        <v>25.884249335900002</v>
      </c>
      <c r="I30">
        <v>25.358186888300001</v>
      </c>
      <c r="J30">
        <v>24.977769025899999</v>
      </c>
      <c r="K30">
        <v>24.077525666900002</v>
      </c>
      <c r="L30">
        <v>24.195126181399999</v>
      </c>
      <c r="M30">
        <v>25.3148343073</v>
      </c>
      <c r="N30">
        <v>26.993864109499999</v>
      </c>
      <c r="O30">
        <v>25.3117668481</v>
      </c>
      <c r="P30">
        <v>26.3574263004</v>
      </c>
      <c r="Q30">
        <v>24.3904933978</v>
      </c>
      <c r="R30">
        <v>26.2815841657</v>
      </c>
      <c r="S30">
        <v>26.1467455304</v>
      </c>
      <c r="T30">
        <v>24.610726062000001</v>
      </c>
      <c r="U30">
        <v>25.827196790399999</v>
      </c>
      <c r="V30">
        <v>25.1297765604</v>
      </c>
      <c r="W30">
        <v>24.943341957200001</v>
      </c>
      <c r="X30" s="7"/>
      <c r="Y30" s="7"/>
      <c r="Z30" s="7"/>
      <c r="AA30" s="8"/>
      <c r="AB30" s="8"/>
      <c r="AC30" s="8"/>
      <c r="AD30" s="8"/>
      <c r="AE30" s="8"/>
      <c r="AF30" s="12"/>
      <c r="AG30" s="12"/>
      <c r="AI30">
        <v>25.5036439215</v>
      </c>
      <c r="AJ30">
        <v>25.599477773899999</v>
      </c>
      <c r="AK30">
        <v>25.004460270399999</v>
      </c>
      <c r="AL30">
        <v>24.911337548199999</v>
      </c>
      <c r="AM30">
        <v>24.901382891200001</v>
      </c>
      <c r="AN30">
        <v>24.395192764600001</v>
      </c>
      <c r="AO30">
        <v>24.2708869802</v>
      </c>
      <c r="AP30">
        <v>22.9228423548</v>
      </c>
      <c r="AQ30">
        <v>23.571975902799998</v>
      </c>
      <c r="AR30">
        <v>24.4693139086</v>
      </c>
      <c r="AS30">
        <v>25.6205052876</v>
      </c>
      <c r="AT30">
        <v>24.458521142799999</v>
      </c>
      <c r="AU30">
        <v>25.0848942977</v>
      </c>
      <c r="AV30">
        <v>23.624661664600001</v>
      </c>
      <c r="AW30">
        <v>25.2747867707</v>
      </c>
      <c r="AX30">
        <v>24.6719055543</v>
      </c>
      <c r="AY30">
        <v>23.768855229700002</v>
      </c>
      <c r="AZ30">
        <v>24.710035767899999</v>
      </c>
      <c r="BA30">
        <v>24.550169281799999</v>
      </c>
      <c r="BB30">
        <v>24.639020526500001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26.753256989800001</v>
      </c>
      <c r="E31">
        <v>26.5543196241</v>
      </c>
      <c r="F31">
        <v>25.731517223000001</v>
      </c>
      <c r="G31">
        <v>25.830704031500002</v>
      </c>
      <c r="H31">
        <v>25.959017160599998</v>
      </c>
      <c r="I31">
        <v>25.068193084000001</v>
      </c>
      <c r="J31">
        <v>25.398065492499999</v>
      </c>
      <c r="K31">
        <v>24.0913079117</v>
      </c>
      <c r="L31">
        <v>24.0987021177</v>
      </c>
      <c r="M31">
        <v>25.4186939475</v>
      </c>
      <c r="N31">
        <v>26.972802649999998</v>
      </c>
      <c r="O31">
        <v>25.240301600999999</v>
      </c>
      <c r="P31">
        <v>26.0166883994</v>
      </c>
      <c r="Q31">
        <v>24.373956327599998</v>
      </c>
      <c r="R31">
        <v>26.2558500353</v>
      </c>
      <c r="S31">
        <v>26.161469054600001</v>
      </c>
      <c r="T31">
        <v>24.761176076800002</v>
      </c>
      <c r="U31">
        <v>25.892158267399999</v>
      </c>
      <c r="V31">
        <v>24.950917368900001</v>
      </c>
      <c r="W31">
        <v>25.051790761100001</v>
      </c>
      <c r="X31" s="7"/>
      <c r="Y31" s="7"/>
      <c r="Z31" s="7"/>
      <c r="AA31" s="8"/>
      <c r="AB31" s="8"/>
      <c r="AC31" s="8"/>
      <c r="AD31" s="8"/>
      <c r="AE31" s="8"/>
      <c r="AF31" s="12"/>
      <c r="AG31" s="12"/>
      <c r="AI31">
        <v>25.6361941515</v>
      </c>
      <c r="AJ31">
        <v>25.3472094376</v>
      </c>
      <c r="AK31">
        <v>24.9169479456</v>
      </c>
      <c r="AL31">
        <v>24.715539746000001</v>
      </c>
      <c r="AM31">
        <v>24.666338160700001</v>
      </c>
      <c r="AN31">
        <v>24.4170537133</v>
      </c>
      <c r="AO31">
        <v>24.3962001055</v>
      </c>
      <c r="AP31">
        <v>23.015619847100002</v>
      </c>
      <c r="AQ31">
        <v>23.435783241199999</v>
      </c>
      <c r="AR31">
        <v>24.4383735372</v>
      </c>
      <c r="AS31">
        <v>25.559223532299999</v>
      </c>
      <c r="AT31">
        <v>24.433626784000001</v>
      </c>
      <c r="AU31">
        <v>24.821030738400001</v>
      </c>
      <c r="AV31">
        <v>23.573560546300001</v>
      </c>
      <c r="AW31">
        <v>25.1250999618</v>
      </c>
      <c r="AX31">
        <v>25.102666360800001</v>
      </c>
      <c r="AY31">
        <v>23.615730981999999</v>
      </c>
      <c r="AZ31">
        <v>24.867828702899999</v>
      </c>
      <c r="BA31">
        <v>24.582760287199999</v>
      </c>
      <c r="BB31">
        <v>24.4550977934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26.724397912499999</v>
      </c>
      <c r="E32">
        <v>26.5468106517</v>
      </c>
      <c r="F32">
        <v>25.653707022199999</v>
      </c>
      <c r="G32">
        <v>25.828052532200001</v>
      </c>
      <c r="H32">
        <v>25.7707318466</v>
      </c>
      <c r="I32">
        <v>24.875477867899999</v>
      </c>
      <c r="J32">
        <v>25.362323805399999</v>
      </c>
      <c r="K32">
        <v>24.058292576300001</v>
      </c>
      <c r="L32">
        <v>24.7232268918</v>
      </c>
      <c r="M32">
        <v>25.404382785599999</v>
      </c>
      <c r="N32">
        <v>26.991781744699999</v>
      </c>
      <c r="O32">
        <v>25.298072985800001</v>
      </c>
      <c r="P32">
        <v>25.759569130300001</v>
      </c>
      <c r="Q32">
        <v>24.4952570761</v>
      </c>
      <c r="R32">
        <v>25.9861914078</v>
      </c>
      <c r="S32">
        <v>25.866427996500001</v>
      </c>
      <c r="T32">
        <v>24.599834190199999</v>
      </c>
      <c r="U32">
        <v>25.8350554817</v>
      </c>
      <c r="V32">
        <v>24.798122428300001</v>
      </c>
      <c r="W32">
        <v>25.104938787999998</v>
      </c>
      <c r="X32" s="7"/>
      <c r="Y32" s="7"/>
      <c r="Z32" s="7"/>
      <c r="AA32" s="8"/>
      <c r="AB32" s="8"/>
      <c r="AC32" s="8"/>
      <c r="AD32" s="8"/>
      <c r="AE32" s="8"/>
      <c r="AF32" s="12"/>
      <c r="AG32" s="12"/>
      <c r="AI32">
        <v>25.6628225605</v>
      </c>
      <c r="AJ32">
        <v>25.278024733999999</v>
      </c>
      <c r="AK32">
        <v>24.8982122474</v>
      </c>
      <c r="AL32">
        <v>24.7571589408</v>
      </c>
      <c r="AM32">
        <v>24.477337820599999</v>
      </c>
      <c r="AN32">
        <v>24.165483103</v>
      </c>
      <c r="AO32">
        <v>24.637598535799999</v>
      </c>
      <c r="AP32">
        <v>23.133032086</v>
      </c>
      <c r="AQ32">
        <v>23.878414807399999</v>
      </c>
      <c r="AR32">
        <v>24.582960884199998</v>
      </c>
      <c r="AS32">
        <v>25.090879243300002</v>
      </c>
      <c r="AT32">
        <v>24.614542415700001</v>
      </c>
      <c r="AU32">
        <v>24.765126459299999</v>
      </c>
      <c r="AV32">
        <v>23.663078091700001</v>
      </c>
      <c r="AW32">
        <v>24.9900416246</v>
      </c>
      <c r="AX32">
        <v>25.1581960864</v>
      </c>
      <c r="AY32">
        <v>23.332656378500001</v>
      </c>
      <c r="AZ32">
        <v>24.934097980499999</v>
      </c>
      <c r="BA32">
        <v>24.563556908199999</v>
      </c>
      <c r="BB32">
        <v>24.334715338199999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26.558381323100001</v>
      </c>
      <c r="E33">
        <v>26.374034894000001</v>
      </c>
      <c r="F33">
        <v>25.479550338100001</v>
      </c>
      <c r="G33">
        <v>25.7265566787</v>
      </c>
      <c r="H33">
        <v>25.6875469131</v>
      </c>
      <c r="I33">
        <v>24.581825594800002</v>
      </c>
      <c r="J33">
        <v>25.187034169</v>
      </c>
      <c r="K33">
        <v>23.916256479899999</v>
      </c>
      <c r="L33">
        <v>24.929467946900001</v>
      </c>
      <c r="M33">
        <v>25.211499567299999</v>
      </c>
      <c r="N33">
        <v>26.840316278</v>
      </c>
      <c r="O33">
        <v>25.296340809699998</v>
      </c>
      <c r="P33">
        <v>25.930978361600001</v>
      </c>
      <c r="Q33">
        <v>24.442877641100001</v>
      </c>
      <c r="R33">
        <v>25.938383859599998</v>
      </c>
      <c r="S33">
        <v>25.872285319700001</v>
      </c>
      <c r="T33">
        <v>24.603462158799999</v>
      </c>
      <c r="U33">
        <v>25.6019389348</v>
      </c>
      <c r="V33">
        <v>24.959699840999999</v>
      </c>
      <c r="W33">
        <v>25.362561042399999</v>
      </c>
      <c r="X33" s="7"/>
      <c r="Y33" s="7"/>
      <c r="Z33" s="7"/>
      <c r="AA33" s="8"/>
      <c r="AB33" s="8"/>
      <c r="AC33" s="8"/>
      <c r="AD33" s="8"/>
      <c r="AE33" s="8"/>
      <c r="AF33" s="12"/>
      <c r="AG33" s="12"/>
      <c r="AI33">
        <v>25.627035041599999</v>
      </c>
      <c r="AJ33">
        <v>25.236130337399999</v>
      </c>
      <c r="AK33">
        <v>24.963035422099999</v>
      </c>
      <c r="AL33">
        <v>24.923723646700001</v>
      </c>
      <c r="AM33">
        <v>24.5425129883</v>
      </c>
      <c r="AN33">
        <v>23.946943431099999</v>
      </c>
      <c r="AO33">
        <v>24.662336242599999</v>
      </c>
      <c r="AP33">
        <v>23.253285110699998</v>
      </c>
      <c r="AQ33">
        <v>24.0746725568</v>
      </c>
      <c r="AR33">
        <v>24.656406608600001</v>
      </c>
      <c r="AS33">
        <v>25.023525009499998</v>
      </c>
      <c r="AT33">
        <v>24.5323738208</v>
      </c>
      <c r="AU33">
        <v>24.8171149265</v>
      </c>
      <c r="AV33">
        <v>23.728799507600002</v>
      </c>
      <c r="AW33">
        <v>24.996639827100001</v>
      </c>
      <c r="AX33">
        <v>24.992308501</v>
      </c>
      <c r="AY33">
        <v>23.2313093335</v>
      </c>
      <c r="AZ33">
        <v>24.690070220300001</v>
      </c>
      <c r="BA33">
        <v>24.397414212099999</v>
      </c>
      <c r="BB33">
        <v>24.1508373731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26.440729629</v>
      </c>
      <c r="E34">
        <v>26.373312120800001</v>
      </c>
      <c r="F34">
        <v>25.388679931999999</v>
      </c>
      <c r="G34">
        <v>25.5436285569</v>
      </c>
      <c r="H34">
        <v>25.6948773445</v>
      </c>
      <c r="I34">
        <v>24.591173964100001</v>
      </c>
      <c r="J34">
        <v>25.279954853700001</v>
      </c>
      <c r="K34">
        <v>24.0846306732</v>
      </c>
      <c r="L34">
        <v>24.965099880899999</v>
      </c>
      <c r="M34">
        <v>25.322367925599998</v>
      </c>
      <c r="N34">
        <v>26.9334992406</v>
      </c>
      <c r="O34">
        <v>25.428032536100002</v>
      </c>
      <c r="P34">
        <v>25.922961110700001</v>
      </c>
      <c r="Q34">
        <v>24.4998197297</v>
      </c>
      <c r="R34">
        <v>25.980293786000001</v>
      </c>
      <c r="S34">
        <v>26.2325920008</v>
      </c>
      <c r="T34">
        <v>24.375182559300001</v>
      </c>
      <c r="U34">
        <v>25.514527053599998</v>
      </c>
      <c r="V34">
        <v>24.779860078399999</v>
      </c>
      <c r="W34">
        <v>25.263368240199998</v>
      </c>
      <c r="X34" s="7"/>
      <c r="Y34" s="7"/>
      <c r="Z34" s="7"/>
      <c r="AA34" s="8"/>
      <c r="AB34" s="8"/>
      <c r="AC34" s="8"/>
      <c r="AD34" s="8"/>
      <c r="AE34" s="8"/>
      <c r="AF34" s="12"/>
      <c r="AG34" s="12"/>
      <c r="AI34">
        <v>25.371240439200001</v>
      </c>
      <c r="AJ34">
        <v>25.395322183299999</v>
      </c>
      <c r="AK34">
        <v>25.127962880199998</v>
      </c>
      <c r="AL34">
        <v>24.9295298489</v>
      </c>
      <c r="AM34">
        <v>24.786472243799999</v>
      </c>
      <c r="AN34">
        <v>23.8599120453</v>
      </c>
      <c r="AO34">
        <v>24.569304130900001</v>
      </c>
      <c r="AP34">
        <v>23.331359749899999</v>
      </c>
      <c r="AQ34">
        <v>24.2028587372</v>
      </c>
      <c r="AR34">
        <v>24.621975413099999</v>
      </c>
      <c r="AS34">
        <v>25.051804594099998</v>
      </c>
      <c r="AT34">
        <v>24.608193976999999</v>
      </c>
      <c r="AU34">
        <v>25.126049752</v>
      </c>
      <c r="AV34">
        <v>23.779965170000001</v>
      </c>
      <c r="AW34">
        <v>25.1314049948</v>
      </c>
      <c r="AX34">
        <v>25.103723813799999</v>
      </c>
      <c r="AY34">
        <v>23.283063757499999</v>
      </c>
      <c r="AZ34">
        <v>24.492426840899999</v>
      </c>
      <c r="BA34">
        <v>24.340930005499999</v>
      </c>
      <c r="BB34">
        <v>24.101825823199999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26.332260206600001</v>
      </c>
      <c r="E35">
        <v>26.172168999299998</v>
      </c>
      <c r="F35">
        <v>25.641675096499998</v>
      </c>
      <c r="G35">
        <v>25.442465585099999</v>
      </c>
      <c r="H35">
        <v>25.842610383099998</v>
      </c>
      <c r="I35">
        <v>24.809724354</v>
      </c>
      <c r="J35">
        <v>25.333331794999999</v>
      </c>
      <c r="K35">
        <v>24.1100637453</v>
      </c>
      <c r="L35">
        <v>24.602907016300001</v>
      </c>
      <c r="M35">
        <v>25.3814620317</v>
      </c>
      <c r="N35">
        <v>26.986823001499999</v>
      </c>
      <c r="O35">
        <v>25.107801780199999</v>
      </c>
      <c r="P35">
        <v>26.124918742199998</v>
      </c>
      <c r="Q35">
        <v>24.551592776900002</v>
      </c>
      <c r="R35">
        <v>26.160200051499999</v>
      </c>
      <c r="S35">
        <v>26.2060928332</v>
      </c>
      <c r="T35">
        <v>24.4791540121</v>
      </c>
      <c r="U35">
        <v>25.482424484799999</v>
      </c>
      <c r="V35">
        <v>24.7275047601</v>
      </c>
      <c r="W35">
        <v>25.1825065733</v>
      </c>
      <c r="X35" s="7"/>
      <c r="Y35" s="7"/>
      <c r="Z35" s="7"/>
      <c r="AA35" s="8"/>
      <c r="AB35" s="8"/>
      <c r="AC35" s="8"/>
      <c r="AD35" s="8"/>
      <c r="AE35" s="8"/>
      <c r="AF35" s="12"/>
      <c r="AG35" s="12"/>
      <c r="AI35">
        <v>25.297703655700001</v>
      </c>
      <c r="AJ35">
        <v>25.263882956300002</v>
      </c>
      <c r="AK35">
        <v>25.209447234700001</v>
      </c>
      <c r="AL35">
        <v>24.762567389400001</v>
      </c>
      <c r="AM35">
        <v>24.902756910899999</v>
      </c>
      <c r="AN35">
        <v>23.852625317299999</v>
      </c>
      <c r="AO35">
        <v>24.4743308973</v>
      </c>
      <c r="AP35">
        <v>23.303522703199999</v>
      </c>
      <c r="AQ35">
        <v>24.003497257599999</v>
      </c>
      <c r="AR35">
        <v>24.659411958500002</v>
      </c>
      <c r="AS35">
        <v>25.081288862200001</v>
      </c>
      <c r="AT35">
        <v>24.3695511295</v>
      </c>
      <c r="AU35">
        <v>25.047104339200001</v>
      </c>
      <c r="AV35">
        <v>23.772176222900001</v>
      </c>
      <c r="AW35">
        <v>25.067562855199998</v>
      </c>
      <c r="AX35">
        <v>25.201409618500001</v>
      </c>
      <c r="AY35">
        <v>23.304932633500002</v>
      </c>
      <c r="AZ35">
        <v>24.524082557900002</v>
      </c>
      <c r="BA35">
        <v>24.3911066121</v>
      </c>
      <c r="BB35">
        <v>24.1202596111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26.3288699493</v>
      </c>
      <c r="E36">
        <v>26.258223250299999</v>
      </c>
      <c r="F36">
        <v>25.962058946999999</v>
      </c>
      <c r="G36">
        <v>25.8534994151</v>
      </c>
      <c r="H36">
        <v>25.838821578400001</v>
      </c>
      <c r="I36">
        <v>24.7579521951</v>
      </c>
      <c r="J36">
        <v>25.400732583500002</v>
      </c>
      <c r="K36">
        <v>24.0505113659</v>
      </c>
      <c r="L36">
        <v>24.496592146099999</v>
      </c>
      <c r="M36">
        <v>25.5486305489</v>
      </c>
      <c r="N36">
        <v>26.946243049300001</v>
      </c>
      <c r="O36">
        <v>25.0684803061</v>
      </c>
      <c r="P36">
        <v>26.2872938567</v>
      </c>
      <c r="Q36">
        <v>24.6147510622</v>
      </c>
      <c r="R36">
        <v>25.886788619299999</v>
      </c>
      <c r="S36">
        <v>25.911287096100001</v>
      </c>
      <c r="T36">
        <v>24.472175978100001</v>
      </c>
      <c r="U36">
        <v>25.725847714499999</v>
      </c>
      <c r="V36">
        <v>24.845759947099999</v>
      </c>
      <c r="W36">
        <v>24.837369022800001</v>
      </c>
      <c r="X36" s="7"/>
      <c r="Y36" s="7"/>
      <c r="Z36" s="7"/>
      <c r="AA36" s="8"/>
      <c r="AB36" s="8"/>
      <c r="AC36" s="8"/>
      <c r="AD36" s="8"/>
      <c r="AE36" s="8"/>
      <c r="AF36" s="12"/>
      <c r="AG36" s="12"/>
      <c r="AI36">
        <v>25.495467075400001</v>
      </c>
      <c r="AJ36">
        <v>25.368605529500002</v>
      </c>
      <c r="AK36">
        <v>25.162770721400001</v>
      </c>
      <c r="AL36">
        <v>24.7506374966</v>
      </c>
      <c r="AM36">
        <v>24.723336402099999</v>
      </c>
      <c r="AN36">
        <v>23.896105094599999</v>
      </c>
      <c r="AO36">
        <v>24.467801987400001</v>
      </c>
      <c r="AP36">
        <v>23.325874058299998</v>
      </c>
      <c r="AQ36">
        <v>23.931879182100001</v>
      </c>
      <c r="AR36">
        <v>25.019600583199999</v>
      </c>
      <c r="AS36">
        <v>25.006024960200001</v>
      </c>
      <c r="AT36">
        <v>24.367534504999998</v>
      </c>
      <c r="AU36">
        <v>24.8825836203</v>
      </c>
      <c r="AV36">
        <v>23.711863724800001</v>
      </c>
      <c r="AW36">
        <v>24.867287372</v>
      </c>
      <c r="AX36">
        <v>24.873635883799999</v>
      </c>
      <c r="AY36">
        <v>23.531293925899998</v>
      </c>
      <c r="AZ36">
        <v>24.8376922898</v>
      </c>
      <c r="BA36">
        <v>24.399759798000002</v>
      </c>
      <c r="BB36">
        <v>24.162467470599999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26.248104231399999</v>
      </c>
      <c r="E37">
        <v>26.552054655700001</v>
      </c>
      <c r="F37">
        <v>25.949470451</v>
      </c>
      <c r="G37">
        <v>25.676800125300002</v>
      </c>
      <c r="H37">
        <v>25.862528892699999</v>
      </c>
      <c r="I37">
        <v>24.719970140600001</v>
      </c>
      <c r="J37">
        <v>25.351656452699999</v>
      </c>
      <c r="K37">
        <v>23.915441574100001</v>
      </c>
      <c r="L37">
        <v>24.500797554799998</v>
      </c>
      <c r="M37">
        <v>25.330862670599998</v>
      </c>
      <c r="N37">
        <v>26.7270286537</v>
      </c>
      <c r="O37">
        <v>25.0887099698</v>
      </c>
      <c r="P37">
        <v>26.301468819499998</v>
      </c>
      <c r="Q37">
        <v>24.6691026644</v>
      </c>
      <c r="R37">
        <v>25.758083751400001</v>
      </c>
      <c r="S37">
        <v>25.490590747599999</v>
      </c>
      <c r="T37">
        <v>24.5249513272</v>
      </c>
      <c r="U37">
        <v>25.763015672400002</v>
      </c>
      <c r="V37">
        <v>24.809780160900001</v>
      </c>
      <c r="W37">
        <v>24.621077473300002</v>
      </c>
      <c r="X37" s="7"/>
      <c r="Y37" s="7"/>
      <c r="Z37" s="7"/>
      <c r="AA37" s="8"/>
      <c r="AB37" s="8"/>
      <c r="AC37" s="8"/>
      <c r="AD37" s="8"/>
      <c r="AE37" s="8"/>
      <c r="AF37" s="12"/>
      <c r="AG37" s="12"/>
      <c r="AI37">
        <v>25.593018172299999</v>
      </c>
      <c r="AJ37">
        <v>25.7081215533</v>
      </c>
      <c r="AK37">
        <v>25.147241479600002</v>
      </c>
      <c r="AL37">
        <v>24.7393278214</v>
      </c>
      <c r="AM37">
        <v>24.6259958596</v>
      </c>
      <c r="AN37">
        <v>24.0596583134</v>
      </c>
      <c r="AO37">
        <v>24.533800740099998</v>
      </c>
      <c r="AP37">
        <v>23.318352453300001</v>
      </c>
      <c r="AQ37">
        <v>23.7088572953</v>
      </c>
      <c r="AR37">
        <v>24.994905124900001</v>
      </c>
      <c r="AS37">
        <v>25.1669248814</v>
      </c>
      <c r="AT37">
        <v>24.538423065300002</v>
      </c>
      <c r="AU37">
        <v>24.6532064357</v>
      </c>
      <c r="AV37">
        <v>23.685908750599999</v>
      </c>
      <c r="AW37">
        <v>24.811557809100002</v>
      </c>
      <c r="AX37">
        <v>24.958371333500001</v>
      </c>
      <c r="AY37">
        <v>23.716988216400001</v>
      </c>
      <c r="AZ37">
        <v>24.945759503400001</v>
      </c>
      <c r="BA37">
        <v>24.3131098229</v>
      </c>
      <c r="BB37">
        <v>24.231719789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26.223260533600001</v>
      </c>
      <c r="E38">
        <v>26.614960297500001</v>
      </c>
      <c r="F38">
        <v>25.7517706539</v>
      </c>
      <c r="G38">
        <v>25.655455967599998</v>
      </c>
      <c r="H38">
        <v>25.866001770099999</v>
      </c>
      <c r="I38">
        <v>24.942929854599999</v>
      </c>
      <c r="J38">
        <v>25.484744003799999</v>
      </c>
      <c r="K38">
        <v>23.8953734806</v>
      </c>
      <c r="L38">
        <v>24.479803992800001</v>
      </c>
      <c r="M38">
        <v>25.156331523799999</v>
      </c>
      <c r="N38">
        <v>26.544398384400001</v>
      </c>
      <c r="O38">
        <v>25.0885225685</v>
      </c>
      <c r="P38">
        <v>25.990488279299999</v>
      </c>
      <c r="Q38">
        <v>24.8483334937</v>
      </c>
      <c r="R38">
        <v>25.957788903099999</v>
      </c>
      <c r="S38">
        <v>25.333148820000002</v>
      </c>
      <c r="T38">
        <v>24.413683701499998</v>
      </c>
      <c r="U38">
        <v>25.758785214900001</v>
      </c>
      <c r="V38">
        <v>24.749976595900002</v>
      </c>
      <c r="W38">
        <v>24.632387548200001</v>
      </c>
      <c r="X38" s="7"/>
      <c r="Y38" s="7"/>
      <c r="Z38" s="7"/>
      <c r="AA38" s="8"/>
      <c r="AB38" s="8"/>
      <c r="AC38" s="8"/>
      <c r="AD38" s="8"/>
      <c r="AE38" s="8"/>
      <c r="AF38" s="12"/>
      <c r="AG38" s="12"/>
      <c r="AI38">
        <v>25.7845067935</v>
      </c>
      <c r="AJ38">
        <v>25.9343255472</v>
      </c>
      <c r="AK38">
        <v>25.2832691264</v>
      </c>
      <c r="AL38">
        <v>24.971540113</v>
      </c>
      <c r="AM38">
        <v>24.685701964</v>
      </c>
      <c r="AN38">
        <v>24.043996629599999</v>
      </c>
      <c r="AO38">
        <v>24.395071243</v>
      </c>
      <c r="AP38">
        <v>23.399926590100002</v>
      </c>
      <c r="AQ38">
        <v>23.578301427</v>
      </c>
      <c r="AR38">
        <v>24.931176681499998</v>
      </c>
      <c r="AS38">
        <v>25.558381413799999</v>
      </c>
      <c r="AT38">
        <v>24.549632235600001</v>
      </c>
      <c r="AU38">
        <v>24.961997423900002</v>
      </c>
      <c r="AV38">
        <v>23.716540847899999</v>
      </c>
      <c r="AW38">
        <v>24.937648871299999</v>
      </c>
      <c r="AX38">
        <v>24.884981148000001</v>
      </c>
      <c r="AY38">
        <v>23.827750086199998</v>
      </c>
      <c r="AZ38">
        <v>25.077019551100001</v>
      </c>
      <c r="BA38">
        <v>24.109738734299999</v>
      </c>
      <c r="BB38">
        <v>24.290537947699999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26.360372365300002</v>
      </c>
      <c r="E39">
        <v>26.662042674999999</v>
      </c>
      <c r="F39">
        <v>25.742858444100001</v>
      </c>
      <c r="G39">
        <v>25.816304331800001</v>
      </c>
      <c r="H39">
        <v>25.897734401200001</v>
      </c>
      <c r="I39">
        <v>24.8591593463</v>
      </c>
      <c r="J39">
        <v>25.331139302</v>
      </c>
      <c r="K39">
        <v>23.878080935900002</v>
      </c>
      <c r="L39">
        <v>24.5060331669</v>
      </c>
      <c r="M39">
        <v>25.2653729958</v>
      </c>
      <c r="N39">
        <v>26.4361534869</v>
      </c>
      <c r="O39">
        <v>25.094795287699998</v>
      </c>
      <c r="P39">
        <v>25.767506132800001</v>
      </c>
      <c r="Q39">
        <v>24.889944846599999</v>
      </c>
      <c r="R39">
        <v>25.973195779000001</v>
      </c>
      <c r="S39">
        <v>25.3816563484</v>
      </c>
      <c r="T39">
        <v>24.253113902700001</v>
      </c>
      <c r="U39">
        <v>25.6992707281</v>
      </c>
      <c r="V39">
        <v>24.6496545201</v>
      </c>
      <c r="W39">
        <v>24.734249324899999</v>
      </c>
      <c r="X39" s="7"/>
      <c r="Y39" s="7"/>
      <c r="Z39" s="7"/>
      <c r="AA39" s="8"/>
      <c r="AB39" s="8"/>
      <c r="AC39" s="8"/>
      <c r="AD39" s="8"/>
      <c r="AE39" s="8"/>
      <c r="AF39" s="12"/>
      <c r="AG39" s="12"/>
      <c r="AI39">
        <v>25.581339988</v>
      </c>
      <c r="AJ39">
        <v>25.843874872699999</v>
      </c>
      <c r="AK39">
        <v>25.318265923999999</v>
      </c>
      <c r="AL39">
        <v>25.177175754899999</v>
      </c>
      <c r="AM39">
        <v>24.763706145</v>
      </c>
      <c r="AN39">
        <v>23.972648980999999</v>
      </c>
      <c r="AO39">
        <v>24.5256041335</v>
      </c>
      <c r="AP39">
        <v>23.271609825300001</v>
      </c>
      <c r="AQ39">
        <v>23.906254282599999</v>
      </c>
      <c r="AR39">
        <v>24.659466495299998</v>
      </c>
      <c r="AS39">
        <v>25.6144438016</v>
      </c>
      <c r="AT39">
        <v>24.5086330625</v>
      </c>
      <c r="AU39">
        <v>25.333515539099999</v>
      </c>
      <c r="AV39">
        <v>23.849961736800001</v>
      </c>
      <c r="AW39">
        <v>25.258751908099999</v>
      </c>
      <c r="AX39">
        <v>24.966668396199999</v>
      </c>
      <c r="AY39">
        <v>23.8246191681</v>
      </c>
      <c r="AZ39">
        <v>24.835293119999999</v>
      </c>
      <c r="BA39">
        <v>24.017428337799998</v>
      </c>
      <c r="BB39">
        <v>24.285518562299998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26.246346498299999</v>
      </c>
      <c r="E40">
        <v>26.431108658700001</v>
      </c>
      <c r="F40">
        <v>25.670830935400001</v>
      </c>
      <c r="G40">
        <v>25.781237897800001</v>
      </c>
      <c r="H40">
        <v>25.734368738899999</v>
      </c>
      <c r="I40">
        <v>24.948913500100002</v>
      </c>
      <c r="J40">
        <v>25.025976056499999</v>
      </c>
      <c r="K40">
        <v>24.007247060899999</v>
      </c>
      <c r="L40">
        <v>24.573815229400001</v>
      </c>
      <c r="M40">
        <v>25.330128782700001</v>
      </c>
      <c r="N40">
        <v>26.355376740000001</v>
      </c>
      <c r="O40">
        <v>25.071341563699999</v>
      </c>
      <c r="P40">
        <v>25.574308632000001</v>
      </c>
      <c r="Q40">
        <v>24.940326986900001</v>
      </c>
      <c r="R40">
        <v>26.065399880600001</v>
      </c>
      <c r="S40">
        <v>25.616306805400001</v>
      </c>
      <c r="T40">
        <v>24.739994400099999</v>
      </c>
      <c r="U40">
        <v>25.535862037099999</v>
      </c>
      <c r="V40">
        <v>24.834501395499998</v>
      </c>
      <c r="W40">
        <v>24.9795538017</v>
      </c>
      <c r="X40" s="7"/>
      <c r="Y40" s="7"/>
      <c r="Z40" s="7"/>
      <c r="AA40" s="8"/>
      <c r="AB40" s="8"/>
      <c r="AC40" s="8"/>
      <c r="AD40" s="8"/>
      <c r="AE40" s="8"/>
      <c r="AF40" s="12"/>
      <c r="AG40" s="12"/>
      <c r="AI40">
        <v>25.195724245099999</v>
      </c>
      <c r="AJ40">
        <v>25.363179206200002</v>
      </c>
      <c r="AK40">
        <v>25.1960968544</v>
      </c>
      <c r="AL40">
        <v>25.0734607811</v>
      </c>
      <c r="AM40">
        <v>24.662207043199999</v>
      </c>
      <c r="AN40">
        <v>23.8838592275</v>
      </c>
      <c r="AO40">
        <v>24.482069885600001</v>
      </c>
      <c r="AP40">
        <v>23.233591882700001</v>
      </c>
      <c r="AQ40">
        <v>24.189425573800001</v>
      </c>
      <c r="AR40">
        <v>24.782861947299999</v>
      </c>
      <c r="AS40">
        <v>25.473502116199999</v>
      </c>
      <c r="AT40">
        <v>24.519512948599999</v>
      </c>
      <c r="AU40">
        <v>25.4626596853</v>
      </c>
      <c r="AV40">
        <v>23.996375579199999</v>
      </c>
      <c r="AW40">
        <v>25.25057979</v>
      </c>
      <c r="AX40">
        <v>24.931531934900001</v>
      </c>
      <c r="AY40">
        <v>24.083226556700001</v>
      </c>
      <c r="AZ40">
        <v>24.858869224399999</v>
      </c>
      <c r="BA40">
        <v>24.1897020782</v>
      </c>
      <c r="BB40">
        <v>24.515361791699998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26.308530336699999</v>
      </c>
      <c r="E41">
        <v>26.530002146600001</v>
      </c>
      <c r="F41">
        <v>25.415223640299999</v>
      </c>
      <c r="G41">
        <v>25.585489238000001</v>
      </c>
      <c r="H41">
        <v>26.056173601899999</v>
      </c>
      <c r="I41">
        <v>24.682762090499999</v>
      </c>
      <c r="J41">
        <v>24.9470055673</v>
      </c>
      <c r="K41">
        <v>24.155663632900001</v>
      </c>
      <c r="L41">
        <v>24.402379702400001</v>
      </c>
      <c r="M41">
        <v>25.235976932700002</v>
      </c>
      <c r="N41">
        <v>26.481316703299999</v>
      </c>
      <c r="O41">
        <v>24.979388344</v>
      </c>
      <c r="P41">
        <v>25.556073070299998</v>
      </c>
      <c r="Q41">
        <v>24.943551339500001</v>
      </c>
      <c r="R41">
        <v>26.0059429919</v>
      </c>
      <c r="S41">
        <v>25.600399087</v>
      </c>
      <c r="T41">
        <v>24.890835701499999</v>
      </c>
      <c r="U41">
        <v>25.490359547000001</v>
      </c>
      <c r="V41">
        <v>24.947294500400002</v>
      </c>
      <c r="W41">
        <v>25.153169548400001</v>
      </c>
      <c r="X41" s="7"/>
      <c r="Y41" s="7"/>
      <c r="Z41" s="7"/>
      <c r="AA41" s="8"/>
      <c r="AB41" s="8"/>
      <c r="AC41" s="8"/>
      <c r="AD41" s="8"/>
      <c r="AE41" s="8"/>
      <c r="AF41" s="12"/>
      <c r="AG41" s="12"/>
      <c r="AI41">
        <v>25.220544355400001</v>
      </c>
      <c r="AJ41">
        <v>25.220615066099999</v>
      </c>
      <c r="AK41">
        <v>24.9336914969</v>
      </c>
      <c r="AL41">
        <v>25.0118834576</v>
      </c>
      <c r="AM41">
        <v>24.681508814400001</v>
      </c>
      <c r="AN41">
        <v>23.7663091268</v>
      </c>
      <c r="AO41">
        <v>24.640952203800001</v>
      </c>
      <c r="AP41">
        <v>23.231618988499999</v>
      </c>
      <c r="AQ41">
        <v>24.217863790900001</v>
      </c>
      <c r="AR41">
        <v>24.872314744800001</v>
      </c>
      <c r="AS41">
        <v>25.511565376499998</v>
      </c>
      <c r="AT41">
        <v>24.503213970899999</v>
      </c>
      <c r="AU41">
        <v>25.347967358799998</v>
      </c>
      <c r="AV41">
        <v>24.060987180200001</v>
      </c>
      <c r="AW41">
        <v>25.296965879799998</v>
      </c>
      <c r="AX41">
        <v>25.0605696995</v>
      </c>
      <c r="AY41">
        <v>24.124388006899999</v>
      </c>
      <c r="AZ41">
        <v>24.6816258938</v>
      </c>
      <c r="BA41">
        <v>24.2394837483</v>
      </c>
      <c r="BB41">
        <v>24.572522087799999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26.276599525599998</v>
      </c>
      <c r="E42">
        <v>26.5890629188</v>
      </c>
      <c r="F42">
        <v>25.297233170799998</v>
      </c>
      <c r="G42">
        <v>25.395686080699999</v>
      </c>
      <c r="H42">
        <v>26.165084510300002</v>
      </c>
      <c r="I42">
        <v>24.660362345999999</v>
      </c>
      <c r="J42">
        <v>25.150469531100001</v>
      </c>
      <c r="K42">
        <v>24.142642511799998</v>
      </c>
      <c r="L42">
        <v>24.268246685499999</v>
      </c>
      <c r="M42">
        <v>25.222978499900002</v>
      </c>
      <c r="N42">
        <v>26.622623143999999</v>
      </c>
      <c r="O42">
        <v>24.7764124473</v>
      </c>
      <c r="P42">
        <v>25.510859489800001</v>
      </c>
      <c r="Q42">
        <v>24.854739109</v>
      </c>
      <c r="R42">
        <v>26.169342146799998</v>
      </c>
      <c r="S42">
        <v>25.362321849699999</v>
      </c>
      <c r="T42">
        <v>24.7597353054</v>
      </c>
      <c r="U42">
        <v>25.533036845400002</v>
      </c>
      <c r="V42">
        <v>25.166986402300001</v>
      </c>
      <c r="W42">
        <v>25.257202462799999</v>
      </c>
      <c r="X42" s="7"/>
      <c r="Y42" s="7"/>
      <c r="Z42" s="7"/>
      <c r="AA42" s="8"/>
      <c r="AB42" s="8"/>
      <c r="AC42" s="8"/>
      <c r="AD42" s="8"/>
      <c r="AE42" s="8"/>
      <c r="AF42" s="12"/>
      <c r="AG42" s="12"/>
      <c r="AI42">
        <v>25.129630601999999</v>
      </c>
      <c r="AJ42">
        <v>25.5186257696</v>
      </c>
      <c r="AK42">
        <v>24.8789415838</v>
      </c>
      <c r="AL42">
        <v>24.668193172700001</v>
      </c>
      <c r="AM42">
        <v>24.7259815852</v>
      </c>
      <c r="AN42">
        <v>23.8858208525</v>
      </c>
      <c r="AO42">
        <v>24.732476973600001</v>
      </c>
      <c r="AP42">
        <v>23.169256789999999</v>
      </c>
      <c r="AQ42">
        <v>24.1395545582</v>
      </c>
      <c r="AR42">
        <v>24.98855283</v>
      </c>
      <c r="AS42">
        <v>25.5199597505</v>
      </c>
      <c r="AT42">
        <v>24.464505145099999</v>
      </c>
      <c r="AU42">
        <v>25.129232292600001</v>
      </c>
      <c r="AV42">
        <v>23.932921953899999</v>
      </c>
      <c r="AW42">
        <v>25.207250280699999</v>
      </c>
      <c r="AX42">
        <v>24.919385579299998</v>
      </c>
      <c r="AY42">
        <v>23.669105789700001</v>
      </c>
      <c r="AZ42">
        <v>24.661541874800001</v>
      </c>
      <c r="BA42">
        <v>24.359394766499999</v>
      </c>
      <c r="BB42">
        <v>24.5425046105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26.447367268400001</v>
      </c>
      <c r="E43">
        <v>26.5274199282</v>
      </c>
      <c r="F43">
        <v>25.5267142977</v>
      </c>
      <c r="G43">
        <v>25.527976327899999</v>
      </c>
      <c r="H43">
        <v>26.001892782500001</v>
      </c>
      <c r="I43">
        <v>24.847619578</v>
      </c>
      <c r="J43">
        <v>25.328355905799999</v>
      </c>
      <c r="K43">
        <v>24.078933480500002</v>
      </c>
      <c r="L43">
        <v>24.117424644700002</v>
      </c>
      <c r="M43">
        <v>25.375954883599999</v>
      </c>
      <c r="N43">
        <v>26.701631065699999</v>
      </c>
      <c r="O43">
        <v>24.844104619700001</v>
      </c>
      <c r="P43">
        <v>25.334737470299999</v>
      </c>
      <c r="Q43">
        <v>24.672543491599999</v>
      </c>
      <c r="R43">
        <v>25.983379781</v>
      </c>
      <c r="S43">
        <v>25.1616797179</v>
      </c>
      <c r="T43">
        <v>25.127043148599999</v>
      </c>
      <c r="U43">
        <v>25.644830307500001</v>
      </c>
      <c r="V43">
        <v>25.2276911531</v>
      </c>
      <c r="W43">
        <v>25.343760448299999</v>
      </c>
      <c r="X43" s="7"/>
      <c r="Y43" s="7"/>
      <c r="Z43" s="7"/>
      <c r="AA43" s="8"/>
      <c r="AB43" s="8"/>
      <c r="AC43" s="8"/>
      <c r="AD43" s="8"/>
      <c r="AE43" s="8"/>
      <c r="AF43" s="12"/>
      <c r="AG43" s="12"/>
      <c r="AI43">
        <v>25.376190874399999</v>
      </c>
      <c r="AJ43">
        <v>25.6852505164</v>
      </c>
      <c r="AK43">
        <v>24.861084844200001</v>
      </c>
      <c r="AL43">
        <v>24.835723744900001</v>
      </c>
      <c r="AM43">
        <v>24.622603414899999</v>
      </c>
      <c r="AN43">
        <v>24.096028832599998</v>
      </c>
      <c r="AO43">
        <v>24.909715410099999</v>
      </c>
      <c r="AP43">
        <v>23.132885448900002</v>
      </c>
      <c r="AQ43">
        <v>24.011453547399999</v>
      </c>
      <c r="AR43">
        <v>24.812420163900001</v>
      </c>
      <c r="AS43">
        <v>25.2388514463</v>
      </c>
      <c r="AT43">
        <v>24.602346734699999</v>
      </c>
      <c r="AU43">
        <v>24.864402181500001</v>
      </c>
      <c r="AV43">
        <v>24.001279898</v>
      </c>
      <c r="AW43">
        <v>25.1562449089</v>
      </c>
      <c r="AX43">
        <v>24.856992731199998</v>
      </c>
      <c r="AY43">
        <v>23.679888784300001</v>
      </c>
      <c r="AZ43">
        <v>24.743801642000001</v>
      </c>
      <c r="BA43">
        <v>24.365275528800002</v>
      </c>
      <c r="BB43">
        <v>24.434563706100001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26.476650380900001</v>
      </c>
      <c r="E44">
        <v>26.534760791099998</v>
      </c>
      <c r="F44">
        <v>25.7155469062</v>
      </c>
      <c r="G44">
        <v>25.617490714300001</v>
      </c>
      <c r="H44">
        <v>25.885821086100002</v>
      </c>
      <c r="I44">
        <v>25.055985997000001</v>
      </c>
      <c r="J44">
        <v>25.287953933499999</v>
      </c>
      <c r="K44">
        <v>24.039647029499999</v>
      </c>
      <c r="L44">
        <v>24.173890125500002</v>
      </c>
      <c r="M44">
        <v>25.575533735800001</v>
      </c>
      <c r="N44">
        <v>26.447397010700001</v>
      </c>
      <c r="O44">
        <v>24.7331706093</v>
      </c>
      <c r="P44">
        <v>25.3767212859</v>
      </c>
      <c r="Q44">
        <v>24.728178261499998</v>
      </c>
      <c r="R44">
        <v>25.721208520699999</v>
      </c>
      <c r="S44">
        <v>24.979806852900001</v>
      </c>
      <c r="T44">
        <v>24.803319370400001</v>
      </c>
      <c r="U44">
        <v>25.891281046</v>
      </c>
      <c r="V44">
        <v>25.004288224100002</v>
      </c>
      <c r="W44">
        <v>25.188384182</v>
      </c>
      <c r="X44" s="7"/>
      <c r="Y44" s="7"/>
      <c r="Z44" s="7"/>
      <c r="AA44" s="8"/>
      <c r="AB44" s="8"/>
      <c r="AC44" s="8"/>
      <c r="AD44" s="8"/>
      <c r="AE44" s="8"/>
      <c r="AF44" s="12"/>
      <c r="AG44" s="12"/>
      <c r="AI44">
        <v>25.396784877000002</v>
      </c>
      <c r="AJ44">
        <v>25.7016893228</v>
      </c>
      <c r="AK44">
        <v>25.053687865800001</v>
      </c>
      <c r="AL44">
        <v>24.8790568939</v>
      </c>
      <c r="AM44">
        <v>24.7190029028</v>
      </c>
      <c r="AN44">
        <v>24.193744197699999</v>
      </c>
      <c r="AO44">
        <v>24.693353149</v>
      </c>
      <c r="AP44">
        <v>23.091399950300001</v>
      </c>
      <c r="AQ44">
        <v>24.070663136899999</v>
      </c>
      <c r="AR44">
        <v>24.6302207395</v>
      </c>
      <c r="AS44">
        <v>24.911944041400002</v>
      </c>
      <c r="AT44">
        <v>24.4553137907</v>
      </c>
      <c r="AU44">
        <v>24.886060429</v>
      </c>
      <c r="AV44">
        <v>23.947505183400001</v>
      </c>
      <c r="AW44">
        <v>25.124771089599999</v>
      </c>
      <c r="AX44">
        <v>24.622251051999999</v>
      </c>
      <c r="AY44">
        <v>23.679053831699999</v>
      </c>
      <c r="AZ44">
        <v>24.778194723599999</v>
      </c>
      <c r="BA44">
        <v>24.281476463699999</v>
      </c>
      <c r="BB44">
        <v>24.3132429182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26.326880737900002</v>
      </c>
      <c r="E45">
        <v>26.465545653</v>
      </c>
      <c r="F45">
        <v>25.871966546300001</v>
      </c>
      <c r="G45">
        <v>25.756722872299999</v>
      </c>
      <c r="H45">
        <v>25.925802466099999</v>
      </c>
      <c r="I45">
        <v>24.736704972799998</v>
      </c>
      <c r="J45">
        <v>25.300602297099999</v>
      </c>
      <c r="K45">
        <v>24.0596137036</v>
      </c>
      <c r="L45">
        <v>24.4250198491</v>
      </c>
      <c r="M45">
        <v>25.4624536671</v>
      </c>
      <c r="N45">
        <v>26.140833863200001</v>
      </c>
      <c r="O45">
        <v>25.0975565661</v>
      </c>
      <c r="P45">
        <v>25.697614532100001</v>
      </c>
      <c r="Q45">
        <v>24.8575864829</v>
      </c>
      <c r="R45">
        <v>25.765716226599999</v>
      </c>
      <c r="S45">
        <v>24.992599672600001</v>
      </c>
      <c r="T45">
        <v>24.4925053977</v>
      </c>
      <c r="U45">
        <v>25.841571884699999</v>
      </c>
      <c r="V45">
        <v>25.039766719199999</v>
      </c>
      <c r="W45">
        <v>25.129588257599998</v>
      </c>
      <c r="X45" s="7"/>
      <c r="Y45" s="7"/>
      <c r="Z45" s="7"/>
      <c r="AA45" s="8"/>
      <c r="AB45" s="8"/>
      <c r="AC45" s="8"/>
      <c r="AD45" s="8"/>
      <c r="AE45" s="8"/>
      <c r="AF45" s="12"/>
      <c r="AG45" s="12"/>
      <c r="AI45">
        <v>25.207862836099999</v>
      </c>
      <c r="AJ45">
        <v>25.547388018500001</v>
      </c>
      <c r="AK45">
        <v>25.275191849500001</v>
      </c>
      <c r="AL45">
        <v>25.172075992300002</v>
      </c>
      <c r="AM45">
        <v>24.766258928599999</v>
      </c>
      <c r="AN45">
        <v>23.934978559499999</v>
      </c>
      <c r="AO45">
        <v>24.490533415200002</v>
      </c>
      <c r="AP45">
        <v>23.121742939200001</v>
      </c>
      <c r="AQ45">
        <v>23.755636358099999</v>
      </c>
      <c r="AR45">
        <v>24.384700412699999</v>
      </c>
      <c r="AS45">
        <v>24.830350386399999</v>
      </c>
      <c r="AT45">
        <v>24.598897608000001</v>
      </c>
      <c r="AU45">
        <v>25.108792765600001</v>
      </c>
      <c r="AV45">
        <v>23.938652665100001</v>
      </c>
      <c r="AW45">
        <v>25.025224853899999</v>
      </c>
      <c r="AX45">
        <v>24.440530066800001</v>
      </c>
      <c r="AY45">
        <v>23.744379804600001</v>
      </c>
      <c r="AZ45">
        <v>24.4753366831</v>
      </c>
      <c r="BA45">
        <v>24.163656634100001</v>
      </c>
      <c r="BB45">
        <v>24.246684797099999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26.097947205099999</v>
      </c>
      <c r="E46">
        <v>26.238485672100001</v>
      </c>
      <c r="F46">
        <v>25.922419703100001</v>
      </c>
      <c r="G46">
        <v>25.916538857199999</v>
      </c>
      <c r="H46">
        <v>25.733128719100002</v>
      </c>
      <c r="I46">
        <v>24.7100886948</v>
      </c>
      <c r="J46">
        <v>25.052920692800001</v>
      </c>
      <c r="K46">
        <v>24.098385516299999</v>
      </c>
      <c r="L46">
        <v>24.6432041389</v>
      </c>
      <c r="M46">
        <v>25.342499694899999</v>
      </c>
      <c r="N46">
        <v>26.3048167462</v>
      </c>
      <c r="O46">
        <v>25.156446416200001</v>
      </c>
      <c r="P46">
        <v>25.782005486999999</v>
      </c>
      <c r="Q46">
        <v>24.848326239199999</v>
      </c>
      <c r="R46">
        <v>25.943042252200001</v>
      </c>
      <c r="S46">
        <v>25.2650475921</v>
      </c>
      <c r="T46">
        <v>24.6326931756</v>
      </c>
      <c r="U46">
        <v>25.628138740899999</v>
      </c>
      <c r="V46">
        <v>24.954369768999999</v>
      </c>
      <c r="W46">
        <v>25.121374581400001</v>
      </c>
      <c r="X46" s="7"/>
      <c r="Y46" s="7"/>
      <c r="Z46" s="7"/>
      <c r="AA46" s="8"/>
      <c r="AB46" s="8"/>
      <c r="AC46" s="8"/>
      <c r="AD46" s="8"/>
      <c r="AE46" s="8"/>
      <c r="AF46" s="12"/>
      <c r="AG46" s="12"/>
      <c r="AI46">
        <v>25.206919521</v>
      </c>
      <c r="AJ46">
        <v>25.437177354599999</v>
      </c>
      <c r="AK46">
        <v>25.241484229600001</v>
      </c>
      <c r="AL46">
        <v>25.246341195100001</v>
      </c>
      <c r="AM46">
        <v>24.6735541832</v>
      </c>
      <c r="AN46">
        <v>24.066542640800002</v>
      </c>
      <c r="AO46">
        <v>24.510298136999999</v>
      </c>
      <c r="AP46">
        <v>23.364195589000001</v>
      </c>
      <c r="AQ46">
        <v>23.6517629517</v>
      </c>
      <c r="AR46">
        <v>24.404834470800001</v>
      </c>
      <c r="AS46">
        <v>25.124968730500001</v>
      </c>
      <c r="AT46">
        <v>24.4236598295</v>
      </c>
      <c r="AU46">
        <v>25.1742448643</v>
      </c>
      <c r="AV46">
        <v>23.986224406600002</v>
      </c>
      <c r="AW46">
        <v>24.8171798256</v>
      </c>
      <c r="AX46">
        <v>24.722049071699999</v>
      </c>
      <c r="AY46">
        <v>23.771596559100001</v>
      </c>
      <c r="AZ46">
        <v>24.4644511469</v>
      </c>
      <c r="BA46">
        <v>24.151516064500001</v>
      </c>
      <c r="BB46">
        <v>24.415824236199999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25.941044485500001</v>
      </c>
      <c r="E47">
        <v>26.181802666199999</v>
      </c>
      <c r="F47">
        <v>25.943692394399999</v>
      </c>
      <c r="G47">
        <v>25.864549579799998</v>
      </c>
      <c r="H47">
        <v>25.724621664200001</v>
      </c>
      <c r="I47">
        <v>24.958249687799999</v>
      </c>
      <c r="J47">
        <v>24.8602494929</v>
      </c>
      <c r="K47">
        <v>24.004851889099999</v>
      </c>
      <c r="L47">
        <v>24.756200145000001</v>
      </c>
      <c r="M47">
        <v>25.2645341771</v>
      </c>
      <c r="N47">
        <v>26.316448585500002</v>
      </c>
      <c r="O47">
        <v>25.161073283899999</v>
      </c>
      <c r="P47">
        <v>25.997358494</v>
      </c>
      <c r="Q47">
        <v>24.843248196200001</v>
      </c>
      <c r="R47">
        <v>26.054854192099999</v>
      </c>
      <c r="S47">
        <v>25.413452389900002</v>
      </c>
      <c r="T47">
        <v>24.713937881</v>
      </c>
      <c r="U47">
        <v>25.543235943999999</v>
      </c>
      <c r="V47">
        <v>24.873387781999998</v>
      </c>
      <c r="W47">
        <v>25.171544649200001</v>
      </c>
      <c r="X47" s="7"/>
      <c r="Y47" s="7"/>
      <c r="Z47" s="7"/>
      <c r="AA47" s="8"/>
      <c r="AB47" s="8"/>
      <c r="AC47" s="8"/>
      <c r="AD47" s="8"/>
      <c r="AE47" s="8"/>
      <c r="AF47" s="12"/>
      <c r="AG47" s="12"/>
      <c r="AI47">
        <v>25.204720075099999</v>
      </c>
      <c r="AJ47">
        <v>25.400293269700001</v>
      </c>
      <c r="AK47">
        <v>25.060327971900001</v>
      </c>
      <c r="AL47">
        <v>25.3435359355</v>
      </c>
      <c r="AM47">
        <v>24.5696365051</v>
      </c>
      <c r="AN47">
        <v>24.1658904638</v>
      </c>
      <c r="AO47">
        <v>24.3378612785</v>
      </c>
      <c r="AP47">
        <v>23.362535188799999</v>
      </c>
      <c r="AQ47">
        <v>23.680570143200001</v>
      </c>
      <c r="AR47">
        <v>24.295338230199999</v>
      </c>
      <c r="AS47">
        <v>25.378541047599999</v>
      </c>
      <c r="AT47">
        <v>24.301727722399999</v>
      </c>
      <c r="AU47">
        <v>25.112720462999999</v>
      </c>
      <c r="AV47">
        <v>24.024149504099999</v>
      </c>
      <c r="AW47">
        <v>25.032318786000001</v>
      </c>
      <c r="AX47">
        <v>24.843444569399999</v>
      </c>
      <c r="AY47">
        <v>23.8726011135</v>
      </c>
      <c r="AZ47">
        <v>24.373478543499999</v>
      </c>
      <c r="BA47">
        <v>24.179440317600001</v>
      </c>
      <c r="BB47">
        <v>24.254420048299998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25.931145988699999</v>
      </c>
      <c r="E48">
        <v>26.048134422899999</v>
      </c>
      <c r="F48">
        <v>26.164571620499999</v>
      </c>
      <c r="G48">
        <v>25.8333140077</v>
      </c>
      <c r="H48">
        <v>25.966092329599999</v>
      </c>
      <c r="I48">
        <v>24.8617456373</v>
      </c>
      <c r="J48">
        <v>24.818521927199999</v>
      </c>
      <c r="K48">
        <v>23.904747695899999</v>
      </c>
      <c r="L48">
        <v>24.7097087856</v>
      </c>
      <c r="M48">
        <v>25.411455419799999</v>
      </c>
      <c r="N48">
        <v>26.370896430199998</v>
      </c>
      <c r="O48">
        <v>25.167179604000001</v>
      </c>
      <c r="P48">
        <v>26.238548512000001</v>
      </c>
      <c r="Q48">
        <v>24.9079594735</v>
      </c>
      <c r="R48">
        <v>26.0540992928</v>
      </c>
      <c r="S48">
        <v>25.446462428499999</v>
      </c>
      <c r="T48">
        <v>24.6684775899</v>
      </c>
      <c r="U48">
        <v>25.5379201306</v>
      </c>
      <c r="V48">
        <v>25.130396212800001</v>
      </c>
      <c r="W48">
        <v>25.123631852999999</v>
      </c>
      <c r="X48" s="7"/>
      <c r="Y48" s="7"/>
      <c r="Z48" s="7"/>
      <c r="AA48" s="8"/>
      <c r="AB48" s="8"/>
      <c r="AC48" s="8"/>
      <c r="AD48" s="8"/>
      <c r="AE48" s="8"/>
      <c r="AF48" s="12"/>
      <c r="AG48" s="12"/>
      <c r="AI48">
        <v>25.2731211165</v>
      </c>
      <c r="AJ48">
        <v>25.289796196400001</v>
      </c>
      <c r="AK48">
        <v>24.980003129899998</v>
      </c>
      <c r="AL48">
        <v>25.212292402999999</v>
      </c>
      <c r="AM48">
        <v>24.566135144099999</v>
      </c>
      <c r="AN48">
        <v>24.144125802400001</v>
      </c>
      <c r="AO48">
        <v>24.427937923399998</v>
      </c>
      <c r="AP48">
        <v>23.4801783148</v>
      </c>
      <c r="AQ48">
        <v>23.822310199899999</v>
      </c>
      <c r="AR48">
        <v>24.309351922600001</v>
      </c>
      <c r="AS48">
        <v>25.624172641400001</v>
      </c>
      <c r="AT48">
        <v>24.478154699299999</v>
      </c>
      <c r="AU48">
        <v>24.9620215777</v>
      </c>
      <c r="AV48">
        <v>23.869077010800002</v>
      </c>
      <c r="AW48">
        <v>25.233569580699999</v>
      </c>
      <c r="AX48">
        <v>24.9619157604</v>
      </c>
      <c r="AY48">
        <v>24.036389151600002</v>
      </c>
      <c r="AZ48">
        <v>24.6091626887</v>
      </c>
      <c r="BA48">
        <v>24.2566785249</v>
      </c>
      <c r="BB48">
        <v>24.2732266917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26.124590855400001</v>
      </c>
      <c r="E49">
        <v>26.297164218999999</v>
      </c>
      <c r="F49">
        <v>26.307497422299999</v>
      </c>
      <c r="G49">
        <v>25.761493930699999</v>
      </c>
      <c r="H49">
        <v>26.107669637499999</v>
      </c>
      <c r="I49">
        <v>24.701350194900002</v>
      </c>
      <c r="J49">
        <v>24.867564956999999</v>
      </c>
      <c r="K49">
        <v>23.835886539200001</v>
      </c>
      <c r="L49">
        <v>24.685250977100001</v>
      </c>
      <c r="M49">
        <v>25.173789985799999</v>
      </c>
      <c r="N49">
        <v>26.606203849</v>
      </c>
      <c r="O49">
        <v>25.2541166223</v>
      </c>
      <c r="P49">
        <v>26.389653472700001</v>
      </c>
      <c r="Q49">
        <v>25.047507363600001</v>
      </c>
      <c r="R49">
        <v>26.098477454099999</v>
      </c>
      <c r="S49">
        <v>25.375503457800001</v>
      </c>
      <c r="T49">
        <v>24.501347972800001</v>
      </c>
      <c r="U49">
        <v>25.593504918299999</v>
      </c>
      <c r="V49">
        <v>25.080785711499999</v>
      </c>
      <c r="W49">
        <v>25.225841862300001</v>
      </c>
      <c r="X49" s="7"/>
      <c r="Y49" s="7"/>
      <c r="Z49" s="7"/>
      <c r="AA49" s="8"/>
      <c r="AB49" s="8"/>
      <c r="AC49" s="8"/>
      <c r="AD49" s="8"/>
      <c r="AE49" s="8"/>
      <c r="AF49" s="12"/>
      <c r="AG49" s="12"/>
      <c r="AI49">
        <v>25.1753426782</v>
      </c>
      <c r="AJ49">
        <v>25.442309510200001</v>
      </c>
      <c r="AK49">
        <v>25.215791422999999</v>
      </c>
      <c r="AL49">
        <v>24.984107467600001</v>
      </c>
      <c r="AM49">
        <v>24.546232660000001</v>
      </c>
      <c r="AN49">
        <v>23.9261230639</v>
      </c>
      <c r="AO49">
        <v>24.489791086</v>
      </c>
      <c r="AP49">
        <v>23.464800282100001</v>
      </c>
      <c r="AQ49">
        <v>23.878936692700002</v>
      </c>
      <c r="AR49">
        <v>24.232126860800001</v>
      </c>
      <c r="AS49">
        <v>25.533776525299999</v>
      </c>
      <c r="AT49">
        <v>24.4501294085</v>
      </c>
      <c r="AU49">
        <v>24.861648252599998</v>
      </c>
      <c r="AV49">
        <v>23.943771474999998</v>
      </c>
      <c r="AW49">
        <v>25.230196287199998</v>
      </c>
      <c r="AX49">
        <v>24.835558031600002</v>
      </c>
      <c r="AY49">
        <v>23.5545505107</v>
      </c>
      <c r="AZ49">
        <v>24.827354269800001</v>
      </c>
      <c r="BA49">
        <v>24.2677913391</v>
      </c>
      <c r="BB49">
        <v>24.411310307699999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26.4404081972</v>
      </c>
      <c r="E50">
        <v>26.319346697</v>
      </c>
      <c r="F50">
        <v>26.026705487899999</v>
      </c>
      <c r="G50">
        <v>26.0154442141</v>
      </c>
      <c r="H50">
        <v>26.2788973945</v>
      </c>
      <c r="I50">
        <v>24.806947601200001</v>
      </c>
      <c r="J50">
        <v>24.759941207299999</v>
      </c>
      <c r="K50">
        <v>23.8983547767</v>
      </c>
      <c r="L50">
        <v>24.3983021182</v>
      </c>
      <c r="M50">
        <v>25.1441175366</v>
      </c>
      <c r="N50">
        <v>26.763484108</v>
      </c>
      <c r="O50">
        <v>25.112350684799999</v>
      </c>
      <c r="P50">
        <v>26.089074766300001</v>
      </c>
      <c r="Q50">
        <v>24.960853078100001</v>
      </c>
      <c r="R50">
        <v>26.1632633746</v>
      </c>
      <c r="S50">
        <v>25.176282076700002</v>
      </c>
      <c r="T50">
        <v>24.280359977500002</v>
      </c>
      <c r="U50">
        <v>25.333256520900001</v>
      </c>
      <c r="V50">
        <v>25.232600926100002</v>
      </c>
      <c r="W50">
        <v>25.188640673999998</v>
      </c>
      <c r="X50" s="7"/>
      <c r="Y50" s="7"/>
      <c r="Z50" s="7"/>
      <c r="AA50" s="8"/>
      <c r="AB50" s="8"/>
      <c r="AC50" s="8"/>
      <c r="AD50" s="8"/>
      <c r="AE50" s="8"/>
      <c r="AF50" s="12"/>
      <c r="AG50" s="12"/>
      <c r="AI50">
        <v>25.373031640000001</v>
      </c>
      <c r="AJ50">
        <v>25.572775025399999</v>
      </c>
      <c r="AK50">
        <v>25.1696786756</v>
      </c>
      <c r="AL50">
        <v>25.1612851354</v>
      </c>
      <c r="AM50">
        <v>24.518851307999999</v>
      </c>
      <c r="AN50">
        <v>23.827387974099999</v>
      </c>
      <c r="AO50">
        <v>24.428255611400001</v>
      </c>
      <c r="AP50">
        <v>23.420130417199999</v>
      </c>
      <c r="AQ50">
        <v>23.784729443900002</v>
      </c>
      <c r="AR50">
        <v>24.2872577855</v>
      </c>
      <c r="AS50">
        <v>25.560045628499999</v>
      </c>
      <c r="AT50">
        <v>24.366413845899999</v>
      </c>
      <c r="AU50">
        <v>24.868164758300001</v>
      </c>
      <c r="AV50">
        <v>23.8751645635</v>
      </c>
      <c r="AW50">
        <v>25.218367991000001</v>
      </c>
      <c r="AX50">
        <v>24.7453048695</v>
      </c>
      <c r="AY50">
        <v>23.586952087499998</v>
      </c>
      <c r="AZ50">
        <v>24.866599923900001</v>
      </c>
      <c r="BA50">
        <v>24.353937437399999</v>
      </c>
      <c r="BB50">
        <v>24.435455084499999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26.418151885299999</v>
      </c>
      <c r="E51">
        <v>26.474539953200001</v>
      </c>
      <c r="F51">
        <v>25.994617853499999</v>
      </c>
      <c r="G51">
        <v>25.9925160654</v>
      </c>
      <c r="H51">
        <v>26.2508153271</v>
      </c>
      <c r="I51">
        <v>24.752790431800001</v>
      </c>
      <c r="J51">
        <v>24.722421915999998</v>
      </c>
      <c r="K51">
        <v>23.8512107106</v>
      </c>
      <c r="L51">
        <v>24.420424692800001</v>
      </c>
      <c r="M51">
        <v>25.1102791476</v>
      </c>
      <c r="N51">
        <v>26.8615161679</v>
      </c>
      <c r="O51">
        <v>25.013254433699998</v>
      </c>
      <c r="P51">
        <v>25.7860553692</v>
      </c>
      <c r="Q51">
        <v>24.984516139699998</v>
      </c>
      <c r="R51">
        <v>26.0815240164</v>
      </c>
      <c r="S51">
        <v>25.130013328699999</v>
      </c>
      <c r="T51">
        <v>24.2794674415</v>
      </c>
      <c r="U51">
        <v>25.220649305399998</v>
      </c>
      <c r="V51">
        <v>24.9765135255</v>
      </c>
      <c r="W51">
        <v>25.2123094399</v>
      </c>
      <c r="X51" s="7"/>
      <c r="Y51" s="7"/>
      <c r="Z51" s="7"/>
      <c r="AA51" s="8"/>
      <c r="AB51" s="8"/>
      <c r="AC51" s="8"/>
      <c r="AD51" s="8"/>
      <c r="AE51" s="8"/>
      <c r="AF51" s="12"/>
      <c r="AG51" s="12"/>
      <c r="AI51">
        <v>25.436050770000001</v>
      </c>
      <c r="AJ51">
        <v>25.755611779599999</v>
      </c>
      <c r="AK51">
        <v>24.913528114799998</v>
      </c>
      <c r="AL51">
        <v>25.068043169799999</v>
      </c>
      <c r="AM51">
        <v>24.433665594699999</v>
      </c>
      <c r="AN51">
        <v>23.964161546900002</v>
      </c>
      <c r="AO51">
        <v>24.339509697499999</v>
      </c>
      <c r="AP51">
        <v>23.206522478299998</v>
      </c>
      <c r="AQ51">
        <v>23.813291333599999</v>
      </c>
      <c r="AR51">
        <v>24.499253083599999</v>
      </c>
      <c r="AS51">
        <v>25.6472386742</v>
      </c>
      <c r="AT51">
        <v>24.4458452083</v>
      </c>
      <c r="AU51">
        <v>25.012488958599999</v>
      </c>
      <c r="AV51">
        <v>23.9042692843</v>
      </c>
      <c r="AW51">
        <v>25.202332256199998</v>
      </c>
      <c r="AX51">
        <v>24.804100053199999</v>
      </c>
      <c r="AY51">
        <v>23.718579090999999</v>
      </c>
      <c r="AZ51">
        <v>24.8643908355</v>
      </c>
      <c r="BA51">
        <v>24.0533157311</v>
      </c>
      <c r="BB51">
        <v>24.6397738384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26.218266910000001</v>
      </c>
      <c r="E52">
        <v>26.540706585500001</v>
      </c>
      <c r="F52">
        <v>25.8874973725</v>
      </c>
      <c r="G52">
        <v>25.882748418799999</v>
      </c>
      <c r="H52">
        <v>26.136637849100001</v>
      </c>
      <c r="I52">
        <v>24.510324387800001</v>
      </c>
      <c r="J52">
        <v>25.089576387200001</v>
      </c>
      <c r="K52">
        <v>23.8143993702</v>
      </c>
      <c r="L52">
        <v>24.542722140199999</v>
      </c>
      <c r="M52">
        <v>24.997675737400002</v>
      </c>
      <c r="N52">
        <v>26.876660553499999</v>
      </c>
      <c r="O52">
        <v>25.130680525100001</v>
      </c>
      <c r="P52">
        <v>25.902137369199998</v>
      </c>
      <c r="Q52">
        <v>25.0095625664</v>
      </c>
      <c r="R52">
        <v>26.060491588400001</v>
      </c>
      <c r="S52">
        <v>25.374330239599999</v>
      </c>
      <c r="T52">
        <v>24.589463630800001</v>
      </c>
      <c r="U52">
        <v>25.235438991799999</v>
      </c>
      <c r="V52">
        <v>24.795977671599999</v>
      </c>
      <c r="W52">
        <v>25.2566278796</v>
      </c>
      <c r="X52" s="7"/>
      <c r="Y52" s="7"/>
      <c r="Z52" s="7"/>
      <c r="AA52" s="8"/>
      <c r="AB52" s="8"/>
      <c r="AC52" s="8"/>
      <c r="AD52" s="8"/>
      <c r="AE52" s="8"/>
      <c r="AF52" s="12"/>
      <c r="AG52" s="12"/>
      <c r="AI52">
        <v>25.499330073799999</v>
      </c>
      <c r="AJ52">
        <v>25.8636079933</v>
      </c>
      <c r="AK52">
        <v>24.667756923199999</v>
      </c>
      <c r="AL52">
        <v>25.074996149699999</v>
      </c>
      <c r="AM52">
        <v>24.512838983999998</v>
      </c>
      <c r="AN52">
        <v>23.849194117700002</v>
      </c>
      <c r="AO52">
        <v>24.414393264499999</v>
      </c>
      <c r="AP52">
        <v>23.205363865500001</v>
      </c>
      <c r="AQ52">
        <v>23.800337626200001</v>
      </c>
      <c r="AR52">
        <v>24.617732521600001</v>
      </c>
      <c r="AS52">
        <v>25.5646240427</v>
      </c>
      <c r="AT52">
        <v>24.482774349</v>
      </c>
      <c r="AU52">
        <v>25.107962419300001</v>
      </c>
      <c r="AV52">
        <v>23.939219494900001</v>
      </c>
      <c r="AW52">
        <v>25.120895365700001</v>
      </c>
      <c r="AX52">
        <v>24.916964531400001</v>
      </c>
      <c r="AY52">
        <v>23.8737845703</v>
      </c>
      <c r="AZ52">
        <v>24.852340976800001</v>
      </c>
      <c r="BA52">
        <v>23.9650297992</v>
      </c>
      <c r="BB52">
        <v>24.699592458400002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26.262426334600001</v>
      </c>
      <c r="E53">
        <v>26.498748867300002</v>
      </c>
      <c r="F53">
        <v>25.7687945986</v>
      </c>
      <c r="G53">
        <v>25.8487000139</v>
      </c>
      <c r="H53">
        <v>26.1123859721</v>
      </c>
      <c r="I53">
        <v>24.141468199999998</v>
      </c>
      <c r="J53">
        <v>25.034938454900001</v>
      </c>
      <c r="K53">
        <v>23.9917476822</v>
      </c>
      <c r="L53">
        <v>24.4722445624</v>
      </c>
      <c r="M53">
        <v>24.878859948999999</v>
      </c>
      <c r="N53">
        <v>26.630786342</v>
      </c>
      <c r="O53">
        <v>25.199763139600002</v>
      </c>
      <c r="P53">
        <v>26.079006713399998</v>
      </c>
      <c r="Q53">
        <v>24.968724135599999</v>
      </c>
      <c r="R53">
        <v>25.834175829300001</v>
      </c>
      <c r="S53">
        <v>25.488193536899999</v>
      </c>
      <c r="T53">
        <v>24.5210821477</v>
      </c>
      <c r="U53">
        <v>25.4117631031</v>
      </c>
      <c r="V53">
        <v>24.824769672999999</v>
      </c>
      <c r="W53">
        <v>25.229320955199999</v>
      </c>
      <c r="X53" s="7"/>
      <c r="Y53" s="7"/>
      <c r="Z53" s="7"/>
      <c r="AA53" s="8"/>
      <c r="AB53" s="8"/>
      <c r="AC53" s="8"/>
      <c r="AD53" s="8"/>
      <c r="AE53" s="8"/>
      <c r="AF53" s="12"/>
      <c r="AG53" s="12"/>
      <c r="AI53">
        <v>25.362204089900001</v>
      </c>
      <c r="AJ53">
        <v>25.809331627599999</v>
      </c>
      <c r="AK53">
        <v>24.713431215</v>
      </c>
      <c r="AL53">
        <v>25.2760593472</v>
      </c>
      <c r="AM53">
        <v>24.5326820889</v>
      </c>
      <c r="AN53">
        <v>23.672262651099999</v>
      </c>
      <c r="AO53">
        <v>24.155928862500001</v>
      </c>
      <c r="AP53">
        <v>23.2842584763</v>
      </c>
      <c r="AQ53">
        <v>23.870113737299999</v>
      </c>
      <c r="AR53">
        <v>24.6142849734</v>
      </c>
      <c r="AS53">
        <v>25.427945852899999</v>
      </c>
      <c r="AT53">
        <v>24.433948648299999</v>
      </c>
      <c r="AU53">
        <v>25.005696252100002</v>
      </c>
      <c r="AV53">
        <v>23.8305202355</v>
      </c>
      <c r="AW53">
        <v>24.940696293999999</v>
      </c>
      <c r="AX53">
        <v>25.1701987812</v>
      </c>
      <c r="AY53">
        <v>23.945325305400001</v>
      </c>
      <c r="AZ53">
        <v>24.814939952</v>
      </c>
      <c r="BA53">
        <v>24.171177939300001</v>
      </c>
      <c r="BB53">
        <v>24.544991186800001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26.384329603800001</v>
      </c>
      <c r="E54">
        <v>26.550050460000001</v>
      </c>
      <c r="F54">
        <v>25.926196022599999</v>
      </c>
      <c r="G54">
        <v>25.7262161845</v>
      </c>
      <c r="H54">
        <v>26.166795960599998</v>
      </c>
      <c r="I54">
        <v>24.024966608300002</v>
      </c>
      <c r="J54">
        <v>24.919173634700002</v>
      </c>
      <c r="K54">
        <v>24.083150335500001</v>
      </c>
      <c r="L54">
        <v>24.2456990664</v>
      </c>
      <c r="M54">
        <v>25.088998048699999</v>
      </c>
      <c r="N54">
        <v>26.4666275521</v>
      </c>
      <c r="O54">
        <v>25.2551647192</v>
      </c>
      <c r="P54">
        <v>25.7692336894</v>
      </c>
      <c r="Q54">
        <v>24.9672431302</v>
      </c>
      <c r="R54">
        <v>25.852389047100001</v>
      </c>
      <c r="S54">
        <v>25.3557127473</v>
      </c>
      <c r="T54">
        <v>24.6093170577</v>
      </c>
      <c r="U54">
        <v>25.3768032465</v>
      </c>
      <c r="V54">
        <v>24.7171916508</v>
      </c>
      <c r="W54">
        <v>25.267915197600001</v>
      </c>
      <c r="X54" s="7"/>
      <c r="Y54" s="7"/>
      <c r="Z54" s="7"/>
      <c r="AA54" s="8"/>
      <c r="AB54" s="8"/>
      <c r="AC54" s="8"/>
      <c r="AD54" s="8"/>
      <c r="AE54" s="8"/>
      <c r="AF54" s="12"/>
      <c r="AG54" s="12"/>
      <c r="AI54">
        <v>25.442165019499999</v>
      </c>
      <c r="AJ54">
        <v>25.808251560999999</v>
      </c>
      <c r="AK54">
        <v>24.813722178599999</v>
      </c>
      <c r="AL54">
        <v>24.8908863035</v>
      </c>
      <c r="AM54">
        <v>24.401302719299999</v>
      </c>
      <c r="AN54">
        <v>23.651591165999999</v>
      </c>
      <c r="AO54">
        <v>23.958160245399998</v>
      </c>
      <c r="AP54">
        <v>23.338002038399999</v>
      </c>
      <c r="AQ54">
        <v>23.7213118186</v>
      </c>
      <c r="AR54">
        <v>24.6733459517</v>
      </c>
      <c r="AS54">
        <v>25.1223078256</v>
      </c>
      <c r="AT54">
        <v>24.543569936000001</v>
      </c>
      <c r="AU54">
        <v>24.767899874000001</v>
      </c>
      <c r="AV54">
        <v>23.8557839751</v>
      </c>
      <c r="AW54">
        <v>25.0633679446</v>
      </c>
      <c r="AX54">
        <v>25.169521696699999</v>
      </c>
      <c r="AY54">
        <v>23.952895148300001</v>
      </c>
      <c r="AZ54">
        <v>24.764694307399999</v>
      </c>
      <c r="BA54">
        <v>24.181893753699999</v>
      </c>
      <c r="BB54">
        <v>24.655240762199998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26.269162213000001</v>
      </c>
      <c r="E55">
        <v>26.649257451</v>
      </c>
      <c r="F55">
        <v>25.9668605317</v>
      </c>
      <c r="G55">
        <v>25.609978022899998</v>
      </c>
      <c r="H55">
        <v>26.3723111127</v>
      </c>
      <c r="I55">
        <v>24.3159164707</v>
      </c>
      <c r="J55">
        <v>24.887295008500001</v>
      </c>
      <c r="K55">
        <v>24.069410652399998</v>
      </c>
      <c r="L55">
        <v>24.4018871197</v>
      </c>
      <c r="M55">
        <v>25.2875362168</v>
      </c>
      <c r="N55">
        <v>26.4574393141</v>
      </c>
      <c r="O55">
        <v>25.031996445899999</v>
      </c>
      <c r="P55">
        <v>25.860704542600001</v>
      </c>
      <c r="Q55">
        <v>25.0920402319</v>
      </c>
      <c r="R55">
        <v>26.195623854299999</v>
      </c>
      <c r="S55">
        <v>25.029531122200002</v>
      </c>
      <c r="T55">
        <v>24.650370418200001</v>
      </c>
      <c r="U55">
        <v>25.137621877699999</v>
      </c>
      <c r="V55">
        <v>24.528800101000002</v>
      </c>
      <c r="W55">
        <v>25.0407481636</v>
      </c>
      <c r="X55" s="7"/>
      <c r="Y55" s="7"/>
      <c r="Z55" s="7"/>
      <c r="AA55" s="8"/>
      <c r="AB55" s="8"/>
      <c r="AC55" s="8"/>
      <c r="AD55" s="8"/>
      <c r="AE55" s="8"/>
      <c r="AF55" s="12"/>
      <c r="AG55" s="12"/>
      <c r="AI55">
        <v>25.456497989500001</v>
      </c>
      <c r="AJ55">
        <v>25.688708363</v>
      </c>
      <c r="AK55">
        <v>24.551644466300001</v>
      </c>
      <c r="AL55">
        <v>24.800780766300001</v>
      </c>
      <c r="AM55">
        <v>24.545416509199999</v>
      </c>
      <c r="AN55">
        <v>23.671365644800002</v>
      </c>
      <c r="AO55">
        <v>24.105030380900001</v>
      </c>
      <c r="AP55">
        <v>23.269729373400001</v>
      </c>
      <c r="AQ55">
        <v>23.6654648966</v>
      </c>
      <c r="AR55">
        <v>24.6970686716</v>
      </c>
      <c r="AS55">
        <v>25.3594630246</v>
      </c>
      <c r="AT55">
        <v>24.6009694211</v>
      </c>
      <c r="AU55">
        <v>24.927471049600001</v>
      </c>
      <c r="AV55">
        <v>23.837643525899999</v>
      </c>
      <c r="AW55">
        <v>25.2897161926</v>
      </c>
      <c r="AX55">
        <v>24.7194617854</v>
      </c>
      <c r="AY55">
        <v>24.094752381999999</v>
      </c>
      <c r="AZ55">
        <v>24.682589535399998</v>
      </c>
      <c r="BA55">
        <v>24.207974986899998</v>
      </c>
      <c r="BB55">
        <v>24.5769678451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26.116490250599998</v>
      </c>
      <c r="E56">
        <v>26.498110360799998</v>
      </c>
      <c r="F56">
        <v>25.9002689864</v>
      </c>
      <c r="G56">
        <v>25.511151627899999</v>
      </c>
      <c r="H56">
        <v>25.930850486499999</v>
      </c>
      <c r="I56">
        <v>24.361349765100002</v>
      </c>
      <c r="J56">
        <v>25.1659158595</v>
      </c>
      <c r="K56">
        <v>23.940183426200001</v>
      </c>
      <c r="L56">
        <v>24.610627793199999</v>
      </c>
      <c r="M56">
        <v>25.412559767299999</v>
      </c>
      <c r="N56">
        <v>26.732444107700001</v>
      </c>
      <c r="O56">
        <v>24.8879937968</v>
      </c>
      <c r="P56">
        <v>26.099967794099999</v>
      </c>
      <c r="Q56">
        <v>25.197354890300002</v>
      </c>
      <c r="R56">
        <v>26.543283838299999</v>
      </c>
      <c r="S56">
        <v>25.060030319199999</v>
      </c>
      <c r="T56">
        <v>24.711418126400002</v>
      </c>
      <c r="U56">
        <v>25.201627992199999</v>
      </c>
      <c r="V56">
        <v>24.4170273292</v>
      </c>
      <c r="W56">
        <v>25.269403354600001</v>
      </c>
      <c r="X56" s="7"/>
      <c r="Y56" s="7"/>
      <c r="Z56" s="7"/>
      <c r="AA56" s="8"/>
      <c r="AB56" s="8"/>
      <c r="AC56" s="8"/>
      <c r="AD56" s="8"/>
      <c r="AE56" s="8"/>
      <c r="AF56" s="12"/>
      <c r="AG56" s="12"/>
      <c r="AI56">
        <v>25.309969807000002</v>
      </c>
      <c r="AJ56">
        <v>25.642854826200001</v>
      </c>
      <c r="AK56">
        <v>24.4760454611</v>
      </c>
      <c r="AL56">
        <v>24.847504453700001</v>
      </c>
      <c r="AM56">
        <v>24.6116170558</v>
      </c>
      <c r="AN56">
        <v>23.551764742700001</v>
      </c>
      <c r="AO56">
        <v>24.2832971134</v>
      </c>
      <c r="AP56">
        <v>23.309664311599999</v>
      </c>
      <c r="AQ56">
        <v>23.922508436800001</v>
      </c>
      <c r="AR56">
        <v>24.719608007200002</v>
      </c>
      <c r="AS56">
        <v>25.635178694099999</v>
      </c>
      <c r="AT56">
        <v>24.6014647081</v>
      </c>
      <c r="AU56">
        <v>24.9383024113</v>
      </c>
      <c r="AV56">
        <v>23.971653892999999</v>
      </c>
      <c r="AW56">
        <v>25.370009804599999</v>
      </c>
      <c r="AX56">
        <v>24.486819719700001</v>
      </c>
      <c r="AY56">
        <v>24.0410800555</v>
      </c>
      <c r="AZ56">
        <v>24.5428174302</v>
      </c>
      <c r="BA56">
        <v>24.155183312799998</v>
      </c>
      <c r="BB56">
        <v>24.638122758400002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26.1969676599</v>
      </c>
      <c r="E57">
        <v>26.522121994100001</v>
      </c>
      <c r="F57">
        <v>25.582222115499999</v>
      </c>
      <c r="G57">
        <v>25.6609739795</v>
      </c>
      <c r="H57">
        <v>26.0185392938</v>
      </c>
      <c r="I57">
        <v>24.467882642500001</v>
      </c>
      <c r="J57">
        <v>25.349402417299999</v>
      </c>
      <c r="K57">
        <v>23.867299833899999</v>
      </c>
      <c r="L57">
        <v>25.047945823100001</v>
      </c>
      <c r="M57">
        <v>25.581347033</v>
      </c>
      <c r="N57">
        <v>26.534528279900002</v>
      </c>
      <c r="O57">
        <v>24.900781873</v>
      </c>
      <c r="P57">
        <v>26.0926226648</v>
      </c>
      <c r="Q57">
        <v>25.218158016699999</v>
      </c>
      <c r="R57">
        <v>26.547631876200001</v>
      </c>
      <c r="S57">
        <v>25.3393725659</v>
      </c>
      <c r="T57">
        <v>24.794744690800002</v>
      </c>
      <c r="U57">
        <v>25.317723783800002</v>
      </c>
      <c r="V57">
        <v>24.557081136200001</v>
      </c>
      <c r="W57">
        <v>25.2845800829</v>
      </c>
      <c r="X57" s="7"/>
      <c r="Y57" s="7"/>
      <c r="Z57" s="7"/>
      <c r="AA57" s="8"/>
      <c r="AB57" s="8"/>
      <c r="AC57" s="8"/>
      <c r="AD57" s="8"/>
      <c r="AE57" s="8"/>
      <c r="AF57" s="12"/>
      <c r="AG57" s="12"/>
      <c r="AI57">
        <v>25.30704472</v>
      </c>
      <c r="AJ57">
        <v>25.686639572299999</v>
      </c>
      <c r="AK57">
        <v>24.619950648700001</v>
      </c>
      <c r="AL57">
        <v>25.062210901699999</v>
      </c>
      <c r="AM57">
        <v>24.7293798635</v>
      </c>
      <c r="AN57">
        <v>23.589797102399999</v>
      </c>
      <c r="AO57">
        <v>24.336786785000001</v>
      </c>
      <c r="AP57">
        <v>23.292834016600001</v>
      </c>
      <c r="AQ57">
        <v>24.252041764800001</v>
      </c>
      <c r="AR57">
        <v>24.654946298999999</v>
      </c>
      <c r="AS57">
        <v>25.390896784100001</v>
      </c>
      <c r="AT57">
        <v>24.642283519199999</v>
      </c>
      <c r="AU57">
        <v>24.821546270599999</v>
      </c>
      <c r="AV57">
        <v>23.9075547343</v>
      </c>
      <c r="AW57">
        <v>25.2317621475</v>
      </c>
      <c r="AX57">
        <v>24.531631948699999</v>
      </c>
      <c r="AY57">
        <v>24.183237928099999</v>
      </c>
      <c r="AZ57">
        <v>24.475431079900002</v>
      </c>
      <c r="BA57">
        <v>24.170637491800001</v>
      </c>
      <c r="BB57">
        <v>24.621838244799999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26.277674385200001</v>
      </c>
      <c r="E58">
        <v>26.723262459699999</v>
      </c>
      <c r="F58">
        <v>25.615561915699999</v>
      </c>
      <c r="G58">
        <v>25.873096953899999</v>
      </c>
      <c r="H58">
        <v>25.978447500400002</v>
      </c>
      <c r="I58">
        <v>24.477508935700001</v>
      </c>
      <c r="J58">
        <v>25.407986883500001</v>
      </c>
      <c r="K58">
        <v>24.007080687799998</v>
      </c>
      <c r="L58">
        <v>25.109559717500002</v>
      </c>
      <c r="M58">
        <v>25.7913101354</v>
      </c>
      <c r="N58">
        <v>26.1592531302</v>
      </c>
      <c r="O58">
        <v>24.9930777734</v>
      </c>
      <c r="P58">
        <v>25.732215586900001</v>
      </c>
      <c r="Q58">
        <v>25.078385398199998</v>
      </c>
      <c r="R58">
        <v>26.418684081999999</v>
      </c>
      <c r="S58">
        <v>25.479060373300001</v>
      </c>
      <c r="T58">
        <v>24.822940687100001</v>
      </c>
      <c r="U58">
        <v>25.491601731100001</v>
      </c>
      <c r="V58">
        <v>24.771536598400001</v>
      </c>
      <c r="W58">
        <v>25.366559544200001</v>
      </c>
      <c r="X58" s="7"/>
      <c r="Y58" s="7"/>
      <c r="Z58" s="7"/>
      <c r="AA58" s="8"/>
      <c r="AB58" s="8"/>
      <c r="AC58" s="8"/>
      <c r="AD58" s="8"/>
      <c r="AE58" s="8"/>
      <c r="AF58" s="12"/>
      <c r="AG58" s="12"/>
      <c r="AI58">
        <v>25.453332008699999</v>
      </c>
      <c r="AJ58">
        <v>25.8999568861</v>
      </c>
      <c r="AK58">
        <v>24.823956741700002</v>
      </c>
      <c r="AL58">
        <v>25.1463349564</v>
      </c>
      <c r="AM58">
        <v>24.7932883143</v>
      </c>
      <c r="AN58">
        <v>23.7986187777</v>
      </c>
      <c r="AO58">
        <v>24.318624658499999</v>
      </c>
      <c r="AP58">
        <v>23.1705901403</v>
      </c>
      <c r="AQ58">
        <v>24.385154164999999</v>
      </c>
      <c r="AR58">
        <v>24.713897103499999</v>
      </c>
      <c r="AS58">
        <v>24.814851798700001</v>
      </c>
      <c r="AT58">
        <v>24.557508603900001</v>
      </c>
      <c r="AU58">
        <v>24.6569232869</v>
      </c>
      <c r="AV58">
        <v>23.7957136347</v>
      </c>
      <c r="AW58">
        <v>25.172152025700001</v>
      </c>
      <c r="AX58">
        <v>24.757862624200001</v>
      </c>
      <c r="AY58">
        <v>24.048558506500001</v>
      </c>
      <c r="AZ58">
        <v>24.5040721803</v>
      </c>
      <c r="BA58">
        <v>24.2567495837</v>
      </c>
      <c r="BB58">
        <v>24.5481233605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26.246624258200001</v>
      </c>
      <c r="E59">
        <v>26.8977678322</v>
      </c>
      <c r="F59">
        <v>25.611703024000001</v>
      </c>
      <c r="G59">
        <v>25.838861151100001</v>
      </c>
      <c r="H59">
        <v>25.999720633300001</v>
      </c>
      <c r="I59">
        <v>24.630922651199999</v>
      </c>
      <c r="J59">
        <v>25.376447797299999</v>
      </c>
      <c r="K59">
        <v>24.031322845799998</v>
      </c>
      <c r="L59">
        <v>25.0632106248</v>
      </c>
      <c r="M59">
        <v>25.659122578600002</v>
      </c>
      <c r="N59">
        <v>25.9792994194</v>
      </c>
      <c r="O59">
        <v>24.953655640899999</v>
      </c>
      <c r="P59">
        <v>25.547935396700002</v>
      </c>
      <c r="Q59">
        <v>25.0528214773</v>
      </c>
      <c r="R59">
        <v>26.193304304800002</v>
      </c>
      <c r="S59">
        <v>25.460531436</v>
      </c>
      <c r="T59">
        <v>24.6009597961</v>
      </c>
      <c r="U59">
        <v>25.5433299245</v>
      </c>
      <c r="V59">
        <v>24.844179886100001</v>
      </c>
      <c r="W59">
        <v>25.3011639584</v>
      </c>
      <c r="X59" s="7"/>
      <c r="Y59" s="7"/>
      <c r="Z59" s="7"/>
      <c r="AA59" s="8"/>
      <c r="AB59" s="8"/>
      <c r="AC59" s="8"/>
      <c r="AD59" s="8"/>
      <c r="AE59" s="8"/>
      <c r="AF59" s="12"/>
      <c r="AG59" s="12"/>
      <c r="AI59">
        <v>25.412795950100001</v>
      </c>
      <c r="AJ59">
        <v>25.862027127400001</v>
      </c>
      <c r="AK59">
        <v>24.870353097999999</v>
      </c>
      <c r="AL59">
        <v>25.105909779499999</v>
      </c>
      <c r="AM59">
        <v>24.855124015299999</v>
      </c>
      <c r="AN59">
        <v>24.009395242699998</v>
      </c>
      <c r="AO59">
        <v>24.3616137906</v>
      </c>
      <c r="AP59">
        <v>23.2040897718</v>
      </c>
      <c r="AQ59">
        <v>24.290537203100001</v>
      </c>
      <c r="AR59">
        <v>24.673219303</v>
      </c>
      <c r="AS59">
        <v>24.964165130000001</v>
      </c>
      <c r="AT59">
        <v>24.474986619500001</v>
      </c>
      <c r="AU59">
        <v>24.459813666500001</v>
      </c>
      <c r="AV59">
        <v>23.853326594999999</v>
      </c>
      <c r="AW59">
        <v>25.126917816799999</v>
      </c>
      <c r="AX59">
        <v>24.883959263200001</v>
      </c>
      <c r="AY59">
        <v>23.799685906499999</v>
      </c>
      <c r="AZ59">
        <v>24.6489257916</v>
      </c>
      <c r="BA59">
        <v>24.332118607400002</v>
      </c>
      <c r="BB59">
        <v>24.695390618000001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26.1056091124</v>
      </c>
      <c r="E60">
        <v>26.792853555400001</v>
      </c>
      <c r="F60">
        <v>25.3383435764</v>
      </c>
      <c r="G60">
        <v>25.652517834499999</v>
      </c>
      <c r="H60">
        <v>25.9239623868</v>
      </c>
      <c r="I60">
        <v>24.745201678499999</v>
      </c>
      <c r="J60">
        <v>25.303165530200001</v>
      </c>
      <c r="K60">
        <v>24.064011230599998</v>
      </c>
      <c r="L60">
        <v>24.794636343600001</v>
      </c>
      <c r="M60">
        <v>25.589256756200001</v>
      </c>
      <c r="N60">
        <v>26.356594922999999</v>
      </c>
      <c r="O60">
        <v>25.122868435699999</v>
      </c>
      <c r="P60">
        <v>25.582894236400001</v>
      </c>
      <c r="Q60">
        <v>25.181987967800001</v>
      </c>
      <c r="R60">
        <v>25.8387731133</v>
      </c>
      <c r="S60">
        <v>25.424920669500001</v>
      </c>
      <c r="T60">
        <v>24.361722628999999</v>
      </c>
      <c r="U60">
        <v>25.5845680372</v>
      </c>
      <c r="V60">
        <v>24.640850828000001</v>
      </c>
      <c r="W60">
        <v>25.0046425733</v>
      </c>
      <c r="X60" s="7"/>
      <c r="Y60" s="7"/>
      <c r="Z60" s="7"/>
      <c r="AA60" s="8"/>
      <c r="AB60" s="8"/>
      <c r="AC60" s="8"/>
      <c r="AD60" s="8"/>
      <c r="AE60" s="8"/>
      <c r="AF60" s="12"/>
      <c r="AG60" s="12"/>
      <c r="AI60">
        <v>25.142548896899999</v>
      </c>
      <c r="AJ60">
        <v>25.881155870699999</v>
      </c>
      <c r="AK60">
        <v>24.946624296700001</v>
      </c>
      <c r="AL60">
        <v>24.925860172899998</v>
      </c>
      <c r="AM60">
        <v>24.877295771899998</v>
      </c>
      <c r="AN60">
        <v>24.0709383485</v>
      </c>
      <c r="AO60">
        <v>24.545679383900001</v>
      </c>
      <c r="AP60">
        <v>23.207758302199998</v>
      </c>
      <c r="AQ60">
        <v>24.270679036499999</v>
      </c>
      <c r="AR60">
        <v>24.722166934899999</v>
      </c>
      <c r="AS60">
        <v>25.442691713799999</v>
      </c>
      <c r="AT60">
        <v>24.357730429699998</v>
      </c>
      <c r="AU60">
        <v>24.7355769489</v>
      </c>
      <c r="AV60">
        <v>23.997963731799999</v>
      </c>
      <c r="AW60">
        <v>25.068414464</v>
      </c>
      <c r="AX60">
        <v>24.512786519100001</v>
      </c>
      <c r="AY60">
        <v>23.388908007600001</v>
      </c>
      <c r="AZ60">
        <v>24.566779178200001</v>
      </c>
      <c r="BA60">
        <v>24.116442645799999</v>
      </c>
      <c r="BB60">
        <v>24.5944513536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25.975564812799998</v>
      </c>
      <c r="E61">
        <v>26.545388032999998</v>
      </c>
      <c r="F61">
        <v>25.0279391511</v>
      </c>
      <c r="G61">
        <v>25.636231316500002</v>
      </c>
      <c r="H61">
        <v>25.735537410900001</v>
      </c>
      <c r="I61">
        <v>24.709444195500001</v>
      </c>
      <c r="J61">
        <v>25.108018211800001</v>
      </c>
      <c r="K61">
        <v>23.966333391199999</v>
      </c>
      <c r="L61">
        <v>24.419769667299999</v>
      </c>
      <c r="M61">
        <v>25.301610527400001</v>
      </c>
      <c r="N61">
        <v>26.635119294300001</v>
      </c>
      <c r="O61">
        <v>25.0024884125</v>
      </c>
      <c r="P61">
        <v>25.764007942399999</v>
      </c>
      <c r="Q61">
        <v>25.303183072500001</v>
      </c>
      <c r="R61">
        <v>25.871308757800001</v>
      </c>
      <c r="S61">
        <v>25.519417905299999</v>
      </c>
      <c r="T61">
        <v>24.621617711599999</v>
      </c>
      <c r="U61">
        <v>25.734338153300001</v>
      </c>
      <c r="V61">
        <v>24.938303981600001</v>
      </c>
      <c r="W61">
        <v>24.932616191099999</v>
      </c>
      <c r="X61" s="7"/>
      <c r="Y61" s="7"/>
      <c r="Z61" s="7"/>
      <c r="AA61" s="8"/>
      <c r="AB61" s="8"/>
      <c r="AC61" s="8"/>
      <c r="AD61" s="8"/>
      <c r="AE61" s="8"/>
      <c r="AF61" s="12"/>
      <c r="AG61" s="12"/>
      <c r="AI61">
        <v>25.1398403711</v>
      </c>
      <c r="AJ61">
        <v>25.960441987999999</v>
      </c>
      <c r="AK61">
        <v>24.579766684700001</v>
      </c>
      <c r="AL61">
        <v>24.883861268299999</v>
      </c>
      <c r="AM61">
        <v>24.7176827523</v>
      </c>
      <c r="AN61">
        <v>24.012202179399999</v>
      </c>
      <c r="AO61">
        <v>24.387233306199999</v>
      </c>
      <c r="AP61">
        <v>23.305357722099998</v>
      </c>
      <c r="AQ61">
        <v>24.182383743599999</v>
      </c>
      <c r="AR61">
        <v>24.565710645999999</v>
      </c>
      <c r="AS61">
        <v>25.452199059200002</v>
      </c>
      <c r="AT61">
        <v>24.262299794499999</v>
      </c>
      <c r="AU61">
        <v>24.999896778299998</v>
      </c>
      <c r="AV61">
        <v>24.107498556300001</v>
      </c>
      <c r="AW61">
        <v>25.1574474194</v>
      </c>
      <c r="AX61">
        <v>24.346484341899998</v>
      </c>
      <c r="AY61">
        <v>23.682216436899999</v>
      </c>
      <c r="AZ61">
        <v>24.652773960299999</v>
      </c>
      <c r="BA61">
        <v>24.218251518900001</v>
      </c>
      <c r="BB61">
        <v>24.452190260199998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>
        <v>25.792842645699999</v>
      </c>
      <c r="E62">
        <v>26.0718597539</v>
      </c>
      <c r="F62">
        <v>25.405974194199999</v>
      </c>
      <c r="G62">
        <v>25.763877276700001</v>
      </c>
      <c r="H62">
        <v>25.643991368799998</v>
      </c>
      <c r="I62">
        <v>24.382525375499998</v>
      </c>
      <c r="J62">
        <v>25.198303329800002</v>
      </c>
      <c r="K62">
        <v>24.058831276900001</v>
      </c>
      <c r="L62">
        <v>24.4582854871</v>
      </c>
      <c r="M62">
        <v>25.345314740199999</v>
      </c>
      <c r="N62">
        <v>26.644542311999999</v>
      </c>
      <c r="O62">
        <v>24.984088671399999</v>
      </c>
      <c r="P62">
        <v>26.003364326</v>
      </c>
      <c r="Q62">
        <v>25.285800757499999</v>
      </c>
      <c r="R62">
        <v>26.106614774800001</v>
      </c>
      <c r="S62">
        <v>25.3312923344</v>
      </c>
      <c r="T62">
        <v>24.596334329600001</v>
      </c>
      <c r="U62">
        <v>25.298411429800002</v>
      </c>
      <c r="V62">
        <v>25.066970709100001</v>
      </c>
      <c r="W62">
        <v>25.028571204999999</v>
      </c>
      <c r="X62" s="7"/>
      <c r="Y62" s="7"/>
      <c r="Z62" s="7"/>
      <c r="AA62" s="8"/>
      <c r="AB62" s="8"/>
      <c r="AC62" s="8"/>
      <c r="AD62" s="8"/>
      <c r="AE62" s="8"/>
      <c r="AF62" s="12"/>
      <c r="AG62" s="12"/>
      <c r="AI62">
        <v>25.129524804999999</v>
      </c>
      <c r="AJ62">
        <v>25.726540462999999</v>
      </c>
      <c r="AK62">
        <v>24.632613478300001</v>
      </c>
      <c r="AL62">
        <v>25.087103340900001</v>
      </c>
      <c r="AM62">
        <v>24.696040706200002</v>
      </c>
      <c r="AN62">
        <v>24.080351194799999</v>
      </c>
      <c r="AO62">
        <v>24.4487452071</v>
      </c>
      <c r="AP62">
        <v>23.291245957699999</v>
      </c>
      <c r="AQ62">
        <v>23.984852819</v>
      </c>
      <c r="AR62">
        <v>24.728365720100001</v>
      </c>
      <c r="AS62">
        <v>25.338637422000001</v>
      </c>
      <c r="AT62">
        <v>24.322346120599999</v>
      </c>
      <c r="AU62">
        <v>25.049530801500001</v>
      </c>
      <c r="AV62">
        <v>24.142410240299998</v>
      </c>
      <c r="AW62">
        <v>25.1157925007</v>
      </c>
      <c r="AX62">
        <v>24.094204196900002</v>
      </c>
      <c r="AY62">
        <v>23.786049705700002</v>
      </c>
      <c r="AZ62">
        <v>24.217879022599998</v>
      </c>
      <c r="BA62">
        <v>24.295430762100001</v>
      </c>
      <c r="BB62">
        <v>24.501599385799999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v>25.7878425651</v>
      </c>
      <c r="E63">
        <v>25.868145953500001</v>
      </c>
      <c r="F63">
        <v>25.3270177351</v>
      </c>
      <c r="G63">
        <v>25.617384538100001</v>
      </c>
      <c r="H63">
        <v>25.626253949100001</v>
      </c>
      <c r="I63">
        <v>24.4847294528</v>
      </c>
      <c r="J63">
        <v>25.3164386087</v>
      </c>
      <c r="K63">
        <v>24.0943931071</v>
      </c>
      <c r="L63">
        <v>24.648963367099999</v>
      </c>
      <c r="M63">
        <v>25.353073477500001</v>
      </c>
      <c r="N63">
        <v>26.8143226131</v>
      </c>
      <c r="O63">
        <v>25.075476349799999</v>
      </c>
      <c r="P63">
        <v>26.258076699099998</v>
      </c>
      <c r="Q63">
        <v>25.214252781399999</v>
      </c>
      <c r="R63">
        <v>26.0910067983</v>
      </c>
      <c r="S63">
        <v>25.463672031400002</v>
      </c>
      <c r="T63">
        <v>24.338319016300002</v>
      </c>
      <c r="U63">
        <v>25.477116949700001</v>
      </c>
      <c r="V63">
        <v>24.907208070399999</v>
      </c>
      <c r="W63">
        <v>24.957162521499999</v>
      </c>
      <c r="X63" s="7"/>
      <c r="Y63" s="7"/>
      <c r="Z63" s="7"/>
      <c r="AA63" s="8"/>
      <c r="AB63" s="8"/>
      <c r="AC63" s="8"/>
      <c r="AD63" s="8"/>
      <c r="AE63" s="8"/>
      <c r="AF63" s="12"/>
      <c r="AG63" s="12"/>
      <c r="AI63">
        <v>25.208868327800001</v>
      </c>
      <c r="AJ63">
        <v>25.582783137900002</v>
      </c>
      <c r="AK63">
        <v>24.783124183000002</v>
      </c>
      <c r="AL63">
        <v>24.952297811499999</v>
      </c>
      <c r="AM63">
        <v>24.424367180699999</v>
      </c>
      <c r="AN63">
        <v>24.246463754000001</v>
      </c>
      <c r="AO63">
        <v>24.155932218</v>
      </c>
      <c r="AP63">
        <v>23.2946717188</v>
      </c>
      <c r="AQ63">
        <v>23.8978450199</v>
      </c>
      <c r="AR63">
        <v>24.6577789235</v>
      </c>
      <c r="AS63">
        <v>24.993409485200001</v>
      </c>
      <c r="AT63">
        <v>24.507529721400001</v>
      </c>
      <c r="AU63">
        <v>24.938140500900001</v>
      </c>
      <c r="AV63">
        <v>23.976852813200001</v>
      </c>
      <c r="AW63">
        <v>24.966049971499999</v>
      </c>
      <c r="AX63">
        <v>24.3892436388</v>
      </c>
      <c r="AY63">
        <v>23.788746856900001</v>
      </c>
      <c r="AZ63">
        <v>24.4289172575</v>
      </c>
      <c r="BA63">
        <v>24.210829267600001</v>
      </c>
      <c r="BB63">
        <v>24.483076923500001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v>25.8015722526</v>
      </c>
      <c r="E64">
        <v>25.992536901000001</v>
      </c>
      <c r="F64">
        <v>25.202442853400001</v>
      </c>
      <c r="G64">
        <v>25.4634232501</v>
      </c>
      <c r="H64">
        <v>25.7509689175</v>
      </c>
      <c r="I64">
        <v>24.5767879136</v>
      </c>
      <c r="J64">
        <v>25.272870682200001</v>
      </c>
      <c r="K64">
        <v>23.934039327099999</v>
      </c>
      <c r="L64">
        <v>24.645736617200001</v>
      </c>
      <c r="M64">
        <v>25.232377937999999</v>
      </c>
      <c r="N64">
        <v>26.7946923463</v>
      </c>
      <c r="O64">
        <v>24.951156202100002</v>
      </c>
      <c r="P64">
        <v>25.9897808815</v>
      </c>
      <c r="Q64">
        <v>25.239682011799999</v>
      </c>
      <c r="R64">
        <v>26.092930066600001</v>
      </c>
      <c r="S64">
        <v>25.3751516528</v>
      </c>
      <c r="T64">
        <v>24.443865684399999</v>
      </c>
      <c r="U64">
        <v>25.506615879200002</v>
      </c>
      <c r="V64">
        <v>24.9834624744</v>
      </c>
      <c r="W64">
        <v>25.0674474186</v>
      </c>
      <c r="X64" s="7"/>
      <c r="Y64" s="7"/>
      <c r="Z64" s="7"/>
      <c r="AA64" s="8"/>
      <c r="AB64" s="8"/>
      <c r="AC64" s="8"/>
      <c r="AD64" s="8"/>
      <c r="AE64" s="8"/>
      <c r="AF64" s="12"/>
      <c r="AG64" s="12"/>
      <c r="AI64">
        <v>25.088760141000002</v>
      </c>
      <c r="AJ64">
        <v>25.546820473299999</v>
      </c>
      <c r="AK64">
        <v>24.915170336300001</v>
      </c>
      <c r="AL64">
        <v>24.860666417899999</v>
      </c>
      <c r="AM64">
        <v>24.213524184200001</v>
      </c>
      <c r="AN64">
        <v>24.349287113199999</v>
      </c>
      <c r="AO64">
        <v>23.883710371300001</v>
      </c>
      <c r="AP64">
        <v>23.199812380499999</v>
      </c>
      <c r="AQ64">
        <v>23.740738166700002</v>
      </c>
      <c r="AR64">
        <v>24.312556537100001</v>
      </c>
      <c r="AS64">
        <v>24.938293516400002</v>
      </c>
      <c r="AT64">
        <v>24.679222552399999</v>
      </c>
      <c r="AU64">
        <v>24.919052821699999</v>
      </c>
      <c r="AV64">
        <v>23.830872834099999</v>
      </c>
      <c r="AW64">
        <v>24.881006136500002</v>
      </c>
      <c r="AX64">
        <v>24.507381475700001</v>
      </c>
      <c r="AY64">
        <v>23.775988290400001</v>
      </c>
      <c r="AZ64">
        <v>24.399556853899998</v>
      </c>
      <c r="BA64">
        <v>24.259571527599999</v>
      </c>
      <c r="BB64">
        <v>24.340418916800001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v>26.026090895700001</v>
      </c>
      <c r="E65">
        <v>26.068349438599999</v>
      </c>
      <c r="F65">
        <v>25.114448979399999</v>
      </c>
      <c r="G65">
        <v>25.362541754599999</v>
      </c>
      <c r="H65">
        <v>26.022779915000001</v>
      </c>
      <c r="I65">
        <v>24.6468344516</v>
      </c>
      <c r="J65">
        <v>25.1243238548</v>
      </c>
      <c r="K65">
        <v>23.960480822200001</v>
      </c>
      <c r="L65">
        <v>24.841950939099998</v>
      </c>
      <c r="M65">
        <v>25.0956378787</v>
      </c>
      <c r="N65">
        <v>26.968761341699999</v>
      </c>
      <c r="O65">
        <v>24.871271570200001</v>
      </c>
      <c r="P65">
        <v>25.769630134700002</v>
      </c>
      <c r="Q65">
        <v>25.244067824799998</v>
      </c>
      <c r="R65">
        <v>26.035537088600002</v>
      </c>
      <c r="S65">
        <v>25.5304473604</v>
      </c>
      <c r="T65">
        <v>24.596515977599999</v>
      </c>
      <c r="U65">
        <v>25.423972535699999</v>
      </c>
      <c r="V65">
        <v>24.915452025499999</v>
      </c>
      <c r="W65">
        <v>25.208577375200001</v>
      </c>
      <c r="X65" s="7"/>
      <c r="Y65" s="7"/>
      <c r="Z65" s="7"/>
      <c r="AA65" s="8"/>
      <c r="AB65" s="8"/>
      <c r="AC65" s="8"/>
      <c r="AD65" s="8"/>
      <c r="AE65" s="8"/>
      <c r="AF65" s="12"/>
      <c r="AG65" s="12"/>
      <c r="AI65">
        <v>25.117335558899999</v>
      </c>
      <c r="AJ65">
        <v>25.421466325000001</v>
      </c>
      <c r="AK65">
        <v>24.6347325628</v>
      </c>
      <c r="AL65">
        <v>24.710538785899999</v>
      </c>
      <c r="AM65">
        <v>24.408497857099999</v>
      </c>
      <c r="AN65">
        <v>24.2405317652</v>
      </c>
      <c r="AO65">
        <v>23.7467075014</v>
      </c>
      <c r="AP65">
        <v>23.1675892803</v>
      </c>
      <c r="AQ65">
        <v>23.554456235899998</v>
      </c>
      <c r="AR65">
        <v>24.047001086600002</v>
      </c>
      <c r="AS65">
        <v>24.910261495699999</v>
      </c>
      <c r="AT65">
        <v>24.802430761</v>
      </c>
      <c r="AU65">
        <v>24.9127626975</v>
      </c>
      <c r="AV65">
        <v>23.8610200412</v>
      </c>
      <c r="AW65">
        <v>24.929632850499999</v>
      </c>
      <c r="AX65">
        <v>24.462017208399999</v>
      </c>
      <c r="AY65">
        <v>23.619047972299999</v>
      </c>
      <c r="AZ65">
        <v>24.477987108200001</v>
      </c>
      <c r="BA65">
        <v>24.293295886500001</v>
      </c>
      <c r="BB65">
        <v>24.451550101500001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v>26.1136080745</v>
      </c>
      <c r="E66">
        <v>26.043110687399999</v>
      </c>
      <c r="F66">
        <v>25.294151233899999</v>
      </c>
      <c r="G66">
        <v>25.2082148862</v>
      </c>
      <c r="H66">
        <v>25.971542227699999</v>
      </c>
      <c r="I66">
        <v>24.571587083600001</v>
      </c>
      <c r="J66">
        <v>24.996327393000001</v>
      </c>
      <c r="K66">
        <v>24.027952481700002</v>
      </c>
      <c r="L66">
        <v>24.478247254199999</v>
      </c>
      <c r="M66">
        <v>25.166057770199998</v>
      </c>
      <c r="N66">
        <v>26.8512202627</v>
      </c>
      <c r="O66">
        <v>24.905440653900001</v>
      </c>
      <c r="P66">
        <v>25.501940350999998</v>
      </c>
      <c r="Q66">
        <v>25.286030117300001</v>
      </c>
      <c r="R66">
        <v>25.984554818599999</v>
      </c>
      <c r="S66">
        <v>25.603627359899999</v>
      </c>
      <c r="T66">
        <v>24.742502716800001</v>
      </c>
      <c r="U66">
        <v>25.1513526727</v>
      </c>
      <c r="V66">
        <v>24.797392034000001</v>
      </c>
      <c r="W66">
        <v>25.2600512221</v>
      </c>
      <c r="X66" s="7"/>
      <c r="Y66" s="7"/>
      <c r="Z66" s="7"/>
      <c r="AA66" s="8"/>
      <c r="AB66" s="8"/>
      <c r="AC66" s="8"/>
      <c r="AD66" s="8"/>
      <c r="AE66" s="8"/>
      <c r="AF66" s="12"/>
      <c r="AG66" s="12"/>
      <c r="AI66">
        <v>25.080443243400001</v>
      </c>
      <c r="AJ66">
        <v>25.453974419600002</v>
      </c>
      <c r="AK66">
        <v>24.4993904924</v>
      </c>
      <c r="AL66">
        <v>24.715499367</v>
      </c>
      <c r="AM66">
        <v>24.577628570600002</v>
      </c>
      <c r="AN66">
        <v>23.9259966971</v>
      </c>
      <c r="AO66">
        <v>23.747460339900002</v>
      </c>
      <c r="AP66">
        <v>23.116105648400001</v>
      </c>
      <c r="AQ66">
        <v>23.340400944900001</v>
      </c>
      <c r="AR66">
        <v>24.1392256253</v>
      </c>
      <c r="AS66">
        <v>24.580076871700001</v>
      </c>
      <c r="AT66">
        <v>24.704331440400001</v>
      </c>
      <c r="AU66">
        <v>24.9272934657</v>
      </c>
      <c r="AV66">
        <v>23.928746913299999</v>
      </c>
      <c r="AW66">
        <v>24.848987801700002</v>
      </c>
      <c r="AX66">
        <v>24.296241550000001</v>
      </c>
      <c r="AY66">
        <v>23.788828433999999</v>
      </c>
      <c r="AZ66">
        <v>24.357964726399999</v>
      </c>
      <c r="BA66">
        <v>24.073202478900001</v>
      </c>
      <c r="BB66">
        <v>24.424956460099999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v>26.0587585866</v>
      </c>
      <c r="E67">
        <v>26.001821508799999</v>
      </c>
      <c r="F67">
        <v>25.3458298187</v>
      </c>
      <c r="G67">
        <v>25.284121762000002</v>
      </c>
      <c r="H67">
        <v>25.984956947200001</v>
      </c>
      <c r="I67">
        <v>24.614694823499999</v>
      </c>
      <c r="J67">
        <v>24.955122977199999</v>
      </c>
      <c r="K67">
        <v>23.985421664699999</v>
      </c>
      <c r="L67">
        <v>24.4241318905</v>
      </c>
      <c r="M67">
        <v>25.020114273400001</v>
      </c>
      <c r="N67">
        <v>26.504456565400002</v>
      </c>
      <c r="O67">
        <v>24.7800245635</v>
      </c>
      <c r="P67">
        <v>25.6415265485</v>
      </c>
      <c r="Q67">
        <v>25.3410520027</v>
      </c>
      <c r="R67">
        <v>26.138969859199999</v>
      </c>
      <c r="S67">
        <v>25.3880583366</v>
      </c>
      <c r="T67">
        <v>24.741642247600002</v>
      </c>
      <c r="U67">
        <v>24.878442431700002</v>
      </c>
      <c r="V67">
        <v>24.889292760099998</v>
      </c>
      <c r="W67">
        <v>25.404795546999999</v>
      </c>
      <c r="X67" s="7"/>
      <c r="Y67" s="7"/>
      <c r="Z67" s="7"/>
      <c r="AA67" s="8"/>
      <c r="AB67" s="8"/>
      <c r="AC67" s="8"/>
      <c r="AD67" s="8"/>
      <c r="AE67" s="8"/>
      <c r="AF67" s="12"/>
      <c r="AG67" s="12"/>
      <c r="AI67">
        <v>25.155428860400001</v>
      </c>
      <c r="AJ67">
        <v>25.490908424299999</v>
      </c>
      <c r="AK67">
        <v>24.555234282699999</v>
      </c>
      <c r="AL67">
        <v>24.7344622737</v>
      </c>
      <c r="AM67">
        <v>24.699681740799999</v>
      </c>
      <c r="AN67">
        <v>23.754552353499999</v>
      </c>
      <c r="AO67">
        <v>23.867927724499999</v>
      </c>
      <c r="AP67">
        <v>23.093646514100001</v>
      </c>
      <c r="AQ67">
        <v>23.360601258100001</v>
      </c>
      <c r="AR67">
        <v>24.307288290399999</v>
      </c>
      <c r="AS67">
        <v>24.678633552699999</v>
      </c>
      <c r="AT67">
        <v>24.600319455499999</v>
      </c>
      <c r="AU67">
        <v>25.152458765799999</v>
      </c>
      <c r="AV67">
        <v>24.022101749800001</v>
      </c>
      <c r="AW67">
        <v>25.075155486900002</v>
      </c>
      <c r="AX67">
        <v>24.200432211100001</v>
      </c>
      <c r="AY67">
        <v>23.800027457700001</v>
      </c>
      <c r="AZ67">
        <v>24.4374352245</v>
      </c>
      <c r="BA67">
        <v>23.916958683499999</v>
      </c>
      <c r="BB67">
        <v>24.5270625946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v>26.084798370000001</v>
      </c>
      <c r="E68">
        <v>26.118893869600001</v>
      </c>
      <c r="F68">
        <v>25.632924459400002</v>
      </c>
      <c r="G68">
        <v>25.255133435499999</v>
      </c>
      <c r="H68">
        <v>26.012512988499999</v>
      </c>
      <c r="I68">
        <v>24.656595719599999</v>
      </c>
      <c r="J68">
        <v>24.855305960900001</v>
      </c>
      <c r="K68">
        <v>23.971207332300001</v>
      </c>
      <c r="L68">
        <v>24.4313679883</v>
      </c>
      <c r="M68">
        <v>24.938098411399999</v>
      </c>
      <c r="N68">
        <v>26.0643750162</v>
      </c>
      <c r="O68">
        <v>24.902855892800002</v>
      </c>
      <c r="P68">
        <v>25.7846115832</v>
      </c>
      <c r="Q68">
        <v>25.306727609399999</v>
      </c>
      <c r="R68">
        <v>26.070641551600001</v>
      </c>
      <c r="S68">
        <v>25.174738550299999</v>
      </c>
      <c r="T68">
        <v>24.735450794599998</v>
      </c>
      <c r="U68">
        <v>24.708223345699999</v>
      </c>
      <c r="V68">
        <v>24.9647659046</v>
      </c>
      <c r="W68">
        <v>25.424143431200001</v>
      </c>
      <c r="X68" s="7"/>
      <c r="Y68" s="7"/>
      <c r="Z68" s="7"/>
      <c r="AA68" s="8"/>
      <c r="AB68" s="8"/>
      <c r="AC68" s="8"/>
      <c r="AD68" s="8"/>
      <c r="AE68" s="8"/>
      <c r="AF68" s="12"/>
      <c r="AG68" s="12"/>
      <c r="AI68">
        <v>25.096776225500001</v>
      </c>
      <c r="AJ68">
        <v>25.433873928499999</v>
      </c>
      <c r="AK68">
        <v>24.788384645200001</v>
      </c>
      <c r="AL68">
        <v>24.845623931999999</v>
      </c>
      <c r="AM68">
        <v>24.713776124999999</v>
      </c>
      <c r="AN68">
        <v>24.0100552197</v>
      </c>
      <c r="AO68">
        <v>23.954653216600001</v>
      </c>
      <c r="AP68">
        <v>23.0904071032</v>
      </c>
      <c r="AQ68">
        <v>23.467443321200001</v>
      </c>
      <c r="AR68">
        <v>24.415594133399999</v>
      </c>
      <c r="AS68">
        <v>24.898721619</v>
      </c>
      <c r="AT68">
        <v>24.534879432899999</v>
      </c>
      <c r="AU68">
        <v>25.208935653400001</v>
      </c>
      <c r="AV68">
        <v>24.152200932100001</v>
      </c>
      <c r="AW68">
        <v>25.088071839800001</v>
      </c>
      <c r="AX68">
        <v>24.2148539479</v>
      </c>
      <c r="AY68">
        <v>23.837805821500002</v>
      </c>
      <c r="AZ68">
        <v>24.3846003733</v>
      </c>
      <c r="BA68">
        <v>23.942896468099999</v>
      </c>
      <c r="BB68">
        <v>24.439504291900001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v>26.123666772100002</v>
      </c>
      <c r="E69">
        <v>26.103392582400001</v>
      </c>
      <c r="F69">
        <v>25.842915771200001</v>
      </c>
      <c r="G69">
        <v>25.471043857400002</v>
      </c>
      <c r="H69">
        <v>25.928076239399999</v>
      </c>
      <c r="I69">
        <v>24.862623423500001</v>
      </c>
      <c r="J69">
        <v>24.664310326599999</v>
      </c>
      <c r="K69">
        <v>24.0192706419</v>
      </c>
      <c r="L69">
        <v>24.2772627736</v>
      </c>
      <c r="M69">
        <v>24.906943356100001</v>
      </c>
      <c r="N69">
        <v>25.626741813300001</v>
      </c>
      <c r="O69">
        <v>25.069770612599999</v>
      </c>
      <c r="P69">
        <v>25.856967728600001</v>
      </c>
      <c r="Q69">
        <v>25.5115857865</v>
      </c>
      <c r="R69">
        <v>25.9763556071</v>
      </c>
      <c r="S69">
        <v>24.971975678300002</v>
      </c>
      <c r="T69">
        <v>24.583362546499998</v>
      </c>
      <c r="U69">
        <v>24.7438890136</v>
      </c>
      <c r="V69">
        <v>24.923305363800001</v>
      </c>
      <c r="W69">
        <v>25.446312005399999</v>
      </c>
      <c r="X69" s="7"/>
      <c r="Y69" s="7"/>
      <c r="Z69" s="7"/>
      <c r="AA69" s="8"/>
      <c r="AB69" s="8"/>
      <c r="AC69" s="8"/>
      <c r="AD69" s="8"/>
      <c r="AE69" s="8"/>
      <c r="AF69" s="12"/>
      <c r="AG69" s="12"/>
      <c r="AI69">
        <v>24.981959933700001</v>
      </c>
      <c r="AJ69">
        <v>25.198360236300001</v>
      </c>
      <c r="AK69">
        <v>24.795917355</v>
      </c>
      <c r="AL69">
        <v>25.061274255800001</v>
      </c>
      <c r="AM69">
        <v>24.734860734800002</v>
      </c>
      <c r="AN69">
        <v>24.0029307127</v>
      </c>
      <c r="AO69">
        <v>23.888623711000001</v>
      </c>
      <c r="AP69">
        <v>23.138224692200001</v>
      </c>
      <c r="AQ69">
        <v>23.413102719699999</v>
      </c>
      <c r="AR69">
        <v>24.389586340899999</v>
      </c>
      <c r="AS69">
        <v>24.677054153</v>
      </c>
      <c r="AT69">
        <v>24.331144196099999</v>
      </c>
      <c r="AU69">
        <v>25.148448204699999</v>
      </c>
      <c r="AV69">
        <v>24.339183272500001</v>
      </c>
      <c r="AW69">
        <v>24.9967808717</v>
      </c>
      <c r="AX69">
        <v>24.2432222899</v>
      </c>
      <c r="AY69">
        <v>23.846632069999998</v>
      </c>
      <c r="AZ69">
        <v>24.246736510800002</v>
      </c>
      <c r="BA69">
        <v>23.9800282472</v>
      </c>
      <c r="BB69">
        <v>24.463820885600001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v>25.884329772000001</v>
      </c>
      <c r="E70">
        <v>25.974159760599999</v>
      </c>
      <c r="F70">
        <v>25.621969163199999</v>
      </c>
      <c r="G70">
        <v>25.608890256199999</v>
      </c>
      <c r="H70">
        <v>25.845168989699999</v>
      </c>
      <c r="I70">
        <v>24.886994406199999</v>
      </c>
      <c r="J70">
        <v>24.369480283400001</v>
      </c>
      <c r="K70">
        <v>23.9988350942</v>
      </c>
      <c r="L70">
        <v>24.233950969999999</v>
      </c>
      <c r="M70">
        <v>24.976831810499998</v>
      </c>
      <c r="N70">
        <v>25.6603449447</v>
      </c>
      <c r="O70">
        <v>25.160892695800001</v>
      </c>
      <c r="P70">
        <v>25.9131449124</v>
      </c>
      <c r="Q70">
        <v>25.661914101899999</v>
      </c>
      <c r="R70">
        <v>26.122070197199999</v>
      </c>
      <c r="S70">
        <v>25.128938079200001</v>
      </c>
      <c r="T70">
        <v>24.3300370585</v>
      </c>
      <c r="U70">
        <v>25.170821312400001</v>
      </c>
      <c r="V70">
        <v>24.769054845700001</v>
      </c>
      <c r="W70">
        <v>25.326154560399999</v>
      </c>
      <c r="X70" s="7"/>
      <c r="Y70" s="7"/>
      <c r="Z70" s="7"/>
      <c r="AA70" s="8"/>
      <c r="AB70" s="8"/>
      <c r="AC70" s="8"/>
      <c r="AD70" s="8"/>
      <c r="AE70" s="8"/>
      <c r="AF70" s="12"/>
      <c r="AG70" s="12"/>
      <c r="AI70">
        <v>24.960177755699998</v>
      </c>
      <c r="AJ70">
        <v>25.0006346473</v>
      </c>
      <c r="AK70">
        <v>24.8397865775</v>
      </c>
      <c r="AL70">
        <v>25.1691160743</v>
      </c>
      <c r="AM70">
        <v>24.643668417899999</v>
      </c>
      <c r="AN70">
        <v>24.0136197464</v>
      </c>
      <c r="AO70">
        <v>23.611871390099999</v>
      </c>
      <c r="AP70">
        <v>23.145638194299998</v>
      </c>
      <c r="AQ70">
        <v>23.43981578</v>
      </c>
      <c r="AR70">
        <v>24.2437424439</v>
      </c>
      <c r="AS70">
        <v>24.280920595800001</v>
      </c>
      <c r="AT70">
        <v>24.3797235748</v>
      </c>
      <c r="AU70">
        <v>24.935687655999999</v>
      </c>
      <c r="AV70">
        <v>24.2579013643</v>
      </c>
      <c r="AW70">
        <v>24.9877616351</v>
      </c>
      <c r="AX70">
        <v>24.447651862400001</v>
      </c>
      <c r="AY70">
        <v>23.762302444900001</v>
      </c>
      <c r="AZ70">
        <v>24.471660927399999</v>
      </c>
      <c r="BA70">
        <v>23.9268469487</v>
      </c>
      <c r="BB70">
        <v>24.566492568400001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v>25.8791935285</v>
      </c>
      <c r="E71">
        <v>25.9802127956</v>
      </c>
      <c r="F71">
        <v>25.176968922099999</v>
      </c>
      <c r="G71">
        <v>25.530801436800001</v>
      </c>
      <c r="H71">
        <v>25.7046517763</v>
      </c>
      <c r="I71">
        <v>24.674189372099999</v>
      </c>
      <c r="J71">
        <v>24.3639866394</v>
      </c>
      <c r="K71">
        <v>23.946301509600001</v>
      </c>
      <c r="L71">
        <v>24.253581030599999</v>
      </c>
      <c r="M71">
        <v>24.852115960199999</v>
      </c>
      <c r="N71">
        <v>26.041896442100001</v>
      </c>
      <c r="O71">
        <v>25.231256823300001</v>
      </c>
      <c r="P71">
        <v>25.839148017799999</v>
      </c>
      <c r="Q71">
        <v>25.725237141699999</v>
      </c>
      <c r="R71">
        <v>26.1052984632</v>
      </c>
      <c r="S71">
        <v>25.1157823088</v>
      </c>
      <c r="T71">
        <v>24.4825321778</v>
      </c>
      <c r="U71">
        <v>25.344586509500001</v>
      </c>
      <c r="V71">
        <v>24.618429747299999</v>
      </c>
      <c r="W71">
        <v>25.343072588599998</v>
      </c>
      <c r="X71" s="7"/>
      <c r="Y71" s="7"/>
      <c r="Z71" s="7"/>
      <c r="AA71" s="8"/>
      <c r="AB71" s="8"/>
      <c r="AC71" s="8"/>
      <c r="AD71" s="8"/>
      <c r="AE71" s="8"/>
      <c r="AF71" s="12"/>
      <c r="AG71" s="12"/>
      <c r="AI71">
        <v>24.941620828200001</v>
      </c>
      <c r="AJ71">
        <v>25.028568958699999</v>
      </c>
      <c r="AK71">
        <v>24.4209540252</v>
      </c>
      <c r="AL71">
        <v>24.952953735800001</v>
      </c>
      <c r="AM71">
        <v>24.279841705100001</v>
      </c>
      <c r="AN71">
        <v>23.984436644700001</v>
      </c>
      <c r="AO71">
        <v>23.4804820417</v>
      </c>
      <c r="AP71">
        <v>23.184935274600001</v>
      </c>
      <c r="AQ71">
        <v>23.619530430400001</v>
      </c>
      <c r="AR71">
        <v>24.143064090100001</v>
      </c>
      <c r="AS71">
        <v>24.446625936</v>
      </c>
      <c r="AT71">
        <v>24.5206890111</v>
      </c>
      <c r="AU71">
        <v>24.8184856616</v>
      </c>
      <c r="AV71">
        <v>24.174487631600002</v>
      </c>
      <c r="AW71">
        <v>25.006077772899999</v>
      </c>
      <c r="AX71">
        <v>24.560747566900002</v>
      </c>
      <c r="AY71">
        <v>23.923288046300001</v>
      </c>
      <c r="AZ71">
        <v>24.5827555067</v>
      </c>
      <c r="BA71">
        <v>23.9135225343</v>
      </c>
      <c r="BB71">
        <v>24.636580605100001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v>25.951785966700001</v>
      </c>
      <c r="E72">
        <v>26.119080740200001</v>
      </c>
      <c r="F72">
        <v>25.005619419399999</v>
      </c>
      <c r="G72">
        <v>25.514729180500002</v>
      </c>
      <c r="H72">
        <v>25.629110103199999</v>
      </c>
      <c r="I72">
        <v>24.457997539299999</v>
      </c>
      <c r="J72">
        <v>24.594546924599999</v>
      </c>
      <c r="K72">
        <v>23.910803100999999</v>
      </c>
      <c r="L72">
        <v>24.352788223499999</v>
      </c>
      <c r="M72">
        <v>24.784638536399999</v>
      </c>
      <c r="N72">
        <v>26.147323676999999</v>
      </c>
      <c r="O72">
        <v>25.208837118800002</v>
      </c>
      <c r="P72">
        <v>25.949592256500001</v>
      </c>
      <c r="Q72">
        <v>25.701465473300001</v>
      </c>
      <c r="R72">
        <v>26.154111545399999</v>
      </c>
      <c r="S72">
        <v>24.941849872199999</v>
      </c>
      <c r="T72">
        <v>24.492477668399999</v>
      </c>
      <c r="U72">
        <v>25.303171239699999</v>
      </c>
      <c r="V72">
        <v>24.807884062100001</v>
      </c>
      <c r="W72">
        <v>25.352350589099999</v>
      </c>
      <c r="X72" s="7"/>
      <c r="Y72" s="7"/>
      <c r="Z72" s="7"/>
      <c r="AA72" s="8"/>
      <c r="AB72" s="8"/>
      <c r="AC72" s="8"/>
      <c r="AD72" s="8"/>
      <c r="AE72" s="8"/>
      <c r="AF72" s="12"/>
      <c r="AG72" s="12"/>
      <c r="AI72">
        <v>24.884937065599999</v>
      </c>
      <c r="AJ72">
        <v>25.176485779</v>
      </c>
      <c r="AK72">
        <v>24.317803211800001</v>
      </c>
      <c r="AL72">
        <v>24.8549129548</v>
      </c>
      <c r="AM72">
        <v>24.149677149399999</v>
      </c>
      <c r="AN72">
        <v>24.0841508683</v>
      </c>
      <c r="AO72">
        <v>23.731687842199999</v>
      </c>
      <c r="AP72">
        <v>23.270928805400001</v>
      </c>
      <c r="AQ72">
        <v>23.611988932300001</v>
      </c>
      <c r="AR72">
        <v>24.203141316499998</v>
      </c>
      <c r="AS72">
        <v>24.5258525781</v>
      </c>
      <c r="AT72">
        <v>24.6312227168</v>
      </c>
      <c r="AU72">
        <v>25.042737605900001</v>
      </c>
      <c r="AV72">
        <v>24.293990320399999</v>
      </c>
      <c r="AW72">
        <v>24.932617947499999</v>
      </c>
      <c r="AX72">
        <v>24.5366836629</v>
      </c>
      <c r="AY72">
        <v>23.853958844499999</v>
      </c>
      <c r="AZ72">
        <v>24.591612615199999</v>
      </c>
      <c r="BA72">
        <v>23.987181096400001</v>
      </c>
      <c r="BB72">
        <v>24.6106886946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v>25.8448604194</v>
      </c>
      <c r="E73">
        <v>26.102572478799999</v>
      </c>
      <c r="F73">
        <v>24.893602913300001</v>
      </c>
      <c r="G73">
        <v>25.581241559599999</v>
      </c>
      <c r="H73">
        <v>25.386408403600001</v>
      </c>
      <c r="I73">
        <v>24.231362020599999</v>
      </c>
      <c r="J73">
        <v>24.562955796400001</v>
      </c>
      <c r="K73">
        <v>23.9427008306</v>
      </c>
      <c r="L73">
        <v>24.424542456299999</v>
      </c>
      <c r="M73">
        <v>24.845628739399999</v>
      </c>
      <c r="N73">
        <v>26.228965046300001</v>
      </c>
      <c r="O73">
        <v>25.159694954999999</v>
      </c>
      <c r="P73">
        <v>25.981977981</v>
      </c>
      <c r="Q73">
        <v>25.568203686099999</v>
      </c>
      <c r="R73">
        <v>26.117293877800002</v>
      </c>
      <c r="S73">
        <v>24.799301674900001</v>
      </c>
      <c r="T73">
        <v>24.328585539599999</v>
      </c>
      <c r="U73">
        <v>25.357334469400001</v>
      </c>
      <c r="V73">
        <v>24.878801177300002</v>
      </c>
      <c r="W73">
        <v>25.384723126899999</v>
      </c>
      <c r="X73" s="7"/>
      <c r="Y73" s="7"/>
      <c r="Z73" s="7"/>
      <c r="AA73" s="8"/>
      <c r="AB73" s="8"/>
      <c r="AC73" s="8"/>
      <c r="AD73" s="8"/>
      <c r="AE73" s="8"/>
      <c r="AF73" s="12"/>
      <c r="AG73" s="12"/>
      <c r="AI73">
        <v>24.9647326688</v>
      </c>
      <c r="AJ73">
        <v>25.3166390349</v>
      </c>
      <c r="AK73">
        <v>24.3785357189</v>
      </c>
      <c r="AL73">
        <v>25.043339679399999</v>
      </c>
      <c r="AM73">
        <v>24.2294732728</v>
      </c>
      <c r="AN73">
        <v>24.137381907799998</v>
      </c>
      <c r="AO73">
        <v>24.097519250000001</v>
      </c>
      <c r="AP73">
        <v>23.287262067899999</v>
      </c>
      <c r="AQ73">
        <v>23.731118802099999</v>
      </c>
      <c r="AR73">
        <v>24.3813267345</v>
      </c>
      <c r="AS73">
        <v>24.726142877000001</v>
      </c>
      <c r="AT73">
        <v>24.613762931899998</v>
      </c>
      <c r="AU73">
        <v>24.851420923999999</v>
      </c>
      <c r="AV73">
        <v>24.3449959073</v>
      </c>
      <c r="AW73">
        <v>24.744683446300002</v>
      </c>
      <c r="AX73">
        <v>24.636580682400002</v>
      </c>
      <c r="AY73">
        <v>23.784265505899999</v>
      </c>
      <c r="AZ73">
        <v>24.589072206800001</v>
      </c>
      <c r="BA73">
        <v>24.051532641600001</v>
      </c>
      <c r="BB73">
        <v>24.696387732200002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v>25.7458824964</v>
      </c>
      <c r="E74">
        <v>26.1325265061</v>
      </c>
      <c r="F74">
        <v>25.037722276</v>
      </c>
      <c r="G74">
        <v>25.500188765299999</v>
      </c>
      <c r="H74">
        <v>25.367110375500001</v>
      </c>
      <c r="I74">
        <v>24.0375173746</v>
      </c>
      <c r="J74">
        <v>24.4747582681</v>
      </c>
      <c r="K74">
        <v>24.0479194937</v>
      </c>
      <c r="L74">
        <v>24.195922426599999</v>
      </c>
      <c r="M74">
        <v>24.7442039317</v>
      </c>
      <c r="N74">
        <v>26.0291092159</v>
      </c>
      <c r="O74">
        <v>25.226367934599999</v>
      </c>
      <c r="P74">
        <v>26.106603688900002</v>
      </c>
      <c r="Q74">
        <v>25.574604857299999</v>
      </c>
      <c r="R74">
        <v>26.099303638599999</v>
      </c>
      <c r="S74">
        <v>24.858036351799999</v>
      </c>
      <c r="T74">
        <v>24.3432732757</v>
      </c>
      <c r="U74">
        <v>25.321653436799998</v>
      </c>
      <c r="V74">
        <v>24.9345049135</v>
      </c>
      <c r="W74">
        <v>25.680606428699999</v>
      </c>
      <c r="X74" s="7"/>
      <c r="Y74" s="7"/>
      <c r="Z74" s="7"/>
      <c r="AA74" s="8"/>
      <c r="AB74" s="8"/>
      <c r="AC74" s="8"/>
      <c r="AD74" s="8"/>
      <c r="AE74" s="8"/>
      <c r="AF74" s="12"/>
      <c r="AG74" s="12"/>
      <c r="AI74">
        <v>24.983190038099998</v>
      </c>
      <c r="AJ74">
        <v>25.1999695041</v>
      </c>
      <c r="AK74">
        <v>24.6716886655</v>
      </c>
      <c r="AL74">
        <v>25.143563306600001</v>
      </c>
      <c r="AM74">
        <v>24.450158864199999</v>
      </c>
      <c r="AN74">
        <v>23.975647013900002</v>
      </c>
      <c r="AO74">
        <v>24.048363581299999</v>
      </c>
      <c r="AP74">
        <v>23.2223301983</v>
      </c>
      <c r="AQ74">
        <v>23.6253769574</v>
      </c>
      <c r="AR74">
        <v>24.384067260799998</v>
      </c>
      <c r="AS74">
        <v>24.643121693299999</v>
      </c>
      <c r="AT74">
        <v>24.671341550000001</v>
      </c>
      <c r="AU74">
        <v>24.8521355275</v>
      </c>
      <c r="AV74">
        <v>24.278719829</v>
      </c>
      <c r="AW74">
        <v>24.774252328399999</v>
      </c>
      <c r="AX74">
        <v>24.652818704800001</v>
      </c>
      <c r="AY74">
        <v>23.801716479300001</v>
      </c>
      <c r="AZ74">
        <v>24.617023836400001</v>
      </c>
      <c r="BA74">
        <v>24.092311133999999</v>
      </c>
      <c r="BB74">
        <v>24.682852245199999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v>25.660756492899999</v>
      </c>
      <c r="E75">
        <v>25.9692522866</v>
      </c>
      <c r="F75">
        <v>25.127814242900001</v>
      </c>
      <c r="G75">
        <v>25.427765825600002</v>
      </c>
      <c r="H75">
        <v>25.1879580172</v>
      </c>
      <c r="I75">
        <v>24.1955512563</v>
      </c>
      <c r="J75">
        <v>24.552677823100002</v>
      </c>
      <c r="K75">
        <v>23.944485165</v>
      </c>
      <c r="L75">
        <v>24.269556655199999</v>
      </c>
      <c r="M75">
        <v>24.770421465999998</v>
      </c>
      <c r="N75">
        <v>25.934116363800001</v>
      </c>
      <c r="O75">
        <v>25.141802542800001</v>
      </c>
      <c r="P75">
        <v>25.9802377223</v>
      </c>
      <c r="Q75">
        <v>25.669806908200002</v>
      </c>
      <c r="R75">
        <v>26.0501223835</v>
      </c>
      <c r="S75">
        <v>24.594287107100001</v>
      </c>
      <c r="T75">
        <v>24.286409398100002</v>
      </c>
      <c r="U75">
        <v>25.101569107700001</v>
      </c>
      <c r="V75">
        <v>24.8245951426</v>
      </c>
      <c r="W75">
        <v>25.545648429700002</v>
      </c>
      <c r="X75" s="7"/>
      <c r="Y75" s="7"/>
      <c r="Z75" s="7"/>
      <c r="AA75" s="8"/>
      <c r="AB75" s="8"/>
      <c r="AC75" s="8"/>
      <c r="AD75" s="8"/>
      <c r="AE75" s="8"/>
      <c r="AF75" s="12"/>
      <c r="AG75" s="12"/>
      <c r="AI75">
        <v>24.9923581991</v>
      </c>
      <c r="AJ75">
        <v>25.033764615399999</v>
      </c>
      <c r="AK75">
        <v>24.6889916475</v>
      </c>
      <c r="AL75">
        <v>25.020173895900001</v>
      </c>
      <c r="AM75">
        <v>24.557583628500002</v>
      </c>
      <c r="AN75">
        <v>23.8932350167</v>
      </c>
      <c r="AO75">
        <v>23.792300570599998</v>
      </c>
      <c r="AP75">
        <v>23.234506563299998</v>
      </c>
      <c r="AQ75">
        <v>23.556909286900002</v>
      </c>
      <c r="AR75">
        <v>24.4426444403</v>
      </c>
      <c r="AS75">
        <v>24.494867746600001</v>
      </c>
      <c r="AT75">
        <v>24.6539980429</v>
      </c>
      <c r="AU75">
        <v>24.895437078200001</v>
      </c>
      <c r="AV75">
        <v>24.333184523500002</v>
      </c>
      <c r="AW75">
        <v>24.961697573799999</v>
      </c>
      <c r="AX75">
        <v>24.392296774799998</v>
      </c>
      <c r="AY75">
        <v>23.963285600999999</v>
      </c>
      <c r="AZ75">
        <v>24.267910070199999</v>
      </c>
      <c r="BA75">
        <v>24.138186686699999</v>
      </c>
      <c r="BB75">
        <v>24.632899095500001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v>25.580933206200001</v>
      </c>
      <c r="E76">
        <v>25.900938278400002</v>
      </c>
      <c r="F76">
        <v>25.268000821299999</v>
      </c>
      <c r="G76">
        <v>25.454137265699998</v>
      </c>
      <c r="H76">
        <v>25.049343961200002</v>
      </c>
      <c r="I76">
        <v>24.5820510848</v>
      </c>
      <c r="J76">
        <v>24.557805794499998</v>
      </c>
      <c r="K76">
        <v>23.8704784006</v>
      </c>
      <c r="L76">
        <v>24.374216735800001</v>
      </c>
      <c r="M76">
        <v>24.809291069099999</v>
      </c>
      <c r="N76">
        <v>25.8218241959</v>
      </c>
      <c r="O76">
        <v>25.1408589895</v>
      </c>
      <c r="P76">
        <v>25.902413004300001</v>
      </c>
      <c r="Q76">
        <v>25.729143116900001</v>
      </c>
      <c r="R76">
        <v>25.883450467599999</v>
      </c>
      <c r="S76">
        <v>24.653675112399998</v>
      </c>
      <c r="T76">
        <v>24.263213501300001</v>
      </c>
      <c r="U76">
        <v>24.868578822900002</v>
      </c>
      <c r="V76">
        <v>24.686040578099998</v>
      </c>
      <c r="W76">
        <v>25.438660212399999</v>
      </c>
      <c r="X76" s="7"/>
      <c r="Y76" s="7"/>
      <c r="Z76" s="7"/>
      <c r="AA76" s="8"/>
      <c r="AB76" s="8"/>
      <c r="AC76" s="8"/>
      <c r="AD76" s="8"/>
      <c r="AE76" s="8"/>
      <c r="AF76" s="12"/>
      <c r="AG76" s="12"/>
      <c r="AI76">
        <v>25.0453725984</v>
      </c>
      <c r="AJ76">
        <v>24.991032160100001</v>
      </c>
      <c r="AK76">
        <v>24.572270335399999</v>
      </c>
      <c r="AL76">
        <v>24.942216312700001</v>
      </c>
      <c r="AM76">
        <v>24.526247627499998</v>
      </c>
      <c r="AN76">
        <v>23.880593532999999</v>
      </c>
      <c r="AO76">
        <v>23.692483367299999</v>
      </c>
      <c r="AP76">
        <v>23.223966629700001</v>
      </c>
      <c r="AQ76">
        <v>23.5256452944</v>
      </c>
      <c r="AR76">
        <v>24.419543814499999</v>
      </c>
      <c r="AS76">
        <v>24.304111482</v>
      </c>
      <c r="AT76">
        <v>24.693959606300002</v>
      </c>
      <c r="AU76">
        <v>25.044707172999999</v>
      </c>
      <c r="AV76">
        <v>24.462895773900001</v>
      </c>
      <c r="AW76">
        <v>25.147526643599999</v>
      </c>
      <c r="AX76">
        <v>24.100035663500002</v>
      </c>
      <c r="AY76">
        <v>23.833394163299999</v>
      </c>
      <c r="AZ76">
        <v>24.250180368399999</v>
      </c>
      <c r="BA76">
        <v>23.963345850500001</v>
      </c>
      <c r="BB76">
        <v>24.517491284799998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v>25.681042616700001</v>
      </c>
      <c r="E77">
        <v>26.036823066499998</v>
      </c>
      <c r="F77">
        <v>25.182046957800001</v>
      </c>
      <c r="G77">
        <v>25.488367405599998</v>
      </c>
      <c r="H77">
        <v>25.3657852469</v>
      </c>
      <c r="I77">
        <v>24.776281130400001</v>
      </c>
      <c r="J77">
        <v>24.3098018966</v>
      </c>
      <c r="K77">
        <v>23.8987224171</v>
      </c>
      <c r="L77">
        <v>24.087158752699999</v>
      </c>
      <c r="M77">
        <v>24.6963375815</v>
      </c>
      <c r="N77">
        <v>25.806836722</v>
      </c>
      <c r="O77">
        <v>25.144433685300001</v>
      </c>
      <c r="P77">
        <v>25.896829758900001</v>
      </c>
      <c r="Q77">
        <v>25.709128059499999</v>
      </c>
      <c r="R77">
        <v>25.942453275399998</v>
      </c>
      <c r="S77">
        <v>25.0633588028</v>
      </c>
      <c r="T77">
        <v>24.336523089</v>
      </c>
      <c r="U77">
        <v>25.033809253699999</v>
      </c>
      <c r="V77">
        <v>24.735468503700002</v>
      </c>
      <c r="W77">
        <v>25.3726979226</v>
      </c>
      <c r="X77" s="7"/>
      <c r="Y77" s="7"/>
      <c r="Z77" s="7"/>
      <c r="AA77" s="8"/>
      <c r="AB77" s="8"/>
      <c r="AC77" s="8"/>
      <c r="AD77" s="8"/>
      <c r="AE77" s="8"/>
      <c r="AF77" s="12"/>
      <c r="AG77" s="12"/>
      <c r="AI77">
        <v>24.912637830600001</v>
      </c>
      <c r="AJ77">
        <v>25.070980648700001</v>
      </c>
      <c r="AK77">
        <v>24.250192910500001</v>
      </c>
      <c r="AL77">
        <v>24.692372015</v>
      </c>
      <c r="AM77">
        <v>24.5370019639</v>
      </c>
      <c r="AN77">
        <v>23.864986220599999</v>
      </c>
      <c r="AO77">
        <v>23.7183211965</v>
      </c>
      <c r="AP77">
        <v>23.252459593600001</v>
      </c>
      <c r="AQ77">
        <v>23.686383082300001</v>
      </c>
      <c r="AR77">
        <v>24.483765337800001</v>
      </c>
      <c r="AS77">
        <v>24.588400341</v>
      </c>
      <c r="AT77">
        <v>24.691304531899998</v>
      </c>
      <c r="AU77">
        <v>25.074380026899998</v>
      </c>
      <c r="AV77">
        <v>24.429146493099999</v>
      </c>
      <c r="AW77">
        <v>25.2008730017</v>
      </c>
      <c r="AX77">
        <v>24.192358375800001</v>
      </c>
      <c r="AY77">
        <v>23.865018707200001</v>
      </c>
      <c r="AZ77">
        <v>24.268664605400001</v>
      </c>
      <c r="BA77">
        <v>23.9504973425</v>
      </c>
      <c r="BB77">
        <v>24.561703236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v>25.607546466100001</v>
      </c>
      <c r="E78">
        <v>25.859724850999999</v>
      </c>
      <c r="F78">
        <v>24.8396268053</v>
      </c>
      <c r="G78">
        <v>25.310839291299999</v>
      </c>
      <c r="H78">
        <v>25.567464470099999</v>
      </c>
      <c r="I78">
        <v>24.756089754600001</v>
      </c>
      <c r="J78">
        <v>23.903176242699999</v>
      </c>
      <c r="K78">
        <v>23.877540885399998</v>
      </c>
      <c r="L78">
        <v>24.001075199900001</v>
      </c>
      <c r="M78">
        <v>24.769779676300001</v>
      </c>
      <c r="N78">
        <v>25.7984039834</v>
      </c>
      <c r="O78">
        <v>25.1518221989</v>
      </c>
      <c r="P78">
        <v>25.836996694300002</v>
      </c>
      <c r="Q78">
        <v>25.766217453399999</v>
      </c>
      <c r="R78">
        <v>25.976436193400001</v>
      </c>
      <c r="S78">
        <v>25.244533607499999</v>
      </c>
      <c r="T78">
        <v>24.422337702899998</v>
      </c>
      <c r="U78">
        <v>25.274976141</v>
      </c>
      <c r="V78">
        <v>24.6941102746</v>
      </c>
      <c r="W78">
        <v>25.560136121999999</v>
      </c>
      <c r="X78" s="7"/>
      <c r="Y78" s="7"/>
      <c r="Z78" s="7"/>
      <c r="AA78" s="8"/>
      <c r="AB78" s="8"/>
      <c r="AC78" s="8"/>
      <c r="AD78" s="8"/>
      <c r="AE78" s="8"/>
      <c r="AF78" s="12"/>
      <c r="AG78" s="12"/>
      <c r="AI78">
        <v>24.722449362999999</v>
      </c>
      <c r="AJ78">
        <v>24.762900399399999</v>
      </c>
      <c r="AK78">
        <v>24.278328720400001</v>
      </c>
      <c r="AL78">
        <v>24.608241053299999</v>
      </c>
      <c r="AM78">
        <v>24.264322116300001</v>
      </c>
      <c r="AN78">
        <v>23.759124272600001</v>
      </c>
      <c r="AO78">
        <v>23.617291357900001</v>
      </c>
      <c r="AP78">
        <v>23.1534488064</v>
      </c>
      <c r="AQ78">
        <v>23.838830534900001</v>
      </c>
      <c r="AR78">
        <v>24.375562577499998</v>
      </c>
      <c r="AS78">
        <v>24.914150256900001</v>
      </c>
      <c r="AT78">
        <v>24.700809764100001</v>
      </c>
      <c r="AU78">
        <v>25.198962712699998</v>
      </c>
      <c r="AV78">
        <v>24.354334938699999</v>
      </c>
      <c r="AW78">
        <v>25.031994189599999</v>
      </c>
      <c r="AX78">
        <v>24.388156093199999</v>
      </c>
      <c r="AY78">
        <v>23.847647337600002</v>
      </c>
      <c r="AZ78">
        <v>24.4709910029</v>
      </c>
      <c r="BA78">
        <v>23.9144239265</v>
      </c>
      <c r="BB78">
        <v>24.690228342000001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v>25.403639124400001</v>
      </c>
      <c r="E79">
        <v>25.7793345531</v>
      </c>
      <c r="F79">
        <v>24.759896210600001</v>
      </c>
      <c r="G79">
        <v>25.231611140199998</v>
      </c>
      <c r="H79">
        <v>25.4383997208</v>
      </c>
      <c r="I79">
        <v>24.706799302</v>
      </c>
      <c r="J79">
        <v>24.1413482723</v>
      </c>
      <c r="K79">
        <v>23.966704376100001</v>
      </c>
      <c r="L79">
        <v>24.130353370000002</v>
      </c>
      <c r="M79">
        <v>24.758793174099999</v>
      </c>
      <c r="N79">
        <v>25.978149850800001</v>
      </c>
      <c r="O79">
        <v>25.132703136</v>
      </c>
      <c r="P79">
        <v>25.804250164700001</v>
      </c>
      <c r="Q79">
        <v>25.753362795000001</v>
      </c>
      <c r="R79">
        <v>25.997039116</v>
      </c>
      <c r="S79">
        <v>25.317395160899999</v>
      </c>
      <c r="T79">
        <v>24.438097110899999</v>
      </c>
      <c r="U79">
        <v>25.4358759494</v>
      </c>
      <c r="V79">
        <v>24.672710712000001</v>
      </c>
      <c r="W79">
        <v>25.4046762497</v>
      </c>
      <c r="X79" s="7"/>
      <c r="Y79" s="7"/>
      <c r="Z79" s="7"/>
      <c r="AA79" s="8"/>
      <c r="AB79" s="8"/>
      <c r="AC79" s="8"/>
      <c r="AD79" s="8"/>
      <c r="AE79" s="8"/>
      <c r="AF79" s="12"/>
      <c r="AG79" s="12"/>
      <c r="AI79">
        <v>24.669465365800001</v>
      </c>
      <c r="AJ79">
        <v>24.691402085099998</v>
      </c>
      <c r="AK79">
        <v>24.453726517700002</v>
      </c>
      <c r="AL79">
        <v>24.764211055600001</v>
      </c>
      <c r="AM79">
        <v>23.950376783799999</v>
      </c>
      <c r="AN79">
        <v>23.659314809600001</v>
      </c>
      <c r="AO79">
        <v>23.5837997366</v>
      </c>
      <c r="AP79">
        <v>23.141961227100001</v>
      </c>
      <c r="AQ79">
        <v>23.8399117586</v>
      </c>
      <c r="AR79">
        <v>24.3190817041</v>
      </c>
      <c r="AS79">
        <v>24.9621390354</v>
      </c>
      <c r="AT79">
        <v>24.6903087126</v>
      </c>
      <c r="AU79">
        <v>25.291049461</v>
      </c>
      <c r="AV79">
        <v>24.486426142500001</v>
      </c>
      <c r="AW79">
        <v>24.944626203999999</v>
      </c>
      <c r="AX79">
        <v>24.303632973999999</v>
      </c>
      <c r="AY79">
        <v>23.6570631793</v>
      </c>
      <c r="AZ79">
        <v>24.556520470300001</v>
      </c>
      <c r="BA79">
        <v>23.842991999300001</v>
      </c>
      <c r="BB79">
        <v>24.494250839799999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v>25.459022117</v>
      </c>
      <c r="E80">
        <v>25.7187536482</v>
      </c>
      <c r="F80">
        <v>24.924371808699998</v>
      </c>
      <c r="G80">
        <v>25.246374959000001</v>
      </c>
      <c r="H80">
        <v>25.085480130400001</v>
      </c>
      <c r="I80">
        <v>24.778221946999999</v>
      </c>
      <c r="J80">
        <v>24.45527087</v>
      </c>
      <c r="K80">
        <v>23.938615628899999</v>
      </c>
      <c r="L80">
        <v>24.193433703299998</v>
      </c>
      <c r="M80">
        <v>24.797383938199999</v>
      </c>
      <c r="N80">
        <v>26.273848907400001</v>
      </c>
      <c r="O80">
        <v>25.108633231799999</v>
      </c>
      <c r="P80">
        <v>26.046777526</v>
      </c>
      <c r="Q80">
        <v>25.863663031800002</v>
      </c>
      <c r="R80">
        <v>26.005351401799999</v>
      </c>
      <c r="S80">
        <v>24.928214755999999</v>
      </c>
      <c r="T80">
        <v>24.3733480378</v>
      </c>
      <c r="U80">
        <v>25.468247865199999</v>
      </c>
      <c r="V80">
        <v>24.794799985600001</v>
      </c>
      <c r="W80">
        <v>25.2068441855</v>
      </c>
      <c r="X80" s="7"/>
      <c r="Y80" s="7"/>
      <c r="Z80" s="7"/>
      <c r="AA80" s="8"/>
      <c r="AB80" s="8"/>
      <c r="AC80" s="8"/>
      <c r="AD80" s="8"/>
      <c r="AE80" s="8"/>
      <c r="AF80" s="12"/>
      <c r="AG80" s="12"/>
      <c r="AI80">
        <v>24.532567299099998</v>
      </c>
      <c r="AJ80">
        <v>24.925550431000001</v>
      </c>
      <c r="AK80">
        <v>24.708454499599998</v>
      </c>
      <c r="AL80">
        <v>25.042361917499999</v>
      </c>
      <c r="AM80">
        <v>23.954216748699999</v>
      </c>
      <c r="AN80">
        <v>23.934742842199999</v>
      </c>
      <c r="AO80">
        <v>23.195927569799998</v>
      </c>
      <c r="AP80">
        <v>23.136125852999999</v>
      </c>
      <c r="AQ80">
        <v>23.689426606200001</v>
      </c>
      <c r="AR80">
        <v>24.207142198300001</v>
      </c>
      <c r="AS80">
        <v>24.864349326100001</v>
      </c>
      <c r="AT80">
        <v>24.585677772</v>
      </c>
      <c r="AU80">
        <v>25.2058886228</v>
      </c>
      <c r="AV80">
        <v>24.524591238799999</v>
      </c>
      <c r="AW80">
        <v>24.918600675099999</v>
      </c>
      <c r="AX80">
        <v>23.967709574800001</v>
      </c>
      <c r="AY80">
        <v>23.6409092269</v>
      </c>
      <c r="AZ80">
        <v>24.542840809299999</v>
      </c>
      <c r="BA80">
        <v>23.877554993899999</v>
      </c>
      <c r="BB80">
        <v>24.107063599899998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v>25.275205782099999</v>
      </c>
      <c r="E81">
        <v>25.661699506000001</v>
      </c>
      <c r="F81">
        <v>24.934074025400001</v>
      </c>
      <c r="G81">
        <v>25.285743617400001</v>
      </c>
      <c r="H81">
        <v>24.9999923797</v>
      </c>
      <c r="I81">
        <v>24.500901628299999</v>
      </c>
      <c r="J81">
        <v>24.624444069399999</v>
      </c>
      <c r="K81">
        <v>23.978732067300001</v>
      </c>
      <c r="L81">
        <v>24.3564260532</v>
      </c>
      <c r="M81">
        <v>24.882550155499999</v>
      </c>
      <c r="N81">
        <v>25.900565651800001</v>
      </c>
      <c r="O81">
        <v>25.070307199199998</v>
      </c>
      <c r="P81">
        <v>25.918135806700001</v>
      </c>
      <c r="Q81">
        <v>25.978001580600001</v>
      </c>
      <c r="R81">
        <v>26.0153186808</v>
      </c>
      <c r="S81">
        <v>25.128934368399999</v>
      </c>
      <c r="T81">
        <v>24.611328808100001</v>
      </c>
      <c r="U81">
        <v>25.416061989199999</v>
      </c>
      <c r="V81">
        <v>24.784037559800002</v>
      </c>
      <c r="W81">
        <v>25.0532925923</v>
      </c>
      <c r="X81" s="7"/>
      <c r="Y81" s="7"/>
      <c r="Z81" s="7"/>
      <c r="AA81" s="8"/>
      <c r="AB81" s="8"/>
      <c r="AC81" s="8"/>
      <c r="AD81" s="8"/>
      <c r="AE81" s="8"/>
      <c r="AF81" s="12"/>
      <c r="AG81" s="12"/>
      <c r="AI81">
        <v>24.474152252100001</v>
      </c>
      <c r="AJ81">
        <v>24.857571304</v>
      </c>
      <c r="AK81">
        <v>24.844152475000001</v>
      </c>
      <c r="AL81">
        <v>24.973202578999999</v>
      </c>
      <c r="AM81">
        <v>23.783499324299999</v>
      </c>
      <c r="AN81">
        <v>24.0172263955</v>
      </c>
      <c r="AO81">
        <v>23.0346256797</v>
      </c>
      <c r="AP81">
        <v>22.9914522023</v>
      </c>
      <c r="AQ81">
        <v>23.747799730400001</v>
      </c>
      <c r="AR81">
        <v>24.0093676748</v>
      </c>
      <c r="AS81">
        <v>24.607661390200001</v>
      </c>
      <c r="AT81">
        <v>24.482199097199999</v>
      </c>
      <c r="AU81">
        <v>25.171622410800001</v>
      </c>
      <c r="AV81">
        <v>24.501305303999999</v>
      </c>
      <c r="AW81">
        <v>24.8323783226</v>
      </c>
      <c r="AX81">
        <v>23.966227070199999</v>
      </c>
      <c r="AY81">
        <v>23.7042611605</v>
      </c>
      <c r="AZ81">
        <v>24.466746837900001</v>
      </c>
      <c r="BA81">
        <v>23.930907515400001</v>
      </c>
      <c r="BB81">
        <v>23.957058421500001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v>25.2878850765</v>
      </c>
      <c r="E82">
        <v>25.326110917299999</v>
      </c>
      <c r="F82">
        <v>24.7725048842</v>
      </c>
      <c r="G82">
        <v>25.259272990900001</v>
      </c>
      <c r="H82">
        <v>25.032513552699999</v>
      </c>
      <c r="I82">
        <v>24.356041343400001</v>
      </c>
      <c r="J82">
        <v>24.731084734700001</v>
      </c>
      <c r="K82">
        <v>24.067486235699999</v>
      </c>
      <c r="L82">
        <v>24.570590424500001</v>
      </c>
      <c r="M82">
        <v>24.957616610700001</v>
      </c>
      <c r="N82">
        <v>25.813513137800001</v>
      </c>
      <c r="O82">
        <v>25.0707730813</v>
      </c>
      <c r="P82">
        <v>25.807147998200001</v>
      </c>
      <c r="Q82">
        <v>25.956865822800001</v>
      </c>
      <c r="R82">
        <v>26.012021646899999</v>
      </c>
      <c r="S82">
        <v>25.3933306554</v>
      </c>
      <c r="T82">
        <v>24.617643852499999</v>
      </c>
      <c r="U82">
        <v>25.3575467848</v>
      </c>
      <c r="V82">
        <v>24.842077370599998</v>
      </c>
      <c r="W82">
        <v>25.2538657827</v>
      </c>
      <c r="X82" s="7"/>
      <c r="Y82" s="7"/>
      <c r="Z82" s="7"/>
      <c r="AA82" s="8"/>
      <c r="AB82" s="8"/>
      <c r="AC82" s="8"/>
      <c r="AD82" s="8"/>
      <c r="AE82" s="8"/>
      <c r="AF82" s="12"/>
      <c r="AG82" s="12"/>
      <c r="AI82">
        <v>24.530496278899999</v>
      </c>
      <c r="AJ82">
        <v>24.628092949799999</v>
      </c>
      <c r="AK82">
        <v>24.5670040945</v>
      </c>
      <c r="AL82">
        <v>24.822470322000001</v>
      </c>
      <c r="AM82">
        <v>23.7348724567</v>
      </c>
      <c r="AN82">
        <v>23.9891600381</v>
      </c>
      <c r="AO82">
        <v>23.268785079400001</v>
      </c>
      <c r="AP82">
        <v>23.061566986799999</v>
      </c>
      <c r="AQ82">
        <v>23.894666445999999</v>
      </c>
      <c r="AR82">
        <v>23.9356209623</v>
      </c>
      <c r="AS82">
        <v>24.597741601900001</v>
      </c>
      <c r="AT82">
        <v>24.442677196799998</v>
      </c>
      <c r="AU82">
        <v>24.854174049400001</v>
      </c>
      <c r="AV82">
        <v>24.459467151599998</v>
      </c>
      <c r="AW82">
        <v>24.872179323800001</v>
      </c>
      <c r="AX82">
        <v>24.085227412399998</v>
      </c>
      <c r="AY82">
        <v>23.824166586299999</v>
      </c>
      <c r="AZ82">
        <v>24.482073424599999</v>
      </c>
      <c r="BA82">
        <v>23.8188957184</v>
      </c>
      <c r="BB82">
        <v>24.1283344886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v>25.371511337699999</v>
      </c>
      <c r="E83">
        <v>25.2604723223</v>
      </c>
      <c r="F83">
        <v>24.8333222927</v>
      </c>
      <c r="G83">
        <v>25.402495882699998</v>
      </c>
      <c r="H83">
        <v>25.176299541300001</v>
      </c>
      <c r="I83">
        <v>24.276711241899999</v>
      </c>
      <c r="J83">
        <v>24.716830350999999</v>
      </c>
      <c r="K83">
        <v>24.1173991199</v>
      </c>
      <c r="L83">
        <v>24.464200653999999</v>
      </c>
      <c r="M83">
        <v>25.017550917800001</v>
      </c>
      <c r="N83">
        <v>26.024928880800001</v>
      </c>
      <c r="O83">
        <v>24.961827754800002</v>
      </c>
      <c r="P83">
        <v>25.985752234100001</v>
      </c>
      <c r="Q83">
        <v>25.931386619800001</v>
      </c>
      <c r="R83">
        <v>25.796852995799998</v>
      </c>
      <c r="S83">
        <v>25.485277992</v>
      </c>
      <c r="T83">
        <v>24.4197332088</v>
      </c>
      <c r="U83">
        <v>25.4152891387</v>
      </c>
      <c r="V83">
        <v>24.8055321943</v>
      </c>
      <c r="W83">
        <v>25.396958453100002</v>
      </c>
      <c r="X83" s="7"/>
      <c r="Y83" s="7"/>
      <c r="Z83" s="7"/>
      <c r="AA83" s="8"/>
      <c r="AB83" s="8"/>
      <c r="AC83" s="8"/>
      <c r="AD83" s="8"/>
      <c r="AE83" s="8"/>
      <c r="AF83" s="12"/>
      <c r="AG83" s="12"/>
      <c r="AI83">
        <v>24.3967943619</v>
      </c>
      <c r="AJ83">
        <v>24.645156895100001</v>
      </c>
      <c r="AK83">
        <v>24.267910492999999</v>
      </c>
      <c r="AL83">
        <v>24.6210207329</v>
      </c>
      <c r="AM83">
        <v>23.883249982500001</v>
      </c>
      <c r="AN83">
        <v>23.689733449799999</v>
      </c>
      <c r="AO83">
        <v>23.5478632025</v>
      </c>
      <c r="AP83">
        <v>23.070738932099999</v>
      </c>
      <c r="AQ83">
        <v>23.8755889806</v>
      </c>
      <c r="AR83">
        <v>24.1263298553</v>
      </c>
      <c r="AS83">
        <v>24.914315863999999</v>
      </c>
      <c r="AT83">
        <v>24.339383833300001</v>
      </c>
      <c r="AU83">
        <v>24.849581497100001</v>
      </c>
      <c r="AV83">
        <v>24.605817788300001</v>
      </c>
      <c r="AW83">
        <v>24.918656189</v>
      </c>
      <c r="AX83">
        <v>24.160457902800001</v>
      </c>
      <c r="AY83">
        <v>23.715821402</v>
      </c>
      <c r="AZ83">
        <v>24.436212596200001</v>
      </c>
      <c r="BA83">
        <v>23.873457233300002</v>
      </c>
      <c r="BB83">
        <v>24.278186673800001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v>25.420406935100001</v>
      </c>
      <c r="E84">
        <v>25.282612929500001</v>
      </c>
      <c r="F84">
        <v>24.916769346799999</v>
      </c>
      <c r="G84">
        <v>25.5821019248</v>
      </c>
      <c r="H84">
        <v>25.2057935984</v>
      </c>
      <c r="I84">
        <v>24.3656729185</v>
      </c>
      <c r="J84">
        <v>24.651271549000001</v>
      </c>
      <c r="K84">
        <v>24.007136615499999</v>
      </c>
      <c r="L84">
        <v>24.417033571600001</v>
      </c>
      <c r="M84">
        <v>25.240067842199998</v>
      </c>
      <c r="N84">
        <v>25.702312725999999</v>
      </c>
      <c r="O84">
        <v>24.936634615399999</v>
      </c>
      <c r="P84">
        <v>26.163173011200001</v>
      </c>
      <c r="Q84">
        <v>25.9291018407</v>
      </c>
      <c r="R84">
        <v>25.707866453600001</v>
      </c>
      <c r="S84">
        <v>25.2910846222</v>
      </c>
      <c r="T84">
        <v>24.4377179584</v>
      </c>
      <c r="U84">
        <v>25.046429632599999</v>
      </c>
      <c r="V84">
        <v>24.777221549899998</v>
      </c>
      <c r="W84">
        <v>25.381108016599999</v>
      </c>
      <c r="X84" s="7"/>
      <c r="Y84" s="7"/>
      <c r="Z84" s="7"/>
      <c r="AA84" s="8"/>
      <c r="AB84" s="8"/>
      <c r="AC84" s="8"/>
      <c r="AD84" s="8"/>
      <c r="AE84" s="8"/>
      <c r="AF84" s="12"/>
      <c r="AG84" s="12"/>
      <c r="AI84">
        <v>24.2939463592</v>
      </c>
      <c r="AJ84">
        <v>24.712693913700001</v>
      </c>
      <c r="AK84">
        <v>23.931450262799999</v>
      </c>
      <c r="AL84">
        <v>24.6438332854</v>
      </c>
      <c r="AM84">
        <v>24.024734873500002</v>
      </c>
      <c r="AN84">
        <v>23.6610524291</v>
      </c>
      <c r="AO84">
        <v>23.892674697699999</v>
      </c>
      <c r="AP84">
        <v>22.994141069000001</v>
      </c>
      <c r="AQ84">
        <v>23.9243789095</v>
      </c>
      <c r="AR84">
        <v>24.360435259199999</v>
      </c>
      <c r="AS84">
        <v>24.7468859819</v>
      </c>
      <c r="AT84">
        <v>24.332347995199999</v>
      </c>
      <c r="AU84">
        <v>24.726035648700002</v>
      </c>
      <c r="AV84">
        <v>24.5926912053</v>
      </c>
      <c r="AW84">
        <v>24.7665803246</v>
      </c>
      <c r="AX84">
        <v>24.050554365100002</v>
      </c>
      <c r="AY84">
        <v>23.6478719158</v>
      </c>
      <c r="AZ84">
        <v>24.065107584900002</v>
      </c>
      <c r="BA84">
        <v>23.923258385699999</v>
      </c>
      <c r="BB84">
        <v>24.411454987199999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v>25.653256241400001</v>
      </c>
      <c r="E85">
        <v>25.283302199000001</v>
      </c>
      <c r="F85">
        <v>24.978806387500001</v>
      </c>
      <c r="G85">
        <v>25.639522900999999</v>
      </c>
      <c r="H85">
        <v>25.150735164099999</v>
      </c>
      <c r="I85">
        <v>24.473471470500002</v>
      </c>
      <c r="J85">
        <v>24.7738249535</v>
      </c>
      <c r="K85">
        <v>23.913181145900001</v>
      </c>
      <c r="L85">
        <v>24.467808504600001</v>
      </c>
      <c r="M85">
        <v>25.2577410564</v>
      </c>
      <c r="N85">
        <v>25.5228024241</v>
      </c>
      <c r="O85">
        <v>24.893134042900002</v>
      </c>
      <c r="P85">
        <v>25.817821833</v>
      </c>
      <c r="Q85">
        <v>25.805035724</v>
      </c>
      <c r="R85">
        <v>25.496710399200001</v>
      </c>
      <c r="S85">
        <v>25.037569649200002</v>
      </c>
      <c r="T85">
        <v>24.445302970899998</v>
      </c>
      <c r="U85">
        <v>24.888541198999999</v>
      </c>
      <c r="V85">
        <v>24.7625809717</v>
      </c>
      <c r="W85">
        <v>25.304427736600001</v>
      </c>
      <c r="X85" s="7"/>
      <c r="Y85" s="7"/>
      <c r="Z85" s="7"/>
      <c r="AA85" s="8"/>
      <c r="AB85" s="8"/>
      <c r="AC85" s="8"/>
      <c r="AD85" s="8"/>
      <c r="AE85" s="8"/>
      <c r="AF85" s="12"/>
      <c r="AG85" s="12"/>
      <c r="AI85">
        <v>24.498126676399998</v>
      </c>
      <c r="AJ85">
        <v>24.912369882299998</v>
      </c>
      <c r="AK85">
        <v>23.928665738900001</v>
      </c>
      <c r="AL85">
        <v>24.6728959545</v>
      </c>
      <c r="AM85">
        <v>24.0108384557</v>
      </c>
      <c r="AN85">
        <v>23.917798746999999</v>
      </c>
      <c r="AO85">
        <v>23.990093079499999</v>
      </c>
      <c r="AP85">
        <v>23.000935243800001</v>
      </c>
      <c r="AQ85">
        <v>23.708863816699999</v>
      </c>
      <c r="AR85">
        <v>24.393056354700001</v>
      </c>
      <c r="AS85">
        <v>24.829989542100002</v>
      </c>
      <c r="AT85">
        <v>24.284926629699999</v>
      </c>
      <c r="AU85">
        <v>24.389129405999999</v>
      </c>
      <c r="AV85">
        <v>24.3552805948</v>
      </c>
      <c r="AW85">
        <v>24.552345325000001</v>
      </c>
      <c r="AX85">
        <v>23.892492843399999</v>
      </c>
      <c r="AY85">
        <v>23.9227830313</v>
      </c>
      <c r="AZ85">
        <v>23.8307081399</v>
      </c>
      <c r="BA85">
        <v>23.785674422100001</v>
      </c>
      <c r="BB85">
        <v>24.545040916600001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v>25.579550174000001</v>
      </c>
      <c r="E86">
        <v>25.3719571956</v>
      </c>
      <c r="F86">
        <v>24.719613275299999</v>
      </c>
      <c r="G86">
        <v>25.504188445200001</v>
      </c>
      <c r="H86">
        <v>25.250050968299998</v>
      </c>
      <c r="I86">
        <v>24.436393924400001</v>
      </c>
      <c r="J86">
        <v>24.678229327099999</v>
      </c>
      <c r="K86">
        <v>23.869432075300001</v>
      </c>
      <c r="L86">
        <v>24.378261196</v>
      </c>
      <c r="M86">
        <v>25.120210050899999</v>
      </c>
      <c r="N86">
        <v>25.696847772800002</v>
      </c>
      <c r="O86">
        <v>24.846621348300001</v>
      </c>
      <c r="P86">
        <v>25.683427504099999</v>
      </c>
      <c r="Q86">
        <v>25.691562634899999</v>
      </c>
      <c r="R86">
        <v>25.489673474100002</v>
      </c>
      <c r="S86">
        <v>24.641973198700001</v>
      </c>
      <c r="T86">
        <v>24.2850155673</v>
      </c>
      <c r="U86">
        <v>24.844294402599999</v>
      </c>
      <c r="V86">
        <v>24.684274418400001</v>
      </c>
      <c r="W86">
        <v>25.027304791599999</v>
      </c>
      <c r="X86" s="7"/>
      <c r="Y86" s="7"/>
      <c r="Z86" s="7"/>
      <c r="AA86" s="8"/>
      <c r="AB86" s="8"/>
      <c r="AC86" s="8"/>
      <c r="AD86" s="8"/>
      <c r="AE86" s="8"/>
      <c r="AF86" s="12"/>
      <c r="AG86" s="12"/>
      <c r="AI86">
        <v>24.567043359700001</v>
      </c>
      <c r="AJ86">
        <v>25.046938740800002</v>
      </c>
      <c r="AK86">
        <v>24.0835725769</v>
      </c>
      <c r="AL86">
        <v>24.6683816221</v>
      </c>
      <c r="AM86">
        <v>24.071203650899999</v>
      </c>
      <c r="AN86">
        <v>23.8790750209</v>
      </c>
      <c r="AO86">
        <v>23.828178508400001</v>
      </c>
      <c r="AP86">
        <v>23.029944734400001</v>
      </c>
      <c r="AQ86">
        <v>23.568541423999999</v>
      </c>
      <c r="AR86">
        <v>24.354923495000001</v>
      </c>
      <c r="AS86">
        <v>25.059385012700002</v>
      </c>
      <c r="AT86">
        <v>24.286533364</v>
      </c>
      <c r="AU86">
        <v>24.6545276204</v>
      </c>
      <c r="AV86">
        <v>24.364865691999999</v>
      </c>
      <c r="AW86">
        <v>24.549009786399999</v>
      </c>
      <c r="AX86">
        <v>23.803413365299999</v>
      </c>
      <c r="AY86">
        <v>24.030906802899999</v>
      </c>
      <c r="AZ86">
        <v>24.002898393199999</v>
      </c>
      <c r="BA86">
        <v>23.722371968099999</v>
      </c>
      <c r="BB86">
        <v>24.488388411999999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v>25.457753973799999</v>
      </c>
      <c r="E87">
        <v>25.473594717800001</v>
      </c>
      <c r="F87">
        <v>24.870220274200001</v>
      </c>
      <c r="G87">
        <v>25.419856200600002</v>
      </c>
      <c r="H87">
        <v>25.120018650599999</v>
      </c>
      <c r="I87">
        <v>24.314397333399999</v>
      </c>
      <c r="J87">
        <v>24.567995481600001</v>
      </c>
      <c r="K87">
        <v>23.822933557100001</v>
      </c>
      <c r="L87">
        <v>24.198154304900001</v>
      </c>
      <c r="M87">
        <v>24.9526374378</v>
      </c>
      <c r="N87">
        <v>25.705259834900001</v>
      </c>
      <c r="O87">
        <v>24.710485671600001</v>
      </c>
      <c r="P87">
        <v>25.868460508799998</v>
      </c>
      <c r="Q87">
        <v>25.617999768699999</v>
      </c>
      <c r="R87">
        <v>25.599144547800002</v>
      </c>
      <c r="S87">
        <v>24.329311339699998</v>
      </c>
      <c r="T87">
        <v>24.1938101155</v>
      </c>
      <c r="U87">
        <v>24.557153603500002</v>
      </c>
      <c r="V87">
        <v>24.486969068699999</v>
      </c>
      <c r="W87">
        <v>24.891035895200002</v>
      </c>
      <c r="X87" s="7"/>
      <c r="Y87" s="7"/>
      <c r="Z87" s="7"/>
      <c r="AA87" s="8"/>
      <c r="AB87" s="8"/>
      <c r="AC87" s="8"/>
      <c r="AD87" s="8"/>
      <c r="AE87" s="8"/>
      <c r="AF87" s="12"/>
      <c r="AG87" s="12"/>
      <c r="AI87">
        <v>24.4179752145</v>
      </c>
      <c r="AJ87">
        <v>24.911673280900001</v>
      </c>
      <c r="AK87">
        <v>24.245845053699998</v>
      </c>
      <c r="AL87">
        <v>24.571455683700002</v>
      </c>
      <c r="AM87">
        <v>23.882232587600001</v>
      </c>
      <c r="AN87">
        <v>23.841125903999998</v>
      </c>
      <c r="AO87">
        <v>23.848289426000001</v>
      </c>
      <c r="AP87">
        <v>22.9413383491</v>
      </c>
      <c r="AQ87">
        <v>23.312261240800002</v>
      </c>
      <c r="AR87">
        <v>24.279470895399999</v>
      </c>
      <c r="AS87">
        <v>25.001620860799999</v>
      </c>
      <c r="AT87">
        <v>24.2525434991</v>
      </c>
      <c r="AU87">
        <v>25.001348500100001</v>
      </c>
      <c r="AV87">
        <v>24.532210389900001</v>
      </c>
      <c r="AW87">
        <v>24.562390799399999</v>
      </c>
      <c r="AX87">
        <v>23.778098246900001</v>
      </c>
      <c r="AY87">
        <v>23.548465595100001</v>
      </c>
      <c r="AZ87">
        <v>23.904897393199999</v>
      </c>
      <c r="BA87">
        <v>23.6125077373</v>
      </c>
      <c r="BB87">
        <v>24.3301272866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v>25.210389394500002</v>
      </c>
      <c r="E88">
        <v>25.336028698100002</v>
      </c>
      <c r="F88">
        <v>25.018759490000001</v>
      </c>
      <c r="G88">
        <v>25.451746652099999</v>
      </c>
      <c r="H88">
        <v>25.009152457900001</v>
      </c>
      <c r="I88">
        <v>24.094262494599999</v>
      </c>
      <c r="J88">
        <v>24.408790490400001</v>
      </c>
      <c r="K88">
        <v>23.6837138464</v>
      </c>
      <c r="L88">
        <v>24.460173984099999</v>
      </c>
      <c r="M88">
        <v>24.844162416300001</v>
      </c>
      <c r="N88">
        <v>25.4101695148</v>
      </c>
      <c r="O88">
        <v>24.763153985199999</v>
      </c>
      <c r="P88">
        <v>25.765037717199998</v>
      </c>
      <c r="Q88">
        <v>25.894671057699998</v>
      </c>
      <c r="R88">
        <v>25.771667592</v>
      </c>
      <c r="S88">
        <v>24.389912986900001</v>
      </c>
      <c r="T88">
        <v>23.988893298299999</v>
      </c>
      <c r="U88">
        <v>24.4854432411</v>
      </c>
      <c r="V88">
        <v>24.506343751100001</v>
      </c>
      <c r="W88">
        <v>24.725423106499999</v>
      </c>
      <c r="X88" s="7"/>
      <c r="Y88" s="7"/>
      <c r="Z88" s="7"/>
      <c r="AA88" s="8"/>
      <c r="AB88" s="8"/>
      <c r="AC88" s="8"/>
      <c r="AD88" s="8"/>
      <c r="AE88" s="8"/>
      <c r="AF88" s="12"/>
      <c r="AG88" s="12"/>
      <c r="AI88">
        <v>24.3617355194</v>
      </c>
      <c r="AJ88">
        <v>24.586985282899999</v>
      </c>
      <c r="AK88">
        <v>24.4472601063</v>
      </c>
      <c r="AL88">
        <v>24.5457438006</v>
      </c>
      <c r="AM88">
        <v>23.7329076155</v>
      </c>
      <c r="AN88">
        <v>23.760565463500001</v>
      </c>
      <c r="AO88">
        <v>23.7838122502</v>
      </c>
      <c r="AP88">
        <v>22.851354999200002</v>
      </c>
      <c r="AQ88">
        <v>23.518734330400001</v>
      </c>
      <c r="AR88">
        <v>24.194818115499999</v>
      </c>
      <c r="AS88">
        <v>24.3672355888</v>
      </c>
      <c r="AT88">
        <v>24.146932132100002</v>
      </c>
      <c r="AU88">
        <v>25.119295795700001</v>
      </c>
      <c r="AV88">
        <v>24.740719182500001</v>
      </c>
      <c r="AW88">
        <v>24.676829708700001</v>
      </c>
      <c r="AX88">
        <v>23.497625876000001</v>
      </c>
      <c r="AY88">
        <v>23.267056352499999</v>
      </c>
      <c r="AZ88">
        <v>23.8205836749</v>
      </c>
      <c r="BA88">
        <v>23.734670810299999</v>
      </c>
      <c r="BB88">
        <v>24.2772432065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v>25.2948921011</v>
      </c>
      <c r="E89">
        <v>25.2701893606</v>
      </c>
      <c r="F89">
        <v>24.947031899999999</v>
      </c>
      <c r="G89">
        <v>25.410815213500001</v>
      </c>
      <c r="H89">
        <v>25.146135040899999</v>
      </c>
      <c r="I89">
        <v>24.292741159199998</v>
      </c>
      <c r="J89">
        <v>24.053185488899999</v>
      </c>
      <c r="K89">
        <v>23.818552894900002</v>
      </c>
      <c r="L89">
        <v>24.436711647100001</v>
      </c>
      <c r="M89">
        <v>24.560050216899999</v>
      </c>
      <c r="N89">
        <v>25.120097495100001</v>
      </c>
      <c r="O89">
        <v>24.6252780871</v>
      </c>
      <c r="P89">
        <v>25.900422408000001</v>
      </c>
      <c r="Q89">
        <v>26.100039067099999</v>
      </c>
      <c r="R89">
        <v>25.808271364300001</v>
      </c>
      <c r="S89">
        <v>24.726101240199998</v>
      </c>
      <c r="T89">
        <v>24.070530962799999</v>
      </c>
      <c r="U89">
        <v>24.5633887993</v>
      </c>
      <c r="V89">
        <v>24.578065415099999</v>
      </c>
      <c r="W89">
        <v>24.717034890499999</v>
      </c>
      <c r="X89" s="7"/>
      <c r="Y89" s="7"/>
      <c r="Z89" s="7"/>
      <c r="AA89" s="8"/>
      <c r="AB89" s="8"/>
      <c r="AC89" s="8"/>
      <c r="AD89" s="8"/>
      <c r="AE89" s="8"/>
      <c r="AF89" s="12"/>
      <c r="AG89" s="12"/>
      <c r="AI89">
        <v>24.4465230297</v>
      </c>
      <c r="AJ89">
        <v>24.548871823799999</v>
      </c>
      <c r="AK89">
        <v>24.619859866300001</v>
      </c>
      <c r="AL89">
        <v>24.677050090600002</v>
      </c>
      <c r="AM89">
        <v>23.6312955175</v>
      </c>
      <c r="AN89">
        <v>23.771903566700001</v>
      </c>
      <c r="AO89">
        <v>23.724360140999998</v>
      </c>
      <c r="AP89">
        <v>22.922804892199999</v>
      </c>
      <c r="AQ89">
        <v>23.597709962900002</v>
      </c>
      <c r="AR89">
        <v>24.0226386561</v>
      </c>
      <c r="AS89">
        <v>24.034693126800001</v>
      </c>
      <c r="AT89">
        <v>24.113125057200001</v>
      </c>
      <c r="AU89">
        <v>25.265282728599999</v>
      </c>
      <c r="AV89">
        <v>24.964763756100002</v>
      </c>
      <c r="AW89">
        <v>24.593530062900001</v>
      </c>
      <c r="AX89">
        <v>23.5707791719</v>
      </c>
      <c r="AY89">
        <v>23.340762830399999</v>
      </c>
      <c r="AZ89">
        <v>23.780880847599999</v>
      </c>
      <c r="BA89">
        <v>23.628567422100001</v>
      </c>
      <c r="BB89">
        <v>24.2741641609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v>25.304756080899999</v>
      </c>
      <c r="E90">
        <v>25.0856679575</v>
      </c>
      <c r="F90">
        <v>24.575269804400001</v>
      </c>
      <c r="G90">
        <v>25.110570425700001</v>
      </c>
      <c r="H90">
        <v>25.379073012500001</v>
      </c>
      <c r="I90">
        <v>24.249796979199999</v>
      </c>
      <c r="J90">
        <v>24.0731590804</v>
      </c>
      <c r="K90">
        <v>23.872192268700001</v>
      </c>
      <c r="L90">
        <v>24.269398880800001</v>
      </c>
      <c r="M90">
        <v>24.513360291800002</v>
      </c>
      <c r="N90">
        <v>25.2612757779</v>
      </c>
      <c r="O90">
        <v>24.351896049099999</v>
      </c>
      <c r="P90">
        <v>25.6155785622</v>
      </c>
      <c r="Q90">
        <v>26.001794240100001</v>
      </c>
      <c r="R90">
        <v>25.509582372600001</v>
      </c>
      <c r="S90">
        <v>24.817173688</v>
      </c>
      <c r="T90">
        <v>24.165178557000001</v>
      </c>
      <c r="U90">
        <v>24.6200207724</v>
      </c>
      <c r="V90">
        <v>24.5648734002</v>
      </c>
      <c r="W90">
        <v>24.640009395</v>
      </c>
      <c r="X90" s="7"/>
      <c r="Y90" s="7"/>
      <c r="Z90" s="7"/>
      <c r="AA90" s="8"/>
      <c r="AB90" s="8"/>
      <c r="AC90" s="8"/>
      <c r="AD90" s="8"/>
      <c r="AE90" s="8"/>
      <c r="AF90" s="12"/>
      <c r="AG90" s="12"/>
      <c r="AI90">
        <v>24.640815931599999</v>
      </c>
      <c r="AJ90">
        <v>24.499597149500001</v>
      </c>
      <c r="AK90">
        <v>24.274208091599998</v>
      </c>
      <c r="AL90">
        <v>24.5845215509</v>
      </c>
      <c r="AM90">
        <v>23.548470875500001</v>
      </c>
      <c r="AN90">
        <v>23.618008497600002</v>
      </c>
      <c r="AO90">
        <v>23.621190646999999</v>
      </c>
      <c r="AP90">
        <v>22.961197523199999</v>
      </c>
      <c r="AQ90">
        <v>23.519856061500001</v>
      </c>
      <c r="AR90">
        <v>23.858986442799999</v>
      </c>
      <c r="AS90">
        <v>24.115457705099999</v>
      </c>
      <c r="AT90">
        <v>24.040303821999998</v>
      </c>
      <c r="AU90">
        <v>24.998976274</v>
      </c>
      <c r="AV90">
        <v>24.9881482881</v>
      </c>
      <c r="AW90">
        <v>24.395356594999999</v>
      </c>
      <c r="AX90">
        <v>23.714563285499999</v>
      </c>
      <c r="AY90">
        <v>23.3729365469</v>
      </c>
      <c r="AZ90">
        <v>23.726574543000002</v>
      </c>
      <c r="BA90">
        <v>23.5735555933</v>
      </c>
      <c r="BB90">
        <v>24.2337221043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v>25.345220671300002</v>
      </c>
      <c r="E91">
        <v>25.249156710499999</v>
      </c>
      <c r="F91">
        <v>24.149603973000001</v>
      </c>
      <c r="G91">
        <v>24.841449513600001</v>
      </c>
      <c r="H91">
        <v>25.293091058600002</v>
      </c>
      <c r="I91">
        <v>24.138550484500001</v>
      </c>
      <c r="J91">
        <v>23.939430442399999</v>
      </c>
      <c r="K91">
        <v>23.887358236699999</v>
      </c>
      <c r="L91">
        <v>23.982332834400001</v>
      </c>
      <c r="M91">
        <v>24.513823734300001</v>
      </c>
      <c r="N91">
        <v>25.2796811509</v>
      </c>
      <c r="O91">
        <v>24.1952579891</v>
      </c>
      <c r="P91">
        <v>25.470565393299999</v>
      </c>
      <c r="Q91">
        <v>25.977191960799999</v>
      </c>
      <c r="R91">
        <v>25.151890309399999</v>
      </c>
      <c r="S91">
        <v>24.799372310199999</v>
      </c>
      <c r="T91">
        <v>24.247946650799999</v>
      </c>
      <c r="U91">
        <v>24.757618430400001</v>
      </c>
      <c r="V91">
        <v>24.269055652199999</v>
      </c>
      <c r="W91">
        <v>24.6776002193</v>
      </c>
      <c r="X91" s="7"/>
      <c r="Y91" s="7"/>
      <c r="Z91" s="7"/>
      <c r="AA91" s="8"/>
      <c r="AB91" s="8"/>
      <c r="AC91" s="8"/>
      <c r="AD91" s="8"/>
      <c r="AE91" s="8"/>
      <c r="AF91" s="12"/>
      <c r="AG91" s="12"/>
      <c r="AI91">
        <v>24.507273401799999</v>
      </c>
      <c r="AJ91">
        <v>24.579906662900001</v>
      </c>
      <c r="AK91">
        <v>23.770514799000001</v>
      </c>
      <c r="AL91">
        <v>24.2062285035</v>
      </c>
      <c r="AM91">
        <v>23.4605315879</v>
      </c>
      <c r="AN91">
        <v>23.3875189263</v>
      </c>
      <c r="AO91">
        <v>23.420114660500001</v>
      </c>
      <c r="AP91">
        <v>22.9551614702</v>
      </c>
      <c r="AQ91">
        <v>23.260708061300001</v>
      </c>
      <c r="AR91">
        <v>23.9069483012</v>
      </c>
      <c r="AS91">
        <v>24.0004091596</v>
      </c>
      <c r="AT91">
        <v>23.931714916099999</v>
      </c>
      <c r="AU91">
        <v>24.688315593999999</v>
      </c>
      <c r="AV91">
        <v>24.788265893999998</v>
      </c>
      <c r="AW91">
        <v>24.135145831799999</v>
      </c>
      <c r="AX91">
        <v>23.429418722200001</v>
      </c>
      <c r="AY91">
        <v>23.3269945845</v>
      </c>
      <c r="AZ91">
        <v>23.780125755099998</v>
      </c>
      <c r="BA91">
        <v>23.375171702399999</v>
      </c>
      <c r="BB91">
        <v>24.1397486161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v>25.342755152700001</v>
      </c>
      <c r="E92">
        <v>25.324580212400001</v>
      </c>
      <c r="F92">
        <v>24.014310843899999</v>
      </c>
      <c r="G92">
        <v>24.8155516486</v>
      </c>
      <c r="H92">
        <v>25.203851485000001</v>
      </c>
      <c r="I92">
        <v>24.079404111799999</v>
      </c>
      <c r="J92">
        <v>23.793058455499999</v>
      </c>
      <c r="K92">
        <v>23.934042079899999</v>
      </c>
      <c r="L92">
        <v>23.970230911200002</v>
      </c>
      <c r="M92">
        <v>24.373372332999999</v>
      </c>
      <c r="N92">
        <v>25.203837228000001</v>
      </c>
      <c r="O92">
        <v>24.294521824099998</v>
      </c>
      <c r="P92">
        <v>25.4243384002</v>
      </c>
      <c r="Q92">
        <v>25.905935124599999</v>
      </c>
      <c r="R92">
        <v>25.064597427500001</v>
      </c>
      <c r="S92">
        <v>24.9668762853</v>
      </c>
      <c r="T92">
        <v>24.300906148199999</v>
      </c>
      <c r="U92">
        <v>25.077813563100001</v>
      </c>
      <c r="V92">
        <v>24.186465425400002</v>
      </c>
      <c r="W92">
        <v>24.5919497085</v>
      </c>
      <c r="X92" s="7"/>
      <c r="Y92" s="7"/>
      <c r="Z92" s="7"/>
      <c r="AA92" s="8"/>
      <c r="AB92" s="8"/>
      <c r="AC92" s="8"/>
      <c r="AD92" s="8"/>
      <c r="AE92" s="8"/>
      <c r="AF92" s="12"/>
      <c r="AG92" s="12"/>
      <c r="AI92">
        <v>24.412423648299999</v>
      </c>
      <c r="AJ92">
        <v>24.503914064500002</v>
      </c>
      <c r="AK92">
        <v>23.152729477800001</v>
      </c>
      <c r="AL92">
        <v>23.953494937799999</v>
      </c>
      <c r="AM92">
        <v>23.398149395400001</v>
      </c>
      <c r="AN92">
        <v>23.316161623700001</v>
      </c>
      <c r="AO92">
        <v>23.293583362900002</v>
      </c>
      <c r="AP92">
        <v>23.060684525300001</v>
      </c>
      <c r="AQ92">
        <v>23.424454115500001</v>
      </c>
      <c r="AR92">
        <v>23.813476692999998</v>
      </c>
      <c r="AS92">
        <v>24.035066839999999</v>
      </c>
      <c r="AT92">
        <v>23.841234937500001</v>
      </c>
      <c r="AU92">
        <v>24.543237252800001</v>
      </c>
      <c r="AV92">
        <v>24.5054058819</v>
      </c>
      <c r="AW92">
        <v>24.002587697300001</v>
      </c>
      <c r="AX92">
        <v>23.610009827999999</v>
      </c>
      <c r="AY92">
        <v>23.514384852500001</v>
      </c>
      <c r="AZ92">
        <v>24.050764911800002</v>
      </c>
      <c r="BA92">
        <v>23.152909957599999</v>
      </c>
      <c r="BB92">
        <v>23.951325278300001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v>25.288572318</v>
      </c>
      <c r="E93">
        <v>25.4284313221</v>
      </c>
      <c r="F93">
        <v>24.080216744600001</v>
      </c>
      <c r="G93">
        <v>24.672662024800001</v>
      </c>
      <c r="H93">
        <v>24.872603053100001</v>
      </c>
      <c r="I93">
        <v>24.149090773699999</v>
      </c>
      <c r="J93">
        <v>23.543754276600001</v>
      </c>
      <c r="K93">
        <v>23.8362016375</v>
      </c>
      <c r="L93">
        <v>23.9072597724</v>
      </c>
      <c r="M93">
        <v>24.332715996400001</v>
      </c>
      <c r="N93">
        <v>25.207044183699999</v>
      </c>
      <c r="O93">
        <v>24.5839485596</v>
      </c>
      <c r="P93">
        <v>25.450658248700002</v>
      </c>
      <c r="Q93">
        <v>25.819637342299998</v>
      </c>
      <c r="R93">
        <v>24.969651405800001</v>
      </c>
      <c r="S93">
        <v>25.125447752700001</v>
      </c>
      <c r="T93">
        <v>24.605685590499998</v>
      </c>
      <c r="U93">
        <v>25.364892186999999</v>
      </c>
      <c r="V93">
        <v>24.040624648000001</v>
      </c>
      <c r="W93">
        <v>24.540478610400001</v>
      </c>
      <c r="X93" s="7"/>
      <c r="Y93" s="7"/>
      <c r="Z93" s="7"/>
      <c r="AA93" s="8"/>
      <c r="AB93" s="8"/>
      <c r="AC93" s="8"/>
      <c r="AD93" s="8"/>
      <c r="AE93" s="8"/>
      <c r="AF93" s="12"/>
      <c r="AG93" s="12"/>
      <c r="AI93">
        <v>24.279257829199999</v>
      </c>
      <c r="AJ93">
        <v>24.464690241700001</v>
      </c>
      <c r="AK93">
        <v>23.238262243200001</v>
      </c>
      <c r="AL93">
        <v>23.782235378399999</v>
      </c>
      <c r="AM93">
        <v>23.355593221300001</v>
      </c>
      <c r="AN93">
        <v>23.406770317700001</v>
      </c>
      <c r="AO93">
        <v>23.053766103099999</v>
      </c>
      <c r="AP93">
        <v>23.089517721499998</v>
      </c>
      <c r="AQ93">
        <v>23.404335372799999</v>
      </c>
      <c r="AR93">
        <v>23.745489063899999</v>
      </c>
      <c r="AS93">
        <v>23.999420937299998</v>
      </c>
      <c r="AT93">
        <v>23.717051454500002</v>
      </c>
      <c r="AU93">
        <v>24.462581108199998</v>
      </c>
      <c r="AV93">
        <v>24.418113420499999</v>
      </c>
      <c r="AW93">
        <v>24.0230487834</v>
      </c>
      <c r="AX93">
        <v>23.9444117404</v>
      </c>
      <c r="AY93">
        <v>23.986994021200001</v>
      </c>
      <c r="AZ93">
        <v>24.1372351636</v>
      </c>
      <c r="BA93">
        <v>23.1526023853</v>
      </c>
      <c r="BB93">
        <v>24.130115847399999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v>24.997489976600001</v>
      </c>
      <c r="E94">
        <v>25.084159553599999</v>
      </c>
      <c r="F94">
        <v>23.888140615299999</v>
      </c>
      <c r="G94">
        <v>24.615526331800002</v>
      </c>
      <c r="H94">
        <v>24.737391758499999</v>
      </c>
      <c r="I94">
        <v>24.171187259700002</v>
      </c>
      <c r="J94">
        <v>23.430755619599999</v>
      </c>
      <c r="K94">
        <v>23.798079066300001</v>
      </c>
      <c r="L94">
        <v>23.914429010100001</v>
      </c>
      <c r="M94">
        <v>24.317996349400001</v>
      </c>
      <c r="N94">
        <v>25.415637194199999</v>
      </c>
      <c r="O94">
        <v>24.672277986400001</v>
      </c>
      <c r="P94">
        <v>25.556934480900001</v>
      </c>
      <c r="Q94">
        <v>25.858174834500002</v>
      </c>
      <c r="R94">
        <v>25.041819385299998</v>
      </c>
      <c r="S94">
        <v>25.134824506899999</v>
      </c>
      <c r="T94">
        <v>24.635933709500001</v>
      </c>
      <c r="U94">
        <v>25.260760601400001</v>
      </c>
      <c r="V94">
        <v>24.1515463916</v>
      </c>
      <c r="W94">
        <v>24.552752397799999</v>
      </c>
      <c r="X94" s="7"/>
      <c r="Y94" s="7"/>
      <c r="Z94" s="7"/>
      <c r="AA94" s="8"/>
      <c r="AB94" s="8"/>
      <c r="AC94" s="8"/>
      <c r="AD94" s="8"/>
      <c r="AE94" s="8"/>
      <c r="AF94" s="12"/>
      <c r="AG94" s="12"/>
      <c r="AI94">
        <v>24.1914642534</v>
      </c>
      <c r="AJ94">
        <v>24.433285582900002</v>
      </c>
      <c r="AK94">
        <v>23.1231659603</v>
      </c>
      <c r="AL94">
        <v>23.8036705319</v>
      </c>
      <c r="AM94">
        <v>23.2872503679</v>
      </c>
      <c r="AN94">
        <v>23.4407105871</v>
      </c>
      <c r="AO94">
        <v>23.209726158399999</v>
      </c>
      <c r="AP94">
        <v>23.007685517799999</v>
      </c>
      <c r="AQ94">
        <v>23.343878356099999</v>
      </c>
      <c r="AR94">
        <v>23.707842973799998</v>
      </c>
      <c r="AS94">
        <v>24.196749150599999</v>
      </c>
      <c r="AT94">
        <v>23.648671426899998</v>
      </c>
      <c r="AU94">
        <v>24.381767298500002</v>
      </c>
      <c r="AV94">
        <v>24.4587655449</v>
      </c>
      <c r="AW94">
        <v>24.013273198899999</v>
      </c>
      <c r="AX94">
        <v>24.1985181953</v>
      </c>
      <c r="AY94">
        <v>23.9936523312</v>
      </c>
      <c r="AZ94">
        <v>24.071760811099999</v>
      </c>
      <c r="BA94">
        <v>23.304389863099999</v>
      </c>
      <c r="BB94">
        <v>24.4187577832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v>24.866684719999999</v>
      </c>
      <c r="E95">
        <v>24.806288307399999</v>
      </c>
      <c r="F95">
        <v>24.098282380400001</v>
      </c>
      <c r="G95">
        <v>24.435369017799999</v>
      </c>
      <c r="H95">
        <v>24.757004702700002</v>
      </c>
      <c r="I95">
        <v>24.383100850600002</v>
      </c>
      <c r="J95">
        <v>23.446768473300001</v>
      </c>
      <c r="K95">
        <v>23.783458955</v>
      </c>
      <c r="L95">
        <v>23.8777661403</v>
      </c>
      <c r="M95">
        <v>24.409687246899999</v>
      </c>
      <c r="N95">
        <v>25.2635600226</v>
      </c>
      <c r="O95">
        <v>24.716946652899999</v>
      </c>
      <c r="P95">
        <v>26.130861320899999</v>
      </c>
      <c r="Q95">
        <v>26.035777252999999</v>
      </c>
      <c r="R95">
        <v>25.216933513299999</v>
      </c>
      <c r="S95">
        <v>24.7467127866</v>
      </c>
      <c r="T95">
        <v>24.428798921399999</v>
      </c>
      <c r="U95">
        <v>24.9291606223</v>
      </c>
      <c r="V95">
        <v>24.419574277700001</v>
      </c>
      <c r="W95">
        <v>24.613614771999998</v>
      </c>
      <c r="X95" s="7"/>
      <c r="Y95" s="7"/>
      <c r="Z95" s="7"/>
      <c r="AA95" s="8"/>
      <c r="AB95" s="8"/>
      <c r="AC95" s="8"/>
      <c r="AD95" s="8"/>
      <c r="AE95" s="8"/>
      <c r="AF95" s="12"/>
      <c r="AG95" s="12"/>
      <c r="AI95">
        <v>24.224298319100001</v>
      </c>
      <c r="AJ95">
        <v>24.4811469753</v>
      </c>
      <c r="AK95">
        <v>23.2301978478</v>
      </c>
      <c r="AL95">
        <v>23.722808994899999</v>
      </c>
      <c r="AM95">
        <v>23.470802327600001</v>
      </c>
      <c r="AN95">
        <v>23.626117975700001</v>
      </c>
      <c r="AO95">
        <v>23.2910016692</v>
      </c>
      <c r="AP95">
        <v>22.9869311848</v>
      </c>
      <c r="AQ95">
        <v>23.473933971200001</v>
      </c>
      <c r="AR95">
        <v>23.918992335900001</v>
      </c>
      <c r="AS95">
        <v>24.0622156427</v>
      </c>
      <c r="AT95">
        <v>23.781452158</v>
      </c>
      <c r="AU95">
        <v>24.656508007399999</v>
      </c>
      <c r="AV95">
        <v>24.6140811054</v>
      </c>
      <c r="AW95">
        <v>24.048978150899998</v>
      </c>
      <c r="AX95">
        <v>24.021002837400001</v>
      </c>
      <c r="AY95">
        <v>24.051638173499999</v>
      </c>
      <c r="AZ95">
        <v>23.959532685700001</v>
      </c>
      <c r="BA95">
        <v>23.395664569699999</v>
      </c>
      <c r="BB95">
        <v>24.390535913699999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v>24.908176728400001</v>
      </c>
      <c r="E96">
        <v>24.7871423548</v>
      </c>
      <c r="F96">
        <v>24.194172369499999</v>
      </c>
      <c r="G96">
        <v>24.405251928799998</v>
      </c>
      <c r="H96">
        <v>24.724277275399999</v>
      </c>
      <c r="I96">
        <v>24.515818186699999</v>
      </c>
      <c r="J96">
        <v>23.522663072699999</v>
      </c>
      <c r="K96">
        <v>23.858965750399999</v>
      </c>
      <c r="L96">
        <v>23.892349769900001</v>
      </c>
      <c r="M96">
        <v>24.457020287199999</v>
      </c>
      <c r="N96">
        <v>24.9571530845</v>
      </c>
      <c r="O96">
        <v>24.818289553900001</v>
      </c>
      <c r="P96">
        <v>25.987947793699998</v>
      </c>
      <c r="Q96">
        <v>25.9669552314</v>
      </c>
      <c r="R96">
        <v>25.2218593216</v>
      </c>
      <c r="S96">
        <v>24.35267546</v>
      </c>
      <c r="T96">
        <v>24.1186878804</v>
      </c>
      <c r="U96">
        <v>24.741356822499998</v>
      </c>
      <c r="V96">
        <v>24.3311002664</v>
      </c>
      <c r="W96">
        <v>24.603022883200001</v>
      </c>
      <c r="X96" s="7"/>
      <c r="Y96" s="7"/>
      <c r="Z96" s="7"/>
      <c r="AA96" s="8"/>
      <c r="AB96" s="8"/>
      <c r="AC96" s="8"/>
      <c r="AD96" s="8"/>
      <c r="AE96" s="8"/>
      <c r="AF96" s="12"/>
      <c r="AG96" s="12"/>
      <c r="AI96">
        <v>24.022904987</v>
      </c>
      <c r="AJ96">
        <v>24.342294181</v>
      </c>
      <c r="AK96">
        <v>23.329680074100001</v>
      </c>
      <c r="AL96">
        <v>23.497075303199999</v>
      </c>
      <c r="AM96">
        <v>23.323119787900001</v>
      </c>
      <c r="AN96">
        <v>23.7420900905</v>
      </c>
      <c r="AO96">
        <v>23.1771907834</v>
      </c>
      <c r="AP96">
        <v>22.992754897200001</v>
      </c>
      <c r="AQ96">
        <v>23.595362107</v>
      </c>
      <c r="AR96">
        <v>23.913763987900001</v>
      </c>
      <c r="AS96">
        <v>23.9192337032</v>
      </c>
      <c r="AT96">
        <v>23.966797176499998</v>
      </c>
      <c r="AU96">
        <v>24.905317627300001</v>
      </c>
      <c r="AV96">
        <v>24.602612131899999</v>
      </c>
      <c r="AW96">
        <v>24.182088319799998</v>
      </c>
      <c r="AX96">
        <v>23.657396541299999</v>
      </c>
      <c r="AY96">
        <v>23.813385243999999</v>
      </c>
      <c r="AZ96">
        <v>23.888293987000001</v>
      </c>
      <c r="BA96">
        <v>23.2983858015</v>
      </c>
      <c r="BB96">
        <v>24.1545218915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v>24.740516023800001</v>
      </c>
      <c r="E97">
        <v>24.824528514299999</v>
      </c>
      <c r="F97">
        <v>23.773573902700001</v>
      </c>
      <c r="G97">
        <v>24.2515856592</v>
      </c>
      <c r="H97">
        <v>24.716583204199999</v>
      </c>
      <c r="I97">
        <v>24.516328130000002</v>
      </c>
      <c r="J97">
        <v>23.893023772799999</v>
      </c>
      <c r="K97">
        <v>23.822746111699999</v>
      </c>
      <c r="L97">
        <v>23.839180127399999</v>
      </c>
      <c r="M97">
        <v>24.466073653300001</v>
      </c>
      <c r="N97">
        <v>24.817502023700001</v>
      </c>
      <c r="O97">
        <v>24.854826673800002</v>
      </c>
      <c r="P97">
        <v>25.963769488699999</v>
      </c>
      <c r="Q97">
        <v>25.979619229200001</v>
      </c>
      <c r="R97">
        <v>25.0233426082</v>
      </c>
      <c r="S97">
        <v>24.456545220599999</v>
      </c>
      <c r="T97">
        <v>23.944253708400002</v>
      </c>
      <c r="U97">
        <v>24.5913827971</v>
      </c>
      <c r="V97">
        <v>24.061883525199999</v>
      </c>
      <c r="W97">
        <v>24.517737449999998</v>
      </c>
      <c r="X97" s="7"/>
      <c r="Y97" s="7"/>
      <c r="Z97" s="7"/>
      <c r="AA97" s="8"/>
      <c r="AB97" s="8"/>
      <c r="AC97" s="8"/>
      <c r="AD97" s="8"/>
      <c r="AE97" s="8"/>
      <c r="AF97" s="12"/>
      <c r="AG97" s="12"/>
      <c r="AI97">
        <v>23.858284547099998</v>
      </c>
      <c r="AJ97">
        <v>24.276136403900001</v>
      </c>
      <c r="AK97">
        <v>23.332126812199999</v>
      </c>
      <c r="AL97">
        <v>23.360304084100001</v>
      </c>
      <c r="AM97">
        <v>23.246926135300001</v>
      </c>
      <c r="AN97">
        <v>23.689143252899999</v>
      </c>
      <c r="AO97">
        <v>23.157809047699999</v>
      </c>
      <c r="AP97">
        <v>22.954133785700002</v>
      </c>
      <c r="AQ97">
        <v>23.517681634700001</v>
      </c>
      <c r="AR97">
        <v>23.7753061067</v>
      </c>
      <c r="AS97">
        <v>23.993662206500002</v>
      </c>
      <c r="AT97">
        <v>23.9977924722</v>
      </c>
      <c r="AU97">
        <v>25.0521814861</v>
      </c>
      <c r="AV97">
        <v>24.644309359400001</v>
      </c>
      <c r="AW97">
        <v>24.109949504799999</v>
      </c>
      <c r="AX97">
        <v>23.282288437199998</v>
      </c>
      <c r="AY97">
        <v>23.535991014899999</v>
      </c>
      <c r="AZ97">
        <v>23.9282786096</v>
      </c>
      <c r="BA97">
        <v>23.323987854199999</v>
      </c>
      <c r="BB97">
        <v>24.0455411951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v>24.818414799799999</v>
      </c>
      <c r="E98">
        <v>24.841955858399999</v>
      </c>
      <c r="F98">
        <v>23.608142793799999</v>
      </c>
      <c r="G98">
        <v>24.0580315857</v>
      </c>
      <c r="H98">
        <v>24.957252351899999</v>
      </c>
      <c r="I98">
        <v>24.3332382838</v>
      </c>
      <c r="J98">
        <v>24.204397322999998</v>
      </c>
      <c r="K98">
        <v>23.813571552199999</v>
      </c>
      <c r="L98">
        <v>23.9766323642</v>
      </c>
      <c r="M98">
        <v>24.403571186600001</v>
      </c>
      <c r="N98">
        <v>24.892320204200001</v>
      </c>
      <c r="O98">
        <v>24.8778046925</v>
      </c>
      <c r="P98">
        <v>25.756455637599998</v>
      </c>
      <c r="Q98">
        <v>25.990114483700001</v>
      </c>
      <c r="R98">
        <v>25.014519031100001</v>
      </c>
      <c r="S98">
        <v>24.478235297099999</v>
      </c>
      <c r="T98">
        <v>24.095693280399999</v>
      </c>
      <c r="U98">
        <v>24.629534590599999</v>
      </c>
      <c r="V98">
        <v>23.972589184899999</v>
      </c>
      <c r="W98">
        <v>24.424562004999999</v>
      </c>
      <c r="X98" s="7"/>
      <c r="Y98" s="7"/>
      <c r="Z98" s="7"/>
      <c r="AA98" s="8"/>
      <c r="AB98" s="8"/>
      <c r="AC98" s="8"/>
      <c r="AD98" s="8"/>
      <c r="AE98" s="8"/>
      <c r="AF98" s="12"/>
      <c r="AG98" s="12"/>
      <c r="AI98">
        <v>24.055744891900002</v>
      </c>
      <c r="AJ98">
        <v>24.3320566053</v>
      </c>
      <c r="AK98">
        <v>23.3116250498</v>
      </c>
      <c r="AL98">
        <v>23.300164367200001</v>
      </c>
      <c r="AM98">
        <v>23.412129608800001</v>
      </c>
      <c r="AN98">
        <v>23.7224266819</v>
      </c>
      <c r="AO98">
        <v>23.309347025800001</v>
      </c>
      <c r="AP98">
        <v>22.9999878299</v>
      </c>
      <c r="AQ98">
        <v>23.326404867400001</v>
      </c>
      <c r="AR98">
        <v>23.622116323499998</v>
      </c>
      <c r="AS98">
        <v>23.743480774799998</v>
      </c>
      <c r="AT98">
        <v>23.903963541</v>
      </c>
      <c r="AU98">
        <v>24.996016626999999</v>
      </c>
      <c r="AV98">
        <v>24.539141821800001</v>
      </c>
      <c r="AW98">
        <v>24.188478220499999</v>
      </c>
      <c r="AX98">
        <v>23.426314818800002</v>
      </c>
      <c r="AY98">
        <v>23.5142749812</v>
      </c>
      <c r="AZ98">
        <v>24.034076066000001</v>
      </c>
      <c r="BA98">
        <v>23.255994556200001</v>
      </c>
      <c r="BB98">
        <v>23.875434220199999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v>24.8291520635</v>
      </c>
      <c r="E99">
        <v>24.715959452100002</v>
      </c>
      <c r="F99">
        <v>23.481341884199999</v>
      </c>
      <c r="G99">
        <v>24.102746489800001</v>
      </c>
      <c r="H99">
        <v>24.9897373875</v>
      </c>
      <c r="I99">
        <v>24.334934131600001</v>
      </c>
      <c r="J99">
        <v>24.253923523899999</v>
      </c>
      <c r="K99">
        <v>23.789086840700001</v>
      </c>
      <c r="L99">
        <v>23.9464852238</v>
      </c>
      <c r="M99">
        <v>24.463137795600002</v>
      </c>
      <c r="N99">
        <v>24.912640205900001</v>
      </c>
      <c r="O99">
        <v>24.766525662300001</v>
      </c>
      <c r="P99">
        <v>25.782103101000001</v>
      </c>
      <c r="Q99">
        <v>25.973270005900002</v>
      </c>
      <c r="R99">
        <v>24.7785607834</v>
      </c>
      <c r="S99">
        <v>24.323113140699999</v>
      </c>
      <c r="T99">
        <v>24.0698874337</v>
      </c>
      <c r="U99">
        <v>24.479343198599999</v>
      </c>
      <c r="V99">
        <v>23.737148616700001</v>
      </c>
      <c r="W99">
        <v>24.344708413100001</v>
      </c>
      <c r="X99" s="7"/>
      <c r="Y99" s="7"/>
      <c r="Z99" s="7"/>
      <c r="AA99" s="8"/>
      <c r="AB99" s="8"/>
      <c r="AC99" s="8"/>
      <c r="AD99" s="8"/>
      <c r="AE99" s="8"/>
      <c r="AF99" s="12"/>
      <c r="AG99" s="12"/>
      <c r="AI99">
        <v>24.2982786906</v>
      </c>
      <c r="AJ99">
        <v>24.444439427300001</v>
      </c>
      <c r="AK99">
        <v>23.333714471499999</v>
      </c>
      <c r="AL99">
        <v>23.494023141900001</v>
      </c>
      <c r="AM99">
        <v>23.370353595000001</v>
      </c>
      <c r="AN99">
        <v>23.7905706403</v>
      </c>
      <c r="AO99">
        <v>23.332898472099998</v>
      </c>
      <c r="AP99">
        <v>22.9538725088</v>
      </c>
      <c r="AQ99">
        <v>23.410195312900001</v>
      </c>
      <c r="AR99">
        <v>23.601679586300001</v>
      </c>
      <c r="AS99">
        <v>23.597560882100002</v>
      </c>
      <c r="AT99">
        <v>23.993628230199999</v>
      </c>
      <c r="AU99">
        <v>25.021105070600001</v>
      </c>
      <c r="AV99">
        <v>24.568512776799999</v>
      </c>
      <c r="AW99">
        <v>24.175051397299999</v>
      </c>
      <c r="AX99">
        <v>23.436870305700001</v>
      </c>
      <c r="AY99">
        <v>23.482557848999999</v>
      </c>
      <c r="AZ99">
        <v>24.1880593942</v>
      </c>
      <c r="BA99">
        <v>23.234687278799999</v>
      </c>
      <c r="BB99">
        <v>23.813180389900001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v>24.624225411099999</v>
      </c>
      <c r="E100">
        <v>24.526304570800001</v>
      </c>
      <c r="F100">
        <v>23.5297078826</v>
      </c>
      <c r="G100">
        <v>24.113534186999999</v>
      </c>
      <c r="H100">
        <v>25.131065317699999</v>
      </c>
      <c r="I100">
        <v>24.333345972</v>
      </c>
      <c r="J100">
        <v>24.200051266500001</v>
      </c>
      <c r="K100">
        <v>23.696186256400001</v>
      </c>
      <c r="L100">
        <v>24.001870225000001</v>
      </c>
      <c r="M100">
        <v>24.485731100300001</v>
      </c>
      <c r="N100">
        <v>24.868893733499998</v>
      </c>
      <c r="O100">
        <v>24.785698631900001</v>
      </c>
      <c r="P100">
        <v>25.703942713099998</v>
      </c>
      <c r="Q100">
        <v>25.974143305399998</v>
      </c>
      <c r="R100">
        <v>24.587516673900002</v>
      </c>
      <c r="S100">
        <v>24.231471130700001</v>
      </c>
      <c r="T100">
        <v>23.876184281800001</v>
      </c>
      <c r="U100">
        <v>24.314518800199998</v>
      </c>
      <c r="V100">
        <v>23.467057203900001</v>
      </c>
      <c r="W100">
        <v>24.194217851400001</v>
      </c>
      <c r="X100" s="7"/>
      <c r="Y100" s="7"/>
      <c r="Z100" s="7"/>
      <c r="AA100" s="8"/>
      <c r="AB100" s="8"/>
      <c r="AC100" s="8"/>
      <c r="AD100" s="8"/>
      <c r="AE100" s="8"/>
      <c r="AF100" s="12"/>
      <c r="AG100" s="12"/>
      <c r="AI100">
        <v>24.2142112941</v>
      </c>
      <c r="AJ100">
        <v>24.432340730500002</v>
      </c>
      <c r="AK100">
        <v>23.4566943146</v>
      </c>
      <c r="AL100">
        <v>23.598104512100001</v>
      </c>
      <c r="AM100">
        <v>23.2728457288</v>
      </c>
      <c r="AN100">
        <v>23.627962196999999</v>
      </c>
      <c r="AO100">
        <v>23.242047435</v>
      </c>
      <c r="AP100">
        <v>22.825181923199999</v>
      </c>
      <c r="AQ100">
        <v>23.410545109899999</v>
      </c>
      <c r="AR100">
        <v>23.5276385626</v>
      </c>
      <c r="AS100">
        <v>23.471847073199999</v>
      </c>
      <c r="AT100">
        <v>23.921329062000002</v>
      </c>
      <c r="AU100">
        <v>24.8106453157</v>
      </c>
      <c r="AV100">
        <v>24.608757638299998</v>
      </c>
      <c r="AW100">
        <v>23.945168511199999</v>
      </c>
      <c r="AX100">
        <v>23.284144073099998</v>
      </c>
      <c r="AY100">
        <v>23.264801368200001</v>
      </c>
      <c r="AZ100">
        <v>24.052740435499999</v>
      </c>
      <c r="BA100">
        <v>23.190292995099998</v>
      </c>
      <c r="BB100">
        <v>23.476930053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v>24.611278614100002</v>
      </c>
      <c r="E101">
        <v>24.449807410399998</v>
      </c>
      <c r="F101">
        <v>23.7823528222</v>
      </c>
      <c r="G101">
        <v>24.3456880988</v>
      </c>
      <c r="H101">
        <v>24.998285018699999</v>
      </c>
      <c r="I101">
        <v>24.3923166125</v>
      </c>
      <c r="J101">
        <v>24.3208827648</v>
      </c>
      <c r="K101">
        <v>23.664573796300001</v>
      </c>
      <c r="L101">
        <v>24.0806520356</v>
      </c>
      <c r="M101">
        <v>24.639097617499999</v>
      </c>
      <c r="N101">
        <v>24.808054963099998</v>
      </c>
      <c r="O101">
        <v>24.698407241799998</v>
      </c>
      <c r="P101">
        <v>25.799522715599998</v>
      </c>
      <c r="Q101">
        <v>26.044397769700002</v>
      </c>
      <c r="R101">
        <v>24.371026837900001</v>
      </c>
      <c r="S101">
        <v>24.310194189600001</v>
      </c>
      <c r="T101">
        <v>23.7913649696</v>
      </c>
      <c r="U101">
        <v>24.361547252699999</v>
      </c>
      <c r="V101">
        <v>23.367428705399998</v>
      </c>
      <c r="W101">
        <v>24.029008381600001</v>
      </c>
      <c r="X101" s="7"/>
      <c r="Y101" s="7"/>
      <c r="Z101" s="7"/>
      <c r="AA101" s="8"/>
      <c r="AB101" s="8"/>
      <c r="AC101" s="8"/>
      <c r="AD101" s="8"/>
      <c r="AE101" s="8"/>
      <c r="AF101" s="12"/>
      <c r="AG101" s="12"/>
      <c r="AI101">
        <v>24.162987396999998</v>
      </c>
      <c r="AJ101">
        <v>24.248423678200002</v>
      </c>
      <c r="AK101">
        <v>23.175531074199998</v>
      </c>
      <c r="AL101">
        <v>23.631547209600001</v>
      </c>
      <c r="AM101">
        <v>23.1854374419</v>
      </c>
      <c r="AN101">
        <v>23.604742667899998</v>
      </c>
      <c r="AO101">
        <v>23.204489192299999</v>
      </c>
      <c r="AP101">
        <v>22.868299525000001</v>
      </c>
      <c r="AQ101">
        <v>23.381300059899999</v>
      </c>
      <c r="AR101">
        <v>23.505908234</v>
      </c>
      <c r="AS101">
        <v>23.564424122799998</v>
      </c>
      <c r="AT101">
        <v>23.617574839500001</v>
      </c>
      <c r="AU101">
        <v>24.701446104399999</v>
      </c>
      <c r="AV101">
        <v>24.690238313999998</v>
      </c>
      <c r="AW101">
        <v>23.8530416531</v>
      </c>
      <c r="AX101">
        <v>23.0655713011</v>
      </c>
      <c r="AY101">
        <v>23.091798277500001</v>
      </c>
      <c r="AZ101">
        <v>24.139256381199999</v>
      </c>
      <c r="BA101">
        <v>23.243977936299999</v>
      </c>
      <c r="BB101">
        <v>23.3888074141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v>24.7108243777</v>
      </c>
      <c r="E102">
        <v>24.4544714158</v>
      </c>
      <c r="F102">
        <v>23.406290417600001</v>
      </c>
      <c r="G102">
        <v>24.3890789728</v>
      </c>
      <c r="H102">
        <v>24.8185643222</v>
      </c>
      <c r="I102">
        <v>24.3441858483</v>
      </c>
      <c r="J102">
        <v>24.308867626400001</v>
      </c>
      <c r="K102">
        <v>23.650882659499999</v>
      </c>
      <c r="L102">
        <v>23.972744797899999</v>
      </c>
      <c r="M102">
        <v>24.50988705</v>
      </c>
      <c r="N102">
        <v>24.986074018099998</v>
      </c>
      <c r="O102">
        <v>24.664771605199999</v>
      </c>
      <c r="P102">
        <v>26.001313518</v>
      </c>
      <c r="Q102">
        <v>26.080139209399999</v>
      </c>
      <c r="R102">
        <v>24.425987955699998</v>
      </c>
      <c r="S102">
        <v>24.645213124600001</v>
      </c>
      <c r="T102">
        <v>23.907639798400002</v>
      </c>
      <c r="U102">
        <v>24.466047168399999</v>
      </c>
      <c r="V102">
        <v>23.481381191400001</v>
      </c>
      <c r="W102">
        <v>24.080193947400002</v>
      </c>
      <c r="X102" s="7"/>
      <c r="Y102" s="7"/>
      <c r="Z102" s="7"/>
      <c r="AA102" s="8"/>
      <c r="AB102" s="8"/>
      <c r="AC102" s="8"/>
      <c r="AD102" s="8"/>
      <c r="AE102" s="8"/>
      <c r="AF102" s="12"/>
      <c r="AG102" s="12"/>
      <c r="AI102">
        <v>23.9240408888</v>
      </c>
      <c r="AJ102">
        <v>24.0477230517</v>
      </c>
      <c r="AK102">
        <v>22.401924614799999</v>
      </c>
      <c r="AL102">
        <v>23.552587154800001</v>
      </c>
      <c r="AM102">
        <v>23.108948586099999</v>
      </c>
      <c r="AN102">
        <v>23.498344854300001</v>
      </c>
      <c r="AO102">
        <v>23.232066282600002</v>
      </c>
      <c r="AP102">
        <v>22.8758212511</v>
      </c>
      <c r="AQ102">
        <v>23.195696823399999</v>
      </c>
      <c r="AR102">
        <v>23.419798625999999</v>
      </c>
      <c r="AS102">
        <v>23.758002081400001</v>
      </c>
      <c r="AT102">
        <v>23.521414695800001</v>
      </c>
      <c r="AU102">
        <v>24.596947521899999</v>
      </c>
      <c r="AV102">
        <v>24.583455202</v>
      </c>
      <c r="AW102">
        <v>23.674349815199999</v>
      </c>
      <c r="AX102">
        <v>23.399488840699998</v>
      </c>
      <c r="AY102">
        <v>23.246326925200002</v>
      </c>
      <c r="AZ102">
        <v>24.0589911844</v>
      </c>
      <c r="BA102">
        <v>23.215722251999999</v>
      </c>
      <c r="BB102">
        <v>23.6556788637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v>24.5286348148</v>
      </c>
      <c r="E103">
        <v>24.447888321299999</v>
      </c>
      <c r="F103">
        <v>23.1591531503</v>
      </c>
      <c r="G103">
        <v>24.356525736399998</v>
      </c>
      <c r="H103">
        <v>24.817004518299999</v>
      </c>
      <c r="I103">
        <v>24.393048822499999</v>
      </c>
      <c r="J103">
        <v>24.0261139793</v>
      </c>
      <c r="K103">
        <v>23.789639377</v>
      </c>
      <c r="L103">
        <v>23.657811965499999</v>
      </c>
      <c r="M103">
        <v>24.216675518399999</v>
      </c>
      <c r="N103">
        <v>24.822599157399999</v>
      </c>
      <c r="O103">
        <v>24.673916419200001</v>
      </c>
      <c r="P103">
        <v>26.316773492700001</v>
      </c>
      <c r="Q103">
        <v>26.365692181099998</v>
      </c>
      <c r="R103">
        <v>24.746923071699999</v>
      </c>
      <c r="S103">
        <v>24.710961569399998</v>
      </c>
      <c r="T103">
        <v>24.0977839076</v>
      </c>
      <c r="U103">
        <v>24.377092795300001</v>
      </c>
      <c r="V103">
        <v>23.620975629499998</v>
      </c>
      <c r="W103">
        <v>24.282895254700001</v>
      </c>
      <c r="X103" s="7"/>
      <c r="Y103" s="7"/>
      <c r="Z103" s="7"/>
      <c r="AA103" s="8"/>
      <c r="AB103" s="8"/>
      <c r="AC103" s="8"/>
      <c r="AD103" s="8"/>
      <c r="AE103" s="8"/>
      <c r="AF103" s="12"/>
      <c r="AG103" s="12"/>
      <c r="AI103">
        <v>23.666847844599999</v>
      </c>
      <c r="AJ103">
        <v>23.833875890000002</v>
      </c>
      <c r="AK103">
        <v>22.304282715500001</v>
      </c>
      <c r="AL103">
        <v>23.4760304753</v>
      </c>
      <c r="AM103">
        <v>23.3179757057</v>
      </c>
      <c r="AN103">
        <v>23.533970178000001</v>
      </c>
      <c r="AO103">
        <v>22.951265105000001</v>
      </c>
      <c r="AP103">
        <v>22.8854162417</v>
      </c>
      <c r="AQ103">
        <v>22.861107845900001</v>
      </c>
      <c r="AR103">
        <v>23.262034358800001</v>
      </c>
      <c r="AS103">
        <v>24.1554973575</v>
      </c>
      <c r="AT103">
        <v>23.5209822827</v>
      </c>
      <c r="AU103">
        <v>24.6262519424</v>
      </c>
      <c r="AV103">
        <v>24.494356655699999</v>
      </c>
      <c r="AW103">
        <v>23.5175229098</v>
      </c>
      <c r="AX103">
        <v>23.580109091899999</v>
      </c>
      <c r="AY103">
        <v>23.423393214600001</v>
      </c>
      <c r="AZ103">
        <v>23.8827165366</v>
      </c>
      <c r="BA103">
        <v>22.994167893899998</v>
      </c>
      <c r="BB103">
        <v>23.932822390999998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v>24.5379584734</v>
      </c>
      <c r="E104">
        <v>24.481330719500001</v>
      </c>
      <c r="F104">
        <v>23.447665431699999</v>
      </c>
      <c r="G104">
        <v>24.1211674704</v>
      </c>
      <c r="H104">
        <v>24.921728312199999</v>
      </c>
      <c r="I104">
        <v>24.372540623700001</v>
      </c>
      <c r="J104">
        <v>23.811215537900001</v>
      </c>
      <c r="K104">
        <v>23.805205955400002</v>
      </c>
      <c r="L104">
        <v>23.5680261318</v>
      </c>
      <c r="M104">
        <v>23.940993012300002</v>
      </c>
      <c r="N104">
        <v>24.533655039999999</v>
      </c>
      <c r="O104">
        <v>24.483625421700001</v>
      </c>
      <c r="P104">
        <v>26.3125812133</v>
      </c>
      <c r="Q104">
        <v>26.4019361115</v>
      </c>
      <c r="R104">
        <v>24.873307269400001</v>
      </c>
      <c r="S104">
        <v>24.588041197799999</v>
      </c>
      <c r="T104">
        <v>23.824791465699999</v>
      </c>
      <c r="U104">
        <v>24.211058338299999</v>
      </c>
      <c r="V104">
        <v>23.697753825300001</v>
      </c>
      <c r="W104">
        <v>24.362636757400001</v>
      </c>
      <c r="X104" s="7"/>
      <c r="Y104" s="7"/>
      <c r="Z104" s="7"/>
      <c r="AA104" s="8"/>
      <c r="AB104" s="8"/>
      <c r="AC104" s="8"/>
      <c r="AD104" s="8"/>
      <c r="AE104" s="8"/>
      <c r="AF104" s="12"/>
      <c r="AG104" s="12"/>
      <c r="AI104">
        <v>23.582463775699999</v>
      </c>
      <c r="AJ104">
        <v>23.837020940999999</v>
      </c>
      <c r="AK104">
        <v>22.6369762289</v>
      </c>
      <c r="AL104">
        <v>23.417154314600001</v>
      </c>
      <c r="AM104">
        <v>23.387769157600001</v>
      </c>
      <c r="AN104">
        <v>23.534134961399999</v>
      </c>
      <c r="AO104">
        <v>22.669394042899999</v>
      </c>
      <c r="AP104">
        <v>22.915946337299999</v>
      </c>
      <c r="AQ104">
        <v>22.988192982400001</v>
      </c>
      <c r="AR104">
        <v>23.163146945299999</v>
      </c>
      <c r="AS104">
        <v>23.759444758499999</v>
      </c>
      <c r="AT104">
        <v>23.4290538355</v>
      </c>
      <c r="AU104">
        <v>24.774485393500001</v>
      </c>
      <c r="AV104">
        <v>24.455527265400001</v>
      </c>
      <c r="AW104">
        <v>23.4968389675</v>
      </c>
      <c r="AX104">
        <v>23.413655476799999</v>
      </c>
      <c r="AY104">
        <v>23.353065399199998</v>
      </c>
      <c r="AZ104">
        <v>23.718143403300001</v>
      </c>
      <c r="BA104">
        <v>22.854052065899999</v>
      </c>
      <c r="BB104">
        <v>23.9513470664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v>24.446884446399999</v>
      </c>
      <c r="E105">
        <v>24.3965804218</v>
      </c>
      <c r="F105">
        <v>23.498021164499999</v>
      </c>
      <c r="G105">
        <v>23.888558219899998</v>
      </c>
      <c r="H105">
        <v>24.7691081117</v>
      </c>
      <c r="I105">
        <v>24.529845254400001</v>
      </c>
      <c r="J105">
        <v>23.728175000099998</v>
      </c>
      <c r="K105">
        <v>23.656747069200001</v>
      </c>
      <c r="L105">
        <v>23.544191998500001</v>
      </c>
      <c r="M105">
        <v>23.913640616599999</v>
      </c>
      <c r="N105">
        <v>24.195924393799999</v>
      </c>
      <c r="O105">
        <v>24.513825903800001</v>
      </c>
      <c r="P105">
        <v>26.076754944000001</v>
      </c>
      <c r="Q105">
        <v>26.339714324900001</v>
      </c>
      <c r="R105">
        <v>24.801777789999999</v>
      </c>
      <c r="S105">
        <v>24.229757261100001</v>
      </c>
      <c r="T105">
        <v>23.69506092</v>
      </c>
      <c r="U105">
        <v>24.208197704900002</v>
      </c>
      <c r="V105">
        <v>23.684197774699999</v>
      </c>
      <c r="W105">
        <v>24.3923941093</v>
      </c>
      <c r="X105" s="7"/>
      <c r="Y105" s="7"/>
      <c r="Z105" s="7"/>
      <c r="AA105" s="8"/>
      <c r="AB105" s="8"/>
      <c r="AC105" s="8"/>
      <c r="AD105" s="8"/>
      <c r="AE105" s="8"/>
      <c r="AF105" s="12"/>
      <c r="AG105" s="12"/>
      <c r="AI105">
        <v>23.6683527287</v>
      </c>
      <c r="AJ105">
        <v>23.922368332000001</v>
      </c>
      <c r="AK105">
        <v>22.693651214999999</v>
      </c>
      <c r="AL105">
        <v>23.384662502400001</v>
      </c>
      <c r="AM105">
        <v>23.3970491133</v>
      </c>
      <c r="AN105">
        <v>23.647163019099999</v>
      </c>
      <c r="AO105">
        <v>22.672846657800001</v>
      </c>
      <c r="AP105">
        <v>22.862876313000001</v>
      </c>
      <c r="AQ105">
        <v>23.053358665099999</v>
      </c>
      <c r="AR105">
        <v>23.061465575900002</v>
      </c>
      <c r="AS105">
        <v>23.424783032099999</v>
      </c>
      <c r="AT105">
        <v>23.665930548999999</v>
      </c>
      <c r="AU105">
        <v>24.727192929899999</v>
      </c>
      <c r="AV105">
        <v>24.561399932099999</v>
      </c>
      <c r="AW105">
        <v>23.7098722938</v>
      </c>
      <c r="AX105">
        <v>23.110912384100001</v>
      </c>
      <c r="AY105">
        <v>23.232183455200001</v>
      </c>
      <c r="AZ105">
        <v>23.696033698400001</v>
      </c>
      <c r="BA105">
        <v>22.877288116300001</v>
      </c>
      <c r="BB105">
        <v>23.753744275999999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v>24.4752070143</v>
      </c>
      <c r="E106">
        <v>24.370170305599999</v>
      </c>
      <c r="F106">
        <v>23.4152539908</v>
      </c>
      <c r="G106">
        <v>23.9389025348</v>
      </c>
      <c r="H106">
        <v>24.5167168754</v>
      </c>
      <c r="I106">
        <v>24.157822379999999</v>
      </c>
      <c r="J106">
        <v>23.820050335299999</v>
      </c>
      <c r="K106">
        <v>23.726032264200001</v>
      </c>
      <c r="L106">
        <v>23.7621060787</v>
      </c>
      <c r="M106">
        <v>24.0034704553</v>
      </c>
      <c r="N106">
        <v>24.188897083699999</v>
      </c>
      <c r="O106">
        <v>24.450044525100001</v>
      </c>
      <c r="P106">
        <v>25.523736234699999</v>
      </c>
      <c r="Q106">
        <v>26.107627029</v>
      </c>
      <c r="R106">
        <v>24.533571803499999</v>
      </c>
      <c r="S106">
        <v>23.911638831699999</v>
      </c>
      <c r="T106">
        <v>23.6558725067</v>
      </c>
      <c r="U106">
        <v>24.1838178424</v>
      </c>
      <c r="V106">
        <v>23.5689730261</v>
      </c>
      <c r="W106">
        <v>24.267463917299999</v>
      </c>
      <c r="X106" s="7"/>
      <c r="Y106" s="7"/>
      <c r="Z106" s="7"/>
      <c r="AA106" s="8"/>
      <c r="AB106" s="8"/>
      <c r="AC106" s="8"/>
      <c r="AD106" s="8"/>
      <c r="AE106" s="8"/>
      <c r="AF106" s="12"/>
      <c r="AG106" s="12"/>
      <c r="AI106">
        <v>23.762124891900001</v>
      </c>
      <c r="AJ106">
        <v>23.831576246600001</v>
      </c>
      <c r="AK106">
        <v>22.291594849500001</v>
      </c>
      <c r="AL106">
        <v>23.256833584500001</v>
      </c>
      <c r="AM106">
        <v>23.329368579</v>
      </c>
      <c r="AN106">
        <v>23.373383814</v>
      </c>
      <c r="AO106">
        <v>22.7171653698</v>
      </c>
      <c r="AP106">
        <v>22.913800627299999</v>
      </c>
      <c r="AQ106">
        <v>23.086768774700001</v>
      </c>
      <c r="AR106">
        <v>23.0996065633</v>
      </c>
      <c r="AS106">
        <v>23.2475301132</v>
      </c>
      <c r="AT106">
        <v>23.624451123299998</v>
      </c>
      <c r="AU106">
        <v>24.584775431499999</v>
      </c>
      <c r="AV106">
        <v>24.433311392699999</v>
      </c>
      <c r="AW106">
        <v>23.651788553999999</v>
      </c>
      <c r="AX106">
        <v>22.977470099200001</v>
      </c>
      <c r="AY106">
        <v>23.177747329799999</v>
      </c>
      <c r="AZ106">
        <v>23.501333448</v>
      </c>
      <c r="BA106">
        <v>22.761886151700001</v>
      </c>
      <c r="BB106">
        <v>23.646414722500001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v>24.3599373805</v>
      </c>
      <c r="E107">
        <v>24.500135746200002</v>
      </c>
      <c r="F107">
        <v>23.2424733157</v>
      </c>
      <c r="G107">
        <v>23.953664315299999</v>
      </c>
      <c r="H107">
        <v>24.453514755600001</v>
      </c>
      <c r="I107">
        <v>24.037782169300002</v>
      </c>
      <c r="J107">
        <v>23.816550774</v>
      </c>
      <c r="K107">
        <v>23.6953666181</v>
      </c>
      <c r="L107">
        <v>23.865962807399999</v>
      </c>
      <c r="M107">
        <v>24.1119122809</v>
      </c>
      <c r="N107">
        <v>24.3765833896</v>
      </c>
      <c r="O107">
        <v>24.4245986699</v>
      </c>
      <c r="P107">
        <v>25.0354770372</v>
      </c>
      <c r="Q107">
        <v>25.8546655255</v>
      </c>
      <c r="R107">
        <v>24.333264060600001</v>
      </c>
      <c r="S107">
        <v>23.499515905999999</v>
      </c>
      <c r="T107">
        <v>23.571004067000001</v>
      </c>
      <c r="U107">
        <v>24.4082002285</v>
      </c>
      <c r="V107">
        <v>23.535474852499998</v>
      </c>
      <c r="W107">
        <v>24.2806499798</v>
      </c>
      <c r="X107" s="7"/>
      <c r="Y107" s="7"/>
      <c r="Z107" s="7"/>
      <c r="AA107" s="8"/>
      <c r="AB107" s="8"/>
      <c r="AC107" s="8"/>
      <c r="AD107" s="8"/>
      <c r="AE107" s="8"/>
      <c r="AF107" s="12"/>
      <c r="AG107" s="12"/>
      <c r="AI107">
        <v>23.4393249369</v>
      </c>
      <c r="AJ107">
        <v>23.815371618</v>
      </c>
      <c r="AK107">
        <v>22.281810720100001</v>
      </c>
      <c r="AL107">
        <v>23.180443520400001</v>
      </c>
      <c r="AM107">
        <v>23.137944016100001</v>
      </c>
      <c r="AN107">
        <v>23.293841839799999</v>
      </c>
      <c r="AO107">
        <v>22.722457433300001</v>
      </c>
      <c r="AP107">
        <v>22.948928136199999</v>
      </c>
      <c r="AQ107">
        <v>23.071320176499999</v>
      </c>
      <c r="AR107">
        <v>23.102950686</v>
      </c>
      <c r="AS107">
        <v>22.9149646957</v>
      </c>
      <c r="AT107">
        <v>23.632029280099999</v>
      </c>
      <c r="AU107">
        <v>24.481091860599999</v>
      </c>
      <c r="AV107">
        <v>24.135916250299999</v>
      </c>
      <c r="AW107">
        <v>23.436109001199998</v>
      </c>
      <c r="AX107">
        <v>22.962642689900001</v>
      </c>
      <c r="AY107">
        <v>23.0948713274</v>
      </c>
      <c r="AZ107">
        <v>23.570632829200001</v>
      </c>
      <c r="BA107">
        <v>22.792047243399999</v>
      </c>
      <c r="BB107">
        <v>23.549084684899999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v>24.627797960900001</v>
      </c>
      <c r="E108">
        <v>24.4625489055</v>
      </c>
      <c r="F108">
        <v>23.0992144075</v>
      </c>
      <c r="G108">
        <v>23.903463133199999</v>
      </c>
      <c r="H108">
        <v>24.5656859829</v>
      </c>
      <c r="I108">
        <v>23.9003012037</v>
      </c>
      <c r="J108">
        <v>23.474043692199999</v>
      </c>
      <c r="K108">
        <v>23.694647786400001</v>
      </c>
      <c r="L108">
        <v>23.817127663800001</v>
      </c>
      <c r="M108">
        <v>23.999008778099999</v>
      </c>
      <c r="N108">
        <v>24.4652678912</v>
      </c>
      <c r="O108">
        <v>24.451653096499999</v>
      </c>
      <c r="P108">
        <v>25.2805873768</v>
      </c>
      <c r="Q108">
        <v>25.8975813319</v>
      </c>
      <c r="R108">
        <v>24.231885377800001</v>
      </c>
      <c r="S108">
        <v>23.461564884200001</v>
      </c>
      <c r="T108">
        <v>23.6109618799</v>
      </c>
      <c r="U108">
        <v>24.104704899600002</v>
      </c>
      <c r="V108">
        <v>23.671974864599999</v>
      </c>
      <c r="W108">
        <v>24.121826294400002</v>
      </c>
      <c r="X108" s="7"/>
      <c r="Y108" s="7"/>
      <c r="Z108" s="7"/>
      <c r="AA108" s="8"/>
      <c r="AB108" s="8"/>
      <c r="AC108" s="8"/>
      <c r="AD108" s="8"/>
      <c r="AE108" s="8"/>
      <c r="AF108" s="12"/>
      <c r="AG108" s="12"/>
      <c r="AI108">
        <v>23.5580927474</v>
      </c>
      <c r="AJ108">
        <v>23.797469012200001</v>
      </c>
      <c r="AK108">
        <v>22.336087054</v>
      </c>
      <c r="AL108">
        <v>23.185219226000001</v>
      </c>
      <c r="AM108">
        <v>23.239096525600001</v>
      </c>
      <c r="AN108">
        <v>23.360806556099998</v>
      </c>
      <c r="AO108">
        <v>22.9042669721</v>
      </c>
      <c r="AP108">
        <v>22.825595954800001</v>
      </c>
      <c r="AQ108">
        <v>23.2838668439</v>
      </c>
      <c r="AR108">
        <v>23.027994843199998</v>
      </c>
      <c r="AS108">
        <v>22.928956641399999</v>
      </c>
      <c r="AT108">
        <v>23.745958218399998</v>
      </c>
      <c r="AU108">
        <v>24.099721229899998</v>
      </c>
      <c r="AV108">
        <v>24.0366671805</v>
      </c>
      <c r="AW108">
        <v>23.1843072552</v>
      </c>
      <c r="AX108">
        <v>22.7839085994</v>
      </c>
      <c r="AY108">
        <v>22.976820600100002</v>
      </c>
      <c r="AZ108">
        <v>23.253441204000001</v>
      </c>
      <c r="BA108">
        <v>23.056455900900001</v>
      </c>
      <c r="BB108">
        <v>23.510961857400002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v>24.617586025000001</v>
      </c>
      <c r="E109">
        <v>24.567200371199998</v>
      </c>
      <c r="F109">
        <v>22.604604491700002</v>
      </c>
      <c r="G109">
        <v>23.7656254043</v>
      </c>
      <c r="H109">
        <v>24.545093316999999</v>
      </c>
      <c r="I109">
        <v>23.6739284519</v>
      </c>
      <c r="J109">
        <v>23.4240902367</v>
      </c>
      <c r="K109">
        <v>23.752168440799998</v>
      </c>
      <c r="L109">
        <v>23.671914074699998</v>
      </c>
      <c r="M109">
        <v>24.003605195999999</v>
      </c>
      <c r="N109">
        <v>24.207967521200001</v>
      </c>
      <c r="O109">
        <v>24.307950801099999</v>
      </c>
      <c r="P109">
        <v>25.182543301599999</v>
      </c>
      <c r="Q109">
        <v>25.904562474999999</v>
      </c>
      <c r="R109">
        <v>24.230807948999999</v>
      </c>
      <c r="S109">
        <v>23.8596272405</v>
      </c>
      <c r="T109">
        <v>23.8390499723</v>
      </c>
      <c r="U109">
        <v>24.1804724024</v>
      </c>
      <c r="V109">
        <v>23.298855057699999</v>
      </c>
      <c r="W109">
        <v>24.030347573899999</v>
      </c>
      <c r="X109" s="7"/>
      <c r="Y109" s="7"/>
      <c r="Z109" s="7"/>
      <c r="AA109" s="8"/>
      <c r="AB109" s="8"/>
      <c r="AC109" s="8"/>
      <c r="AD109" s="8"/>
      <c r="AE109" s="8"/>
      <c r="AF109" s="12"/>
      <c r="AG109" s="12"/>
      <c r="AI109">
        <v>23.607323625700001</v>
      </c>
      <c r="AJ109">
        <v>23.9146549978</v>
      </c>
      <c r="AK109">
        <v>22.293616813900002</v>
      </c>
      <c r="AL109">
        <v>23.1984167717</v>
      </c>
      <c r="AM109">
        <v>22.975359825400002</v>
      </c>
      <c r="AN109">
        <v>23.148759760099999</v>
      </c>
      <c r="AO109">
        <v>23.130240326500001</v>
      </c>
      <c r="AP109">
        <v>22.786207409799999</v>
      </c>
      <c r="AQ109">
        <v>23.4229841573</v>
      </c>
      <c r="AR109">
        <v>23.2504215835</v>
      </c>
      <c r="AS109">
        <v>22.7156412129</v>
      </c>
      <c r="AT109">
        <v>23.597000488700001</v>
      </c>
      <c r="AU109">
        <v>23.807592971199998</v>
      </c>
      <c r="AV109">
        <v>23.979481208900001</v>
      </c>
      <c r="AW109">
        <v>23.047530086199998</v>
      </c>
      <c r="AX109">
        <v>23.092813118700001</v>
      </c>
      <c r="AY109">
        <v>22.998220778499999</v>
      </c>
      <c r="AZ109">
        <v>23.127670420299999</v>
      </c>
      <c r="BA109">
        <v>23.174564717900001</v>
      </c>
      <c r="BB109">
        <v>23.2075962483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v>24.6864242121</v>
      </c>
      <c r="E110">
        <v>24.557446537600001</v>
      </c>
      <c r="F110">
        <v>22.643269162999999</v>
      </c>
      <c r="G110">
        <v>23.576804038399999</v>
      </c>
      <c r="H110">
        <v>24.501709638099999</v>
      </c>
      <c r="I110">
        <v>23.6642968303</v>
      </c>
      <c r="J110">
        <v>23.6322152553</v>
      </c>
      <c r="K110">
        <v>23.7458350231</v>
      </c>
      <c r="L110">
        <v>23.725301465000001</v>
      </c>
      <c r="M110">
        <v>24.0654983465</v>
      </c>
      <c r="N110">
        <v>24.085969114299999</v>
      </c>
      <c r="O110">
        <v>24.1352858451</v>
      </c>
      <c r="P110">
        <v>25.084196780199999</v>
      </c>
      <c r="Q110">
        <v>25.7943010302</v>
      </c>
      <c r="R110">
        <v>24.104615973800001</v>
      </c>
      <c r="S110">
        <v>23.753560987299998</v>
      </c>
      <c r="T110">
        <v>23.822382629300002</v>
      </c>
      <c r="U110">
        <v>24.2983368891</v>
      </c>
      <c r="V110">
        <v>22.917728497500001</v>
      </c>
      <c r="W110">
        <v>23.962227457000001</v>
      </c>
      <c r="X110" s="7"/>
      <c r="Y110" s="7"/>
      <c r="Z110" s="7"/>
      <c r="AA110" s="8"/>
      <c r="AB110" s="8"/>
      <c r="AC110" s="8"/>
      <c r="AD110" s="8"/>
      <c r="AE110" s="8"/>
      <c r="AF110" s="12"/>
      <c r="AG110" s="12"/>
      <c r="AI110">
        <v>23.732810181600001</v>
      </c>
      <c r="AJ110">
        <v>24.0649162817</v>
      </c>
      <c r="AK110">
        <v>22.030827666499999</v>
      </c>
      <c r="AL110">
        <v>23.1213453475</v>
      </c>
      <c r="AM110">
        <v>22.878561967300001</v>
      </c>
      <c r="AN110">
        <v>23.090669630299999</v>
      </c>
      <c r="AO110">
        <v>23.3025100698</v>
      </c>
      <c r="AP110">
        <v>22.760380849899999</v>
      </c>
      <c r="AQ110">
        <v>23.445194776000001</v>
      </c>
      <c r="AR110">
        <v>23.292103945899999</v>
      </c>
      <c r="AS110">
        <v>22.675810631400001</v>
      </c>
      <c r="AT110">
        <v>23.518198034899999</v>
      </c>
      <c r="AU110">
        <v>24.082908575800001</v>
      </c>
      <c r="AV110">
        <v>24.024766187200001</v>
      </c>
      <c r="AW110">
        <v>22.9330903002</v>
      </c>
      <c r="AX110">
        <v>23.349274834399999</v>
      </c>
      <c r="AY110">
        <v>23.080641035999999</v>
      </c>
      <c r="AZ110">
        <v>23.2644078065</v>
      </c>
      <c r="BA110">
        <v>22.8785418979</v>
      </c>
      <c r="BB110">
        <v>23.044142180800002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v>24.5440877148</v>
      </c>
      <c r="E111">
        <v>24.5162161511</v>
      </c>
      <c r="F111">
        <v>22.9191031298</v>
      </c>
      <c r="G111">
        <v>23.3946301802</v>
      </c>
      <c r="H111">
        <v>24.592360164999999</v>
      </c>
      <c r="I111">
        <v>23.5629796578</v>
      </c>
      <c r="J111">
        <v>23.650281211100001</v>
      </c>
      <c r="K111">
        <v>23.709392622100001</v>
      </c>
      <c r="L111">
        <v>23.7231992691</v>
      </c>
      <c r="M111">
        <v>23.984867487100001</v>
      </c>
      <c r="N111">
        <v>24.082069341499999</v>
      </c>
      <c r="O111">
        <v>24.031459891699999</v>
      </c>
      <c r="P111">
        <v>24.851802188499999</v>
      </c>
      <c r="Q111">
        <v>25.878871069700001</v>
      </c>
      <c r="R111">
        <v>24.0566592349</v>
      </c>
      <c r="S111">
        <v>23.0944882601</v>
      </c>
      <c r="T111">
        <v>23.650174116900001</v>
      </c>
      <c r="U111">
        <v>24.095006148</v>
      </c>
      <c r="V111">
        <v>22.881241584600001</v>
      </c>
      <c r="W111">
        <v>23.8049155199</v>
      </c>
      <c r="X111" s="7"/>
      <c r="Y111" s="7"/>
      <c r="Z111" s="7"/>
      <c r="AA111" s="8"/>
      <c r="AB111" s="8"/>
      <c r="AC111" s="8"/>
      <c r="AD111" s="8"/>
      <c r="AE111" s="8"/>
      <c r="AF111" s="12"/>
      <c r="AG111" s="12"/>
      <c r="AI111">
        <v>23.801967081000001</v>
      </c>
      <c r="AJ111">
        <v>24.232258293699999</v>
      </c>
      <c r="AK111">
        <v>21.8866248894</v>
      </c>
      <c r="AL111">
        <v>22.927911740999999</v>
      </c>
      <c r="AM111">
        <v>22.967359910999999</v>
      </c>
      <c r="AN111">
        <v>23.109261398600001</v>
      </c>
      <c r="AO111">
        <v>23.1440897176</v>
      </c>
      <c r="AP111">
        <v>22.7939404573</v>
      </c>
      <c r="AQ111">
        <v>23.1764887191</v>
      </c>
      <c r="AR111">
        <v>23.159483418899999</v>
      </c>
      <c r="AS111">
        <v>22.8204168338</v>
      </c>
      <c r="AT111">
        <v>23.598739497699999</v>
      </c>
      <c r="AU111">
        <v>24.150700301200001</v>
      </c>
      <c r="AV111">
        <v>24.209942112499999</v>
      </c>
      <c r="AW111">
        <v>23.159856197</v>
      </c>
      <c r="AX111">
        <v>23.109547171700001</v>
      </c>
      <c r="AY111">
        <v>22.946991157599999</v>
      </c>
      <c r="AZ111">
        <v>23.202143741099999</v>
      </c>
      <c r="BA111">
        <v>22.737674632899999</v>
      </c>
      <c r="BB111">
        <v>22.907043830799999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v>24.270907792199999</v>
      </c>
      <c r="E112">
        <v>24.628504538200001</v>
      </c>
      <c r="F112">
        <v>22.8501117777</v>
      </c>
      <c r="G112">
        <v>23.4763035635</v>
      </c>
      <c r="H112">
        <v>24.5397264359</v>
      </c>
      <c r="I112">
        <v>23.470322187899999</v>
      </c>
      <c r="J112">
        <v>23.5020877177</v>
      </c>
      <c r="K112">
        <v>23.625739038100001</v>
      </c>
      <c r="L112">
        <v>23.6155779222</v>
      </c>
      <c r="M112">
        <v>23.872941160300002</v>
      </c>
      <c r="N112">
        <v>24.193104597400001</v>
      </c>
      <c r="O112">
        <v>23.810164333300001</v>
      </c>
      <c r="P112">
        <v>24.916318197999999</v>
      </c>
      <c r="Q112">
        <v>25.827756019100001</v>
      </c>
      <c r="R112">
        <v>24.010099545500001</v>
      </c>
      <c r="S112">
        <v>22.875176082700001</v>
      </c>
      <c r="T112">
        <v>23.3761598018</v>
      </c>
      <c r="U112">
        <v>23.791993495500002</v>
      </c>
      <c r="V112">
        <v>22.941078086000001</v>
      </c>
      <c r="W112">
        <v>23.8026518088</v>
      </c>
      <c r="X112" s="7"/>
      <c r="Y112" s="7"/>
      <c r="Z112" s="7"/>
      <c r="AA112" s="8"/>
      <c r="AB112" s="8"/>
      <c r="AC112" s="8"/>
      <c r="AD112" s="8"/>
      <c r="AE112" s="8"/>
      <c r="AF112" s="12"/>
      <c r="AG112" s="12"/>
      <c r="AI112">
        <v>23.4087127996</v>
      </c>
      <c r="AJ112">
        <v>24.263051557400001</v>
      </c>
      <c r="AK112">
        <v>22.008337451199999</v>
      </c>
      <c r="AL112">
        <v>22.721523163299999</v>
      </c>
      <c r="AM112">
        <v>22.9997118181</v>
      </c>
      <c r="AN112">
        <v>23.071205593399998</v>
      </c>
      <c r="AO112">
        <v>23.143843715100001</v>
      </c>
      <c r="AP112">
        <v>22.783574576100001</v>
      </c>
      <c r="AQ112">
        <v>23.018086182699999</v>
      </c>
      <c r="AR112">
        <v>23.104043688800001</v>
      </c>
      <c r="AS112">
        <v>22.783869984900001</v>
      </c>
      <c r="AT112">
        <v>23.530354406099999</v>
      </c>
      <c r="AU112">
        <v>24.300730401599999</v>
      </c>
      <c r="AV112">
        <v>24.3435986193</v>
      </c>
      <c r="AW112">
        <v>23.314579120400001</v>
      </c>
      <c r="AX112">
        <v>22.666759922099999</v>
      </c>
      <c r="AY112">
        <v>22.808059007099999</v>
      </c>
      <c r="AZ112">
        <v>23.0306862676</v>
      </c>
      <c r="BA112">
        <v>22.857101315600001</v>
      </c>
      <c r="BB112">
        <v>23.0640302246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v>24.091151382100001</v>
      </c>
      <c r="E113">
        <v>24.669630289000001</v>
      </c>
      <c r="F113">
        <v>22.799480804600002</v>
      </c>
      <c r="G113">
        <v>23.486485195</v>
      </c>
      <c r="H113">
        <v>24.4394677286</v>
      </c>
      <c r="I113">
        <v>23.5474907545</v>
      </c>
      <c r="J113">
        <v>23.554675118799999</v>
      </c>
      <c r="K113">
        <v>23.6337174194</v>
      </c>
      <c r="L113">
        <v>23.504115253999998</v>
      </c>
      <c r="M113">
        <v>23.917522838</v>
      </c>
      <c r="N113">
        <v>24.063445128600002</v>
      </c>
      <c r="O113">
        <v>23.6338450595</v>
      </c>
      <c r="P113">
        <v>24.973336124100001</v>
      </c>
      <c r="Q113">
        <v>25.757397436000002</v>
      </c>
      <c r="R113">
        <v>23.9733287249</v>
      </c>
      <c r="S113">
        <v>23.178481198099998</v>
      </c>
      <c r="T113">
        <v>23.344937301400002</v>
      </c>
      <c r="U113">
        <v>23.633818332099999</v>
      </c>
      <c r="V113">
        <v>22.816942736600001</v>
      </c>
      <c r="W113">
        <v>23.885364373400002</v>
      </c>
      <c r="X113" s="7"/>
      <c r="Y113" s="7"/>
      <c r="Z113" s="7"/>
      <c r="AA113" s="8"/>
      <c r="AB113" s="8"/>
      <c r="AC113" s="8"/>
      <c r="AD113" s="8"/>
      <c r="AE113" s="8"/>
      <c r="AF113" s="12"/>
      <c r="AG113" s="12"/>
      <c r="AI113">
        <v>23.090965711399999</v>
      </c>
      <c r="AJ113">
        <v>24.225291957300001</v>
      </c>
      <c r="AK113">
        <v>22.015425151599999</v>
      </c>
      <c r="AL113">
        <v>22.5061172453</v>
      </c>
      <c r="AM113">
        <v>22.737211282800001</v>
      </c>
      <c r="AN113">
        <v>23.2588211341</v>
      </c>
      <c r="AO113">
        <v>23.481453562199999</v>
      </c>
      <c r="AP113">
        <v>22.811871439000001</v>
      </c>
      <c r="AQ113">
        <v>23.0183732974</v>
      </c>
      <c r="AR113">
        <v>23.0275752668</v>
      </c>
      <c r="AS113">
        <v>22.9241897749</v>
      </c>
      <c r="AT113">
        <v>23.2424919706</v>
      </c>
      <c r="AU113">
        <v>24.5005908495</v>
      </c>
      <c r="AV113">
        <v>24.449599127300001</v>
      </c>
      <c r="AW113">
        <v>23.233902793599999</v>
      </c>
      <c r="AX113">
        <v>22.462694190600001</v>
      </c>
      <c r="AY113">
        <v>22.696971210400001</v>
      </c>
      <c r="AZ113">
        <v>22.738762637899999</v>
      </c>
      <c r="BA113">
        <v>22.8422711853</v>
      </c>
      <c r="BB113">
        <v>23.186198384400001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v>24.146817117499999</v>
      </c>
      <c r="E114">
        <v>24.773380953</v>
      </c>
      <c r="F114">
        <v>22.850306057899999</v>
      </c>
      <c r="G114">
        <v>23.499615218500001</v>
      </c>
      <c r="H114">
        <v>24.332984980999999</v>
      </c>
      <c r="I114">
        <v>23.502860216199998</v>
      </c>
      <c r="J114">
        <v>23.861620995900001</v>
      </c>
      <c r="K114">
        <v>23.5453362306</v>
      </c>
      <c r="L114">
        <v>23.504084701</v>
      </c>
      <c r="M114">
        <v>23.952856864800001</v>
      </c>
      <c r="N114">
        <v>23.818429493</v>
      </c>
      <c r="O114">
        <v>23.561022705500001</v>
      </c>
      <c r="P114">
        <v>24.909593579100001</v>
      </c>
      <c r="Q114">
        <v>25.7327201881</v>
      </c>
      <c r="R114">
        <v>23.9842823766</v>
      </c>
      <c r="S114">
        <v>23.344991134400001</v>
      </c>
      <c r="T114">
        <v>23.461021906100001</v>
      </c>
      <c r="U114">
        <v>23.5655129005</v>
      </c>
      <c r="V114">
        <v>22.6695196513</v>
      </c>
      <c r="W114">
        <v>23.682254667199999</v>
      </c>
      <c r="X114" s="7"/>
      <c r="Y114" s="7"/>
      <c r="Z114" s="7"/>
      <c r="AA114" s="8"/>
      <c r="AB114" s="8"/>
      <c r="AC114" s="8"/>
      <c r="AD114" s="8"/>
      <c r="AE114" s="8"/>
      <c r="AF114" s="12"/>
      <c r="AG114" s="12"/>
      <c r="AI114">
        <v>22.878659158600001</v>
      </c>
      <c r="AJ114">
        <v>24.207296401800001</v>
      </c>
      <c r="AK114">
        <v>21.975825085899999</v>
      </c>
      <c r="AL114">
        <v>22.505439431799999</v>
      </c>
      <c r="AM114">
        <v>22.6454102547</v>
      </c>
      <c r="AN114">
        <v>23.207843365700001</v>
      </c>
      <c r="AO114">
        <v>23.550495403999999</v>
      </c>
      <c r="AP114">
        <v>22.7690729298</v>
      </c>
      <c r="AQ114">
        <v>22.973077995600001</v>
      </c>
      <c r="AR114">
        <v>23.065414726699998</v>
      </c>
      <c r="AS114">
        <v>22.773442577899999</v>
      </c>
      <c r="AT114">
        <v>23.118984252699999</v>
      </c>
      <c r="AU114">
        <v>24.577105487699999</v>
      </c>
      <c r="AV114">
        <v>24.432611564199998</v>
      </c>
      <c r="AW114">
        <v>23.0936966276</v>
      </c>
      <c r="AX114">
        <v>22.4917419374</v>
      </c>
      <c r="AY114">
        <v>22.652077553600002</v>
      </c>
      <c r="AZ114">
        <v>22.6918840857</v>
      </c>
      <c r="BA114">
        <v>22.694030925500002</v>
      </c>
      <c r="BB114">
        <v>22.957966641799999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v>23.9369440426</v>
      </c>
      <c r="E115">
        <v>24.448650889300001</v>
      </c>
      <c r="F115">
        <v>22.397264753999998</v>
      </c>
      <c r="G115">
        <v>23.315909571399999</v>
      </c>
      <c r="H115">
        <v>24.398507117899999</v>
      </c>
      <c r="I115">
        <v>23.566396131699999</v>
      </c>
      <c r="J115">
        <v>23.750044793400001</v>
      </c>
      <c r="K115">
        <v>23.475953364799999</v>
      </c>
      <c r="L115">
        <v>23.485426816</v>
      </c>
      <c r="M115">
        <v>23.861658457200001</v>
      </c>
      <c r="N115">
        <v>23.837240405700001</v>
      </c>
      <c r="O115">
        <v>23.6151955383</v>
      </c>
      <c r="P115">
        <v>24.8328452736</v>
      </c>
      <c r="Q115">
        <v>25.735518263300001</v>
      </c>
      <c r="R115">
        <v>23.970190483300001</v>
      </c>
      <c r="S115">
        <v>23.294849305900001</v>
      </c>
      <c r="T115">
        <v>23.555670532800001</v>
      </c>
      <c r="U115">
        <v>23.6328895298</v>
      </c>
      <c r="V115">
        <v>22.591527502000002</v>
      </c>
      <c r="W115">
        <v>23.4602062901</v>
      </c>
      <c r="X115" s="7"/>
      <c r="Y115" s="7"/>
      <c r="Z115" s="7"/>
      <c r="AA115" s="8"/>
      <c r="AB115" s="8"/>
      <c r="AC115" s="8"/>
      <c r="AD115" s="8"/>
      <c r="AE115" s="8"/>
      <c r="AF115" s="12"/>
      <c r="AG115" s="12"/>
      <c r="AI115">
        <v>22.6524640395</v>
      </c>
      <c r="AJ115">
        <v>23.832035126499999</v>
      </c>
      <c r="AK115">
        <v>21.449332525500001</v>
      </c>
      <c r="AL115">
        <v>22.458021118400001</v>
      </c>
      <c r="AM115">
        <v>22.6004307647</v>
      </c>
      <c r="AN115">
        <v>23.1874353806</v>
      </c>
      <c r="AO115">
        <v>23.318079531399999</v>
      </c>
      <c r="AP115">
        <v>22.792472661600002</v>
      </c>
      <c r="AQ115">
        <v>22.945523558200001</v>
      </c>
      <c r="AR115">
        <v>23.089121670400001</v>
      </c>
      <c r="AS115">
        <v>22.6164146821</v>
      </c>
      <c r="AT115">
        <v>23.1011670856</v>
      </c>
      <c r="AU115">
        <v>24.3006466874</v>
      </c>
      <c r="AV115">
        <v>24.261741593299998</v>
      </c>
      <c r="AW115">
        <v>22.925614252599999</v>
      </c>
      <c r="AX115">
        <v>22.3814946201</v>
      </c>
      <c r="AY115">
        <v>22.6558082793</v>
      </c>
      <c r="AZ115">
        <v>22.797968782400002</v>
      </c>
      <c r="BA115">
        <v>22.481534657800001</v>
      </c>
      <c r="BB115">
        <v>22.948795303200001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v>23.826815395600001</v>
      </c>
      <c r="E116">
        <v>24.138880778200001</v>
      </c>
      <c r="F116">
        <v>22.115159543099999</v>
      </c>
      <c r="G116">
        <v>23.115424894</v>
      </c>
      <c r="H116">
        <v>24.614509456699999</v>
      </c>
      <c r="I116">
        <v>23.653872078199999</v>
      </c>
      <c r="J116">
        <v>23.512812970799999</v>
      </c>
      <c r="K116">
        <v>23.495223582800001</v>
      </c>
      <c r="L116">
        <v>23.423414721299999</v>
      </c>
      <c r="M116">
        <v>23.833779159900001</v>
      </c>
      <c r="N116">
        <v>23.626436376200001</v>
      </c>
      <c r="O116">
        <v>23.781362246600001</v>
      </c>
      <c r="P116">
        <v>24.929242057900002</v>
      </c>
      <c r="Q116">
        <v>25.782753698099999</v>
      </c>
      <c r="R116">
        <v>23.7530911946</v>
      </c>
      <c r="S116">
        <v>23.201624561999999</v>
      </c>
      <c r="T116">
        <v>23.488849005100001</v>
      </c>
      <c r="U116">
        <v>23.847620708400001</v>
      </c>
      <c r="V116">
        <v>22.6083537574</v>
      </c>
      <c r="W116">
        <v>23.4015319441</v>
      </c>
      <c r="X116" s="7"/>
      <c r="Y116" s="7"/>
      <c r="Z116" s="7"/>
      <c r="AA116" s="8"/>
      <c r="AB116" s="8"/>
      <c r="AC116" s="8"/>
      <c r="AD116" s="8"/>
      <c r="AE116" s="8"/>
      <c r="AF116" s="12"/>
      <c r="AG116" s="12"/>
      <c r="AI116">
        <v>22.580641402299999</v>
      </c>
      <c r="AJ116">
        <v>23.718927670100001</v>
      </c>
      <c r="AK116">
        <v>20.933993508099999</v>
      </c>
      <c r="AL116">
        <v>22.279534533100001</v>
      </c>
      <c r="AM116">
        <v>22.777715112599999</v>
      </c>
      <c r="AN116">
        <v>23.1534445584</v>
      </c>
      <c r="AO116">
        <v>22.9603032013</v>
      </c>
      <c r="AP116">
        <v>22.828991161899999</v>
      </c>
      <c r="AQ116">
        <v>22.9060721661</v>
      </c>
      <c r="AR116">
        <v>22.9901804655</v>
      </c>
      <c r="AS116">
        <v>22.634988631599999</v>
      </c>
      <c r="AT116">
        <v>23.208200485900001</v>
      </c>
      <c r="AU116">
        <v>24.348221156299999</v>
      </c>
      <c r="AV116">
        <v>24.260307458</v>
      </c>
      <c r="AW116">
        <v>22.7153573073</v>
      </c>
      <c r="AX116">
        <v>22.381806516600001</v>
      </c>
      <c r="AY116">
        <v>22.5913587111</v>
      </c>
      <c r="AZ116">
        <v>22.857528680000001</v>
      </c>
      <c r="BA116">
        <v>22.421623322999999</v>
      </c>
      <c r="BB116">
        <v>22.925008548000001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v>23.904767204199999</v>
      </c>
      <c r="E117">
        <v>24.205951839200001</v>
      </c>
      <c r="F117">
        <v>22.1427560365</v>
      </c>
      <c r="G117">
        <v>23.186639533200001</v>
      </c>
      <c r="H117">
        <v>24.6826723619</v>
      </c>
      <c r="I117">
        <v>23.656160941700001</v>
      </c>
      <c r="J117">
        <v>23.355216542099999</v>
      </c>
      <c r="K117">
        <v>23.5349788115</v>
      </c>
      <c r="L117">
        <v>23.549042139099999</v>
      </c>
      <c r="M117">
        <v>23.844939016000001</v>
      </c>
      <c r="N117">
        <v>23.2901967556</v>
      </c>
      <c r="O117">
        <v>23.8509753877</v>
      </c>
      <c r="P117">
        <v>25.246467966699999</v>
      </c>
      <c r="Q117">
        <v>25.902055344699999</v>
      </c>
      <c r="R117">
        <v>23.668134738399999</v>
      </c>
      <c r="S117">
        <v>23.490834720599999</v>
      </c>
      <c r="T117">
        <v>23.477556374700001</v>
      </c>
      <c r="U117">
        <v>23.809927511200002</v>
      </c>
      <c r="V117">
        <v>22.830767481100001</v>
      </c>
      <c r="W117">
        <v>23.448248972799998</v>
      </c>
      <c r="X117" s="7"/>
      <c r="Y117" s="7"/>
      <c r="Z117" s="7"/>
      <c r="AA117" s="8"/>
      <c r="AB117" s="8"/>
      <c r="AC117" s="8"/>
      <c r="AD117" s="8"/>
      <c r="AE117" s="8"/>
      <c r="AF117" s="12"/>
      <c r="AG117" s="12"/>
      <c r="AI117">
        <v>22.5327697671</v>
      </c>
      <c r="AJ117">
        <v>23.738918057100001</v>
      </c>
      <c r="AK117">
        <v>21.043578458399999</v>
      </c>
      <c r="AL117">
        <v>22.214960916199999</v>
      </c>
      <c r="AM117">
        <v>22.9728836128</v>
      </c>
      <c r="AN117">
        <v>23.2797184663</v>
      </c>
      <c r="AO117">
        <v>22.627403558899999</v>
      </c>
      <c r="AP117">
        <v>22.862801665399999</v>
      </c>
      <c r="AQ117">
        <v>22.805083547300001</v>
      </c>
      <c r="AR117">
        <v>22.8580123821</v>
      </c>
      <c r="AS117">
        <v>22.265554817600002</v>
      </c>
      <c r="AT117">
        <v>23.197268182599998</v>
      </c>
      <c r="AU117">
        <v>24.459030390300001</v>
      </c>
      <c r="AV117">
        <v>24.3437053444</v>
      </c>
      <c r="AW117">
        <v>22.736245404600002</v>
      </c>
      <c r="AX117">
        <v>22.410108616199999</v>
      </c>
      <c r="AY117">
        <v>22.768099618600001</v>
      </c>
      <c r="AZ117">
        <v>22.727659306</v>
      </c>
      <c r="BA117">
        <v>22.406752662399999</v>
      </c>
      <c r="BB117">
        <v>22.963143632000001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v>23.8717691829</v>
      </c>
      <c r="E118">
        <v>24.403427538599999</v>
      </c>
      <c r="F118">
        <v>22.4431707221</v>
      </c>
      <c r="G118">
        <v>23.345054271199999</v>
      </c>
      <c r="H118">
        <v>24.623883575800001</v>
      </c>
      <c r="I118">
        <v>23.799135045900002</v>
      </c>
      <c r="J118">
        <v>23.1774438958</v>
      </c>
      <c r="K118">
        <v>23.457971304299999</v>
      </c>
      <c r="L118">
        <v>23.683333934099998</v>
      </c>
      <c r="M118">
        <v>23.903922081600001</v>
      </c>
      <c r="N118">
        <v>22.9643139792</v>
      </c>
      <c r="O118">
        <v>23.709067561600001</v>
      </c>
      <c r="P118">
        <v>25.385500330300001</v>
      </c>
      <c r="Q118">
        <v>26.019324981699999</v>
      </c>
      <c r="R118">
        <v>23.8857597672</v>
      </c>
      <c r="S118">
        <v>23.638282786400001</v>
      </c>
      <c r="T118">
        <v>23.2497298589</v>
      </c>
      <c r="U118">
        <v>23.741462521100001</v>
      </c>
      <c r="V118">
        <v>23.014715688399999</v>
      </c>
      <c r="W118">
        <v>23.417002811</v>
      </c>
      <c r="X118" s="7"/>
      <c r="Y118" s="7"/>
      <c r="Z118" s="7"/>
      <c r="AA118" s="8"/>
      <c r="AB118" s="8"/>
      <c r="AC118" s="8"/>
      <c r="AD118" s="8"/>
      <c r="AE118" s="8"/>
      <c r="AF118" s="12"/>
      <c r="AG118" s="12"/>
      <c r="AI118">
        <v>22.629209790600001</v>
      </c>
      <c r="AJ118">
        <v>23.7814799079</v>
      </c>
      <c r="AK118">
        <v>21.128008231300001</v>
      </c>
      <c r="AL118">
        <v>22.386075436500001</v>
      </c>
      <c r="AM118">
        <v>22.762102048399999</v>
      </c>
      <c r="AN118">
        <v>23.218478640800001</v>
      </c>
      <c r="AO118">
        <v>22.4492656213</v>
      </c>
      <c r="AP118">
        <v>22.7533484629</v>
      </c>
      <c r="AQ118">
        <v>22.757787462700001</v>
      </c>
      <c r="AR118">
        <v>22.799388690600001</v>
      </c>
      <c r="AS118">
        <v>22.0142306531</v>
      </c>
      <c r="AT118">
        <v>23.336709064899999</v>
      </c>
      <c r="AU118">
        <v>24.1818139865</v>
      </c>
      <c r="AV118">
        <v>24.337929037399999</v>
      </c>
      <c r="AW118">
        <v>22.818683523600001</v>
      </c>
      <c r="AX118">
        <v>22.463942465399999</v>
      </c>
      <c r="AY118">
        <v>22.637083428</v>
      </c>
      <c r="AZ118">
        <v>22.694280026600001</v>
      </c>
      <c r="BA118">
        <v>22.387430955500001</v>
      </c>
      <c r="BB118">
        <v>23.191120186799999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v>23.698816279300001</v>
      </c>
      <c r="E119">
        <v>24.306751261100001</v>
      </c>
      <c r="F119">
        <v>22.4556546771</v>
      </c>
      <c r="G119">
        <v>23.233746800700001</v>
      </c>
      <c r="H119">
        <v>24.340257329100002</v>
      </c>
      <c r="I119">
        <v>23.871799490499999</v>
      </c>
      <c r="J119">
        <v>23.104046337</v>
      </c>
      <c r="K119">
        <v>23.5181609859</v>
      </c>
      <c r="L119">
        <v>23.7076799958</v>
      </c>
      <c r="M119">
        <v>23.8183571796</v>
      </c>
      <c r="N119">
        <v>22.8449208151</v>
      </c>
      <c r="O119">
        <v>23.6606570189</v>
      </c>
      <c r="P119">
        <v>25.321736303600002</v>
      </c>
      <c r="Q119">
        <v>25.9072984789</v>
      </c>
      <c r="R119">
        <v>23.883187681399999</v>
      </c>
      <c r="S119">
        <v>23.859296349899999</v>
      </c>
      <c r="T119">
        <v>23.241245293399999</v>
      </c>
      <c r="U119">
        <v>23.449502273899999</v>
      </c>
      <c r="V119">
        <v>22.924128723500001</v>
      </c>
      <c r="W119">
        <v>23.4213593604</v>
      </c>
      <c r="X119" s="7"/>
      <c r="Y119" s="7"/>
      <c r="Z119" s="7"/>
      <c r="AA119" s="8"/>
      <c r="AB119" s="8"/>
      <c r="AC119" s="8"/>
      <c r="AD119" s="8"/>
      <c r="AE119" s="8"/>
      <c r="AF119" s="12"/>
      <c r="AG119" s="12"/>
      <c r="AI119">
        <v>22.8507138115</v>
      </c>
      <c r="AJ119">
        <v>23.732928142900001</v>
      </c>
      <c r="AK119">
        <v>21.035990996799999</v>
      </c>
      <c r="AL119">
        <v>22.432014260599999</v>
      </c>
      <c r="AM119">
        <v>22.537967222900001</v>
      </c>
      <c r="AN119">
        <v>23.240189236300001</v>
      </c>
      <c r="AO119">
        <v>22.4557198621</v>
      </c>
      <c r="AP119">
        <v>22.7441398538</v>
      </c>
      <c r="AQ119">
        <v>22.682734612499999</v>
      </c>
      <c r="AR119">
        <v>22.8663804085</v>
      </c>
      <c r="AS119">
        <v>22.001077530500002</v>
      </c>
      <c r="AT119">
        <v>23.2337834623</v>
      </c>
      <c r="AU119">
        <v>23.924579831799999</v>
      </c>
      <c r="AV119">
        <v>24.2683667033</v>
      </c>
      <c r="AW119">
        <v>22.7964200304</v>
      </c>
      <c r="AX119">
        <v>22.536651974200002</v>
      </c>
      <c r="AY119">
        <v>22.524591882799999</v>
      </c>
      <c r="AZ119">
        <v>22.570269721500001</v>
      </c>
      <c r="BA119">
        <v>22.2421741474</v>
      </c>
      <c r="BB119">
        <v>23.126157634999998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v>23.381754874799999</v>
      </c>
      <c r="E120">
        <v>23.986250908999999</v>
      </c>
      <c r="F120">
        <v>22.483156015199999</v>
      </c>
      <c r="G120">
        <v>23.1311878781</v>
      </c>
      <c r="H120">
        <v>24.201329541900002</v>
      </c>
      <c r="I120">
        <v>23.8332799171</v>
      </c>
      <c r="J120">
        <v>23.2511868114</v>
      </c>
      <c r="K120">
        <v>23.5726390399</v>
      </c>
      <c r="L120">
        <v>23.570385165400001</v>
      </c>
      <c r="M120">
        <v>23.732808322699999</v>
      </c>
      <c r="N120">
        <v>23.047135707900001</v>
      </c>
      <c r="O120">
        <v>23.475191011500002</v>
      </c>
      <c r="P120">
        <v>25.196965990500001</v>
      </c>
      <c r="Q120">
        <v>25.824007189100001</v>
      </c>
      <c r="R120">
        <v>23.891850871199999</v>
      </c>
      <c r="S120">
        <v>23.886922401500001</v>
      </c>
      <c r="T120">
        <v>23.2079771322</v>
      </c>
      <c r="U120">
        <v>23.343713323500001</v>
      </c>
      <c r="V120">
        <v>22.925325191399999</v>
      </c>
      <c r="W120">
        <v>23.264832715400001</v>
      </c>
      <c r="X120" s="7"/>
      <c r="Y120" s="7"/>
      <c r="Z120" s="7"/>
      <c r="AA120" s="8"/>
      <c r="AB120" s="8"/>
      <c r="AC120" s="8"/>
      <c r="AD120" s="8"/>
      <c r="AE120" s="8"/>
      <c r="AF120" s="12"/>
      <c r="AG120" s="12"/>
      <c r="AI120">
        <v>22.596520496499998</v>
      </c>
      <c r="AJ120">
        <v>23.4581221802</v>
      </c>
      <c r="AK120">
        <v>21.0979053111</v>
      </c>
      <c r="AL120">
        <v>22.449373279100001</v>
      </c>
      <c r="AM120">
        <v>22.413550434600001</v>
      </c>
      <c r="AN120">
        <v>23.298666987200001</v>
      </c>
      <c r="AO120">
        <v>22.444838601499999</v>
      </c>
      <c r="AP120">
        <v>22.808019665900002</v>
      </c>
      <c r="AQ120">
        <v>22.618796721700001</v>
      </c>
      <c r="AR120">
        <v>22.722398957799999</v>
      </c>
      <c r="AS120">
        <v>22.1093696493</v>
      </c>
      <c r="AT120">
        <v>23.0390611644</v>
      </c>
      <c r="AU120">
        <v>23.888312044799999</v>
      </c>
      <c r="AV120">
        <v>24.2354495503</v>
      </c>
      <c r="AW120">
        <v>22.711664718400002</v>
      </c>
      <c r="AX120">
        <v>22.490402389700002</v>
      </c>
      <c r="AY120">
        <v>22.4154695806</v>
      </c>
      <c r="AZ120">
        <v>22.360409496300001</v>
      </c>
      <c r="BA120">
        <v>22.216127925599999</v>
      </c>
      <c r="BB120">
        <v>22.823218201100001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v>23.1577639337</v>
      </c>
      <c r="E121">
        <v>24.059569301900002</v>
      </c>
      <c r="F121">
        <v>22.406463901199999</v>
      </c>
      <c r="G121">
        <v>22.922134631799999</v>
      </c>
      <c r="H121">
        <v>24.192002245499999</v>
      </c>
      <c r="I121">
        <v>23.792294645199998</v>
      </c>
      <c r="J121">
        <v>23.191595238200001</v>
      </c>
      <c r="K121">
        <v>23.413558049999999</v>
      </c>
      <c r="L121">
        <v>23.5430389924</v>
      </c>
      <c r="M121">
        <v>23.699428624799999</v>
      </c>
      <c r="N121">
        <v>23.1839621556</v>
      </c>
      <c r="O121">
        <v>23.421079946900001</v>
      </c>
      <c r="P121">
        <v>25.216902627300001</v>
      </c>
      <c r="Q121">
        <v>26.008418643100001</v>
      </c>
      <c r="R121">
        <v>24.085871564200001</v>
      </c>
      <c r="S121">
        <v>23.662600931899998</v>
      </c>
      <c r="T121">
        <v>23.220154640000001</v>
      </c>
      <c r="U121">
        <v>23.509405776099999</v>
      </c>
      <c r="V121">
        <v>22.919654596000001</v>
      </c>
      <c r="W121">
        <v>23.173548107599999</v>
      </c>
      <c r="X121" s="7"/>
      <c r="Y121" s="7"/>
      <c r="Z121" s="7"/>
      <c r="AA121" s="8"/>
      <c r="AB121" s="8"/>
      <c r="AC121" s="8"/>
      <c r="AD121" s="8"/>
      <c r="AE121" s="8"/>
      <c r="AF121" s="12"/>
      <c r="AG121" s="12"/>
      <c r="AI121">
        <v>22.375268407</v>
      </c>
      <c r="AJ121">
        <v>23.4367091676</v>
      </c>
      <c r="AK121">
        <v>21.241451553299999</v>
      </c>
      <c r="AL121">
        <v>22.2363824422</v>
      </c>
      <c r="AM121">
        <v>22.511485901</v>
      </c>
      <c r="AN121">
        <v>23.287617758500001</v>
      </c>
      <c r="AO121">
        <v>22.4472262251</v>
      </c>
      <c r="AP121">
        <v>22.7390419794</v>
      </c>
      <c r="AQ121">
        <v>22.723576143199999</v>
      </c>
      <c r="AR121">
        <v>22.811861791399998</v>
      </c>
      <c r="AS121">
        <v>21.938238558999998</v>
      </c>
      <c r="AT121">
        <v>22.861986364500002</v>
      </c>
      <c r="AU121">
        <v>24.007100579100001</v>
      </c>
      <c r="AV121">
        <v>24.274686209999999</v>
      </c>
      <c r="AW121">
        <v>22.802379069699999</v>
      </c>
      <c r="AX121">
        <v>22.626266191599999</v>
      </c>
      <c r="AY121">
        <v>22.421310674299999</v>
      </c>
      <c r="AZ121">
        <v>22.354062747099999</v>
      </c>
      <c r="BA121">
        <v>22.141536408</v>
      </c>
      <c r="BB121">
        <v>22.5822331279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v>23.091547077200001</v>
      </c>
      <c r="E122">
        <v>24.100339399500001</v>
      </c>
      <c r="F122">
        <v>22.461283699300001</v>
      </c>
      <c r="G122">
        <v>22.605912313800001</v>
      </c>
      <c r="H122">
        <v>24.266626714800001</v>
      </c>
      <c r="I122">
        <v>23.7629168136</v>
      </c>
      <c r="J122">
        <v>23.053851579500002</v>
      </c>
      <c r="K122">
        <v>23.332629517899999</v>
      </c>
      <c r="L122">
        <v>23.4175283111</v>
      </c>
      <c r="M122">
        <v>23.567670313899999</v>
      </c>
      <c r="N122">
        <v>23.0226667578</v>
      </c>
      <c r="O122">
        <v>23.2730698803</v>
      </c>
      <c r="P122">
        <v>24.909074920199998</v>
      </c>
      <c r="Q122">
        <v>25.883778095299999</v>
      </c>
      <c r="R122">
        <v>24.084256854300001</v>
      </c>
      <c r="S122">
        <v>23.258652016100001</v>
      </c>
      <c r="T122">
        <v>23.012339537399999</v>
      </c>
      <c r="U122">
        <v>23.229344895099999</v>
      </c>
      <c r="V122">
        <v>22.6405764786</v>
      </c>
      <c r="W122">
        <v>23.326242021599999</v>
      </c>
      <c r="X122" s="7"/>
      <c r="Y122" s="7"/>
      <c r="Z122" s="7"/>
      <c r="AA122" s="8"/>
      <c r="AB122" s="8"/>
      <c r="AC122" s="8"/>
      <c r="AD122" s="8"/>
      <c r="AE122" s="8"/>
      <c r="AF122" s="12"/>
      <c r="AG122" s="12"/>
      <c r="AI122">
        <v>22.307709698699998</v>
      </c>
      <c r="AJ122">
        <v>23.5298294617</v>
      </c>
      <c r="AK122">
        <v>21.140535504300001</v>
      </c>
      <c r="AL122">
        <v>21.9439549913</v>
      </c>
      <c r="AM122">
        <v>22.712364331300002</v>
      </c>
      <c r="AN122">
        <v>23.227722249599999</v>
      </c>
      <c r="AO122">
        <v>22.4955912054</v>
      </c>
      <c r="AP122">
        <v>22.654987011399999</v>
      </c>
      <c r="AQ122">
        <v>22.769816488899998</v>
      </c>
      <c r="AR122">
        <v>22.801358778600001</v>
      </c>
      <c r="AS122">
        <v>22.167982840400001</v>
      </c>
      <c r="AT122">
        <v>22.825731461699998</v>
      </c>
      <c r="AU122">
        <v>23.9329485465</v>
      </c>
      <c r="AV122">
        <v>24.220060270600001</v>
      </c>
      <c r="AW122">
        <v>22.717790647400001</v>
      </c>
      <c r="AX122">
        <v>22.4226736719</v>
      </c>
      <c r="AY122">
        <v>22.330035985199999</v>
      </c>
      <c r="AZ122">
        <v>22.1884656756</v>
      </c>
      <c r="BA122">
        <v>21.993042839600001</v>
      </c>
      <c r="BB122">
        <v>22.742943739600001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v>23.392790057300001</v>
      </c>
      <c r="E123">
        <v>24.103017913399999</v>
      </c>
      <c r="F123">
        <v>22.5037594</v>
      </c>
      <c r="G123">
        <v>22.6350699246</v>
      </c>
      <c r="H123">
        <v>24.281247043</v>
      </c>
      <c r="I123">
        <v>23.742456775299999</v>
      </c>
      <c r="J123">
        <v>22.9356749106</v>
      </c>
      <c r="K123">
        <v>23.300802621399999</v>
      </c>
      <c r="L123">
        <v>23.3191637557</v>
      </c>
      <c r="M123">
        <v>23.613500926299999</v>
      </c>
      <c r="N123">
        <v>22.666525440699999</v>
      </c>
      <c r="O123">
        <v>23.126584913199999</v>
      </c>
      <c r="P123">
        <v>24.514831851899999</v>
      </c>
      <c r="Q123">
        <v>25.759759354300002</v>
      </c>
      <c r="R123">
        <v>23.942727806600001</v>
      </c>
      <c r="S123">
        <v>22.752762836500001</v>
      </c>
      <c r="T123">
        <v>22.881669239400001</v>
      </c>
      <c r="U123">
        <v>22.941418327499999</v>
      </c>
      <c r="V123">
        <v>22.417534203599999</v>
      </c>
      <c r="W123">
        <v>23.7556746395</v>
      </c>
      <c r="X123" s="7"/>
      <c r="Y123" s="7"/>
      <c r="Z123" s="7"/>
      <c r="AA123" s="8"/>
      <c r="AB123" s="8"/>
      <c r="AC123" s="8"/>
      <c r="AD123" s="8"/>
      <c r="AE123" s="8"/>
      <c r="AF123" s="12"/>
      <c r="AG123" s="12"/>
      <c r="AI123">
        <v>22.467373868500001</v>
      </c>
      <c r="AJ123">
        <v>23.391296463700002</v>
      </c>
      <c r="AK123">
        <v>21.232033146500001</v>
      </c>
      <c r="AL123">
        <v>21.7941884297</v>
      </c>
      <c r="AM123">
        <v>22.888297711</v>
      </c>
      <c r="AN123">
        <v>22.941585874000001</v>
      </c>
      <c r="AO123">
        <v>22.5516023295</v>
      </c>
      <c r="AP123">
        <v>22.743341709300001</v>
      </c>
      <c r="AQ123">
        <v>22.8270438572</v>
      </c>
      <c r="AR123">
        <v>22.708292609099999</v>
      </c>
      <c r="AS123">
        <v>22.039493373799999</v>
      </c>
      <c r="AT123">
        <v>22.772888357199999</v>
      </c>
      <c r="AU123">
        <v>23.674312970599999</v>
      </c>
      <c r="AV123">
        <v>24.1539463519</v>
      </c>
      <c r="AW123">
        <v>22.748209747600001</v>
      </c>
      <c r="AX123">
        <v>22.354561647600001</v>
      </c>
      <c r="AY123">
        <v>22.176103596899999</v>
      </c>
      <c r="AZ123">
        <v>22.041103562100002</v>
      </c>
      <c r="BA123">
        <v>21.8358374343</v>
      </c>
      <c r="BB123">
        <v>23.0192485888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v>23.390567303899999</v>
      </c>
      <c r="E124">
        <v>24.1942613579</v>
      </c>
      <c r="F124">
        <v>22.4242220784</v>
      </c>
      <c r="G124">
        <v>22.866275605399998</v>
      </c>
      <c r="H124">
        <v>24.2400703675</v>
      </c>
      <c r="I124">
        <v>23.8116931297</v>
      </c>
      <c r="J124">
        <v>22.976425155400001</v>
      </c>
      <c r="K124">
        <v>23.408126600999999</v>
      </c>
      <c r="L124">
        <v>23.185580145399999</v>
      </c>
      <c r="M124">
        <v>23.3515175498</v>
      </c>
      <c r="N124">
        <v>22.542135717200001</v>
      </c>
      <c r="O124">
        <v>23.104809228899999</v>
      </c>
      <c r="P124">
        <v>24.639780775799998</v>
      </c>
      <c r="Q124">
        <v>25.766436946199999</v>
      </c>
      <c r="R124">
        <v>23.851692607</v>
      </c>
      <c r="S124">
        <v>22.425161016299999</v>
      </c>
      <c r="T124">
        <v>22.827688582499999</v>
      </c>
      <c r="U124">
        <v>22.452852860699998</v>
      </c>
      <c r="V124">
        <v>22.464340484299999</v>
      </c>
      <c r="W124">
        <v>23.727559297199999</v>
      </c>
      <c r="X124" s="7"/>
      <c r="Y124" s="7"/>
      <c r="Z124" s="7"/>
      <c r="AA124" s="8"/>
      <c r="AB124" s="8"/>
      <c r="AC124" s="8"/>
      <c r="AD124" s="8"/>
      <c r="AE124" s="8"/>
      <c r="AF124" s="12"/>
      <c r="AG124" s="12"/>
      <c r="AI124">
        <v>22.2120984437</v>
      </c>
      <c r="AJ124">
        <v>23.252169729599999</v>
      </c>
      <c r="AK124">
        <v>21.456003125399999</v>
      </c>
      <c r="AL124">
        <v>22.000405881500001</v>
      </c>
      <c r="AM124">
        <v>22.989977489699999</v>
      </c>
      <c r="AN124">
        <v>22.7909971208</v>
      </c>
      <c r="AO124">
        <v>22.4508575302</v>
      </c>
      <c r="AP124">
        <v>22.7999661785</v>
      </c>
      <c r="AQ124">
        <v>22.6992596087</v>
      </c>
      <c r="AR124">
        <v>22.780273280599999</v>
      </c>
      <c r="AS124">
        <v>21.7910862562</v>
      </c>
      <c r="AT124">
        <v>22.824248713799999</v>
      </c>
      <c r="AU124">
        <v>23.8413253322</v>
      </c>
      <c r="AV124">
        <v>24.182997155799999</v>
      </c>
      <c r="AW124">
        <v>22.895942881</v>
      </c>
      <c r="AX124">
        <v>22.2202606639</v>
      </c>
      <c r="AY124">
        <v>22.139940764199999</v>
      </c>
      <c r="AZ124">
        <v>21.855255871600001</v>
      </c>
      <c r="BA124">
        <v>21.714747105800001</v>
      </c>
      <c r="BB124">
        <v>22.919451347900001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v>23.264538089799998</v>
      </c>
      <c r="E125">
        <v>24.3065148363</v>
      </c>
      <c r="F125">
        <v>22.373981626799999</v>
      </c>
      <c r="G125">
        <v>22.7744336419</v>
      </c>
      <c r="H125">
        <v>24.330085919199998</v>
      </c>
      <c r="I125">
        <v>23.6943535425</v>
      </c>
      <c r="J125">
        <v>23.0548955191</v>
      </c>
      <c r="K125">
        <v>23.500043931099999</v>
      </c>
      <c r="L125">
        <v>23.146406627200001</v>
      </c>
      <c r="M125">
        <v>23.0684678555</v>
      </c>
      <c r="N125">
        <v>22.703197103099999</v>
      </c>
      <c r="O125">
        <v>23.261769965399999</v>
      </c>
      <c r="P125">
        <v>24.881460866499999</v>
      </c>
      <c r="Q125">
        <v>25.955589785499999</v>
      </c>
      <c r="R125">
        <v>23.922416462899999</v>
      </c>
      <c r="S125">
        <v>21.971829223899999</v>
      </c>
      <c r="T125">
        <v>22.648951653499999</v>
      </c>
      <c r="U125">
        <v>22.214661271099999</v>
      </c>
      <c r="V125">
        <v>22.504562370599999</v>
      </c>
      <c r="W125">
        <v>23.547911395300002</v>
      </c>
      <c r="X125" s="7"/>
      <c r="Y125" s="7"/>
      <c r="Z125" s="7"/>
      <c r="AA125" s="8"/>
      <c r="AB125" s="8"/>
      <c r="AC125" s="8"/>
      <c r="AD125" s="8"/>
      <c r="AE125" s="8"/>
      <c r="AF125" s="12"/>
      <c r="AG125" s="12"/>
      <c r="AI125">
        <v>22.135791050000002</v>
      </c>
      <c r="AJ125">
        <v>23.159791836</v>
      </c>
      <c r="AK125">
        <v>21.485588001299998</v>
      </c>
      <c r="AL125">
        <v>22.120675355700001</v>
      </c>
      <c r="AM125">
        <v>22.8884923289</v>
      </c>
      <c r="AN125">
        <v>22.783095265899998</v>
      </c>
      <c r="AO125">
        <v>22.4089311804</v>
      </c>
      <c r="AP125">
        <v>22.7646780908</v>
      </c>
      <c r="AQ125">
        <v>22.235037125600002</v>
      </c>
      <c r="AR125">
        <v>22.6457831066</v>
      </c>
      <c r="AS125">
        <v>21.7454037607</v>
      </c>
      <c r="AT125">
        <v>22.8405923294</v>
      </c>
      <c r="AU125">
        <v>24.0834319557</v>
      </c>
      <c r="AV125">
        <v>24.310706271699999</v>
      </c>
      <c r="AW125">
        <v>22.884288030800001</v>
      </c>
      <c r="AX125">
        <v>22.365650544400001</v>
      </c>
      <c r="AY125">
        <v>22.1785279805</v>
      </c>
      <c r="AZ125">
        <v>21.996802063499999</v>
      </c>
      <c r="BA125">
        <v>21.795572275000001</v>
      </c>
      <c r="BB125">
        <v>22.862967230199999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v>23.155792176999999</v>
      </c>
      <c r="E126">
        <v>24.136727068399999</v>
      </c>
      <c r="F126">
        <v>22.236421268499999</v>
      </c>
      <c r="G126">
        <v>22.536127892900002</v>
      </c>
      <c r="H126">
        <v>24.546715220599999</v>
      </c>
      <c r="I126">
        <v>23.628567825299999</v>
      </c>
      <c r="J126">
        <v>22.832993782700001</v>
      </c>
      <c r="K126">
        <v>23.466278047799999</v>
      </c>
      <c r="L126">
        <v>23.055797657900001</v>
      </c>
      <c r="M126">
        <v>22.9863279759</v>
      </c>
      <c r="N126">
        <v>22.5066203425</v>
      </c>
      <c r="O126">
        <v>23.325288200199999</v>
      </c>
      <c r="P126">
        <v>24.642130470800002</v>
      </c>
      <c r="Q126">
        <v>25.942627811000001</v>
      </c>
      <c r="R126">
        <v>23.8297851327</v>
      </c>
      <c r="S126">
        <v>22.076571022300001</v>
      </c>
      <c r="T126">
        <v>22.700168776799998</v>
      </c>
      <c r="U126">
        <v>22.124874515799998</v>
      </c>
      <c r="V126">
        <v>22.346648931499999</v>
      </c>
      <c r="W126">
        <v>23.390599152699998</v>
      </c>
      <c r="X126" s="7"/>
      <c r="Y126" s="7"/>
      <c r="Z126" s="7"/>
      <c r="AA126" s="8"/>
      <c r="AB126" s="8"/>
      <c r="AC126" s="8"/>
      <c r="AD126" s="8"/>
      <c r="AE126" s="8"/>
      <c r="AF126" s="12"/>
      <c r="AG126" s="12"/>
      <c r="AI126">
        <v>22.120147450499999</v>
      </c>
      <c r="AJ126">
        <v>22.9922388329</v>
      </c>
      <c r="AK126">
        <v>21.0420823633</v>
      </c>
      <c r="AL126">
        <v>21.891734228400001</v>
      </c>
      <c r="AM126">
        <v>22.7592989342</v>
      </c>
      <c r="AN126">
        <v>22.669613109099998</v>
      </c>
      <c r="AO126">
        <v>22.4948339307</v>
      </c>
      <c r="AP126">
        <v>22.762786504899999</v>
      </c>
      <c r="AQ126">
        <v>22.434308504600001</v>
      </c>
      <c r="AR126">
        <v>22.381003931199999</v>
      </c>
      <c r="AS126">
        <v>21.694541163299998</v>
      </c>
      <c r="AT126">
        <v>22.7771831588</v>
      </c>
      <c r="AU126">
        <v>23.7404334828</v>
      </c>
      <c r="AV126">
        <v>24.182542147300001</v>
      </c>
      <c r="AW126">
        <v>22.7638126051</v>
      </c>
      <c r="AX126">
        <v>21.910490281600001</v>
      </c>
      <c r="AY126">
        <v>22.089450063600001</v>
      </c>
      <c r="AZ126">
        <v>21.7253093677</v>
      </c>
      <c r="BA126">
        <v>21.6923081441</v>
      </c>
      <c r="BB126">
        <v>22.5850181731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v>23.080338207899999</v>
      </c>
      <c r="E127">
        <v>23.893766573000001</v>
      </c>
      <c r="F127">
        <v>21.9327110981</v>
      </c>
      <c r="G127">
        <v>22.2543170117</v>
      </c>
      <c r="H127">
        <v>24.489574197700001</v>
      </c>
      <c r="I127">
        <v>23.338123013200001</v>
      </c>
      <c r="J127">
        <v>23.077718578300001</v>
      </c>
      <c r="K127">
        <v>23.486425230599998</v>
      </c>
      <c r="L127">
        <v>23.1734120492</v>
      </c>
      <c r="M127">
        <v>23.0492172993</v>
      </c>
      <c r="N127">
        <v>22.626997769199999</v>
      </c>
      <c r="O127">
        <v>23.348759143399999</v>
      </c>
      <c r="P127">
        <v>24.342795793000001</v>
      </c>
      <c r="Q127">
        <v>25.882053895199999</v>
      </c>
      <c r="R127">
        <v>23.785495120899999</v>
      </c>
      <c r="S127">
        <v>22.120185732500001</v>
      </c>
      <c r="T127">
        <v>22.529431603199999</v>
      </c>
      <c r="U127">
        <v>22.1482069702</v>
      </c>
      <c r="V127">
        <v>22.211595320699999</v>
      </c>
      <c r="W127">
        <v>23.440307955400002</v>
      </c>
      <c r="X127" s="7"/>
      <c r="Y127" s="7"/>
      <c r="Z127" s="7"/>
      <c r="AA127" s="8"/>
      <c r="AB127" s="8"/>
      <c r="AC127" s="8"/>
      <c r="AD127" s="8"/>
      <c r="AE127" s="8"/>
      <c r="AF127" s="12"/>
      <c r="AG127" s="12"/>
      <c r="AI127">
        <v>22.117010394400001</v>
      </c>
      <c r="AJ127">
        <v>23.058111355200001</v>
      </c>
      <c r="AK127">
        <v>20.398040968299998</v>
      </c>
      <c r="AL127">
        <v>21.527387342400001</v>
      </c>
      <c r="AM127">
        <v>22.421024677799998</v>
      </c>
      <c r="AN127">
        <v>22.655792614999999</v>
      </c>
      <c r="AO127">
        <v>22.292154979999999</v>
      </c>
      <c r="AP127">
        <v>22.689472709899999</v>
      </c>
      <c r="AQ127">
        <v>22.412348292600001</v>
      </c>
      <c r="AR127">
        <v>22.2598337905</v>
      </c>
      <c r="AS127">
        <v>21.978049232699998</v>
      </c>
      <c r="AT127">
        <v>22.800126777100001</v>
      </c>
      <c r="AU127">
        <v>23.3576818459</v>
      </c>
      <c r="AV127">
        <v>24.137685085699999</v>
      </c>
      <c r="AW127">
        <v>23.020417796299999</v>
      </c>
      <c r="AX127">
        <v>21.730301884300001</v>
      </c>
      <c r="AY127">
        <v>21.774328223400001</v>
      </c>
      <c r="AZ127">
        <v>21.663762007100001</v>
      </c>
      <c r="BA127">
        <v>21.579102456299999</v>
      </c>
      <c r="BB127">
        <v>22.443327147600002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v>22.888108560100001</v>
      </c>
      <c r="E128">
        <v>23.839493093200002</v>
      </c>
      <c r="F128">
        <v>21.626808546500001</v>
      </c>
      <c r="G128">
        <v>22.071545086299999</v>
      </c>
      <c r="H128">
        <v>24.5530637158</v>
      </c>
      <c r="I128">
        <v>23.280124692000001</v>
      </c>
      <c r="J128">
        <v>22.992092325200002</v>
      </c>
      <c r="K128">
        <v>23.526310458200001</v>
      </c>
      <c r="L128">
        <v>23.080157496999998</v>
      </c>
      <c r="M128">
        <v>23.0660274028</v>
      </c>
      <c r="N128">
        <v>22.723915712299998</v>
      </c>
      <c r="O128">
        <v>23.343240553299999</v>
      </c>
      <c r="P128">
        <v>24.253589089399998</v>
      </c>
      <c r="Q128">
        <v>25.7969680508</v>
      </c>
      <c r="R128">
        <v>23.8318173125</v>
      </c>
      <c r="S128">
        <v>22.272982442899998</v>
      </c>
      <c r="T128">
        <v>22.5120759311</v>
      </c>
      <c r="U128">
        <v>22.187271557799999</v>
      </c>
      <c r="V128">
        <v>22.1719222591</v>
      </c>
      <c r="W128">
        <v>23.647794615999999</v>
      </c>
      <c r="X128" s="7"/>
      <c r="Y128" s="7"/>
      <c r="Z128" s="7"/>
      <c r="AA128" s="8"/>
      <c r="AB128" s="8"/>
      <c r="AC128" s="8"/>
      <c r="AD128" s="8"/>
      <c r="AE128" s="8"/>
      <c r="AF128" s="12"/>
      <c r="AG128" s="12"/>
      <c r="AI128">
        <v>21.894855719100001</v>
      </c>
      <c r="AJ128">
        <v>23.145947142000001</v>
      </c>
      <c r="AK128">
        <v>20.146345864200001</v>
      </c>
      <c r="AL128">
        <v>21.3429031545</v>
      </c>
      <c r="AM128">
        <v>22.317268620699998</v>
      </c>
      <c r="AN128">
        <v>22.479425129399999</v>
      </c>
      <c r="AO128">
        <v>21.999058628899999</v>
      </c>
      <c r="AP128">
        <v>22.6634473931</v>
      </c>
      <c r="AQ128">
        <v>22.292060558799999</v>
      </c>
      <c r="AR128">
        <v>22.154612331599999</v>
      </c>
      <c r="AS128">
        <v>21.865031462699999</v>
      </c>
      <c r="AT128">
        <v>22.5551562341</v>
      </c>
      <c r="AU128">
        <v>23.466362846100001</v>
      </c>
      <c r="AV128">
        <v>24.099010652899999</v>
      </c>
      <c r="AW128">
        <v>23.201257517199998</v>
      </c>
      <c r="AX128">
        <v>21.8077459533</v>
      </c>
      <c r="AY128">
        <v>21.7200691261</v>
      </c>
      <c r="AZ128">
        <v>21.7142949982</v>
      </c>
      <c r="BA128">
        <v>21.452815255299999</v>
      </c>
      <c r="BB128">
        <v>22.369904030400001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v>22.7127057722</v>
      </c>
      <c r="E129">
        <v>23.7910417917</v>
      </c>
      <c r="F129">
        <v>21.302801015899998</v>
      </c>
      <c r="G129">
        <v>21.805593601599998</v>
      </c>
      <c r="H129">
        <v>24.579188357700001</v>
      </c>
      <c r="I129">
        <v>23.282032238999999</v>
      </c>
      <c r="J129">
        <v>22.870416821300001</v>
      </c>
      <c r="K129">
        <v>23.555729938599999</v>
      </c>
      <c r="L129">
        <v>23.134364182900001</v>
      </c>
      <c r="M129">
        <v>23.0142486172</v>
      </c>
      <c r="N129">
        <v>22.6976559129</v>
      </c>
      <c r="O129">
        <v>23.476084553100002</v>
      </c>
      <c r="P129">
        <v>24.217298768500001</v>
      </c>
      <c r="Q129">
        <v>25.740553286899999</v>
      </c>
      <c r="R129">
        <v>23.706037794099998</v>
      </c>
      <c r="S129">
        <v>22.500576342799999</v>
      </c>
      <c r="T129">
        <v>22.616187477</v>
      </c>
      <c r="U129">
        <v>22.254881949200001</v>
      </c>
      <c r="V129">
        <v>22.023656063000001</v>
      </c>
      <c r="W129">
        <v>23.452412188699999</v>
      </c>
      <c r="X129" s="7"/>
      <c r="Y129" s="7"/>
      <c r="Z129" s="7"/>
      <c r="AA129" s="8"/>
      <c r="AB129" s="8"/>
      <c r="AC129" s="8"/>
      <c r="AD129" s="8"/>
      <c r="AE129" s="8"/>
      <c r="AF129" s="12"/>
      <c r="AG129" s="12"/>
      <c r="AI129">
        <v>21.7717290607</v>
      </c>
      <c r="AJ129">
        <v>22.824518899899999</v>
      </c>
      <c r="AK129">
        <v>20.101656282499999</v>
      </c>
      <c r="AL129">
        <v>20.9537692846</v>
      </c>
      <c r="AM129">
        <v>22.4913679997</v>
      </c>
      <c r="AN129">
        <v>22.3946314638</v>
      </c>
      <c r="AO129">
        <v>21.4166637503</v>
      </c>
      <c r="AP129">
        <v>22.745087054399999</v>
      </c>
      <c r="AQ129">
        <v>22.156857617099998</v>
      </c>
      <c r="AR129">
        <v>22.055897182700001</v>
      </c>
      <c r="AS129">
        <v>22.049811208600001</v>
      </c>
      <c r="AT129">
        <v>22.5113951075</v>
      </c>
      <c r="AU129">
        <v>23.410999158199999</v>
      </c>
      <c r="AV129">
        <v>24.201570969900001</v>
      </c>
      <c r="AW129">
        <v>22.827199349099999</v>
      </c>
      <c r="AX129">
        <v>21.927075116699999</v>
      </c>
      <c r="AY129">
        <v>21.734704877599999</v>
      </c>
      <c r="AZ129">
        <v>21.6083302746</v>
      </c>
      <c r="BA129">
        <v>21.326756829000001</v>
      </c>
      <c r="BB129">
        <v>22.191281281399998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v>22.466766968799998</v>
      </c>
      <c r="E130">
        <v>23.765738399500002</v>
      </c>
      <c r="F130">
        <v>21.1236618774</v>
      </c>
      <c r="G130">
        <v>21.629914818900001</v>
      </c>
      <c r="H130">
        <v>24.436574333199999</v>
      </c>
      <c r="I130">
        <v>23.1697696865</v>
      </c>
      <c r="J130">
        <v>22.5947147342</v>
      </c>
      <c r="K130">
        <v>23.605764508899998</v>
      </c>
      <c r="L130">
        <v>22.965807808400001</v>
      </c>
      <c r="M130">
        <v>22.932677911199999</v>
      </c>
      <c r="N130">
        <v>22.687621928900001</v>
      </c>
      <c r="O130">
        <v>23.552704868500001</v>
      </c>
      <c r="P130">
        <v>24.097872278400001</v>
      </c>
      <c r="Q130">
        <v>25.547901217500002</v>
      </c>
      <c r="R130">
        <v>23.488729794699999</v>
      </c>
      <c r="S130">
        <v>22.511929467200002</v>
      </c>
      <c r="T130">
        <v>22.477059878399999</v>
      </c>
      <c r="U130">
        <v>22.247364018799999</v>
      </c>
      <c r="V130">
        <v>21.964274296700001</v>
      </c>
      <c r="W130">
        <v>23.320949133500001</v>
      </c>
      <c r="X130" s="7"/>
      <c r="Y130" s="7"/>
      <c r="Z130" s="7"/>
      <c r="AA130" s="8"/>
      <c r="AB130" s="8"/>
      <c r="AC130" s="8"/>
      <c r="AD130" s="8"/>
      <c r="AE130" s="8"/>
      <c r="AF130" s="12"/>
      <c r="AG130" s="12"/>
      <c r="AI130">
        <v>21.642886162899998</v>
      </c>
      <c r="AJ130">
        <v>22.798361610499999</v>
      </c>
      <c r="AK130">
        <v>20.0950784877</v>
      </c>
      <c r="AL130">
        <v>20.867452605899999</v>
      </c>
      <c r="AM130">
        <v>22.496509088100002</v>
      </c>
      <c r="AN130">
        <v>22.3216721358</v>
      </c>
      <c r="AO130">
        <v>21.496792681100001</v>
      </c>
      <c r="AP130">
        <v>22.857778253599999</v>
      </c>
      <c r="AQ130">
        <v>22.266150015000001</v>
      </c>
      <c r="AR130">
        <v>21.880749044000002</v>
      </c>
      <c r="AS130">
        <v>22.120554241299999</v>
      </c>
      <c r="AT130">
        <v>22.457448502599998</v>
      </c>
      <c r="AU130">
        <v>23.570069086099998</v>
      </c>
      <c r="AV130">
        <v>24.331138210399999</v>
      </c>
      <c r="AW130">
        <v>22.430984233299998</v>
      </c>
      <c r="AX130">
        <v>22.2157982871</v>
      </c>
      <c r="AY130">
        <v>21.8884732597</v>
      </c>
      <c r="AZ130">
        <v>21.493887839100001</v>
      </c>
      <c r="BA130">
        <v>21.4702944418</v>
      </c>
      <c r="BB130">
        <v>22.1401780106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v>22.3713982085</v>
      </c>
      <c r="E131">
        <v>23.8116932191</v>
      </c>
      <c r="F131">
        <v>21.269871893299999</v>
      </c>
      <c r="G131">
        <v>21.609920850999998</v>
      </c>
      <c r="H131">
        <v>24.4456831856</v>
      </c>
      <c r="I131">
        <v>22.9730285214</v>
      </c>
      <c r="J131">
        <v>22.267242426999999</v>
      </c>
      <c r="K131">
        <v>23.7594396995</v>
      </c>
      <c r="L131">
        <v>22.606715041499999</v>
      </c>
      <c r="M131">
        <v>22.741056072999999</v>
      </c>
      <c r="N131">
        <v>22.8847357589</v>
      </c>
      <c r="O131">
        <v>23.2901558318</v>
      </c>
      <c r="P131">
        <v>23.9142192405</v>
      </c>
      <c r="Q131">
        <v>25.363667483499999</v>
      </c>
      <c r="R131">
        <v>23.329612313599998</v>
      </c>
      <c r="S131">
        <v>22.3914719914</v>
      </c>
      <c r="T131">
        <v>22.015158807100001</v>
      </c>
      <c r="U131">
        <v>22.138154804399999</v>
      </c>
      <c r="V131">
        <v>22.196493594100001</v>
      </c>
      <c r="W131">
        <v>23.184399229899999</v>
      </c>
      <c r="X131" s="7"/>
      <c r="Y131" s="7"/>
      <c r="Z131" s="7"/>
      <c r="AA131" s="8"/>
      <c r="AB131" s="8"/>
      <c r="AC131" s="8"/>
      <c r="AD131" s="8"/>
      <c r="AE131" s="8"/>
      <c r="AF131" s="12"/>
      <c r="AG131" s="12"/>
      <c r="AI131">
        <v>21.434164454600001</v>
      </c>
      <c r="AJ131">
        <v>22.843398346499999</v>
      </c>
      <c r="AK131">
        <v>20.179298872699999</v>
      </c>
      <c r="AL131">
        <v>20.950622750499999</v>
      </c>
      <c r="AM131">
        <v>22.5956332602</v>
      </c>
      <c r="AN131">
        <v>22.233122330400001</v>
      </c>
      <c r="AO131">
        <v>21.289814612400001</v>
      </c>
      <c r="AP131">
        <v>22.8990325169</v>
      </c>
      <c r="AQ131">
        <v>22.218885956400001</v>
      </c>
      <c r="AR131">
        <v>21.724698228499999</v>
      </c>
      <c r="AS131">
        <v>22.011832282099999</v>
      </c>
      <c r="AT131">
        <v>22.341155741800002</v>
      </c>
      <c r="AU131">
        <v>23.732395069999999</v>
      </c>
      <c r="AV131">
        <v>24.177402890700002</v>
      </c>
      <c r="AW131">
        <v>22.3668659404</v>
      </c>
      <c r="AX131">
        <v>22.338807835000001</v>
      </c>
      <c r="AY131">
        <v>21.798411059300001</v>
      </c>
      <c r="AZ131">
        <v>21.567994772799999</v>
      </c>
      <c r="BA131">
        <v>21.6779320202</v>
      </c>
      <c r="BB131">
        <v>22.196031575999999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v>22.366053037099999</v>
      </c>
      <c r="E132">
        <v>23.930263787600001</v>
      </c>
      <c r="F132">
        <v>21.403824666999999</v>
      </c>
      <c r="G132">
        <v>21.4417687541</v>
      </c>
      <c r="H132">
        <v>24.329923279900001</v>
      </c>
      <c r="I132">
        <v>22.781057020399999</v>
      </c>
      <c r="J132">
        <v>22.022939947899999</v>
      </c>
      <c r="K132">
        <v>23.726931538500001</v>
      </c>
      <c r="L132">
        <v>22.690182163100001</v>
      </c>
      <c r="M132">
        <v>22.811759734399999</v>
      </c>
      <c r="N132">
        <v>22.879657630099999</v>
      </c>
      <c r="O132">
        <v>22.977555338199998</v>
      </c>
      <c r="P132">
        <v>23.525235138100001</v>
      </c>
      <c r="Q132">
        <v>25.231896730999999</v>
      </c>
      <c r="R132">
        <v>23.223380965299999</v>
      </c>
      <c r="S132">
        <v>22.633660862500001</v>
      </c>
      <c r="T132">
        <v>22.047359034199999</v>
      </c>
      <c r="U132">
        <v>22.054902811600002</v>
      </c>
      <c r="V132">
        <v>22.252301509700001</v>
      </c>
      <c r="W132">
        <v>23.112513529099999</v>
      </c>
      <c r="X132" s="7"/>
      <c r="Y132" s="7"/>
      <c r="Z132" s="7"/>
      <c r="AA132" s="8"/>
      <c r="AB132" s="8"/>
      <c r="AC132" s="8"/>
      <c r="AD132" s="8"/>
      <c r="AE132" s="8"/>
      <c r="AF132" s="12"/>
      <c r="AG132" s="12"/>
      <c r="AI132">
        <v>21.490019907099999</v>
      </c>
      <c r="AJ132">
        <v>22.801511997799999</v>
      </c>
      <c r="AK132">
        <v>20.456070223200001</v>
      </c>
      <c r="AL132">
        <v>21.0610846061</v>
      </c>
      <c r="AM132">
        <v>22.471302398399999</v>
      </c>
      <c r="AN132">
        <v>22.103814660099999</v>
      </c>
      <c r="AO132">
        <v>21.318810212799999</v>
      </c>
      <c r="AP132">
        <v>22.8433127025</v>
      </c>
      <c r="AQ132">
        <v>22.178528982300001</v>
      </c>
      <c r="AR132">
        <v>21.6738568311</v>
      </c>
      <c r="AS132">
        <v>21.9555529716</v>
      </c>
      <c r="AT132">
        <v>22.428990752899999</v>
      </c>
      <c r="AU132">
        <v>23.679045572300002</v>
      </c>
      <c r="AV132">
        <v>24.118050165900002</v>
      </c>
      <c r="AW132">
        <v>22.302761081100002</v>
      </c>
      <c r="AX132">
        <v>22.217901377800001</v>
      </c>
      <c r="AY132">
        <v>21.714194166399999</v>
      </c>
      <c r="AZ132">
        <v>21.7200688217</v>
      </c>
      <c r="BA132">
        <v>21.590627572300001</v>
      </c>
      <c r="BB132">
        <v>22.270665749399999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v>22.301895302799998</v>
      </c>
      <c r="E133">
        <v>23.884836798399999</v>
      </c>
      <c r="F133">
        <v>21.401808559500001</v>
      </c>
      <c r="G133">
        <v>21.178275335199999</v>
      </c>
      <c r="H133">
        <v>24.043063165</v>
      </c>
      <c r="I133">
        <v>22.912770851099999</v>
      </c>
      <c r="J133">
        <v>22.194000424399999</v>
      </c>
      <c r="K133">
        <v>23.617815564800001</v>
      </c>
      <c r="L133">
        <v>22.796461819000001</v>
      </c>
      <c r="M133">
        <v>22.861329750399999</v>
      </c>
      <c r="N133">
        <v>22.7442528248</v>
      </c>
      <c r="O133">
        <v>23.025749478800002</v>
      </c>
      <c r="P133">
        <v>23.417769147200001</v>
      </c>
      <c r="Q133">
        <v>25.160714541099999</v>
      </c>
      <c r="R133">
        <v>23.101809989900001</v>
      </c>
      <c r="S133">
        <v>22.812445907200001</v>
      </c>
      <c r="T133">
        <v>22.128944876799999</v>
      </c>
      <c r="U133">
        <v>22.241801499800001</v>
      </c>
      <c r="V133">
        <v>22.1036045233</v>
      </c>
      <c r="W133">
        <v>23.0028103577</v>
      </c>
      <c r="X133" s="7"/>
      <c r="Y133" s="7"/>
      <c r="Z133" s="7"/>
      <c r="AA133" s="8"/>
      <c r="AB133" s="8"/>
      <c r="AC133" s="8"/>
      <c r="AD133" s="8"/>
      <c r="AE133" s="8"/>
      <c r="AF133" s="12"/>
      <c r="AG133" s="12"/>
      <c r="AI133">
        <v>21.723962454300001</v>
      </c>
      <c r="AJ133">
        <v>22.804420157300001</v>
      </c>
      <c r="AK133">
        <v>20.227195435599999</v>
      </c>
      <c r="AL133">
        <v>20.984774953700001</v>
      </c>
      <c r="AM133">
        <v>22.426890325199999</v>
      </c>
      <c r="AN133">
        <v>22.140273226200001</v>
      </c>
      <c r="AO133">
        <v>21.517683107100002</v>
      </c>
      <c r="AP133">
        <v>22.6557274882</v>
      </c>
      <c r="AQ133">
        <v>22.072356512999999</v>
      </c>
      <c r="AR133">
        <v>21.745413707400001</v>
      </c>
      <c r="AS133">
        <v>21.5368344022</v>
      </c>
      <c r="AT133">
        <v>22.5319670208</v>
      </c>
      <c r="AU133">
        <v>23.091267541600001</v>
      </c>
      <c r="AV133">
        <v>23.892861514700002</v>
      </c>
      <c r="AW133">
        <v>22.2863595741</v>
      </c>
      <c r="AX133">
        <v>21.9167334158</v>
      </c>
      <c r="AY133">
        <v>21.641567817599999</v>
      </c>
      <c r="AZ133">
        <v>21.659788301199999</v>
      </c>
      <c r="BA133">
        <v>21.314130371800001</v>
      </c>
      <c r="BB133">
        <v>22.274869512599999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v>22.0399743362</v>
      </c>
      <c r="E134">
        <v>23.765436146700001</v>
      </c>
      <c r="F134">
        <v>21.105550014599999</v>
      </c>
      <c r="G134">
        <v>20.995883827699998</v>
      </c>
      <c r="H134">
        <v>23.754639144999999</v>
      </c>
      <c r="I134">
        <v>22.799844289500001</v>
      </c>
      <c r="J134">
        <v>22.191285232999999</v>
      </c>
      <c r="K134">
        <v>23.417512233899998</v>
      </c>
      <c r="L134">
        <v>22.5339273188</v>
      </c>
      <c r="M134">
        <v>22.701036006900001</v>
      </c>
      <c r="N134">
        <v>22.612931797600002</v>
      </c>
      <c r="O134">
        <v>23.168534027500002</v>
      </c>
      <c r="P134">
        <v>23.428725696899999</v>
      </c>
      <c r="Q134">
        <v>25.046078758</v>
      </c>
      <c r="R134">
        <v>23.028931648699999</v>
      </c>
      <c r="S134">
        <v>22.5116223156</v>
      </c>
      <c r="T134">
        <v>21.823412108500001</v>
      </c>
      <c r="U134">
        <v>22.196013861299999</v>
      </c>
      <c r="V134">
        <v>21.9209176727</v>
      </c>
      <c r="W134">
        <v>23.005159948300001</v>
      </c>
      <c r="X134" s="7"/>
      <c r="Y134" s="7"/>
      <c r="Z134" s="7"/>
      <c r="AA134" s="8"/>
      <c r="AB134" s="8"/>
      <c r="AC134" s="8"/>
      <c r="AD134" s="8"/>
      <c r="AE134" s="8"/>
      <c r="AF134" s="12"/>
      <c r="AG134" s="12"/>
      <c r="AI134">
        <v>21.7464054163</v>
      </c>
      <c r="AJ134">
        <v>22.8339708048</v>
      </c>
      <c r="AK134">
        <v>20.026588350899999</v>
      </c>
      <c r="AL134">
        <v>20.852208733499999</v>
      </c>
      <c r="AM134">
        <v>22.371468697899999</v>
      </c>
      <c r="AN134">
        <v>22.144737310499998</v>
      </c>
      <c r="AO134">
        <v>21.633364652000001</v>
      </c>
      <c r="AP134">
        <v>22.430538725800002</v>
      </c>
      <c r="AQ134">
        <v>21.8402100377</v>
      </c>
      <c r="AR134">
        <v>21.7761683375</v>
      </c>
      <c r="AS134">
        <v>21.343756239099999</v>
      </c>
      <c r="AT134">
        <v>22.7053793326</v>
      </c>
      <c r="AU134">
        <v>22.624640274899999</v>
      </c>
      <c r="AV134">
        <v>23.746461959800001</v>
      </c>
      <c r="AW134">
        <v>22.051873785600002</v>
      </c>
      <c r="AX134">
        <v>21.791389826</v>
      </c>
      <c r="AY134">
        <v>21.547169379300001</v>
      </c>
      <c r="AZ134">
        <v>21.373859568299999</v>
      </c>
      <c r="BA134">
        <v>21.1476954697</v>
      </c>
      <c r="BB134">
        <v>22.349479413400001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v>22.081948390200001</v>
      </c>
      <c r="E135">
        <v>23.620974602499999</v>
      </c>
      <c r="F135">
        <v>21.2932928512</v>
      </c>
      <c r="G135">
        <v>21.002206796300001</v>
      </c>
      <c r="H135">
        <v>23.381446765300002</v>
      </c>
      <c r="I135">
        <v>22.769387803200001</v>
      </c>
      <c r="J135">
        <v>22.115538449199999</v>
      </c>
      <c r="K135">
        <v>23.3039065908</v>
      </c>
      <c r="L135">
        <v>22.559920588000001</v>
      </c>
      <c r="M135">
        <v>22.719237934399999</v>
      </c>
      <c r="N135">
        <v>22.269640213999999</v>
      </c>
      <c r="O135">
        <v>22.9473695511</v>
      </c>
      <c r="P135">
        <v>23.6338001427</v>
      </c>
      <c r="Q135">
        <v>25.209151769599998</v>
      </c>
      <c r="R135">
        <v>23.093449353800001</v>
      </c>
      <c r="S135">
        <v>22.1495365257</v>
      </c>
      <c r="T135">
        <v>21.9347165846</v>
      </c>
      <c r="U135">
        <v>21.897536389300001</v>
      </c>
      <c r="V135">
        <v>21.919819936</v>
      </c>
      <c r="W135">
        <v>23.1072887885</v>
      </c>
      <c r="X135" s="7"/>
      <c r="Y135" s="7"/>
      <c r="Z135" s="7"/>
      <c r="AA135" s="8"/>
      <c r="AB135" s="8"/>
      <c r="AC135" s="8"/>
      <c r="AD135" s="8"/>
      <c r="AE135" s="8"/>
      <c r="AF135" s="12"/>
      <c r="AG135" s="12"/>
      <c r="AI135">
        <v>21.6891616377</v>
      </c>
      <c r="AJ135">
        <v>22.805576161699999</v>
      </c>
      <c r="AK135">
        <v>19.995441596599999</v>
      </c>
      <c r="AL135">
        <v>20.781775773</v>
      </c>
      <c r="AM135">
        <v>22.1537172494</v>
      </c>
      <c r="AN135">
        <v>22.044327835699999</v>
      </c>
      <c r="AO135">
        <v>21.456814749199999</v>
      </c>
      <c r="AP135">
        <v>22.3728622681</v>
      </c>
      <c r="AQ135">
        <v>21.8859155886</v>
      </c>
      <c r="AR135">
        <v>21.7331330158</v>
      </c>
      <c r="AS135">
        <v>21.2023225322</v>
      </c>
      <c r="AT135">
        <v>22.694857304799999</v>
      </c>
      <c r="AU135">
        <v>22.238237737199999</v>
      </c>
      <c r="AV135">
        <v>23.753725683500001</v>
      </c>
      <c r="AW135">
        <v>21.9871643446</v>
      </c>
      <c r="AX135">
        <v>21.8560840146</v>
      </c>
      <c r="AY135">
        <v>21.592876304499999</v>
      </c>
      <c r="AZ135">
        <v>21.306230946199999</v>
      </c>
      <c r="BA135">
        <v>21.2297419953</v>
      </c>
      <c r="BB135">
        <v>22.497294234999998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v>22.183264126099999</v>
      </c>
      <c r="E136">
        <v>23.502765922999998</v>
      </c>
      <c r="F136">
        <v>21.4454116185</v>
      </c>
      <c r="G136">
        <v>21.152304539799999</v>
      </c>
      <c r="H136">
        <v>23.289622147999999</v>
      </c>
      <c r="I136">
        <v>22.356215986900001</v>
      </c>
      <c r="J136">
        <v>22.428475182100001</v>
      </c>
      <c r="K136">
        <v>23.245899952199998</v>
      </c>
      <c r="L136">
        <v>22.6655314962</v>
      </c>
      <c r="M136">
        <v>22.880452063100002</v>
      </c>
      <c r="N136">
        <v>22.0566676358</v>
      </c>
      <c r="O136">
        <v>22.860243782600001</v>
      </c>
      <c r="P136">
        <v>23.531991439399999</v>
      </c>
      <c r="Q136">
        <v>25.1448873627</v>
      </c>
      <c r="R136">
        <v>23.1059479615</v>
      </c>
      <c r="S136">
        <v>22.0639562842</v>
      </c>
      <c r="T136">
        <v>22.085571997300001</v>
      </c>
      <c r="U136">
        <v>21.922276293300001</v>
      </c>
      <c r="V136">
        <v>22.012055681</v>
      </c>
      <c r="W136">
        <v>23.026804678800001</v>
      </c>
      <c r="X136" s="7"/>
      <c r="Y136" s="7"/>
      <c r="Z136" s="7"/>
      <c r="AA136" s="8"/>
      <c r="AB136" s="8"/>
      <c r="AC136" s="8"/>
      <c r="AD136" s="8"/>
      <c r="AE136" s="8"/>
      <c r="AF136" s="12"/>
      <c r="AG136" s="12"/>
      <c r="AI136">
        <v>21.533032681200002</v>
      </c>
      <c r="AJ136">
        <v>22.736879527300001</v>
      </c>
      <c r="AK136">
        <v>19.982187649099998</v>
      </c>
      <c r="AL136">
        <v>20.726398902</v>
      </c>
      <c r="AM136">
        <v>21.918251911300001</v>
      </c>
      <c r="AN136">
        <v>21.906060854900002</v>
      </c>
      <c r="AO136">
        <v>21.601587088799999</v>
      </c>
      <c r="AP136">
        <v>22.415485304899999</v>
      </c>
      <c r="AQ136">
        <v>21.881238688700002</v>
      </c>
      <c r="AR136">
        <v>21.628674637300001</v>
      </c>
      <c r="AS136">
        <v>21.321011380000002</v>
      </c>
      <c r="AT136">
        <v>22.605069044299999</v>
      </c>
      <c r="AU136">
        <v>22.4130639286</v>
      </c>
      <c r="AV136">
        <v>23.835002315499999</v>
      </c>
      <c r="AW136">
        <v>22.065571296400002</v>
      </c>
      <c r="AX136">
        <v>21.821272249500002</v>
      </c>
      <c r="AY136">
        <v>21.680176404499999</v>
      </c>
      <c r="AZ136">
        <v>21.387853142899999</v>
      </c>
      <c r="BA136">
        <v>21.049198365100001</v>
      </c>
      <c r="BB136">
        <v>22.536416752200001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v>22.277453046600002</v>
      </c>
      <c r="E137">
        <v>23.353262834599999</v>
      </c>
      <c r="F137">
        <v>21.482364012200001</v>
      </c>
      <c r="G137">
        <v>21.4096977146</v>
      </c>
      <c r="H137">
        <v>23.3458087086</v>
      </c>
      <c r="I137">
        <v>22.352666862100001</v>
      </c>
      <c r="J137">
        <v>22.350756713500001</v>
      </c>
      <c r="K137">
        <v>23.173928827099999</v>
      </c>
      <c r="L137">
        <v>22.620263832500001</v>
      </c>
      <c r="M137">
        <v>22.9929349246</v>
      </c>
      <c r="N137">
        <v>21.814992455300001</v>
      </c>
      <c r="O137">
        <v>22.798321890299999</v>
      </c>
      <c r="P137">
        <v>23.124868028400002</v>
      </c>
      <c r="Q137">
        <v>24.935187454800001</v>
      </c>
      <c r="R137">
        <v>22.943536072200001</v>
      </c>
      <c r="S137">
        <v>22.1301912823</v>
      </c>
      <c r="T137">
        <v>21.9834873006</v>
      </c>
      <c r="U137">
        <v>22.036455310899999</v>
      </c>
      <c r="V137">
        <v>22.24004549</v>
      </c>
      <c r="W137">
        <v>23.010848722599999</v>
      </c>
      <c r="X137" s="7"/>
      <c r="Y137" s="7"/>
      <c r="Z137" s="7"/>
      <c r="AA137" s="8"/>
      <c r="AB137" s="8"/>
      <c r="AC137" s="8"/>
      <c r="AD137" s="8"/>
      <c r="AE137" s="8"/>
      <c r="AF137" s="12"/>
      <c r="AG137" s="12"/>
      <c r="AI137">
        <v>21.160309186900001</v>
      </c>
      <c r="AJ137">
        <v>22.557053922600002</v>
      </c>
      <c r="AK137">
        <v>20.192739872899999</v>
      </c>
      <c r="AL137">
        <v>20.892263981199999</v>
      </c>
      <c r="AM137">
        <v>22.051082404500001</v>
      </c>
      <c r="AN137">
        <v>22.0277077595</v>
      </c>
      <c r="AO137">
        <v>21.646913988800002</v>
      </c>
      <c r="AP137">
        <v>22.474142545700001</v>
      </c>
      <c r="AQ137">
        <v>21.840645644599999</v>
      </c>
      <c r="AR137">
        <v>21.647025983999999</v>
      </c>
      <c r="AS137">
        <v>21.226269047700001</v>
      </c>
      <c r="AT137">
        <v>22.434322733799998</v>
      </c>
      <c r="AU137">
        <v>22.453798588400002</v>
      </c>
      <c r="AV137">
        <v>23.824167069400001</v>
      </c>
      <c r="AW137">
        <v>22.092406568099999</v>
      </c>
      <c r="AX137">
        <v>21.916379407099999</v>
      </c>
      <c r="AY137">
        <v>21.720774015500002</v>
      </c>
      <c r="AZ137">
        <v>21.596336197599999</v>
      </c>
      <c r="BA137">
        <v>20.965582979899999</v>
      </c>
      <c r="BB137">
        <v>22.405780801799999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v>22.198664196999999</v>
      </c>
      <c r="E138">
        <v>23.507823059900002</v>
      </c>
      <c r="F138">
        <v>21.297945012300001</v>
      </c>
      <c r="G138">
        <v>21.564356685300002</v>
      </c>
      <c r="H138">
        <v>23.309644592400002</v>
      </c>
      <c r="I138">
        <v>22.484869416799999</v>
      </c>
      <c r="J138">
        <v>22.111239333699999</v>
      </c>
      <c r="K138">
        <v>23.087383040900001</v>
      </c>
      <c r="L138">
        <v>22.455295806700001</v>
      </c>
      <c r="M138">
        <v>22.704335655800001</v>
      </c>
      <c r="N138">
        <v>21.626067593999998</v>
      </c>
      <c r="O138">
        <v>22.584211096000001</v>
      </c>
      <c r="P138">
        <v>22.888846286700002</v>
      </c>
      <c r="Q138">
        <v>24.739487039499998</v>
      </c>
      <c r="R138">
        <v>22.806132734399998</v>
      </c>
      <c r="S138">
        <v>22.161472773700002</v>
      </c>
      <c r="T138">
        <v>22.069597057999999</v>
      </c>
      <c r="U138">
        <v>22.2039217747</v>
      </c>
      <c r="V138">
        <v>21.896365441</v>
      </c>
      <c r="W138">
        <v>23.064648319500002</v>
      </c>
      <c r="X138" s="7"/>
      <c r="Y138" s="7"/>
      <c r="Z138" s="7"/>
      <c r="AA138" s="8"/>
      <c r="AB138" s="8"/>
      <c r="AC138" s="8"/>
      <c r="AD138" s="8"/>
      <c r="AE138" s="8"/>
      <c r="AF138" s="12"/>
      <c r="AG138" s="12"/>
      <c r="AI138">
        <v>21.0897327592</v>
      </c>
      <c r="AJ138">
        <v>22.5500986425</v>
      </c>
      <c r="AK138">
        <v>20.117623592600001</v>
      </c>
      <c r="AL138">
        <v>20.8865354237</v>
      </c>
      <c r="AM138">
        <v>22.148971066200001</v>
      </c>
      <c r="AN138">
        <v>21.9202313332</v>
      </c>
      <c r="AO138">
        <v>21.293470600900001</v>
      </c>
      <c r="AP138">
        <v>22.4966772826</v>
      </c>
      <c r="AQ138">
        <v>22.001376501500001</v>
      </c>
      <c r="AR138">
        <v>21.593248864900001</v>
      </c>
      <c r="AS138">
        <v>20.892668001099999</v>
      </c>
      <c r="AT138">
        <v>22.416222376699999</v>
      </c>
      <c r="AU138">
        <v>22.145856508400001</v>
      </c>
      <c r="AV138">
        <v>23.6283891438</v>
      </c>
      <c r="AW138">
        <v>22.019896934199998</v>
      </c>
      <c r="AX138">
        <v>21.973137299499999</v>
      </c>
      <c r="AY138">
        <v>21.736370965300001</v>
      </c>
      <c r="AZ138">
        <v>21.609443520300001</v>
      </c>
      <c r="BA138">
        <v>20.844672748000001</v>
      </c>
      <c r="BB138">
        <v>22.2160920619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v>21.970947800899999</v>
      </c>
      <c r="E139">
        <v>23.578177428899998</v>
      </c>
      <c r="F139">
        <v>21.297530570599999</v>
      </c>
      <c r="G139">
        <v>21.517507906500001</v>
      </c>
      <c r="H139">
        <v>23.143951061399999</v>
      </c>
      <c r="I139">
        <v>22.583780892699998</v>
      </c>
      <c r="J139">
        <v>21.877775069999998</v>
      </c>
      <c r="K139">
        <v>23.163908630200002</v>
      </c>
      <c r="L139">
        <v>22.492003481000001</v>
      </c>
      <c r="M139">
        <v>22.459868039300002</v>
      </c>
      <c r="N139">
        <v>21.575536371999998</v>
      </c>
      <c r="O139">
        <v>22.480889870799999</v>
      </c>
      <c r="P139">
        <v>22.528030089800001</v>
      </c>
      <c r="Q139">
        <v>24.328895938100001</v>
      </c>
      <c r="R139">
        <v>22.5234852699</v>
      </c>
      <c r="S139">
        <v>22.289073675699999</v>
      </c>
      <c r="T139">
        <v>22.084633569699999</v>
      </c>
      <c r="U139">
        <v>22.173402609899998</v>
      </c>
      <c r="V139">
        <v>21.836747347500001</v>
      </c>
      <c r="W139">
        <v>22.978291840499999</v>
      </c>
      <c r="X139" s="7"/>
      <c r="Y139" s="7"/>
      <c r="Z139" s="7"/>
      <c r="AA139" s="8"/>
      <c r="AB139" s="8"/>
      <c r="AC139" s="8"/>
      <c r="AD139" s="8"/>
      <c r="AE139" s="8"/>
      <c r="AF139" s="12"/>
      <c r="AG139" s="12"/>
      <c r="AI139">
        <v>21.100854981000001</v>
      </c>
      <c r="AJ139">
        <v>22.392794603900001</v>
      </c>
      <c r="AK139">
        <v>20.045517256899998</v>
      </c>
      <c r="AL139">
        <v>20.598568951400001</v>
      </c>
      <c r="AM139">
        <v>22.123462646499998</v>
      </c>
      <c r="AN139">
        <v>21.675855805299999</v>
      </c>
      <c r="AO139">
        <v>21.0664445102</v>
      </c>
      <c r="AP139">
        <v>22.411807290799999</v>
      </c>
      <c r="AQ139">
        <v>22.074025478100001</v>
      </c>
      <c r="AR139">
        <v>21.395960003399999</v>
      </c>
      <c r="AS139">
        <v>20.788610321499998</v>
      </c>
      <c r="AT139">
        <v>22.277218325300002</v>
      </c>
      <c r="AU139">
        <v>21.465596377299999</v>
      </c>
      <c r="AV139">
        <v>23.063642720899999</v>
      </c>
      <c r="AW139">
        <v>21.819522101299999</v>
      </c>
      <c r="AX139">
        <v>21.9225463633</v>
      </c>
      <c r="AY139">
        <v>21.762896680000001</v>
      </c>
      <c r="AZ139">
        <v>21.413664986499999</v>
      </c>
      <c r="BA139">
        <v>20.972811672100001</v>
      </c>
      <c r="BB139">
        <v>22.165400671499999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v>22.039725736099999</v>
      </c>
      <c r="E140">
        <v>23.482366788899999</v>
      </c>
      <c r="F140">
        <v>21.465496932299999</v>
      </c>
      <c r="G140">
        <v>21.515889444300001</v>
      </c>
      <c r="H140">
        <v>23.145207085399999</v>
      </c>
      <c r="I140">
        <v>22.648797405100002</v>
      </c>
      <c r="J140">
        <v>21.822891108699999</v>
      </c>
      <c r="K140">
        <v>23.0558700393</v>
      </c>
      <c r="L140">
        <v>22.5443342196</v>
      </c>
      <c r="M140">
        <v>22.316099603000001</v>
      </c>
      <c r="N140">
        <v>21.7068322545</v>
      </c>
      <c r="O140">
        <v>22.399011978699999</v>
      </c>
      <c r="P140">
        <v>21.927301916299999</v>
      </c>
      <c r="Q140">
        <v>24.066402597</v>
      </c>
      <c r="R140">
        <v>22.203268006599998</v>
      </c>
      <c r="S140">
        <v>22.504384980299999</v>
      </c>
      <c r="T140">
        <v>22.112418165899999</v>
      </c>
      <c r="U140">
        <v>22.067359681100001</v>
      </c>
      <c r="V140">
        <v>21.8731822106</v>
      </c>
      <c r="W140">
        <v>22.803832714199999</v>
      </c>
      <c r="X140" s="7"/>
      <c r="Y140" s="7"/>
      <c r="Z140" s="7"/>
      <c r="AA140" s="8"/>
      <c r="AB140" s="8"/>
      <c r="AC140" s="8"/>
      <c r="AD140" s="8"/>
      <c r="AE140" s="8"/>
      <c r="AF140" s="12"/>
      <c r="AG140" s="12"/>
      <c r="AI140">
        <v>21.037131359499998</v>
      </c>
      <c r="AJ140">
        <v>22.270710857299999</v>
      </c>
      <c r="AK140">
        <v>19.867506068099999</v>
      </c>
      <c r="AL140">
        <v>20.502383296800001</v>
      </c>
      <c r="AM140">
        <v>22.010035677200001</v>
      </c>
      <c r="AN140">
        <v>21.730927916999999</v>
      </c>
      <c r="AO140">
        <v>21.010097869700001</v>
      </c>
      <c r="AP140">
        <v>22.026118606899999</v>
      </c>
      <c r="AQ140">
        <v>22.015659053899999</v>
      </c>
      <c r="AR140">
        <v>21.398157058999999</v>
      </c>
      <c r="AS140">
        <v>20.965601907</v>
      </c>
      <c r="AT140">
        <v>22.0645002704</v>
      </c>
      <c r="AU140">
        <v>21.181218641699999</v>
      </c>
      <c r="AV140">
        <v>22.802287759399999</v>
      </c>
      <c r="AW140">
        <v>21.566654779</v>
      </c>
      <c r="AX140">
        <v>21.7905493984</v>
      </c>
      <c r="AY140">
        <v>21.656361255</v>
      </c>
      <c r="AZ140">
        <v>21.313590382000001</v>
      </c>
      <c r="BA140">
        <v>20.9766556995</v>
      </c>
      <c r="BB140">
        <v>22.093490018499999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v>21.883270791099999</v>
      </c>
      <c r="E141">
        <v>23.368621889900002</v>
      </c>
      <c r="F141">
        <v>21.6280469065</v>
      </c>
      <c r="G141">
        <v>21.569942700799999</v>
      </c>
      <c r="H141">
        <v>23.2420872856</v>
      </c>
      <c r="I141">
        <v>22.4664931959</v>
      </c>
      <c r="J141">
        <v>21.897308779700001</v>
      </c>
      <c r="K141">
        <v>22.902652002699998</v>
      </c>
      <c r="L141">
        <v>22.371208259700001</v>
      </c>
      <c r="M141">
        <v>22.2654255289</v>
      </c>
      <c r="N141">
        <v>21.892376629299999</v>
      </c>
      <c r="O141">
        <v>22.351718489700001</v>
      </c>
      <c r="P141">
        <v>21.693305260999999</v>
      </c>
      <c r="Q141">
        <v>24.165549988999999</v>
      </c>
      <c r="R141">
        <v>22.290383456899999</v>
      </c>
      <c r="S141">
        <v>22.7347245409</v>
      </c>
      <c r="T141">
        <v>22.182360850799999</v>
      </c>
      <c r="U141">
        <v>22.234653208099999</v>
      </c>
      <c r="V141">
        <v>21.925354626499999</v>
      </c>
      <c r="W141">
        <v>22.653833475900001</v>
      </c>
      <c r="X141" s="7"/>
      <c r="Y141" s="7"/>
      <c r="Z141" s="7"/>
      <c r="AA141" s="8"/>
      <c r="AB141" s="8"/>
      <c r="AC141" s="8"/>
      <c r="AD141" s="8"/>
      <c r="AE141" s="8"/>
      <c r="AF141" s="12"/>
      <c r="AG141" s="12"/>
      <c r="AI141">
        <v>20.6440380614</v>
      </c>
      <c r="AJ141">
        <v>22.141752417599999</v>
      </c>
      <c r="AK141">
        <v>19.8334550736</v>
      </c>
      <c r="AL141">
        <v>20.3943303593</v>
      </c>
      <c r="AM141">
        <v>21.945170666100001</v>
      </c>
      <c r="AN141">
        <v>22.005996966200001</v>
      </c>
      <c r="AO141">
        <v>20.9813954625</v>
      </c>
      <c r="AP141">
        <v>21.8812000693</v>
      </c>
      <c r="AQ141">
        <v>21.696294525500001</v>
      </c>
      <c r="AR141">
        <v>21.056608357199998</v>
      </c>
      <c r="AS141">
        <v>21.097387303400001</v>
      </c>
      <c r="AT141">
        <v>22.064756564300001</v>
      </c>
      <c r="AU141">
        <v>21.025487011700001</v>
      </c>
      <c r="AV141">
        <v>22.880763031499999</v>
      </c>
      <c r="AW141">
        <v>21.604607604000002</v>
      </c>
      <c r="AX141">
        <v>21.753559704400001</v>
      </c>
      <c r="AY141">
        <v>21.503853983100001</v>
      </c>
      <c r="AZ141">
        <v>21.294385587699999</v>
      </c>
      <c r="BA141">
        <v>20.824382904899998</v>
      </c>
      <c r="BB141">
        <v>22.098240320599999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v>22.044086192999998</v>
      </c>
      <c r="E142">
        <v>23.2872591008</v>
      </c>
      <c r="F142">
        <v>21.540228863599999</v>
      </c>
      <c r="G142">
        <v>21.450034455000001</v>
      </c>
      <c r="H142">
        <v>23.204289374199998</v>
      </c>
      <c r="I142">
        <v>22.390662182900002</v>
      </c>
      <c r="J142">
        <v>22.028644612800001</v>
      </c>
      <c r="K142">
        <v>22.796380602700001</v>
      </c>
      <c r="L142">
        <v>22.211803885199998</v>
      </c>
      <c r="M142">
        <v>22.138202821099998</v>
      </c>
      <c r="N142">
        <v>22.0250528481</v>
      </c>
      <c r="O142">
        <v>22.1839550965</v>
      </c>
      <c r="P142">
        <v>21.693488563100001</v>
      </c>
      <c r="Q142">
        <v>24.198045522400001</v>
      </c>
      <c r="R142">
        <v>22.253341706200001</v>
      </c>
      <c r="S142">
        <v>22.8648566008</v>
      </c>
      <c r="T142">
        <v>22.376646144599999</v>
      </c>
      <c r="U142">
        <v>22.1186811836</v>
      </c>
      <c r="V142">
        <v>21.783560939400001</v>
      </c>
      <c r="W142">
        <v>22.776929503400002</v>
      </c>
      <c r="X142" s="7"/>
      <c r="Y142" s="7"/>
      <c r="Z142" s="7"/>
      <c r="AA142" s="8"/>
      <c r="AB142" s="8"/>
      <c r="AC142" s="8"/>
      <c r="AD142" s="8"/>
      <c r="AE142" s="8"/>
      <c r="AF142" s="12"/>
      <c r="AG142" s="12"/>
      <c r="AI142">
        <v>20.6111422406</v>
      </c>
      <c r="AJ142">
        <v>22.069653404299999</v>
      </c>
      <c r="AK142">
        <v>19.878422398200001</v>
      </c>
      <c r="AL142">
        <v>20.124644563099999</v>
      </c>
      <c r="AM142">
        <v>21.827021328600001</v>
      </c>
      <c r="AN142">
        <v>22.237896836400001</v>
      </c>
      <c r="AO142">
        <v>21.130855322799999</v>
      </c>
      <c r="AP142">
        <v>21.8991144459</v>
      </c>
      <c r="AQ142">
        <v>21.4758643925</v>
      </c>
      <c r="AR142">
        <v>20.862392078300001</v>
      </c>
      <c r="AS142">
        <v>21.223626555599999</v>
      </c>
      <c r="AT142">
        <v>21.989473651800001</v>
      </c>
      <c r="AU142">
        <v>21.125576018299999</v>
      </c>
      <c r="AV142">
        <v>22.878075274</v>
      </c>
      <c r="AW142">
        <v>21.6785528596</v>
      </c>
      <c r="AX142">
        <v>21.6422322425</v>
      </c>
      <c r="AY142">
        <v>21.502099062599999</v>
      </c>
      <c r="AZ142">
        <v>21.104238065600001</v>
      </c>
      <c r="BA142">
        <v>20.746051149300001</v>
      </c>
      <c r="BB142">
        <v>21.969812048000001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v>21.869570393299998</v>
      </c>
      <c r="E143">
        <v>23.087138562</v>
      </c>
      <c r="F143">
        <v>21.297034646</v>
      </c>
      <c r="G143">
        <v>21.1432187339</v>
      </c>
      <c r="H143">
        <v>23.356595361699998</v>
      </c>
      <c r="I143">
        <v>22.3041896913</v>
      </c>
      <c r="J143">
        <v>21.794147184700002</v>
      </c>
      <c r="K143">
        <v>22.954629566800001</v>
      </c>
      <c r="L143">
        <v>22.122817658199999</v>
      </c>
      <c r="M143">
        <v>21.966431239199999</v>
      </c>
      <c r="N143">
        <v>21.945009668600001</v>
      </c>
      <c r="O143">
        <v>22.1105936242</v>
      </c>
      <c r="P143">
        <v>21.821642848300002</v>
      </c>
      <c r="Q143">
        <v>24.224107632999999</v>
      </c>
      <c r="R143">
        <v>22.032850264699999</v>
      </c>
      <c r="S143">
        <v>22.6332471204</v>
      </c>
      <c r="T143">
        <v>22.472490976100001</v>
      </c>
      <c r="U143">
        <v>21.9290462574</v>
      </c>
      <c r="V143">
        <v>21.5777313396</v>
      </c>
      <c r="W143">
        <v>22.734338884700001</v>
      </c>
      <c r="X143" s="7"/>
      <c r="Y143" s="7"/>
      <c r="Z143" s="7"/>
      <c r="AA143" s="8"/>
      <c r="AB143" s="8"/>
      <c r="AC143" s="8"/>
      <c r="AD143" s="8"/>
      <c r="AE143" s="8"/>
      <c r="AF143" s="12"/>
      <c r="AG143" s="12"/>
      <c r="AI143">
        <v>20.7597020925</v>
      </c>
      <c r="AJ143">
        <v>22.025899737100001</v>
      </c>
      <c r="AK143">
        <v>19.662004446400001</v>
      </c>
      <c r="AL143">
        <v>19.919165746099999</v>
      </c>
      <c r="AM143">
        <v>21.886579160099998</v>
      </c>
      <c r="AN143">
        <v>22.279025706199999</v>
      </c>
      <c r="AO143">
        <v>20.736661614900001</v>
      </c>
      <c r="AP143">
        <v>21.828213200899999</v>
      </c>
      <c r="AQ143">
        <v>21.230585424400001</v>
      </c>
      <c r="AR143">
        <v>20.661104409899998</v>
      </c>
      <c r="AS143">
        <v>21.0093412911</v>
      </c>
      <c r="AT143">
        <v>21.725335127899999</v>
      </c>
      <c r="AU143">
        <v>21.142758948200001</v>
      </c>
      <c r="AV143">
        <v>22.8297313956</v>
      </c>
      <c r="AW143">
        <v>21.578409347600001</v>
      </c>
      <c r="AX143">
        <v>21.1268556164</v>
      </c>
      <c r="AY143">
        <v>21.457192561500001</v>
      </c>
      <c r="AZ143">
        <v>20.774469341700001</v>
      </c>
      <c r="BA143">
        <v>20.702749069799999</v>
      </c>
      <c r="BB143">
        <v>21.810655031900001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v>21.4374890948</v>
      </c>
      <c r="E144">
        <v>22.917838233499999</v>
      </c>
      <c r="F144">
        <v>20.877009704399999</v>
      </c>
      <c r="G144">
        <v>20.933968922399998</v>
      </c>
      <c r="H144">
        <v>23.398685856299998</v>
      </c>
      <c r="I144">
        <v>22.371768471300001</v>
      </c>
      <c r="J144">
        <v>21.640778254899999</v>
      </c>
      <c r="K144">
        <v>22.966172226400001</v>
      </c>
      <c r="L144">
        <v>22.0065388081</v>
      </c>
      <c r="M144">
        <v>21.849860597700001</v>
      </c>
      <c r="N144">
        <v>21.782855131200002</v>
      </c>
      <c r="O144">
        <v>22.103084822500001</v>
      </c>
      <c r="P144">
        <v>21.953885811399999</v>
      </c>
      <c r="Q144">
        <v>24.348759141999999</v>
      </c>
      <c r="R144">
        <v>22.115415726799998</v>
      </c>
      <c r="S144">
        <v>22.400504047199998</v>
      </c>
      <c r="T144">
        <v>22.455548697499999</v>
      </c>
      <c r="U144">
        <v>21.728326104000001</v>
      </c>
      <c r="V144">
        <v>21.223186727400002</v>
      </c>
      <c r="W144">
        <v>22.752344379099998</v>
      </c>
      <c r="X144" s="7"/>
      <c r="Y144" s="7"/>
      <c r="Z144" s="7"/>
      <c r="AA144" s="8"/>
      <c r="AB144" s="8"/>
      <c r="AC144" s="8"/>
      <c r="AD144" s="8"/>
      <c r="AE144" s="8"/>
      <c r="AF144" s="12"/>
      <c r="AG144" s="12"/>
      <c r="AI144">
        <v>20.821391393599999</v>
      </c>
      <c r="AJ144">
        <v>21.967306707900001</v>
      </c>
      <c r="AK144">
        <v>19.305587920400001</v>
      </c>
      <c r="AL144">
        <v>19.7565482491</v>
      </c>
      <c r="AM144">
        <v>21.9070438024</v>
      </c>
      <c r="AN144">
        <v>22.231775871100002</v>
      </c>
      <c r="AO144">
        <v>20.692460741000001</v>
      </c>
      <c r="AP144">
        <v>21.811568455100002</v>
      </c>
      <c r="AQ144">
        <v>21.2371807277</v>
      </c>
      <c r="AR144">
        <v>20.620787303</v>
      </c>
      <c r="AS144">
        <v>21.0410298989</v>
      </c>
      <c r="AT144">
        <v>21.410349287399999</v>
      </c>
      <c r="AU144">
        <v>21.0712502485</v>
      </c>
      <c r="AV144">
        <v>22.926129191400001</v>
      </c>
      <c r="AW144">
        <v>21.652616946599998</v>
      </c>
      <c r="AX144">
        <v>21.034203716099999</v>
      </c>
      <c r="AY144">
        <v>21.482836578699999</v>
      </c>
      <c r="AZ144">
        <v>20.5257970589</v>
      </c>
      <c r="BA144">
        <v>20.655211556699999</v>
      </c>
      <c r="BB144">
        <v>21.840179463399998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v>21.357538701799999</v>
      </c>
      <c r="E145">
        <v>22.855769044599999</v>
      </c>
      <c r="F145">
        <v>20.847980344</v>
      </c>
      <c r="G145">
        <v>20.843212403199999</v>
      </c>
      <c r="H145">
        <v>23.185270344300001</v>
      </c>
      <c r="I145">
        <v>22.297827761899999</v>
      </c>
      <c r="J145">
        <v>21.901391542599999</v>
      </c>
      <c r="K145">
        <v>22.6954105525</v>
      </c>
      <c r="L145">
        <v>21.945080720100002</v>
      </c>
      <c r="M145">
        <v>21.588561882400001</v>
      </c>
      <c r="N145">
        <v>21.754672339300001</v>
      </c>
      <c r="O145">
        <v>21.9878299009</v>
      </c>
      <c r="P145">
        <v>22.276068388799999</v>
      </c>
      <c r="Q145">
        <v>24.501362541500001</v>
      </c>
      <c r="R145">
        <v>22.252841796599999</v>
      </c>
      <c r="S145">
        <v>22.206708278299999</v>
      </c>
      <c r="T145">
        <v>22.213526963300001</v>
      </c>
      <c r="U145">
        <v>21.858585328699998</v>
      </c>
      <c r="V145">
        <v>21.154476988999999</v>
      </c>
      <c r="W145">
        <v>22.8681218529</v>
      </c>
      <c r="X145" s="7"/>
      <c r="Y145" s="7"/>
      <c r="Z145" s="7"/>
      <c r="AA145" s="8"/>
      <c r="AB145" s="8"/>
      <c r="AC145" s="8"/>
      <c r="AD145" s="8"/>
      <c r="AE145" s="8"/>
      <c r="AF145" s="12"/>
      <c r="AG145" s="12"/>
      <c r="AI145">
        <v>20.696319510199999</v>
      </c>
      <c r="AJ145">
        <v>21.706500031299999</v>
      </c>
      <c r="AK145">
        <v>19.270929500699999</v>
      </c>
      <c r="AL145">
        <v>19.634038790400002</v>
      </c>
      <c r="AM145">
        <v>21.943115666600001</v>
      </c>
      <c r="AN145">
        <v>22.017215708999998</v>
      </c>
      <c r="AO145">
        <v>20.7833115261</v>
      </c>
      <c r="AP145">
        <v>21.9221138877</v>
      </c>
      <c r="AQ145">
        <v>21.1051240882</v>
      </c>
      <c r="AR145">
        <v>20.2737425278</v>
      </c>
      <c r="AS145">
        <v>21.038947944299998</v>
      </c>
      <c r="AT145">
        <v>21.3084464314</v>
      </c>
      <c r="AU145">
        <v>20.985661295900002</v>
      </c>
      <c r="AV145">
        <v>23.0587456238</v>
      </c>
      <c r="AW145">
        <v>21.744899651200001</v>
      </c>
      <c r="AX145">
        <v>21.016283673299998</v>
      </c>
      <c r="AY145">
        <v>21.313364029300001</v>
      </c>
      <c r="AZ145">
        <v>20.6716008866</v>
      </c>
      <c r="BA145">
        <v>20.4746104876</v>
      </c>
      <c r="BB145">
        <v>21.818631009600001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v>21.2551125074</v>
      </c>
      <c r="E146">
        <v>22.902545598900002</v>
      </c>
      <c r="F146">
        <v>20.752140688099999</v>
      </c>
      <c r="G146">
        <v>20.687242919599999</v>
      </c>
      <c r="H146">
        <v>23.112488217900001</v>
      </c>
      <c r="I146">
        <v>22.247449871099999</v>
      </c>
      <c r="J146">
        <v>21.630168122600001</v>
      </c>
      <c r="K146">
        <v>22.322005148900001</v>
      </c>
      <c r="L146">
        <v>21.9499366141</v>
      </c>
      <c r="M146">
        <v>21.356339069299999</v>
      </c>
      <c r="N146">
        <v>21.731310756399999</v>
      </c>
      <c r="O146">
        <v>21.9771819469</v>
      </c>
      <c r="P146">
        <v>22.4424161267</v>
      </c>
      <c r="Q146">
        <v>24.377767967299999</v>
      </c>
      <c r="R146">
        <v>22.371061612199998</v>
      </c>
      <c r="S146">
        <v>22.0288634188</v>
      </c>
      <c r="T146">
        <v>22.0526627733</v>
      </c>
      <c r="U146">
        <v>21.8391751393</v>
      </c>
      <c r="V146">
        <v>21.105387605600001</v>
      </c>
      <c r="W146">
        <v>22.898751431000001</v>
      </c>
      <c r="X146" s="7"/>
      <c r="Y146" s="7"/>
      <c r="Z146" s="7"/>
      <c r="AA146" s="8"/>
      <c r="AB146" s="8"/>
      <c r="AC146" s="8"/>
      <c r="AD146" s="8"/>
      <c r="AE146" s="8"/>
      <c r="AF146" s="12"/>
      <c r="AG146" s="12"/>
      <c r="AI146">
        <v>20.363478076700002</v>
      </c>
      <c r="AJ146">
        <v>21.559308681699999</v>
      </c>
      <c r="AK146">
        <v>19.260727270299999</v>
      </c>
      <c r="AL146">
        <v>19.657897010199999</v>
      </c>
      <c r="AM146">
        <v>21.9915779938</v>
      </c>
      <c r="AN146">
        <v>21.808290131700002</v>
      </c>
      <c r="AO146">
        <v>20.709562003599999</v>
      </c>
      <c r="AP146">
        <v>21.7198044718</v>
      </c>
      <c r="AQ146">
        <v>21.2294823601</v>
      </c>
      <c r="AR146">
        <v>20.3279943024</v>
      </c>
      <c r="AS146">
        <v>20.857505253599999</v>
      </c>
      <c r="AT146">
        <v>21.215733191199998</v>
      </c>
      <c r="AU146">
        <v>21.123246893699999</v>
      </c>
      <c r="AV146">
        <v>22.9140107361</v>
      </c>
      <c r="AW146">
        <v>21.624289947600001</v>
      </c>
      <c r="AX146">
        <v>21.0746418134</v>
      </c>
      <c r="AY146">
        <v>21.181846975100001</v>
      </c>
      <c r="AZ146">
        <v>20.6788726835</v>
      </c>
      <c r="BA146">
        <v>20.328662206299999</v>
      </c>
      <c r="BB146">
        <v>21.763088312000001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v>21.123010312400002</v>
      </c>
      <c r="E147">
        <v>22.837460522299999</v>
      </c>
      <c r="F147">
        <v>20.6956769138</v>
      </c>
      <c r="G147">
        <v>20.675299485499998</v>
      </c>
      <c r="H147">
        <v>23.290291832600001</v>
      </c>
      <c r="I147">
        <v>22.237082606000001</v>
      </c>
      <c r="J147">
        <v>21.5271058983</v>
      </c>
      <c r="K147">
        <v>22.1104133515</v>
      </c>
      <c r="L147">
        <v>21.9020218448</v>
      </c>
      <c r="M147">
        <v>21.324503760700001</v>
      </c>
      <c r="N147">
        <v>21.469517399699999</v>
      </c>
      <c r="O147">
        <v>21.995347039999999</v>
      </c>
      <c r="P147">
        <v>22.608752576099999</v>
      </c>
      <c r="Q147">
        <v>24.390518876400002</v>
      </c>
      <c r="R147">
        <v>22.578673050500001</v>
      </c>
      <c r="S147">
        <v>22.1291767206</v>
      </c>
      <c r="T147">
        <v>21.942189408000001</v>
      </c>
      <c r="U147">
        <v>21.779483620899999</v>
      </c>
      <c r="V147">
        <v>20.9582055805</v>
      </c>
      <c r="W147">
        <v>22.6199050725</v>
      </c>
      <c r="X147" s="7"/>
      <c r="Y147" s="7"/>
      <c r="Z147" s="7"/>
      <c r="AA147" s="8"/>
      <c r="AB147" s="8"/>
      <c r="AC147" s="8"/>
      <c r="AD147" s="8"/>
      <c r="AE147" s="8"/>
      <c r="AF147" s="12"/>
      <c r="AG147" s="12"/>
      <c r="AI147">
        <v>20.298398629099999</v>
      </c>
      <c r="AJ147">
        <v>21.515515139600002</v>
      </c>
      <c r="AK147">
        <v>19.100965169999998</v>
      </c>
      <c r="AL147">
        <v>19.761898502800001</v>
      </c>
      <c r="AM147">
        <v>21.9825351494</v>
      </c>
      <c r="AN147">
        <v>21.587070580599999</v>
      </c>
      <c r="AO147">
        <v>20.900497756699998</v>
      </c>
      <c r="AP147">
        <v>21.394572368399999</v>
      </c>
      <c r="AQ147">
        <v>21.384247968</v>
      </c>
      <c r="AR147">
        <v>20.3603408494</v>
      </c>
      <c r="AS147">
        <v>20.6112399698</v>
      </c>
      <c r="AT147">
        <v>21.239373103999998</v>
      </c>
      <c r="AU147">
        <v>21.1682692764</v>
      </c>
      <c r="AV147">
        <v>22.7765553451</v>
      </c>
      <c r="AW147">
        <v>21.678053809400001</v>
      </c>
      <c r="AX147">
        <v>20.969964703599999</v>
      </c>
      <c r="AY147">
        <v>21.119724976400001</v>
      </c>
      <c r="AZ147">
        <v>20.703677195200001</v>
      </c>
      <c r="BA147">
        <v>20.3288196757</v>
      </c>
      <c r="BB147">
        <v>21.5226719833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v>21.228350568300002</v>
      </c>
      <c r="E148">
        <v>22.668845389299999</v>
      </c>
      <c r="F148">
        <v>20.444783580900001</v>
      </c>
      <c r="G148">
        <v>20.734008402200001</v>
      </c>
      <c r="H148">
        <v>23.3788268192</v>
      </c>
      <c r="I148">
        <v>22.2383685251</v>
      </c>
      <c r="J148">
        <v>21.614322948800002</v>
      </c>
      <c r="K148">
        <v>21.9860228748</v>
      </c>
      <c r="L148">
        <v>21.7671628877</v>
      </c>
      <c r="M148">
        <v>21.416275905900001</v>
      </c>
      <c r="N148">
        <v>21.244790324499998</v>
      </c>
      <c r="O148">
        <v>22.1231663682</v>
      </c>
      <c r="P148">
        <v>22.579997607199999</v>
      </c>
      <c r="Q148">
        <v>24.4188899026</v>
      </c>
      <c r="R148">
        <v>22.5610539338</v>
      </c>
      <c r="S148">
        <v>22.07675218</v>
      </c>
      <c r="T148">
        <v>21.730887622200001</v>
      </c>
      <c r="U148">
        <v>21.512422300699999</v>
      </c>
      <c r="V148">
        <v>21.018682170400002</v>
      </c>
      <c r="W148">
        <v>22.2159292505</v>
      </c>
      <c r="X148" s="7"/>
      <c r="Y148" s="7"/>
      <c r="Z148" s="7"/>
      <c r="AA148" s="8"/>
      <c r="AB148" s="8"/>
      <c r="AC148" s="8"/>
      <c r="AD148" s="8"/>
      <c r="AE148" s="8"/>
      <c r="AF148" s="12"/>
      <c r="AG148" s="12"/>
      <c r="AI148">
        <v>20.543795176900002</v>
      </c>
      <c r="AJ148">
        <v>21.554277705899999</v>
      </c>
      <c r="AK148">
        <v>19.140589737700001</v>
      </c>
      <c r="AL148">
        <v>19.804381767199999</v>
      </c>
      <c r="AM148">
        <v>21.971927327500001</v>
      </c>
      <c r="AN148">
        <v>21.4277351456</v>
      </c>
      <c r="AO148">
        <v>20.986033246800002</v>
      </c>
      <c r="AP148">
        <v>21.327582585599998</v>
      </c>
      <c r="AQ148">
        <v>21.445774674900001</v>
      </c>
      <c r="AR148">
        <v>20.509936596199999</v>
      </c>
      <c r="AS148">
        <v>20.537854154800002</v>
      </c>
      <c r="AT148">
        <v>21.2584994473</v>
      </c>
      <c r="AU148">
        <v>20.959445469399999</v>
      </c>
      <c r="AV148">
        <v>22.602001278500001</v>
      </c>
      <c r="AW148">
        <v>21.712140537100002</v>
      </c>
      <c r="AX148">
        <v>21.0678655171</v>
      </c>
      <c r="AY148">
        <v>20.959039124299998</v>
      </c>
      <c r="AZ148">
        <v>20.6863669874</v>
      </c>
      <c r="BA148">
        <v>20.4327621252</v>
      </c>
      <c r="BB148">
        <v>21.291566126799999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v>21.201480975500001</v>
      </c>
      <c r="E149">
        <v>22.4831297271</v>
      </c>
      <c r="F149">
        <v>20.145340896800001</v>
      </c>
      <c r="G149">
        <v>20.795986109200001</v>
      </c>
      <c r="H149">
        <v>23.435214108099998</v>
      </c>
      <c r="I149">
        <v>22.043019588500002</v>
      </c>
      <c r="J149">
        <v>21.8892143108</v>
      </c>
      <c r="K149">
        <v>22.0132095592</v>
      </c>
      <c r="L149">
        <v>21.838847479399998</v>
      </c>
      <c r="M149">
        <v>21.6636426759</v>
      </c>
      <c r="N149">
        <v>21.356780132600001</v>
      </c>
      <c r="O149">
        <v>22.008376618900002</v>
      </c>
      <c r="P149">
        <v>22.548237460199999</v>
      </c>
      <c r="Q149">
        <v>24.2154917013</v>
      </c>
      <c r="R149">
        <v>22.551224739999999</v>
      </c>
      <c r="S149">
        <v>21.667508869300001</v>
      </c>
      <c r="T149">
        <v>21.469491919999999</v>
      </c>
      <c r="U149">
        <v>21.383762113700001</v>
      </c>
      <c r="V149">
        <v>21.156248558600002</v>
      </c>
      <c r="W149">
        <v>22.115249822700001</v>
      </c>
      <c r="X149" s="7"/>
      <c r="Y149" s="7"/>
      <c r="Z149" s="7"/>
      <c r="AA149" s="8"/>
      <c r="AB149" s="8"/>
      <c r="AC149" s="8"/>
      <c r="AD149" s="8"/>
      <c r="AE149" s="8"/>
      <c r="AF149" s="12"/>
      <c r="AG149" s="12"/>
      <c r="AI149">
        <v>20.487605220900001</v>
      </c>
      <c r="AJ149">
        <v>21.650926187500001</v>
      </c>
      <c r="AK149">
        <v>19.039827767999999</v>
      </c>
      <c r="AL149">
        <v>19.7026704311</v>
      </c>
      <c r="AM149">
        <v>21.8024563781</v>
      </c>
      <c r="AN149">
        <v>21.114419997599999</v>
      </c>
      <c r="AO149">
        <v>20.950657903300002</v>
      </c>
      <c r="AP149">
        <v>21.425606192899998</v>
      </c>
      <c r="AQ149">
        <v>21.534518243400001</v>
      </c>
      <c r="AR149">
        <v>20.465308310600001</v>
      </c>
      <c r="AS149">
        <v>20.486610472599999</v>
      </c>
      <c r="AT149">
        <v>21.104068890499999</v>
      </c>
      <c r="AU149">
        <v>21.007044529600002</v>
      </c>
      <c r="AV149">
        <v>22.6651076136</v>
      </c>
      <c r="AW149">
        <v>21.5246575653</v>
      </c>
      <c r="AX149">
        <v>21.243319946900002</v>
      </c>
      <c r="AY149">
        <v>20.941759832300001</v>
      </c>
      <c r="AZ149">
        <v>20.758274531000001</v>
      </c>
      <c r="BA149">
        <v>20.467552779399998</v>
      </c>
      <c r="BB149">
        <v>21.201039490799999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v>21.1572713025</v>
      </c>
      <c r="E150">
        <v>22.2865220618</v>
      </c>
      <c r="F150">
        <v>20.177362121200002</v>
      </c>
      <c r="G150">
        <v>20.6661997418</v>
      </c>
      <c r="H150">
        <v>23.371388222099998</v>
      </c>
      <c r="I150">
        <v>21.934269979100002</v>
      </c>
      <c r="J150">
        <v>21.9864241603</v>
      </c>
      <c r="K150">
        <v>22.1443327078</v>
      </c>
      <c r="L150">
        <v>21.8354653124</v>
      </c>
      <c r="M150">
        <v>21.727916321199999</v>
      </c>
      <c r="N150">
        <v>21.371582566400001</v>
      </c>
      <c r="O150">
        <v>21.725459692600001</v>
      </c>
      <c r="P150">
        <v>22.523485465699999</v>
      </c>
      <c r="Q150">
        <v>24.1237860588</v>
      </c>
      <c r="R150">
        <v>22.4946034588</v>
      </c>
      <c r="S150">
        <v>21.289734251900001</v>
      </c>
      <c r="T150">
        <v>21.199966310000001</v>
      </c>
      <c r="U150">
        <v>21.378388703999999</v>
      </c>
      <c r="V150">
        <v>21.2086395999</v>
      </c>
      <c r="W150">
        <v>22.079442844900001</v>
      </c>
      <c r="X150" s="7"/>
      <c r="Y150" s="7"/>
      <c r="Z150" s="7"/>
      <c r="AA150" s="8"/>
      <c r="AB150" s="8"/>
      <c r="AC150" s="8"/>
      <c r="AD150" s="8"/>
      <c r="AE150" s="8"/>
      <c r="AF150" s="12"/>
      <c r="AG150" s="12"/>
      <c r="AI150">
        <v>20.545614711399999</v>
      </c>
      <c r="AJ150">
        <v>21.603172270799998</v>
      </c>
      <c r="AK150">
        <v>19.0363652341</v>
      </c>
      <c r="AL150">
        <v>19.5717046444</v>
      </c>
      <c r="AM150">
        <v>21.6372047011</v>
      </c>
      <c r="AN150">
        <v>20.800499455899999</v>
      </c>
      <c r="AO150">
        <v>20.792984091899999</v>
      </c>
      <c r="AP150">
        <v>21.5869122995</v>
      </c>
      <c r="AQ150">
        <v>21.428799206699999</v>
      </c>
      <c r="AR150">
        <v>20.416810208000001</v>
      </c>
      <c r="AS150">
        <v>20.507631806199999</v>
      </c>
      <c r="AT150">
        <v>20.873720389999999</v>
      </c>
      <c r="AU150">
        <v>21.010235397500001</v>
      </c>
      <c r="AV150">
        <v>22.7986711838</v>
      </c>
      <c r="AW150">
        <v>21.4055383659</v>
      </c>
      <c r="AX150">
        <v>21.191672679500002</v>
      </c>
      <c r="AY150">
        <v>20.9705959996</v>
      </c>
      <c r="AZ150">
        <v>20.714354527400001</v>
      </c>
      <c r="BA150">
        <v>20.383348334000001</v>
      </c>
      <c r="BB150">
        <v>21.0465742622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v>20.813885810599999</v>
      </c>
      <c r="E151">
        <v>22.164265740099999</v>
      </c>
      <c r="F151">
        <v>20.023330140300001</v>
      </c>
      <c r="G151">
        <v>20.398578906699999</v>
      </c>
      <c r="H151">
        <v>23.434814253199999</v>
      </c>
      <c r="I151">
        <v>22.007563670500002</v>
      </c>
      <c r="J151">
        <v>21.681682500099999</v>
      </c>
      <c r="K151">
        <v>22.100577255800001</v>
      </c>
      <c r="L151">
        <v>21.881922827299999</v>
      </c>
      <c r="M151">
        <v>21.583836711</v>
      </c>
      <c r="N151">
        <v>21.609733559599999</v>
      </c>
      <c r="O151">
        <v>21.613600786500001</v>
      </c>
      <c r="P151">
        <v>22.237351609499999</v>
      </c>
      <c r="Q151">
        <v>24.023657558899998</v>
      </c>
      <c r="R151">
        <v>22.299980676600001</v>
      </c>
      <c r="S151">
        <v>21.311414896300001</v>
      </c>
      <c r="T151">
        <v>21.034135561799999</v>
      </c>
      <c r="U151">
        <v>21.3554644514</v>
      </c>
      <c r="V151">
        <v>21.234757932600001</v>
      </c>
      <c r="W151">
        <v>21.878615072999999</v>
      </c>
      <c r="X151" s="7"/>
      <c r="Y151" s="7"/>
      <c r="Z151" s="7"/>
      <c r="AA151" s="8"/>
      <c r="AB151" s="8"/>
      <c r="AC151" s="8"/>
      <c r="AD151" s="8"/>
      <c r="AE151" s="8"/>
      <c r="AF151" s="12"/>
      <c r="AG151" s="12"/>
      <c r="AI151">
        <v>20.241514990500001</v>
      </c>
      <c r="AJ151">
        <v>21.709101662999998</v>
      </c>
      <c r="AK151">
        <v>19.234961497499999</v>
      </c>
      <c r="AL151">
        <v>19.470449760699999</v>
      </c>
      <c r="AM151">
        <v>21.599915476500001</v>
      </c>
      <c r="AN151">
        <v>20.6578155252</v>
      </c>
      <c r="AO151">
        <v>20.198738065099999</v>
      </c>
      <c r="AP151">
        <v>21.574263196299999</v>
      </c>
      <c r="AQ151">
        <v>21.4381863264</v>
      </c>
      <c r="AR151">
        <v>20.290653516599999</v>
      </c>
      <c r="AS151">
        <v>20.628467211299998</v>
      </c>
      <c r="AT151">
        <v>20.835759656800001</v>
      </c>
      <c r="AU151">
        <v>21.304268180299999</v>
      </c>
      <c r="AV151">
        <v>22.880578184400001</v>
      </c>
      <c r="AW151">
        <v>21.374810671100001</v>
      </c>
      <c r="AX151">
        <v>20.9184643647</v>
      </c>
      <c r="AY151">
        <v>20.991981896399999</v>
      </c>
      <c r="AZ151">
        <v>20.6782814972</v>
      </c>
      <c r="BA151">
        <v>20.424744496599999</v>
      </c>
      <c r="BB151">
        <v>20.8401022002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v>20.5665196014</v>
      </c>
      <c r="E152">
        <v>22.0498058889</v>
      </c>
      <c r="F152">
        <v>20.049489037099999</v>
      </c>
      <c r="G152">
        <v>20.1193734083</v>
      </c>
      <c r="H152">
        <v>23.315565856399999</v>
      </c>
      <c r="I152">
        <v>21.784372335600001</v>
      </c>
      <c r="J152">
        <v>21.407575844099998</v>
      </c>
      <c r="K152">
        <v>21.9424445139</v>
      </c>
      <c r="L152">
        <v>21.928180418099998</v>
      </c>
      <c r="M152">
        <v>21.351606628300001</v>
      </c>
      <c r="N152">
        <v>21.4569160643</v>
      </c>
      <c r="O152">
        <v>21.572709022000002</v>
      </c>
      <c r="P152">
        <v>22.104590582499998</v>
      </c>
      <c r="Q152">
        <v>23.993083584499999</v>
      </c>
      <c r="R152">
        <v>21.926834994</v>
      </c>
      <c r="S152">
        <v>21.250961206700001</v>
      </c>
      <c r="T152">
        <v>21.1162832397</v>
      </c>
      <c r="U152">
        <v>21.362780973100001</v>
      </c>
      <c r="V152">
        <v>21.2708910596</v>
      </c>
      <c r="W152">
        <v>21.964642628099998</v>
      </c>
      <c r="X152" s="7"/>
      <c r="Y152" s="7"/>
      <c r="Z152" s="7"/>
      <c r="AA152" s="8"/>
      <c r="AB152" s="8"/>
      <c r="AC152" s="8"/>
      <c r="AD152" s="8"/>
      <c r="AE152" s="8"/>
      <c r="AF152" s="12"/>
      <c r="AG152" s="12"/>
      <c r="AI152">
        <v>20.201722859299998</v>
      </c>
      <c r="AJ152">
        <v>21.753536315400002</v>
      </c>
      <c r="AK152">
        <v>19.509547197900002</v>
      </c>
      <c r="AL152">
        <v>19.376782751099999</v>
      </c>
      <c r="AM152">
        <v>21.369955860299999</v>
      </c>
      <c r="AN152">
        <v>20.603892216199998</v>
      </c>
      <c r="AO152">
        <v>20.0063674445</v>
      </c>
      <c r="AP152">
        <v>21.531824538799999</v>
      </c>
      <c r="AQ152">
        <v>21.242650313199999</v>
      </c>
      <c r="AR152">
        <v>19.990845257899998</v>
      </c>
      <c r="AS152">
        <v>20.221482729600002</v>
      </c>
      <c r="AT152">
        <v>20.936981724100001</v>
      </c>
      <c r="AU152">
        <v>21.336356558599999</v>
      </c>
      <c r="AV152">
        <v>22.836789726700001</v>
      </c>
      <c r="AW152">
        <v>21.186715518100002</v>
      </c>
      <c r="AX152">
        <v>20.4114704978</v>
      </c>
      <c r="AY152">
        <v>20.881966971800001</v>
      </c>
      <c r="AZ152">
        <v>20.364983153499999</v>
      </c>
      <c r="BA152">
        <v>20.352217967600001</v>
      </c>
      <c r="BB152">
        <v>20.879189200300001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v>20.380778650300002</v>
      </c>
      <c r="E153">
        <v>22.1910806725</v>
      </c>
      <c r="F153">
        <v>20.145199207099999</v>
      </c>
      <c r="G153">
        <v>20.186293404400001</v>
      </c>
      <c r="H153">
        <v>23.266440989900001</v>
      </c>
      <c r="I153">
        <v>21.708906467799999</v>
      </c>
      <c r="J153">
        <v>20.896643445799999</v>
      </c>
      <c r="K153">
        <v>21.782192152</v>
      </c>
      <c r="L153">
        <v>21.817846033399999</v>
      </c>
      <c r="M153">
        <v>21.254738681999999</v>
      </c>
      <c r="N153">
        <v>21.1224366623</v>
      </c>
      <c r="O153">
        <v>21.462123625099998</v>
      </c>
      <c r="P153" s="10">
        <f>(AVERAGE(P148:P152)+AVERAGE(P154:P158))/2</f>
        <v>21.962241935659996</v>
      </c>
      <c r="Q153" s="10">
        <f>(AVERAGE(Q148:Q152)+AVERAGE(Q154:Q158))/2</f>
        <v>24.022587412249997</v>
      </c>
      <c r="R153" s="10">
        <f>(AVERAGE(R148:R152)+AVERAGE(R154:R158))/2</f>
        <v>22.126267002109998</v>
      </c>
      <c r="S153">
        <v>20.906926472599999</v>
      </c>
      <c r="T153">
        <v>21.104144785300001</v>
      </c>
      <c r="U153">
        <v>21.2689726057</v>
      </c>
      <c r="V153">
        <v>20.930442869299998</v>
      </c>
      <c r="W153">
        <v>21.727199514999999</v>
      </c>
      <c r="X153" s="7"/>
      <c r="Y153" s="7"/>
      <c r="Z153" s="7"/>
      <c r="AA153" s="8"/>
      <c r="AB153" s="8"/>
      <c r="AC153" s="8"/>
      <c r="AD153" s="8"/>
      <c r="AE153" s="8"/>
      <c r="AF153" s="12"/>
      <c r="AG153" s="12"/>
      <c r="AI153">
        <v>20.330329008700001</v>
      </c>
      <c r="AJ153">
        <v>21.650106349800001</v>
      </c>
      <c r="AK153">
        <v>19.346036692999999</v>
      </c>
      <c r="AL153">
        <v>19.465659968600001</v>
      </c>
      <c r="AM153">
        <v>21.196464923299999</v>
      </c>
      <c r="AN153">
        <v>20.6285962115</v>
      </c>
      <c r="AO153">
        <v>19.7088634393</v>
      </c>
      <c r="AP153">
        <v>21.4046761076</v>
      </c>
      <c r="AQ153">
        <v>21.014716979399999</v>
      </c>
      <c r="AR153">
        <v>20.008781657699998</v>
      </c>
      <c r="AS153">
        <v>19.9475373133</v>
      </c>
      <c r="AT153">
        <v>20.900529851400002</v>
      </c>
      <c r="AU153" s="10">
        <f>(AVERAGE(AU148:AU152)+AVERAGE(AU154:AU158))/2</f>
        <v>21.019831646979998</v>
      </c>
      <c r="AV153" s="10">
        <f>(AVERAGE(AV148:AV152)+AVERAGE(AV154:AV158))/2</f>
        <v>22.707379942159999</v>
      </c>
      <c r="AW153" s="10">
        <f>(AVERAGE(AW148:AW152)+AVERAGE(AW154:AW158))/2</f>
        <v>21.324184375920002</v>
      </c>
      <c r="AX153">
        <v>20.197633998299999</v>
      </c>
      <c r="AY153">
        <v>20.833346413099999</v>
      </c>
      <c r="AZ153">
        <v>20.010276556899999</v>
      </c>
      <c r="BA153">
        <v>20.328627286700002</v>
      </c>
      <c r="BB153">
        <v>20.768887254300001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v>20.399952732399999</v>
      </c>
      <c r="E154">
        <v>22.280897503799999</v>
      </c>
      <c r="F154">
        <v>20.021336144500001</v>
      </c>
      <c r="G154">
        <v>20.321403072199999</v>
      </c>
      <c r="H154">
        <v>23.010783269400001</v>
      </c>
      <c r="I154">
        <v>21.696273454300002</v>
      </c>
      <c r="J154">
        <v>20.510637222500002</v>
      </c>
      <c r="K154">
        <v>21.809420583600001</v>
      </c>
      <c r="L154">
        <v>21.527554967299999</v>
      </c>
      <c r="M154">
        <v>21.100257864100001</v>
      </c>
      <c r="N154">
        <v>21.255530135200001</v>
      </c>
      <c r="O154">
        <v>21.400004673000002</v>
      </c>
      <c r="P154">
        <v>21.914312587200001</v>
      </c>
      <c r="Q154">
        <v>24.062171843200002</v>
      </c>
      <c r="R154">
        <v>21.879160405899999</v>
      </c>
      <c r="S154">
        <v>20.763136875600001</v>
      </c>
      <c r="T154">
        <v>21.0363278112</v>
      </c>
      <c r="U154">
        <v>21.0326977269</v>
      </c>
      <c r="V154">
        <v>20.849272097099998</v>
      </c>
      <c r="W154">
        <v>21.529219986600001</v>
      </c>
      <c r="X154" s="7"/>
      <c r="Y154" s="7"/>
      <c r="Z154" s="7"/>
      <c r="AA154" s="8"/>
      <c r="AB154" s="8"/>
      <c r="AC154" s="8"/>
      <c r="AD154" s="8"/>
      <c r="AE154" s="8"/>
      <c r="AF154" s="12"/>
      <c r="AG154" s="12"/>
      <c r="AI154">
        <v>20.2527470741</v>
      </c>
      <c r="AJ154">
        <v>21.6155172683</v>
      </c>
      <c r="AK154">
        <v>19.2255838711</v>
      </c>
      <c r="AL154">
        <v>19.423825364700001</v>
      </c>
      <c r="AM154">
        <v>21.005164795799999</v>
      </c>
      <c r="AN154">
        <v>20.747282878099998</v>
      </c>
      <c r="AO154">
        <v>19.6303430667</v>
      </c>
      <c r="AP154">
        <v>21.418412136099999</v>
      </c>
      <c r="AQ154">
        <v>20.735028058400001</v>
      </c>
      <c r="AR154">
        <v>19.899259132800001</v>
      </c>
      <c r="AS154">
        <v>20.0048762001</v>
      </c>
      <c r="AT154">
        <v>20.7774405139</v>
      </c>
      <c r="AU154">
        <v>21.133365681800001</v>
      </c>
      <c r="AV154">
        <v>22.712673434500001</v>
      </c>
      <c r="AW154">
        <v>21.121978009100001</v>
      </c>
      <c r="AX154">
        <v>20.236936035100001</v>
      </c>
      <c r="AY154">
        <v>20.713945056299998</v>
      </c>
      <c r="AZ154">
        <v>19.991209161699999</v>
      </c>
      <c r="BA154">
        <v>20.333559661100001</v>
      </c>
      <c r="BB154">
        <v>20.6247018189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v>20.610240186599999</v>
      </c>
      <c r="E155">
        <v>22.266765811199999</v>
      </c>
      <c r="F155">
        <v>20.139796563299999</v>
      </c>
      <c r="G155">
        <v>20.282347942200001</v>
      </c>
      <c r="H155">
        <v>22.7465435091</v>
      </c>
      <c r="I155">
        <v>21.782082639399999</v>
      </c>
      <c r="J155">
        <v>20.436634827500001</v>
      </c>
      <c r="K155">
        <v>21.949308729399998</v>
      </c>
      <c r="L155">
        <v>21.304951985500001</v>
      </c>
      <c r="M155">
        <v>21.074667978899999</v>
      </c>
      <c r="N155">
        <v>21.223713944899998</v>
      </c>
      <c r="O155">
        <v>21.540640938300001</v>
      </c>
      <c r="P155">
        <v>21.749349327899999</v>
      </c>
      <c r="Q155">
        <v>24.031884879</v>
      </c>
      <c r="R155">
        <v>21.846852355799999</v>
      </c>
      <c r="S155">
        <v>20.736985684</v>
      </c>
      <c r="T155">
        <v>21.077926914300001</v>
      </c>
      <c r="U155">
        <v>20.9328545969</v>
      </c>
      <c r="V155">
        <v>20.909901460699999</v>
      </c>
      <c r="W155">
        <v>21.349234961800001</v>
      </c>
      <c r="X155" s="7"/>
      <c r="Y155" s="7"/>
      <c r="Z155" s="7"/>
      <c r="AA155" s="8"/>
      <c r="AB155" s="8"/>
      <c r="AC155" s="8"/>
      <c r="AD155" s="8"/>
      <c r="AE155" s="8"/>
      <c r="AF155" s="12"/>
      <c r="AG155" s="12"/>
      <c r="AI155">
        <v>20.021464976699999</v>
      </c>
      <c r="AJ155">
        <v>21.2772451176</v>
      </c>
      <c r="AK155">
        <v>19.0060894133</v>
      </c>
      <c r="AL155">
        <v>19.375478291299999</v>
      </c>
      <c r="AM155">
        <v>21.101007366600001</v>
      </c>
      <c r="AN155">
        <v>20.8126996238</v>
      </c>
      <c r="AO155">
        <v>19.835499105</v>
      </c>
      <c r="AP155">
        <v>21.3575045035</v>
      </c>
      <c r="AQ155">
        <v>20.5192017018</v>
      </c>
      <c r="AR155">
        <v>19.863825479999999</v>
      </c>
      <c r="AS155">
        <v>20.137063736199998</v>
      </c>
      <c r="AT155">
        <v>20.743808959599999</v>
      </c>
      <c r="AU155">
        <v>21.077834872699999</v>
      </c>
      <c r="AV155">
        <v>22.740582264099999</v>
      </c>
      <c r="AW155">
        <v>21.272520024199999</v>
      </c>
      <c r="AX155">
        <v>20.120550472000001</v>
      </c>
      <c r="AY155">
        <v>20.536662138299999</v>
      </c>
      <c r="AZ155">
        <v>19.710394468499999</v>
      </c>
      <c r="BA155">
        <v>20.319299876700001</v>
      </c>
      <c r="BB155">
        <v>20.507929450100001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v>20.710338357099999</v>
      </c>
      <c r="E156">
        <v>22.447116740599999</v>
      </c>
      <c r="F156">
        <v>20.244352860300001</v>
      </c>
      <c r="G156">
        <v>20.209143357999999</v>
      </c>
      <c r="H156">
        <v>22.607006579499998</v>
      </c>
      <c r="I156">
        <v>21.676906199899999</v>
      </c>
      <c r="J156">
        <v>20.684313188899999</v>
      </c>
      <c r="K156">
        <v>21.982815876299998</v>
      </c>
      <c r="L156">
        <v>21.2437494598</v>
      </c>
      <c r="M156">
        <v>20.927543315400001</v>
      </c>
      <c r="N156">
        <v>20.9421225189</v>
      </c>
      <c r="O156">
        <v>21.715656448400001</v>
      </c>
      <c r="P156">
        <v>21.485247514499999</v>
      </c>
      <c r="Q156">
        <v>23.8464042419</v>
      </c>
      <c r="R156">
        <v>21.932715469200001</v>
      </c>
      <c r="S156">
        <v>20.846005460000001</v>
      </c>
      <c r="T156">
        <v>21.3004943157</v>
      </c>
      <c r="U156">
        <v>20.7280297591</v>
      </c>
      <c r="V156">
        <v>20.993798766499999</v>
      </c>
      <c r="W156">
        <v>21.386298697800001</v>
      </c>
      <c r="X156" s="7"/>
      <c r="Y156" s="7"/>
      <c r="Z156" s="7"/>
      <c r="AA156" s="8"/>
      <c r="AB156" s="8"/>
      <c r="AC156" s="8"/>
      <c r="AD156" s="8"/>
      <c r="AE156" s="8"/>
      <c r="AF156" s="12"/>
      <c r="AG156" s="12"/>
      <c r="AI156">
        <v>19.7162368575</v>
      </c>
      <c r="AJ156">
        <v>21.010254179899999</v>
      </c>
      <c r="AK156">
        <v>18.7641819541</v>
      </c>
      <c r="AL156">
        <v>19.284316682699998</v>
      </c>
      <c r="AM156">
        <v>21.3055990702</v>
      </c>
      <c r="AN156">
        <v>20.684695447599999</v>
      </c>
      <c r="AO156">
        <v>19.806365126999999</v>
      </c>
      <c r="AP156">
        <v>21.4684182851</v>
      </c>
      <c r="AQ156">
        <v>20.509897614</v>
      </c>
      <c r="AR156">
        <v>19.815736454</v>
      </c>
      <c r="AS156">
        <v>20.241772001000001</v>
      </c>
      <c r="AT156">
        <v>20.5097022012</v>
      </c>
      <c r="AU156">
        <v>20.911259265000002</v>
      </c>
      <c r="AV156">
        <v>22.759989556000001</v>
      </c>
      <c r="AW156">
        <v>21.263702535899998</v>
      </c>
      <c r="AX156">
        <v>20.102420162200001</v>
      </c>
      <c r="AY156">
        <v>20.516417263099999</v>
      </c>
      <c r="AZ156">
        <v>19.642923081100001</v>
      </c>
      <c r="BA156">
        <v>20.231446093399999</v>
      </c>
      <c r="BB156">
        <v>20.389726359800001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v>20.5967820525</v>
      </c>
      <c r="E157">
        <v>22.311876098599999</v>
      </c>
      <c r="F157">
        <v>20.2017705847</v>
      </c>
      <c r="G157">
        <v>20.0596397172</v>
      </c>
      <c r="H157">
        <v>22.6514489471</v>
      </c>
      <c r="I157">
        <v>21.5847834474</v>
      </c>
      <c r="J157">
        <v>20.771722486600002</v>
      </c>
      <c r="K157">
        <v>21.744143673300002</v>
      </c>
      <c r="L157">
        <v>21.343920256699999</v>
      </c>
      <c r="M157">
        <v>20.802443095299999</v>
      </c>
      <c r="N157">
        <v>20.8955732708</v>
      </c>
      <c r="O157">
        <v>21.5983391569</v>
      </c>
      <c r="P157">
        <v>21.356610637599999</v>
      </c>
      <c r="Q157">
        <v>23.826186668999998</v>
      </c>
      <c r="R157">
        <v>21.934372125300001</v>
      </c>
      <c r="S157">
        <v>21.290126885700001</v>
      </c>
      <c r="T157">
        <v>21.4762340499</v>
      </c>
      <c r="U157">
        <v>20.751883429999999</v>
      </c>
      <c r="V157">
        <v>20.9234329688</v>
      </c>
      <c r="W157">
        <v>21.2988703119</v>
      </c>
      <c r="X157" s="7"/>
      <c r="Y157" s="7"/>
      <c r="Z157" s="7"/>
      <c r="AA157" s="8"/>
      <c r="AB157" s="8"/>
      <c r="AC157" s="8"/>
      <c r="AD157" s="8"/>
      <c r="AE157" s="8"/>
      <c r="AF157" s="12"/>
      <c r="AG157" s="12"/>
      <c r="AI157">
        <v>19.597146048799999</v>
      </c>
      <c r="AJ157">
        <v>20.950415791299999</v>
      </c>
      <c r="AK157">
        <v>18.8256903479</v>
      </c>
      <c r="AL157">
        <v>19.1283679314</v>
      </c>
      <c r="AM157">
        <v>21.328682630100001</v>
      </c>
      <c r="AN157">
        <v>20.655048795300001</v>
      </c>
      <c r="AO157">
        <v>19.9094968038</v>
      </c>
      <c r="AP157">
        <v>21.448632015200001</v>
      </c>
      <c r="AQ157">
        <v>20.711317245899998</v>
      </c>
      <c r="AR157">
        <v>19.810207524100001</v>
      </c>
      <c r="AS157">
        <v>20.348805337200002</v>
      </c>
      <c r="AT157">
        <v>20.367283541799999</v>
      </c>
      <c r="AU157">
        <v>20.755005235599999</v>
      </c>
      <c r="AV157">
        <v>22.602485725200001</v>
      </c>
      <c r="AW157">
        <v>21.212377760500001</v>
      </c>
      <c r="AX157">
        <v>20.108108289099999</v>
      </c>
      <c r="AY157">
        <v>20.286160111200001</v>
      </c>
      <c r="AZ157">
        <v>19.656357135699999</v>
      </c>
      <c r="BA157">
        <v>20.1159507781</v>
      </c>
      <c r="BB157">
        <v>20.1948228995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v>20.652276472899999</v>
      </c>
      <c r="E158">
        <v>22.366132350899999</v>
      </c>
      <c r="F158">
        <v>20.1704178092</v>
      </c>
      <c r="G158">
        <v>20.100049997399999</v>
      </c>
      <c r="H158">
        <v>22.6283037484</v>
      </c>
      <c r="I158">
        <v>21.230969890200001</v>
      </c>
      <c r="J158">
        <v>21.095211882699999</v>
      </c>
      <c r="K158">
        <v>21.568640700500001</v>
      </c>
      <c r="L158">
        <v>21.434101245400001</v>
      </c>
      <c r="M158">
        <v>20.824972477799999</v>
      </c>
      <c r="N158">
        <v>20.918514844000001</v>
      </c>
      <c r="O158">
        <v>21.564178719600001</v>
      </c>
      <c r="P158">
        <v>21.123236564300001</v>
      </c>
      <c r="Q158">
        <v>23.684317683300002</v>
      </c>
      <c r="R158">
        <v>21.835871861699999</v>
      </c>
      <c r="S158">
        <v>21.392859372</v>
      </c>
      <c r="T158">
        <v>21.412716092299998</v>
      </c>
      <c r="U158">
        <v>20.892806587500001</v>
      </c>
      <c r="V158">
        <v>20.8159290563</v>
      </c>
      <c r="W158">
        <v>21.073258787699999</v>
      </c>
      <c r="X158" s="7"/>
      <c r="Y158" s="7"/>
      <c r="Z158" s="7"/>
      <c r="AA158" s="8"/>
      <c r="AB158" s="8"/>
      <c r="AC158" s="8"/>
      <c r="AD158" s="8"/>
      <c r="AE158" s="8"/>
      <c r="AF158" s="12"/>
      <c r="AG158" s="12"/>
      <c r="AI158">
        <v>19.5650064051</v>
      </c>
      <c r="AJ158">
        <v>20.911772013899999</v>
      </c>
      <c r="AK158">
        <v>18.768907997500001</v>
      </c>
      <c r="AL158">
        <v>19.0656970396</v>
      </c>
      <c r="AM158">
        <v>21.395182582899999</v>
      </c>
      <c r="AN158">
        <v>20.4680463955</v>
      </c>
      <c r="AO158">
        <v>20.111967948699998</v>
      </c>
      <c r="AP158">
        <v>21.2099095564</v>
      </c>
      <c r="AQ158">
        <v>20.8242423891</v>
      </c>
      <c r="AR158">
        <v>19.782351104</v>
      </c>
      <c r="AS158">
        <v>20.389173195800002</v>
      </c>
      <c r="AT158">
        <v>20.245695692599998</v>
      </c>
      <c r="AU158">
        <v>20.703501279299999</v>
      </c>
      <c r="AV158">
        <v>22.474920454799999</v>
      </c>
      <c r="AW158">
        <v>21.167402771999999</v>
      </c>
      <c r="AX158">
        <v>19.677977775599999</v>
      </c>
      <c r="AY158">
        <v>20.190724857500001</v>
      </c>
      <c r="AZ158">
        <v>19.6228547035</v>
      </c>
      <c r="BA158">
        <v>20.055303645399999</v>
      </c>
      <c r="BB158">
        <v>20.1824273358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v>20.630319048600001</v>
      </c>
      <c r="E159">
        <v>22.358878544900001</v>
      </c>
      <c r="F159">
        <v>20.0566048419</v>
      </c>
      <c r="G159">
        <v>19.965952435199998</v>
      </c>
      <c r="H159">
        <v>22.510160786499998</v>
      </c>
      <c r="I159">
        <v>21.0961549467</v>
      </c>
      <c r="J159">
        <v>21.083526109400001</v>
      </c>
      <c r="K159">
        <v>21.626336775399999</v>
      </c>
      <c r="L159">
        <v>21.3334932723</v>
      </c>
      <c r="M159">
        <v>20.657886684699999</v>
      </c>
      <c r="N159">
        <v>20.920208171700001</v>
      </c>
      <c r="O159">
        <v>21.492940205</v>
      </c>
      <c r="P159">
        <v>21.043144288499999</v>
      </c>
      <c r="Q159">
        <v>23.447686960599999</v>
      </c>
      <c r="R159">
        <v>21.704320992700001</v>
      </c>
      <c r="S159">
        <v>21.257105877699999</v>
      </c>
      <c r="T159">
        <v>21.364912510500002</v>
      </c>
      <c r="U159">
        <v>20.88315338</v>
      </c>
      <c r="V159">
        <v>20.686851427899999</v>
      </c>
      <c r="W159">
        <v>20.925198138900001</v>
      </c>
      <c r="X159" s="7"/>
      <c r="Y159" s="7"/>
      <c r="Z159" s="7"/>
      <c r="AA159" s="8"/>
      <c r="AB159" s="8"/>
      <c r="AC159" s="8"/>
      <c r="AD159" s="8"/>
      <c r="AE159" s="8"/>
      <c r="AF159" s="12"/>
      <c r="AG159" s="12"/>
      <c r="AI159">
        <v>19.631595724</v>
      </c>
      <c r="AJ159">
        <v>20.963388356900001</v>
      </c>
      <c r="AK159">
        <v>18.641102060400002</v>
      </c>
      <c r="AL159">
        <v>19.1192309071</v>
      </c>
      <c r="AM159">
        <v>21.334296551000001</v>
      </c>
      <c r="AN159">
        <v>20.3860487609</v>
      </c>
      <c r="AO159">
        <v>20.3056500209</v>
      </c>
      <c r="AP159">
        <v>21.153597182399999</v>
      </c>
      <c r="AQ159">
        <v>21.0198642778</v>
      </c>
      <c r="AR159">
        <v>19.854484082100001</v>
      </c>
      <c r="AS159">
        <v>20.285189546400002</v>
      </c>
      <c r="AT159">
        <v>20.0814466884</v>
      </c>
      <c r="AU159">
        <v>20.7515383269</v>
      </c>
      <c r="AV159">
        <v>22.3668466154</v>
      </c>
      <c r="AW159">
        <v>21.1815303367</v>
      </c>
      <c r="AX159">
        <v>19.9411985988</v>
      </c>
      <c r="AY159">
        <v>20.1918816628</v>
      </c>
      <c r="AZ159">
        <v>19.673722017199999</v>
      </c>
      <c r="BA159">
        <v>19.904371501</v>
      </c>
      <c r="BB159">
        <v>20.1925071991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v>20.6607622977</v>
      </c>
      <c r="E160">
        <v>22.413408242500001</v>
      </c>
      <c r="F160">
        <v>19.786709591099999</v>
      </c>
      <c r="G160">
        <v>19.9406014367</v>
      </c>
      <c r="H160">
        <v>22.4021808229</v>
      </c>
      <c r="I160">
        <v>20.9799116461</v>
      </c>
      <c r="J160">
        <v>20.717996627600002</v>
      </c>
      <c r="K160">
        <v>21.473480100500002</v>
      </c>
      <c r="L160">
        <v>21.204402640600001</v>
      </c>
      <c r="M160">
        <v>20.5390976505</v>
      </c>
      <c r="N160">
        <v>20.963910726000002</v>
      </c>
      <c r="O160">
        <v>21.412349647999999</v>
      </c>
      <c r="P160">
        <v>21.293646849800002</v>
      </c>
      <c r="Q160">
        <v>23.303709219400002</v>
      </c>
      <c r="R160">
        <v>21.487364168100001</v>
      </c>
      <c r="S160">
        <v>21.256631840699999</v>
      </c>
      <c r="T160">
        <v>21.319508794200001</v>
      </c>
      <c r="U160">
        <v>20.693744919899999</v>
      </c>
      <c r="V160">
        <v>20.322663615700002</v>
      </c>
      <c r="W160">
        <v>20.876310356499999</v>
      </c>
      <c r="X160" s="7"/>
      <c r="Y160" s="7"/>
      <c r="Z160" s="7"/>
      <c r="AA160" s="8"/>
      <c r="AB160" s="8"/>
      <c r="AC160" s="8"/>
      <c r="AD160" s="8"/>
      <c r="AE160" s="8"/>
      <c r="AF160" s="12"/>
      <c r="AG160" s="12"/>
      <c r="AI160">
        <v>19.8715989632</v>
      </c>
      <c r="AJ160">
        <v>21.157245568</v>
      </c>
      <c r="AK160">
        <v>18.469414586300001</v>
      </c>
      <c r="AL160">
        <v>19.134308491300001</v>
      </c>
      <c r="AM160">
        <v>21.300773015099999</v>
      </c>
      <c r="AN160">
        <v>20.29857625</v>
      </c>
      <c r="AO160">
        <v>20.362239710400001</v>
      </c>
      <c r="AP160">
        <v>21.0904249176</v>
      </c>
      <c r="AQ160">
        <v>21.108263980099998</v>
      </c>
      <c r="AR160">
        <v>19.8257713486</v>
      </c>
      <c r="AS160">
        <v>20.1877171416</v>
      </c>
      <c r="AT160">
        <v>20.0931580512</v>
      </c>
      <c r="AU160">
        <v>20.590832885699999</v>
      </c>
      <c r="AV160">
        <v>22.227589201200001</v>
      </c>
      <c r="AW160">
        <v>21.101199660399999</v>
      </c>
      <c r="AX160">
        <v>19.886700988899999</v>
      </c>
      <c r="AY160">
        <v>20.234971468299999</v>
      </c>
      <c r="AZ160">
        <v>19.493261092899999</v>
      </c>
      <c r="BA160">
        <v>19.644443299900001</v>
      </c>
      <c r="BB160">
        <v>20.1107956309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v>20.554008190800001</v>
      </c>
      <c r="E161">
        <v>22.1980180752</v>
      </c>
      <c r="F161">
        <v>19.424875184899999</v>
      </c>
      <c r="G161">
        <v>19.7941033892</v>
      </c>
      <c r="H161">
        <v>22.1204627135</v>
      </c>
      <c r="I161">
        <v>20.662125544999999</v>
      </c>
      <c r="J161">
        <v>20.400888606999999</v>
      </c>
      <c r="K161">
        <v>21.470528794100002</v>
      </c>
      <c r="L161">
        <v>21.068542212400001</v>
      </c>
      <c r="M161">
        <v>20.479924391600001</v>
      </c>
      <c r="N161">
        <v>20.770465242699998</v>
      </c>
      <c r="O161">
        <v>21.310416014200001</v>
      </c>
      <c r="P161">
        <v>21.547685599400001</v>
      </c>
      <c r="Q161">
        <v>23.370884792199998</v>
      </c>
      <c r="R161">
        <v>21.436742240299999</v>
      </c>
      <c r="S161">
        <v>21.235258406900002</v>
      </c>
      <c r="T161">
        <v>21.3319068817</v>
      </c>
      <c r="U161">
        <v>20.5622363791</v>
      </c>
      <c r="V161">
        <v>20.2578110358</v>
      </c>
      <c r="W161">
        <v>20.985203133500001</v>
      </c>
      <c r="X161" s="7"/>
      <c r="Y161" s="7"/>
      <c r="Z161" s="7"/>
      <c r="AA161" s="8"/>
      <c r="AB161" s="8"/>
      <c r="AC161" s="8"/>
      <c r="AD161" s="8"/>
      <c r="AE161" s="8"/>
      <c r="AF161" s="12"/>
      <c r="AG161" s="12"/>
      <c r="AI161">
        <v>19.6705081478</v>
      </c>
      <c r="AJ161">
        <v>20.809326463000001</v>
      </c>
      <c r="AK161">
        <v>18.482548148500001</v>
      </c>
      <c r="AL161">
        <v>19.116060758</v>
      </c>
      <c r="AM161">
        <v>21.024606170199998</v>
      </c>
      <c r="AN161">
        <v>19.9632040541</v>
      </c>
      <c r="AO161">
        <v>20.0436260848</v>
      </c>
      <c r="AP161">
        <v>20.9623790976</v>
      </c>
      <c r="AQ161">
        <v>20.869314595700001</v>
      </c>
      <c r="AR161">
        <v>19.836309673100001</v>
      </c>
      <c r="AS161">
        <v>20.149485635200001</v>
      </c>
      <c r="AT161">
        <v>20.243780404399999</v>
      </c>
      <c r="AU161">
        <v>20.7214335476</v>
      </c>
      <c r="AV161">
        <v>22.044137779</v>
      </c>
      <c r="AW161">
        <v>20.883551607499999</v>
      </c>
      <c r="AX161">
        <v>19.6944763608</v>
      </c>
      <c r="AY161">
        <v>20.302794071499999</v>
      </c>
      <c r="AZ161">
        <v>19.535491371500001</v>
      </c>
      <c r="BA161">
        <v>19.5860888391</v>
      </c>
      <c r="BB161">
        <v>20.157141062499999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v>20.421194375500001</v>
      </c>
      <c r="E162">
        <v>21.903679328100001</v>
      </c>
      <c r="F162">
        <v>19.305178289200001</v>
      </c>
      <c r="G162">
        <v>19.7720976429</v>
      </c>
      <c r="H162">
        <v>21.813681600700001</v>
      </c>
      <c r="I162">
        <v>20.306741466399998</v>
      </c>
      <c r="J162">
        <v>20.2206918485</v>
      </c>
      <c r="K162">
        <v>21.397683420300002</v>
      </c>
      <c r="L162">
        <v>20.961604831799999</v>
      </c>
      <c r="M162">
        <v>20.368895583699999</v>
      </c>
      <c r="N162">
        <v>20.490325769199998</v>
      </c>
      <c r="O162">
        <v>21.303930268999999</v>
      </c>
      <c r="P162">
        <v>21.5424631598</v>
      </c>
      <c r="Q162">
        <v>23.491766057700001</v>
      </c>
      <c r="R162">
        <v>21.438166453899999</v>
      </c>
      <c r="S162">
        <v>21.388174882600001</v>
      </c>
      <c r="T162">
        <v>21.442195658100001</v>
      </c>
      <c r="U162">
        <v>20.628017725799999</v>
      </c>
      <c r="V162">
        <v>20.168877308700001</v>
      </c>
      <c r="W162">
        <v>20.993167232699999</v>
      </c>
      <c r="X162" s="7"/>
      <c r="Y162" s="7"/>
      <c r="Z162" s="7"/>
      <c r="AA162" s="8"/>
      <c r="AB162" s="8"/>
      <c r="AC162" s="8"/>
      <c r="AD162" s="8"/>
      <c r="AE162" s="8"/>
      <c r="AF162" s="12"/>
      <c r="AG162" s="12"/>
      <c r="AI162">
        <v>19.270493071899999</v>
      </c>
      <c r="AJ162">
        <v>20.438035056299999</v>
      </c>
      <c r="AK162">
        <v>18.7460119275</v>
      </c>
      <c r="AL162">
        <v>19.384449644499998</v>
      </c>
      <c r="AM162">
        <v>20.677047879300002</v>
      </c>
      <c r="AN162">
        <v>19.705080871</v>
      </c>
      <c r="AO162">
        <v>19.8583775062</v>
      </c>
      <c r="AP162">
        <v>20.879444019299999</v>
      </c>
      <c r="AQ162">
        <v>20.627844833000001</v>
      </c>
      <c r="AR162">
        <v>19.609757578</v>
      </c>
      <c r="AS162">
        <v>20.0545534418</v>
      </c>
      <c r="AT162">
        <v>20.1801875122</v>
      </c>
      <c r="AU162">
        <v>20.5502641245</v>
      </c>
      <c r="AV162">
        <v>22.152064655299998</v>
      </c>
      <c r="AW162">
        <v>20.832449565299999</v>
      </c>
      <c r="AX162">
        <v>19.914606776700001</v>
      </c>
      <c r="AY162">
        <v>20.312895173000001</v>
      </c>
      <c r="AZ162">
        <v>19.537467461599999</v>
      </c>
      <c r="BA162">
        <v>19.5540304556</v>
      </c>
      <c r="BB162">
        <v>20.035688249700002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v>20.290493600400001</v>
      </c>
      <c r="E163">
        <v>21.707157710099999</v>
      </c>
      <c r="F163">
        <v>19.253941101599999</v>
      </c>
      <c r="G163">
        <v>19.728228831799999</v>
      </c>
      <c r="H163">
        <v>21.721542723900001</v>
      </c>
      <c r="I163">
        <v>20.0422251858</v>
      </c>
      <c r="J163">
        <v>19.939490234299999</v>
      </c>
      <c r="K163">
        <v>21.383170920800001</v>
      </c>
      <c r="L163">
        <v>20.856284745100002</v>
      </c>
      <c r="M163">
        <v>20.1994246541</v>
      </c>
      <c r="N163">
        <v>20.419109294399998</v>
      </c>
      <c r="O163">
        <v>21.100480982200001</v>
      </c>
      <c r="P163">
        <v>21.6019061995</v>
      </c>
      <c r="Q163">
        <v>23.5723682265</v>
      </c>
      <c r="R163">
        <v>21.521048744600002</v>
      </c>
      <c r="S163">
        <v>20.689309270100001</v>
      </c>
      <c r="T163">
        <v>21.3817202603</v>
      </c>
      <c r="U163">
        <v>20.6498809255</v>
      </c>
      <c r="V163">
        <v>20.215369150299999</v>
      </c>
      <c r="W163">
        <v>20.9699042214</v>
      </c>
      <c r="X163" s="7"/>
      <c r="Y163" s="7"/>
      <c r="Z163" s="7"/>
      <c r="AA163" s="8"/>
      <c r="AB163" s="8"/>
      <c r="AC163" s="8"/>
      <c r="AD163" s="8"/>
      <c r="AE163" s="8"/>
      <c r="AF163" s="12"/>
      <c r="AG163" s="12"/>
      <c r="AI163">
        <v>19.057547275699999</v>
      </c>
      <c r="AJ163">
        <v>20.147156646300001</v>
      </c>
      <c r="AK163">
        <v>18.7138413759</v>
      </c>
      <c r="AL163">
        <v>19.483750977900002</v>
      </c>
      <c r="AM163">
        <v>20.613983918999999</v>
      </c>
      <c r="AN163">
        <v>19.5999824435</v>
      </c>
      <c r="AO163">
        <v>19.327185555500002</v>
      </c>
      <c r="AP163">
        <v>20.683487438899999</v>
      </c>
      <c r="AQ163">
        <v>20.444413226799998</v>
      </c>
      <c r="AR163">
        <v>19.3687645107</v>
      </c>
      <c r="AS163">
        <v>19.891635972300001</v>
      </c>
      <c r="AT163">
        <v>20.173629393199999</v>
      </c>
      <c r="AU163">
        <v>20.491908839499999</v>
      </c>
      <c r="AV163">
        <v>22.1635542</v>
      </c>
      <c r="AW163">
        <v>20.752615891200001</v>
      </c>
      <c r="AX163">
        <v>19.983507281200001</v>
      </c>
      <c r="AY163">
        <v>20.357950567</v>
      </c>
      <c r="AZ163">
        <v>19.723286495499998</v>
      </c>
      <c r="BA163">
        <v>19.567197336300001</v>
      </c>
      <c r="BB163">
        <v>19.976774567300001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v>20.311960925800001</v>
      </c>
      <c r="E164">
        <v>21.702316471100001</v>
      </c>
      <c r="F164">
        <v>19.678290631799999</v>
      </c>
      <c r="G164">
        <v>19.828217977600001</v>
      </c>
      <c r="H164">
        <v>21.5314050962</v>
      </c>
      <c r="I164">
        <v>20.138548482699999</v>
      </c>
      <c r="J164">
        <v>19.874232772599999</v>
      </c>
      <c r="K164">
        <v>21.533724695899998</v>
      </c>
      <c r="L164">
        <v>20.838047744699999</v>
      </c>
      <c r="M164">
        <v>20.065349884700002</v>
      </c>
      <c r="N164">
        <v>20.374366072200001</v>
      </c>
      <c r="O164">
        <v>21.0992649493</v>
      </c>
      <c r="P164">
        <v>21.427893210299999</v>
      </c>
      <c r="Q164">
        <v>23.655288379200002</v>
      </c>
      <c r="R164">
        <v>21.4985201404</v>
      </c>
      <c r="S164">
        <v>20.476299088600001</v>
      </c>
      <c r="T164">
        <v>21.251662532800001</v>
      </c>
      <c r="U164">
        <v>20.486516024499998</v>
      </c>
      <c r="V164">
        <v>20.431686905399999</v>
      </c>
      <c r="W164">
        <v>20.8889785629</v>
      </c>
      <c r="X164" s="7"/>
      <c r="Y164" s="7"/>
      <c r="Z164" s="7"/>
      <c r="AA164" s="8"/>
      <c r="AB164" s="8"/>
      <c r="AC164" s="8"/>
      <c r="AD164" s="8"/>
      <c r="AE164" s="8"/>
      <c r="AF164" s="12"/>
      <c r="AG164" s="12"/>
      <c r="AI164">
        <v>18.7485898656</v>
      </c>
      <c r="AJ164">
        <v>20.187003988899999</v>
      </c>
      <c r="AK164">
        <v>18.730865613799999</v>
      </c>
      <c r="AL164">
        <v>19.541049108399999</v>
      </c>
      <c r="AM164">
        <v>20.494352328200002</v>
      </c>
      <c r="AN164">
        <v>19.418348431599998</v>
      </c>
      <c r="AO164">
        <v>19.0787062514</v>
      </c>
      <c r="AP164">
        <v>20.719033441099999</v>
      </c>
      <c r="AQ164">
        <v>20.372570833899999</v>
      </c>
      <c r="AR164">
        <v>19.3616523506</v>
      </c>
      <c r="AS164">
        <v>19.8382089286</v>
      </c>
      <c r="AT164">
        <v>20.2192776027</v>
      </c>
      <c r="AU164">
        <v>20.127472515099999</v>
      </c>
      <c r="AV164">
        <v>21.980282928800001</v>
      </c>
      <c r="AW164">
        <v>20.306045144999999</v>
      </c>
      <c r="AX164">
        <v>20.0629923871</v>
      </c>
      <c r="AY164">
        <v>20.344477830799999</v>
      </c>
      <c r="AZ164">
        <v>19.9114110499</v>
      </c>
      <c r="BA164">
        <v>19.649460851600001</v>
      </c>
      <c r="BB164">
        <v>19.940685283299999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v>20.277106929599999</v>
      </c>
      <c r="E165">
        <v>21.592194558100001</v>
      </c>
      <c r="F165">
        <v>19.798980132099999</v>
      </c>
      <c r="G165">
        <v>19.907823157500001</v>
      </c>
      <c r="H165">
        <v>21.262943273299999</v>
      </c>
      <c r="I165">
        <v>20.180319919999999</v>
      </c>
      <c r="J165">
        <v>20.170662378900001</v>
      </c>
      <c r="K165">
        <v>21.727582983800001</v>
      </c>
      <c r="L165">
        <v>21.079868293600001</v>
      </c>
      <c r="M165">
        <v>20.0890194837</v>
      </c>
      <c r="N165">
        <v>20.423496609299999</v>
      </c>
      <c r="O165">
        <v>21.0781202766</v>
      </c>
      <c r="P165">
        <v>20.766723990500001</v>
      </c>
      <c r="Q165">
        <v>23.469274728799999</v>
      </c>
      <c r="R165">
        <v>21.274701070700001</v>
      </c>
      <c r="S165">
        <v>20.354209824400002</v>
      </c>
      <c r="T165">
        <v>21.0408946658</v>
      </c>
      <c r="U165">
        <v>20.4166482081</v>
      </c>
      <c r="V165">
        <v>20.307895628299999</v>
      </c>
      <c r="W165">
        <v>20.876908321599998</v>
      </c>
      <c r="X165" s="7"/>
      <c r="Y165" s="7"/>
      <c r="Z165" s="7"/>
      <c r="AA165" s="8"/>
      <c r="AB165" s="8"/>
      <c r="AC165" s="8"/>
      <c r="AD165" s="8"/>
      <c r="AE165" s="8"/>
      <c r="AF165" s="12"/>
      <c r="AG165" s="12"/>
      <c r="AI165">
        <v>18.777435851900002</v>
      </c>
      <c r="AJ165">
        <v>20.425184281100002</v>
      </c>
      <c r="AK165">
        <v>18.745322439799999</v>
      </c>
      <c r="AL165">
        <v>19.6274773966</v>
      </c>
      <c r="AM165">
        <v>20.0908306436</v>
      </c>
      <c r="AN165">
        <v>19.349926607299999</v>
      </c>
      <c r="AO165">
        <v>18.9310085706</v>
      </c>
      <c r="AP165">
        <v>20.6650214412</v>
      </c>
      <c r="AQ165">
        <v>20.3062939012</v>
      </c>
      <c r="AR165">
        <v>19.308443962199998</v>
      </c>
      <c r="AS165">
        <v>19.630811041800001</v>
      </c>
      <c r="AT165">
        <v>20.130742293299999</v>
      </c>
      <c r="AU165">
        <v>19.741180751600002</v>
      </c>
      <c r="AV165">
        <v>21.999290511400002</v>
      </c>
      <c r="AW165">
        <v>19.796242335999999</v>
      </c>
      <c r="AX165">
        <v>20.060067296500002</v>
      </c>
      <c r="AY165">
        <v>20.5029779895</v>
      </c>
      <c r="AZ165">
        <v>19.988170175299999</v>
      </c>
      <c r="BA165">
        <v>19.666757430400001</v>
      </c>
      <c r="BB165">
        <v>20.1652178324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v>19.962656691999999</v>
      </c>
      <c r="E166">
        <v>21.217796781299999</v>
      </c>
      <c r="F166">
        <v>19.8512515888</v>
      </c>
      <c r="G166">
        <v>20.049056634500001</v>
      </c>
      <c r="H166">
        <v>21.2774265338</v>
      </c>
      <c r="I166">
        <v>20.243080555999999</v>
      </c>
      <c r="J166">
        <v>20.124627832600002</v>
      </c>
      <c r="K166">
        <v>21.730216026099999</v>
      </c>
      <c r="L166">
        <v>21.149412416800001</v>
      </c>
      <c r="M166">
        <v>20.255177836400001</v>
      </c>
      <c r="N166">
        <v>20.380629147800001</v>
      </c>
      <c r="O166">
        <v>21.204392790100002</v>
      </c>
      <c r="P166">
        <v>20.693412489499998</v>
      </c>
      <c r="Q166">
        <v>23.236313171799999</v>
      </c>
      <c r="R166">
        <v>20.937400726500002</v>
      </c>
      <c r="S166">
        <v>20.263669030300001</v>
      </c>
      <c r="T166">
        <v>20.860195166899999</v>
      </c>
      <c r="U166">
        <v>20.270722212100001</v>
      </c>
      <c r="V166">
        <v>20.154201527200001</v>
      </c>
      <c r="W166">
        <v>20.9697252711</v>
      </c>
      <c r="X166" s="7"/>
      <c r="Y166" s="7"/>
      <c r="Z166" s="7"/>
      <c r="AA166" s="8"/>
      <c r="AB166" s="8"/>
      <c r="AC166" s="8"/>
      <c r="AD166" s="8"/>
      <c r="AE166" s="8"/>
      <c r="AF166" s="12"/>
      <c r="AG166" s="12"/>
      <c r="AI166">
        <v>19.078240805499998</v>
      </c>
      <c r="AJ166">
        <v>20.664036933599998</v>
      </c>
      <c r="AK166">
        <v>18.753301521699999</v>
      </c>
      <c r="AL166">
        <v>19.830413382700002</v>
      </c>
      <c r="AM166">
        <v>19.815542635300002</v>
      </c>
      <c r="AN166">
        <v>19.506046324100001</v>
      </c>
      <c r="AO166">
        <v>18.898767928800002</v>
      </c>
      <c r="AP166">
        <v>20.526365043599998</v>
      </c>
      <c r="AQ166">
        <v>20.217527813899999</v>
      </c>
      <c r="AR166">
        <v>19.261688102400001</v>
      </c>
      <c r="AS166">
        <v>19.4474133282</v>
      </c>
      <c r="AT166">
        <v>20.141671895599998</v>
      </c>
      <c r="AU166">
        <v>19.796117174300001</v>
      </c>
      <c r="AV166">
        <v>22.088157299100001</v>
      </c>
      <c r="AW166">
        <v>19.6688631299</v>
      </c>
      <c r="AX166">
        <v>20.1695839902</v>
      </c>
      <c r="AY166">
        <v>20.591137867499999</v>
      </c>
      <c r="AZ166">
        <v>19.9576804091</v>
      </c>
      <c r="BA166">
        <v>19.804290202600001</v>
      </c>
      <c r="BB166">
        <v>20.297503870300002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v>19.709322472699998</v>
      </c>
      <c r="E167">
        <v>20.9575946398</v>
      </c>
      <c r="F167">
        <v>19.807786374500001</v>
      </c>
      <c r="G167">
        <v>19.936162958400001</v>
      </c>
      <c r="H167">
        <v>21.2270362589</v>
      </c>
      <c r="I167">
        <v>20.400094940999999</v>
      </c>
      <c r="J167">
        <v>20.106720978999999</v>
      </c>
      <c r="K167">
        <v>21.4832602824</v>
      </c>
      <c r="L167">
        <v>21.082175538000001</v>
      </c>
      <c r="M167">
        <v>20.371357648499998</v>
      </c>
      <c r="N167">
        <v>20.407399635699999</v>
      </c>
      <c r="O167">
        <v>21.3163325029</v>
      </c>
      <c r="P167">
        <v>20.410869594699999</v>
      </c>
      <c r="Q167">
        <v>22.937921520900002</v>
      </c>
      <c r="R167">
        <v>20.771083652200002</v>
      </c>
      <c r="S167">
        <v>19.874696786299999</v>
      </c>
      <c r="T167">
        <v>20.769826202899999</v>
      </c>
      <c r="U167">
        <v>20.2809348121</v>
      </c>
      <c r="V167">
        <v>20.186499802099998</v>
      </c>
      <c r="W167">
        <v>20.910301811499998</v>
      </c>
      <c r="X167" s="7"/>
      <c r="Y167" s="7"/>
      <c r="Z167" s="7"/>
      <c r="AA167" s="8"/>
      <c r="AB167" s="8"/>
      <c r="AC167" s="8"/>
      <c r="AD167" s="8"/>
      <c r="AE167" s="8"/>
      <c r="AF167" s="12"/>
      <c r="AG167" s="12"/>
      <c r="AI167">
        <v>19.135441051099999</v>
      </c>
      <c r="AJ167">
        <v>20.692329727800001</v>
      </c>
      <c r="AK167">
        <v>18.5908181649</v>
      </c>
      <c r="AL167">
        <v>19.818551769999999</v>
      </c>
      <c r="AM167">
        <v>19.764098019599999</v>
      </c>
      <c r="AN167">
        <v>19.7564569042</v>
      </c>
      <c r="AO167">
        <v>19.180360030900001</v>
      </c>
      <c r="AP167">
        <v>20.6173746071</v>
      </c>
      <c r="AQ167">
        <v>20.354174294300002</v>
      </c>
      <c r="AR167">
        <v>19.325306320900001</v>
      </c>
      <c r="AS167">
        <v>19.3820926193</v>
      </c>
      <c r="AT167">
        <v>20.205308136999999</v>
      </c>
      <c r="AU167">
        <v>19.866085826100001</v>
      </c>
      <c r="AV167">
        <v>22.0183050282</v>
      </c>
      <c r="AW167">
        <v>19.541268292200002</v>
      </c>
      <c r="AX167">
        <v>19.798936555499999</v>
      </c>
      <c r="AY167">
        <v>20.380241591400001</v>
      </c>
      <c r="AZ167">
        <v>19.8612265324</v>
      </c>
      <c r="BA167">
        <v>19.832449544999999</v>
      </c>
      <c r="BB167">
        <v>20.175806748999999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v>19.571289424</v>
      </c>
      <c r="E168">
        <v>20.6985018556</v>
      </c>
      <c r="F168">
        <v>19.618936546699999</v>
      </c>
      <c r="G168">
        <v>19.943097809400001</v>
      </c>
      <c r="H168">
        <v>21.290315179899999</v>
      </c>
      <c r="I168">
        <v>20.385662201700001</v>
      </c>
      <c r="J168">
        <v>20.121369388600002</v>
      </c>
      <c r="K168">
        <v>21.2664612186</v>
      </c>
      <c r="L168">
        <v>20.870192418599999</v>
      </c>
      <c r="M168">
        <v>20.1223090292</v>
      </c>
      <c r="N168">
        <v>20.347181258999999</v>
      </c>
      <c r="O168">
        <v>21.2853694004</v>
      </c>
      <c r="P168">
        <v>20.572527824400002</v>
      </c>
      <c r="Q168">
        <v>23.0196754615</v>
      </c>
      <c r="R168">
        <v>20.701871049299999</v>
      </c>
      <c r="S168">
        <v>19.660259372300001</v>
      </c>
      <c r="T168">
        <v>20.7700047069</v>
      </c>
      <c r="U168">
        <v>20.060101184899999</v>
      </c>
      <c r="V168">
        <v>20.241291527200001</v>
      </c>
      <c r="W168">
        <v>21.0502671797</v>
      </c>
      <c r="X168" s="7"/>
      <c r="Y168" s="7"/>
      <c r="Z168" s="7"/>
      <c r="AA168" s="8"/>
      <c r="AB168" s="8"/>
      <c r="AC168" s="8"/>
      <c r="AD168" s="8"/>
      <c r="AE168" s="8"/>
      <c r="AF168" s="12"/>
      <c r="AG168" s="12"/>
      <c r="AI168">
        <v>19.291195050900001</v>
      </c>
      <c r="AJ168">
        <v>20.558615653699999</v>
      </c>
      <c r="AK168">
        <v>18.285328994899999</v>
      </c>
      <c r="AL168">
        <v>19.656693692299999</v>
      </c>
      <c r="AM168">
        <v>19.7969455956</v>
      </c>
      <c r="AN168">
        <v>19.702518659500001</v>
      </c>
      <c r="AO168">
        <v>19.274074151800001</v>
      </c>
      <c r="AP168">
        <v>20.4582992295</v>
      </c>
      <c r="AQ168">
        <v>20.433731564999999</v>
      </c>
      <c r="AR168">
        <v>19.142414972400001</v>
      </c>
      <c r="AS168">
        <v>19.2225000245</v>
      </c>
      <c r="AT168">
        <v>20.1652151123</v>
      </c>
      <c r="AU168">
        <v>19.8204177227</v>
      </c>
      <c r="AV168">
        <v>21.943307274399999</v>
      </c>
      <c r="AW168">
        <v>19.619631669899999</v>
      </c>
      <c r="AX168">
        <v>19.281430097600001</v>
      </c>
      <c r="AY168">
        <v>20.091746068799999</v>
      </c>
      <c r="AZ168">
        <v>19.4654954421</v>
      </c>
      <c r="BA168">
        <v>19.707535743200001</v>
      </c>
      <c r="BB168">
        <v>20.172973490699999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v>19.684807768199999</v>
      </c>
      <c r="E169">
        <v>20.901931826999999</v>
      </c>
      <c r="F169">
        <v>19.235229337100002</v>
      </c>
      <c r="G169">
        <v>20.160060667100002</v>
      </c>
      <c r="H169">
        <v>21.2780860423</v>
      </c>
      <c r="I169">
        <v>20.455040433800001</v>
      </c>
      <c r="J169">
        <v>20.0400571365</v>
      </c>
      <c r="K169">
        <v>21.239958921100001</v>
      </c>
      <c r="L169">
        <v>20.822376948700001</v>
      </c>
      <c r="M169">
        <v>19.696950369300001</v>
      </c>
      <c r="N169">
        <v>20.451762169799999</v>
      </c>
      <c r="O169">
        <v>21.081463240800002</v>
      </c>
      <c r="P169">
        <v>20.7358315504</v>
      </c>
      <c r="Q169">
        <v>23.0213986065</v>
      </c>
      <c r="R169">
        <v>20.7107281951</v>
      </c>
      <c r="S169">
        <v>19.805448756800001</v>
      </c>
      <c r="T169">
        <v>20.7662254862</v>
      </c>
      <c r="U169">
        <v>20.027024294699999</v>
      </c>
      <c r="V169">
        <v>20.177196813599998</v>
      </c>
      <c r="W169">
        <v>21.230460227199998</v>
      </c>
      <c r="X169" s="7"/>
      <c r="Y169" s="7"/>
      <c r="Z169" s="7"/>
      <c r="AA169" s="8"/>
      <c r="AB169" s="8"/>
      <c r="AC169" s="8"/>
      <c r="AD169" s="8"/>
      <c r="AE169" s="8"/>
      <c r="AF169" s="12"/>
      <c r="AG169" s="12"/>
      <c r="AI169">
        <v>19.311461577500001</v>
      </c>
      <c r="AJ169">
        <v>20.475359761899998</v>
      </c>
      <c r="AK169">
        <v>17.9432288894</v>
      </c>
      <c r="AL169">
        <v>19.6177443686</v>
      </c>
      <c r="AM169">
        <v>19.8264145435</v>
      </c>
      <c r="AN169">
        <v>19.456176686599999</v>
      </c>
      <c r="AO169">
        <v>19.273653699499999</v>
      </c>
      <c r="AP169">
        <v>20.337617574500001</v>
      </c>
      <c r="AQ169">
        <v>20.322896804599999</v>
      </c>
      <c r="AR169">
        <v>19.0613985132</v>
      </c>
      <c r="AS169">
        <v>19.2097158294</v>
      </c>
      <c r="AT169">
        <v>20.022892068699999</v>
      </c>
      <c r="AU169">
        <v>19.7501681695</v>
      </c>
      <c r="AV169">
        <v>21.771118962100001</v>
      </c>
      <c r="AW169">
        <v>19.763459690800001</v>
      </c>
      <c r="AX169">
        <v>19.429793951099999</v>
      </c>
      <c r="AY169">
        <v>19.8804768983</v>
      </c>
      <c r="AZ169">
        <v>19.347333946700001</v>
      </c>
      <c r="BA169">
        <v>19.512729162500001</v>
      </c>
      <c r="BB169">
        <v>20.185443989100001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v>19.8665075165</v>
      </c>
      <c r="E170">
        <v>21.107638723099999</v>
      </c>
      <c r="F170">
        <v>19.033827043500001</v>
      </c>
      <c r="G170">
        <v>20.177884970000001</v>
      </c>
      <c r="H170">
        <v>21.043316662199999</v>
      </c>
      <c r="I170">
        <v>20.377074617400002</v>
      </c>
      <c r="J170">
        <v>19.986659001100001</v>
      </c>
      <c r="K170">
        <v>21.387092941900001</v>
      </c>
      <c r="L170">
        <v>20.890674474499999</v>
      </c>
      <c r="M170">
        <v>19.4058622055</v>
      </c>
      <c r="N170">
        <v>20.354906638399999</v>
      </c>
      <c r="O170">
        <v>20.930468272500001</v>
      </c>
      <c r="P170">
        <v>20.5909413296</v>
      </c>
      <c r="Q170">
        <v>22.951441158400002</v>
      </c>
      <c r="R170">
        <v>20.9796775113</v>
      </c>
      <c r="S170">
        <v>20.013865423799999</v>
      </c>
      <c r="T170">
        <v>20.607049518099998</v>
      </c>
      <c r="U170">
        <v>19.972521723500002</v>
      </c>
      <c r="V170">
        <v>20.188174572400001</v>
      </c>
      <c r="W170">
        <v>21.3008557315</v>
      </c>
      <c r="X170" s="7"/>
      <c r="Y170" s="7"/>
      <c r="Z170" s="7"/>
      <c r="AA170" s="8"/>
      <c r="AB170" s="8"/>
      <c r="AC170" s="8"/>
      <c r="AD170" s="8"/>
      <c r="AE170" s="8"/>
      <c r="AF170" s="12"/>
      <c r="AG170" s="12"/>
      <c r="AI170">
        <v>19.065135637800001</v>
      </c>
      <c r="AJ170">
        <v>20.242325961999999</v>
      </c>
      <c r="AK170">
        <v>17.517173222499999</v>
      </c>
      <c r="AL170">
        <v>19.534731582900001</v>
      </c>
      <c r="AM170">
        <v>19.781108864299998</v>
      </c>
      <c r="AN170">
        <v>19.5859149739</v>
      </c>
      <c r="AO170">
        <v>18.872737759500001</v>
      </c>
      <c r="AP170">
        <v>20.3867324022</v>
      </c>
      <c r="AQ170">
        <v>20.1939794281</v>
      </c>
      <c r="AR170">
        <v>18.8656076778</v>
      </c>
      <c r="AS170">
        <v>19.128644224999999</v>
      </c>
      <c r="AT170">
        <v>20.013180979600001</v>
      </c>
      <c r="AU170">
        <v>19.296487564300001</v>
      </c>
      <c r="AV170">
        <v>21.528344729000001</v>
      </c>
      <c r="AW170">
        <v>19.951865202</v>
      </c>
      <c r="AX170">
        <v>19.734744193600001</v>
      </c>
      <c r="AY170">
        <v>19.9618926815</v>
      </c>
      <c r="AZ170">
        <v>19.212627352599998</v>
      </c>
      <c r="BA170">
        <v>19.379197879399999</v>
      </c>
      <c r="BB170">
        <v>20.2811905525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v>19.738616885500001</v>
      </c>
      <c r="E171">
        <v>20.9857025799</v>
      </c>
      <c r="F171">
        <v>18.6539144664</v>
      </c>
      <c r="G171">
        <v>19.991609876199998</v>
      </c>
      <c r="H171">
        <v>20.7823953907</v>
      </c>
      <c r="I171">
        <v>20.343020569099998</v>
      </c>
      <c r="J171">
        <v>19.901888007899998</v>
      </c>
      <c r="K171">
        <v>21.4671393922</v>
      </c>
      <c r="L171">
        <v>20.8817675594</v>
      </c>
      <c r="M171">
        <v>19.319674969299999</v>
      </c>
      <c r="N171">
        <v>20.383220482399999</v>
      </c>
      <c r="O171">
        <v>20.778344991699999</v>
      </c>
      <c r="P171">
        <v>20.6007120005</v>
      </c>
      <c r="Q171">
        <v>23.060076970299999</v>
      </c>
      <c r="R171">
        <v>21.078910716100001</v>
      </c>
      <c r="S171">
        <v>20.082334160199999</v>
      </c>
      <c r="T171">
        <v>20.550915537000002</v>
      </c>
      <c r="U171">
        <v>20.024884822899999</v>
      </c>
      <c r="V171">
        <v>20.123246482199999</v>
      </c>
      <c r="W171">
        <v>21.2353373698</v>
      </c>
      <c r="X171" s="7"/>
      <c r="Y171" s="7"/>
      <c r="Z171" s="7"/>
      <c r="AA171" s="8"/>
      <c r="AB171" s="8"/>
      <c r="AC171" s="8"/>
      <c r="AD171" s="8"/>
      <c r="AE171" s="8"/>
      <c r="AF171" s="12"/>
      <c r="AG171" s="12"/>
      <c r="AI171">
        <v>18.9478492338</v>
      </c>
      <c r="AJ171">
        <v>20.148418611699999</v>
      </c>
      <c r="AK171">
        <v>17.390925685700001</v>
      </c>
      <c r="AL171">
        <v>19.181037011899999</v>
      </c>
      <c r="AM171">
        <v>19.909986911400001</v>
      </c>
      <c r="AN171">
        <v>19.832756917099999</v>
      </c>
      <c r="AO171">
        <v>18.664477257200002</v>
      </c>
      <c r="AP171">
        <v>20.3495969005</v>
      </c>
      <c r="AQ171">
        <v>20.1031003941</v>
      </c>
      <c r="AR171">
        <v>18.782334110699999</v>
      </c>
      <c r="AS171">
        <v>18.9908426372</v>
      </c>
      <c r="AT171">
        <v>19.963554629499999</v>
      </c>
      <c r="AU171">
        <v>19.138221398900001</v>
      </c>
      <c r="AV171">
        <v>21.530305894800001</v>
      </c>
      <c r="AW171">
        <v>19.996688771100001</v>
      </c>
      <c r="AX171">
        <v>19.776341102100002</v>
      </c>
      <c r="AY171">
        <v>20.165397393700001</v>
      </c>
      <c r="AZ171">
        <v>19.048175493199999</v>
      </c>
      <c r="BA171">
        <v>19.432583402799999</v>
      </c>
      <c r="BB171">
        <v>20.418873684099999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v>19.168789407199998</v>
      </c>
      <c r="E172">
        <v>20.791297929900001</v>
      </c>
      <c r="F172">
        <v>18.6594207907</v>
      </c>
      <c r="G172">
        <v>19.8365746311</v>
      </c>
      <c r="H172">
        <v>20.6540867846</v>
      </c>
      <c r="I172">
        <v>20.4034547575</v>
      </c>
      <c r="J172">
        <v>19.905811186099999</v>
      </c>
      <c r="K172">
        <v>21.341472156199998</v>
      </c>
      <c r="L172">
        <v>20.946681188399999</v>
      </c>
      <c r="M172">
        <v>19.4283297305</v>
      </c>
      <c r="N172">
        <v>20.5593817305</v>
      </c>
      <c r="O172">
        <v>20.760528201300001</v>
      </c>
      <c r="P172">
        <v>20.547169329599999</v>
      </c>
      <c r="Q172">
        <v>23.237625192399999</v>
      </c>
      <c r="R172">
        <v>21.0776098495</v>
      </c>
      <c r="S172">
        <v>19.915458042099999</v>
      </c>
      <c r="T172">
        <v>20.576193417900001</v>
      </c>
      <c r="U172">
        <v>19.949532934600001</v>
      </c>
      <c r="V172">
        <v>20.1986971205</v>
      </c>
      <c r="W172">
        <v>21.201049687699999</v>
      </c>
      <c r="X172" s="7"/>
      <c r="Y172" s="7"/>
      <c r="Z172" s="7"/>
      <c r="AA172" s="8"/>
      <c r="AB172" s="8"/>
      <c r="AC172" s="8"/>
      <c r="AD172" s="8"/>
      <c r="AE172" s="8"/>
      <c r="AF172" s="12"/>
      <c r="AG172" s="12"/>
      <c r="AI172">
        <v>18.676248766200001</v>
      </c>
      <c r="AJ172">
        <v>19.996756612799999</v>
      </c>
      <c r="AK172">
        <v>17.814365427799999</v>
      </c>
      <c r="AL172">
        <v>19.169956683100001</v>
      </c>
      <c r="AM172">
        <v>20.132041018599999</v>
      </c>
      <c r="AN172">
        <v>19.935942896</v>
      </c>
      <c r="AO172">
        <v>18.623377867799999</v>
      </c>
      <c r="AP172">
        <v>20.5957096488</v>
      </c>
      <c r="AQ172">
        <v>19.9787751583</v>
      </c>
      <c r="AR172">
        <v>18.668729510999999</v>
      </c>
      <c r="AS172">
        <v>18.9388899012</v>
      </c>
      <c r="AT172">
        <v>19.979009070699998</v>
      </c>
      <c r="AU172">
        <v>19.238913487000001</v>
      </c>
      <c r="AV172">
        <v>21.6808613203</v>
      </c>
      <c r="AW172">
        <v>19.945631109200001</v>
      </c>
      <c r="AX172">
        <v>19.673880477299999</v>
      </c>
      <c r="AY172">
        <v>20.1346309666</v>
      </c>
      <c r="AZ172">
        <v>19.030594019199999</v>
      </c>
      <c r="BA172">
        <v>19.435812560900001</v>
      </c>
      <c r="BB172">
        <v>20.4680388415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v>19.226048683199998</v>
      </c>
      <c r="E173">
        <v>20.596703418200001</v>
      </c>
      <c r="F173">
        <v>18.731939509</v>
      </c>
      <c r="G173">
        <v>19.677481176499999</v>
      </c>
      <c r="H173">
        <v>20.458126186400001</v>
      </c>
      <c r="I173">
        <v>20.5552224654</v>
      </c>
      <c r="J173">
        <v>19.989512681299999</v>
      </c>
      <c r="K173">
        <v>21.082240840499999</v>
      </c>
      <c r="L173">
        <v>20.9362581836</v>
      </c>
      <c r="M173">
        <v>19.616631292699999</v>
      </c>
      <c r="N173">
        <v>20.116315308499999</v>
      </c>
      <c r="O173">
        <v>20.7398506217</v>
      </c>
      <c r="P173">
        <v>20.626795416899999</v>
      </c>
      <c r="Q173">
        <v>23.145799093899999</v>
      </c>
      <c r="R173">
        <v>20.703295396200001</v>
      </c>
      <c r="S173">
        <v>20.0429656379</v>
      </c>
      <c r="T173">
        <v>20.688446347700001</v>
      </c>
      <c r="U173">
        <v>20.000903298800001</v>
      </c>
      <c r="V173">
        <v>19.9253960512</v>
      </c>
      <c r="W173">
        <v>21.082242401399998</v>
      </c>
      <c r="X173" s="7"/>
      <c r="Y173" s="7"/>
      <c r="Z173" s="7"/>
      <c r="AA173" s="8"/>
      <c r="AB173" s="8"/>
      <c r="AC173" s="8"/>
      <c r="AD173" s="8"/>
      <c r="AE173" s="8"/>
      <c r="AF173" s="12"/>
      <c r="AG173" s="12"/>
      <c r="AI173">
        <v>18.685785970600001</v>
      </c>
      <c r="AJ173">
        <v>19.902099642</v>
      </c>
      <c r="AK173">
        <v>18.142873120499999</v>
      </c>
      <c r="AL173">
        <v>19.188670421899999</v>
      </c>
      <c r="AM173">
        <v>19.8931605354</v>
      </c>
      <c r="AN173">
        <v>19.992530092599999</v>
      </c>
      <c r="AO173">
        <v>18.5644182534</v>
      </c>
      <c r="AP173">
        <v>20.5273246613</v>
      </c>
      <c r="AQ173">
        <v>19.973062658300002</v>
      </c>
      <c r="AR173">
        <v>18.623407001499999</v>
      </c>
      <c r="AS173">
        <v>18.787218636799999</v>
      </c>
      <c r="AT173">
        <v>19.819351636899999</v>
      </c>
      <c r="AU173">
        <v>19.3910071713</v>
      </c>
      <c r="AV173">
        <v>21.557318023099999</v>
      </c>
      <c r="AW173">
        <v>19.785587048699998</v>
      </c>
      <c r="AX173">
        <v>19.353562249100001</v>
      </c>
      <c r="AY173">
        <v>20.100913445100002</v>
      </c>
      <c r="AZ173">
        <v>18.988300422999998</v>
      </c>
      <c r="BA173">
        <v>19.198402234700001</v>
      </c>
      <c r="BB173">
        <v>20.504700759999999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v>18.9479110469</v>
      </c>
      <c r="E174">
        <v>20.358216752200001</v>
      </c>
      <c r="F174">
        <v>18.786726380600001</v>
      </c>
      <c r="G174">
        <v>19.506845457800001</v>
      </c>
      <c r="H174">
        <v>20.409327504099998</v>
      </c>
      <c r="I174">
        <v>20.646271400900002</v>
      </c>
      <c r="J174">
        <v>19.903538453900001</v>
      </c>
      <c r="K174">
        <v>20.9604929353</v>
      </c>
      <c r="L174">
        <v>20.907537563399998</v>
      </c>
      <c r="M174">
        <v>19.736882920399999</v>
      </c>
      <c r="N174">
        <v>20.018052008600002</v>
      </c>
      <c r="O174">
        <v>20.716920241699999</v>
      </c>
      <c r="P174">
        <v>20.388094182900002</v>
      </c>
      <c r="Q174">
        <v>23.2002664422</v>
      </c>
      <c r="R174">
        <v>20.702203925900001</v>
      </c>
      <c r="S174">
        <v>20.297068778900002</v>
      </c>
      <c r="T174">
        <v>20.8227818712</v>
      </c>
      <c r="U174">
        <v>20.178411068399999</v>
      </c>
      <c r="V174">
        <v>19.821201607599999</v>
      </c>
      <c r="W174">
        <v>21.0619474768</v>
      </c>
      <c r="X174" s="7"/>
      <c r="Y174" s="7"/>
      <c r="Z174" s="7"/>
      <c r="AA174" s="8"/>
      <c r="AB174" s="8"/>
      <c r="AC174" s="8"/>
      <c r="AD174" s="8"/>
      <c r="AE174" s="8"/>
      <c r="AF174" s="12"/>
      <c r="AG174" s="12"/>
      <c r="AI174">
        <v>18.996000760200001</v>
      </c>
      <c r="AJ174">
        <v>19.8919943828</v>
      </c>
      <c r="AK174">
        <v>17.892092613900001</v>
      </c>
      <c r="AL174">
        <v>18.931405207499999</v>
      </c>
      <c r="AM174">
        <v>19.6164716629</v>
      </c>
      <c r="AN174">
        <v>20.1146443226</v>
      </c>
      <c r="AO174">
        <v>18.631427539400001</v>
      </c>
      <c r="AP174">
        <v>20.5998700076</v>
      </c>
      <c r="AQ174">
        <v>19.842422967099999</v>
      </c>
      <c r="AR174">
        <v>18.705137345400001</v>
      </c>
      <c r="AS174">
        <v>19.063627130099999</v>
      </c>
      <c r="AT174">
        <v>19.774411217200001</v>
      </c>
      <c r="AU174">
        <v>19.0825700822</v>
      </c>
      <c r="AV174">
        <v>21.478191362699999</v>
      </c>
      <c r="AW174">
        <v>19.839710300499998</v>
      </c>
      <c r="AX174">
        <v>19.357445812400002</v>
      </c>
      <c r="AY174">
        <v>20.017173094899999</v>
      </c>
      <c r="AZ174">
        <v>18.993284298399999</v>
      </c>
      <c r="BA174">
        <v>19.1781663989</v>
      </c>
      <c r="BB174">
        <v>20.551142130799999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v>18.892886548500002</v>
      </c>
      <c r="E175">
        <v>20.195611122399999</v>
      </c>
      <c r="F175">
        <v>18.803570045899999</v>
      </c>
      <c r="G175">
        <v>19.375438561300001</v>
      </c>
      <c r="H175">
        <v>20.265225839900001</v>
      </c>
      <c r="I175">
        <v>20.564306089199999</v>
      </c>
      <c r="J175">
        <v>19.791661903000001</v>
      </c>
      <c r="K175">
        <v>20.9519777959</v>
      </c>
      <c r="L175">
        <v>20.844762161599999</v>
      </c>
      <c r="M175">
        <v>19.8082107868</v>
      </c>
      <c r="N175">
        <v>20.176491610500001</v>
      </c>
      <c r="O175">
        <v>20.705838990499998</v>
      </c>
      <c r="P175">
        <v>20.231659737699999</v>
      </c>
      <c r="Q175">
        <v>23.1062165566</v>
      </c>
      <c r="R175">
        <v>20.640008423299999</v>
      </c>
      <c r="S175">
        <v>20.532326644099999</v>
      </c>
      <c r="T175">
        <v>20.9500007229</v>
      </c>
      <c r="U175">
        <v>20.233777377700001</v>
      </c>
      <c r="V175">
        <v>20.021321652600001</v>
      </c>
      <c r="W175">
        <v>21.0687002154</v>
      </c>
      <c r="X175" s="7"/>
      <c r="Y175" s="7"/>
      <c r="Z175" s="7"/>
      <c r="AA175" s="8"/>
      <c r="AB175" s="8"/>
      <c r="AC175" s="8"/>
      <c r="AD175" s="8"/>
      <c r="AE175" s="8"/>
      <c r="AF175" s="12"/>
      <c r="AG175" s="12"/>
      <c r="AI175">
        <v>18.966395242600001</v>
      </c>
      <c r="AJ175">
        <v>19.763023508900002</v>
      </c>
      <c r="AK175">
        <v>17.692677015699999</v>
      </c>
      <c r="AL175">
        <v>18.723853569700001</v>
      </c>
      <c r="AM175">
        <v>19.458820932599998</v>
      </c>
      <c r="AN175">
        <v>20.114597156599999</v>
      </c>
      <c r="AO175">
        <v>18.6196474194</v>
      </c>
      <c r="AP175">
        <v>20.5352564463</v>
      </c>
      <c r="AQ175">
        <v>19.7847888742</v>
      </c>
      <c r="AR175">
        <v>18.742286530600001</v>
      </c>
      <c r="AS175">
        <v>19.465566040399999</v>
      </c>
      <c r="AT175">
        <v>19.731816693999999</v>
      </c>
      <c r="AU175">
        <v>18.887616693399998</v>
      </c>
      <c r="AV175">
        <v>21.423505474900001</v>
      </c>
      <c r="AW175">
        <v>19.813534354200002</v>
      </c>
      <c r="AX175">
        <v>19.3285531971</v>
      </c>
      <c r="AY175">
        <v>20.057986416399999</v>
      </c>
      <c r="AZ175">
        <v>19.117188592800002</v>
      </c>
      <c r="BA175">
        <v>19.0890709956</v>
      </c>
      <c r="BB175">
        <v>20.5413424228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v>18.7927402141</v>
      </c>
      <c r="E176">
        <v>20.094674684699999</v>
      </c>
      <c r="F176">
        <v>18.626411652800002</v>
      </c>
      <c r="G176">
        <v>19.17378458</v>
      </c>
      <c r="H176">
        <v>20.4304680891</v>
      </c>
      <c r="I176">
        <v>20.422290008699999</v>
      </c>
      <c r="J176">
        <v>19.544901813100001</v>
      </c>
      <c r="K176">
        <v>21.046436954200001</v>
      </c>
      <c r="L176">
        <v>20.587961415399999</v>
      </c>
      <c r="M176">
        <v>19.818872627600001</v>
      </c>
      <c r="N176">
        <v>20.2113502369</v>
      </c>
      <c r="O176">
        <v>20.486461646599999</v>
      </c>
      <c r="P176">
        <v>20.283906973299999</v>
      </c>
      <c r="Q176">
        <v>23.107985040199999</v>
      </c>
      <c r="R176">
        <v>20.633198868000001</v>
      </c>
      <c r="S176">
        <v>20.479305247999999</v>
      </c>
      <c r="T176">
        <v>20.932877257800001</v>
      </c>
      <c r="U176">
        <v>20.270604819399999</v>
      </c>
      <c r="V176">
        <v>20.027399702699999</v>
      </c>
      <c r="W176">
        <v>21.102980491099999</v>
      </c>
      <c r="X176" s="7"/>
      <c r="Y176" s="7"/>
      <c r="Z176" s="7"/>
      <c r="AA176" s="8"/>
      <c r="AB176" s="8"/>
      <c r="AC176" s="8"/>
      <c r="AD176" s="8"/>
      <c r="AE176" s="8"/>
      <c r="AF176" s="12"/>
      <c r="AG176" s="12"/>
      <c r="AI176">
        <v>18.6338193988</v>
      </c>
      <c r="AJ176">
        <v>19.634521665400001</v>
      </c>
      <c r="AK176">
        <v>17.535858905000001</v>
      </c>
      <c r="AL176">
        <v>18.717513913800001</v>
      </c>
      <c r="AM176">
        <v>19.5214466501</v>
      </c>
      <c r="AN176">
        <v>20.027651971400001</v>
      </c>
      <c r="AO176">
        <v>18.797980090300001</v>
      </c>
      <c r="AP176">
        <v>20.378828725599998</v>
      </c>
      <c r="AQ176">
        <v>19.853428408799999</v>
      </c>
      <c r="AR176">
        <v>18.8432808608</v>
      </c>
      <c r="AS176">
        <v>19.546763445300002</v>
      </c>
      <c r="AT176">
        <v>19.602679568500001</v>
      </c>
      <c r="AU176">
        <v>18.749690904200001</v>
      </c>
      <c r="AV176">
        <v>21.404261491700002</v>
      </c>
      <c r="AW176">
        <v>19.601955148399998</v>
      </c>
      <c r="AX176">
        <v>19.3461075144</v>
      </c>
      <c r="AY176">
        <v>20.0734017933</v>
      </c>
      <c r="AZ176">
        <v>19.080345418499999</v>
      </c>
      <c r="BA176">
        <v>19.020914573599999</v>
      </c>
      <c r="BB176">
        <v>20.581236293100002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v>18.988934630500001</v>
      </c>
      <c r="E177">
        <v>20.185626833499999</v>
      </c>
      <c r="F177">
        <v>18.541189868499998</v>
      </c>
      <c r="G177">
        <v>19.012482929099999</v>
      </c>
      <c r="H177">
        <v>20.3979214107</v>
      </c>
      <c r="I177">
        <v>20.394955325200002</v>
      </c>
      <c r="J177">
        <v>19.204096348099998</v>
      </c>
      <c r="K177">
        <v>21.1025399651</v>
      </c>
      <c r="L177">
        <v>20.3994857098</v>
      </c>
      <c r="M177">
        <v>19.873788473400001</v>
      </c>
      <c r="N177">
        <v>20.2423584599</v>
      </c>
      <c r="O177">
        <v>20.401779863600002</v>
      </c>
      <c r="P177">
        <v>20.194042553999999</v>
      </c>
      <c r="Q177">
        <v>22.8396760073</v>
      </c>
      <c r="R177">
        <v>20.475410646299999</v>
      </c>
      <c r="S177">
        <v>19.710819820499999</v>
      </c>
      <c r="T177">
        <v>20.875868668100001</v>
      </c>
      <c r="U177">
        <v>20.1193912538</v>
      </c>
      <c r="V177">
        <v>20.1078984836</v>
      </c>
      <c r="W177">
        <v>20.9673659523</v>
      </c>
      <c r="X177" s="7"/>
      <c r="Y177" s="7"/>
      <c r="Z177" s="7"/>
      <c r="AA177" s="8"/>
      <c r="AB177" s="8"/>
      <c r="AC177" s="8"/>
      <c r="AD177" s="8"/>
      <c r="AE177" s="8"/>
      <c r="AF177" s="12"/>
      <c r="AG177" s="12"/>
      <c r="AI177">
        <v>18.698802176600001</v>
      </c>
      <c r="AJ177">
        <v>19.7628642353</v>
      </c>
      <c r="AK177">
        <v>17.653138011500001</v>
      </c>
      <c r="AL177">
        <v>18.615299910299999</v>
      </c>
      <c r="AM177">
        <v>19.559861175000002</v>
      </c>
      <c r="AN177">
        <v>20.2741450511</v>
      </c>
      <c r="AO177">
        <v>18.688564904</v>
      </c>
      <c r="AP177">
        <v>20.213130292599999</v>
      </c>
      <c r="AQ177">
        <v>19.857994226100001</v>
      </c>
      <c r="AR177">
        <v>18.933720975899998</v>
      </c>
      <c r="AS177">
        <v>19.302490664699999</v>
      </c>
      <c r="AT177">
        <v>19.628832493200001</v>
      </c>
      <c r="AU177">
        <v>18.7707742817</v>
      </c>
      <c r="AV177">
        <v>21.152347020699999</v>
      </c>
      <c r="AW177">
        <v>19.399720045399999</v>
      </c>
      <c r="AX177">
        <v>19.331408334100001</v>
      </c>
      <c r="AY177">
        <v>20.075530214200001</v>
      </c>
      <c r="AZ177">
        <v>19.092495434300002</v>
      </c>
      <c r="BA177">
        <v>19.105178173700001</v>
      </c>
      <c r="BB177">
        <v>20.426475570099999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v>19.026792791199998</v>
      </c>
      <c r="E178">
        <v>20.422607750400001</v>
      </c>
      <c r="F178">
        <v>18.398438021400001</v>
      </c>
      <c r="G178">
        <v>18.926144374</v>
      </c>
      <c r="H178">
        <v>20.336839482399999</v>
      </c>
      <c r="I178">
        <v>20.414733315599999</v>
      </c>
      <c r="J178">
        <v>19.265294451300001</v>
      </c>
      <c r="K178">
        <v>21.1598713777</v>
      </c>
      <c r="L178">
        <v>20.4214164051</v>
      </c>
      <c r="M178">
        <v>19.916269296700001</v>
      </c>
      <c r="N178">
        <v>20.187219044199999</v>
      </c>
      <c r="O178">
        <v>20.3443984345</v>
      </c>
      <c r="P178">
        <v>19.9303045459</v>
      </c>
      <c r="Q178">
        <v>22.586727801399999</v>
      </c>
      <c r="R178">
        <v>20.461986448400001</v>
      </c>
      <c r="S178">
        <v>19.549242269699999</v>
      </c>
      <c r="T178">
        <v>20.781657018200001</v>
      </c>
      <c r="U178">
        <v>19.8822526288</v>
      </c>
      <c r="V178">
        <v>20.1785079478</v>
      </c>
      <c r="W178">
        <v>20.897051641299999</v>
      </c>
      <c r="X178" s="7"/>
      <c r="Y178" s="7"/>
      <c r="Z178" s="7"/>
      <c r="AA178" s="8"/>
      <c r="AB178" s="8"/>
      <c r="AC178" s="8"/>
      <c r="AD178" s="8"/>
      <c r="AE178" s="8"/>
      <c r="AF178" s="12"/>
      <c r="AG178" s="12"/>
      <c r="AI178">
        <v>18.638098532899999</v>
      </c>
      <c r="AJ178">
        <v>19.678007690400001</v>
      </c>
      <c r="AK178">
        <v>17.636475237900001</v>
      </c>
      <c r="AL178">
        <v>18.340293931200002</v>
      </c>
      <c r="AM178">
        <v>19.402667546299998</v>
      </c>
      <c r="AN178">
        <v>20.397178427499998</v>
      </c>
      <c r="AO178">
        <v>18.5927141226</v>
      </c>
      <c r="AP178">
        <v>20.383992419999998</v>
      </c>
      <c r="AQ178">
        <v>19.881440328299998</v>
      </c>
      <c r="AR178">
        <v>18.955430033700001</v>
      </c>
      <c r="AS178">
        <v>19.1771237325</v>
      </c>
      <c r="AT178">
        <v>19.658541977399999</v>
      </c>
      <c r="AU178">
        <v>18.6292556973</v>
      </c>
      <c r="AV178">
        <v>21.133567750600001</v>
      </c>
      <c r="AW178">
        <v>19.290465234799999</v>
      </c>
      <c r="AX178">
        <v>19.4411047822</v>
      </c>
      <c r="AY178">
        <v>20.121317019100001</v>
      </c>
      <c r="AZ178">
        <v>19.089104957499998</v>
      </c>
      <c r="BA178">
        <v>19.159600906200001</v>
      </c>
      <c r="BB178">
        <v>20.174628511200002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v>19.194930292599999</v>
      </c>
      <c r="E179">
        <v>20.541734383200001</v>
      </c>
      <c r="F179">
        <v>18.365976221699999</v>
      </c>
      <c r="G179">
        <v>18.9294979981</v>
      </c>
      <c r="H179">
        <v>20.298771845099999</v>
      </c>
      <c r="I179">
        <v>20.409681061299999</v>
      </c>
      <c r="J179">
        <v>19.360023412699999</v>
      </c>
      <c r="K179">
        <v>21.143910524999999</v>
      </c>
      <c r="L179">
        <v>20.554997041299998</v>
      </c>
      <c r="M179">
        <v>19.6706238501</v>
      </c>
      <c r="N179">
        <v>20.1238954363</v>
      </c>
      <c r="O179">
        <v>20.439273956699999</v>
      </c>
      <c r="P179">
        <v>19.938253594900001</v>
      </c>
      <c r="Q179">
        <v>22.450400159499999</v>
      </c>
      <c r="R179">
        <v>20.507588743199999</v>
      </c>
      <c r="S179">
        <v>19.630401068000001</v>
      </c>
      <c r="T179">
        <v>20.814516583500001</v>
      </c>
      <c r="U179">
        <v>19.7207165692</v>
      </c>
      <c r="V179">
        <v>20.1188446323</v>
      </c>
      <c r="W179">
        <v>20.924742137399999</v>
      </c>
      <c r="X179" s="7"/>
      <c r="Y179" s="7"/>
      <c r="Z179" s="7"/>
      <c r="AA179" s="8"/>
      <c r="AB179" s="8"/>
      <c r="AC179" s="8"/>
      <c r="AD179" s="8"/>
      <c r="AE179" s="8"/>
      <c r="AF179" s="12"/>
      <c r="AG179" s="12"/>
      <c r="AI179">
        <v>18.5020160754</v>
      </c>
      <c r="AJ179">
        <v>19.677355027200001</v>
      </c>
      <c r="AK179">
        <v>17.764917919399998</v>
      </c>
      <c r="AL179">
        <v>18.242464738100001</v>
      </c>
      <c r="AM179">
        <v>19.222211576399999</v>
      </c>
      <c r="AN179">
        <v>20.379857317500001</v>
      </c>
      <c r="AO179">
        <v>18.8125020827</v>
      </c>
      <c r="AP179">
        <v>20.396001413699999</v>
      </c>
      <c r="AQ179">
        <v>19.990542078699999</v>
      </c>
      <c r="AR179">
        <v>19.063335481900001</v>
      </c>
      <c r="AS179">
        <v>19.145365560399998</v>
      </c>
      <c r="AT179">
        <v>19.511761772300002</v>
      </c>
      <c r="AU179">
        <v>18.582618038900002</v>
      </c>
      <c r="AV179">
        <v>20.952967029900002</v>
      </c>
      <c r="AW179">
        <v>19.331946182799999</v>
      </c>
      <c r="AX179">
        <v>19.316937830200001</v>
      </c>
      <c r="AY179">
        <v>20.0314219001</v>
      </c>
      <c r="AZ179">
        <v>19.0410814649</v>
      </c>
      <c r="BA179">
        <v>19.2254897943</v>
      </c>
      <c r="BB179">
        <v>20.2315118908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v>19.211166625800001</v>
      </c>
      <c r="E180">
        <v>20.4447154303</v>
      </c>
      <c r="F180">
        <v>18.669996386200001</v>
      </c>
      <c r="G180">
        <v>19.0902048817</v>
      </c>
      <c r="H180">
        <v>20.3232239771</v>
      </c>
      <c r="I180">
        <v>20.499460108699999</v>
      </c>
      <c r="J180">
        <v>19.269872085399999</v>
      </c>
      <c r="K180">
        <v>21.038756768999999</v>
      </c>
      <c r="L180">
        <v>20.652495261799999</v>
      </c>
      <c r="M180">
        <v>19.465609499599999</v>
      </c>
      <c r="N180">
        <v>20.158460353399999</v>
      </c>
      <c r="O180">
        <v>20.436864430100002</v>
      </c>
      <c r="P180">
        <v>20.4986000468</v>
      </c>
      <c r="Q180">
        <v>22.445242821299999</v>
      </c>
      <c r="R180">
        <v>20.562481519399999</v>
      </c>
      <c r="S180">
        <v>19.730357210899999</v>
      </c>
      <c r="T180">
        <v>20.858857452199999</v>
      </c>
      <c r="U180">
        <v>19.593861560400001</v>
      </c>
      <c r="V180">
        <v>19.8396552992</v>
      </c>
      <c r="W180">
        <v>20.879729377499999</v>
      </c>
      <c r="X180" s="7"/>
      <c r="Y180" s="7"/>
      <c r="Z180" s="7"/>
      <c r="AA180" s="8"/>
      <c r="AB180" s="8"/>
      <c r="AC180" s="8"/>
      <c r="AD180" s="8"/>
      <c r="AE180" s="8"/>
      <c r="AF180" s="12"/>
      <c r="AG180" s="12"/>
      <c r="AI180">
        <v>18.386723614899999</v>
      </c>
      <c r="AJ180">
        <v>19.529277879999999</v>
      </c>
      <c r="AK180">
        <v>17.860016872100001</v>
      </c>
      <c r="AL180">
        <v>18.322000539000001</v>
      </c>
      <c r="AM180">
        <v>19.350209759199998</v>
      </c>
      <c r="AN180">
        <v>20.078997552899999</v>
      </c>
      <c r="AO180">
        <v>19.034165556000001</v>
      </c>
      <c r="AP180">
        <v>20.3602198327</v>
      </c>
      <c r="AQ180">
        <v>20.2259561011</v>
      </c>
      <c r="AR180">
        <v>19.215418616499999</v>
      </c>
      <c r="AS180">
        <v>19.189569756899999</v>
      </c>
      <c r="AT180">
        <v>19.443766978700001</v>
      </c>
      <c r="AU180">
        <v>18.708155492500001</v>
      </c>
      <c r="AV180">
        <v>20.856288658299999</v>
      </c>
      <c r="AW180">
        <v>19.383364783600001</v>
      </c>
      <c r="AX180">
        <v>19.011681078900001</v>
      </c>
      <c r="AY180">
        <v>19.939056998600002</v>
      </c>
      <c r="AZ180">
        <v>18.7706918473</v>
      </c>
      <c r="BA180">
        <v>18.981152118400001</v>
      </c>
      <c r="BB180">
        <v>20.453291187800001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v>19.176916039599998</v>
      </c>
      <c r="E181">
        <v>20.325656804299999</v>
      </c>
      <c r="F181">
        <v>18.732204106499999</v>
      </c>
      <c r="G181">
        <v>19.2716421993</v>
      </c>
      <c r="H181">
        <v>20.280970213</v>
      </c>
      <c r="I181">
        <v>20.586325882099999</v>
      </c>
      <c r="J181">
        <v>19.2813853456</v>
      </c>
      <c r="K181">
        <v>21.028314825999999</v>
      </c>
      <c r="L181">
        <v>20.5635841255</v>
      </c>
      <c r="M181">
        <v>19.399968112900002</v>
      </c>
      <c r="N181">
        <v>20.034481084300001</v>
      </c>
      <c r="O181">
        <v>20.488722466199999</v>
      </c>
      <c r="P181">
        <v>20.629794043899999</v>
      </c>
      <c r="Q181">
        <v>22.618925041899999</v>
      </c>
      <c r="R181">
        <v>20.4476764606</v>
      </c>
      <c r="S181">
        <v>19.9543319677</v>
      </c>
      <c r="T181">
        <v>20.8061281839</v>
      </c>
      <c r="U181">
        <v>19.583359537300002</v>
      </c>
      <c r="V181">
        <v>19.649220741400001</v>
      </c>
      <c r="W181">
        <v>20.7535946092</v>
      </c>
      <c r="X181" s="7"/>
      <c r="Y181" s="7"/>
      <c r="Z181" s="7"/>
      <c r="AA181" s="8"/>
      <c r="AB181" s="8"/>
      <c r="AC181" s="8"/>
      <c r="AD181" s="8"/>
      <c r="AE181" s="8"/>
      <c r="AF181" s="12"/>
      <c r="AG181" s="12"/>
      <c r="AI181">
        <v>18.617373001099999</v>
      </c>
      <c r="AJ181">
        <v>19.454915443899999</v>
      </c>
      <c r="AK181">
        <v>17.975333630200002</v>
      </c>
      <c r="AL181">
        <v>18.570517247200002</v>
      </c>
      <c r="AM181">
        <v>19.623384515400002</v>
      </c>
      <c r="AN181">
        <v>19.8563450577</v>
      </c>
      <c r="AO181">
        <v>18.711107014500001</v>
      </c>
      <c r="AP181">
        <v>20.310575202999999</v>
      </c>
      <c r="AQ181">
        <v>20.1169573064</v>
      </c>
      <c r="AR181">
        <v>19.004897611400001</v>
      </c>
      <c r="AS181">
        <v>19.300236451</v>
      </c>
      <c r="AT181">
        <v>19.489599387199998</v>
      </c>
      <c r="AU181">
        <v>18.738080570000001</v>
      </c>
      <c r="AV181">
        <v>20.914719503400001</v>
      </c>
      <c r="AW181">
        <v>19.460534951100001</v>
      </c>
      <c r="AX181">
        <v>19.0418253701</v>
      </c>
      <c r="AY181">
        <v>20.0563357606</v>
      </c>
      <c r="AZ181">
        <v>18.8803321111</v>
      </c>
      <c r="BA181">
        <v>18.8715797688</v>
      </c>
      <c r="BB181">
        <v>20.478086306600002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v>19.1406046482</v>
      </c>
      <c r="E182">
        <v>20.255920230000001</v>
      </c>
      <c r="F182">
        <v>18.642972237999999</v>
      </c>
      <c r="G182">
        <v>19.390188040200002</v>
      </c>
      <c r="H182">
        <v>20.107520437800002</v>
      </c>
      <c r="I182">
        <v>20.337629157799999</v>
      </c>
      <c r="J182">
        <v>19.2757262035</v>
      </c>
      <c r="K182">
        <v>20.909618670499999</v>
      </c>
      <c r="L182">
        <v>20.5934748906</v>
      </c>
      <c r="M182">
        <v>19.5195369807</v>
      </c>
      <c r="N182">
        <v>19.831927677300001</v>
      </c>
      <c r="O182">
        <v>20.611962433799999</v>
      </c>
      <c r="P182">
        <v>20.5595388984</v>
      </c>
      <c r="Q182">
        <v>22.682764572300002</v>
      </c>
      <c r="R182">
        <v>20.529160156300001</v>
      </c>
      <c r="S182">
        <v>19.985486460800001</v>
      </c>
      <c r="T182">
        <v>20.742074219900001</v>
      </c>
      <c r="U182">
        <v>19.6470680561</v>
      </c>
      <c r="V182">
        <v>19.595107990900001</v>
      </c>
      <c r="W182">
        <v>20.856678435100001</v>
      </c>
      <c r="X182" s="7"/>
      <c r="Y182" s="7"/>
      <c r="Z182" s="7"/>
      <c r="AA182" s="8"/>
      <c r="AB182" s="8"/>
      <c r="AC182" s="8"/>
      <c r="AD182" s="8"/>
      <c r="AE182" s="8"/>
      <c r="AF182" s="12"/>
      <c r="AG182" s="12"/>
      <c r="AI182">
        <v>18.726464680700001</v>
      </c>
      <c r="AJ182">
        <v>19.3289250065</v>
      </c>
      <c r="AK182">
        <v>17.9880330835</v>
      </c>
      <c r="AL182">
        <v>18.838464595400001</v>
      </c>
      <c r="AM182">
        <v>19.598998647199998</v>
      </c>
      <c r="AN182">
        <v>19.7180683178</v>
      </c>
      <c r="AO182">
        <v>18.748348188800001</v>
      </c>
      <c r="AP182">
        <v>20.459086282499999</v>
      </c>
      <c r="AQ182">
        <v>20.024862001199999</v>
      </c>
      <c r="AR182">
        <v>18.847375465700001</v>
      </c>
      <c r="AS182">
        <v>19.3642308081</v>
      </c>
      <c r="AT182">
        <v>19.497619946499999</v>
      </c>
      <c r="AU182">
        <v>19.116536291700001</v>
      </c>
      <c r="AV182">
        <v>21.082366503300001</v>
      </c>
      <c r="AW182">
        <v>19.4316781709</v>
      </c>
      <c r="AX182">
        <v>18.987990581999998</v>
      </c>
      <c r="AY182">
        <v>20.115085908299999</v>
      </c>
      <c r="AZ182">
        <v>19.067844550299998</v>
      </c>
      <c r="BA182">
        <v>18.6978152953</v>
      </c>
      <c r="BB182">
        <v>20.274300642899998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v>19.1850327529</v>
      </c>
      <c r="E183">
        <v>20.370835167700001</v>
      </c>
      <c r="F183">
        <v>18.540454285100001</v>
      </c>
      <c r="G183">
        <v>19.496985631800001</v>
      </c>
      <c r="H183">
        <v>19.946556540100001</v>
      </c>
      <c r="I183">
        <v>20.524983091900001</v>
      </c>
      <c r="J183">
        <v>19.321085866000001</v>
      </c>
      <c r="K183">
        <v>20.9657964349</v>
      </c>
      <c r="L183">
        <v>20.4502271492</v>
      </c>
      <c r="M183">
        <v>19.6181200264</v>
      </c>
      <c r="N183">
        <v>19.796001718399999</v>
      </c>
      <c r="O183">
        <v>20.7187477895</v>
      </c>
      <c r="P183">
        <v>20.7006743681</v>
      </c>
      <c r="Q183">
        <v>22.7985206725</v>
      </c>
      <c r="R183">
        <v>20.7113586555</v>
      </c>
      <c r="S183">
        <v>19.8458441706</v>
      </c>
      <c r="T183">
        <v>20.610705641599999</v>
      </c>
      <c r="U183">
        <v>19.670849881100001</v>
      </c>
      <c r="V183">
        <v>19.6369803493</v>
      </c>
      <c r="W183">
        <v>20.700994790100001</v>
      </c>
      <c r="X183" s="7"/>
      <c r="Y183" s="7"/>
      <c r="Z183" s="7"/>
      <c r="AA183" s="8"/>
      <c r="AB183" s="8"/>
      <c r="AC183" s="8"/>
      <c r="AD183" s="8"/>
      <c r="AE183" s="8"/>
      <c r="AF183" s="12"/>
      <c r="AG183" s="12"/>
      <c r="AI183">
        <v>18.626152772600001</v>
      </c>
      <c r="AJ183">
        <v>19.3820876192</v>
      </c>
      <c r="AK183">
        <v>17.8356473248</v>
      </c>
      <c r="AL183">
        <v>18.925159805900002</v>
      </c>
      <c r="AM183">
        <v>19.4033883442</v>
      </c>
      <c r="AN183">
        <v>19.720127033800001</v>
      </c>
      <c r="AO183">
        <v>18.8989680213</v>
      </c>
      <c r="AP183">
        <v>20.6273767082</v>
      </c>
      <c r="AQ183">
        <v>20.133486243099998</v>
      </c>
      <c r="AR183">
        <v>18.822219267000001</v>
      </c>
      <c r="AS183">
        <v>19.1843239128</v>
      </c>
      <c r="AT183">
        <v>19.638799329099999</v>
      </c>
      <c r="AU183">
        <v>19.540929937800001</v>
      </c>
      <c r="AV183">
        <v>21.3056639775</v>
      </c>
      <c r="AW183">
        <v>19.589816359099999</v>
      </c>
      <c r="AX183">
        <v>18.9107702457</v>
      </c>
      <c r="AY183">
        <v>20.061238723599999</v>
      </c>
      <c r="AZ183">
        <v>19.152376303800001</v>
      </c>
      <c r="BA183">
        <v>18.594377942600001</v>
      </c>
      <c r="BB183">
        <v>19.9656965599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v>19.5488582417</v>
      </c>
      <c r="E184">
        <v>20.674434407100001</v>
      </c>
      <c r="F184">
        <v>18.485859100199999</v>
      </c>
      <c r="G184">
        <v>19.4357255792</v>
      </c>
      <c r="H184">
        <v>19.803049081000001</v>
      </c>
      <c r="I184">
        <v>20.583064415999999</v>
      </c>
      <c r="J184">
        <v>19.4645967041</v>
      </c>
      <c r="K184">
        <v>21.112519135700001</v>
      </c>
      <c r="L184">
        <v>20.5544656398</v>
      </c>
      <c r="M184">
        <v>19.6255918198</v>
      </c>
      <c r="N184">
        <v>19.743271354200001</v>
      </c>
      <c r="O184">
        <v>20.758946659300001</v>
      </c>
      <c r="P184">
        <v>20.626535382299998</v>
      </c>
      <c r="Q184">
        <v>22.8381202821</v>
      </c>
      <c r="R184">
        <v>20.610783238900002</v>
      </c>
      <c r="S184">
        <v>19.988323145199999</v>
      </c>
      <c r="T184">
        <v>20.8182052449</v>
      </c>
      <c r="U184">
        <v>19.7860325051</v>
      </c>
      <c r="V184">
        <v>19.564874197999998</v>
      </c>
      <c r="W184">
        <v>20.8094299107</v>
      </c>
      <c r="X184" s="7"/>
      <c r="Y184" s="7"/>
      <c r="Z184" s="7"/>
      <c r="AA184" s="8"/>
      <c r="AB184" s="8"/>
      <c r="AC184" s="8"/>
      <c r="AD184" s="8"/>
      <c r="AE184" s="8"/>
      <c r="AF184" s="12"/>
      <c r="AG184" s="12"/>
      <c r="AI184">
        <v>18.484555891999999</v>
      </c>
      <c r="AJ184">
        <v>19.240768041700001</v>
      </c>
      <c r="AK184">
        <v>17.994302702500001</v>
      </c>
      <c r="AL184">
        <v>18.728825168899998</v>
      </c>
      <c r="AM184">
        <v>19.241528401</v>
      </c>
      <c r="AN184">
        <v>19.618198284799998</v>
      </c>
      <c r="AO184">
        <v>19.2666457873</v>
      </c>
      <c r="AP184">
        <v>20.4902857445</v>
      </c>
      <c r="AQ184">
        <v>20.2257516791</v>
      </c>
      <c r="AR184">
        <v>18.976091926900001</v>
      </c>
      <c r="AS184">
        <v>18.9942082315</v>
      </c>
      <c r="AT184">
        <v>19.891652313600002</v>
      </c>
      <c r="AU184">
        <v>19.0556868452</v>
      </c>
      <c r="AV184">
        <v>21.2553234646</v>
      </c>
      <c r="AW184">
        <v>19.490388207300001</v>
      </c>
      <c r="AX184">
        <v>18.850796774199999</v>
      </c>
      <c r="AY184">
        <v>20.1275629557</v>
      </c>
      <c r="AZ184">
        <v>19.095352543200001</v>
      </c>
      <c r="BA184">
        <v>18.656795653500001</v>
      </c>
      <c r="BB184">
        <v>20.1611547742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v>19.898217128300001</v>
      </c>
      <c r="E185">
        <v>20.904529798399999</v>
      </c>
      <c r="F185">
        <v>18.7536007926</v>
      </c>
      <c r="G185">
        <v>19.426250059800001</v>
      </c>
      <c r="H185">
        <v>19.5318049326</v>
      </c>
      <c r="I185">
        <v>20.5608352669</v>
      </c>
      <c r="J185">
        <v>19.646832178499999</v>
      </c>
      <c r="K185">
        <v>21.282532980799999</v>
      </c>
      <c r="L185">
        <v>20.709904281499998</v>
      </c>
      <c r="M185">
        <v>19.6037884311</v>
      </c>
      <c r="N185">
        <v>19.9071665998</v>
      </c>
      <c r="O185">
        <v>20.873535305299999</v>
      </c>
      <c r="P185">
        <v>20.341983895799999</v>
      </c>
      <c r="Q185">
        <v>22.523381570200002</v>
      </c>
      <c r="R185">
        <v>20.3721878401</v>
      </c>
      <c r="S185">
        <v>20.237083658300001</v>
      </c>
      <c r="T185">
        <v>20.996526876099999</v>
      </c>
      <c r="U185">
        <v>19.887087682299999</v>
      </c>
      <c r="V185">
        <v>19.462469924200001</v>
      </c>
      <c r="W185">
        <v>21.011592860499999</v>
      </c>
      <c r="X185" s="7"/>
      <c r="Y185" s="7"/>
      <c r="Z185" s="7"/>
      <c r="AA185" s="8"/>
      <c r="AB185" s="8"/>
      <c r="AC185" s="8"/>
      <c r="AD185" s="8"/>
      <c r="AE185" s="8"/>
      <c r="AF185" s="12"/>
      <c r="AG185" s="12"/>
      <c r="AI185">
        <v>18.351826214300001</v>
      </c>
      <c r="AJ185">
        <v>19.147573572199999</v>
      </c>
      <c r="AK185">
        <v>18.2334025985</v>
      </c>
      <c r="AL185">
        <v>18.6078063842</v>
      </c>
      <c r="AM185">
        <v>18.871779479099999</v>
      </c>
      <c r="AN185">
        <v>19.3918173215</v>
      </c>
      <c r="AO185">
        <v>19.178361805800002</v>
      </c>
      <c r="AP185">
        <v>20.544615868499999</v>
      </c>
      <c r="AQ185">
        <v>20.274122570999999</v>
      </c>
      <c r="AR185">
        <v>18.9255587844</v>
      </c>
      <c r="AS185">
        <v>18.998621532200001</v>
      </c>
      <c r="AT185">
        <v>19.961220684299999</v>
      </c>
      <c r="AU185">
        <v>18.894888808400001</v>
      </c>
      <c r="AV185">
        <v>20.954287794999999</v>
      </c>
      <c r="AW185">
        <v>19.0504058237</v>
      </c>
      <c r="AX185">
        <v>19.386321959899998</v>
      </c>
      <c r="AY185">
        <v>20.302355073299999</v>
      </c>
      <c r="AZ185">
        <v>19.1095025298</v>
      </c>
      <c r="BA185">
        <v>18.8465491951</v>
      </c>
      <c r="BB185">
        <v>20.200855103999999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v>19.411478518900001</v>
      </c>
      <c r="E186">
        <v>20.550937433400001</v>
      </c>
      <c r="F186">
        <v>18.8229464263</v>
      </c>
      <c r="G186">
        <v>19.412862143800002</v>
      </c>
      <c r="H186">
        <v>19.434011185999999</v>
      </c>
      <c r="I186">
        <v>20.357443381100001</v>
      </c>
      <c r="J186">
        <v>19.8054015791</v>
      </c>
      <c r="K186">
        <v>21.374284196400001</v>
      </c>
      <c r="L186">
        <v>20.680840388299998</v>
      </c>
      <c r="M186">
        <v>19.664935076900001</v>
      </c>
      <c r="N186">
        <v>20.086385410799998</v>
      </c>
      <c r="O186">
        <v>20.7468748209</v>
      </c>
      <c r="P186">
        <v>20.0726327641</v>
      </c>
      <c r="Q186">
        <v>22.192280062399998</v>
      </c>
      <c r="R186">
        <v>20.292357451299999</v>
      </c>
      <c r="S186">
        <v>20.172717522700001</v>
      </c>
      <c r="T186">
        <v>21.077824915299999</v>
      </c>
      <c r="U186">
        <v>19.9241657878</v>
      </c>
      <c r="V186">
        <v>19.3316142386</v>
      </c>
      <c r="W186">
        <v>21.099831687199998</v>
      </c>
      <c r="X186" s="7"/>
      <c r="Y186" s="7"/>
      <c r="Z186" s="7"/>
      <c r="AA186" s="8"/>
      <c r="AB186" s="8"/>
      <c r="AC186" s="8"/>
      <c r="AD186" s="8"/>
      <c r="AE186" s="8"/>
      <c r="AF186" s="12"/>
      <c r="AG186" s="12"/>
      <c r="AI186">
        <v>18.404883744900001</v>
      </c>
      <c r="AJ186">
        <v>19.229683485999999</v>
      </c>
      <c r="AK186">
        <v>18.2862605523</v>
      </c>
      <c r="AL186">
        <v>18.509812110399999</v>
      </c>
      <c r="AM186">
        <v>18.692149896899998</v>
      </c>
      <c r="AN186">
        <v>19.3571597854</v>
      </c>
      <c r="AO186">
        <v>19.004990402800001</v>
      </c>
      <c r="AP186">
        <v>20.5355290225</v>
      </c>
      <c r="AQ186">
        <v>20.215286801800001</v>
      </c>
      <c r="AR186">
        <v>18.9123393116</v>
      </c>
      <c r="AS186">
        <v>19.152616263100001</v>
      </c>
      <c r="AT186">
        <v>19.956360740899999</v>
      </c>
      <c r="AU186">
        <v>18.9950238781</v>
      </c>
      <c r="AV186">
        <v>20.892959696799998</v>
      </c>
      <c r="AW186">
        <v>18.993969068399998</v>
      </c>
      <c r="AX186">
        <v>19.809260159400001</v>
      </c>
      <c r="AY186">
        <v>20.445312207600001</v>
      </c>
      <c r="AZ186">
        <v>19.235594856900001</v>
      </c>
      <c r="BA186">
        <v>18.931261633999998</v>
      </c>
      <c r="BB186">
        <v>20.301458659000001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v>18.859463284899999</v>
      </c>
      <c r="E187">
        <v>20.091205653199999</v>
      </c>
      <c r="F187">
        <v>18.882291598599998</v>
      </c>
      <c r="G187">
        <v>19.447363613299999</v>
      </c>
      <c r="H187">
        <v>19.452695315700002</v>
      </c>
      <c r="I187">
        <v>20.273739320400001</v>
      </c>
      <c r="J187">
        <v>19.961878632099999</v>
      </c>
      <c r="K187">
        <v>21.385644491800001</v>
      </c>
      <c r="L187">
        <v>20.784372252200001</v>
      </c>
      <c r="M187">
        <v>19.597300522699999</v>
      </c>
      <c r="N187">
        <v>20.031682355899999</v>
      </c>
      <c r="O187">
        <v>20.810053525600001</v>
      </c>
      <c r="P187">
        <v>19.885476667599999</v>
      </c>
      <c r="Q187">
        <v>22.008135230299999</v>
      </c>
      <c r="R187">
        <v>20.1210138434</v>
      </c>
      <c r="S187">
        <v>20.3425741999</v>
      </c>
      <c r="T187">
        <v>20.9754245345</v>
      </c>
      <c r="U187">
        <v>19.992952496699999</v>
      </c>
      <c r="V187">
        <v>19.3435365761</v>
      </c>
      <c r="W187">
        <v>21.184200215299999</v>
      </c>
      <c r="X187" s="7"/>
      <c r="Y187" s="7"/>
      <c r="Z187" s="7"/>
      <c r="AA187" s="8"/>
      <c r="AB187" s="8"/>
      <c r="AC187" s="8"/>
      <c r="AD187" s="8"/>
      <c r="AE187" s="8"/>
      <c r="AF187" s="12"/>
      <c r="AG187" s="12"/>
      <c r="AI187">
        <v>18.546846492299998</v>
      </c>
      <c r="AJ187">
        <v>19.369147905199998</v>
      </c>
      <c r="AK187">
        <v>18.234818124899999</v>
      </c>
      <c r="AL187">
        <v>18.472206933300001</v>
      </c>
      <c r="AM187">
        <v>18.726685786899999</v>
      </c>
      <c r="AN187">
        <v>19.4482080971</v>
      </c>
      <c r="AO187">
        <v>18.967859552899998</v>
      </c>
      <c r="AP187">
        <v>20.447537619399998</v>
      </c>
      <c r="AQ187">
        <v>20.1913491165</v>
      </c>
      <c r="AR187">
        <v>18.791003287300001</v>
      </c>
      <c r="AS187">
        <v>19.241082625600001</v>
      </c>
      <c r="AT187">
        <v>19.845629774500001</v>
      </c>
      <c r="AU187">
        <v>18.8610111335</v>
      </c>
      <c r="AV187">
        <v>20.971179082500001</v>
      </c>
      <c r="AW187">
        <v>19.1271688243</v>
      </c>
      <c r="AX187">
        <v>19.800444074800001</v>
      </c>
      <c r="AY187">
        <v>20.394041917599999</v>
      </c>
      <c r="AZ187">
        <v>19.242086866499999</v>
      </c>
      <c r="BA187">
        <v>18.961592039399999</v>
      </c>
      <c r="BB187">
        <v>20.188349924499999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v>18.8257962695</v>
      </c>
      <c r="E188">
        <v>19.865172042299999</v>
      </c>
      <c r="F188">
        <v>18.853790157300001</v>
      </c>
      <c r="G188">
        <v>19.676461946900002</v>
      </c>
      <c r="H188">
        <v>19.6553809523</v>
      </c>
      <c r="I188">
        <v>20.518761599200001</v>
      </c>
      <c r="J188">
        <v>19.748975844499999</v>
      </c>
      <c r="K188">
        <v>21.377219410799999</v>
      </c>
      <c r="L188">
        <v>20.836679931900001</v>
      </c>
      <c r="M188">
        <v>19.608929022200002</v>
      </c>
      <c r="N188">
        <v>20.125803318100001</v>
      </c>
      <c r="O188">
        <v>20.968214594399999</v>
      </c>
      <c r="P188">
        <v>20.070170753300001</v>
      </c>
      <c r="Q188">
        <v>22.297386158799998</v>
      </c>
      <c r="R188">
        <v>20.165997621599999</v>
      </c>
      <c r="S188">
        <v>20.2350153332</v>
      </c>
      <c r="T188">
        <v>20.780641570099998</v>
      </c>
      <c r="U188">
        <v>19.847410133099999</v>
      </c>
      <c r="V188">
        <v>19.392525961099999</v>
      </c>
      <c r="W188">
        <v>21.078001288100001</v>
      </c>
      <c r="X188" s="7"/>
      <c r="Y188" s="7"/>
      <c r="Z188" s="7"/>
      <c r="AA188" s="8"/>
      <c r="AB188" s="8"/>
      <c r="AC188" s="8"/>
      <c r="AD188" s="8"/>
      <c r="AE188" s="8"/>
      <c r="AF188" s="12"/>
      <c r="AG188" s="12"/>
      <c r="AI188">
        <v>18.418135025200002</v>
      </c>
      <c r="AJ188">
        <v>19.2363825933</v>
      </c>
      <c r="AK188">
        <v>18.116556805399998</v>
      </c>
      <c r="AL188">
        <v>18.6087675355</v>
      </c>
      <c r="AM188">
        <v>18.843409066</v>
      </c>
      <c r="AN188">
        <v>19.731161239999999</v>
      </c>
      <c r="AO188">
        <v>18.803980720599998</v>
      </c>
      <c r="AP188">
        <v>20.5625097006</v>
      </c>
      <c r="AQ188">
        <v>20.1848920001</v>
      </c>
      <c r="AR188">
        <v>18.6618012536</v>
      </c>
      <c r="AS188">
        <v>19.231959717399999</v>
      </c>
      <c r="AT188">
        <v>19.906007586299999</v>
      </c>
      <c r="AU188">
        <v>18.765496026800001</v>
      </c>
      <c r="AV188">
        <v>21.063662376700002</v>
      </c>
      <c r="AW188">
        <v>19.145778117999999</v>
      </c>
      <c r="AX188">
        <v>19.335691651699999</v>
      </c>
      <c r="AY188">
        <v>20.178120765599999</v>
      </c>
      <c r="AZ188">
        <v>19.0579867095</v>
      </c>
      <c r="BA188">
        <v>18.989485516799999</v>
      </c>
      <c r="BB188">
        <v>20.028527669300001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v>19.1898321553</v>
      </c>
      <c r="E189">
        <v>20.023194746800002</v>
      </c>
      <c r="F189">
        <v>18.592736963699998</v>
      </c>
      <c r="G189">
        <v>19.595925575799999</v>
      </c>
      <c r="H189">
        <v>19.7545081797</v>
      </c>
      <c r="I189">
        <v>20.493953703700001</v>
      </c>
      <c r="J189">
        <v>19.576844189900001</v>
      </c>
      <c r="K189">
        <v>21.203628158499999</v>
      </c>
      <c r="L189">
        <v>20.797473964999998</v>
      </c>
      <c r="M189">
        <v>19.692094828799998</v>
      </c>
      <c r="N189">
        <v>20.125601335799999</v>
      </c>
      <c r="O189">
        <v>21.0344491635</v>
      </c>
      <c r="P189">
        <v>20.163371446199999</v>
      </c>
      <c r="Q189">
        <v>22.5129975276</v>
      </c>
      <c r="R189">
        <v>20.397246018299999</v>
      </c>
      <c r="S189">
        <v>20.4006006969</v>
      </c>
      <c r="T189">
        <v>20.904133489199999</v>
      </c>
      <c r="U189">
        <v>20.014835311199999</v>
      </c>
      <c r="V189">
        <v>19.336116875799998</v>
      </c>
      <c r="W189">
        <v>21.075096570500001</v>
      </c>
      <c r="X189" s="7"/>
      <c r="Y189" s="7"/>
      <c r="Z189" s="7"/>
      <c r="AA189" s="8"/>
      <c r="AB189" s="8"/>
      <c r="AC189" s="8"/>
      <c r="AD189" s="8"/>
      <c r="AE189" s="8"/>
      <c r="AF189" s="12"/>
      <c r="AG189" s="12"/>
      <c r="AI189">
        <v>18.402466587500001</v>
      </c>
      <c r="AJ189">
        <v>19.211852198500001</v>
      </c>
      <c r="AK189">
        <v>17.981108430100001</v>
      </c>
      <c r="AL189">
        <v>18.628224922899999</v>
      </c>
      <c r="AM189">
        <v>19.0452529899</v>
      </c>
      <c r="AN189">
        <v>19.743446474900001</v>
      </c>
      <c r="AO189">
        <v>18.7281026255</v>
      </c>
      <c r="AP189">
        <v>20.6841105735</v>
      </c>
      <c r="AQ189">
        <v>20.2579410829</v>
      </c>
      <c r="AR189">
        <v>18.7753948378</v>
      </c>
      <c r="AS189">
        <v>19.165375798300001</v>
      </c>
      <c r="AT189">
        <v>19.890766677199998</v>
      </c>
      <c r="AU189">
        <v>18.8229834634</v>
      </c>
      <c r="AV189">
        <v>21.042529654199999</v>
      </c>
      <c r="AW189">
        <v>19.272304074099999</v>
      </c>
      <c r="AX189">
        <v>19.128815322499999</v>
      </c>
      <c r="AY189">
        <v>20.0822187377</v>
      </c>
      <c r="AZ189">
        <v>19.213769580600001</v>
      </c>
      <c r="BA189">
        <v>18.950387534099999</v>
      </c>
      <c r="BB189">
        <v>20.081466113499999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v>19.456550562499999</v>
      </c>
      <c r="E190">
        <v>20.168626870099999</v>
      </c>
      <c r="F190">
        <v>18.551452195300001</v>
      </c>
      <c r="G190">
        <v>19.424757246199999</v>
      </c>
      <c r="H190">
        <v>19.842489080899998</v>
      </c>
      <c r="I190">
        <v>20.417567364700002</v>
      </c>
      <c r="J190">
        <v>19.658819330499998</v>
      </c>
      <c r="K190">
        <v>21.104916042900001</v>
      </c>
      <c r="L190">
        <v>20.9510992286</v>
      </c>
      <c r="M190">
        <v>19.696415620500002</v>
      </c>
      <c r="N190">
        <v>19.958114170399998</v>
      </c>
      <c r="O190">
        <v>20.941052589600002</v>
      </c>
      <c r="P190">
        <v>20.089869678100001</v>
      </c>
      <c r="Q190">
        <v>22.1015306671</v>
      </c>
      <c r="R190">
        <v>20.534750263500001</v>
      </c>
      <c r="S190">
        <v>20.312586977300001</v>
      </c>
      <c r="T190">
        <v>20.979310265900001</v>
      </c>
      <c r="U190">
        <v>19.967131839099999</v>
      </c>
      <c r="V190">
        <v>19.4742814293</v>
      </c>
      <c r="W190">
        <v>21.039134935</v>
      </c>
      <c r="X190" s="7"/>
      <c r="Y190" s="7"/>
      <c r="Z190" s="7"/>
      <c r="AA190" s="8"/>
      <c r="AB190" s="8"/>
      <c r="AC190" s="8"/>
      <c r="AD190" s="8"/>
      <c r="AE190" s="8"/>
      <c r="AF190" s="12"/>
      <c r="AG190" s="12"/>
      <c r="AI190">
        <v>18.396339877999999</v>
      </c>
      <c r="AJ190">
        <v>19.3146774081</v>
      </c>
      <c r="AK190">
        <v>18.046661058000002</v>
      </c>
      <c r="AL190">
        <v>18.522560932000001</v>
      </c>
      <c r="AM190">
        <v>19.1469838754</v>
      </c>
      <c r="AN190">
        <v>19.854624981600001</v>
      </c>
      <c r="AO190">
        <v>18.888418895299999</v>
      </c>
      <c r="AP190">
        <v>20.8368404886</v>
      </c>
      <c r="AQ190">
        <v>20.378214436699999</v>
      </c>
      <c r="AR190">
        <v>18.9425862374</v>
      </c>
      <c r="AS190">
        <v>18.995890195499999</v>
      </c>
      <c r="AT190">
        <v>19.872633403199998</v>
      </c>
      <c r="AU190">
        <v>18.863241878699998</v>
      </c>
      <c r="AV190">
        <v>20.872900121499999</v>
      </c>
      <c r="AW190">
        <v>19.167639896200001</v>
      </c>
      <c r="AX190">
        <v>19.1905828692</v>
      </c>
      <c r="AY190">
        <v>20.078782566299999</v>
      </c>
      <c r="AZ190">
        <v>19.082577175299999</v>
      </c>
      <c r="BA190">
        <v>18.9533312706</v>
      </c>
      <c r="BB190">
        <v>19.885579609200001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v>19.407684260700002</v>
      </c>
      <c r="E191">
        <v>20.391354007299999</v>
      </c>
      <c r="F191">
        <v>18.84513441</v>
      </c>
      <c r="G191">
        <v>19.4356487033</v>
      </c>
      <c r="H191">
        <v>19.8211779387</v>
      </c>
      <c r="I191">
        <v>20.481594029499998</v>
      </c>
      <c r="J191">
        <v>19.7008964863</v>
      </c>
      <c r="K191">
        <v>21.108000195900001</v>
      </c>
      <c r="L191">
        <v>20.9866921158</v>
      </c>
      <c r="M191">
        <v>19.8014597962</v>
      </c>
      <c r="N191">
        <v>20.051834657200001</v>
      </c>
      <c r="O191">
        <v>20.938916753699999</v>
      </c>
      <c r="P191">
        <v>20.242352322399999</v>
      </c>
      <c r="Q191">
        <v>21.991456686100001</v>
      </c>
      <c r="R191">
        <v>20.477983075299999</v>
      </c>
      <c r="S191">
        <v>20.3640639684</v>
      </c>
      <c r="T191">
        <v>20.9380194899</v>
      </c>
      <c r="U191">
        <v>20.018050385599999</v>
      </c>
      <c r="V191">
        <v>19.548517395699999</v>
      </c>
      <c r="W191">
        <v>20.851265663700001</v>
      </c>
      <c r="X191" s="7"/>
      <c r="Y191" s="7"/>
      <c r="Z191" s="7"/>
      <c r="AA191" s="8"/>
      <c r="AB191" s="8"/>
      <c r="AC191" s="8"/>
      <c r="AD191" s="8"/>
      <c r="AE191" s="8"/>
      <c r="AF191" s="12"/>
      <c r="AG191" s="12"/>
      <c r="AI191">
        <v>18.507017252400001</v>
      </c>
      <c r="AJ191">
        <v>19.385417017599998</v>
      </c>
      <c r="AK191">
        <v>18.199361928799998</v>
      </c>
      <c r="AL191">
        <v>18.482627837900001</v>
      </c>
      <c r="AM191">
        <v>19.144651637500001</v>
      </c>
      <c r="AN191">
        <v>19.928226129700001</v>
      </c>
      <c r="AO191">
        <v>19.217530009600001</v>
      </c>
      <c r="AP191">
        <v>20.883938113100001</v>
      </c>
      <c r="AQ191">
        <v>20.404381196500001</v>
      </c>
      <c r="AR191">
        <v>19.095550528499999</v>
      </c>
      <c r="AS191">
        <v>19.0417784853</v>
      </c>
      <c r="AT191">
        <v>19.965959915900001</v>
      </c>
      <c r="AU191">
        <v>18.7781842242</v>
      </c>
      <c r="AV191">
        <v>20.813668115500001</v>
      </c>
      <c r="AW191">
        <v>19.151518747600001</v>
      </c>
      <c r="AX191">
        <v>19.022875308900002</v>
      </c>
      <c r="AY191">
        <v>20.1827277971</v>
      </c>
      <c r="AZ191">
        <v>18.988226725400001</v>
      </c>
      <c r="BA191">
        <v>19.038895112300001</v>
      </c>
      <c r="BB191">
        <v>19.873145536700001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v>19.1031356863</v>
      </c>
      <c r="E192">
        <v>20.364252957600002</v>
      </c>
      <c r="F192">
        <v>18.8739479555</v>
      </c>
      <c r="G192">
        <v>19.5042666451</v>
      </c>
      <c r="H192">
        <v>19.8617896254</v>
      </c>
      <c r="I192">
        <v>20.615869628700001</v>
      </c>
      <c r="J192">
        <v>19.727833602</v>
      </c>
      <c r="K192">
        <v>21.169442376799999</v>
      </c>
      <c r="L192">
        <v>21.017469026200001</v>
      </c>
      <c r="M192">
        <v>19.954301743799999</v>
      </c>
      <c r="N192">
        <v>20.026981995300002</v>
      </c>
      <c r="O192">
        <v>20.975640376299999</v>
      </c>
      <c r="P192">
        <v>20.0185597786</v>
      </c>
      <c r="Q192">
        <v>22.161267963099998</v>
      </c>
      <c r="R192">
        <v>20.438293987600002</v>
      </c>
      <c r="S192">
        <v>20.416794577200001</v>
      </c>
      <c r="T192">
        <v>20.918775636900001</v>
      </c>
      <c r="U192">
        <v>19.9453906856</v>
      </c>
      <c r="V192">
        <v>19.6148211758</v>
      </c>
      <c r="W192">
        <v>20.875434146700002</v>
      </c>
      <c r="X192" s="7"/>
      <c r="Y192" s="7"/>
      <c r="Z192" s="7"/>
      <c r="AA192" s="8"/>
      <c r="AB192" s="8"/>
      <c r="AC192" s="8"/>
      <c r="AD192" s="8"/>
      <c r="AE192" s="8"/>
      <c r="AF192" s="12"/>
      <c r="AG192" s="12"/>
      <c r="AI192">
        <v>18.800672308500001</v>
      </c>
      <c r="AJ192">
        <v>19.5493753081</v>
      </c>
      <c r="AK192">
        <v>17.934326485300002</v>
      </c>
      <c r="AL192">
        <v>18.5019628752</v>
      </c>
      <c r="AM192">
        <v>19.189856170599999</v>
      </c>
      <c r="AN192">
        <v>19.987136421700001</v>
      </c>
      <c r="AO192">
        <v>18.970970086099999</v>
      </c>
      <c r="AP192">
        <v>20.862298884299999</v>
      </c>
      <c r="AQ192">
        <v>20.366278380299999</v>
      </c>
      <c r="AR192">
        <v>19.117859000999999</v>
      </c>
      <c r="AS192">
        <v>19.137591197300001</v>
      </c>
      <c r="AT192">
        <v>20.101161164899999</v>
      </c>
      <c r="AU192">
        <v>18.640066905699999</v>
      </c>
      <c r="AV192">
        <v>20.688576436999998</v>
      </c>
      <c r="AW192">
        <v>19.136772966100001</v>
      </c>
      <c r="AX192">
        <v>19.120133044799999</v>
      </c>
      <c r="AY192">
        <v>20.3461013601</v>
      </c>
      <c r="AZ192">
        <v>19.1824204917</v>
      </c>
      <c r="BA192">
        <v>18.806572858599999</v>
      </c>
      <c r="BB192">
        <v>19.842725550600001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v>18.790216962999999</v>
      </c>
      <c r="E193">
        <v>20.206905732999999</v>
      </c>
      <c r="F193">
        <v>18.8804815795</v>
      </c>
      <c r="G193">
        <v>19.365033218099999</v>
      </c>
      <c r="H193">
        <v>19.861325992699999</v>
      </c>
      <c r="I193">
        <v>20.639170598100002</v>
      </c>
      <c r="J193">
        <v>19.759360128299999</v>
      </c>
      <c r="K193">
        <v>21.258648579700001</v>
      </c>
      <c r="L193">
        <v>20.988468909400002</v>
      </c>
      <c r="M193">
        <v>20.1734798082</v>
      </c>
      <c r="N193">
        <v>20.219827632299999</v>
      </c>
      <c r="O193">
        <v>21.060515136599999</v>
      </c>
      <c r="P193">
        <v>19.7162614794</v>
      </c>
      <c r="Q193">
        <v>22.045822439999998</v>
      </c>
      <c r="R193">
        <v>20.501308189</v>
      </c>
      <c r="S193">
        <v>20.2406332017</v>
      </c>
      <c r="T193">
        <v>20.959920717199999</v>
      </c>
      <c r="U193">
        <v>19.9286840991</v>
      </c>
      <c r="V193">
        <v>19.418657590399999</v>
      </c>
      <c r="W193">
        <v>20.932239017299999</v>
      </c>
      <c r="X193" s="7"/>
      <c r="Y193" s="7"/>
      <c r="Z193" s="7"/>
      <c r="AA193" s="8"/>
      <c r="AB193" s="8"/>
      <c r="AC193" s="8"/>
      <c r="AD193" s="8"/>
      <c r="AE193" s="8"/>
      <c r="AF193" s="12"/>
      <c r="AG193" s="12"/>
      <c r="AI193">
        <v>18.584402709199999</v>
      </c>
      <c r="AJ193">
        <v>19.247922772999999</v>
      </c>
      <c r="AK193">
        <v>17.783328588700002</v>
      </c>
      <c r="AL193">
        <v>18.399812269200002</v>
      </c>
      <c r="AM193">
        <v>19.319781776100001</v>
      </c>
      <c r="AN193">
        <v>19.773731322</v>
      </c>
      <c r="AO193">
        <v>18.8360911511</v>
      </c>
      <c r="AP193">
        <v>20.852076351600001</v>
      </c>
      <c r="AQ193">
        <v>20.254531592300001</v>
      </c>
      <c r="AR193">
        <v>19.088711728300002</v>
      </c>
      <c r="AS193">
        <v>19.094319370200001</v>
      </c>
      <c r="AT193">
        <v>20.142387205799999</v>
      </c>
      <c r="AU193">
        <v>18.620538321600002</v>
      </c>
      <c r="AV193">
        <v>20.5380796438</v>
      </c>
      <c r="AW193">
        <v>19.033960474499999</v>
      </c>
      <c r="AX193">
        <v>19.052079113800001</v>
      </c>
      <c r="AY193">
        <v>20.2413464234</v>
      </c>
      <c r="AZ193">
        <v>19.210192129199999</v>
      </c>
      <c r="BA193">
        <v>18.681780240999998</v>
      </c>
      <c r="BB193">
        <v>19.956734844900001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v>19.0217654321</v>
      </c>
      <c r="E194">
        <v>20.063212116700001</v>
      </c>
      <c r="F194">
        <v>19.150956670100001</v>
      </c>
      <c r="G194">
        <v>19.3518271545</v>
      </c>
      <c r="H194">
        <v>19.926634644300002</v>
      </c>
      <c r="I194">
        <v>20.689691456999999</v>
      </c>
      <c r="J194">
        <v>19.6625284472</v>
      </c>
      <c r="K194">
        <v>21.3104401748</v>
      </c>
      <c r="L194">
        <v>20.8310299587</v>
      </c>
      <c r="M194">
        <v>20.2019691876</v>
      </c>
      <c r="N194">
        <v>20.647808985099999</v>
      </c>
      <c r="O194">
        <v>21.079451566199999</v>
      </c>
      <c r="P194">
        <v>19.748808664799999</v>
      </c>
      <c r="Q194">
        <v>22.1240081911</v>
      </c>
      <c r="R194">
        <v>20.676873537999999</v>
      </c>
      <c r="S194">
        <v>20.068117240599999</v>
      </c>
      <c r="T194">
        <v>21.054122918400001</v>
      </c>
      <c r="U194">
        <v>20.008502551999999</v>
      </c>
      <c r="V194">
        <v>19.622174978699999</v>
      </c>
      <c r="W194">
        <v>21.029813284100001</v>
      </c>
      <c r="X194" s="7"/>
      <c r="Y194" s="7"/>
      <c r="Z194" s="7"/>
      <c r="AA194" s="8"/>
      <c r="AB194" s="8"/>
      <c r="AC194" s="8"/>
      <c r="AD194" s="8"/>
      <c r="AE194" s="8"/>
      <c r="AF194" s="12"/>
      <c r="AG194" s="12"/>
      <c r="AI194">
        <v>18.4794430008</v>
      </c>
      <c r="AJ194">
        <v>18.893508780400001</v>
      </c>
      <c r="AK194">
        <v>17.902847205499999</v>
      </c>
      <c r="AL194">
        <v>18.466801125300002</v>
      </c>
      <c r="AM194">
        <v>19.0559535324</v>
      </c>
      <c r="AN194">
        <v>20.076218255000001</v>
      </c>
      <c r="AO194">
        <v>18.987772880200001</v>
      </c>
      <c r="AP194">
        <v>20.9184527008</v>
      </c>
      <c r="AQ194">
        <v>20.174385085400001</v>
      </c>
      <c r="AR194">
        <v>18.938600857600001</v>
      </c>
      <c r="AS194">
        <v>19.0561540753</v>
      </c>
      <c r="AT194">
        <v>20.110427488900001</v>
      </c>
      <c r="AU194">
        <v>18.828589072300002</v>
      </c>
      <c r="AV194">
        <v>20.789004948599999</v>
      </c>
      <c r="AW194">
        <v>19.0992408814</v>
      </c>
      <c r="AX194">
        <v>19.293474963600001</v>
      </c>
      <c r="AY194">
        <v>20.3924963336</v>
      </c>
      <c r="AZ194">
        <v>19.1950504219</v>
      </c>
      <c r="BA194">
        <v>18.796965807700001</v>
      </c>
      <c r="BB194">
        <v>20.037806928199998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v>19.3216789387</v>
      </c>
      <c r="E195">
        <v>20.094193968399999</v>
      </c>
      <c r="F195">
        <v>19.268645819300001</v>
      </c>
      <c r="G195">
        <v>19.563508284400001</v>
      </c>
      <c r="H195">
        <v>19.998060346799999</v>
      </c>
      <c r="I195">
        <v>20.649065438899999</v>
      </c>
      <c r="J195">
        <v>19.716120693899999</v>
      </c>
      <c r="K195">
        <v>21.4146349876</v>
      </c>
      <c r="L195">
        <v>20.892865414300001</v>
      </c>
      <c r="M195">
        <v>20.132871637299999</v>
      </c>
      <c r="N195">
        <v>20.694902777399999</v>
      </c>
      <c r="O195">
        <v>21.040989279600002</v>
      </c>
      <c r="P195">
        <v>19.963136587600001</v>
      </c>
      <c r="Q195">
        <v>22.176766454199999</v>
      </c>
      <c r="R195">
        <v>20.719145303299999</v>
      </c>
      <c r="S195">
        <v>19.9016238737</v>
      </c>
      <c r="T195">
        <v>20.9489513921</v>
      </c>
      <c r="U195">
        <v>20.0429322984</v>
      </c>
      <c r="V195">
        <v>19.457427771999999</v>
      </c>
      <c r="W195">
        <v>21.123515380499999</v>
      </c>
      <c r="X195" s="7"/>
      <c r="Y195" s="7"/>
      <c r="Z195" s="7"/>
      <c r="AA195" s="8"/>
      <c r="AB195" s="8"/>
      <c r="AC195" s="8"/>
      <c r="AD195" s="8"/>
      <c r="AE195" s="8"/>
      <c r="AF195" s="12"/>
      <c r="AG195" s="12"/>
      <c r="AI195">
        <v>18.338988098400002</v>
      </c>
      <c r="AJ195">
        <v>18.907972751799999</v>
      </c>
      <c r="AK195">
        <v>18.078166852300001</v>
      </c>
      <c r="AL195">
        <v>18.6945056287</v>
      </c>
      <c r="AM195">
        <v>18.764990971700001</v>
      </c>
      <c r="AN195">
        <v>20.330130609400001</v>
      </c>
      <c r="AO195">
        <v>19.169961690400001</v>
      </c>
      <c r="AP195">
        <v>20.860429824299999</v>
      </c>
      <c r="AQ195">
        <v>20.2258944045</v>
      </c>
      <c r="AR195">
        <v>19.163577731499998</v>
      </c>
      <c r="AS195">
        <v>19.228114979899999</v>
      </c>
      <c r="AT195">
        <v>20.172637404100001</v>
      </c>
      <c r="AU195">
        <v>19.011980944099999</v>
      </c>
      <c r="AV195">
        <v>20.938657339199999</v>
      </c>
      <c r="AW195">
        <v>19.304992965299999</v>
      </c>
      <c r="AX195">
        <v>19.782238001100001</v>
      </c>
      <c r="AY195">
        <v>20.380229445800001</v>
      </c>
      <c r="AZ195">
        <v>19.250044716200001</v>
      </c>
      <c r="BA195">
        <v>18.739311267800002</v>
      </c>
      <c r="BB195">
        <v>19.991289453099998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v>19.154290461199999</v>
      </c>
      <c r="E196">
        <v>19.942064519100001</v>
      </c>
      <c r="F196">
        <v>19.2746484587</v>
      </c>
      <c r="G196">
        <v>19.562497897299998</v>
      </c>
      <c r="H196">
        <v>19.9736982244</v>
      </c>
      <c r="I196">
        <v>20.651126377600001</v>
      </c>
      <c r="J196">
        <v>19.928860840399999</v>
      </c>
      <c r="K196">
        <v>21.328299986600001</v>
      </c>
      <c r="L196">
        <v>20.971898792899999</v>
      </c>
      <c r="M196">
        <v>20.184185054099999</v>
      </c>
      <c r="N196">
        <v>20.6636786077</v>
      </c>
      <c r="O196">
        <v>20.873284076800001</v>
      </c>
      <c r="P196">
        <v>20.187794132800001</v>
      </c>
      <c r="Q196">
        <v>22.365538836599999</v>
      </c>
      <c r="R196">
        <v>20.617149827799999</v>
      </c>
      <c r="S196">
        <v>19.893776863700001</v>
      </c>
      <c r="T196">
        <v>20.9527131121</v>
      </c>
      <c r="U196">
        <v>20.071464148499999</v>
      </c>
      <c r="V196">
        <v>19.301244409900001</v>
      </c>
      <c r="W196">
        <v>21.180367746600002</v>
      </c>
      <c r="X196" s="7"/>
      <c r="Y196" s="7"/>
      <c r="Z196" s="7"/>
      <c r="AA196" s="8"/>
      <c r="AB196" s="8"/>
      <c r="AC196" s="8"/>
      <c r="AD196" s="8"/>
      <c r="AE196" s="8"/>
      <c r="AF196" s="12"/>
      <c r="AG196" s="12"/>
      <c r="AI196">
        <v>18.0948399456</v>
      </c>
      <c r="AJ196">
        <v>18.837348604900001</v>
      </c>
      <c r="AK196">
        <v>17.867920202099999</v>
      </c>
      <c r="AL196">
        <v>18.891102732699999</v>
      </c>
      <c r="AM196">
        <v>18.722023421300001</v>
      </c>
      <c r="AN196">
        <v>20.359975255399998</v>
      </c>
      <c r="AO196">
        <v>19.273783697799999</v>
      </c>
      <c r="AP196">
        <v>20.874173925600001</v>
      </c>
      <c r="AQ196">
        <v>20.304051578900001</v>
      </c>
      <c r="AR196">
        <v>19.122946690900001</v>
      </c>
      <c r="AS196">
        <v>19.4862874204</v>
      </c>
      <c r="AT196">
        <v>20.020270293999999</v>
      </c>
      <c r="AU196">
        <v>19.2122175738</v>
      </c>
      <c r="AV196">
        <v>21.153815029499999</v>
      </c>
      <c r="AW196">
        <v>19.486403296599999</v>
      </c>
      <c r="AX196">
        <v>19.720291808999999</v>
      </c>
      <c r="AY196">
        <v>20.170227214899999</v>
      </c>
      <c r="AZ196">
        <v>19.101693988499999</v>
      </c>
      <c r="BA196">
        <v>18.608573819099998</v>
      </c>
      <c r="BB196">
        <v>20.137424207199999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v>18.9471725334</v>
      </c>
      <c r="E197">
        <v>19.904996712900001</v>
      </c>
      <c r="F197">
        <v>19.572134401</v>
      </c>
      <c r="G197">
        <v>19.6573393848</v>
      </c>
      <c r="H197">
        <v>20.016502570699998</v>
      </c>
      <c r="I197">
        <v>20.630354282300001</v>
      </c>
      <c r="J197">
        <v>20.137407274299999</v>
      </c>
      <c r="K197">
        <v>21.478846961999999</v>
      </c>
      <c r="L197">
        <v>20.918945239300001</v>
      </c>
      <c r="M197">
        <v>20.427168057599999</v>
      </c>
      <c r="N197">
        <v>20.372967793899999</v>
      </c>
      <c r="O197">
        <v>20.682584868199999</v>
      </c>
      <c r="P197">
        <v>20.3512805284</v>
      </c>
      <c r="Q197">
        <v>22.557378555500001</v>
      </c>
      <c r="R197">
        <v>20.548921247500001</v>
      </c>
      <c r="S197">
        <v>20.2177438079</v>
      </c>
      <c r="T197">
        <v>20.932389883999999</v>
      </c>
      <c r="U197">
        <v>20.101131608500001</v>
      </c>
      <c r="V197">
        <v>19.4026428524</v>
      </c>
      <c r="W197">
        <v>21.079603461600001</v>
      </c>
      <c r="X197" s="7"/>
      <c r="Y197" s="7"/>
      <c r="Z197" s="7"/>
      <c r="AA197" s="8"/>
      <c r="AB197" s="8"/>
      <c r="AC197" s="8"/>
      <c r="AD197" s="8"/>
      <c r="AE197" s="8"/>
      <c r="AF197" s="12"/>
      <c r="AG197" s="12"/>
      <c r="AI197">
        <v>18.246884208299999</v>
      </c>
      <c r="AJ197">
        <v>19.002574374999998</v>
      </c>
      <c r="AK197">
        <v>17.937887513900002</v>
      </c>
      <c r="AL197">
        <v>19.0651887792</v>
      </c>
      <c r="AM197">
        <v>18.724756940199999</v>
      </c>
      <c r="AN197">
        <v>20.3629961356</v>
      </c>
      <c r="AO197">
        <v>19.325251515800002</v>
      </c>
      <c r="AP197">
        <v>20.973811907200002</v>
      </c>
      <c r="AQ197">
        <v>20.224774439499999</v>
      </c>
      <c r="AR197">
        <v>19.246014188499998</v>
      </c>
      <c r="AS197">
        <v>19.248345906299999</v>
      </c>
      <c r="AT197">
        <v>19.8684440024</v>
      </c>
      <c r="AU197">
        <v>19.245844511800001</v>
      </c>
      <c r="AV197">
        <v>21.308091231100001</v>
      </c>
      <c r="AW197">
        <v>19.727172057000001</v>
      </c>
      <c r="AX197">
        <v>19.6461617414</v>
      </c>
      <c r="AY197">
        <v>20.237771083799998</v>
      </c>
      <c r="AZ197">
        <v>18.969662258500001</v>
      </c>
      <c r="BA197">
        <v>18.543312737099999</v>
      </c>
      <c r="BB197">
        <v>20.3696472544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v>18.9094494454</v>
      </c>
      <c r="E198">
        <v>19.9106003367</v>
      </c>
      <c r="F198">
        <v>19.626136270700002</v>
      </c>
      <c r="G198">
        <v>19.693154630900001</v>
      </c>
      <c r="H198">
        <v>19.8673373293</v>
      </c>
      <c r="I198">
        <v>20.681044131699998</v>
      </c>
      <c r="J198">
        <v>20.386373507399998</v>
      </c>
      <c r="K198">
        <v>21.764778668600002</v>
      </c>
      <c r="L198">
        <v>21.1189744168</v>
      </c>
      <c r="M198">
        <v>20.570943219299998</v>
      </c>
      <c r="N198">
        <v>20.3435440005</v>
      </c>
      <c r="O198">
        <v>20.683868658600002</v>
      </c>
      <c r="P198">
        <v>20.530052698599999</v>
      </c>
      <c r="Q198">
        <v>22.7060169041</v>
      </c>
      <c r="R198">
        <v>20.559102278699999</v>
      </c>
      <c r="S198">
        <v>20.504299363099999</v>
      </c>
      <c r="T198">
        <v>20.968814200299999</v>
      </c>
      <c r="U198">
        <v>20.1980530244</v>
      </c>
      <c r="V198">
        <v>19.5860800156</v>
      </c>
      <c r="W198">
        <v>21.2449650392</v>
      </c>
      <c r="X198" s="7"/>
      <c r="Y198" s="7"/>
      <c r="Z198" s="7"/>
      <c r="AA198" s="8"/>
      <c r="AB198" s="8"/>
      <c r="AC198" s="8"/>
      <c r="AD198" s="8"/>
      <c r="AE198" s="8"/>
      <c r="AF198" s="12"/>
      <c r="AG198" s="12"/>
      <c r="AI198">
        <v>18.5004525676</v>
      </c>
      <c r="AJ198">
        <v>19.199247518699998</v>
      </c>
      <c r="AK198">
        <v>18.3296444233</v>
      </c>
      <c r="AL198">
        <v>19.150346503800002</v>
      </c>
      <c r="AM198">
        <v>18.7059875988</v>
      </c>
      <c r="AN198">
        <v>20.165278171099999</v>
      </c>
      <c r="AO198">
        <v>19.573835694500001</v>
      </c>
      <c r="AP198">
        <v>21.049904946200002</v>
      </c>
      <c r="AQ198">
        <v>20.385832939499998</v>
      </c>
      <c r="AR198">
        <v>19.288699097199999</v>
      </c>
      <c r="AS198">
        <v>19.080124413899998</v>
      </c>
      <c r="AT198">
        <v>20.097132356199999</v>
      </c>
      <c r="AU198">
        <v>19.160515719599999</v>
      </c>
      <c r="AV198">
        <v>21.151558096500001</v>
      </c>
      <c r="AW198">
        <v>19.8052468566</v>
      </c>
      <c r="AX198">
        <v>19.6766622811</v>
      </c>
      <c r="AY198">
        <v>20.408108177999999</v>
      </c>
      <c r="AZ198">
        <v>19.097664211200001</v>
      </c>
      <c r="BA198">
        <v>18.591023002299998</v>
      </c>
      <c r="BB198">
        <v>20.5325207337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v>19.088537503600001</v>
      </c>
      <c r="E199">
        <v>19.927179936000002</v>
      </c>
      <c r="F199">
        <v>19.211399737899999</v>
      </c>
      <c r="G199">
        <v>19.709468299800001</v>
      </c>
      <c r="H199">
        <v>19.841279588599999</v>
      </c>
      <c r="I199">
        <v>20.479221654</v>
      </c>
      <c r="J199">
        <v>20.534777691599999</v>
      </c>
      <c r="K199">
        <v>21.816401026600001</v>
      </c>
      <c r="L199">
        <v>21.454524747400001</v>
      </c>
      <c r="M199">
        <v>20.779156829200002</v>
      </c>
      <c r="N199">
        <v>20.411824678799999</v>
      </c>
      <c r="O199">
        <v>20.728857601400001</v>
      </c>
      <c r="P199">
        <v>20.4115577096</v>
      </c>
      <c r="Q199">
        <v>22.5260460786</v>
      </c>
      <c r="R199">
        <v>20.542216861899998</v>
      </c>
      <c r="S199">
        <v>20.578789410399999</v>
      </c>
      <c r="T199">
        <v>21.075082601599998</v>
      </c>
      <c r="U199">
        <v>20.4011407082</v>
      </c>
      <c r="V199">
        <v>19.657231065000001</v>
      </c>
      <c r="W199">
        <v>21.2983275512</v>
      </c>
      <c r="X199" s="7"/>
      <c r="Y199" s="7"/>
      <c r="Z199" s="7"/>
      <c r="AA199" s="8"/>
      <c r="AB199" s="8"/>
      <c r="AC199" s="8"/>
      <c r="AD199" s="8"/>
      <c r="AE199" s="8"/>
      <c r="AF199" s="12"/>
      <c r="AG199" s="12"/>
      <c r="AI199">
        <v>18.5164391227</v>
      </c>
      <c r="AJ199">
        <v>19.3398951458</v>
      </c>
      <c r="AK199">
        <v>18.516190311599999</v>
      </c>
      <c r="AL199">
        <v>19.2628161236</v>
      </c>
      <c r="AM199">
        <v>18.5456073117</v>
      </c>
      <c r="AN199">
        <v>19.974440499100002</v>
      </c>
      <c r="AO199">
        <v>19.5930571502</v>
      </c>
      <c r="AP199">
        <v>21.2592229903</v>
      </c>
      <c r="AQ199">
        <v>20.6382974787</v>
      </c>
      <c r="AR199">
        <v>19.470967483399999</v>
      </c>
      <c r="AS199">
        <v>19.074583583500001</v>
      </c>
      <c r="AT199">
        <v>20.141263824799999</v>
      </c>
      <c r="AU199">
        <v>18.741455428599998</v>
      </c>
      <c r="AV199">
        <v>20.8642302244</v>
      </c>
      <c r="AW199">
        <v>19.5839356406</v>
      </c>
      <c r="AX199">
        <v>19.7794186633</v>
      </c>
      <c r="AY199">
        <v>20.4058879187</v>
      </c>
      <c r="AZ199">
        <v>19.271847004600001</v>
      </c>
      <c r="BA199">
        <v>18.689684551300001</v>
      </c>
      <c r="BB199">
        <v>20.567722897700001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v>19.266001760999998</v>
      </c>
      <c r="E200">
        <v>19.920844926400001</v>
      </c>
      <c r="F200">
        <v>19.320315465699998</v>
      </c>
      <c r="G200">
        <v>19.8705960598</v>
      </c>
      <c r="H200">
        <v>19.824960471099999</v>
      </c>
      <c r="I200">
        <v>20.3680413897</v>
      </c>
      <c r="J200">
        <v>20.009414845399998</v>
      </c>
      <c r="K200">
        <v>21.7832746833</v>
      </c>
      <c r="L200">
        <v>21.621812931600001</v>
      </c>
      <c r="M200">
        <v>20.888128981200001</v>
      </c>
      <c r="N200">
        <v>20.3054361742</v>
      </c>
      <c r="O200">
        <v>20.819067704999998</v>
      </c>
      <c r="P200">
        <v>20.084631691199998</v>
      </c>
      <c r="Q200">
        <v>22.2497804956</v>
      </c>
      <c r="R200">
        <v>20.567400831499999</v>
      </c>
      <c r="S200">
        <v>20.690907059099999</v>
      </c>
      <c r="T200">
        <v>21.3400233779</v>
      </c>
      <c r="U200">
        <v>20.629504772200001</v>
      </c>
      <c r="V200">
        <v>19.621048537099998</v>
      </c>
      <c r="W200">
        <v>21.1816725288</v>
      </c>
      <c r="X200" s="7"/>
      <c r="Y200" s="7"/>
      <c r="Z200" s="7"/>
      <c r="AA200" s="8"/>
      <c r="AB200" s="8"/>
      <c r="AC200" s="8"/>
      <c r="AD200" s="8"/>
      <c r="AE200" s="8"/>
      <c r="AF200" s="12"/>
      <c r="AG200" s="12"/>
      <c r="AI200">
        <v>18.790608257799999</v>
      </c>
      <c r="AJ200">
        <v>19.449726718200001</v>
      </c>
      <c r="AK200">
        <v>18.46539731</v>
      </c>
      <c r="AL200">
        <v>19.388591694900001</v>
      </c>
      <c r="AM200">
        <v>18.537852425200001</v>
      </c>
      <c r="AN200">
        <v>20.0076243269</v>
      </c>
      <c r="AO200">
        <v>19.371705741700001</v>
      </c>
      <c r="AP200">
        <v>21.360097333199999</v>
      </c>
      <c r="AQ200">
        <v>20.688430563499999</v>
      </c>
      <c r="AR200">
        <v>19.672662120799998</v>
      </c>
      <c r="AS200">
        <v>19.143537288000001</v>
      </c>
      <c r="AT200">
        <v>19.939997415899999</v>
      </c>
      <c r="AU200">
        <v>18.311393468799999</v>
      </c>
      <c r="AV200">
        <v>20.5632111376</v>
      </c>
      <c r="AW200">
        <v>19.409615440700001</v>
      </c>
      <c r="AX200">
        <v>19.809893870300002</v>
      </c>
      <c r="AY200">
        <v>20.5921390934</v>
      </c>
      <c r="AZ200">
        <v>19.401593823199999</v>
      </c>
      <c r="BA200">
        <v>18.800741592000001</v>
      </c>
      <c r="BB200">
        <v>20.550168084999999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v>19.414399438299998</v>
      </c>
      <c r="E201">
        <v>20.066227624900002</v>
      </c>
      <c r="F201">
        <v>19.608351175599999</v>
      </c>
      <c r="G201">
        <v>20.0846959926</v>
      </c>
      <c r="H201">
        <v>19.9180830066</v>
      </c>
      <c r="I201">
        <v>20.586780840799999</v>
      </c>
      <c r="J201">
        <v>19.6921717343</v>
      </c>
      <c r="K201">
        <v>21.6122213075</v>
      </c>
      <c r="L201">
        <v>21.576230495800001</v>
      </c>
      <c r="M201">
        <v>20.666659997299998</v>
      </c>
      <c r="N201">
        <v>20.304712665</v>
      </c>
      <c r="O201">
        <v>20.807320605400001</v>
      </c>
      <c r="P201">
        <v>20.0464241747</v>
      </c>
      <c r="Q201">
        <v>22.010834503800002</v>
      </c>
      <c r="R201">
        <v>20.513738138800001</v>
      </c>
      <c r="S201">
        <v>20.663564465899999</v>
      </c>
      <c r="T201">
        <v>21.386968870899999</v>
      </c>
      <c r="U201">
        <v>20.662920085300001</v>
      </c>
      <c r="V201">
        <v>19.584027886400001</v>
      </c>
      <c r="W201">
        <v>21.222688872599999</v>
      </c>
      <c r="X201" s="7"/>
      <c r="Y201" s="7"/>
      <c r="Z201" s="7"/>
      <c r="AA201" s="8"/>
      <c r="AB201" s="8"/>
      <c r="AC201" s="8"/>
      <c r="AD201" s="8"/>
      <c r="AE201" s="8"/>
      <c r="AF201" s="12"/>
      <c r="AG201" s="12"/>
      <c r="AI201">
        <v>19.0324936602</v>
      </c>
      <c r="AJ201">
        <v>19.503440730000001</v>
      </c>
      <c r="AK201">
        <v>18.703679152900001</v>
      </c>
      <c r="AL201">
        <v>19.4049725749</v>
      </c>
      <c r="AM201">
        <v>18.805693682400001</v>
      </c>
      <c r="AN201">
        <v>19.983888795799999</v>
      </c>
      <c r="AO201">
        <v>19.447983840399999</v>
      </c>
      <c r="AP201">
        <v>21.492944392799998</v>
      </c>
      <c r="AQ201">
        <v>20.7593216464</v>
      </c>
      <c r="AR201">
        <v>19.720444678500002</v>
      </c>
      <c r="AS201">
        <v>19.3315743478</v>
      </c>
      <c r="AT201">
        <v>19.910641996300001</v>
      </c>
      <c r="AU201">
        <v>18.588220095499999</v>
      </c>
      <c r="AV201">
        <v>20.477006457200002</v>
      </c>
      <c r="AW201">
        <v>19.495369461199999</v>
      </c>
      <c r="AX201">
        <v>19.6320264991</v>
      </c>
      <c r="AY201">
        <v>20.5057114273</v>
      </c>
      <c r="AZ201">
        <v>19.5025691622</v>
      </c>
      <c r="BA201">
        <v>18.881437781399999</v>
      </c>
      <c r="BB201">
        <v>20.514715540800001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v>19.3264367554</v>
      </c>
      <c r="E202">
        <v>20.127697055599999</v>
      </c>
      <c r="F202">
        <v>19.871951733700001</v>
      </c>
      <c r="G202">
        <v>20.426697683800001</v>
      </c>
      <c r="H202">
        <v>19.711934242200002</v>
      </c>
      <c r="I202">
        <v>20.751588334899999</v>
      </c>
      <c r="J202">
        <v>19.656312754599998</v>
      </c>
      <c r="K202">
        <v>21.638849475499999</v>
      </c>
      <c r="L202">
        <v>21.5573670534</v>
      </c>
      <c r="M202">
        <v>20.528311989399999</v>
      </c>
      <c r="N202">
        <v>20.417521715399999</v>
      </c>
      <c r="O202">
        <v>20.862147152599999</v>
      </c>
      <c r="P202">
        <v>20.038178145300002</v>
      </c>
      <c r="Q202">
        <v>22.229852189300001</v>
      </c>
      <c r="R202">
        <v>20.680434589600001</v>
      </c>
      <c r="S202">
        <v>20.983024804100001</v>
      </c>
      <c r="T202">
        <v>21.442949216599999</v>
      </c>
      <c r="U202">
        <v>20.594835077300001</v>
      </c>
      <c r="V202">
        <v>19.4601038144</v>
      </c>
      <c r="W202">
        <v>21.256424883600001</v>
      </c>
      <c r="X202" s="7"/>
      <c r="Y202" s="7"/>
      <c r="Z202" s="7"/>
      <c r="AA202" s="8"/>
      <c r="AB202" s="8"/>
      <c r="AC202" s="8"/>
      <c r="AD202" s="8"/>
      <c r="AE202" s="8"/>
      <c r="AF202" s="12"/>
      <c r="AG202" s="12"/>
      <c r="AI202">
        <v>18.858316444300002</v>
      </c>
      <c r="AJ202">
        <v>19.245556244399999</v>
      </c>
      <c r="AK202">
        <v>18.911089928999999</v>
      </c>
      <c r="AL202">
        <v>19.6398086614</v>
      </c>
      <c r="AM202">
        <v>18.899576142499999</v>
      </c>
      <c r="AN202">
        <v>20.103657481100001</v>
      </c>
      <c r="AO202">
        <v>19.6406983629</v>
      </c>
      <c r="AP202">
        <v>21.503025242700001</v>
      </c>
      <c r="AQ202">
        <v>20.8737669046</v>
      </c>
      <c r="AR202">
        <v>19.824391067400001</v>
      </c>
      <c r="AS202">
        <v>19.275301798299999</v>
      </c>
      <c r="AT202">
        <v>19.936944305699999</v>
      </c>
      <c r="AU202">
        <v>19.189735304799999</v>
      </c>
      <c r="AV202">
        <v>20.802674000500001</v>
      </c>
      <c r="AW202">
        <v>19.717291336700001</v>
      </c>
      <c r="AX202">
        <v>19.710659799799998</v>
      </c>
      <c r="AY202">
        <v>20.574498497800001</v>
      </c>
      <c r="AZ202">
        <v>19.491811161200001</v>
      </c>
      <c r="BA202">
        <v>18.849354291699999</v>
      </c>
      <c r="BB202">
        <v>20.500490468799999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v>19.464459210499999</v>
      </c>
      <c r="E203">
        <v>20.2385462618</v>
      </c>
      <c r="F203">
        <v>20.1166200531</v>
      </c>
      <c r="G203">
        <v>20.711846916999999</v>
      </c>
      <c r="H203">
        <v>19.5742234063</v>
      </c>
      <c r="I203">
        <v>20.907758708599999</v>
      </c>
      <c r="J203">
        <v>19.514851342299998</v>
      </c>
      <c r="K203">
        <v>21.759551869599999</v>
      </c>
      <c r="L203">
        <v>21.5117662165</v>
      </c>
      <c r="M203">
        <v>20.483939423100001</v>
      </c>
      <c r="N203">
        <v>20.570396188299998</v>
      </c>
      <c r="O203">
        <v>20.854790715099998</v>
      </c>
      <c r="P203">
        <v>20.2800102092</v>
      </c>
      <c r="Q203">
        <v>22.456098878799999</v>
      </c>
      <c r="R203">
        <v>20.746996451600001</v>
      </c>
      <c r="S203">
        <v>20.682126824699999</v>
      </c>
      <c r="T203">
        <v>21.302602354600001</v>
      </c>
      <c r="U203">
        <v>20.334683213600002</v>
      </c>
      <c r="V203">
        <v>19.375807013500001</v>
      </c>
      <c r="W203">
        <v>21.134342739600001</v>
      </c>
      <c r="X203" s="7"/>
      <c r="Y203" s="7"/>
      <c r="Z203" s="7"/>
      <c r="AA203" s="8"/>
      <c r="AB203" s="8"/>
      <c r="AC203" s="8"/>
      <c r="AD203" s="8"/>
      <c r="AE203" s="8"/>
      <c r="AF203" s="12"/>
      <c r="AG203" s="12"/>
      <c r="AI203">
        <v>18.715077515499999</v>
      </c>
      <c r="AJ203">
        <v>19.2668947461</v>
      </c>
      <c r="AK203">
        <v>19.0492452021</v>
      </c>
      <c r="AL203">
        <v>19.7302236546</v>
      </c>
      <c r="AM203">
        <v>18.9087950079</v>
      </c>
      <c r="AN203">
        <v>20.2924849931</v>
      </c>
      <c r="AO203">
        <v>19.800402526700001</v>
      </c>
      <c r="AP203">
        <v>21.319135824500002</v>
      </c>
      <c r="AQ203">
        <v>20.999590574399999</v>
      </c>
      <c r="AR203">
        <v>19.6596544726</v>
      </c>
      <c r="AS203">
        <v>19.476504776500001</v>
      </c>
      <c r="AT203">
        <v>20.114521740600001</v>
      </c>
      <c r="AU203">
        <v>19.349629502900001</v>
      </c>
      <c r="AV203">
        <v>21.0538090509</v>
      </c>
      <c r="AW203">
        <v>19.7352075736</v>
      </c>
      <c r="AX203">
        <v>19.656407411099998</v>
      </c>
      <c r="AY203">
        <v>20.576903250400001</v>
      </c>
      <c r="AZ203">
        <v>19.5316822198</v>
      </c>
      <c r="BA203">
        <v>18.892903467899998</v>
      </c>
      <c r="BB203">
        <v>20.385901280399999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v>19.660628064000001</v>
      </c>
      <c r="E204">
        <v>20.459265699500001</v>
      </c>
      <c r="F204">
        <v>20.035908537600001</v>
      </c>
      <c r="G204">
        <v>20.847373470699999</v>
      </c>
      <c r="H204">
        <v>19.567562473399999</v>
      </c>
      <c r="I204">
        <v>21.216061704400001</v>
      </c>
      <c r="J204">
        <v>19.633345519599999</v>
      </c>
      <c r="K204">
        <v>21.9185796939</v>
      </c>
      <c r="L204">
        <v>21.580924506300001</v>
      </c>
      <c r="M204">
        <v>20.448479950999999</v>
      </c>
      <c r="N204">
        <v>20.8236614174</v>
      </c>
      <c r="O204">
        <v>20.811111033100001</v>
      </c>
      <c r="P204">
        <v>19.989953885999999</v>
      </c>
      <c r="Q204">
        <v>22.352308986800001</v>
      </c>
      <c r="R204">
        <v>20.805931906200001</v>
      </c>
      <c r="S204">
        <v>20.581060732299999</v>
      </c>
      <c r="T204">
        <v>21.450912453899999</v>
      </c>
      <c r="U204">
        <v>20.331807319300001</v>
      </c>
      <c r="V204">
        <v>19.3953800492</v>
      </c>
      <c r="W204">
        <v>21.119722517100001</v>
      </c>
      <c r="X204" s="7"/>
      <c r="Y204" s="7"/>
      <c r="Z204" s="7"/>
      <c r="AA204" s="8"/>
      <c r="AB204" s="8"/>
      <c r="AC204" s="8"/>
      <c r="AD204" s="8"/>
      <c r="AE204" s="8"/>
      <c r="AF204" s="12"/>
      <c r="AG204" s="12"/>
      <c r="AI204">
        <v>18.703361745700001</v>
      </c>
      <c r="AJ204">
        <v>19.452621391200001</v>
      </c>
      <c r="AK204">
        <v>18.760191436100001</v>
      </c>
      <c r="AL204">
        <v>19.695135176400001</v>
      </c>
      <c r="AM204">
        <v>18.948744774600002</v>
      </c>
      <c r="AN204">
        <v>20.538415864000001</v>
      </c>
      <c r="AO204">
        <v>19.9097204077</v>
      </c>
      <c r="AP204">
        <v>21.273483654300001</v>
      </c>
      <c r="AQ204">
        <v>21.169981396000001</v>
      </c>
      <c r="AR204">
        <v>19.600072045699999</v>
      </c>
      <c r="AS204">
        <v>19.349190622199998</v>
      </c>
      <c r="AT204">
        <v>20.027884968599999</v>
      </c>
      <c r="AU204">
        <v>19.260362970500001</v>
      </c>
      <c r="AV204">
        <v>21.273800335899999</v>
      </c>
      <c r="AW204">
        <v>19.907506862599998</v>
      </c>
      <c r="AX204">
        <v>19.420591734799999</v>
      </c>
      <c r="AY204">
        <v>20.790508052500002</v>
      </c>
      <c r="AZ204">
        <v>19.389851665199998</v>
      </c>
      <c r="BA204">
        <v>18.766214381899999</v>
      </c>
      <c r="BB204">
        <v>20.445742696300002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v>19.6338767234</v>
      </c>
      <c r="E205">
        <v>20.443476352400001</v>
      </c>
      <c r="F205">
        <v>19.954145210499998</v>
      </c>
      <c r="G205">
        <v>20.822369483199999</v>
      </c>
      <c r="H205">
        <v>19.687681254299999</v>
      </c>
      <c r="I205">
        <v>21.3604580505</v>
      </c>
      <c r="J205">
        <v>19.825024631000002</v>
      </c>
      <c r="K205">
        <v>21.948859236200001</v>
      </c>
      <c r="L205">
        <v>21.461682877299999</v>
      </c>
      <c r="M205">
        <v>20.345879382300001</v>
      </c>
      <c r="N205">
        <v>20.7477707219</v>
      </c>
      <c r="O205">
        <v>20.7704082385</v>
      </c>
      <c r="P205">
        <v>19.457661551400001</v>
      </c>
      <c r="Q205">
        <v>22.0154984156</v>
      </c>
      <c r="R205">
        <v>20.799596755</v>
      </c>
      <c r="S205">
        <v>20.469460196499998</v>
      </c>
      <c r="T205">
        <v>21.625576433300001</v>
      </c>
      <c r="U205">
        <v>20.303352911800001</v>
      </c>
      <c r="V205">
        <v>19.357369917300002</v>
      </c>
      <c r="W205">
        <v>21.3167262883</v>
      </c>
      <c r="X205" s="7"/>
      <c r="Y205" s="7"/>
      <c r="Z205" s="7"/>
      <c r="AA205" s="8"/>
      <c r="AB205" s="8"/>
      <c r="AC205" s="8"/>
      <c r="AD205" s="8"/>
      <c r="AE205" s="8"/>
      <c r="AF205" s="12"/>
      <c r="AG205" s="12"/>
      <c r="AI205">
        <v>18.753017680399999</v>
      </c>
      <c r="AJ205">
        <v>19.418148688500001</v>
      </c>
      <c r="AK205">
        <v>18.526753065400001</v>
      </c>
      <c r="AL205">
        <v>19.647497859600001</v>
      </c>
      <c r="AM205">
        <v>19.079367226799999</v>
      </c>
      <c r="AN205">
        <v>20.649092177100002</v>
      </c>
      <c r="AO205">
        <v>19.672690370800002</v>
      </c>
      <c r="AP205">
        <v>21.379258827600001</v>
      </c>
      <c r="AQ205">
        <v>20.920588394700001</v>
      </c>
      <c r="AR205">
        <v>19.486158502399999</v>
      </c>
      <c r="AS205">
        <v>18.980915910899999</v>
      </c>
      <c r="AT205">
        <v>19.9187100069</v>
      </c>
      <c r="AU205">
        <v>19.0891183347</v>
      </c>
      <c r="AV205">
        <v>21.049894800499999</v>
      </c>
      <c r="AW205">
        <v>20.032153456700001</v>
      </c>
      <c r="AX205">
        <v>19.353639010199998</v>
      </c>
      <c r="AY205">
        <v>20.946768351199999</v>
      </c>
      <c r="AZ205">
        <v>19.496789165399999</v>
      </c>
      <c r="BA205">
        <v>18.639980877500001</v>
      </c>
      <c r="BB205">
        <v>20.6969882472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v>19.846345550199999</v>
      </c>
      <c r="E206">
        <v>20.317019988599998</v>
      </c>
      <c r="F206">
        <v>19.969573448199998</v>
      </c>
      <c r="G206">
        <v>20.884125750100001</v>
      </c>
      <c r="H206">
        <v>19.836044464099999</v>
      </c>
      <c r="I206">
        <v>21.4937270257</v>
      </c>
      <c r="J206">
        <v>20.285098872100001</v>
      </c>
      <c r="K206">
        <v>22.0401850308</v>
      </c>
      <c r="L206">
        <v>21.612349056100001</v>
      </c>
      <c r="M206">
        <v>20.437005145499999</v>
      </c>
      <c r="N206">
        <v>20.560990883599999</v>
      </c>
      <c r="O206">
        <v>20.976128401499999</v>
      </c>
      <c r="P206">
        <v>18.9874659649</v>
      </c>
      <c r="Q206">
        <v>21.549415468199999</v>
      </c>
      <c r="R206">
        <v>20.692238962400001</v>
      </c>
      <c r="S206">
        <v>20.300466185099999</v>
      </c>
      <c r="T206">
        <v>21.6165174462</v>
      </c>
      <c r="U206">
        <v>20.3014482058</v>
      </c>
      <c r="V206">
        <v>19.3953987021</v>
      </c>
      <c r="W206">
        <v>21.525869301</v>
      </c>
      <c r="X206" s="7"/>
      <c r="Y206" s="7"/>
      <c r="Z206" s="7"/>
      <c r="AA206" s="8"/>
      <c r="AB206" s="8"/>
      <c r="AC206" s="8"/>
      <c r="AD206" s="8"/>
      <c r="AE206" s="8"/>
      <c r="AF206" s="12"/>
      <c r="AG206" s="12"/>
      <c r="AI206">
        <v>18.9341925463</v>
      </c>
      <c r="AJ206">
        <v>19.432782860900002</v>
      </c>
      <c r="AK206">
        <v>18.7942977011</v>
      </c>
      <c r="AL206">
        <v>19.754131659999999</v>
      </c>
      <c r="AM206">
        <v>19.228631674999999</v>
      </c>
      <c r="AN206">
        <v>20.7123017312</v>
      </c>
      <c r="AO206">
        <v>19.712217724399999</v>
      </c>
      <c r="AP206">
        <v>21.470444078900002</v>
      </c>
      <c r="AQ206">
        <v>20.956694964699999</v>
      </c>
      <c r="AR206">
        <v>19.6682046733</v>
      </c>
      <c r="AS206">
        <v>18.837028139600001</v>
      </c>
      <c r="AT206">
        <v>20.256449201799999</v>
      </c>
      <c r="AU206">
        <v>18.515930891699998</v>
      </c>
      <c r="AV206">
        <v>20.652356999399998</v>
      </c>
      <c r="AW206">
        <v>19.795796577299999</v>
      </c>
      <c r="AX206">
        <v>19.6175915048</v>
      </c>
      <c r="AY206">
        <v>21.087400117200001</v>
      </c>
      <c r="AZ206">
        <v>19.563439372400001</v>
      </c>
      <c r="BA206">
        <v>18.597081795499999</v>
      </c>
      <c r="BB206">
        <v>20.852132824200002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v>19.9209838441</v>
      </c>
      <c r="E207">
        <v>20.431603863599999</v>
      </c>
      <c r="F207">
        <v>19.956636014099999</v>
      </c>
      <c r="G207">
        <v>20.7232283777</v>
      </c>
      <c r="H207">
        <v>19.9845770839</v>
      </c>
      <c r="I207">
        <v>21.533076216400001</v>
      </c>
      <c r="J207">
        <v>20.462755680000001</v>
      </c>
      <c r="K207">
        <v>22.209489095599999</v>
      </c>
      <c r="L207">
        <v>21.869450663599999</v>
      </c>
      <c r="M207">
        <v>20.556435499799999</v>
      </c>
      <c r="N207">
        <v>20.461985428399998</v>
      </c>
      <c r="O207">
        <v>21.1075946168</v>
      </c>
      <c r="P207">
        <v>19.2942492239</v>
      </c>
      <c r="Q207">
        <v>21.684396727700001</v>
      </c>
      <c r="R207">
        <v>20.797580466199999</v>
      </c>
      <c r="S207">
        <v>20.224046807699999</v>
      </c>
      <c r="T207">
        <v>21.5931864981</v>
      </c>
      <c r="U207">
        <v>20.480281805400001</v>
      </c>
      <c r="V207">
        <v>19.576548971899999</v>
      </c>
      <c r="W207">
        <v>21.558718139700002</v>
      </c>
      <c r="X207" s="7"/>
      <c r="Y207" s="7"/>
      <c r="Z207" s="7"/>
      <c r="AA207" s="8"/>
      <c r="AB207" s="8"/>
      <c r="AC207" s="8"/>
      <c r="AD207" s="8"/>
      <c r="AE207" s="8"/>
      <c r="AF207" s="12"/>
      <c r="AG207" s="12"/>
      <c r="AI207">
        <v>19.401993255099999</v>
      </c>
      <c r="AJ207">
        <v>19.553183576799999</v>
      </c>
      <c r="AK207">
        <v>18.9514671413</v>
      </c>
      <c r="AL207">
        <v>19.9262357245</v>
      </c>
      <c r="AM207">
        <v>19.171646244400002</v>
      </c>
      <c r="AN207">
        <v>20.973314394700001</v>
      </c>
      <c r="AO207">
        <v>19.5758520031</v>
      </c>
      <c r="AP207">
        <v>21.632014705</v>
      </c>
      <c r="AQ207">
        <v>21.0538747953</v>
      </c>
      <c r="AR207">
        <v>19.9072263527</v>
      </c>
      <c r="AS207">
        <v>19.066556627600001</v>
      </c>
      <c r="AT207">
        <v>20.527586661299999</v>
      </c>
      <c r="AU207">
        <v>18.657893165600001</v>
      </c>
      <c r="AV207">
        <v>20.670854219100001</v>
      </c>
      <c r="AW207">
        <v>19.636374294300001</v>
      </c>
      <c r="AX207">
        <v>19.616137475199999</v>
      </c>
      <c r="AY207">
        <v>21.030911657800001</v>
      </c>
      <c r="AZ207">
        <v>19.8708230282</v>
      </c>
      <c r="BA207">
        <v>18.502407615799999</v>
      </c>
      <c r="BB207">
        <v>20.983352577800002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v>19.685493572199999</v>
      </c>
      <c r="E208">
        <v>20.5190891186</v>
      </c>
      <c r="F208">
        <v>19.844843748399999</v>
      </c>
      <c r="G208">
        <v>20.544635859700001</v>
      </c>
      <c r="H208">
        <v>19.863721239499998</v>
      </c>
      <c r="I208">
        <v>21.4182758659</v>
      </c>
      <c r="J208">
        <v>20.405054546599999</v>
      </c>
      <c r="K208">
        <v>22.305977960300002</v>
      </c>
      <c r="L208">
        <v>21.826178556399999</v>
      </c>
      <c r="M208">
        <v>20.863677791000001</v>
      </c>
      <c r="N208">
        <v>20.681346119699999</v>
      </c>
      <c r="O208">
        <v>20.995049330099999</v>
      </c>
      <c r="P208">
        <v>19.9353016715</v>
      </c>
      <c r="Q208">
        <v>22.0291040876</v>
      </c>
      <c r="R208">
        <v>21.014418833699999</v>
      </c>
      <c r="S208">
        <v>19.548855481099999</v>
      </c>
      <c r="T208">
        <v>21.2779358069</v>
      </c>
      <c r="U208">
        <v>20.371569952200002</v>
      </c>
      <c r="V208">
        <v>19.888968170999998</v>
      </c>
      <c r="W208">
        <v>21.5619420604</v>
      </c>
      <c r="X208" s="7"/>
      <c r="Y208" s="7"/>
      <c r="Z208" s="7"/>
      <c r="AA208" s="8"/>
      <c r="AB208" s="8"/>
      <c r="AC208" s="8"/>
      <c r="AD208" s="8"/>
      <c r="AE208" s="8"/>
      <c r="AF208" s="12"/>
      <c r="AG208" s="12"/>
      <c r="AI208">
        <v>19.318815028900001</v>
      </c>
      <c r="AJ208">
        <v>19.3249079669</v>
      </c>
      <c r="AK208">
        <v>19.220746290099999</v>
      </c>
      <c r="AL208">
        <v>19.958679160199999</v>
      </c>
      <c r="AM208">
        <v>19.0544471748</v>
      </c>
      <c r="AN208">
        <v>20.892022117900002</v>
      </c>
      <c r="AO208">
        <v>19.970492670300001</v>
      </c>
      <c r="AP208">
        <v>21.777336757600001</v>
      </c>
      <c r="AQ208">
        <v>21.067195653700001</v>
      </c>
      <c r="AR208">
        <v>20.169129227300001</v>
      </c>
      <c r="AS208">
        <v>19.4947660411</v>
      </c>
      <c r="AT208">
        <v>20.592638741399998</v>
      </c>
      <c r="AU208">
        <v>18.696041000499999</v>
      </c>
      <c r="AV208">
        <v>20.6938584273</v>
      </c>
      <c r="AW208">
        <v>19.754644367899999</v>
      </c>
      <c r="AX208">
        <v>18.947488195999998</v>
      </c>
      <c r="AY208">
        <v>20.889791733799999</v>
      </c>
      <c r="AZ208">
        <v>19.788091659300001</v>
      </c>
      <c r="BA208">
        <v>18.624671122999999</v>
      </c>
      <c r="BB208">
        <v>20.8907355895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v>19.8069941145</v>
      </c>
      <c r="E209">
        <v>20.4698864868</v>
      </c>
      <c r="F209">
        <v>19.851060719300001</v>
      </c>
      <c r="G209">
        <v>20.567789526599999</v>
      </c>
      <c r="H209">
        <v>19.7987647482</v>
      </c>
      <c r="I209">
        <v>21.0828028426</v>
      </c>
      <c r="J209">
        <v>20.725002784000001</v>
      </c>
      <c r="K209">
        <v>22.150101191600001</v>
      </c>
      <c r="L209">
        <v>22.024815630500001</v>
      </c>
      <c r="M209">
        <v>21.001500092800001</v>
      </c>
      <c r="N209">
        <v>20.827058771699999</v>
      </c>
      <c r="O209">
        <v>20.904550884900001</v>
      </c>
      <c r="P209">
        <v>20.1470251567</v>
      </c>
      <c r="Q209">
        <v>22.291111110500001</v>
      </c>
      <c r="R209">
        <v>21.169176723100001</v>
      </c>
      <c r="S209">
        <v>19.538340654199999</v>
      </c>
      <c r="T209">
        <v>21.324317923500001</v>
      </c>
      <c r="U209">
        <v>20.4351795595</v>
      </c>
      <c r="V209">
        <v>20.109203331</v>
      </c>
      <c r="W209">
        <v>21.4753688797</v>
      </c>
      <c r="X209" s="7"/>
      <c r="Y209" s="7"/>
      <c r="Z209" s="7"/>
      <c r="AA209" s="8"/>
      <c r="AB209" s="8"/>
      <c r="AC209" s="8"/>
      <c r="AD209" s="8"/>
      <c r="AE209" s="8"/>
      <c r="AF209" s="12"/>
      <c r="AG209" s="12"/>
      <c r="AI209">
        <v>18.967774588000001</v>
      </c>
      <c r="AJ209">
        <v>19.297632627900001</v>
      </c>
      <c r="AK209">
        <v>19.754009313400001</v>
      </c>
      <c r="AL209">
        <v>20.046569260399998</v>
      </c>
      <c r="AM209">
        <v>19.0983034297</v>
      </c>
      <c r="AN209">
        <v>20.753574178699999</v>
      </c>
      <c r="AO209">
        <v>20.136701834299998</v>
      </c>
      <c r="AP209">
        <v>21.535193034599999</v>
      </c>
      <c r="AQ209">
        <v>21.095833415400001</v>
      </c>
      <c r="AR209">
        <v>20.394764139900001</v>
      </c>
      <c r="AS209">
        <v>19.675258631399998</v>
      </c>
      <c r="AT209">
        <v>20.513678819799999</v>
      </c>
      <c r="AU209">
        <v>19.164633469000002</v>
      </c>
      <c r="AV209">
        <v>20.949404602800001</v>
      </c>
      <c r="AW209">
        <v>19.968586280899999</v>
      </c>
      <c r="AX209">
        <v>19.033204226399999</v>
      </c>
      <c r="AY209">
        <v>20.951144156800002</v>
      </c>
      <c r="AZ209">
        <v>19.907089514399999</v>
      </c>
      <c r="BA209">
        <v>18.867516870999999</v>
      </c>
      <c r="BB209">
        <v>20.674304763599999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v>19.8385381266</v>
      </c>
      <c r="E210">
        <v>20.3404907589</v>
      </c>
      <c r="F210">
        <v>20.118367125900001</v>
      </c>
      <c r="G210">
        <v>20.886956641299999</v>
      </c>
      <c r="H210">
        <v>20.080250526899999</v>
      </c>
      <c r="I210">
        <v>20.8382488333</v>
      </c>
      <c r="J210">
        <v>21.096406421400001</v>
      </c>
      <c r="K210">
        <v>21.922172086500002</v>
      </c>
      <c r="L210">
        <v>22.1912192787</v>
      </c>
      <c r="M210">
        <v>21.0905602526</v>
      </c>
      <c r="N210">
        <v>20.791818085500001</v>
      </c>
      <c r="O210">
        <v>20.9168402092</v>
      </c>
      <c r="P210">
        <v>20.062471781599999</v>
      </c>
      <c r="Q210">
        <v>22.304147061599998</v>
      </c>
      <c r="R210">
        <v>21.112608847699999</v>
      </c>
      <c r="S210">
        <v>19.7473747023</v>
      </c>
      <c r="T210">
        <v>21.214588810999999</v>
      </c>
      <c r="U210">
        <v>20.440713112699999</v>
      </c>
      <c r="V210">
        <v>20.3748893902</v>
      </c>
      <c r="W210">
        <v>21.3785327991</v>
      </c>
      <c r="X210" s="7"/>
      <c r="Y210" s="7"/>
      <c r="Z210" s="7"/>
      <c r="AA210" s="8"/>
      <c r="AB210" s="8"/>
      <c r="AC210" s="8"/>
      <c r="AD210" s="8"/>
      <c r="AE210" s="8"/>
      <c r="AF210" s="12"/>
      <c r="AG210" s="12"/>
      <c r="AI210">
        <v>18.687889618700002</v>
      </c>
      <c r="AJ210">
        <v>19.059804165399999</v>
      </c>
      <c r="AK210">
        <v>19.895404646700001</v>
      </c>
      <c r="AL210">
        <v>20.152509844600001</v>
      </c>
      <c r="AM210">
        <v>19.457995930100001</v>
      </c>
      <c r="AN210">
        <v>20.578990856000001</v>
      </c>
      <c r="AO210">
        <v>20.031399047600001</v>
      </c>
      <c r="AP210">
        <v>21.3736991888</v>
      </c>
      <c r="AQ210">
        <v>21.107505886599998</v>
      </c>
      <c r="AR210">
        <v>20.3573519075</v>
      </c>
      <c r="AS210">
        <v>19.5463850993</v>
      </c>
      <c r="AT210">
        <v>20.499785072400002</v>
      </c>
      <c r="AU210">
        <v>19.697698734399999</v>
      </c>
      <c r="AV210">
        <v>21.410655223700001</v>
      </c>
      <c r="AW210">
        <v>20.303250557999998</v>
      </c>
      <c r="AX210">
        <v>19.5477459954</v>
      </c>
      <c r="AY210">
        <v>20.872687482100002</v>
      </c>
      <c r="AZ210">
        <v>20.0481108838</v>
      </c>
      <c r="BA210">
        <v>19.1352253825</v>
      </c>
      <c r="BB210">
        <v>20.685110906599999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v>19.954354363699998</v>
      </c>
      <c r="E211">
        <v>20.314275361100002</v>
      </c>
      <c r="F211">
        <v>20.465104081</v>
      </c>
      <c r="G211">
        <v>21.111223735100001</v>
      </c>
      <c r="H211">
        <v>20.360729049300001</v>
      </c>
      <c r="I211">
        <v>20.858525902</v>
      </c>
      <c r="J211">
        <v>21.181224042299998</v>
      </c>
      <c r="K211">
        <v>22.014277143400001</v>
      </c>
      <c r="L211">
        <v>22.271282757200002</v>
      </c>
      <c r="M211">
        <v>21.014126707900001</v>
      </c>
      <c r="N211">
        <v>20.769542053599999</v>
      </c>
      <c r="O211">
        <v>20.964831598899998</v>
      </c>
      <c r="P211">
        <v>20.203091864200001</v>
      </c>
      <c r="Q211">
        <v>22.208720058200001</v>
      </c>
      <c r="R211">
        <v>21.063155645599998</v>
      </c>
      <c r="S211">
        <v>20.1467097092</v>
      </c>
      <c r="T211">
        <v>21.371313024199999</v>
      </c>
      <c r="U211">
        <v>20.495697251599999</v>
      </c>
      <c r="V211">
        <v>20.660113046100001</v>
      </c>
      <c r="W211">
        <v>21.572008977199999</v>
      </c>
      <c r="X211" s="7"/>
      <c r="Y211" s="7"/>
      <c r="Z211" s="7"/>
      <c r="AA211" s="8"/>
      <c r="AB211" s="8"/>
      <c r="AC211" s="8"/>
      <c r="AD211" s="8"/>
      <c r="AE211" s="8"/>
      <c r="AF211" s="12"/>
      <c r="AG211" s="12"/>
      <c r="AI211">
        <v>18.802305351699999</v>
      </c>
      <c r="AJ211">
        <v>19.207903955599999</v>
      </c>
      <c r="AK211">
        <v>20.024552311200001</v>
      </c>
      <c r="AL211">
        <v>20.222853139400002</v>
      </c>
      <c r="AM211">
        <v>19.773216420600001</v>
      </c>
      <c r="AN211">
        <v>20.609792184100002</v>
      </c>
      <c r="AO211">
        <v>20.276112413300002</v>
      </c>
      <c r="AP211">
        <v>21.5202332693</v>
      </c>
      <c r="AQ211">
        <v>21.2531940806</v>
      </c>
      <c r="AR211">
        <v>20.4090618243</v>
      </c>
      <c r="AS211">
        <v>19.618368861299999</v>
      </c>
      <c r="AT211">
        <v>20.473589348899999</v>
      </c>
      <c r="AU211">
        <v>19.822643314699999</v>
      </c>
      <c r="AV211">
        <v>21.330499590500001</v>
      </c>
      <c r="AW211">
        <v>20.476471843100001</v>
      </c>
      <c r="AX211">
        <v>19.0600550246</v>
      </c>
      <c r="AY211">
        <v>20.958194755099999</v>
      </c>
      <c r="AZ211">
        <v>20.093629201399999</v>
      </c>
      <c r="BA211">
        <v>19.435315524100002</v>
      </c>
      <c r="BB211">
        <v>20.7150911628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v>20.4525433178</v>
      </c>
      <c r="E212">
        <v>20.641877148599999</v>
      </c>
      <c r="F212">
        <v>20.601500299000001</v>
      </c>
      <c r="G212">
        <v>21.453679472400001</v>
      </c>
      <c r="H212">
        <v>20.2969865301</v>
      </c>
      <c r="I212">
        <v>21.178810610300001</v>
      </c>
      <c r="J212">
        <v>21.245133437300002</v>
      </c>
      <c r="K212">
        <v>22.264158612399999</v>
      </c>
      <c r="L212">
        <v>22.295595355100001</v>
      </c>
      <c r="M212">
        <v>21.1892566621</v>
      </c>
      <c r="N212">
        <v>20.8487694005</v>
      </c>
      <c r="O212">
        <v>21.193087039400002</v>
      </c>
      <c r="P212">
        <v>20.466686456200001</v>
      </c>
      <c r="Q212">
        <v>22.420435252200001</v>
      </c>
      <c r="R212">
        <v>21.033494377299998</v>
      </c>
      <c r="S212">
        <v>20.595674128900001</v>
      </c>
      <c r="T212">
        <v>21.699540473700001</v>
      </c>
      <c r="U212">
        <v>20.630039877000002</v>
      </c>
      <c r="V212">
        <v>20.548753718299999</v>
      </c>
      <c r="W212">
        <v>21.8629170542</v>
      </c>
      <c r="X212" s="7"/>
      <c r="Y212" s="7"/>
      <c r="Z212" s="7"/>
      <c r="AA212" s="8"/>
      <c r="AB212" s="8"/>
      <c r="AC212" s="8"/>
      <c r="AD212" s="8"/>
      <c r="AE212" s="8"/>
      <c r="AF212" s="12"/>
      <c r="AG212" s="12"/>
      <c r="AI212">
        <v>19.280410959299999</v>
      </c>
      <c r="AJ212">
        <v>19.3927259417</v>
      </c>
      <c r="AK212">
        <v>19.7621322651</v>
      </c>
      <c r="AL212">
        <v>20.4863197737</v>
      </c>
      <c r="AM212">
        <v>19.8742271831</v>
      </c>
      <c r="AN212">
        <v>20.671241499099999</v>
      </c>
      <c r="AO212">
        <v>20.263813157400001</v>
      </c>
      <c r="AP212">
        <v>21.774823856000001</v>
      </c>
      <c r="AQ212">
        <v>21.202653415499999</v>
      </c>
      <c r="AR212">
        <v>20.406120047400002</v>
      </c>
      <c r="AS212">
        <v>19.683855760299998</v>
      </c>
      <c r="AT212">
        <v>20.534552629099998</v>
      </c>
      <c r="AU212">
        <v>19.576479921099999</v>
      </c>
      <c r="AV212">
        <v>21.2344444732</v>
      </c>
      <c r="AW212">
        <v>20.481039170500001</v>
      </c>
      <c r="AX212">
        <v>18.8049910726</v>
      </c>
      <c r="AY212">
        <v>21.010689211500001</v>
      </c>
      <c r="AZ212">
        <v>20.0635892291</v>
      </c>
      <c r="BA212">
        <v>19.408497156799999</v>
      </c>
      <c r="BB212">
        <v>20.890405828199999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v>20.786541088500002</v>
      </c>
      <c r="E213">
        <v>20.878541580499999</v>
      </c>
      <c r="F213">
        <v>20.724727511000001</v>
      </c>
      <c r="G213">
        <v>21.672300374300001</v>
      </c>
      <c r="H213">
        <v>19.945818321499999</v>
      </c>
      <c r="I213">
        <v>21.666619110399999</v>
      </c>
      <c r="J213">
        <v>21.236438878600001</v>
      </c>
      <c r="K213">
        <v>22.5573043407</v>
      </c>
      <c r="L213">
        <v>22.243562586199999</v>
      </c>
      <c r="M213">
        <v>21.262900413400001</v>
      </c>
      <c r="N213">
        <v>20.800891804599999</v>
      </c>
      <c r="O213">
        <v>21.494502259099999</v>
      </c>
      <c r="P213">
        <v>20.204416087799999</v>
      </c>
      <c r="Q213">
        <v>22.481728331999999</v>
      </c>
      <c r="R213">
        <v>20.999134658300001</v>
      </c>
      <c r="S213">
        <v>20.8413316434</v>
      </c>
      <c r="T213">
        <v>21.865415467199998</v>
      </c>
      <c r="U213">
        <v>20.753688733800001</v>
      </c>
      <c r="V213">
        <v>20.161323593999999</v>
      </c>
      <c r="W213">
        <v>21.809070553600002</v>
      </c>
      <c r="X213" s="7"/>
      <c r="Y213" s="7"/>
      <c r="Z213" s="7"/>
      <c r="AA213" s="8"/>
      <c r="AB213" s="8"/>
      <c r="AC213" s="8"/>
      <c r="AD213" s="8"/>
      <c r="AE213" s="8"/>
      <c r="AF213" s="12"/>
      <c r="AG213" s="12"/>
      <c r="AI213">
        <v>19.513616175999999</v>
      </c>
      <c r="AJ213">
        <v>19.629630821900001</v>
      </c>
      <c r="AK213">
        <v>19.3968115234</v>
      </c>
      <c r="AL213">
        <v>20.5769336386</v>
      </c>
      <c r="AM213">
        <v>19.571741647900001</v>
      </c>
      <c r="AN213">
        <v>20.816447692400001</v>
      </c>
      <c r="AO213">
        <v>20.289425943099999</v>
      </c>
      <c r="AP213">
        <v>21.807064781499999</v>
      </c>
      <c r="AQ213">
        <v>21.3096266021</v>
      </c>
      <c r="AR213">
        <v>20.269438000600001</v>
      </c>
      <c r="AS213">
        <v>19.617910707299998</v>
      </c>
      <c r="AT213">
        <v>20.6513347269</v>
      </c>
      <c r="AU213">
        <v>19.554385880800002</v>
      </c>
      <c r="AV213">
        <v>21.206134374200001</v>
      </c>
      <c r="AW213">
        <v>20.436740974100001</v>
      </c>
      <c r="AX213">
        <v>19.233221133600001</v>
      </c>
      <c r="AY213">
        <v>21.0272309315</v>
      </c>
      <c r="AZ213">
        <v>20.012188863999999</v>
      </c>
      <c r="BA213">
        <v>19.487848465399999</v>
      </c>
      <c r="BB213">
        <v>20.856186124800001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v>20.4582186642</v>
      </c>
      <c r="E214">
        <v>20.719177758800001</v>
      </c>
      <c r="F214">
        <v>20.513384332000001</v>
      </c>
      <c r="G214">
        <v>21.597741693700002</v>
      </c>
      <c r="H214">
        <v>19.7219428127</v>
      </c>
      <c r="I214">
        <v>21.9348905698</v>
      </c>
      <c r="J214">
        <v>21.056843595</v>
      </c>
      <c r="K214">
        <v>22.688707735800001</v>
      </c>
      <c r="L214">
        <v>22.240642702399999</v>
      </c>
      <c r="M214">
        <v>21.3018649696</v>
      </c>
      <c r="N214">
        <v>20.755026021599999</v>
      </c>
      <c r="O214">
        <v>21.7861475347</v>
      </c>
      <c r="P214" s="10">
        <f>(AVERAGE(P209:P213)+AVERAGE(P215:P219))/2</f>
        <v>20.335772351290004</v>
      </c>
      <c r="Q214" s="10">
        <f>(AVERAGE(Q209:Q213)+AVERAGE(Q215:Q219))/2</f>
        <v>22.512640251020002</v>
      </c>
      <c r="R214" s="10">
        <f>(AVERAGE(R209:R213)+AVERAGE(R215:R219))/2</f>
        <v>21.120718679790002</v>
      </c>
      <c r="S214">
        <v>21.2315281212</v>
      </c>
      <c r="T214">
        <v>22.087006785</v>
      </c>
      <c r="U214">
        <v>20.914501780199998</v>
      </c>
      <c r="V214">
        <v>20.130544367100001</v>
      </c>
      <c r="W214">
        <v>21.932729277300002</v>
      </c>
      <c r="X214" s="7"/>
      <c r="Y214" s="7"/>
      <c r="Z214" s="7"/>
      <c r="AA214" s="8"/>
      <c r="AB214" s="8"/>
      <c r="AC214" s="8"/>
      <c r="AD214" s="8"/>
      <c r="AE214" s="8"/>
      <c r="AF214" s="12"/>
      <c r="AG214" s="12"/>
      <c r="AI214">
        <v>19.134100885500001</v>
      </c>
      <c r="AJ214">
        <v>19.475679352</v>
      </c>
      <c r="AK214">
        <v>19.486912647499999</v>
      </c>
      <c r="AL214">
        <v>20.433223870900001</v>
      </c>
      <c r="AM214">
        <v>19.201173522000001</v>
      </c>
      <c r="AN214">
        <v>20.910744169899999</v>
      </c>
      <c r="AO214">
        <v>20.588929594500001</v>
      </c>
      <c r="AP214">
        <v>21.651218751799998</v>
      </c>
      <c r="AQ214">
        <v>21.644118501800001</v>
      </c>
      <c r="AR214">
        <v>20.349264821799999</v>
      </c>
      <c r="AS214">
        <v>19.670257418399999</v>
      </c>
      <c r="AT214">
        <v>20.6868818152</v>
      </c>
      <c r="AU214" s="10">
        <f>(AVERAGE(AU209:AU213)+AVERAGE(AU215:AU219))/2</f>
        <v>19.5971163675</v>
      </c>
      <c r="AV214" s="10">
        <f>(AVERAGE(AV209:AV213)+AVERAGE(AV215:AV219))/2</f>
        <v>21.276196875210001</v>
      </c>
      <c r="AW214" s="10">
        <f>(AVERAGE(AW209:AW213)+AVERAGE(AW215:AW219))/2</f>
        <v>20.293724657489999</v>
      </c>
      <c r="AX214">
        <v>19.8303831186</v>
      </c>
      <c r="AY214">
        <v>21.317572606700001</v>
      </c>
      <c r="AZ214">
        <v>20.084896092800001</v>
      </c>
      <c r="BA214">
        <v>19.7779771049</v>
      </c>
      <c r="BB214">
        <v>20.9158951828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v>20.204487224499999</v>
      </c>
      <c r="E215">
        <v>20.712684796800001</v>
      </c>
      <c r="F215">
        <v>19.841852563300002</v>
      </c>
      <c r="G215">
        <v>21.179607093400001</v>
      </c>
      <c r="H215">
        <v>19.9447424078</v>
      </c>
      <c r="I215">
        <v>21.951459955400001</v>
      </c>
      <c r="J215">
        <v>21.085749626399998</v>
      </c>
      <c r="K215">
        <v>22.779360950600001</v>
      </c>
      <c r="L215">
        <v>22.234419218999999</v>
      </c>
      <c r="M215">
        <v>21.313072508499999</v>
      </c>
      <c r="N215">
        <v>20.646422443300001</v>
      </c>
      <c r="O215">
        <v>22.037792972399998</v>
      </c>
      <c r="P215">
        <v>20.149867414900001</v>
      </c>
      <c r="Q215">
        <v>22.341142608399998</v>
      </c>
      <c r="R215">
        <v>20.9863327419</v>
      </c>
      <c r="S215">
        <v>21.670229261300001</v>
      </c>
      <c r="T215">
        <v>22.318402334400002</v>
      </c>
      <c r="U215">
        <v>21.347966051099998</v>
      </c>
      <c r="V215">
        <v>20.1896446457</v>
      </c>
      <c r="W215">
        <v>22.043198671999999</v>
      </c>
      <c r="X215" s="7"/>
      <c r="Y215" s="7"/>
      <c r="Z215" s="7"/>
      <c r="AA215" s="8"/>
      <c r="AB215" s="8"/>
      <c r="AC215" s="8"/>
      <c r="AD215" s="8"/>
      <c r="AE215" s="8"/>
      <c r="AF215" s="12"/>
      <c r="AG215" s="12"/>
      <c r="AI215">
        <v>19.176460958500002</v>
      </c>
      <c r="AJ215">
        <v>19.488987426200001</v>
      </c>
      <c r="AK215">
        <v>19.657742713200001</v>
      </c>
      <c r="AL215">
        <v>20.254302933000002</v>
      </c>
      <c r="AM215">
        <v>19.246073955</v>
      </c>
      <c r="AN215">
        <v>21.0190715938</v>
      </c>
      <c r="AO215">
        <v>20.9132838134</v>
      </c>
      <c r="AP215">
        <v>21.572269081200002</v>
      </c>
      <c r="AQ215">
        <v>21.880365789999999</v>
      </c>
      <c r="AR215">
        <v>20.522817357000001</v>
      </c>
      <c r="AS215">
        <v>19.892301456799999</v>
      </c>
      <c r="AT215">
        <v>20.731784617500001</v>
      </c>
      <c r="AU215">
        <v>19.5170182506</v>
      </c>
      <c r="AV215">
        <v>21.2723873835</v>
      </c>
      <c r="AW215">
        <v>20.2145006083</v>
      </c>
      <c r="AX215">
        <v>20.376295838400001</v>
      </c>
      <c r="AY215">
        <v>21.617242110500001</v>
      </c>
      <c r="AZ215">
        <v>20.376544039799999</v>
      </c>
      <c r="BA215">
        <v>19.817889905400001</v>
      </c>
      <c r="BB215">
        <v>20.831394153000002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v>20.5870981753</v>
      </c>
      <c r="E216">
        <v>20.831143900899999</v>
      </c>
      <c r="F216">
        <v>19.893029028499999</v>
      </c>
      <c r="G216">
        <v>20.639655487599999</v>
      </c>
      <c r="H216">
        <v>20.163263077500002</v>
      </c>
      <c r="I216">
        <v>21.940719736999998</v>
      </c>
      <c r="J216">
        <v>21.5011774444</v>
      </c>
      <c r="K216">
        <v>22.926997249900001</v>
      </c>
      <c r="L216">
        <v>22.2427032521</v>
      </c>
      <c r="M216">
        <v>21.455147446600002</v>
      </c>
      <c r="N216">
        <v>20.893733130099999</v>
      </c>
      <c r="O216">
        <v>22.046961819300002</v>
      </c>
      <c r="P216">
        <v>20.407307645300001</v>
      </c>
      <c r="Q216">
        <v>22.651090915299999</v>
      </c>
      <c r="R216">
        <v>21.012964705200002</v>
      </c>
      <c r="S216">
        <v>21.6261082583</v>
      </c>
      <c r="T216">
        <v>22.361751945200002</v>
      </c>
      <c r="U216">
        <v>21.475179985499999</v>
      </c>
      <c r="V216">
        <v>20.209886419699998</v>
      </c>
      <c r="W216">
        <v>22.088400886300001</v>
      </c>
      <c r="X216" s="7"/>
      <c r="Y216" s="7"/>
      <c r="Z216" s="7"/>
      <c r="AA216" s="8"/>
      <c r="AB216" s="8"/>
      <c r="AC216" s="8"/>
      <c r="AD216" s="8"/>
      <c r="AE216" s="8"/>
      <c r="AF216" s="12"/>
      <c r="AG216" s="12"/>
      <c r="AI216">
        <v>19.7690599572</v>
      </c>
      <c r="AJ216">
        <v>19.7486429836</v>
      </c>
      <c r="AK216">
        <v>19.792738287900001</v>
      </c>
      <c r="AL216">
        <v>20.1106976901</v>
      </c>
      <c r="AM216">
        <v>19.3526522507</v>
      </c>
      <c r="AN216">
        <v>21.075799784800001</v>
      </c>
      <c r="AO216">
        <v>21.2274810059</v>
      </c>
      <c r="AP216">
        <v>21.835815670599999</v>
      </c>
      <c r="AQ216">
        <v>22.0267190651</v>
      </c>
      <c r="AR216">
        <v>20.659403258099999</v>
      </c>
      <c r="AS216">
        <v>20.195642574299999</v>
      </c>
      <c r="AT216">
        <v>21.049795074399999</v>
      </c>
      <c r="AU216">
        <v>19.8152887611</v>
      </c>
      <c r="AV216">
        <v>21.351301677599999</v>
      </c>
      <c r="AW216">
        <v>20.161604925599999</v>
      </c>
      <c r="AX216">
        <v>20.773552689399999</v>
      </c>
      <c r="AY216">
        <v>21.810332731500001</v>
      </c>
      <c r="AZ216">
        <v>20.526711846400001</v>
      </c>
      <c r="BA216">
        <v>19.841579706200001</v>
      </c>
      <c r="BB216">
        <v>20.895974068400001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v>20.807587970299998</v>
      </c>
      <c r="E217">
        <v>21.067654018199999</v>
      </c>
      <c r="F217">
        <v>19.924392729899999</v>
      </c>
      <c r="G217">
        <v>20.6406539774</v>
      </c>
      <c r="H217">
        <v>20.1238164323</v>
      </c>
      <c r="I217">
        <v>22.314011509299998</v>
      </c>
      <c r="J217">
        <v>21.514476404500002</v>
      </c>
      <c r="K217">
        <v>23.025051623100001</v>
      </c>
      <c r="L217">
        <v>22.467574613099998</v>
      </c>
      <c r="M217">
        <v>21.718491448599998</v>
      </c>
      <c r="N217">
        <v>21.1603406911</v>
      </c>
      <c r="O217">
        <v>22.010928657200001</v>
      </c>
      <c r="P217">
        <v>20.483275019499999</v>
      </c>
      <c r="Q217">
        <v>22.692677379900001</v>
      </c>
      <c r="R217">
        <v>21.265859059</v>
      </c>
      <c r="S217">
        <v>21.638868691500001</v>
      </c>
      <c r="T217">
        <v>22.3522091478</v>
      </c>
      <c r="U217">
        <v>21.330091341399999</v>
      </c>
      <c r="V217">
        <v>20.4143131322</v>
      </c>
      <c r="W217">
        <v>22.258660449400001</v>
      </c>
      <c r="X217" s="7"/>
      <c r="Y217" s="7"/>
      <c r="Z217" s="7"/>
      <c r="AA217" s="8"/>
      <c r="AB217" s="8"/>
      <c r="AC217" s="8"/>
      <c r="AD217" s="8"/>
      <c r="AE217" s="8"/>
      <c r="AF217" s="12"/>
      <c r="AG217" s="12"/>
      <c r="AI217">
        <v>20.0964887403</v>
      </c>
      <c r="AJ217">
        <v>20.059960490000002</v>
      </c>
      <c r="AK217">
        <v>19.7599115055</v>
      </c>
      <c r="AL217">
        <v>20.142955736699999</v>
      </c>
      <c r="AM217">
        <v>19.380252374099999</v>
      </c>
      <c r="AN217">
        <v>21.1937224178</v>
      </c>
      <c r="AO217">
        <v>21.068538853500002</v>
      </c>
      <c r="AP217">
        <v>22.211877027500002</v>
      </c>
      <c r="AQ217">
        <v>22.021286938900001</v>
      </c>
      <c r="AR217">
        <v>20.8082404118</v>
      </c>
      <c r="AS217">
        <v>20.216195174999999</v>
      </c>
      <c r="AT217">
        <v>21.225992876999999</v>
      </c>
      <c r="AU217">
        <v>19.779700953700001</v>
      </c>
      <c r="AV217">
        <v>21.3735097494</v>
      </c>
      <c r="AW217">
        <v>20.242355732099998</v>
      </c>
      <c r="AX217">
        <v>20.918897919599999</v>
      </c>
      <c r="AY217">
        <v>21.991273010499999</v>
      </c>
      <c r="AZ217">
        <v>20.417851379799998</v>
      </c>
      <c r="BA217">
        <v>19.929209285300001</v>
      </c>
      <c r="BB217">
        <v>21.176183748500002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v>20.909547958600001</v>
      </c>
      <c r="E218">
        <v>21.1759613722</v>
      </c>
      <c r="F218">
        <v>19.9318965332</v>
      </c>
      <c r="G218">
        <v>20.7141105615</v>
      </c>
      <c r="H218">
        <v>20.307484863799999</v>
      </c>
      <c r="I218">
        <v>22.454883863700001</v>
      </c>
      <c r="J218">
        <v>21.627205074700001</v>
      </c>
      <c r="K218">
        <v>22.9260614461</v>
      </c>
      <c r="L218">
        <v>22.599443735800001</v>
      </c>
      <c r="M218">
        <v>21.716044349800001</v>
      </c>
      <c r="N218">
        <v>21.4997365776</v>
      </c>
      <c r="O218">
        <v>21.9737074845</v>
      </c>
      <c r="P218">
        <v>20.522872817900002</v>
      </c>
      <c r="Q218">
        <v>22.7965684658</v>
      </c>
      <c r="R218">
        <v>21.326792542300002</v>
      </c>
      <c r="S218">
        <v>21.6206193439</v>
      </c>
      <c r="T218">
        <v>22.175957669999999</v>
      </c>
      <c r="U218">
        <v>21.207484071900002</v>
      </c>
      <c r="V218">
        <v>20.726988756000001</v>
      </c>
      <c r="W218">
        <v>22.268867303299999</v>
      </c>
      <c r="X218" s="7"/>
      <c r="Y218" s="7"/>
      <c r="Z218" s="7"/>
      <c r="AA218" s="8"/>
      <c r="AB218" s="8"/>
      <c r="AC218" s="8"/>
      <c r="AD218" s="8"/>
      <c r="AE218" s="8"/>
      <c r="AF218" s="12"/>
      <c r="AG218" s="12"/>
      <c r="AI218">
        <v>19.804455986499999</v>
      </c>
      <c r="AJ218">
        <v>20.122035241799999</v>
      </c>
      <c r="AK218">
        <v>19.680193923400001</v>
      </c>
      <c r="AL218">
        <v>20.149628997499999</v>
      </c>
      <c r="AM218">
        <v>19.327748159399999</v>
      </c>
      <c r="AN218">
        <v>21.400392139200001</v>
      </c>
      <c r="AO218">
        <v>21.139691986599999</v>
      </c>
      <c r="AP218">
        <v>22.342973911200001</v>
      </c>
      <c r="AQ218">
        <v>22.228427820499999</v>
      </c>
      <c r="AR218">
        <v>20.898359978199998</v>
      </c>
      <c r="AS218">
        <v>20.320455403899999</v>
      </c>
      <c r="AT218">
        <v>21.3067370242</v>
      </c>
      <c r="AU218">
        <v>19.750072563700002</v>
      </c>
      <c r="AV218">
        <v>21.354384372799998</v>
      </c>
      <c r="AW218">
        <v>20.349687149000001</v>
      </c>
      <c r="AX218">
        <v>20.8155126632</v>
      </c>
      <c r="AY218">
        <v>21.860318040799999</v>
      </c>
      <c r="AZ218">
        <v>20.481999087199998</v>
      </c>
      <c r="BA218">
        <v>19.949224879599999</v>
      </c>
      <c r="BB218">
        <v>21.547144591399999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v>20.8248939255</v>
      </c>
      <c r="E219">
        <v>20.791495921300001</v>
      </c>
      <c r="F219">
        <v>19.848133515400001</v>
      </c>
      <c r="G219">
        <v>20.783473062300001</v>
      </c>
      <c r="H219">
        <v>20.501883157200002</v>
      </c>
      <c r="I219">
        <v>22.380649501400001</v>
      </c>
      <c r="J219">
        <v>21.549143063999999</v>
      </c>
      <c r="K219">
        <v>23.0680206989</v>
      </c>
      <c r="L219">
        <v>22.599044467799999</v>
      </c>
      <c r="M219">
        <v>21.709840462199999</v>
      </c>
      <c r="N219">
        <v>21.734939631500001</v>
      </c>
      <c r="O219">
        <v>22.170104489700002</v>
      </c>
      <c r="P219">
        <v>20.710709268799999</v>
      </c>
      <c r="Q219">
        <v>22.938781326299999</v>
      </c>
      <c r="R219">
        <v>21.237667497499999</v>
      </c>
      <c r="S219">
        <v>21.9107798647</v>
      </c>
      <c r="T219">
        <v>22.4093544294</v>
      </c>
      <c r="U219">
        <v>21.335848084199998</v>
      </c>
      <c r="V219">
        <v>20.905892943200001</v>
      </c>
      <c r="W219">
        <v>22.216399111499999</v>
      </c>
      <c r="X219" s="7"/>
      <c r="Y219" s="7"/>
      <c r="Z219" s="7"/>
      <c r="AA219" s="8"/>
      <c r="AB219" s="8"/>
      <c r="AC219" s="8"/>
      <c r="AD219" s="8"/>
      <c r="AE219" s="8"/>
      <c r="AF219" s="12"/>
      <c r="AG219" s="12"/>
      <c r="AI219">
        <v>19.4181765282</v>
      </c>
      <c r="AJ219">
        <v>20.001077667699999</v>
      </c>
      <c r="AK219">
        <v>19.3609862259</v>
      </c>
      <c r="AL219">
        <v>20.212201453999999</v>
      </c>
      <c r="AM219">
        <v>19.440297776400001</v>
      </c>
      <c r="AN219">
        <v>21.239788012399998</v>
      </c>
      <c r="AO219">
        <v>20.816505031999998</v>
      </c>
      <c r="AP219">
        <v>22.147532209000001</v>
      </c>
      <c r="AQ219">
        <v>22.292601395599998</v>
      </c>
      <c r="AR219">
        <v>20.9189309082</v>
      </c>
      <c r="AS219">
        <v>20.476600620500001</v>
      </c>
      <c r="AT219">
        <v>21.2383747035</v>
      </c>
      <c r="AU219">
        <v>19.293241825900001</v>
      </c>
      <c r="AV219">
        <v>21.279247304399998</v>
      </c>
      <c r="AW219">
        <v>20.3030093333</v>
      </c>
      <c r="AX219">
        <v>20.803520710800001</v>
      </c>
      <c r="AY219">
        <v>21.790704403500001</v>
      </c>
      <c r="AZ219">
        <v>20.659496856499999</v>
      </c>
      <c r="BA219">
        <v>20.065455674799999</v>
      </c>
      <c r="BB219">
        <v>21.653942327799999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v>21.0272596294</v>
      </c>
      <c r="E220">
        <v>20.9813631275</v>
      </c>
      <c r="F220">
        <v>19.790753454000001</v>
      </c>
      <c r="G220">
        <v>20.806726524599998</v>
      </c>
      <c r="H220">
        <v>20.653310082299999</v>
      </c>
      <c r="I220">
        <v>22.0772079497</v>
      </c>
      <c r="J220">
        <v>21.335144618499999</v>
      </c>
      <c r="K220">
        <v>23.0350522512</v>
      </c>
      <c r="L220">
        <v>22.298998232799999</v>
      </c>
      <c r="M220">
        <v>21.580160000799999</v>
      </c>
      <c r="N220">
        <v>21.813258024900001</v>
      </c>
      <c r="O220">
        <v>22.208433614</v>
      </c>
      <c r="P220">
        <v>20.588478701100001</v>
      </c>
      <c r="Q220">
        <v>23.109142750499998</v>
      </c>
      <c r="R220">
        <v>21.307748599100002</v>
      </c>
      <c r="S220">
        <v>22.031165680299999</v>
      </c>
      <c r="T220">
        <v>22.528438520800002</v>
      </c>
      <c r="U220">
        <v>21.526385815499999</v>
      </c>
      <c r="V220">
        <v>21.190577030099998</v>
      </c>
      <c r="W220">
        <v>22.117874244500001</v>
      </c>
      <c r="X220" s="7"/>
      <c r="Y220" s="7"/>
      <c r="Z220" s="7"/>
      <c r="AA220" s="8"/>
      <c r="AB220" s="8"/>
      <c r="AC220" s="8"/>
      <c r="AD220" s="8"/>
      <c r="AE220" s="8"/>
      <c r="AF220" s="12"/>
      <c r="AG220" s="12"/>
      <c r="AI220">
        <v>19.875341209999998</v>
      </c>
      <c r="AJ220">
        <v>19.879342397399999</v>
      </c>
      <c r="AK220">
        <v>19.223147406399999</v>
      </c>
      <c r="AL220">
        <v>20.255250344299998</v>
      </c>
      <c r="AM220">
        <v>19.665223801700002</v>
      </c>
      <c r="AN220">
        <v>21.007282435499999</v>
      </c>
      <c r="AO220">
        <v>20.978596750299999</v>
      </c>
      <c r="AP220">
        <v>22.132333785899998</v>
      </c>
      <c r="AQ220">
        <v>22.233122803499999</v>
      </c>
      <c r="AR220">
        <v>20.846763624600001</v>
      </c>
      <c r="AS220">
        <v>20.5493639669</v>
      </c>
      <c r="AT220">
        <v>21.3170036522</v>
      </c>
      <c r="AU220">
        <v>19.576392351199999</v>
      </c>
      <c r="AV220">
        <v>21.419260835399999</v>
      </c>
      <c r="AW220">
        <v>20.333018027600001</v>
      </c>
      <c r="AX220">
        <v>20.759994651300001</v>
      </c>
      <c r="AY220">
        <v>21.889554756199999</v>
      </c>
      <c r="AZ220">
        <v>20.887576424300001</v>
      </c>
      <c r="BA220">
        <v>20.239395759899999</v>
      </c>
      <c r="BB220">
        <v>21.549082435199999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v>21.2767761914</v>
      </c>
      <c r="E221">
        <v>21.199910891199998</v>
      </c>
      <c r="F221">
        <v>20.1216061567</v>
      </c>
      <c r="G221">
        <v>20.817364861800002</v>
      </c>
      <c r="H221">
        <v>20.839956384699999</v>
      </c>
      <c r="I221">
        <v>21.9254377209</v>
      </c>
      <c r="J221">
        <v>21.431348198999999</v>
      </c>
      <c r="K221">
        <v>23.204276020599998</v>
      </c>
      <c r="L221">
        <v>22.47069351</v>
      </c>
      <c r="M221">
        <v>21.617553906600001</v>
      </c>
      <c r="N221">
        <v>21.684563109999999</v>
      </c>
      <c r="O221">
        <v>22.267639056299998</v>
      </c>
      <c r="P221">
        <v>20.697344099399999</v>
      </c>
      <c r="Q221">
        <v>23.1013945702</v>
      </c>
      <c r="R221">
        <v>21.205813614499998</v>
      </c>
      <c r="S221">
        <v>21.961904893100002</v>
      </c>
      <c r="T221">
        <v>22.653163625800001</v>
      </c>
      <c r="U221">
        <v>21.631092601599999</v>
      </c>
      <c r="V221">
        <v>21.2918533223</v>
      </c>
      <c r="W221">
        <v>22.235903070700001</v>
      </c>
      <c r="X221" s="7"/>
      <c r="Y221" s="7"/>
      <c r="Z221" s="7"/>
      <c r="AA221" s="8"/>
      <c r="AB221" s="8"/>
      <c r="AC221" s="8"/>
      <c r="AD221" s="8"/>
      <c r="AE221" s="8"/>
      <c r="AF221" s="12"/>
      <c r="AG221" s="12"/>
      <c r="AI221">
        <v>19.665084140299999</v>
      </c>
      <c r="AJ221">
        <v>19.817339308200001</v>
      </c>
      <c r="AK221">
        <v>19.473302286300001</v>
      </c>
      <c r="AL221">
        <v>20.342965706800001</v>
      </c>
      <c r="AM221">
        <v>19.872267876900001</v>
      </c>
      <c r="AN221">
        <v>21.060142586200001</v>
      </c>
      <c r="AO221">
        <v>21.0942219756</v>
      </c>
      <c r="AP221">
        <v>22.345146854999999</v>
      </c>
      <c r="AQ221">
        <v>22.477821500099999</v>
      </c>
      <c r="AR221">
        <v>21.1059114249</v>
      </c>
      <c r="AS221">
        <v>20.498864126899999</v>
      </c>
      <c r="AT221">
        <v>21.372522829800001</v>
      </c>
      <c r="AU221">
        <v>19.757561669800001</v>
      </c>
      <c r="AV221">
        <v>21.631076429299998</v>
      </c>
      <c r="AW221">
        <v>20.4823858253</v>
      </c>
      <c r="AX221">
        <v>20.951607523900002</v>
      </c>
      <c r="AY221">
        <v>22.080487021700002</v>
      </c>
      <c r="AZ221">
        <v>21.110039281300001</v>
      </c>
      <c r="BA221">
        <v>20.368732742799999</v>
      </c>
      <c r="BB221">
        <v>21.645359819100001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v>21.3656364414</v>
      </c>
      <c r="E222">
        <v>21.360482837799999</v>
      </c>
      <c r="F222">
        <v>20.811945855600001</v>
      </c>
      <c r="G222">
        <v>20.986470198500001</v>
      </c>
      <c r="H222">
        <v>21.242157908799999</v>
      </c>
      <c r="I222">
        <v>21.822728920100001</v>
      </c>
      <c r="J222">
        <v>21.517170490400002</v>
      </c>
      <c r="K222">
        <v>23.421593365100001</v>
      </c>
      <c r="L222">
        <v>22.4565698137</v>
      </c>
      <c r="M222">
        <v>21.726398401200001</v>
      </c>
      <c r="N222">
        <v>21.9392520279</v>
      </c>
      <c r="O222">
        <v>22.354367632700001</v>
      </c>
      <c r="P222">
        <v>20.781987256699999</v>
      </c>
      <c r="Q222">
        <v>22.963062584799999</v>
      </c>
      <c r="R222">
        <v>21.028326267200001</v>
      </c>
      <c r="S222">
        <v>21.8337416948</v>
      </c>
      <c r="T222">
        <v>22.769797006499999</v>
      </c>
      <c r="U222">
        <v>21.731447905</v>
      </c>
      <c r="V222">
        <v>21.0896663539</v>
      </c>
      <c r="W222">
        <v>22.433233922300001</v>
      </c>
      <c r="X222" s="7"/>
      <c r="Y222" s="7"/>
      <c r="Z222" s="7"/>
      <c r="AA222" s="8"/>
      <c r="AB222" s="8"/>
      <c r="AC222" s="8"/>
      <c r="AD222" s="8"/>
      <c r="AE222" s="8"/>
      <c r="AF222" s="12"/>
      <c r="AG222" s="12"/>
      <c r="AI222">
        <v>19.733859070499999</v>
      </c>
      <c r="AJ222">
        <v>19.8190447126</v>
      </c>
      <c r="AK222">
        <v>19.593022953599998</v>
      </c>
      <c r="AL222">
        <v>20.2758260793</v>
      </c>
      <c r="AM222">
        <v>20.079814220599999</v>
      </c>
      <c r="AN222">
        <v>21.221492960300001</v>
      </c>
      <c r="AO222">
        <v>21.224100384900002</v>
      </c>
      <c r="AP222">
        <v>22.686522102200001</v>
      </c>
      <c r="AQ222">
        <v>22.548336305799999</v>
      </c>
      <c r="AR222">
        <v>21.5117195473</v>
      </c>
      <c r="AS222">
        <v>20.4834588469</v>
      </c>
      <c r="AT222">
        <v>21.567183599900002</v>
      </c>
      <c r="AU222">
        <v>19.894873649899999</v>
      </c>
      <c r="AV222">
        <v>21.952114158299999</v>
      </c>
      <c r="AW222">
        <v>20.589108861900002</v>
      </c>
      <c r="AX222">
        <v>20.621382595099998</v>
      </c>
      <c r="AY222">
        <v>22.016614947899999</v>
      </c>
      <c r="AZ222">
        <v>21.156277298300001</v>
      </c>
      <c r="BA222">
        <v>20.5341543081</v>
      </c>
      <c r="BB222">
        <v>21.752087575000001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v>20.702702343599999</v>
      </c>
      <c r="E223">
        <v>21.137585267799999</v>
      </c>
      <c r="F223">
        <v>21.157609126499999</v>
      </c>
      <c r="G223">
        <v>21.3063479435</v>
      </c>
      <c r="H223">
        <v>21.247229837799999</v>
      </c>
      <c r="I223">
        <v>22.091876437500002</v>
      </c>
      <c r="J223">
        <v>21.903935975700001</v>
      </c>
      <c r="K223">
        <v>23.6896646786</v>
      </c>
      <c r="L223">
        <v>22.734750218999999</v>
      </c>
      <c r="M223">
        <v>21.9319587359</v>
      </c>
      <c r="N223">
        <v>22.136227652599999</v>
      </c>
      <c r="O223">
        <v>22.467689846900001</v>
      </c>
      <c r="P223">
        <v>20.8764781834</v>
      </c>
      <c r="Q223">
        <v>22.895995698899998</v>
      </c>
      <c r="R223">
        <v>21.130006342000001</v>
      </c>
      <c r="S223">
        <v>21.617682999300001</v>
      </c>
      <c r="T223">
        <v>22.710730797</v>
      </c>
      <c r="U223">
        <v>21.687088704000001</v>
      </c>
      <c r="V223">
        <v>20.962746817500001</v>
      </c>
      <c r="W223">
        <v>22.523816209100001</v>
      </c>
      <c r="X223" s="7"/>
      <c r="Y223" s="7"/>
      <c r="Z223" s="7"/>
      <c r="AA223" s="8"/>
      <c r="AB223" s="8"/>
      <c r="AC223" s="8"/>
      <c r="AD223" s="8"/>
      <c r="AE223" s="8"/>
      <c r="AF223" s="12"/>
      <c r="AG223" s="12"/>
      <c r="AI223">
        <v>20.274140213100001</v>
      </c>
      <c r="AJ223">
        <v>20.199609729199999</v>
      </c>
      <c r="AK223">
        <v>19.8184514575</v>
      </c>
      <c r="AL223">
        <v>20.372630309000002</v>
      </c>
      <c r="AM223">
        <v>20.115116938</v>
      </c>
      <c r="AN223">
        <v>21.534831078300002</v>
      </c>
      <c r="AO223">
        <v>21.339586409799999</v>
      </c>
      <c r="AP223">
        <v>22.891027032899999</v>
      </c>
      <c r="AQ223">
        <v>22.521717505400002</v>
      </c>
      <c r="AR223">
        <v>21.564617329600001</v>
      </c>
      <c r="AS223">
        <v>20.6501071317</v>
      </c>
      <c r="AT223">
        <v>21.801260544400002</v>
      </c>
      <c r="AU223">
        <v>20.028788174500001</v>
      </c>
      <c r="AV223">
        <v>21.890580843399999</v>
      </c>
      <c r="AW223">
        <v>20.7533978897</v>
      </c>
      <c r="AX223">
        <v>20.202126326399998</v>
      </c>
      <c r="AY223">
        <v>21.771442071999999</v>
      </c>
      <c r="AZ223">
        <v>21.209906173099998</v>
      </c>
      <c r="BA223">
        <v>20.7641961685</v>
      </c>
      <c r="BB223">
        <v>21.668756544600001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v>20.422170258000001</v>
      </c>
      <c r="E224">
        <v>20.922555387599999</v>
      </c>
      <c r="F224">
        <v>21.157562192299999</v>
      </c>
      <c r="G224">
        <v>21.520448309300001</v>
      </c>
      <c r="H224">
        <v>21.041907622299998</v>
      </c>
      <c r="I224">
        <v>22.3278107788</v>
      </c>
      <c r="J224">
        <v>22.686273614600001</v>
      </c>
      <c r="K224">
        <v>23.770813670999999</v>
      </c>
      <c r="L224">
        <v>23.144291651500001</v>
      </c>
      <c r="M224">
        <v>22.332149517400001</v>
      </c>
      <c r="N224">
        <v>22.346921311900001</v>
      </c>
      <c r="O224">
        <v>22.669928732700001</v>
      </c>
      <c r="P224">
        <v>21.172531991100001</v>
      </c>
      <c r="Q224">
        <v>23.166359669199998</v>
      </c>
      <c r="R224">
        <v>21.479397204000001</v>
      </c>
      <c r="S224">
        <v>21.150792854999999</v>
      </c>
      <c r="T224">
        <v>22.5780922563</v>
      </c>
      <c r="U224">
        <v>21.577755374100001</v>
      </c>
      <c r="V224">
        <v>21.153223628399999</v>
      </c>
      <c r="W224">
        <v>22.802925280499998</v>
      </c>
      <c r="X224" s="7"/>
      <c r="Y224" s="7"/>
      <c r="Z224" s="7"/>
      <c r="AA224" s="8"/>
      <c r="AB224" s="8"/>
      <c r="AC224" s="8"/>
      <c r="AD224" s="8"/>
      <c r="AE224" s="8"/>
      <c r="AF224" s="12"/>
      <c r="AG224" s="12"/>
      <c r="AI224">
        <v>20.387809616399998</v>
      </c>
      <c r="AJ224">
        <v>20.2505678763</v>
      </c>
      <c r="AK224">
        <v>20.374657277299999</v>
      </c>
      <c r="AL224">
        <v>20.628992640100002</v>
      </c>
      <c r="AM224">
        <v>19.850029367600001</v>
      </c>
      <c r="AN224">
        <v>21.723221616899998</v>
      </c>
      <c r="AO224">
        <v>21.525557424199999</v>
      </c>
      <c r="AP224">
        <v>22.830012967199998</v>
      </c>
      <c r="AQ224">
        <v>22.641992039400002</v>
      </c>
      <c r="AR224">
        <v>21.632963219899999</v>
      </c>
      <c r="AS224">
        <v>20.892256226600001</v>
      </c>
      <c r="AT224">
        <v>21.825415806500001</v>
      </c>
      <c r="AU224">
        <v>20.068938876899999</v>
      </c>
      <c r="AV224">
        <v>21.877185208699998</v>
      </c>
      <c r="AW224">
        <v>20.8213273042</v>
      </c>
      <c r="AX224">
        <v>19.961562298499999</v>
      </c>
      <c r="AY224">
        <v>21.725716704700002</v>
      </c>
      <c r="AZ224">
        <v>21.067707581899999</v>
      </c>
      <c r="BA224">
        <v>20.945686970099999</v>
      </c>
      <c r="BB224">
        <v>21.7175098011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v>20.747196837299999</v>
      </c>
      <c r="E225">
        <v>21.0167921185</v>
      </c>
      <c r="F225">
        <v>20.793091094499999</v>
      </c>
      <c r="G225">
        <v>21.741842925299999</v>
      </c>
      <c r="H225">
        <v>20.842998126400001</v>
      </c>
      <c r="I225">
        <v>22.268950888799999</v>
      </c>
      <c r="J225">
        <v>23.068192759399999</v>
      </c>
      <c r="K225">
        <v>23.617226287800001</v>
      </c>
      <c r="L225">
        <v>23.4736145245</v>
      </c>
      <c r="M225">
        <v>22.7058262619</v>
      </c>
      <c r="N225">
        <v>22.3478749736</v>
      </c>
      <c r="O225">
        <v>22.996991830500001</v>
      </c>
      <c r="P225">
        <v>21.328312503999999</v>
      </c>
      <c r="Q225">
        <v>23.312184412899999</v>
      </c>
      <c r="R225">
        <v>21.868567835299999</v>
      </c>
      <c r="S225">
        <v>21.246761774500001</v>
      </c>
      <c r="T225">
        <v>22.611642997099999</v>
      </c>
      <c r="U225">
        <v>21.4966676232</v>
      </c>
      <c r="V225">
        <v>21.466805209899999</v>
      </c>
      <c r="W225">
        <v>22.958324812899999</v>
      </c>
      <c r="X225" s="7"/>
      <c r="Y225" s="7"/>
      <c r="Z225" s="7"/>
      <c r="AA225" s="8"/>
      <c r="AB225" s="8"/>
      <c r="AC225" s="8"/>
      <c r="AD225" s="8"/>
      <c r="AE225" s="8"/>
      <c r="AF225" s="12"/>
      <c r="AG225" s="12"/>
      <c r="AI225">
        <v>20.498125118600001</v>
      </c>
      <c r="AJ225">
        <v>20.239766268499999</v>
      </c>
      <c r="AK225">
        <v>20.7962876934</v>
      </c>
      <c r="AL225">
        <v>20.913013714600002</v>
      </c>
      <c r="AM225">
        <v>19.522281688500001</v>
      </c>
      <c r="AN225">
        <v>21.7183255956</v>
      </c>
      <c r="AO225">
        <v>21.7755722486</v>
      </c>
      <c r="AP225">
        <v>22.727863422900001</v>
      </c>
      <c r="AQ225">
        <v>23.018395978099999</v>
      </c>
      <c r="AR225">
        <v>21.7810301789</v>
      </c>
      <c r="AS225">
        <v>20.9651570636</v>
      </c>
      <c r="AT225">
        <v>21.877866181600002</v>
      </c>
      <c r="AU225">
        <v>20.283580342200001</v>
      </c>
      <c r="AV225">
        <v>22.0711650585</v>
      </c>
      <c r="AW225">
        <v>20.825799991299998</v>
      </c>
      <c r="AX225">
        <v>20.467479352400002</v>
      </c>
      <c r="AY225">
        <v>21.741435811999999</v>
      </c>
      <c r="AZ225">
        <v>21.026514160400001</v>
      </c>
      <c r="BA225">
        <v>20.884186677599999</v>
      </c>
      <c r="BB225">
        <v>21.831836928600001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v>21.195463416799999</v>
      </c>
      <c r="E226">
        <v>21.2247349636</v>
      </c>
      <c r="F226">
        <v>20.790981919899998</v>
      </c>
      <c r="G226">
        <v>21.904140120899999</v>
      </c>
      <c r="H226">
        <v>21.061686225999999</v>
      </c>
      <c r="I226">
        <v>22.159813318600001</v>
      </c>
      <c r="J226">
        <v>22.756572812000002</v>
      </c>
      <c r="K226">
        <v>23.7121531262</v>
      </c>
      <c r="L226">
        <v>23.5069413107</v>
      </c>
      <c r="M226">
        <v>22.903854342999999</v>
      </c>
      <c r="N226">
        <v>22.157233083000001</v>
      </c>
      <c r="O226">
        <v>23.156178128600001</v>
      </c>
      <c r="P226">
        <v>21.206128118500001</v>
      </c>
      <c r="Q226">
        <v>23.397856806499998</v>
      </c>
      <c r="R226">
        <v>22.137684780600001</v>
      </c>
      <c r="S226">
        <v>21.973726969099999</v>
      </c>
      <c r="T226">
        <v>23.126593463599999</v>
      </c>
      <c r="U226">
        <v>21.776715940500001</v>
      </c>
      <c r="V226">
        <v>21.6668617431</v>
      </c>
      <c r="W226">
        <v>22.960935837099999</v>
      </c>
      <c r="X226" s="7"/>
      <c r="Y226" s="7"/>
      <c r="Z226" s="7"/>
      <c r="AA226" s="8"/>
      <c r="AB226" s="8"/>
      <c r="AC226" s="8"/>
      <c r="AD226" s="8"/>
      <c r="AE226" s="8"/>
      <c r="AF226" s="12"/>
      <c r="AG226" s="12"/>
      <c r="AI226">
        <v>20.387791542199999</v>
      </c>
      <c r="AJ226">
        <v>20.1307776202</v>
      </c>
      <c r="AK226">
        <v>21.0397874039</v>
      </c>
      <c r="AL226">
        <v>21.290461606699999</v>
      </c>
      <c r="AM226">
        <v>19.751832672500001</v>
      </c>
      <c r="AN226">
        <v>21.523959534799999</v>
      </c>
      <c r="AO226">
        <v>21.780036494000001</v>
      </c>
      <c r="AP226">
        <v>22.7977031858</v>
      </c>
      <c r="AQ226">
        <v>22.942367367599999</v>
      </c>
      <c r="AR226">
        <v>21.882629399100001</v>
      </c>
      <c r="AS226">
        <v>20.724304556500002</v>
      </c>
      <c r="AT226">
        <v>21.986876761200001</v>
      </c>
      <c r="AU226">
        <v>20.562605510000001</v>
      </c>
      <c r="AV226">
        <v>22.4685414721</v>
      </c>
      <c r="AW226">
        <v>21.139494299100001</v>
      </c>
      <c r="AX226">
        <v>21.131299485700001</v>
      </c>
      <c r="AY226">
        <v>22.1901232379</v>
      </c>
      <c r="AZ226">
        <v>21.214416872499999</v>
      </c>
      <c r="BA226">
        <v>20.894498974099999</v>
      </c>
      <c r="BB226">
        <v>21.895133785999999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v>21.641752482499999</v>
      </c>
      <c r="E227">
        <v>21.419962334000001</v>
      </c>
      <c r="F227">
        <v>21.2123513815</v>
      </c>
      <c r="G227">
        <v>22.045391072899999</v>
      </c>
      <c r="H227">
        <v>21.204247390999999</v>
      </c>
      <c r="I227">
        <v>22.244555564700001</v>
      </c>
      <c r="J227">
        <v>22.4975391165</v>
      </c>
      <c r="K227">
        <v>24.0242524491</v>
      </c>
      <c r="L227">
        <v>23.378383764100001</v>
      </c>
      <c r="M227">
        <v>22.8455877492</v>
      </c>
      <c r="N227">
        <v>22.350419065099999</v>
      </c>
      <c r="O227">
        <v>23.0860385931</v>
      </c>
      <c r="P227">
        <v>21.5332205361</v>
      </c>
      <c r="Q227">
        <v>23.416186833099999</v>
      </c>
      <c r="R227">
        <v>22.2293230382</v>
      </c>
      <c r="S227">
        <v>22.7559203255</v>
      </c>
      <c r="T227">
        <v>23.386353800999998</v>
      </c>
      <c r="U227">
        <v>22.276614860399999</v>
      </c>
      <c r="V227">
        <v>21.648901047100001</v>
      </c>
      <c r="W227">
        <v>22.9079113594</v>
      </c>
      <c r="X227" s="7"/>
      <c r="Y227" s="7"/>
      <c r="Z227" s="7"/>
      <c r="AA227" s="8"/>
      <c r="AB227" s="8"/>
      <c r="AC227" s="8"/>
      <c r="AD227" s="8"/>
      <c r="AE227" s="8"/>
      <c r="AF227" s="12"/>
      <c r="AG227" s="12"/>
      <c r="AI227">
        <v>20.511972327300001</v>
      </c>
      <c r="AJ227">
        <v>20.273512435299999</v>
      </c>
      <c r="AK227">
        <v>20.8424660865</v>
      </c>
      <c r="AL227">
        <v>21.618272614799999</v>
      </c>
      <c r="AM227">
        <v>19.968395105700001</v>
      </c>
      <c r="AN227">
        <v>21.714206695200001</v>
      </c>
      <c r="AO227">
        <v>22.052800677299999</v>
      </c>
      <c r="AP227">
        <v>22.886517087000001</v>
      </c>
      <c r="AQ227">
        <v>22.832390239799999</v>
      </c>
      <c r="AR227">
        <v>21.984713832499999</v>
      </c>
      <c r="AS227">
        <v>20.676062617500001</v>
      </c>
      <c r="AT227">
        <v>22.016537254599999</v>
      </c>
      <c r="AU227">
        <v>20.636490034099999</v>
      </c>
      <c r="AV227">
        <v>22.330407091800001</v>
      </c>
      <c r="AW227">
        <v>21.352241804599998</v>
      </c>
      <c r="AX227">
        <v>21.537956231100001</v>
      </c>
      <c r="AY227">
        <v>22.427856363099998</v>
      </c>
      <c r="AZ227">
        <v>21.3410690306</v>
      </c>
      <c r="BA227">
        <v>20.800196298500001</v>
      </c>
      <c r="BB227">
        <v>21.8725973751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v>21.805576719800001</v>
      </c>
      <c r="E228">
        <v>21.628271696399999</v>
      </c>
      <c r="F228">
        <v>21.5347827067</v>
      </c>
      <c r="G228">
        <v>21.955404632499999</v>
      </c>
      <c r="H228">
        <v>21.345389364599999</v>
      </c>
      <c r="I228">
        <v>22.564536733099999</v>
      </c>
      <c r="J228">
        <v>22.3201811566</v>
      </c>
      <c r="K228">
        <v>24.044708599500002</v>
      </c>
      <c r="L228">
        <v>23.3072935587</v>
      </c>
      <c r="M228">
        <v>22.609099883100001</v>
      </c>
      <c r="N228">
        <v>22.491896044800001</v>
      </c>
      <c r="O228">
        <v>22.995840152100001</v>
      </c>
      <c r="P228">
        <v>21.703966165899999</v>
      </c>
      <c r="Q228">
        <v>23.652675743700001</v>
      </c>
      <c r="R228">
        <v>22.207877354200001</v>
      </c>
      <c r="S228">
        <v>23.069125657600001</v>
      </c>
      <c r="T228">
        <v>23.678773891199999</v>
      </c>
      <c r="U228">
        <v>22.442413861599999</v>
      </c>
      <c r="V228">
        <v>21.794075471300001</v>
      </c>
      <c r="W228">
        <v>22.969770859400001</v>
      </c>
      <c r="X228" s="7"/>
      <c r="Y228" s="7"/>
      <c r="Z228" s="7"/>
      <c r="AA228" s="8"/>
      <c r="AB228" s="8"/>
      <c r="AC228" s="8"/>
      <c r="AD228" s="8"/>
      <c r="AE228" s="8"/>
      <c r="AF228" s="12"/>
      <c r="AG228" s="12"/>
      <c r="AI228">
        <v>20.807375698400001</v>
      </c>
      <c r="AJ228">
        <v>20.677119364599999</v>
      </c>
      <c r="AK228">
        <v>20.653838545700001</v>
      </c>
      <c r="AL228">
        <v>21.669336141700001</v>
      </c>
      <c r="AM228">
        <v>20.2620150702</v>
      </c>
      <c r="AN228">
        <v>21.7983491488</v>
      </c>
      <c r="AO228">
        <v>22.277781451199999</v>
      </c>
      <c r="AP228">
        <v>23.094480320100001</v>
      </c>
      <c r="AQ228">
        <v>22.915752098799999</v>
      </c>
      <c r="AR228">
        <v>22.068466256200001</v>
      </c>
      <c r="AS228">
        <v>21.0049455059</v>
      </c>
      <c r="AT228">
        <v>22.004776595599999</v>
      </c>
      <c r="AU228">
        <v>20.760111756299999</v>
      </c>
      <c r="AV228">
        <v>22.481999602199998</v>
      </c>
      <c r="AW228">
        <v>21.420346320299998</v>
      </c>
      <c r="AX228">
        <v>21.581421426199999</v>
      </c>
      <c r="AY228">
        <v>22.915671963000001</v>
      </c>
      <c r="AZ228">
        <v>21.426785731799999</v>
      </c>
      <c r="BA228">
        <v>20.741398905899999</v>
      </c>
      <c r="BB228">
        <v>21.987673959199999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v>21.980286095699999</v>
      </c>
      <c r="E229">
        <v>21.843991235699999</v>
      </c>
      <c r="F229">
        <v>21.856274558399999</v>
      </c>
      <c r="G229">
        <v>21.979574723799999</v>
      </c>
      <c r="H229">
        <v>21.627501287400001</v>
      </c>
      <c r="I229">
        <v>23.014221276899999</v>
      </c>
      <c r="J229">
        <v>22.429518438700001</v>
      </c>
      <c r="K229">
        <v>23.874614441399999</v>
      </c>
      <c r="L229">
        <v>23.4547512806</v>
      </c>
      <c r="M229">
        <v>22.6371613098</v>
      </c>
      <c r="N229">
        <v>22.377507175400002</v>
      </c>
      <c r="O229">
        <v>22.873863000099998</v>
      </c>
      <c r="P229">
        <v>21.934345351800001</v>
      </c>
      <c r="Q229">
        <v>23.897347760199999</v>
      </c>
      <c r="R229">
        <v>22.356258492199998</v>
      </c>
      <c r="S229">
        <v>22.786468357</v>
      </c>
      <c r="T229">
        <v>23.704374122000001</v>
      </c>
      <c r="U229">
        <v>22.537302961400002</v>
      </c>
      <c r="V229">
        <v>21.889743695500002</v>
      </c>
      <c r="W229">
        <v>23.156931867099999</v>
      </c>
      <c r="X229" s="7"/>
      <c r="Y229" s="7"/>
      <c r="Z229" s="7"/>
      <c r="AA229" s="8"/>
      <c r="AB229" s="8"/>
      <c r="AC229" s="8"/>
      <c r="AD229" s="8"/>
      <c r="AE229" s="8"/>
      <c r="AF229" s="12"/>
      <c r="AG229" s="12"/>
      <c r="AI229">
        <v>21.0782808674</v>
      </c>
      <c r="AJ229">
        <v>20.957401124800001</v>
      </c>
      <c r="AK229">
        <v>20.7730337904</v>
      </c>
      <c r="AL229">
        <v>21.872535304199999</v>
      </c>
      <c r="AM229">
        <v>20.408147165100001</v>
      </c>
      <c r="AN229">
        <v>21.779137137100001</v>
      </c>
      <c r="AO229">
        <v>22.761336844999999</v>
      </c>
      <c r="AP229">
        <v>23.252843919299998</v>
      </c>
      <c r="AQ229">
        <v>23.226436977199999</v>
      </c>
      <c r="AR229">
        <v>22.243074453799998</v>
      </c>
      <c r="AS229">
        <v>21.288516255000001</v>
      </c>
      <c r="AT229">
        <v>22.094889054300001</v>
      </c>
      <c r="AU229">
        <v>21.3697593847</v>
      </c>
      <c r="AV229">
        <v>22.958127107599999</v>
      </c>
      <c r="AW229">
        <v>21.746734415100001</v>
      </c>
      <c r="AX229">
        <v>21.8223273292</v>
      </c>
      <c r="AY229">
        <v>23.049335712600001</v>
      </c>
      <c r="AZ229">
        <v>21.681950487400002</v>
      </c>
      <c r="BA229">
        <v>20.693769938700001</v>
      </c>
      <c r="BB229">
        <v>22.0539543726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v>22.118014340999999</v>
      </c>
      <c r="E230">
        <v>22.021688942699999</v>
      </c>
      <c r="F230">
        <v>21.897613044700002</v>
      </c>
      <c r="G230">
        <v>22.2403756354</v>
      </c>
      <c r="H230">
        <v>21.631917986000001</v>
      </c>
      <c r="I230">
        <v>23.449225763899999</v>
      </c>
      <c r="J230">
        <v>22.415850294799998</v>
      </c>
      <c r="K230">
        <v>23.990282570000002</v>
      </c>
      <c r="L230">
        <v>23.664499821300002</v>
      </c>
      <c r="M230">
        <v>22.579221860000001</v>
      </c>
      <c r="N230">
        <v>22.1555544484</v>
      </c>
      <c r="O230">
        <v>23.065783003100002</v>
      </c>
      <c r="P230">
        <v>22.2315490481</v>
      </c>
      <c r="Q230">
        <v>24.047313973800001</v>
      </c>
      <c r="R230">
        <v>22.600428534300001</v>
      </c>
      <c r="S230">
        <v>22.131602507099998</v>
      </c>
      <c r="T230">
        <v>23.565098928299999</v>
      </c>
      <c r="U230">
        <v>22.3965849386</v>
      </c>
      <c r="V230">
        <v>21.826272694899998</v>
      </c>
      <c r="W230">
        <v>23.412149754400001</v>
      </c>
      <c r="X230" s="7"/>
      <c r="Y230" s="7"/>
      <c r="Z230" s="7"/>
      <c r="AA230" s="8"/>
      <c r="AB230" s="8"/>
      <c r="AC230" s="8"/>
      <c r="AD230" s="8"/>
      <c r="AE230" s="8"/>
      <c r="AF230" s="12"/>
      <c r="AG230" s="12"/>
      <c r="AI230">
        <v>21.526709929999999</v>
      </c>
      <c r="AJ230">
        <v>21.145985588199999</v>
      </c>
      <c r="AK230">
        <v>21.176731691499999</v>
      </c>
      <c r="AL230">
        <v>22.071146536400001</v>
      </c>
      <c r="AM230">
        <v>20.413676115499999</v>
      </c>
      <c r="AN230">
        <v>22.14157363</v>
      </c>
      <c r="AO230">
        <v>22.7455779832</v>
      </c>
      <c r="AP230">
        <v>23.3360710342</v>
      </c>
      <c r="AQ230">
        <v>23.376758319699999</v>
      </c>
      <c r="AR230">
        <v>22.4174282464</v>
      </c>
      <c r="AS230">
        <v>21.161374158699999</v>
      </c>
      <c r="AT230">
        <v>22.380189167000001</v>
      </c>
      <c r="AU230">
        <v>21.6356099323</v>
      </c>
      <c r="AV230">
        <v>23.324671993700001</v>
      </c>
      <c r="AW230">
        <v>21.987042238699999</v>
      </c>
      <c r="AX230">
        <v>21.138328447500001</v>
      </c>
      <c r="AY230">
        <v>22.7846371447</v>
      </c>
      <c r="AZ230">
        <v>21.789314347800001</v>
      </c>
      <c r="BA230">
        <v>20.815370123400001</v>
      </c>
      <c r="BB230">
        <v>22.125326465000001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v>21.949775231</v>
      </c>
      <c r="E231">
        <v>21.9100390706</v>
      </c>
      <c r="F231">
        <v>21.8598118295</v>
      </c>
      <c r="G231">
        <v>22.385808302499999</v>
      </c>
      <c r="H231">
        <v>21.634023201800002</v>
      </c>
      <c r="I231">
        <v>23.468548321</v>
      </c>
      <c r="J231">
        <v>22.3575866915</v>
      </c>
      <c r="K231">
        <v>24.0144553495</v>
      </c>
      <c r="L231">
        <v>23.622286034199998</v>
      </c>
      <c r="M231">
        <v>22.5585275565</v>
      </c>
      <c r="N231">
        <v>22.356131402999999</v>
      </c>
      <c r="O231">
        <v>23.268333393900001</v>
      </c>
      <c r="P231">
        <v>22.155336711</v>
      </c>
      <c r="Q231">
        <v>24.171646955700002</v>
      </c>
      <c r="R231">
        <v>22.843798206799999</v>
      </c>
      <c r="S231">
        <v>21.542696464599999</v>
      </c>
      <c r="T231">
        <v>23.331671014800001</v>
      </c>
      <c r="U231">
        <v>22.215982786000001</v>
      </c>
      <c r="V231">
        <v>21.697864213599999</v>
      </c>
      <c r="W231">
        <v>23.5318541653</v>
      </c>
      <c r="X231" s="7"/>
      <c r="Y231" s="7"/>
      <c r="Z231" s="7"/>
      <c r="AA231" s="8"/>
      <c r="AB231" s="8"/>
      <c r="AC231" s="8"/>
      <c r="AD231" s="8"/>
      <c r="AE231" s="8"/>
      <c r="AF231" s="12"/>
      <c r="AG231" s="12"/>
      <c r="AI231">
        <v>21.405687584100001</v>
      </c>
      <c r="AJ231">
        <v>21.118940766400002</v>
      </c>
      <c r="AK231">
        <v>21.342259367600001</v>
      </c>
      <c r="AL231">
        <v>21.9753544388</v>
      </c>
      <c r="AM231">
        <v>20.624798996799999</v>
      </c>
      <c r="AN231">
        <v>22.506927791599999</v>
      </c>
      <c r="AO231">
        <v>22.442862124400001</v>
      </c>
      <c r="AP231">
        <v>23.3653077335</v>
      </c>
      <c r="AQ231">
        <v>23.4016279459</v>
      </c>
      <c r="AR231">
        <v>22.484552497799999</v>
      </c>
      <c r="AS231">
        <v>21.2072302859</v>
      </c>
      <c r="AT231">
        <v>22.499723062899999</v>
      </c>
      <c r="AU231">
        <v>21.460922748200002</v>
      </c>
      <c r="AV231">
        <v>23.3068283448</v>
      </c>
      <c r="AW231">
        <v>22.104797441900001</v>
      </c>
      <c r="AX231">
        <v>20.908236683399998</v>
      </c>
      <c r="AY231">
        <v>22.831073433899999</v>
      </c>
      <c r="AZ231">
        <v>21.682504374000001</v>
      </c>
      <c r="BA231">
        <v>21.025326331900001</v>
      </c>
      <c r="BB231">
        <v>22.171598554599999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v>21.932847989199999</v>
      </c>
      <c r="E232">
        <v>21.926617136200001</v>
      </c>
      <c r="F232">
        <v>21.844160958100002</v>
      </c>
      <c r="G232">
        <v>22.618114132700001</v>
      </c>
      <c r="H232">
        <v>21.902365382900001</v>
      </c>
      <c r="I232">
        <v>23.234346803699999</v>
      </c>
      <c r="J232">
        <v>23.001943852099998</v>
      </c>
      <c r="K232">
        <v>24.307040494399999</v>
      </c>
      <c r="L232">
        <v>23.838322271900001</v>
      </c>
      <c r="M232">
        <v>22.668272640400001</v>
      </c>
      <c r="N232">
        <v>22.843611670200001</v>
      </c>
      <c r="O232">
        <v>23.362858187099999</v>
      </c>
      <c r="P232">
        <v>22.184478942199998</v>
      </c>
      <c r="Q232">
        <v>24.397829713899998</v>
      </c>
      <c r="R232">
        <v>23.0231491017</v>
      </c>
      <c r="S232">
        <v>21.6044885833</v>
      </c>
      <c r="T232">
        <v>23.374593473099999</v>
      </c>
      <c r="U232">
        <v>22.204877871099999</v>
      </c>
      <c r="V232">
        <v>21.846654049200001</v>
      </c>
      <c r="W232">
        <v>23.522505813399999</v>
      </c>
      <c r="X232" s="7"/>
      <c r="Y232" s="7"/>
      <c r="Z232" s="7"/>
      <c r="AA232" s="8"/>
      <c r="AB232" s="8"/>
      <c r="AC232" s="8"/>
      <c r="AD232" s="8"/>
      <c r="AE232" s="8"/>
      <c r="AF232" s="12"/>
      <c r="AG232" s="12"/>
      <c r="AI232">
        <v>21.3505525785</v>
      </c>
      <c r="AJ232">
        <v>21.0707325435</v>
      </c>
      <c r="AK232">
        <v>21.3858349381</v>
      </c>
      <c r="AL232">
        <v>22.1094495782</v>
      </c>
      <c r="AM232">
        <v>21.132352951000001</v>
      </c>
      <c r="AN232">
        <v>22.576504731</v>
      </c>
      <c r="AO232">
        <v>22.322444611600002</v>
      </c>
      <c r="AP232">
        <v>23.609163623200001</v>
      </c>
      <c r="AQ232">
        <v>23.3617940723</v>
      </c>
      <c r="AR232">
        <v>22.587875095499999</v>
      </c>
      <c r="AS232">
        <v>21.3448638391</v>
      </c>
      <c r="AT232">
        <v>22.314303091399999</v>
      </c>
      <c r="AU232">
        <v>21.422242493100001</v>
      </c>
      <c r="AV232">
        <v>23.1944266862</v>
      </c>
      <c r="AW232">
        <v>21.988830172899998</v>
      </c>
      <c r="AX232">
        <v>21.362875081599999</v>
      </c>
      <c r="AY232">
        <v>22.9403014301</v>
      </c>
      <c r="AZ232">
        <v>21.756317787299999</v>
      </c>
      <c r="BA232">
        <v>21.390238201999999</v>
      </c>
      <c r="BB232">
        <v>22.1995386591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v>22.074772210300001</v>
      </c>
      <c r="E233">
        <v>22.053332775000001</v>
      </c>
      <c r="F233">
        <v>21.889327903800002</v>
      </c>
      <c r="G233">
        <v>22.468641866399999</v>
      </c>
      <c r="H233">
        <v>21.962341872300001</v>
      </c>
      <c r="I233">
        <v>23.104020832300002</v>
      </c>
      <c r="J233">
        <v>23.131176608200001</v>
      </c>
      <c r="K233">
        <v>24.297790942700001</v>
      </c>
      <c r="L233">
        <v>24.086408813599999</v>
      </c>
      <c r="M233">
        <v>22.847429417400001</v>
      </c>
      <c r="N233">
        <v>23.253939398</v>
      </c>
      <c r="O233">
        <v>23.608922092299998</v>
      </c>
      <c r="P233">
        <v>22.364358984700001</v>
      </c>
      <c r="Q233">
        <v>24.555619114500001</v>
      </c>
      <c r="R233">
        <v>23.054087059899999</v>
      </c>
      <c r="S233">
        <v>22.0143009984</v>
      </c>
      <c r="T233">
        <v>23.520879304400001</v>
      </c>
      <c r="U233">
        <v>22.2055243006</v>
      </c>
      <c r="V233">
        <v>22.039150137899998</v>
      </c>
      <c r="W233">
        <v>23.483750836900001</v>
      </c>
      <c r="X233" s="7"/>
      <c r="Y233" s="7"/>
      <c r="Z233" s="7"/>
      <c r="AA233" s="8"/>
      <c r="AB233" s="8"/>
      <c r="AC233" s="8"/>
      <c r="AD233" s="8"/>
      <c r="AE233" s="8"/>
      <c r="AF233" s="12"/>
      <c r="AG233" s="12"/>
      <c r="AI233">
        <v>21.711557490899999</v>
      </c>
      <c r="AJ233">
        <v>21.426947004300001</v>
      </c>
      <c r="AK233">
        <v>21.4931226438</v>
      </c>
      <c r="AL233">
        <v>22.2209833848</v>
      </c>
      <c r="AM233">
        <v>21.0563866926</v>
      </c>
      <c r="AN233">
        <v>22.365633161400002</v>
      </c>
      <c r="AO233">
        <v>22.334683339400002</v>
      </c>
      <c r="AP233">
        <v>23.577718768800001</v>
      </c>
      <c r="AQ233">
        <v>23.324126677500001</v>
      </c>
      <c r="AR233">
        <v>22.527742226499999</v>
      </c>
      <c r="AS233">
        <v>21.566924515899998</v>
      </c>
      <c r="AT233">
        <v>22.0343768613</v>
      </c>
      <c r="AU233">
        <v>21.351141959300001</v>
      </c>
      <c r="AV233">
        <v>23.219721332900001</v>
      </c>
      <c r="AW233">
        <v>21.905848096500002</v>
      </c>
      <c r="AX233">
        <v>21.582539844700001</v>
      </c>
      <c r="AY233">
        <v>22.995467611799999</v>
      </c>
      <c r="AZ233">
        <v>21.840449942300001</v>
      </c>
      <c r="BA233">
        <v>21.718695147199998</v>
      </c>
      <c r="BB233">
        <v>22.3630024156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v>22.511993141600001</v>
      </c>
      <c r="E234">
        <v>22.328892723999999</v>
      </c>
      <c r="F234">
        <v>21.912741499100001</v>
      </c>
      <c r="G234">
        <v>22.536093234999999</v>
      </c>
      <c r="H234">
        <v>22.196531669999999</v>
      </c>
      <c r="I234">
        <v>23.281679278999999</v>
      </c>
      <c r="J234">
        <v>22.780463381699999</v>
      </c>
      <c r="K234">
        <v>24.319852663900001</v>
      </c>
      <c r="L234">
        <v>24.091025480199999</v>
      </c>
      <c r="M234">
        <v>23.005520370599999</v>
      </c>
      <c r="N234">
        <v>23.262038146999998</v>
      </c>
      <c r="O234">
        <v>23.873024725600001</v>
      </c>
      <c r="P234">
        <v>22.4171020655</v>
      </c>
      <c r="Q234">
        <v>24.600498919300001</v>
      </c>
      <c r="R234">
        <v>23.137663395000001</v>
      </c>
      <c r="S234">
        <v>22.574354511999999</v>
      </c>
      <c r="T234">
        <v>23.701923246100002</v>
      </c>
      <c r="U234">
        <v>22.468249044299998</v>
      </c>
      <c r="V234">
        <v>22.270955643499999</v>
      </c>
      <c r="W234">
        <v>23.460949288599998</v>
      </c>
      <c r="X234" s="7"/>
      <c r="Y234" s="7"/>
      <c r="Z234" s="7"/>
      <c r="AA234" s="8"/>
      <c r="AB234" s="8"/>
      <c r="AC234" s="8"/>
      <c r="AD234" s="8"/>
      <c r="AE234" s="8"/>
      <c r="AF234" s="12"/>
      <c r="AG234" s="12"/>
      <c r="AI234">
        <v>21.691874305399999</v>
      </c>
      <c r="AJ234">
        <v>21.516953073</v>
      </c>
      <c r="AK234">
        <v>21.527304834199999</v>
      </c>
      <c r="AL234">
        <v>22.436152593100001</v>
      </c>
      <c r="AM234">
        <v>20.843098808800001</v>
      </c>
      <c r="AN234">
        <v>22.4440043679</v>
      </c>
      <c r="AO234">
        <v>22.440518963199999</v>
      </c>
      <c r="AP234">
        <v>23.399624061600001</v>
      </c>
      <c r="AQ234">
        <v>23.514686342600001</v>
      </c>
      <c r="AR234">
        <v>22.550781964900001</v>
      </c>
      <c r="AS234">
        <v>21.688968073400002</v>
      </c>
      <c r="AT234">
        <v>22.079620897800002</v>
      </c>
      <c r="AU234">
        <v>21.401351743199999</v>
      </c>
      <c r="AV234">
        <v>23.333395509999999</v>
      </c>
      <c r="AW234">
        <v>22.108446908200001</v>
      </c>
      <c r="AX234">
        <v>21.799640714700001</v>
      </c>
      <c r="AY234">
        <v>22.931319691999999</v>
      </c>
      <c r="AZ234">
        <v>22.0301038128</v>
      </c>
      <c r="BA234">
        <v>22.011773479199999</v>
      </c>
      <c r="BB234">
        <v>22.362819639000001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v>22.850736793799999</v>
      </c>
      <c r="E235">
        <v>22.598670555999998</v>
      </c>
      <c r="F235">
        <v>21.8037851544</v>
      </c>
      <c r="G235">
        <v>22.496712258799999</v>
      </c>
      <c r="H235">
        <v>22.452988328099998</v>
      </c>
      <c r="I235">
        <v>23.556051542399999</v>
      </c>
      <c r="J235">
        <v>23.1272348828</v>
      </c>
      <c r="K235">
        <v>24.1522415391</v>
      </c>
      <c r="L235">
        <v>24.131579621499998</v>
      </c>
      <c r="M235">
        <v>23.332414703600001</v>
      </c>
      <c r="N235">
        <v>23.221639033199999</v>
      </c>
      <c r="O235">
        <v>24.029400325400001</v>
      </c>
      <c r="P235">
        <v>22.531487737999999</v>
      </c>
      <c r="Q235">
        <v>24.614942935199998</v>
      </c>
      <c r="R235">
        <v>23.276687800099999</v>
      </c>
      <c r="S235">
        <v>22.7958124375</v>
      </c>
      <c r="T235">
        <v>23.969295488099998</v>
      </c>
      <c r="U235">
        <v>22.764001758300001</v>
      </c>
      <c r="V235">
        <v>22.628954611400001</v>
      </c>
      <c r="W235">
        <v>23.420018220100001</v>
      </c>
      <c r="X235" s="7"/>
      <c r="Y235" s="7"/>
      <c r="Z235" s="7"/>
      <c r="AA235" s="8"/>
      <c r="AB235" s="8"/>
      <c r="AC235" s="8"/>
      <c r="AD235" s="8"/>
      <c r="AE235" s="8"/>
      <c r="AF235" s="12"/>
      <c r="AG235" s="12"/>
      <c r="AI235">
        <v>21.902540728999998</v>
      </c>
      <c r="AJ235">
        <v>21.6231998389</v>
      </c>
      <c r="AK235">
        <v>21.526968568899999</v>
      </c>
      <c r="AL235">
        <v>22.456241415600001</v>
      </c>
      <c r="AM235">
        <v>21.063226460100001</v>
      </c>
      <c r="AN235">
        <v>22.622489098900001</v>
      </c>
      <c r="AO235">
        <v>22.6708973824</v>
      </c>
      <c r="AP235">
        <v>23.222175138899999</v>
      </c>
      <c r="AQ235">
        <v>23.718338198800001</v>
      </c>
      <c r="AR235">
        <v>22.6549656595</v>
      </c>
      <c r="AS235">
        <v>21.486395556800002</v>
      </c>
      <c r="AT235">
        <v>22.403090601100001</v>
      </c>
      <c r="AU235">
        <v>21.123306552999999</v>
      </c>
      <c r="AV235">
        <v>23.1948809272</v>
      </c>
      <c r="AW235">
        <v>22.1377499108</v>
      </c>
      <c r="AX235">
        <v>22.278554693899999</v>
      </c>
      <c r="AY235">
        <v>23.0885306851</v>
      </c>
      <c r="AZ235">
        <v>22.2578150296</v>
      </c>
      <c r="BA235">
        <v>22.161299924600002</v>
      </c>
      <c r="BB235">
        <v>22.197713056800001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v>22.882745988</v>
      </c>
      <c r="E236">
        <v>22.834509163100002</v>
      </c>
      <c r="F236">
        <v>22.1439614208</v>
      </c>
      <c r="G236">
        <v>22.6048436542</v>
      </c>
      <c r="H236">
        <v>22.576404542999999</v>
      </c>
      <c r="I236">
        <v>23.637723556000001</v>
      </c>
      <c r="J236">
        <v>23.681012827499998</v>
      </c>
      <c r="K236">
        <v>24.1490255113</v>
      </c>
      <c r="L236">
        <v>24.285409936400001</v>
      </c>
      <c r="M236">
        <v>23.598526563</v>
      </c>
      <c r="N236">
        <v>23.313021411099999</v>
      </c>
      <c r="O236">
        <v>24.0344265009</v>
      </c>
      <c r="P236">
        <v>22.715824144399999</v>
      </c>
      <c r="Q236">
        <v>24.722636314900001</v>
      </c>
      <c r="R236">
        <v>23.234304600200002</v>
      </c>
      <c r="S236">
        <v>22.8738594346</v>
      </c>
      <c r="T236">
        <v>24.151532374599999</v>
      </c>
      <c r="U236">
        <v>22.910359541599998</v>
      </c>
      <c r="V236">
        <v>22.972629041800001</v>
      </c>
      <c r="W236">
        <v>23.7425870844</v>
      </c>
      <c r="X236" s="7"/>
      <c r="Y236" s="7"/>
      <c r="Z236" s="7"/>
      <c r="AA236" s="8"/>
      <c r="AB236" s="8"/>
      <c r="AC236" s="8"/>
      <c r="AD236" s="8"/>
      <c r="AE236" s="8"/>
      <c r="AF236" s="12"/>
      <c r="AG236" s="12"/>
      <c r="AI236">
        <v>22.080561608299998</v>
      </c>
      <c r="AJ236">
        <v>21.824428158</v>
      </c>
      <c r="AK236">
        <v>21.716595706300001</v>
      </c>
      <c r="AL236">
        <v>22.4495795793</v>
      </c>
      <c r="AM236">
        <v>21.361130278800001</v>
      </c>
      <c r="AN236">
        <v>22.847596726300001</v>
      </c>
      <c r="AO236">
        <v>23.024016484400001</v>
      </c>
      <c r="AP236">
        <v>23.271238463</v>
      </c>
      <c r="AQ236">
        <v>23.6751403934</v>
      </c>
      <c r="AR236">
        <v>22.630681364000001</v>
      </c>
      <c r="AS236">
        <v>21.373078444499999</v>
      </c>
      <c r="AT236">
        <v>22.566974865399999</v>
      </c>
      <c r="AU236">
        <v>21.052595977500001</v>
      </c>
      <c r="AV236">
        <v>23.168775495399998</v>
      </c>
      <c r="AW236">
        <v>22.130424552899999</v>
      </c>
      <c r="AX236">
        <v>22.5318893251</v>
      </c>
      <c r="AY236">
        <v>23.3416605488</v>
      </c>
      <c r="AZ236">
        <v>22.343135503500001</v>
      </c>
      <c r="BA236">
        <v>22.247460159700001</v>
      </c>
      <c r="BB236">
        <v>22.489383592500001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v>22.615884222399998</v>
      </c>
      <c r="E237">
        <v>22.846359386100001</v>
      </c>
      <c r="F237">
        <v>22.5310581522</v>
      </c>
      <c r="G237">
        <v>22.910336060900001</v>
      </c>
      <c r="H237">
        <v>22.471695874000002</v>
      </c>
      <c r="I237">
        <v>23.405806503899999</v>
      </c>
      <c r="J237">
        <v>23.656125563100002</v>
      </c>
      <c r="K237">
        <v>24.483890442900002</v>
      </c>
      <c r="L237">
        <v>24.2494254038</v>
      </c>
      <c r="M237">
        <v>23.6773007006</v>
      </c>
      <c r="N237">
        <v>23.421700662399999</v>
      </c>
      <c r="O237">
        <v>24.171219175699999</v>
      </c>
      <c r="P237">
        <v>22.709741769600001</v>
      </c>
      <c r="Q237">
        <v>24.851101713399999</v>
      </c>
      <c r="R237">
        <v>23.368254458199999</v>
      </c>
      <c r="S237">
        <v>22.8471975181</v>
      </c>
      <c r="T237">
        <v>24.109169553499999</v>
      </c>
      <c r="U237">
        <v>23.048464299700001</v>
      </c>
      <c r="V237">
        <v>22.958199461500001</v>
      </c>
      <c r="W237">
        <v>23.9612201341</v>
      </c>
      <c r="X237" s="7"/>
      <c r="Y237" s="7"/>
      <c r="Z237" s="7"/>
      <c r="AA237" s="8"/>
      <c r="AB237" s="8"/>
      <c r="AC237" s="8"/>
      <c r="AD237" s="8"/>
      <c r="AE237" s="8"/>
      <c r="AF237" s="12"/>
      <c r="AG237" s="12"/>
      <c r="AI237">
        <v>21.569104965000001</v>
      </c>
      <c r="AJ237">
        <v>21.595344255200001</v>
      </c>
      <c r="AK237">
        <v>22.143609912399999</v>
      </c>
      <c r="AL237">
        <v>22.724006618099999</v>
      </c>
      <c r="AM237">
        <v>21.597463638200001</v>
      </c>
      <c r="AN237">
        <v>22.771465023099999</v>
      </c>
      <c r="AO237">
        <v>23.062739712100001</v>
      </c>
      <c r="AP237">
        <v>23.302679233700001</v>
      </c>
      <c r="AQ237">
        <v>23.6969196477</v>
      </c>
      <c r="AR237">
        <v>22.6662973259</v>
      </c>
      <c r="AS237">
        <v>21.464047155199999</v>
      </c>
      <c r="AT237">
        <v>22.646905565299999</v>
      </c>
      <c r="AU237">
        <v>21.015429741599998</v>
      </c>
      <c r="AV237">
        <v>23.1396071078</v>
      </c>
      <c r="AW237">
        <v>22.393884352499999</v>
      </c>
      <c r="AX237">
        <v>22.634783412600001</v>
      </c>
      <c r="AY237">
        <v>23.439585991400001</v>
      </c>
      <c r="AZ237">
        <v>22.4385222495</v>
      </c>
      <c r="BA237">
        <v>22.240011516999999</v>
      </c>
      <c r="BB237">
        <v>22.740487129200002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v>22.783090372299998</v>
      </c>
      <c r="E238">
        <v>22.930059033199999</v>
      </c>
      <c r="F238">
        <v>22.588354135199999</v>
      </c>
      <c r="G238">
        <v>23.069579081899999</v>
      </c>
      <c r="H238">
        <v>22.188347879199998</v>
      </c>
      <c r="I238">
        <v>23.246232500200001</v>
      </c>
      <c r="J238">
        <v>23.1735309056</v>
      </c>
      <c r="K238">
        <v>24.7077064462</v>
      </c>
      <c r="L238">
        <v>24.251401896899999</v>
      </c>
      <c r="M238">
        <v>23.487457000599999</v>
      </c>
      <c r="N238">
        <v>23.8123928871</v>
      </c>
      <c r="O238">
        <v>24.306115525799999</v>
      </c>
      <c r="P238">
        <v>22.595980986899999</v>
      </c>
      <c r="Q238">
        <v>24.656839383499999</v>
      </c>
      <c r="R238">
        <v>23.391156837800001</v>
      </c>
      <c r="S238">
        <v>22.970513173200001</v>
      </c>
      <c r="T238">
        <v>24.3490529782</v>
      </c>
      <c r="U238">
        <v>23.3193493375</v>
      </c>
      <c r="V238">
        <v>22.977187944899999</v>
      </c>
      <c r="W238">
        <v>24.0346997975</v>
      </c>
      <c r="X238" s="7"/>
      <c r="Y238" s="7"/>
      <c r="Z238" s="7"/>
      <c r="AA238" s="8"/>
      <c r="AB238" s="8"/>
      <c r="AC238" s="8"/>
      <c r="AD238" s="8"/>
      <c r="AE238" s="8"/>
      <c r="AF238" s="12"/>
      <c r="AG238" s="12"/>
      <c r="AI238">
        <v>21.582337981399998</v>
      </c>
      <c r="AJ238">
        <v>21.412720650600001</v>
      </c>
      <c r="AK238">
        <v>22.164521937899998</v>
      </c>
      <c r="AL238">
        <v>23.0786929882</v>
      </c>
      <c r="AM238">
        <v>21.757759953299999</v>
      </c>
      <c r="AN238">
        <v>22.374997352299999</v>
      </c>
      <c r="AO238">
        <v>22.402457232500002</v>
      </c>
      <c r="AP238">
        <v>23.657699792900001</v>
      </c>
      <c r="AQ238">
        <v>23.3412648274</v>
      </c>
      <c r="AR238">
        <v>22.550392317699998</v>
      </c>
      <c r="AS238">
        <v>21.8128660241</v>
      </c>
      <c r="AT238">
        <v>22.798070365400001</v>
      </c>
      <c r="AU238">
        <v>21.1009737533</v>
      </c>
      <c r="AV238">
        <v>23.053528611099999</v>
      </c>
      <c r="AW238">
        <v>22.412058140300001</v>
      </c>
      <c r="AX238">
        <v>22.6935599796</v>
      </c>
      <c r="AY238">
        <v>23.726943317300002</v>
      </c>
      <c r="AZ238">
        <v>22.7212172473</v>
      </c>
      <c r="BA238">
        <v>22.2274712185</v>
      </c>
      <c r="BB238">
        <v>22.901668314399998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v>23.165573488500002</v>
      </c>
      <c r="E239">
        <v>23.0676320856</v>
      </c>
      <c r="F239">
        <v>22.756652391700001</v>
      </c>
      <c r="G239">
        <v>23.290971251999999</v>
      </c>
      <c r="H239">
        <v>22.291741856600002</v>
      </c>
      <c r="I239">
        <v>23.2264290432</v>
      </c>
      <c r="J239">
        <v>23.088482765799998</v>
      </c>
      <c r="K239">
        <v>24.685859090400001</v>
      </c>
      <c r="L239">
        <v>24.507750446999999</v>
      </c>
      <c r="M239">
        <v>23.534165202400001</v>
      </c>
      <c r="N239">
        <v>24.176067215900002</v>
      </c>
      <c r="O239">
        <v>24.134860549999999</v>
      </c>
      <c r="P239">
        <v>22.3530424418</v>
      </c>
      <c r="Q239">
        <v>24.631445531899999</v>
      </c>
      <c r="R239">
        <v>23.174309724099999</v>
      </c>
      <c r="S239">
        <v>23.257244841599999</v>
      </c>
      <c r="T239">
        <v>24.3860744463</v>
      </c>
      <c r="U239">
        <v>23.635451382799999</v>
      </c>
      <c r="V239">
        <v>23.196585306599999</v>
      </c>
      <c r="W239">
        <v>23.970894164400001</v>
      </c>
      <c r="X239" s="7"/>
      <c r="Y239" s="7"/>
      <c r="Z239" s="7"/>
      <c r="AA239" s="8"/>
      <c r="AB239" s="8"/>
      <c r="AC239" s="8"/>
      <c r="AD239" s="8"/>
      <c r="AE239" s="8"/>
      <c r="AF239" s="12"/>
      <c r="AG239" s="12"/>
      <c r="AI239">
        <v>22.0416746629</v>
      </c>
      <c r="AJ239">
        <v>21.5844149741</v>
      </c>
      <c r="AK239">
        <v>22.486807841699999</v>
      </c>
      <c r="AL239">
        <v>23.378636115799999</v>
      </c>
      <c r="AM239">
        <v>21.7945609599</v>
      </c>
      <c r="AN239">
        <v>22.159977989000001</v>
      </c>
      <c r="AO239">
        <v>22.376092566400001</v>
      </c>
      <c r="AP239">
        <v>24.114161762599998</v>
      </c>
      <c r="AQ239">
        <v>23.468842369400001</v>
      </c>
      <c r="AR239">
        <v>22.5399511092</v>
      </c>
      <c r="AS239">
        <v>22.065695850099999</v>
      </c>
      <c r="AT239">
        <v>22.807084940199999</v>
      </c>
      <c r="AU239">
        <v>21.2201420076</v>
      </c>
      <c r="AV239">
        <v>23.065528129099999</v>
      </c>
      <c r="AW239">
        <v>22.227772541699998</v>
      </c>
      <c r="AX239">
        <v>22.830269788399999</v>
      </c>
      <c r="AY239">
        <v>23.795554419599998</v>
      </c>
      <c r="AZ239">
        <v>22.864559865699999</v>
      </c>
      <c r="BA239">
        <v>22.393192347599999</v>
      </c>
      <c r="BB239">
        <v>22.928180219600002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v>23.4694716359</v>
      </c>
      <c r="E240">
        <v>23.2070337603</v>
      </c>
      <c r="F240">
        <v>23.1772819113</v>
      </c>
      <c r="G240">
        <v>23.415777695199999</v>
      </c>
      <c r="H240">
        <v>22.681852211599999</v>
      </c>
      <c r="I240">
        <v>23.352140867999999</v>
      </c>
      <c r="J240">
        <v>23.1990434816</v>
      </c>
      <c r="K240">
        <v>24.9661191452</v>
      </c>
      <c r="L240">
        <v>24.718091976</v>
      </c>
      <c r="M240">
        <v>23.789041184199998</v>
      </c>
      <c r="N240">
        <v>24.0635762378</v>
      </c>
      <c r="O240">
        <v>24.163956912500002</v>
      </c>
      <c r="P240">
        <v>22.4290933463</v>
      </c>
      <c r="Q240">
        <v>24.731884831799999</v>
      </c>
      <c r="R240">
        <v>23.217601945199998</v>
      </c>
      <c r="S240">
        <v>23.325542647100001</v>
      </c>
      <c r="T240">
        <v>24.303391493399999</v>
      </c>
      <c r="U240">
        <v>23.8527757793</v>
      </c>
      <c r="V240">
        <v>23.3391321525</v>
      </c>
      <c r="W240">
        <v>24.014093285600001</v>
      </c>
      <c r="X240" s="7"/>
      <c r="Y240" s="7"/>
      <c r="Z240" s="7"/>
      <c r="AA240" s="8"/>
      <c r="AB240" s="8"/>
      <c r="AC240" s="8"/>
      <c r="AD240" s="8"/>
      <c r="AE240" s="8"/>
      <c r="AF240" s="12"/>
      <c r="AG240" s="12"/>
      <c r="AI240">
        <v>22.394133432499999</v>
      </c>
      <c r="AJ240">
        <v>21.899415931699998</v>
      </c>
      <c r="AK240">
        <v>22.6843050881</v>
      </c>
      <c r="AL240">
        <v>23.377084802700001</v>
      </c>
      <c r="AM240">
        <v>21.801098900300001</v>
      </c>
      <c r="AN240">
        <v>22.359848196200002</v>
      </c>
      <c r="AO240">
        <v>22.740173392500001</v>
      </c>
      <c r="AP240">
        <v>24.407122729299999</v>
      </c>
      <c r="AQ240">
        <v>23.800871361900001</v>
      </c>
      <c r="AR240">
        <v>23.028711103999999</v>
      </c>
      <c r="AS240">
        <v>22.395736382399999</v>
      </c>
      <c r="AT240">
        <v>22.784772246700001</v>
      </c>
      <c r="AU240">
        <v>21.399505295099999</v>
      </c>
      <c r="AV240">
        <v>23.174808338399998</v>
      </c>
      <c r="AW240">
        <v>22.164458464399999</v>
      </c>
      <c r="AX240">
        <v>22.784097897900001</v>
      </c>
      <c r="AY240">
        <v>23.816365343600001</v>
      </c>
      <c r="AZ240">
        <v>22.941556885800001</v>
      </c>
      <c r="BA240">
        <v>22.467256272299998</v>
      </c>
      <c r="BB240">
        <v>22.9968941411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v>23.550951104300001</v>
      </c>
      <c r="E241">
        <v>23.206392882599999</v>
      </c>
      <c r="F241">
        <v>23.095362055500001</v>
      </c>
      <c r="G241">
        <v>23.612377193</v>
      </c>
      <c r="H241">
        <v>22.724853915400001</v>
      </c>
      <c r="I241">
        <v>23.406284467599999</v>
      </c>
      <c r="J241">
        <v>23.259084158099999</v>
      </c>
      <c r="K241">
        <v>25.230675059599999</v>
      </c>
      <c r="L241">
        <v>24.7648026309</v>
      </c>
      <c r="M241">
        <v>23.9160860004</v>
      </c>
      <c r="N241">
        <v>23.931927399700001</v>
      </c>
      <c r="O241">
        <v>24.124550468999999</v>
      </c>
      <c r="P241">
        <v>22.607429641</v>
      </c>
      <c r="Q241">
        <v>24.765671963399999</v>
      </c>
      <c r="R241">
        <v>23.396277056799999</v>
      </c>
      <c r="S241">
        <v>23.505802446200001</v>
      </c>
      <c r="T241">
        <v>24.441355769099999</v>
      </c>
      <c r="U241">
        <v>24.074067020800001</v>
      </c>
      <c r="V241">
        <v>23.568400823099999</v>
      </c>
      <c r="W241">
        <v>24.197138826900002</v>
      </c>
      <c r="X241" s="7"/>
      <c r="Y241" s="7"/>
      <c r="Z241" s="7"/>
      <c r="AA241" s="8"/>
      <c r="AB241" s="8"/>
      <c r="AC241" s="8"/>
      <c r="AD241" s="8"/>
      <c r="AE241" s="8"/>
      <c r="AF241" s="12"/>
      <c r="AG241" s="12"/>
      <c r="AI241">
        <v>23.045037491999999</v>
      </c>
      <c r="AJ241">
        <v>22.496906355299998</v>
      </c>
      <c r="AK241">
        <v>22.381169164799999</v>
      </c>
      <c r="AL241">
        <v>23.374207248299999</v>
      </c>
      <c r="AM241">
        <v>21.955803394099998</v>
      </c>
      <c r="AN241">
        <v>22.802493830300001</v>
      </c>
      <c r="AO241">
        <v>22.6924730872</v>
      </c>
      <c r="AP241">
        <v>24.385551263499998</v>
      </c>
      <c r="AQ241">
        <v>24.076004373</v>
      </c>
      <c r="AR241">
        <v>23.348236434899999</v>
      </c>
      <c r="AS241">
        <v>22.7384376899</v>
      </c>
      <c r="AT241">
        <v>23.0001943551</v>
      </c>
      <c r="AU241">
        <v>21.519599160999999</v>
      </c>
      <c r="AV241">
        <v>23.312419455000001</v>
      </c>
      <c r="AW241">
        <v>22.343630728499999</v>
      </c>
      <c r="AX241">
        <v>22.884959604700001</v>
      </c>
      <c r="AY241">
        <v>23.860864114000002</v>
      </c>
      <c r="AZ241">
        <v>22.875569832299998</v>
      </c>
      <c r="BA241">
        <v>22.539425357500001</v>
      </c>
      <c r="BB241">
        <v>23.232249720799999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v>23.5084738304</v>
      </c>
      <c r="E242">
        <v>23.107573523799999</v>
      </c>
      <c r="F242">
        <v>23.160702625500001</v>
      </c>
      <c r="G242">
        <v>23.699134557800001</v>
      </c>
      <c r="H242">
        <v>22.705276037499999</v>
      </c>
      <c r="I242">
        <v>23.206054152699998</v>
      </c>
      <c r="J242">
        <v>23.798303320900001</v>
      </c>
      <c r="K242">
        <v>25.191907775099999</v>
      </c>
      <c r="L242">
        <v>25.075426738200001</v>
      </c>
      <c r="M242">
        <v>24.104226281399999</v>
      </c>
      <c r="N242">
        <v>24.073479138900002</v>
      </c>
      <c r="O242">
        <v>24.393114306400001</v>
      </c>
      <c r="P242">
        <v>22.454948144300001</v>
      </c>
      <c r="Q242">
        <v>24.699358916000001</v>
      </c>
      <c r="R242">
        <v>23.5466334768</v>
      </c>
      <c r="S242">
        <v>23.794745730900001</v>
      </c>
      <c r="T242">
        <v>24.691365577500001</v>
      </c>
      <c r="U242">
        <v>24.3340726602</v>
      </c>
      <c r="V242">
        <v>23.368582143699999</v>
      </c>
      <c r="W242">
        <v>24.362994386499999</v>
      </c>
      <c r="X242" s="7"/>
      <c r="Y242" s="7"/>
      <c r="Z242" s="7"/>
      <c r="AA242" s="8"/>
      <c r="AB242" s="8"/>
      <c r="AC242" s="8"/>
      <c r="AD242" s="8"/>
      <c r="AE242" s="8"/>
      <c r="AF242" s="12"/>
      <c r="AG242" s="12"/>
      <c r="AI242">
        <v>23.3466064743</v>
      </c>
      <c r="AJ242">
        <v>22.693578842499999</v>
      </c>
      <c r="AK242">
        <v>22.425047652700002</v>
      </c>
      <c r="AL242">
        <v>23.340529359400001</v>
      </c>
      <c r="AM242">
        <v>21.9944582396</v>
      </c>
      <c r="AN242">
        <v>22.967707031500002</v>
      </c>
      <c r="AO242">
        <v>22.962126510800001</v>
      </c>
      <c r="AP242">
        <v>24.2782335596</v>
      </c>
      <c r="AQ242">
        <v>24.388123591100001</v>
      </c>
      <c r="AR242">
        <v>23.616177866699999</v>
      </c>
      <c r="AS242">
        <v>23.025244202900002</v>
      </c>
      <c r="AT242">
        <v>23.234415605300001</v>
      </c>
      <c r="AU242">
        <v>21.6848512961</v>
      </c>
      <c r="AV242">
        <v>23.3653196442</v>
      </c>
      <c r="AW242">
        <v>22.524677930700001</v>
      </c>
      <c r="AX242">
        <v>22.749969338300001</v>
      </c>
      <c r="AY242">
        <v>23.753250187199999</v>
      </c>
      <c r="AZ242">
        <v>22.7334433465</v>
      </c>
      <c r="BA242">
        <v>22.328576986800002</v>
      </c>
      <c r="BB242">
        <v>23.421869311399998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v>23.548356446900002</v>
      </c>
      <c r="E243">
        <v>23.204996654599999</v>
      </c>
      <c r="F243">
        <v>23.2470000438</v>
      </c>
      <c r="G243">
        <v>23.674963390399999</v>
      </c>
      <c r="H243">
        <v>22.897449768200001</v>
      </c>
      <c r="I243">
        <v>23.2343995234</v>
      </c>
      <c r="J243">
        <v>24.192827903600001</v>
      </c>
      <c r="K243">
        <v>25.243428059300001</v>
      </c>
      <c r="L243">
        <v>25.351873810200001</v>
      </c>
      <c r="M243">
        <v>24.308760377599999</v>
      </c>
      <c r="N243">
        <v>24.091099768399999</v>
      </c>
      <c r="O243">
        <v>24.4777731794</v>
      </c>
      <c r="P243">
        <v>22.650030747300001</v>
      </c>
      <c r="Q243">
        <v>24.833559723800001</v>
      </c>
      <c r="R243">
        <v>23.760007211000001</v>
      </c>
      <c r="S243">
        <v>23.660277615999998</v>
      </c>
      <c r="T243">
        <v>24.568334814300002</v>
      </c>
      <c r="U243">
        <v>24.345331414099999</v>
      </c>
      <c r="V243">
        <v>23.246849063399999</v>
      </c>
      <c r="W243">
        <v>24.355536685099999</v>
      </c>
      <c r="X243" s="7"/>
      <c r="Y243" s="7"/>
      <c r="Z243" s="7"/>
      <c r="AA243" s="8"/>
      <c r="AB243" s="8"/>
      <c r="AC243" s="8"/>
      <c r="AD243" s="8"/>
      <c r="AE243" s="8"/>
      <c r="AF243" s="12"/>
      <c r="AG243" s="12"/>
      <c r="AI243">
        <v>23.1430326853</v>
      </c>
      <c r="AJ243">
        <v>22.476942870999999</v>
      </c>
      <c r="AK243">
        <v>22.839094407499999</v>
      </c>
      <c r="AL243">
        <v>23.348639348100001</v>
      </c>
      <c r="AM243">
        <v>21.8368205803</v>
      </c>
      <c r="AN243">
        <v>22.9351432184</v>
      </c>
      <c r="AO243">
        <v>23.088787050099999</v>
      </c>
      <c r="AP243">
        <v>24.429339239000001</v>
      </c>
      <c r="AQ243">
        <v>24.480100291399999</v>
      </c>
      <c r="AR243">
        <v>23.6819587713</v>
      </c>
      <c r="AS243">
        <v>23.0506637764</v>
      </c>
      <c r="AT243">
        <v>23.314955571399999</v>
      </c>
      <c r="AU243">
        <v>21.8650774326</v>
      </c>
      <c r="AV243">
        <v>23.5721028922</v>
      </c>
      <c r="AW243">
        <v>22.693452947000001</v>
      </c>
      <c r="AX243">
        <v>22.115728221000001</v>
      </c>
      <c r="AY243">
        <v>23.286730812399998</v>
      </c>
      <c r="AZ243">
        <v>22.482694709499999</v>
      </c>
      <c r="BA243">
        <v>22.425154683399999</v>
      </c>
      <c r="BB243">
        <v>23.6165475492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v>23.376458738299998</v>
      </c>
      <c r="E244">
        <v>23.0132933754</v>
      </c>
      <c r="F244">
        <v>23.5138571345</v>
      </c>
      <c r="G244">
        <v>23.8923792746</v>
      </c>
      <c r="H244">
        <v>23.1629830784</v>
      </c>
      <c r="I244">
        <v>23.481734173</v>
      </c>
      <c r="J244">
        <v>24.230274761699999</v>
      </c>
      <c r="K244">
        <v>25.0078424262</v>
      </c>
      <c r="L244">
        <v>25.411146906100001</v>
      </c>
      <c r="M244">
        <v>24.445553069199999</v>
      </c>
      <c r="N244">
        <v>24.058546509700001</v>
      </c>
      <c r="O244">
        <v>24.495945238200001</v>
      </c>
      <c r="P244">
        <v>23.3434048594</v>
      </c>
      <c r="Q244">
        <v>25.186054879699999</v>
      </c>
      <c r="R244">
        <v>23.913880390900001</v>
      </c>
      <c r="S244">
        <v>23.60229472</v>
      </c>
      <c r="T244">
        <v>24.693674522399998</v>
      </c>
      <c r="U244">
        <v>24.278212601300002</v>
      </c>
      <c r="V244">
        <v>23.444819268300002</v>
      </c>
      <c r="W244">
        <v>24.260367952399999</v>
      </c>
      <c r="X244" s="7"/>
      <c r="Y244" s="7"/>
      <c r="Z244" s="7"/>
      <c r="AA244" s="8"/>
      <c r="AB244" s="8"/>
      <c r="AC244" s="8"/>
      <c r="AD244" s="8"/>
      <c r="AE244" s="8"/>
      <c r="AF244" s="12"/>
      <c r="AG244" s="12"/>
      <c r="AI244">
        <v>22.7559466905</v>
      </c>
      <c r="AJ244">
        <v>22.270932303199999</v>
      </c>
      <c r="AK244">
        <v>23.343495358799998</v>
      </c>
      <c r="AL244">
        <v>23.588356267399998</v>
      </c>
      <c r="AM244">
        <v>21.969301935099999</v>
      </c>
      <c r="AN244">
        <v>23.1653547815</v>
      </c>
      <c r="AO244">
        <v>23.394670208299999</v>
      </c>
      <c r="AP244">
        <v>24.568274418200001</v>
      </c>
      <c r="AQ244">
        <v>24.608661719699999</v>
      </c>
      <c r="AR244">
        <v>23.5544192031</v>
      </c>
      <c r="AS244">
        <v>23.3054677955</v>
      </c>
      <c r="AT244">
        <v>23.326842191099999</v>
      </c>
      <c r="AU244">
        <v>22.497458426000001</v>
      </c>
      <c r="AV244">
        <v>23.9890096484</v>
      </c>
      <c r="AW244">
        <v>22.966593747400001</v>
      </c>
      <c r="AX244">
        <v>21.649747637699999</v>
      </c>
      <c r="AY244">
        <v>23.2175705177</v>
      </c>
      <c r="AZ244">
        <v>22.287519426500001</v>
      </c>
      <c r="BA244">
        <v>22.689836810599999</v>
      </c>
      <c r="BB244">
        <v>23.545613313600001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v>23.856671309500001</v>
      </c>
      <c r="E245">
        <v>23.119585158</v>
      </c>
      <c r="F245">
        <v>23.415650510100001</v>
      </c>
      <c r="G245">
        <v>24.059624035900001</v>
      </c>
      <c r="H245">
        <v>23.291062651400001</v>
      </c>
      <c r="I245">
        <v>23.675861472000001</v>
      </c>
      <c r="J245">
        <v>24.2422495679</v>
      </c>
      <c r="K245">
        <v>25.093835434399999</v>
      </c>
      <c r="L245">
        <v>25.3543502086</v>
      </c>
      <c r="M245">
        <v>24.576126113099999</v>
      </c>
      <c r="N245">
        <v>24.3264851042</v>
      </c>
      <c r="O245">
        <v>24.726088269800002</v>
      </c>
      <c r="P245" s="10">
        <f>(AVERAGE(P240:P244)+AVERAGE(P246:P250))/2</f>
        <v>23.288773728470002</v>
      </c>
      <c r="Q245" s="10">
        <f>(AVERAGE(Q240:Q244)+AVERAGE(Q246:Q250))/2</f>
        <v>25.311464205439997</v>
      </c>
      <c r="R245" s="10">
        <f>(AVERAGE(R240:R244)+AVERAGE(R246:R250))/2</f>
        <v>24.012563470380002</v>
      </c>
      <c r="S245">
        <v>23.8566296007</v>
      </c>
      <c r="T245">
        <v>24.830612609399999</v>
      </c>
      <c r="U245">
        <v>24.557058341299999</v>
      </c>
      <c r="V245">
        <v>23.623111906999998</v>
      </c>
      <c r="W245">
        <v>24.357120996399999</v>
      </c>
      <c r="X245" s="7"/>
      <c r="Y245" s="7"/>
      <c r="Z245" s="7"/>
      <c r="AA245" s="8"/>
      <c r="AB245" s="8"/>
      <c r="AC245" s="8"/>
      <c r="AD245" s="8"/>
      <c r="AE245" s="8"/>
      <c r="AF245" s="12"/>
      <c r="AG245" s="12"/>
      <c r="AI245">
        <v>22.9751125927</v>
      </c>
      <c r="AJ245">
        <v>22.289602128399999</v>
      </c>
      <c r="AK245">
        <v>23.192824594699999</v>
      </c>
      <c r="AL245">
        <v>23.9262939545</v>
      </c>
      <c r="AM245">
        <v>21.7914384808</v>
      </c>
      <c r="AN245">
        <v>23.192993962300001</v>
      </c>
      <c r="AO245">
        <v>23.426095759999999</v>
      </c>
      <c r="AP245">
        <v>24.634065124100001</v>
      </c>
      <c r="AQ245">
        <v>24.729825292499999</v>
      </c>
      <c r="AR245">
        <v>23.702494079000001</v>
      </c>
      <c r="AS245">
        <v>23.670125861500001</v>
      </c>
      <c r="AT245">
        <v>23.4744243277</v>
      </c>
      <c r="AU245" s="10">
        <f>(AVERAGE(AU240:AU244)+AVERAGE(AU246:AU250))/2</f>
        <v>22.556085118810003</v>
      </c>
      <c r="AV245" s="10">
        <f>(AVERAGE(AV240:AV244)+AVERAGE(AV246:AV250))/2</f>
        <v>23.925893132009996</v>
      </c>
      <c r="AW245" s="10">
        <f>(AVERAGE(AW240:AW244)+AVERAGE(AW246:AW250))/2</f>
        <v>22.983425429009998</v>
      </c>
      <c r="AX245">
        <v>22.070997503499999</v>
      </c>
      <c r="AY245">
        <v>23.442664289</v>
      </c>
      <c r="AZ245">
        <v>22.507573796100001</v>
      </c>
      <c r="BA245">
        <v>22.9687575988</v>
      </c>
      <c r="BB245">
        <v>23.500332327900001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v>24.038572967099999</v>
      </c>
      <c r="E246">
        <v>23.4681725274</v>
      </c>
      <c r="F246">
        <v>23.408739389200001</v>
      </c>
      <c r="G246">
        <v>24.092989569499998</v>
      </c>
      <c r="H246">
        <v>23.2724582715</v>
      </c>
      <c r="I246">
        <v>23.812452389499999</v>
      </c>
      <c r="J246">
        <v>24.3594518168</v>
      </c>
      <c r="K246">
        <v>25.361387610800001</v>
      </c>
      <c r="L246">
        <v>25.250183128500002</v>
      </c>
      <c r="M246">
        <v>24.740102957600001</v>
      </c>
      <c r="N246">
        <v>24.3780265129</v>
      </c>
      <c r="O246">
        <v>24.957190056200002</v>
      </c>
      <c r="P246">
        <v>23.671554172299999</v>
      </c>
      <c r="Q246">
        <v>25.447036943600001</v>
      </c>
      <c r="R246">
        <v>24.126541996499999</v>
      </c>
      <c r="S246">
        <v>23.729577543000001</v>
      </c>
      <c r="T246">
        <v>24.813412433700002</v>
      </c>
      <c r="U246">
        <v>24.416363960599998</v>
      </c>
      <c r="V246">
        <v>23.718909554</v>
      </c>
      <c r="W246">
        <v>24.3059137097</v>
      </c>
      <c r="X246" s="7"/>
      <c r="Y246" s="7"/>
      <c r="Z246" s="7"/>
      <c r="AA246" s="8"/>
      <c r="AB246" s="8"/>
      <c r="AC246" s="8"/>
      <c r="AD246" s="8"/>
      <c r="AE246" s="8"/>
      <c r="AF246" s="12"/>
      <c r="AG246" s="12"/>
      <c r="AI246">
        <v>23.067480645100002</v>
      </c>
      <c r="AJ246">
        <v>22.366299082899999</v>
      </c>
      <c r="AK246">
        <v>22.8344309471</v>
      </c>
      <c r="AL246">
        <v>24.011687805600001</v>
      </c>
      <c r="AM246">
        <v>21.808825324800001</v>
      </c>
      <c r="AN246">
        <v>23.198608829499999</v>
      </c>
      <c r="AO246">
        <v>23.604722951999999</v>
      </c>
      <c r="AP246">
        <v>24.539339507099999</v>
      </c>
      <c r="AQ246">
        <v>24.634942980600002</v>
      </c>
      <c r="AR246">
        <v>23.8266233845</v>
      </c>
      <c r="AS246">
        <v>23.8156841138</v>
      </c>
      <c r="AT246">
        <v>23.7291207484</v>
      </c>
      <c r="AU246">
        <v>22.8878526401</v>
      </c>
      <c r="AV246">
        <v>24.0463490902</v>
      </c>
      <c r="AW246">
        <v>23.218178127800002</v>
      </c>
      <c r="AX246">
        <v>22.602275797899999</v>
      </c>
      <c r="AY246">
        <v>23.785798179099999</v>
      </c>
      <c r="AZ246">
        <v>22.758780063700002</v>
      </c>
      <c r="BA246">
        <v>23.098811928100002</v>
      </c>
      <c r="BB246">
        <v>23.434255583199999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v>24.1619089217</v>
      </c>
      <c r="E247">
        <v>23.604259511799999</v>
      </c>
      <c r="F247">
        <v>23.808570210300001</v>
      </c>
      <c r="G247">
        <v>24.2169267839</v>
      </c>
      <c r="H247">
        <v>23.054873834599999</v>
      </c>
      <c r="I247">
        <v>23.9545272551</v>
      </c>
      <c r="J247">
        <v>24.586840137100001</v>
      </c>
      <c r="K247">
        <v>25.7019224067</v>
      </c>
      <c r="L247">
        <v>25.350625144799999</v>
      </c>
      <c r="M247">
        <v>24.928159953800002</v>
      </c>
      <c r="N247">
        <v>24.378965098599998</v>
      </c>
      <c r="O247">
        <v>25.007397732400001</v>
      </c>
      <c r="P247">
        <v>23.9883805648</v>
      </c>
      <c r="Q247">
        <v>25.779744430299999</v>
      </c>
      <c r="R247">
        <v>24.542253450499999</v>
      </c>
      <c r="S247">
        <v>23.6169344401</v>
      </c>
      <c r="T247">
        <v>24.471688458999999</v>
      </c>
      <c r="U247">
        <v>24.2175608545</v>
      </c>
      <c r="V247">
        <v>23.809516630099999</v>
      </c>
      <c r="W247">
        <v>24.2476741131</v>
      </c>
      <c r="X247" s="7"/>
      <c r="Y247" s="7"/>
      <c r="Z247" s="7"/>
      <c r="AA247" s="8"/>
      <c r="AB247" s="8"/>
      <c r="AC247" s="8"/>
      <c r="AD247" s="8"/>
      <c r="AE247" s="8"/>
      <c r="AF247" s="12"/>
      <c r="AG247" s="12"/>
      <c r="AI247">
        <v>23.362048007399999</v>
      </c>
      <c r="AJ247">
        <v>22.658213861899998</v>
      </c>
      <c r="AK247">
        <v>22.886932755</v>
      </c>
      <c r="AL247">
        <v>23.984870356999998</v>
      </c>
      <c r="AM247">
        <v>21.891394532300001</v>
      </c>
      <c r="AN247">
        <v>23.3525902278</v>
      </c>
      <c r="AO247">
        <v>23.903702627400001</v>
      </c>
      <c r="AP247">
        <v>24.544687769799999</v>
      </c>
      <c r="AQ247">
        <v>24.713676488499999</v>
      </c>
      <c r="AR247">
        <v>24.107948206</v>
      </c>
      <c r="AS247">
        <v>23.834415748600001</v>
      </c>
      <c r="AT247">
        <v>23.955362058199999</v>
      </c>
      <c r="AU247">
        <v>22.9870646414</v>
      </c>
      <c r="AV247">
        <v>24.1741944571</v>
      </c>
      <c r="AW247">
        <v>23.178505311999999</v>
      </c>
      <c r="AX247">
        <v>22.8381740419</v>
      </c>
      <c r="AY247">
        <v>23.9578977026</v>
      </c>
      <c r="AZ247">
        <v>23.0746242602</v>
      </c>
      <c r="BA247">
        <v>23.082760573200002</v>
      </c>
      <c r="BB247">
        <v>23.3284896523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v>24.263515352300001</v>
      </c>
      <c r="E248">
        <v>23.754077534899999</v>
      </c>
      <c r="F248">
        <v>24.041097746399998</v>
      </c>
      <c r="G248">
        <v>24.5093366965</v>
      </c>
      <c r="H248">
        <v>23.254887017400002</v>
      </c>
      <c r="I248">
        <v>24.144025886200001</v>
      </c>
      <c r="J248">
        <v>24.517212821099999</v>
      </c>
      <c r="K248">
        <v>25.949350338199999</v>
      </c>
      <c r="L248">
        <v>25.207353180599998</v>
      </c>
      <c r="M248">
        <v>24.961807962200002</v>
      </c>
      <c r="N248">
        <v>24.5656756174</v>
      </c>
      <c r="O248">
        <v>24.995823133999998</v>
      </c>
      <c r="P248">
        <v>23.764840489000001</v>
      </c>
      <c r="Q248">
        <v>25.893902322599999</v>
      </c>
      <c r="R248">
        <v>24.574277365299999</v>
      </c>
      <c r="S248">
        <v>23.596807161499999</v>
      </c>
      <c r="T248">
        <v>24.287153857100002</v>
      </c>
      <c r="U248">
        <v>24.0378069036</v>
      </c>
      <c r="V248">
        <v>24.048890392400001</v>
      </c>
      <c r="W248">
        <v>24.561544958500001</v>
      </c>
      <c r="X248" s="7"/>
      <c r="Y248" s="7"/>
      <c r="Z248" s="7"/>
      <c r="AA248" s="8"/>
      <c r="AB248" s="8"/>
      <c r="AC248" s="8"/>
      <c r="AD248" s="8"/>
      <c r="AE248" s="8"/>
      <c r="AF248" s="12"/>
      <c r="AG248" s="12"/>
      <c r="AI248">
        <v>23.3082871953</v>
      </c>
      <c r="AJ248">
        <v>22.713243088799999</v>
      </c>
      <c r="AK248">
        <v>23.381603683000002</v>
      </c>
      <c r="AL248">
        <v>24.118120799500002</v>
      </c>
      <c r="AM248">
        <v>22.136279802499999</v>
      </c>
      <c r="AN248">
        <v>23.637213355299998</v>
      </c>
      <c r="AO248">
        <v>23.938183830300002</v>
      </c>
      <c r="AP248">
        <v>24.682990602099999</v>
      </c>
      <c r="AQ248">
        <v>24.761767193499999</v>
      </c>
      <c r="AR248">
        <v>24.096476600300001</v>
      </c>
      <c r="AS248">
        <v>23.747136944299999</v>
      </c>
      <c r="AT248">
        <v>24.193845169999999</v>
      </c>
      <c r="AU248">
        <v>23.3187215594</v>
      </c>
      <c r="AV248">
        <v>24.3331852138</v>
      </c>
      <c r="AW248">
        <v>23.2745968766</v>
      </c>
      <c r="AX248">
        <v>22.998324736299999</v>
      </c>
      <c r="AY248">
        <v>23.947255868300001</v>
      </c>
      <c r="AZ248">
        <v>23.1816041676</v>
      </c>
      <c r="BA248">
        <v>23.375303838899999</v>
      </c>
      <c r="BB248">
        <v>23.4522417851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v>23.973627726</v>
      </c>
      <c r="E249">
        <v>23.725841224</v>
      </c>
      <c r="F249">
        <v>24.23355037</v>
      </c>
      <c r="G249">
        <v>24.837148164799999</v>
      </c>
      <c r="H249">
        <v>23.2581320006</v>
      </c>
      <c r="I249">
        <v>24.381664355600002</v>
      </c>
      <c r="J249">
        <v>24.510590605299999</v>
      </c>
      <c r="K249">
        <v>25.5338529343</v>
      </c>
      <c r="L249">
        <v>25.158429559000002</v>
      </c>
      <c r="M249">
        <v>24.975153876299999</v>
      </c>
      <c r="N249">
        <v>24.575241380800001</v>
      </c>
      <c r="O249">
        <v>25.018908790499999</v>
      </c>
      <c r="P249">
        <v>23.829240876</v>
      </c>
      <c r="Q249">
        <v>25.8285280861</v>
      </c>
      <c r="R249">
        <v>24.480020275600001</v>
      </c>
      <c r="S249">
        <v>23.968837797999999</v>
      </c>
      <c r="T249">
        <v>24.837292338600001</v>
      </c>
      <c r="U249">
        <v>24.190540315</v>
      </c>
      <c r="V249">
        <v>24.307095802700001</v>
      </c>
      <c r="W249">
        <v>24.752562162299999</v>
      </c>
      <c r="X249" s="7"/>
      <c r="Y249" s="7"/>
      <c r="Z249" s="7"/>
      <c r="AA249" s="8"/>
      <c r="AB249" s="8"/>
      <c r="AC249" s="8"/>
      <c r="AD249" s="8"/>
      <c r="AE249" s="8"/>
      <c r="AF249" s="12"/>
      <c r="AG249" s="12"/>
      <c r="AI249">
        <v>23.164221037000001</v>
      </c>
      <c r="AJ249">
        <v>22.5928690332</v>
      </c>
      <c r="AK249">
        <v>23.4490204204</v>
      </c>
      <c r="AL249">
        <v>24.244463318000001</v>
      </c>
      <c r="AM249">
        <v>22.237553887499999</v>
      </c>
      <c r="AN249">
        <v>23.796649029800001</v>
      </c>
      <c r="AO249">
        <v>24.050799131000002</v>
      </c>
      <c r="AP249">
        <v>24.824156494299999</v>
      </c>
      <c r="AQ249">
        <v>24.832002269499998</v>
      </c>
      <c r="AR249">
        <v>24.1685844197</v>
      </c>
      <c r="AS249">
        <v>23.532498139099999</v>
      </c>
      <c r="AT249">
        <v>24.4018564727</v>
      </c>
      <c r="AU249">
        <v>23.6356744767</v>
      </c>
      <c r="AV249">
        <v>24.589155403300001</v>
      </c>
      <c r="AW249">
        <v>23.5990670664</v>
      </c>
      <c r="AX249">
        <v>23.089553605599999</v>
      </c>
      <c r="AY249">
        <v>24.252051766699999</v>
      </c>
      <c r="AZ249">
        <v>23.278002731699999</v>
      </c>
      <c r="BA249">
        <v>23.603968786500001</v>
      </c>
      <c r="BB249">
        <v>23.631313687700001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v>24.271737892000001</v>
      </c>
      <c r="E250">
        <v>23.850960615000002</v>
      </c>
      <c r="F250">
        <v>24.3125432806</v>
      </c>
      <c r="G250">
        <v>24.9867385029</v>
      </c>
      <c r="H250">
        <v>23.228587486999999</v>
      </c>
      <c r="I250">
        <v>24.4546823246</v>
      </c>
      <c r="J250">
        <v>24.390121128099999</v>
      </c>
      <c r="K250">
        <v>25.3341092603</v>
      </c>
      <c r="L250">
        <v>25.285497564300002</v>
      </c>
      <c r="M250">
        <v>25.0468655703</v>
      </c>
      <c r="N250">
        <v>24.733241061099999</v>
      </c>
      <c r="O250">
        <v>25.144011863300001</v>
      </c>
      <c r="P250">
        <v>24.148814444300001</v>
      </c>
      <c r="Q250">
        <v>25.9488999571</v>
      </c>
      <c r="R250">
        <v>24.568141535199999</v>
      </c>
      <c r="S250">
        <v>24.423685842200001</v>
      </c>
      <c r="T250">
        <v>25.2308006347</v>
      </c>
      <c r="U250">
        <v>24.648569835299998</v>
      </c>
      <c r="V250">
        <v>24.442562043199999</v>
      </c>
      <c r="W250">
        <v>24.737974326300002</v>
      </c>
      <c r="X250" s="7"/>
      <c r="Y250" s="7"/>
      <c r="Z250" s="7"/>
      <c r="AA250" s="8"/>
      <c r="AB250" s="8"/>
      <c r="AC250" s="8"/>
      <c r="AD250" s="8"/>
      <c r="AE250" s="8"/>
      <c r="AF250" s="12"/>
      <c r="AG250" s="12"/>
      <c r="AI250">
        <v>23.542037620399999</v>
      </c>
      <c r="AJ250">
        <v>22.606521844500001</v>
      </c>
      <c r="AK250">
        <v>23.2539785851</v>
      </c>
      <c r="AL250">
        <v>24.219651971499999</v>
      </c>
      <c r="AM250">
        <v>22.3775381562</v>
      </c>
      <c r="AN250">
        <v>23.753024721900001</v>
      </c>
      <c r="AO250">
        <v>24.060843404500002</v>
      </c>
      <c r="AP250">
        <v>24.750015040299999</v>
      </c>
      <c r="AQ250">
        <v>24.6004681792</v>
      </c>
      <c r="AR250">
        <v>24.287865517899998</v>
      </c>
      <c r="AS250">
        <v>23.677025088200001</v>
      </c>
      <c r="AT250">
        <v>24.548275175000001</v>
      </c>
      <c r="AU250">
        <v>23.7650462597</v>
      </c>
      <c r="AV250">
        <v>24.7023871775</v>
      </c>
      <c r="AW250">
        <v>23.8710930893</v>
      </c>
      <c r="AX250">
        <v>23.293202123299999</v>
      </c>
      <c r="AY250">
        <v>24.388358222299999</v>
      </c>
      <c r="AZ250">
        <v>23.663972854200001</v>
      </c>
      <c r="BA250">
        <v>23.6758315117</v>
      </c>
      <c r="BB250">
        <v>23.571001953100001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v>24.861250826100001</v>
      </c>
      <c r="E251">
        <v>24.022519967699999</v>
      </c>
      <c r="F251">
        <v>24.388913123799998</v>
      </c>
      <c r="G251">
        <v>24.895637894299998</v>
      </c>
      <c r="H251">
        <v>23.334195682299999</v>
      </c>
      <c r="I251">
        <v>24.434117488999998</v>
      </c>
      <c r="J251">
        <v>24.576064664800001</v>
      </c>
      <c r="K251">
        <v>25.3905467891</v>
      </c>
      <c r="L251">
        <v>25.471102402300001</v>
      </c>
      <c r="M251">
        <v>25.197234822799999</v>
      </c>
      <c r="N251">
        <v>24.889201739899999</v>
      </c>
      <c r="O251">
        <v>25.2818082406</v>
      </c>
      <c r="P251">
        <v>24.344672259599999</v>
      </c>
      <c r="Q251">
        <v>26.1535595426</v>
      </c>
      <c r="R251">
        <v>24.736234032399999</v>
      </c>
      <c r="S251">
        <v>24.495635264899999</v>
      </c>
      <c r="T251">
        <v>25.374330841599999</v>
      </c>
      <c r="U251">
        <v>24.9885054674</v>
      </c>
      <c r="V251">
        <v>24.426681721600001</v>
      </c>
      <c r="W251">
        <v>24.922800872100002</v>
      </c>
      <c r="X251" s="7"/>
      <c r="Y251" s="7"/>
      <c r="Z251" s="7"/>
      <c r="AA251" s="8"/>
      <c r="AB251" s="8"/>
      <c r="AC251" s="8"/>
      <c r="AD251" s="8"/>
      <c r="AE251" s="8"/>
      <c r="AF251" s="12"/>
      <c r="AG251" s="12"/>
      <c r="AI251">
        <v>23.766614840300001</v>
      </c>
      <c r="AJ251">
        <v>22.805683693999999</v>
      </c>
      <c r="AK251">
        <v>23.207236332699999</v>
      </c>
      <c r="AL251">
        <v>24.043126858099999</v>
      </c>
      <c r="AM251">
        <v>22.727387043699999</v>
      </c>
      <c r="AN251">
        <v>23.607617491700001</v>
      </c>
      <c r="AO251">
        <v>24.306101571900001</v>
      </c>
      <c r="AP251">
        <v>24.907608964200001</v>
      </c>
      <c r="AQ251">
        <v>24.822000655699998</v>
      </c>
      <c r="AR251">
        <v>24.511986025900001</v>
      </c>
      <c r="AS251">
        <v>23.971696847400001</v>
      </c>
      <c r="AT251">
        <v>24.564785697200001</v>
      </c>
      <c r="AU251">
        <v>23.635994711199999</v>
      </c>
      <c r="AV251">
        <v>24.829834804600001</v>
      </c>
      <c r="AW251">
        <v>23.914895021700001</v>
      </c>
      <c r="AX251">
        <v>23.192873635800002</v>
      </c>
      <c r="AY251">
        <v>24.211505713200001</v>
      </c>
      <c r="AZ251">
        <v>23.825798818900001</v>
      </c>
      <c r="BA251">
        <v>23.565725434600001</v>
      </c>
      <c r="BB251">
        <v>23.689520098599999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v>25.0451405795</v>
      </c>
      <c r="E252">
        <v>24.080854676600001</v>
      </c>
      <c r="F252">
        <v>24.758341716299999</v>
      </c>
      <c r="G252">
        <v>25.109783461700001</v>
      </c>
      <c r="H252">
        <v>23.296605447699999</v>
      </c>
      <c r="I252">
        <v>24.706950408899999</v>
      </c>
      <c r="J252">
        <v>25.016446007599999</v>
      </c>
      <c r="K252">
        <v>25.707936442499999</v>
      </c>
      <c r="L252">
        <v>25.875300365000001</v>
      </c>
      <c r="M252">
        <v>25.502226220299999</v>
      </c>
      <c r="N252">
        <v>25.063644180600001</v>
      </c>
      <c r="O252">
        <v>25.415736672600001</v>
      </c>
      <c r="P252">
        <v>24.6820625935</v>
      </c>
      <c r="Q252">
        <v>26.294991067200002</v>
      </c>
      <c r="R252">
        <v>24.7937886273</v>
      </c>
      <c r="S252">
        <v>24.814837402599998</v>
      </c>
      <c r="T252">
        <v>25.458522360900002</v>
      </c>
      <c r="U252">
        <v>25.011556314300002</v>
      </c>
      <c r="V252">
        <v>24.614645703099999</v>
      </c>
      <c r="W252">
        <v>25.0622975305</v>
      </c>
      <c r="X252" s="7"/>
      <c r="Y252" s="7"/>
      <c r="Z252" s="7"/>
      <c r="AA252" s="8"/>
      <c r="AB252" s="8"/>
      <c r="AC252" s="8"/>
      <c r="AD252" s="8"/>
      <c r="AE252" s="8"/>
      <c r="AF252" s="12"/>
      <c r="AG252" s="12"/>
      <c r="AI252">
        <v>24.1199732832</v>
      </c>
      <c r="AJ252">
        <v>23.088601485000002</v>
      </c>
      <c r="AK252">
        <v>23.2610495357</v>
      </c>
      <c r="AL252">
        <v>24.103937838699999</v>
      </c>
      <c r="AM252">
        <v>22.9776156008</v>
      </c>
      <c r="AN252">
        <v>23.777950184200002</v>
      </c>
      <c r="AO252">
        <v>24.426263214399999</v>
      </c>
      <c r="AP252">
        <v>25.307912834900002</v>
      </c>
      <c r="AQ252">
        <v>25.130532475700001</v>
      </c>
      <c r="AR252">
        <v>24.526603325300002</v>
      </c>
      <c r="AS252">
        <v>24.3069345155</v>
      </c>
      <c r="AT252">
        <v>24.413409629099998</v>
      </c>
      <c r="AU252">
        <v>23.562156034000001</v>
      </c>
      <c r="AV252">
        <v>24.954670046499999</v>
      </c>
      <c r="AW252">
        <v>23.837481693099999</v>
      </c>
      <c r="AX252">
        <v>23.527663359799998</v>
      </c>
      <c r="AY252">
        <v>24.281847701299998</v>
      </c>
      <c r="AZ252">
        <v>23.8460180362</v>
      </c>
      <c r="BA252">
        <v>23.503481947800001</v>
      </c>
      <c r="BB252">
        <v>24.087890165299999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v>25.158651710099999</v>
      </c>
      <c r="E253">
        <v>24.283684364199999</v>
      </c>
      <c r="F253">
        <v>24.492321112199999</v>
      </c>
      <c r="G253">
        <v>25.3476549399</v>
      </c>
      <c r="H253">
        <v>23.6396464868</v>
      </c>
      <c r="I253">
        <v>24.668076300900001</v>
      </c>
      <c r="J253">
        <v>24.939088360100001</v>
      </c>
      <c r="K253">
        <v>26.073983246899999</v>
      </c>
      <c r="L253">
        <v>25.9264652498</v>
      </c>
      <c r="M253">
        <v>25.654106953100001</v>
      </c>
      <c r="N253">
        <v>25.344394075</v>
      </c>
      <c r="O253">
        <v>25.476179269300001</v>
      </c>
      <c r="P253">
        <v>24.5201149297</v>
      </c>
      <c r="Q253">
        <v>26.476967716200001</v>
      </c>
      <c r="R253">
        <v>25.111925267099998</v>
      </c>
      <c r="S253">
        <v>25.051792826500002</v>
      </c>
      <c r="T253">
        <v>25.562882945799998</v>
      </c>
      <c r="U253">
        <v>25.132702326699999</v>
      </c>
      <c r="V253">
        <v>24.553155030500001</v>
      </c>
      <c r="W253">
        <v>25.271164628899999</v>
      </c>
      <c r="X253" s="7"/>
      <c r="Y253" s="7"/>
      <c r="Z253" s="7"/>
      <c r="AA253" s="8"/>
      <c r="AB253" s="8"/>
      <c r="AC253" s="8"/>
      <c r="AD253" s="8"/>
      <c r="AE253" s="8"/>
      <c r="AF253" s="12"/>
      <c r="AG253" s="12"/>
      <c r="AI253">
        <v>24.511388222299999</v>
      </c>
      <c r="AJ253">
        <v>23.445596237299998</v>
      </c>
      <c r="AK253">
        <v>23.185744526400001</v>
      </c>
      <c r="AL253">
        <v>24.136716482800001</v>
      </c>
      <c r="AM253">
        <v>23.206695851599999</v>
      </c>
      <c r="AN253">
        <v>23.768179203199999</v>
      </c>
      <c r="AO253">
        <v>24.570597057699999</v>
      </c>
      <c r="AP253">
        <v>25.718333379899999</v>
      </c>
      <c r="AQ253">
        <v>25.187699320899998</v>
      </c>
      <c r="AR253">
        <v>24.542145269300001</v>
      </c>
      <c r="AS253">
        <v>24.527849945</v>
      </c>
      <c r="AT253">
        <v>24.374663874399999</v>
      </c>
      <c r="AU253">
        <v>23.684907382599999</v>
      </c>
      <c r="AV253">
        <v>25.1339679055</v>
      </c>
      <c r="AW253">
        <v>23.866186566</v>
      </c>
      <c r="AX253">
        <v>23.935061856099999</v>
      </c>
      <c r="AY253">
        <v>24.615717836200002</v>
      </c>
      <c r="AZ253">
        <v>24.0083184376</v>
      </c>
      <c r="BA253">
        <v>23.685757229299998</v>
      </c>
      <c r="BB253">
        <v>24.2176680502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v>25.4426546274</v>
      </c>
      <c r="E254">
        <v>24.360036472800001</v>
      </c>
      <c r="F254">
        <v>24.112987642299998</v>
      </c>
      <c r="G254">
        <v>25.4401467269</v>
      </c>
      <c r="H254">
        <v>24.072685668999998</v>
      </c>
      <c r="I254">
        <v>24.512156308200002</v>
      </c>
      <c r="J254">
        <v>24.905620208999999</v>
      </c>
      <c r="K254">
        <v>26.494481640099998</v>
      </c>
      <c r="L254">
        <v>25.918176302999999</v>
      </c>
      <c r="M254">
        <v>25.656496684899999</v>
      </c>
      <c r="N254">
        <v>25.764318011499999</v>
      </c>
      <c r="O254">
        <v>25.5163337559</v>
      </c>
      <c r="P254">
        <v>24.2262037128</v>
      </c>
      <c r="Q254">
        <v>26.202318760899999</v>
      </c>
      <c r="R254">
        <v>25.0307557995</v>
      </c>
      <c r="S254">
        <v>25.0107140161</v>
      </c>
      <c r="T254">
        <v>25.556423634400002</v>
      </c>
      <c r="U254">
        <v>25.208164807700001</v>
      </c>
      <c r="V254">
        <v>24.4547532823</v>
      </c>
      <c r="W254">
        <v>25.484073087700001</v>
      </c>
      <c r="X254" s="7"/>
      <c r="Y254" s="7"/>
      <c r="Z254" s="7"/>
      <c r="AA254" s="8"/>
      <c r="AB254" s="8"/>
      <c r="AC254" s="8"/>
      <c r="AD254" s="8"/>
      <c r="AE254" s="8"/>
      <c r="AF254" s="12"/>
      <c r="AG254" s="12"/>
      <c r="AI254">
        <v>24.9589208214</v>
      </c>
      <c r="AJ254">
        <v>23.746053200599999</v>
      </c>
      <c r="AK254">
        <v>23.4048321402</v>
      </c>
      <c r="AL254">
        <v>24.3963533087</v>
      </c>
      <c r="AM254">
        <v>23.298725286900002</v>
      </c>
      <c r="AN254">
        <v>23.984060787699999</v>
      </c>
      <c r="AO254">
        <v>24.590932396500001</v>
      </c>
      <c r="AP254">
        <v>25.6467192942</v>
      </c>
      <c r="AQ254">
        <v>25.367422243499998</v>
      </c>
      <c r="AR254">
        <v>24.7225741697</v>
      </c>
      <c r="AS254">
        <v>24.543307543600001</v>
      </c>
      <c r="AT254">
        <v>24.464667756400001</v>
      </c>
      <c r="AU254">
        <v>23.290651537799999</v>
      </c>
      <c r="AV254">
        <v>25.013444775100002</v>
      </c>
      <c r="AW254">
        <v>24.070905530899999</v>
      </c>
      <c r="AX254">
        <v>23.803804057200001</v>
      </c>
      <c r="AY254">
        <v>24.640895042299999</v>
      </c>
      <c r="AZ254">
        <v>24.1180597277</v>
      </c>
      <c r="BA254">
        <v>23.809210244700001</v>
      </c>
      <c r="BB254">
        <v>24.2467564532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v>25.891364509399999</v>
      </c>
      <c r="E255">
        <v>24.690737990199999</v>
      </c>
      <c r="F255">
        <v>24.286857128800001</v>
      </c>
      <c r="G255">
        <v>25.562512785599999</v>
      </c>
      <c r="H255">
        <v>24.264003582600001</v>
      </c>
      <c r="I255">
        <v>24.660579979200001</v>
      </c>
      <c r="J255">
        <v>25.053678941600001</v>
      </c>
      <c r="K255">
        <v>26.585066212299999</v>
      </c>
      <c r="L255">
        <v>26.227321961299999</v>
      </c>
      <c r="M255">
        <v>25.856786206900001</v>
      </c>
      <c r="N255">
        <v>26.265849601500001</v>
      </c>
      <c r="O255">
        <v>25.515354094999999</v>
      </c>
      <c r="P255">
        <v>24.525942777400001</v>
      </c>
      <c r="Q255">
        <v>26.326170200899998</v>
      </c>
      <c r="R255">
        <v>25.2256916075</v>
      </c>
      <c r="S255">
        <v>25.191765002</v>
      </c>
      <c r="T255">
        <v>25.629914191899999</v>
      </c>
      <c r="U255">
        <v>25.1715580569</v>
      </c>
      <c r="V255">
        <v>24.608436404100001</v>
      </c>
      <c r="W255">
        <v>25.743633441499998</v>
      </c>
      <c r="X255" s="7"/>
      <c r="Y255" s="7"/>
      <c r="Z255" s="7"/>
      <c r="AA255" s="8"/>
      <c r="AB255" s="8"/>
      <c r="AC255" s="8"/>
      <c r="AD255" s="8"/>
      <c r="AE255" s="8"/>
      <c r="AF255" s="12"/>
      <c r="AG255" s="12"/>
      <c r="AI255">
        <v>25.126833627500002</v>
      </c>
      <c r="AJ255">
        <v>23.857406730000001</v>
      </c>
      <c r="AK255">
        <v>23.3003438014</v>
      </c>
      <c r="AL255">
        <v>24.910967647500001</v>
      </c>
      <c r="AM255">
        <v>23.206113691999999</v>
      </c>
      <c r="AN255">
        <v>24.045593724700002</v>
      </c>
      <c r="AO255">
        <v>24.038639668999998</v>
      </c>
      <c r="AP255">
        <v>25.387626062799999</v>
      </c>
      <c r="AQ255">
        <v>25.4774102242</v>
      </c>
      <c r="AR255">
        <v>24.968572611399999</v>
      </c>
      <c r="AS255">
        <v>24.622173631300001</v>
      </c>
      <c r="AT255">
        <v>24.766177516100001</v>
      </c>
      <c r="AU255">
        <v>23.129629761499999</v>
      </c>
      <c r="AV255">
        <v>24.833160577899999</v>
      </c>
      <c r="AW255">
        <v>24.236570628900001</v>
      </c>
      <c r="AX255">
        <v>24.136894195499998</v>
      </c>
      <c r="AY255">
        <v>24.937843604200001</v>
      </c>
      <c r="AZ255">
        <v>24.339324513099999</v>
      </c>
      <c r="BA255">
        <v>24.153603292</v>
      </c>
      <c r="BB255">
        <v>24.545619908900001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v>26.436937118500001</v>
      </c>
      <c r="E256">
        <v>25.013472485400001</v>
      </c>
      <c r="F256">
        <v>24.926433114400002</v>
      </c>
      <c r="G256">
        <v>25.8939689981</v>
      </c>
      <c r="H256">
        <v>24.238124369499999</v>
      </c>
      <c r="I256">
        <v>24.7257264038</v>
      </c>
      <c r="J256">
        <v>25.061819292500001</v>
      </c>
      <c r="K256">
        <v>26.802517822999999</v>
      </c>
      <c r="L256">
        <v>26.406864516500001</v>
      </c>
      <c r="M256">
        <v>26.1878647783</v>
      </c>
      <c r="N256">
        <v>26.5233213142</v>
      </c>
      <c r="O256">
        <v>25.7097809403</v>
      </c>
      <c r="P256">
        <v>24.888409064899999</v>
      </c>
      <c r="Q256">
        <v>26.789432690999998</v>
      </c>
      <c r="R256">
        <v>25.447090240400001</v>
      </c>
      <c r="S256">
        <v>25.291067473399998</v>
      </c>
      <c r="T256">
        <v>25.768790945100001</v>
      </c>
      <c r="U256">
        <v>25.3252259022</v>
      </c>
      <c r="V256">
        <v>24.8745843154</v>
      </c>
      <c r="W256">
        <v>25.736745345100001</v>
      </c>
      <c r="X256" s="7"/>
      <c r="Y256" s="7"/>
      <c r="Z256" s="7"/>
      <c r="AA256" s="8"/>
      <c r="AB256" s="8"/>
      <c r="AC256" s="8"/>
      <c r="AD256" s="8"/>
      <c r="AE256" s="8"/>
      <c r="AF256" s="12"/>
      <c r="AG256" s="12"/>
      <c r="AI256">
        <v>25.379407176499999</v>
      </c>
      <c r="AJ256">
        <v>24.0406310913</v>
      </c>
      <c r="AK256">
        <v>23.137258737700002</v>
      </c>
      <c r="AL256">
        <v>24.945839952499998</v>
      </c>
      <c r="AM256">
        <v>23.091839216499999</v>
      </c>
      <c r="AN256">
        <v>24.0258503178</v>
      </c>
      <c r="AO256">
        <v>24.024809984099999</v>
      </c>
      <c r="AP256">
        <v>25.597303631300001</v>
      </c>
      <c r="AQ256">
        <v>25.4616837891</v>
      </c>
      <c r="AR256">
        <v>25.170061601299999</v>
      </c>
      <c r="AS256">
        <v>24.607056146600002</v>
      </c>
      <c r="AT256">
        <v>25.183321348700002</v>
      </c>
      <c r="AU256">
        <v>23.3476246225</v>
      </c>
      <c r="AV256">
        <v>25.024361716400001</v>
      </c>
      <c r="AW256">
        <v>24.4012986322</v>
      </c>
      <c r="AX256">
        <v>24.177997150700001</v>
      </c>
      <c r="AY256">
        <v>24.981376316199999</v>
      </c>
      <c r="AZ256">
        <v>24.581897017900001</v>
      </c>
      <c r="BA256">
        <v>24.4403243551</v>
      </c>
      <c r="BB256">
        <v>24.9392226318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v>26.636838513400001</v>
      </c>
      <c r="E257">
        <v>25.257192375199999</v>
      </c>
      <c r="F257">
        <v>25.3272772473</v>
      </c>
      <c r="G257">
        <v>26.086515547499999</v>
      </c>
      <c r="H257">
        <v>24.132371773199999</v>
      </c>
      <c r="I257">
        <v>24.7218156727</v>
      </c>
      <c r="J257">
        <v>24.948724179599999</v>
      </c>
      <c r="K257">
        <v>26.974650366500001</v>
      </c>
      <c r="L257">
        <v>26.120962779900001</v>
      </c>
      <c r="M257">
        <v>26.001509880699999</v>
      </c>
      <c r="N257">
        <v>26.563951897500001</v>
      </c>
      <c r="O257">
        <v>25.9657656784</v>
      </c>
      <c r="P257">
        <v>25.425576123700001</v>
      </c>
      <c r="Q257">
        <v>27.073810778599999</v>
      </c>
      <c r="R257">
        <v>25.898053259600001</v>
      </c>
      <c r="S257">
        <v>25.2368588848</v>
      </c>
      <c r="T257">
        <v>25.634859645399999</v>
      </c>
      <c r="U257">
        <v>25.4260243419</v>
      </c>
      <c r="V257">
        <v>25.137798253</v>
      </c>
      <c r="W257">
        <v>25.9200323558</v>
      </c>
      <c r="X257" s="7"/>
      <c r="Y257" s="7"/>
      <c r="Z257" s="7"/>
      <c r="AA257" s="8"/>
      <c r="AB257" s="8"/>
      <c r="AC257" s="8"/>
      <c r="AD257" s="8"/>
      <c r="AE257" s="8"/>
      <c r="AF257" s="12"/>
      <c r="AG257" s="12"/>
      <c r="AI257">
        <v>25.292354535200001</v>
      </c>
      <c r="AJ257">
        <v>24.321815854099999</v>
      </c>
      <c r="AK257">
        <v>23.358161751899999</v>
      </c>
      <c r="AL257">
        <v>24.857646816900001</v>
      </c>
      <c r="AM257">
        <v>23.239136314700001</v>
      </c>
      <c r="AN257">
        <v>23.9300121751</v>
      </c>
      <c r="AO257">
        <v>24.6245430086</v>
      </c>
      <c r="AP257">
        <v>25.564616168800001</v>
      </c>
      <c r="AQ257">
        <v>25.497895331300001</v>
      </c>
      <c r="AR257">
        <v>25.182198508199999</v>
      </c>
      <c r="AS257">
        <v>24.930176735900002</v>
      </c>
      <c r="AT257">
        <v>25.5227947841</v>
      </c>
      <c r="AU257">
        <v>23.694770693199999</v>
      </c>
      <c r="AV257">
        <v>25.2910059258</v>
      </c>
      <c r="AW257">
        <v>24.568292252500001</v>
      </c>
      <c r="AX257">
        <v>23.630955372999999</v>
      </c>
      <c r="AY257">
        <v>24.5035798949</v>
      </c>
      <c r="AZ257">
        <v>24.495370273300001</v>
      </c>
      <c r="BA257">
        <v>24.482761518</v>
      </c>
      <c r="BB257">
        <v>25.227272618400001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v>26.633416324199999</v>
      </c>
      <c r="E258">
        <v>25.403823254399999</v>
      </c>
      <c r="F258">
        <v>25.550799494700001</v>
      </c>
      <c r="G258">
        <v>26.1951366206</v>
      </c>
      <c r="H258">
        <v>23.945202370899999</v>
      </c>
      <c r="I258">
        <v>24.883798653900001</v>
      </c>
      <c r="J258">
        <v>25.288276980100001</v>
      </c>
      <c r="K258">
        <v>27.023791452699999</v>
      </c>
      <c r="L258">
        <v>26.244462159099999</v>
      </c>
      <c r="M258">
        <v>25.942078874900002</v>
      </c>
      <c r="N258">
        <v>26.660225251899998</v>
      </c>
      <c r="O258">
        <v>25.9417517041</v>
      </c>
      <c r="P258">
        <v>25.577875121000002</v>
      </c>
      <c r="Q258">
        <v>27.146821191299999</v>
      </c>
      <c r="R258">
        <v>26.207673748400001</v>
      </c>
      <c r="S258">
        <v>25.188079992799999</v>
      </c>
      <c r="T258">
        <v>25.7638911214</v>
      </c>
      <c r="U258">
        <v>25.724189934799998</v>
      </c>
      <c r="V258">
        <v>25.469707512500001</v>
      </c>
      <c r="W258">
        <v>26.174644289</v>
      </c>
      <c r="X258" s="7"/>
      <c r="Y258" s="7"/>
      <c r="Z258" s="7"/>
      <c r="AA258" s="8"/>
      <c r="AB258" s="8"/>
      <c r="AC258" s="8"/>
      <c r="AD258" s="8"/>
      <c r="AE258" s="8"/>
      <c r="AF258" s="12"/>
      <c r="AG258" s="12"/>
      <c r="AI258">
        <v>24.882523684399999</v>
      </c>
      <c r="AJ258">
        <v>24.0993825555</v>
      </c>
      <c r="AK258">
        <v>23.639329566800001</v>
      </c>
      <c r="AL258">
        <v>24.970813172100002</v>
      </c>
      <c r="AM258">
        <v>23.2750580887</v>
      </c>
      <c r="AN258">
        <v>24.314618273499999</v>
      </c>
      <c r="AO258">
        <v>25.1255412083</v>
      </c>
      <c r="AP258">
        <v>25.5515738846</v>
      </c>
      <c r="AQ258">
        <v>25.701013058000001</v>
      </c>
      <c r="AR258">
        <v>25.3205590542</v>
      </c>
      <c r="AS258">
        <v>25.186239591900001</v>
      </c>
      <c r="AT258">
        <v>25.603236107200001</v>
      </c>
      <c r="AU258">
        <v>23.915064874500001</v>
      </c>
      <c r="AV258">
        <v>25.526891680999999</v>
      </c>
      <c r="AW258">
        <v>24.703462079400001</v>
      </c>
      <c r="AX258">
        <v>23.6785215632</v>
      </c>
      <c r="AY258">
        <v>24.444373140700002</v>
      </c>
      <c r="AZ258">
        <v>24.550012886000001</v>
      </c>
      <c r="BA258">
        <v>24.481710533800001</v>
      </c>
      <c r="BB258">
        <v>25.399709342400001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v>26.4974070381</v>
      </c>
      <c r="E259">
        <v>25.395330276599999</v>
      </c>
      <c r="F259">
        <v>25.717970294600001</v>
      </c>
      <c r="G259">
        <v>26.313684602399999</v>
      </c>
      <c r="H259">
        <v>24.154801455000001</v>
      </c>
      <c r="I259">
        <v>25.0867958507</v>
      </c>
      <c r="J259">
        <v>25.230734440999999</v>
      </c>
      <c r="K259">
        <v>26.986914579600001</v>
      </c>
      <c r="L259">
        <v>26.381232316999998</v>
      </c>
      <c r="M259">
        <v>25.9495368567</v>
      </c>
      <c r="N259">
        <v>26.4316737252</v>
      </c>
      <c r="O259">
        <v>25.852667888599999</v>
      </c>
      <c r="P259">
        <v>25.482578116799999</v>
      </c>
      <c r="Q259">
        <v>27.027528589399999</v>
      </c>
      <c r="R259">
        <v>26.256919940700001</v>
      </c>
      <c r="S259">
        <v>25.161090083000001</v>
      </c>
      <c r="T259">
        <v>25.874154577500001</v>
      </c>
      <c r="U259">
        <v>26.021859773999999</v>
      </c>
      <c r="V259">
        <v>25.394718394600002</v>
      </c>
      <c r="W259">
        <v>26.225533785500001</v>
      </c>
      <c r="X259" s="7"/>
      <c r="Y259" s="7"/>
      <c r="Z259" s="7"/>
      <c r="AA259" s="8"/>
      <c r="AB259" s="8"/>
      <c r="AC259" s="8"/>
      <c r="AD259" s="8"/>
      <c r="AE259" s="8"/>
      <c r="AF259" s="12"/>
      <c r="AG259" s="12"/>
      <c r="AI259">
        <v>25.159466418800001</v>
      </c>
      <c r="AJ259">
        <v>23.981855352699998</v>
      </c>
      <c r="AK259">
        <v>23.794607052</v>
      </c>
      <c r="AL259">
        <v>25.098510875399999</v>
      </c>
      <c r="AM259">
        <v>23.246626966499999</v>
      </c>
      <c r="AN259">
        <v>24.666369864699998</v>
      </c>
      <c r="AO259">
        <v>24.966591931899998</v>
      </c>
      <c r="AP259">
        <v>25.627408615499998</v>
      </c>
      <c r="AQ259">
        <v>25.936436103999998</v>
      </c>
      <c r="AR259">
        <v>25.454402829599999</v>
      </c>
      <c r="AS259">
        <v>24.9016768953</v>
      </c>
      <c r="AT259">
        <v>25.444328137300001</v>
      </c>
      <c r="AU259">
        <v>24.2695958975</v>
      </c>
      <c r="AV259">
        <v>25.869059781200001</v>
      </c>
      <c r="AW259">
        <v>24.997304041</v>
      </c>
      <c r="AX259">
        <v>23.746254429</v>
      </c>
      <c r="AY259">
        <v>24.715851636899998</v>
      </c>
      <c r="AZ259">
        <v>24.632685693399999</v>
      </c>
      <c r="BA259">
        <v>24.567014963599998</v>
      </c>
      <c r="BB259">
        <v>25.182442218599999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v>26.3707935077</v>
      </c>
      <c r="E260">
        <v>25.3197507215</v>
      </c>
      <c r="F260">
        <v>25.621932577999999</v>
      </c>
      <c r="G260">
        <v>26.200443360800001</v>
      </c>
      <c r="H260">
        <v>24.623355428899998</v>
      </c>
      <c r="I260">
        <v>25.4677764642</v>
      </c>
      <c r="J260">
        <v>25.185862328199999</v>
      </c>
      <c r="K260">
        <v>26.719479782400001</v>
      </c>
      <c r="L260">
        <v>26.360093873299999</v>
      </c>
      <c r="M260">
        <v>26.092008039500001</v>
      </c>
      <c r="N260">
        <v>26.4185074757</v>
      </c>
      <c r="O260">
        <v>25.968925671299999</v>
      </c>
      <c r="P260">
        <v>25.516455315000002</v>
      </c>
      <c r="Q260">
        <v>27.119853667000001</v>
      </c>
      <c r="R260">
        <v>26.104141590600001</v>
      </c>
      <c r="S260">
        <v>25.457655713699999</v>
      </c>
      <c r="T260">
        <v>26.004215665099998</v>
      </c>
      <c r="U260">
        <v>26.283179333500001</v>
      </c>
      <c r="V260">
        <v>25.245981692800001</v>
      </c>
      <c r="W260">
        <v>26.012784903899998</v>
      </c>
      <c r="X260" s="7"/>
      <c r="Y260" s="7"/>
      <c r="Z260" s="7"/>
      <c r="AA260" s="8"/>
      <c r="AB260" s="8"/>
      <c r="AC260" s="8"/>
      <c r="AD260" s="8"/>
      <c r="AE260" s="8"/>
      <c r="AF260" s="12"/>
      <c r="AG260" s="12"/>
      <c r="AI260">
        <v>25.5229609742</v>
      </c>
      <c r="AJ260">
        <v>24.146381742500001</v>
      </c>
      <c r="AK260">
        <v>24.0558891186</v>
      </c>
      <c r="AL260">
        <v>24.87117808</v>
      </c>
      <c r="AM260">
        <v>23.530724322299999</v>
      </c>
      <c r="AN260">
        <v>24.777120238799998</v>
      </c>
      <c r="AO260">
        <v>24.769865649</v>
      </c>
      <c r="AP260">
        <v>25.693281793000001</v>
      </c>
      <c r="AQ260">
        <v>26.018071835200001</v>
      </c>
      <c r="AR260">
        <v>25.586057805300001</v>
      </c>
      <c r="AS260">
        <v>24.889833678999999</v>
      </c>
      <c r="AT260">
        <v>25.296830007600001</v>
      </c>
      <c r="AU260">
        <v>24.367278799200001</v>
      </c>
      <c r="AV260">
        <v>25.859371150000001</v>
      </c>
      <c r="AW260">
        <v>25.186147700300001</v>
      </c>
      <c r="AX260">
        <v>24.0180274989</v>
      </c>
      <c r="AY260">
        <v>25.018453015399999</v>
      </c>
      <c r="AZ260">
        <v>24.870178682100001</v>
      </c>
      <c r="BA260">
        <v>24.777968006199998</v>
      </c>
      <c r="BB260">
        <v>24.8749273896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v>26.329404716199999</v>
      </c>
      <c r="E261">
        <v>25.340619107799998</v>
      </c>
      <c r="F261">
        <v>25.587234101500002</v>
      </c>
      <c r="G261">
        <v>26.327568357899999</v>
      </c>
      <c r="H261">
        <v>24.886036492799999</v>
      </c>
      <c r="I261">
        <v>25.772322105899999</v>
      </c>
      <c r="J261">
        <v>25.609276191100001</v>
      </c>
      <c r="K261">
        <v>26.699049073800001</v>
      </c>
      <c r="L261">
        <v>26.530728149800002</v>
      </c>
      <c r="M261">
        <v>26.1851854859</v>
      </c>
      <c r="N261">
        <v>26.614608587199999</v>
      </c>
      <c r="O261">
        <v>26.274252198599999</v>
      </c>
      <c r="P261">
        <v>25.5619404109</v>
      </c>
      <c r="Q261">
        <v>27.1247876947</v>
      </c>
      <c r="R261">
        <v>26.0711199058</v>
      </c>
      <c r="S261">
        <v>25.470087433300002</v>
      </c>
      <c r="T261">
        <v>26.238390132199999</v>
      </c>
      <c r="U261">
        <v>26.337140793900002</v>
      </c>
      <c r="V261">
        <v>25.365609200600002</v>
      </c>
      <c r="W261">
        <v>26.014952619799999</v>
      </c>
      <c r="X261" s="7"/>
      <c r="Y261" s="7"/>
      <c r="Z261" s="7"/>
      <c r="AA261" s="8"/>
      <c r="AB261" s="8"/>
      <c r="AC261" s="8"/>
      <c r="AD261" s="8"/>
      <c r="AE261" s="8"/>
      <c r="AF261" s="12"/>
      <c r="AG261" s="12"/>
      <c r="AI261">
        <v>25.6081623866</v>
      </c>
      <c r="AJ261">
        <v>24.274569743400001</v>
      </c>
      <c r="AK261">
        <v>24.502936919</v>
      </c>
      <c r="AL261">
        <v>25.060272640899999</v>
      </c>
      <c r="AM261">
        <v>23.732419744800001</v>
      </c>
      <c r="AN261">
        <v>24.6411013984</v>
      </c>
      <c r="AO261">
        <v>24.755844570699999</v>
      </c>
      <c r="AP261">
        <v>25.6509372933</v>
      </c>
      <c r="AQ261">
        <v>25.842699083399999</v>
      </c>
      <c r="AR261">
        <v>25.5295245101</v>
      </c>
      <c r="AS261">
        <v>25.070639143200001</v>
      </c>
      <c r="AT261">
        <v>25.531960202099999</v>
      </c>
      <c r="AU261">
        <v>24.330689680100001</v>
      </c>
      <c r="AV261">
        <v>25.675607274299999</v>
      </c>
      <c r="AW261">
        <v>25.228726975600001</v>
      </c>
      <c r="AX261">
        <v>24.249496729699999</v>
      </c>
      <c r="AY261">
        <v>25.217927688300001</v>
      </c>
      <c r="AZ261">
        <v>25.126024705700001</v>
      </c>
      <c r="BA261">
        <v>24.978286043400001</v>
      </c>
      <c r="BB261">
        <v>24.929443172799999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v>26.342660464200002</v>
      </c>
      <c r="E262">
        <v>25.493722858600002</v>
      </c>
      <c r="F262">
        <v>25.903489773499999</v>
      </c>
      <c r="G262">
        <v>26.558267725899999</v>
      </c>
      <c r="H262">
        <v>24.885754717200001</v>
      </c>
      <c r="I262">
        <v>25.874276823599999</v>
      </c>
      <c r="J262">
        <v>25.652456764499998</v>
      </c>
      <c r="K262">
        <v>26.913228572000001</v>
      </c>
      <c r="L262">
        <v>26.5226022911</v>
      </c>
      <c r="M262">
        <v>26.232615259399999</v>
      </c>
      <c r="N262">
        <v>26.700359794299999</v>
      </c>
      <c r="O262">
        <v>26.566422854199999</v>
      </c>
      <c r="P262">
        <v>25.067035861800001</v>
      </c>
      <c r="Q262">
        <v>26.9696311288</v>
      </c>
      <c r="R262">
        <v>25.976995738399999</v>
      </c>
      <c r="S262">
        <v>25.544425969799999</v>
      </c>
      <c r="T262">
        <v>26.3904076199</v>
      </c>
      <c r="U262">
        <v>26.520667351099998</v>
      </c>
      <c r="V262">
        <v>25.4614459569</v>
      </c>
      <c r="W262">
        <v>25.9962442271</v>
      </c>
      <c r="X262" s="7"/>
      <c r="Y262" s="7"/>
      <c r="Z262" s="7"/>
      <c r="AA262" s="8"/>
      <c r="AB262" s="8"/>
      <c r="AC262" s="8"/>
      <c r="AD262" s="8"/>
      <c r="AE262" s="8"/>
      <c r="AF262" s="12"/>
      <c r="AG262" s="12"/>
      <c r="AI262">
        <v>25.522128417499999</v>
      </c>
      <c r="AJ262">
        <v>24.340548252200001</v>
      </c>
      <c r="AK262">
        <v>24.724072414399998</v>
      </c>
      <c r="AL262">
        <v>25.343829359200001</v>
      </c>
      <c r="AM262">
        <v>23.760127270200002</v>
      </c>
      <c r="AN262">
        <v>24.656451949000001</v>
      </c>
      <c r="AO262">
        <v>24.794109042399999</v>
      </c>
      <c r="AP262">
        <v>25.703294979999999</v>
      </c>
      <c r="AQ262">
        <v>25.919471089799998</v>
      </c>
      <c r="AR262">
        <v>25.359371147699999</v>
      </c>
      <c r="AS262">
        <v>25.462017668600001</v>
      </c>
      <c r="AT262">
        <v>25.601678100000001</v>
      </c>
      <c r="AU262">
        <v>24.112005355000001</v>
      </c>
      <c r="AV262">
        <v>25.720854542800001</v>
      </c>
      <c r="AW262">
        <v>25.422248485299999</v>
      </c>
      <c r="AX262">
        <v>24.033854983099999</v>
      </c>
      <c r="AY262">
        <v>25.014364516899999</v>
      </c>
      <c r="AZ262">
        <v>25.280254867899998</v>
      </c>
      <c r="BA262">
        <v>24.9741582499</v>
      </c>
      <c r="BB262">
        <v>24.931062541999999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v>26.623887642</v>
      </c>
      <c r="E263">
        <v>25.6004986606</v>
      </c>
      <c r="F263">
        <v>26.115975511799999</v>
      </c>
      <c r="G263">
        <v>26.538397140299999</v>
      </c>
      <c r="H263">
        <v>25.062721912400001</v>
      </c>
      <c r="I263">
        <v>25.664081230600001</v>
      </c>
      <c r="J263">
        <v>25.884977964200001</v>
      </c>
      <c r="K263">
        <v>26.8353554543</v>
      </c>
      <c r="L263">
        <v>26.632873874200001</v>
      </c>
      <c r="M263">
        <v>26.276259359899999</v>
      </c>
      <c r="N263">
        <v>26.661424213499998</v>
      </c>
      <c r="O263">
        <v>26.6423524221</v>
      </c>
      <c r="P263">
        <v>25.082551589800001</v>
      </c>
      <c r="Q263">
        <v>27.086669136400001</v>
      </c>
      <c r="R263">
        <v>25.9105411627</v>
      </c>
      <c r="S263">
        <v>25.769442823599999</v>
      </c>
      <c r="T263">
        <v>26.4482510705</v>
      </c>
      <c r="U263">
        <v>26.591658206000002</v>
      </c>
      <c r="V263">
        <v>25.4629707645</v>
      </c>
      <c r="W263">
        <v>26.0561194201</v>
      </c>
      <c r="X263" s="7"/>
      <c r="Y263" s="7"/>
      <c r="Z263" s="7"/>
      <c r="AA263" s="8"/>
      <c r="AB263" s="8"/>
      <c r="AC263" s="8"/>
      <c r="AD263" s="8"/>
      <c r="AE263" s="8"/>
      <c r="AF263" s="12"/>
      <c r="AG263" s="12"/>
      <c r="AI263">
        <v>25.731573880999999</v>
      </c>
      <c r="AJ263">
        <v>24.369060707199999</v>
      </c>
      <c r="AK263">
        <v>24.462620327100002</v>
      </c>
      <c r="AL263">
        <v>25.290189558200002</v>
      </c>
      <c r="AM263">
        <v>24.005082757899999</v>
      </c>
      <c r="AN263">
        <v>24.8625231191</v>
      </c>
      <c r="AO263">
        <v>25.197261727699999</v>
      </c>
      <c r="AP263">
        <v>25.896425110500001</v>
      </c>
      <c r="AQ263">
        <v>25.924933947500001</v>
      </c>
      <c r="AR263">
        <v>25.576560293699998</v>
      </c>
      <c r="AS263">
        <v>25.727771236500001</v>
      </c>
      <c r="AT263">
        <v>25.679560854199998</v>
      </c>
      <c r="AU263">
        <v>24.342500899400001</v>
      </c>
      <c r="AV263">
        <v>26.027629983699999</v>
      </c>
      <c r="AW263">
        <v>25.365861878899999</v>
      </c>
      <c r="AX263">
        <v>24.3133988451</v>
      </c>
      <c r="AY263">
        <v>25.056294319199999</v>
      </c>
      <c r="AZ263">
        <v>25.374448772800001</v>
      </c>
      <c r="BA263">
        <v>24.782687037300001</v>
      </c>
      <c r="BB263">
        <v>24.8148435021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v>27.109291726599999</v>
      </c>
      <c r="E264">
        <v>25.955427683</v>
      </c>
      <c r="F264">
        <v>25.797477274599999</v>
      </c>
      <c r="G264">
        <v>26.585194629099998</v>
      </c>
      <c r="H264">
        <v>25.3018659261</v>
      </c>
      <c r="I264">
        <v>25.506098457099998</v>
      </c>
      <c r="J264">
        <v>26.1992457166</v>
      </c>
      <c r="K264">
        <v>27.195952188300001</v>
      </c>
      <c r="L264">
        <v>26.585967912200001</v>
      </c>
      <c r="M264">
        <v>26.566270129300001</v>
      </c>
      <c r="N264">
        <v>26.451985222699999</v>
      </c>
      <c r="O264">
        <v>26.7090848446</v>
      </c>
      <c r="P264">
        <v>25.1694758342</v>
      </c>
      <c r="Q264">
        <v>27.1639884145</v>
      </c>
      <c r="R264">
        <v>26.1144699094</v>
      </c>
      <c r="S264">
        <v>26.129318435799998</v>
      </c>
      <c r="T264">
        <v>26.566597882500002</v>
      </c>
      <c r="U264">
        <v>26.698380095400001</v>
      </c>
      <c r="V264">
        <v>25.507558003900002</v>
      </c>
      <c r="W264">
        <v>26.2274279212</v>
      </c>
      <c r="X264" s="7"/>
      <c r="Y264" s="7"/>
      <c r="Z264" s="7"/>
      <c r="AA264" s="8"/>
      <c r="AB264" s="8"/>
      <c r="AC264" s="8"/>
      <c r="AD264" s="8"/>
      <c r="AE264" s="8"/>
      <c r="AF264" s="12"/>
      <c r="AG264" s="12"/>
      <c r="AI264">
        <v>26.159266328600001</v>
      </c>
      <c r="AJ264">
        <v>24.7044180585</v>
      </c>
      <c r="AK264">
        <v>24.688184916299999</v>
      </c>
      <c r="AL264">
        <v>25.3859740505</v>
      </c>
      <c r="AM264">
        <v>24.302349378199999</v>
      </c>
      <c r="AN264">
        <v>24.994052548999999</v>
      </c>
      <c r="AO264">
        <v>25.0614817194</v>
      </c>
      <c r="AP264">
        <v>26.267648894200001</v>
      </c>
      <c r="AQ264">
        <v>25.589222486899999</v>
      </c>
      <c r="AR264">
        <v>25.706032159399999</v>
      </c>
      <c r="AS264">
        <v>25.761806310800001</v>
      </c>
      <c r="AT264">
        <v>25.698379025200001</v>
      </c>
      <c r="AU264">
        <v>24.610055023400001</v>
      </c>
      <c r="AV264">
        <v>26.283022206599998</v>
      </c>
      <c r="AW264">
        <v>25.516519066299999</v>
      </c>
      <c r="AX264">
        <v>24.6686980158</v>
      </c>
      <c r="AY264">
        <v>25.206206596800001</v>
      </c>
      <c r="AZ264">
        <v>25.498056116200001</v>
      </c>
      <c r="BA264">
        <v>24.814153059900001</v>
      </c>
      <c r="BB264">
        <v>24.828870908300001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v>27.194278052800001</v>
      </c>
      <c r="E265">
        <v>26.288135508500002</v>
      </c>
      <c r="F265">
        <v>25.7961285833</v>
      </c>
      <c r="G265">
        <v>26.591249292299999</v>
      </c>
      <c r="H265">
        <v>25.5614508892</v>
      </c>
      <c r="I265">
        <v>25.793834590100001</v>
      </c>
      <c r="J265">
        <v>26.432032489299999</v>
      </c>
      <c r="K265">
        <v>27.642221687100001</v>
      </c>
      <c r="L265">
        <v>26.598661894700001</v>
      </c>
      <c r="M265">
        <v>26.8818425063</v>
      </c>
      <c r="N265">
        <v>26.609302680799999</v>
      </c>
      <c r="O265">
        <v>26.770647240199999</v>
      </c>
      <c r="P265">
        <v>25.403302054800001</v>
      </c>
      <c r="Q265">
        <v>27.091350798099999</v>
      </c>
      <c r="R265">
        <v>26.199565541999998</v>
      </c>
      <c r="S265">
        <v>26.264652359300001</v>
      </c>
      <c r="T265">
        <v>26.465450557699999</v>
      </c>
      <c r="U265">
        <v>26.739178631600002</v>
      </c>
      <c r="V265">
        <v>25.779526492700001</v>
      </c>
      <c r="W265">
        <v>26.555650108999998</v>
      </c>
      <c r="X265" s="7"/>
      <c r="Y265" s="7"/>
      <c r="Z265" s="7"/>
      <c r="AA265" s="8"/>
      <c r="AB265" s="8"/>
      <c r="AC265" s="8"/>
      <c r="AD265" s="8"/>
      <c r="AE265" s="8"/>
      <c r="AF265" s="12"/>
      <c r="AG265" s="12"/>
      <c r="AI265">
        <v>26.008633148200001</v>
      </c>
      <c r="AJ265">
        <v>24.716702222199999</v>
      </c>
      <c r="AK265">
        <v>25.259690275600001</v>
      </c>
      <c r="AL265">
        <v>25.627693155900001</v>
      </c>
      <c r="AM265">
        <v>24.431095299799999</v>
      </c>
      <c r="AN265">
        <v>24.938513586300001</v>
      </c>
      <c r="AO265">
        <v>25.383953786300001</v>
      </c>
      <c r="AP265">
        <v>26.3752992796</v>
      </c>
      <c r="AQ265">
        <v>25.813286509899999</v>
      </c>
      <c r="AR265">
        <v>26.0180180698</v>
      </c>
      <c r="AS265">
        <v>25.834106666899999</v>
      </c>
      <c r="AT265">
        <v>25.998269725699998</v>
      </c>
      <c r="AU265">
        <v>25.006348598500001</v>
      </c>
      <c r="AV265">
        <v>26.4073953541</v>
      </c>
      <c r="AW265">
        <v>25.664730823199999</v>
      </c>
      <c r="AX265">
        <v>25.1756452901</v>
      </c>
      <c r="AY265">
        <v>25.392993140000002</v>
      </c>
      <c r="AZ265">
        <v>25.608219259599998</v>
      </c>
      <c r="BA265">
        <v>25.1378175127</v>
      </c>
      <c r="BB265">
        <v>24.977989450999999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v>27.297363494300001</v>
      </c>
      <c r="E266">
        <v>26.503775959799999</v>
      </c>
      <c r="F266">
        <v>25.678553185199998</v>
      </c>
      <c r="G266">
        <v>26.468491567800001</v>
      </c>
      <c r="H266">
        <v>25.869798793499999</v>
      </c>
      <c r="I266">
        <v>26.124092818499999</v>
      </c>
      <c r="J266">
        <v>26.559036775999999</v>
      </c>
      <c r="K266">
        <v>27.3926295228</v>
      </c>
      <c r="L266">
        <v>26.8199980043</v>
      </c>
      <c r="M266">
        <v>27.022604289899999</v>
      </c>
      <c r="N266">
        <v>27.213351856199999</v>
      </c>
      <c r="O266">
        <v>26.8369588959</v>
      </c>
      <c r="P266">
        <v>25.298521946000001</v>
      </c>
      <c r="Q266">
        <v>27.107819156000001</v>
      </c>
      <c r="R266">
        <v>26.281728574700001</v>
      </c>
      <c r="S266">
        <v>26.130781372800001</v>
      </c>
      <c r="T266">
        <v>26.517739297999999</v>
      </c>
      <c r="U266">
        <v>26.7298177431</v>
      </c>
      <c r="V266">
        <v>26.098010014300002</v>
      </c>
      <c r="W266">
        <v>26.6459338045</v>
      </c>
      <c r="X266" s="7"/>
      <c r="Y266" s="7"/>
      <c r="Z266" s="7"/>
      <c r="AA266" s="8"/>
      <c r="AB266" s="8"/>
      <c r="AC266" s="8"/>
      <c r="AD266" s="8"/>
      <c r="AE266" s="8"/>
      <c r="AF266" s="12"/>
      <c r="AG266" s="12"/>
      <c r="AI266">
        <v>26.3590489113</v>
      </c>
      <c r="AJ266">
        <v>24.986939789200001</v>
      </c>
      <c r="AK266">
        <v>25.256550331700002</v>
      </c>
      <c r="AL266">
        <v>25.7904397209</v>
      </c>
      <c r="AM266">
        <v>24.458809538099999</v>
      </c>
      <c r="AN266">
        <v>25.018870983399999</v>
      </c>
      <c r="AO266">
        <v>25.746761792600001</v>
      </c>
      <c r="AP266">
        <v>26.379661413600001</v>
      </c>
      <c r="AQ266">
        <v>26.127366666299999</v>
      </c>
      <c r="AR266">
        <v>26.1044307206</v>
      </c>
      <c r="AS266">
        <v>26.026771106000002</v>
      </c>
      <c r="AT266">
        <v>26.0881431237</v>
      </c>
      <c r="AU266">
        <v>25.110975761199999</v>
      </c>
      <c r="AV266">
        <v>26.595501099300002</v>
      </c>
      <c r="AW266">
        <v>25.744364103700001</v>
      </c>
      <c r="AX266">
        <v>25.486497482699999</v>
      </c>
      <c r="AY266">
        <v>25.790396641899999</v>
      </c>
      <c r="AZ266">
        <v>25.740117889499999</v>
      </c>
      <c r="BA266">
        <v>25.311463729</v>
      </c>
      <c r="BB266">
        <v>25.2479130547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v>27.505120808200001</v>
      </c>
      <c r="E267">
        <v>26.594537559199999</v>
      </c>
      <c r="F267">
        <v>26.4387180015</v>
      </c>
      <c r="G267">
        <v>26.6731250594</v>
      </c>
      <c r="H267">
        <v>26.0623173167</v>
      </c>
      <c r="I267">
        <v>26.361323648199999</v>
      </c>
      <c r="J267">
        <v>26.890145513499998</v>
      </c>
      <c r="K267">
        <v>26.998090053799999</v>
      </c>
      <c r="L267">
        <v>26.8836395575</v>
      </c>
      <c r="M267">
        <v>27.271117250300001</v>
      </c>
      <c r="N267">
        <v>27.640721961099999</v>
      </c>
      <c r="O267">
        <v>26.999202128699999</v>
      </c>
      <c r="P267">
        <v>25.353903365699999</v>
      </c>
      <c r="Q267">
        <v>27.326487572800001</v>
      </c>
      <c r="R267">
        <v>26.226387001199999</v>
      </c>
      <c r="S267">
        <v>25.642334687599998</v>
      </c>
      <c r="T267">
        <v>26.341217674599999</v>
      </c>
      <c r="U267">
        <v>26.532725441699998</v>
      </c>
      <c r="V267">
        <v>26.385760184700001</v>
      </c>
      <c r="W267">
        <v>26.8144602558</v>
      </c>
      <c r="X267" s="7"/>
      <c r="Y267" s="7"/>
      <c r="Z267" s="7"/>
      <c r="AA267" s="8"/>
      <c r="AB267" s="8"/>
      <c r="AC267" s="8"/>
      <c r="AD267" s="8"/>
      <c r="AE267" s="8"/>
      <c r="AF267" s="12"/>
      <c r="AG267" s="12"/>
      <c r="AI267">
        <v>26.562744972899999</v>
      </c>
      <c r="AJ267">
        <v>25.258718127400002</v>
      </c>
      <c r="AK267">
        <v>25.240114498600001</v>
      </c>
      <c r="AL267">
        <v>25.961707947200001</v>
      </c>
      <c r="AM267">
        <v>24.6488677223</v>
      </c>
      <c r="AN267">
        <v>25.182762160599999</v>
      </c>
      <c r="AO267">
        <v>25.867623517399998</v>
      </c>
      <c r="AP267">
        <v>26.412247277399999</v>
      </c>
      <c r="AQ267">
        <v>26.143878562400001</v>
      </c>
      <c r="AR267">
        <v>26.1142166399</v>
      </c>
      <c r="AS267">
        <v>26.321169733000001</v>
      </c>
      <c r="AT267">
        <v>26.056196216099998</v>
      </c>
      <c r="AU267">
        <v>25.315142989800002</v>
      </c>
      <c r="AV267">
        <v>26.8539944917</v>
      </c>
      <c r="AW267">
        <v>25.770035916499999</v>
      </c>
      <c r="AX267">
        <v>25.1645738741</v>
      </c>
      <c r="AY267">
        <v>25.680731879300001</v>
      </c>
      <c r="AZ267">
        <v>25.8816007705</v>
      </c>
      <c r="BA267">
        <v>25.5240280296</v>
      </c>
      <c r="BB267">
        <v>25.448355164999999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v>27.733625546100001</v>
      </c>
      <c r="E268">
        <v>26.564755412299998</v>
      </c>
      <c r="F268">
        <v>26.7070295368</v>
      </c>
      <c r="G268">
        <v>26.91394712</v>
      </c>
      <c r="H268">
        <v>26.3611193375</v>
      </c>
      <c r="I268">
        <v>26.385846766499998</v>
      </c>
      <c r="J268">
        <v>26.698597169500001</v>
      </c>
      <c r="K268">
        <v>26.970254658399998</v>
      </c>
      <c r="L268">
        <v>26.810023235300001</v>
      </c>
      <c r="M268">
        <v>27.395496913599999</v>
      </c>
      <c r="N268">
        <v>27.535356905</v>
      </c>
      <c r="O268">
        <v>27.042395428199999</v>
      </c>
      <c r="P268">
        <v>25.406747909700002</v>
      </c>
      <c r="Q268">
        <v>27.353565853399999</v>
      </c>
      <c r="R268">
        <v>26.2614657162</v>
      </c>
      <c r="S268">
        <v>25.726079094599999</v>
      </c>
      <c r="T268">
        <v>26.1064566965</v>
      </c>
      <c r="U268">
        <v>26.528700263000001</v>
      </c>
      <c r="V268">
        <v>26.420217020100001</v>
      </c>
      <c r="W268">
        <v>26.938850401500002</v>
      </c>
      <c r="X268" s="7"/>
      <c r="Y268" s="7"/>
      <c r="Z268" s="7"/>
      <c r="AA268" s="8"/>
      <c r="AB268" s="8"/>
      <c r="AC268" s="8"/>
      <c r="AD268" s="8"/>
      <c r="AE268" s="8"/>
      <c r="AF268" s="12"/>
      <c r="AG268" s="12"/>
      <c r="AI268">
        <v>26.632492491800001</v>
      </c>
      <c r="AJ268">
        <v>25.260037732299999</v>
      </c>
      <c r="AK268">
        <v>25.405306540600002</v>
      </c>
      <c r="AL268">
        <v>26.182569084400001</v>
      </c>
      <c r="AM268">
        <v>24.7911033691</v>
      </c>
      <c r="AN268">
        <v>25.298215170199999</v>
      </c>
      <c r="AO268">
        <v>25.284114057099998</v>
      </c>
      <c r="AP268">
        <v>26.648050780799998</v>
      </c>
      <c r="AQ268">
        <v>25.9800172761</v>
      </c>
      <c r="AR268">
        <v>25.933591258</v>
      </c>
      <c r="AS268">
        <v>26.4654272398</v>
      </c>
      <c r="AT268">
        <v>26.261380196099999</v>
      </c>
      <c r="AU268">
        <v>24.914267149699999</v>
      </c>
      <c r="AV268">
        <v>26.5703515716</v>
      </c>
      <c r="AW268">
        <v>25.708141685400001</v>
      </c>
      <c r="AX268">
        <v>25.019295994099998</v>
      </c>
      <c r="AY268">
        <v>25.189294737899999</v>
      </c>
      <c r="AZ268">
        <v>25.652156367700002</v>
      </c>
      <c r="BA268">
        <v>25.671840439699999</v>
      </c>
      <c r="BB268">
        <v>25.627917771100002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v>27.603847399999999</v>
      </c>
      <c r="E269">
        <v>26.541065841399998</v>
      </c>
      <c r="F269">
        <v>26.481046304500001</v>
      </c>
      <c r="G269">
        <v>26.964634065599999</v>
      </c>
      <c r="H269">
        <v>26.537207407099999</v>
      </c>
      <c r="I269">
        <v>26.408101094599999</v>
      </c>
      <c r="J269">
        <v>26.146834972699999</v>
      </c>
      <c r="K269">
        <v>26.7562314093</v>
      </c>
      <c r="L269">
        <v>26.6305428175</v>
      </c>
      <c r="M269">
        <v>27.277412508699999</v>
      </c>
      <c r="N269">
        <v>27.353302550199999</v>
      </c>
      <c r="O269">
        <v>26.862153345500001</v>
      </c>
      <c r="P269">
        <v>25.789887864600001</v>
      </c>
      <c r="Q269">
        <v>27.779271226599999</v>
      </c>
      <c r="R269">
        <v>26.375694676399998</v>
      </c>
      <c r="S269">
        <v>26.128785127299999</v>
      </c>
      <c r="T269">
        <v>26.463672456299999</v>
      </c>
      <c r="U269">
        <v>26.783061342100002</v>
      </c>
      <c r="V269">
        <v>26.404236833700001</v>
      </c>
      <c r="W269">
        <v>26.869437715099998</v>
      </c>
      <c r="X269" s="7"/>
      <c r="Y269" s="7"/>
      <c r="Z269" s="7"/>
      <c r="AA269" s="8"/>
      <c r="AB269" s="8"/>
      <c r="AC269" s="8"/>
      <c r="AD269" s="8"/>
      <c r="AE269" s="8"/>
      <c r="AF269" s="12"/>
      <c r="AG269" s="12"/>
      <c r="AI269">
        <v>26.700221830699999</v>
      </c>
      <c r="AJ269">
        <v>25.283753593299998</v>
      </c>
      <c r="AK269">
        <v>24.940565896700001</v>
      </c>
      <c r="AL269">
        <v>26.1350791831</v>
      </c>
      <c r="AM269">
        <v>24.819145796000001</v>
      </c>
      <c r="AN269">
        <v>25.474953998499998</v>
      </c>
      <c r="AO269">
        <v>25.085064836299999</v>
      </c>
      <c r="AP269">
        <v>26.7763273893</v>
      </c>
      <c r="AQ269">
        <v>25.866695674999999</v>
      </c>
      <c r="AR269">
        <v>25.9742647749</v>
      </c>
      <c r="AS269">
        <v>26.172838560500001</v>
      </c>
      <c r="AT269">
        <v>26.461203289299998</v>
      </c>
      <c r="AU269">
        <v>25.052566607300001</v>
      </c>
      <c r="AV269">
        <v>26.748555387900002</v>
      </c>
      <c r="AW269">
        <v>25.761820752999999</v>
      </c>
      <c r="AX269">
        <v>24.803563630999999</v>
      </c>
      <c r="AY269">
        <v>25.3196666642</v>
      </c>
      <c r="AZ269">
        <v>25.540036635900002</v>
      </c>
      <c r="BA269">
        <v>25.711843781500001</v>
      </c>
      <c r="BB269">
        <v>25.764418178500001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v>28.050455009299998</v>
      </c>
      <c r="E270">
        <v>26.944766040499999</v>
      </c>
      <c r="F270">
        <v>26.274038799300001</v>
      </c>
      <c r="G270">
        <v>26.7999415797</v>
      </c>
      <c r="H270">
        <v>26.2204985268</v>
      </c>
      <c r="I270">
        <v>26.3129599928</v>
      </c>
      <c r="J270">
        <v>25.761687988399999</v>
      </c>
      <c r="K270">
        <v>27.012189813100001</v>
      </c>
      <c r="L270">
        <v>26.745711612299999</v>
      </c>
      <c r="M270">
        <v>27.235897553699999</v>
      </c>
      <c r="N270">
        <v>27.565112914699998</v>
      </c>
      <c r="O270">
        <v>26.581107053699998</v>
      </c>
      <c r="P270">
        <v>25.930238633199998</v>
      </c>
      <c r="Q270">
        <v>27.860723939700001</v>
      </c>
      <c r="R270">
        <v>26.649295514599999</v>
      </c>
      <c r="S270">
        <v>26.546619811599999</v>
      </c>
      <c r="T270">
        <v>26.777721423999999</v>
      </c>
      <c r="U270">
        <v>27.047840844300001</v>
      </c>
      <c r="V270">
        <v>26.465468976699999</v>
      </c>
      <c r="W270">
        <v>26.962067095399998</v>
      </c>
      <c r="X270" s="7"/>
      <c r="Y270" s="7"/>
      <c r="Z270" s="7"/>
      <c r="AA270" s="8"/>
      <c r="AB270" s="8"/>
      <c r="AC270" s="8"/>
      <c r="AD270" s="8"/>
      <c r="AE270" s="8"/>
      <c r="AF270" s="12"/>
      <c r="AG270" s="12"/>
      <c r="AI270">
        <v>26.687429143700001</v>
      </c>
      <c r="AJ270">
        <v>25.3967467089</v>
      </c>
      <c r="AK270">
        <v>24.7860424882</v>
      </c>
      <c r="AL270">
        <v>26.132349614700001</v>
      </c>
      <c r="AM270">
        <v>24.747793100199999</v>
      </c>
      <c r="AN270">
        <v>25.486600426199999</v>
      </c>
      <c r="AO270">
        <v>24.800028092000002</v>
      </c>
      <c r="AP270">
        <v>26.7897435659</v>
      </c>
      <c r="AQ270">
        <v>25.800646378500002</v>
      </c>
      <c r="AR270">
        <v>26.0023833668</v>
      </c>
      <c r="AS270">
        <v>26.262863498400002</v>
      </c>
      <c r="AT270">
        <v>26.486224144600001</v>
      </c>
      <c r="AU270">
        <v>25.517729238800001</v>
      </c>
      <c r="AV270">
        <v>27.042569374500001</v>
      </c>
      <c r="AW270">
        <v>25.926045220100001</v>
      </c>
      <c r="AX270">
        <v>24.630969032799999</v>
      </c>
      <c r="AY270">
        <v>25.077340909</v>
      </c>
      <c r="AZ270">
        <v>25.510473179200002</v>
      </c>
      <c r="BA270">
        <v>25.782867254999999</v>
      </c>
      <c r="BB270">
        <v>25.8540189207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v>28.156061055399999</v>
      </c>
      <c r="E271">
        <v>26.995388425600002</v>
      </c>
      <c r="F271">
        <v>26.6684717674</v>
      </c>
      <c r="G271">
        <v>27.035198900699999</v>
      </c>
      <c r="H271">
        <v>26.136263742400001</v>
      </c>
      <c r="I271">
        <v>26.155569519099998</v>
      </c>
      <c r="J271">
        <v>25.708584090999999</v>
      </c>
      <c r="K271">
        <v>27.447149944900001</v>
      </c>
      <c r="L271">
        <v>26.7878902211</v>
      </c>
      <c r="M271">
        <v>27.209119291699999</v>
      </c>
      <c r="N271">
        <v>27.887952728999998</v>
      </c>
      <c r="O271">
        <v>26.578917838100001</v>
      </c>
      <c r="P271">
        <v>26.3357271476</v>
      </c>
      <c r="Q271">
        <v>27.887677014699999</v>
      </c>
      <c r="R271">
        <v>26.885339070200001</v>
      </c>
      <c r="S271">
        <v>26.654205780000002</v>
      </c>
      <c r="T271">
        <v>26.858455962499999</v>
      </c>
      <c r="U271">
        <v>27.084195656399999</v>
      </c>
      <c r="V271">
        <v>26.3963535894</v>
      </c>
      <c r="W271">
        <v>27.078678781099999</v>
      </c>
      <c r="X271" s="7"/>
      <c r="Y271" s="7"/>
      <c r="Z271" s="7"/>
      <c r="AA271" s="8"/>
      <c r="AB271" s="8"/>
      <c r="AC271" s="8"/>
      <c r="AD271" s="8"/>
      <c r="AE271" s="8"/>
      <c r="AF271" s="12"/>
      <c r="AG271" s="12"/>
      <c r="AI271">
        <v>26.771848696500001</v>
      </c>
      <c r="AJ271">
        <v>25.315536917700001</v>
      </c>
      <c r="AK271">
        <v>25.166435645899998</v>
      </c>
      <c r="AL271">
        <v>26.193346140100001</v>
      </c>
      <c r="AM271">
        <v>24.825640250999999</v>
      </c>
      <c r="AN271">
        <v>25.0546409104</v>
      </c>
      <c r="AO271">
        <v>25.243778829</v>
      </c>
      <c r="AP271">
        <v>26.7215542894</v>
      </c>
      <c r="AQ271">
        <v>25.9612602666</v>
      </c>
      <c r="AR271">
        <v>25.838627420200002</v>
      </c>
      <c r="AS271">
        <v>26.345555217000001</v>
      </c>
      <c r="AT271">
        <v>26.457965963300001</v>
      </c>
      <c r="AU271">
        <v>25.739926839799999</v>
      </c>
      <c r="AV271">
        <v>27.117960330399999</v>
      </c>
      <c r="AW271">
        <v>26.062457317900002</v>
      </c>
      <c r="AX271">
        <v>24.918996229400001</v>
      </c>
      <c r="AY271">
        <v>25.237282164500002</v>
      </c>
      <c r="AZ271">
        <v>25.569313477400001</v>
      </c>
      <c r="BA271">
        <v>25.892273484699999</v>
      </c>
      <c r="BB271">
        <v>26.1058404061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v>28.2840722513</v>
      </c>
      <c r="E272">
        <v>26.882886690399999</v>
      </c>
      <c r="F272">
        <v>26.848829195</v>
      </c>
      <c r="G272">
        <v>27.459506511299999</v>
      </c>
      <c r="H272">
        <v>26.264299017799999</v>
      </c>
      <c r="I272">
        <v>26.04506859</v>
      </c>
      <c r="J272">
        <v>25.7208870664</v>
      </c>
      <c r="K272">
        <v>27.807325002999999</v>
      </c>
      <c r="L272">
        <v>26.9567833435</v>
      </c>
      <c r="M272">
        <v>27.138523901799999</v>
      </c>
      <c r="N272">
        <v>28.0472405975</v>
      </c>
      <c r="O272">
        <v>26.951717800200001</v>
      </c>
      <c r="P272">
        <v>26.7813391587</v>
      </c>
      <c r="Q272">
        <v>28.157281332299998</v>
      </c>
      <c r="R272">
        <v>26.9916542078</v>
      </c>
      <c r="S272">
        <v>26.6511770101</v>
      </c>
      <c r="T272">
        <v>26.681416472900001</v>
      </c>
      <c r="U272">
        <v>27.003579610199999</v>
      </c>
      <c r="V272">
        <v>26.339991279199999</v>
      </c>
      <c r="W272">
        <v>27.150653568300001</v>
      </c>
      <c r="X272" s="7"/>
      <c r="Y272" s="7"/>
      <c r="Z272" s="7"/>
      <c r="AA272" s="8"/>
      <c r="AB272" s="8"/>
      <c r="AC272" s="8"/>
      <c r="AD272" s="8"/>
      <c r="AE272" s="8"/>
      <c r="AF272" s="12"/>
      <c r="AG272" s="12"/>
      <c r="AI272">
        <v>27.1886290365</v>
      </c>
      <c r="AJ272">
        <v>25.431187033299999</v>
      </c>
      <c r="AK272">
        <v>25.683651488399999</v>
      </c>
      <c r="AL272">
        <v>26.405843554499999</v>
      </c>
      <c r="AM272">
        <v>25.1060611485</v>
      </c>
      <c r="AN272">
        <v>25.121878074400001</v>
      </c>
      <c r="AO272">
        <v>25.776686460000001</v>
      </c>
      <c r="AP272">
        <v>26.799576893899999</v>
      </c>
      <c r="AQ272">
        <v>26.099915202599998</v>
      </c>
      <c r="AR272">
        <v>26.066577760200001</v>
      </c>
      <c r="AS272">
        <v>26.3992603206</v>
      </c>
      <c r="AT272">
        <v>26.7584556642</v>
      </c>
      <c r="AU272">
        <v>25.9620515889</v>
      </c>
      <c r="AV272">
        <v>27.066044858000001</v>
      </c>
      <c r="AW272">
        <v>26.2051073678</v>
      </c>
      <c r="AX272">
        <v>25.241337359399999</v>
      </c>
      <c r="AY272">
        <v>25.5590842563</v>
      </c>
      <c r="AZ272">
        <v>25.658963981100001</v>
      </c>
      <c r="BA272">
        <v>25.7880966765</v>
      </c>
      <c r="BB272">
        <v>26.147886592900001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v>28.6435776802</v>
      </c>
      <c r="E273">
        <v>27.0545633015</v>
      </c>
      <c r="F273">
        <v>27.0951129159</v>
      </c>
      <c r="G273">
        <v>27.775752880599999</v>
      </c>
      <c r="H273">
        <v>26.338577165499999</v>
      </c>
      <c r="I273">
        <v>26.080558137600001</v>
      </c>
      <c r="J273">
        <v>26.2844567647</v>
      </c>
      <c r="K273">
        <v>27.594559306099999</v>
      </c>
      <c r="L273">
        <v>27.109519045100001</v>
      </c>
      <c r="M273">
        <v>27.240445077299999</v>
      </c>
      <c r="N273">
        <v>28.1251043796</v>
      </c>
      <c r="O273">
        <v>27.286021214200002</v>
      </c>
      <c r="P273">
        <v>26.883707704300001</v>
      </c>
      <c r="Q273">
        <v>28.2307383809</v>
      </c>
      <c r="R273">
        <v>27.056149358700001</v>
      </c>
      <c r="S273">
        <v>26.733892414300001</v>
      </c>
      <c r="T273">
        <v>26.7672239702</v>
      </c>
      <c r="U273">
        <v>26.9707929992</v>
      </c>
      <c r="V273">
        <v>26.465960165399999</v>
      </c>
      <c r="W273">
        <v>27.021763615000001</v>
      </c>
      <c r="X273" s="7"/>
      <c r="Y273" s="7"/>
      <c r="Z273" s="7"/>
      <c r="AA273" s="8"/>
      <c r="AB273" s="8"/>
      <c r="AC273" s="8"/>
      <c r="AD273" s="8"/>
      <c r="AE273" s="8"/>
      <c r="AF273" s="12"/>
      <c r="AG273" s="12"/>
      <c r="AI273">
        <v>27.669168432500001</v>
      </c>
      <c r="AJ273">
        <v>25.789315651999999</v>
      </c>
      <c r="AK273">
        <v>25.951893034899999</v>
      </c>
      <c r="AL273">
        <v>26.620097767699999</v>
      </c>
      <c r="AM273">
        <v>25.398526928999999</v>
      </c>
      <c r="AN273">
        <v>25.401749435999999</v>
      </c>
      <c r="AO273">
        <v>26.185710173699999</v>
      </c>
      <c r="AP273">
        <v>26.8707880959</v>
      </c>
      <c r="AQ273">
        <v>26.448767138499999</v>
      </c>
      <c r="AR273">
        <v>26.4472202177</v>
      </c>
      <c r="AS273">
        <v>26.302077259699999</v>
      </c>
      <c r="AT273">
        <v>26.644260625499999</v>
      </c>
      <c r="AU273">
        <v>25.9841369096</v>
      </c>
      <c r="AV273">
        <v>27.0787650366</v>
      </c>
      <c r="AW273">
        <v>26.334494071400002</v>
      </c>
      <c r="AX273">
        <v>25.876772395500002</v>
      </c>
      <c r="AY273">
        <v>25.787935325300001</v>
      </c>
      <c r="AZ273">
        <v>25.846161877299998</v>
      </c>
      <c r="BA273">
        <v>25.5850790004</v>
      </c>
      <c r="BB273">
        <v>25.951566519099998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v>28.858512330500002</v>
      </c>
      <c r="E274">
        <v>27.578047766200001</v>
      </c>
      <c r="F274">
        <v>27.145793147500001</v>
      </c>
      <c r="G274">
        <v>27.628019010199999</v>
      </c>
      <c r="H274">
        <v>26.493648910699999</v>
      </c>
      <c r="I274">
        <v>26.149441810100001</v>
      </c>
      <c r="J274">
        <v>26.5898104467</v>
      </c>
      <c r="K274">
        <v>27.5211957036</v>
      </c>
      <c r="L274">
        <v>27.172199224</v>
      </c>
      <c r="M274">
        <v>27.406294845600002</v>
      </c>
      <c r="N274">
        <v>27.882320630199999</v>
      </c>
      <c r="O274">
        <v>27.3906507447</v>
      </c>
      <c r="P274">
        <v>26.713803882899999</v>
      </c>
      <c r="Q274">
        <v>28.437316048100001</v>
      </c>
      <c r="R274">
        <v>27.089082917700001</v>
      </c>
      <c r="S274">
        <v>27.0408519038</v>
      </c>
      <c r="T274">
        <v>27.021003566099999</v>
      </c>
      <c r="U274">
        <v>27.3491447906</v>
      </c>
      <c r="V274">
        <v>26.7942036944</v>
      </c>
      <c r="W274">
        <v>27.059325399399999</v>
      </c>
      <c r="X274" s="7"/>
      <c r="Y274" s="7"/>
      <c r="Z274" s="7"/>
      <c r="AA274" s="8"/>
      <c r="AB274" s="8"/>
      <c r="AC274" s="8"/>
      <c r="AD274" s="8"/>
      <c r="AE274" s="8"/>
      <c r="AF274" s="12"/>
      <c r="AG274" s="12"/>
      <c r="AI274">
        <v>27.965502143999998</v>
      </c>
      <c r="AJ274">
        <v>26.241925900799998</v>
      </c>
      <c r="AK274">
        <v>25.9897285459</v>
      </c>
      <c r="AL274">
        <v>26.927830788000001</v>
      </c>
      <c r="AM274">
        <v>25.616082769799998</v>
      </c>
      <c r="AN274">
        <v>25.589661126399999</v>
      </c>
      <c r="AO274">
        <v>26.5308105125</v>
      </c>
      <c r="AP274">
        <v>27.055667996</v>
      </c>
      <c r="AQ274">
        <v>26.806233988700001</v>
      </c>
      <c r="AR274">
        <v>26.867724469300001</v>
      </c>
      <c r="AS274">
        <v>26.1507141628</v>
      </c>
      <c r="AT274">
        <v>26.447763928200001</v>
      </c>
      <c r="AU274">
        <v>25.9892923146</v>
      </c>
      <c r="AV274">
        <v>27.311218325999999</v>
      </c>
      <c r="AW274">
        <v>26.498025265700001</v>
      </c>
      <c r="AX274">
        <v>26.339869755100001</v>
      </c>
      <c r="AY274">
        <v>26.227493722399998</v>
      </c>
      <c r="AZ274">
        <v>26.419510409600001</v>
      </c>
      <c r="BA274">
        <v>25.752717610600001</v>
      </c>
      <c r="BB274">
        <v>26.0314893203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v>28.690470728899999</v>
      </c>
      <c r="E275">
        <v>27.546152526</v>
      </c>
      <c r="F275">
        <v>27.024477346299999</v>
      </c>
      <c r="G275">
        <v>27.434386908600001</v>
      </c>
      <c r="H275">
        <v>26.672258434</v>
      </c>
      <c r="I275">
        <v>26.640334457000002</v>
      </c>
      <c r="J275">
        <v>26.553672741700002</v>
      </c>
      <c r="K275">
        <v>27.504859210900001</v>
      </c>
      <c r="L275">
        <v>27.158360547200001</v>
      </c>
      <c r="M275">
        <v>27.532025430800001</v>
      </c>
      <c r="N275">
        <v>27.684866612099999</v>
      </c>
      <c r="O275">
        <v>27.623312401100002</v>
      </c>
      <c r="P275">
        <v>26.328562632800001</v>
      </c>
      <c r="Q275">
        <v>28.431449082299999</v>
      </c>
      <c r="R275">
        <v>27.2883306865</v>
      </c>
      <c r="S275">
        <v>27.0405900469</v>
      </c>
      <c r="T275">
        <v>26.9325828341</v>
      </c>
      <c r="U275">
        <v>27.581473836600001</v>
      </c>
      <c r="V275">
        <v>26.987980083899998</v>
      </c>
      <c r="W275">
        <v>27.294287034300002</v>
      </c>
      <c r="X275" s="7"/>
      <c r="Y275" s="7"/>
      <c r="Z275" s="7"/>
      <c r="AA275" s="8"/>
      <c r="AB275" s="8"/>
      <c r="AC275" s="8"/>
      <c r="AD275" s="8"/>
      <c r="AE275" s="8"/>
      <c r="AF275" s="12"/>
      <c r="AG275" s="12"/>
      <c r="AI275">
        <v>27.889645126000001</v>
      </c>
      <c r="AJ275">
        <v>26.2740190767</v>
      </c>
      <c r="AK275">
        <v>25.9078215981</v>
      </c>
      <c r="AL275">
        <v>26.991140199899998</v>
      </c>
      <c r="AM275">
        <v>25.689348729599999</v>
      </c>
      <c r="AN275">
        <v>25.6184852435</v>
      </c>
      <c r="AO275">
        <v>26.4202032894</v>
      </c>
      <c r="AP275">
        <v>27.3960235469</v>
      </c>
      <c r="AQ275">
        <v>26.860217426999998</v>
      </c>
      <c r="AR275">
        <v>27.1773643973</v>
      </c>
      <c r="AS275">
        <v>26.269683974900001</v>
      </c>
      <c r="AT275">
        <v>26.403571396299998</v>
      </c>
      <c r="AU275">
        <v>25.719743326300001</v>
      </c>
      <c r="AV275">
        <v>27.418933000300001</v>
      </c>
      <c r="AW275">
        <v>26.465921305399998</v>
      </c>
      <c r="AX275">
        <v>26.609088766300001</v>
      </c>
      <c r="AY275">
        <v>26.083094341999999</v>
      </c>
      <c r="AZ275">
        <v>26.816543679399999</v>
      </c>
      <c r="BA275">
        <v>26.028330009699999</v>
      </c>
      <c r="BB275">
        <v>26.084892362600002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v>28.940055647600001</v>
      </c>
      <c r="E276">
        <v>27.707138113999999</v>
      </c>
      <c r="F276">
        <v>27.114884954899999</v>
      </c>
      <c r="G276">
        <v>27.630819595999998</v>
      </c>
      <c r="H276">
        <v>27.019705306100001</v>
      </c>
      <c r="I276">
        <v>26.625678006699999</v>
      </c>
      <c r="J276">
        <v>26.789527427199999</v>
      </c>
      <c r="K276">
        <v>27.919978844100001</v>
      </c>
      <c r="L276">
        <v>27.339464077900001</v>
      </c>
      <c r="M276">
        <v>27.757309772700001</v>
      </c>
      <c r="N276">
        <v>27.883193926099999</v>
      </c>
      <c r="O276">
        <v>27.672388150500002</v>
      </c>
      <c r="P276">
        <v>26.345967505800001</v>
      </c>
      <c r="Q276">
        <v>28.44031953</v>
      </c>
      <c r="R276">
        <v>27.486947492799999</v>
      </c>
      <c r="S276">
        <v>26.8827228685</v>
      </c>
      <c r="T276">
        <v>26.762658680099999</v>
      </c>
      <c r="U276">
        <v>27.670441291500001</v>
      </c>
      <c r="V276">
        <v>26.948873036199998</v>
      </c>
      <c r="W276">
        <v>27.540585195999999</v>
      </c>
      <c r="X276" s="7"/>
      <c r="Y276" s="7"/>
      <c r="Z276" s="7"/>
      <c r="AA276" s="8"/>
      <c r="AB276" s="8"/>
      <c r="AC276" s="8"/>
      <c r="AD276" s="8"/>
      <c r="AE276" s="8"/>
      <c r="AF276" s="12"/>
      <c r="AG276" s="12"/>
      <c r="AI276">
        <v>27.696589837400001</v>
      </c>
      <c r="AJ276">
        <v>26.2426396846</v>
      </c>
      <c r="AK276">
        <v>25.335936690400001</v>
      </c>
      <c r="AL276">
        <v>26.660550798300001</v>
      </c>
      <c r="AM276">
        <v>25.884948587299998</v>
      </c>
      <c r="AN276">
        <v>25.727901362099999</v>
      </c>
      <c r="AO276">
        <v>26.5975086493</v>
      </c>
      <c r="AP276">
        <v>27.575401946700001</v>
      </c>
      <c r="AQ276">
        <v>26.8833695404</v>
      </c>
      <c r="AR276">
        <v>27.195658170000002</v>
      </c>
      <c r="AS276">
        <v>26.636778835400001</v>
      </c>
      <c r="AT276">
        <v>26.624994560800001</v>
      </c>
      <c r="AU276">
        <v>26.079292264999999</v>
      </c>
      <c r="AV276">
        <v>27.5861722464</v>
      </c>
      <c r="AW276">
        <v>26.669984939300001</v>
      </c>
      <c r="AX276">
        <v>26.779698671999999</v>
      </c>
      <c r="AY276">
        <v>26.3483162737</v>
      </c>
      <c r="AZ276">
        <v>27.016762696800001</v>
      </c>
      <c r="BA276">
        <v>26.084222966700001</v>
      </c>
      <c r="BB276">
        <v>26.015021638499999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v>29.192381642200001</v>
      </c>
      <c r="E277">
        <v>28.016760581700002</v>
      </c>
      <c r="F277">
        <v>27.077475194400002</v>
      </c>
      <c r="G277">
        <v>27.830206135200001</v>
      </c>
      <c r="H277">
        <v>27.255874315</v>
      </c>
      <c r="I277">
        <v>26.724592280500001</v>
      </c>
      <c r="J277">
        <v>27.310773650000002</v>
      </c>
      <c r="K277">
        <v>28.3091372387</v>
      </c>
      <c r="L277">
        <v>27.409280745</v>
      </c>
      <c r="M277">
        <v>28.032348153699999</v>
      </c>
      <c r="N277">
        <v>28.191463938199998</v>
      </c>
      <c r="O277">
        <v>27.636092077600001</v>
      </c>
      <c r="P277">
        <v>26.579776601599999</v>
      </c>
      <c r="Q277">
        <v>28.632444602300001</v>
      </c>
      <c r="R277">
        <v>27.672416952999999</v>
      </c>
      <c r="S277">
        <v>26.753777300799999</v>
      </c>
      <c r="T277">
        <v>26.699433696</v>
      </c>
      <c r="U277">
        <v>27.677681613899999</v>
      </c>
      <c r="V277">
        <v>27.004165582999999</v>
      </c>
      <c r="W277">
        <v>27.628883293600001</v>
      </c>
      <c r="X277" s="7"/>
      <c r="Y277" s="7"/>
      <c r="Z277" s="7"/>
      <c r="AA277" s="8"/>
      <c r="AB277" s="8"/>
      <c r="AC277" s="8"/>
      <c r="AD277" s="8"/>
      <c r="AE277" s="8"/>
      <c r="AF277" s="12"/>
      <c r="AG277" s="12"/>
      <c r="AI277">
        <v>27.8645099039</v>
      </c>
      <c r="AJ277">
        <v>26.437643186399999</v>
      </c>
      <c r="AK277">
        <v>25.1523894366</v>
      </c>
      <c r="AL277">
        <v>26.199266716499999</v>
      </c>
      <c r="AM277">
        <v>25.966533556200002</v>
      </c>
      <c r="AN277">
        <v>26.063489628100001</v>
      </c>
      <c r="AO277">
        <v>26.423696482</v>
      </c>
      <c r="AP277">
        <v>27.720234998999999</v>
      </c>
      <c r="AQ277">
        <v>26.512555483</v>
      </c>
      <c r="AR277">
        <v>27.197577656299998</v>
      </c>
      <c r="AS277">
        <v>26.8630299501</v>
      </c>
      <c r="AT277">
        <v>26.9935588144</v>
      </c>
      <c r="AU277">
        <v>26.8090197549</v>
      </c>
      <c r="AV277">
        <v>27.8633872847</v>
      </c>
      <c r="AW277">
        <v>26.983867628900001</v>
      </c>
      <c r="AX277">
        <v>26.137169584599999</v>
      </c>
      <c r="AY277">
        <v>26.413447083299999</v>
      </c>
      <c r="AZ277">
        <v>26.967022571899999</v>
      </c>
      <c r="BA277">
        <v>26.206485185399998</v>
      </c>
      <c r="BB277">
        <v>25.9993597773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v>29.0243920576</v>
      </c>
      <c r="E278">
        <v>27.980705710300001</v>
      </c>
      <c r="F278">
        <v>27.212566409200001</v>
      </c>
      <c r="G278">
        <v>27.956115750399999</v>
      </c>
      <c r="H278">
        <v>27.257029642599999</v>
      </c>
      <c r="I278">
        <v>26.964854709000001</v>
      </c>
      <c r="J278">
        <v>27.592093823700001</v>
      </c>
      <c r="K278">
        <v>28.183343332</v>
      </c>
      <c r="L278">
        <v>27.435020675200001</v>
      </c>
      <c r="M278">
        <v>28.2560820719</v>
      </c>
      <c r="N278">
        <v>28.292235187399999</v>
      </c>
      <c r="O278">
        <v>27.441454503599999</v>
      </c>
      <c r="P278">
        <v>26.853996695100001</v>
      </c>
      <c r="Q278">
        <v>28.650215476300001</v>
      </c>
      <c r="R278">
        <v>27.792651984199999</v>
      </c>
      <c r="S278">
        <v>26.791786961900002</v>
      </c>
      <c r="T278">
        <v>26.7371048362</v>
      </c>
      <c r="U278">
        <v>27.623459850900002</v>
      </c>
      <c r="V278">
        <v>27.285823599</v>
      </c>
      <c r="W278">
        <v>27.461460629099999</v>
      </c>
      <c r="X278" s="7"/>
      <c r="Y278" s="7"/>
      <c r="Z278" s="7"/>
      <c r="AA278" s="8"/>
      <c r="AB278" s="8"/>
      <c r="AC278" s="8"/>
      <c r="AD278" s="8"/>
      <c r="AE278" s="8"/>
      <c r="AF278" s="12"/>
      <c r="AG278" s="12"/>
      <c r="AI278">
        <v>27.865909440300001</v>
      </c>
      <c r="AJ278">
        <v>26.688518485399999</v>
      </c>
      <c r="AK278">
        <v>25.513443153800001</v>
      </c>
      <c r="AL278">
        <v>26.1155829307</v>
      </c>
      <c r="AM278">
        <v>26.002695453000001</v>
      </c>
      <c r="AN278">
        <v>26.194101607899999</v>
      </c>
      <c r="AO278">
        <v>26.5789910021</v>
      </c>
      <c r="AP278">
        <v>27.876404671900001</v>
      </c>
      <c r="AQ278">
        <v>26.3936393814</v>
      </c>
      <c r="AR278">
        <v>27.327883144099999</v>
      </c>
      <c r="AS278">
        <v>26.860456916499999</v>
      </c>
      <c r="AT278">
        <v>27.133657121999999</v>
      </c>
      <c r="AU278">
        <v>26.920904996099999</v>
      </c>
      <c r="AV278">
        <v>27.6921560523</v>
      </c>
      <c r="AW278">
        <v>27.316593400199999</v>
      </c>
      <c r="AX278">
        <v>26.199647880299999</v>
      </c>
      <c r="AY278">
        <v>26.618014673499999</v>
      </c>
      <c r="AZ278">
        <v>27.033685583899999</v>
      </c>
      <c r="BA278">
        <v>26.475273234300001</v>
      </c>
      <c r="BB278">
        <v>26.1979195256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v>29.199662857300002</v>
      </c>
      <c r="E279">
        <v>27.853504261400001</v>
      </c>
      <c r="F279">
        <v>26.901458182799999</v>
      </c>
      <c r="G279">
        <v>27.8548512608</v>
      </c>
      <c r="H279">
        <v>27.2838717339</v>
      </c>
      <c r="I279">
        <v>27.291239695600002</v>
      </c>
      <c r="J279">
        <v>27.030215360500002</v>
      </c>
      <c r="K279">
        <v>28.075328579499999</v>
      </c>
      <c r="L279">
        <v>27.495489489499999</v>
      </c>
      <c r="M279">
        <v>28.095790534700001</v>
      </c>
      <c r="N279">
        <v>28.1720857193</v>
      </c>
      <c r="O279">
        <v>27.472993886000001</v>
      </c>
      <c r="P279">
        <v>27.2560571458</v>
      </c>
      <c r="Q279">
        <v>28.6849969425</v>
      </c>
      <c r="R279">
        <v>27.8113023232</v>
      </c>
      <c r="S279">
        <v>27.259998766900001</v>
      </c>
      <c r="T279">
        <v>26.876051276599998</v>
      </c>
      <c r="U279">
        <v>27.898282998700001</v>
      </c>
      <c r="V279">
        <v>27.428866809199999</v>
      </c>
      <c r="W279">
        <v>27.311871233000002</v>
      </c>
      <c r="X279" s="7"/>
      <c r="Y279" s="7"/>
      <c r="Z279" s="7"/>
      <c r="AA279" s="8"/>
      <c r="AB279" s="8"/>
      <c r="AC279" s="8"/>
      <c r="AD279" s="8"/>
      <c r="AE279" s="8"/>
      <c r="AF279" s="12"/>
      <c r="AG279" s="12"/>
      <c r="AI279">
        <v>28.01499252</v>
      </c>
      <c r="AJ279">
        <v>26.819267531800001</v>
      </c>
      <c r="AK279">
        <v>25.860454097600002</v>
      </c>
      <c r="AL279">
        <v>26.419063607799998</v>
      </c>
      <c r="AM279">
        <v>26.2005472138</v>
      </c>
      <c r="AN279">
        <v>25.979851829299999</v>
      </c>
      <c r="AO279">
        <v>26.306823397300001</v>
      </c>
      <c r="AP279">
        <v>27.6950238517</v>
      </c>
      <c r="AQ279">
        <v>26.674114438299998</v>
      </c>
      <c r="AR279">
        <v>27.132796518500001</v>
      </c>
      <c r="AS279">
        <v>26.655338934500001</v>
      </c>
      <c r="AT279">
        <v>27.197488566099999</v>
      </c>
      <c r="AU279">
        <v>26.669505033499998</v>
      </c>
      <c r="AV279">
        <v>27.6872716391</v>
      </c>
      <c r="AW279">
        <v>27.3735381302</v>
      </c>
      <c r="AX279">
        <v>26.6197732571</v>
      </c>
      <c r="AY279">
        <v>26.727092515399999</v>
      </c>
      <c r="AZ279">
        <v>27.470741597</v>
      </c>
      <c r="BA279">
        <v>26.532570233400001</v>
      </c>
      <c r="BB279">
        <v>26.382225203699999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v>29.314947048299999</v>
      </c>
      <c r="E280">
        <v>28.0508032792</v>
      </c>
      <c r="F280">
        <v>26.825450206700001</v>
      </c>
      <c r="G280">
        <v>27.8282756248</v>
      </c>
      <c r="H280">
        <v>27.539739332</v>
      </c>
      <c r="I280">
        <v>26.933830564499999</v>
      </c>
      <c r="J280">
        <v>27.286044782800001</v>
      </c>
      <c r="K280">
        <v>28.352622932199999</v>
      </c>
      <c r="L280">
        <v>27.614772227700001</v>
      </c>
      <c r="M280">
        <v>28.025552325500001</v>
      </c>
      <c r="N280">
        <v>28.310132764199999</v>
      </c>
      <c r="O280">
        <v>27.926279555499999</v>
      </c>
      <c r="P280">
        <v>27.095633983199999</v>
      </c>
      <c r="Q280">
        <v>28.883057967500001</v>
      </c>
      <c r="R280">
        <v>27.931470485199998</v>
      </c>
      <c r="S280">
        <v>27.334117702</v>
      </c>
      <c r="T280">
        <v>27.116987316700001</v>
      </c>
      <c r="U280">
        <v>28.060760872700001</v>
      </c>
      <c r="V280">
        <v>27.435335149099998</v>
      </c>
      <c r="W280">
        <v>27.377833606500001</v>
      </c>
      <c r="X280" s="7"/>
      <c r="Y280" s="7"/>
      <c r="Z280" s="7"/>
      <c r="AA280" s="8"/>
      <c r="AB280" s="8"/>
      <c r="AC280" s="8"/>
      <c r="AD280" s="8"/>
      <c r="AE280" s="8"/>
      <c r="AF280" s="12"/>
      <c r="AG280" s="12"/>
      <c r="AI280">
        <v>27.975634299900001</v>
      </c>
      <c r="AJ280">
        <v>26.892945513699999</v>
      </c>
      <c r="AK280">
        <v>26.037480487900002</v>
      </c>
      <c r="AL280">
        <v>26.348025504700001</v>
      </c>
      <c r="AM280">
        <v>26.1984590018</v>
      </c>
      <c r="AN280">
        <v>25.648973131999998</v>
      </c>
      <c r="AO280">
        <v>26.452750584099999</v>
      </c>
      <c r="AP280">
        <v>27.657890742900001</v>
      </c>
      <c r="AQ280">
        <v>26.908836431899999</v>
      </c>
      <c r="AR280">
        <v>27.1035990311</v>
      </c>
      <c r="AS280">
        <v>26.713447635600001</v>
      </c>
      <c r="AT280">
        <v>27.344432243699998</v>
      </c>
      <c r="AU280">
        <v>26.169381959399999</v>
      </c>
      <c r="AV280">
        <v>27.733869791</v>
      </c>
      <c r="AW280">
        <v>27.2288374239</v>
      </c>
      <c r="AX280">
        <v>26.124877549899999</v>
      </c>
      <c r="AY280">
        <v>26.609995810899999</v>
      </c>
      <c r="AZ280">
        <v>27.272943980699999</v>
      </c>
      <c r="BA280">
        <v>26.678992765</v>
      </c>
      <c r="BB280">
        <v>26.544665429999998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v>29.303445703200001</v>
      </c>
      <c r="E281">
        <v>28.0768909988</v>
      </c>
      <c r="F281">
        <v>26.610561202</v>
      </c>
      <c r="G281">
        <v>27.735492858000001</v>
      </c>
      <c r="H281">
        <v>27.656911691299999</v>
      </c>
      <c r="I281">
        <v>26.449957399300001</v>
      </c>
      <c r="J281">
        <v>27.607380748899999</v>
      </c>
      <c r="K281">
        <v>28.554811139000002</v>
      </c>
      <c r="L281">
        <v>27.792042898799998</v>
      </c>
      <c r="M281">
        <v>28.224457100999999</v>
      </c>
      <c r="N281">
        <v>28.707567148799999</v>
      </c>
      <c r="O281">
        <v>28.0345672847</v>
      </c>
      <c r="P281">
        <v>27.310600066599999</v>
      </c>
      <c r="Q281">
        <v>28.8855703714</v>
      </c>
      <c r="R281">
        <v>28.174858061999998</v>
      </c>
      <c r="S281">
        <v>27.231870560200001</v>
      </c>
      <c r="T281">
        <v>27.404406389599998</v>
      </c>
      <c r="U281">
        <v>28.237012882599998</v>
      </c>
      <c r="V281">
        <v>27.649874193399999</v>
      </c>
      <c r="W281">
        <v>27.266696957200001</v>
      </c>
      <c r="X281" s="7"/>
      <c r="Y281" s="7"/>
      <c r="Z281" s="7"/>
      <c r="AA281" s="8"/>
      <c r="AB281" s="8"/>
      <c r="AC281" s="8"/>
      <c r="AD281" s="8"/>
      <c r="AE281" s="8"/>
      <c r="AF281" s="12"/>
      <c r="AG281" s="12"/>
      <c r="AI281">
        <v>28.0078918691</v>
      </c>
      <c r="AJ281">
        <v>26.6834176648</v>
      </c>
      <c r="AK281">
        <v>26.099380394699999</v>
      </c>
      <c r="AL281">
        <v>26.396172632999999</v>
      </c>
      <c r="AM281">
        <v>26.219170483799999</v>
      </c>
      <c r="AN281">
        <v>25.6440433892</v>
      </c>
      <c r="AO281">
        <v>26.946871495500002</v>
      </c>
      <c r="AP281">
        <v>27.4269999879</v>
      </c>
      <c r="AQ281">
        <v>27.136204896700001</v>
      </c>
      <c r="AR281">
        <v>27.231807770500001</v>
      </c>
      <c r="AS281">
        <v>27.0598542149</v>
      </c>
      <c r="AT281">
        <v>27.336360394900002</v>
      </c>
      <c r="AU281">
        <v>26.1951566396</v>
      </c>
      <c r="AV281">
        <v>27.786205647700001</v>
      </c>
      <c r="AW281">
        <v>27.339704619799999</v>
      </c>
      <c r="AX281">
        <v>25.884344178100001</v>
      </c>
      <c r="AY281">
        <v>26.4231551614</v>
      </c>
      <c r="AZ281">
        <v>26.933067787999999</v>
      </c>
      <c r="BA281">
        <v>26.982876402700001</v>
      </c>
      <c r="BB281">
        <v>26.337456508999999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v>29.385953471800001</v>
      </c>
      <c r="E282">
        <v>28.2166996401</v>
      </c>
      <c r="F282">
        <v>26.846728635400002</v>
      </c>
      <c r="G282">
        <v>27.583924965400001</v>
      </c>
      <c r="H282">
        <v>27.478990956099999</v>
      </c>
      <c r="I282">
        <v>26.3499641057</v>
      </c>
      <c r="J282">
        <v>27.930404692100002</v>
      </c>
      <c r="K282">
        <v>28.631540808699999</v>
      </c>
      <c r="L282">
        <v>27.951812732299999</v>
      </c>
      <c r="M282">
        <v>28.512743457199999</v>
      </c>
      <c r="N282">
        <v>28.825450319000002</v>
      </c>
      <c r="O282">
        <v>27.990555582700001</v>
      </c>
      <c r="P282">
        <v>27.679477988399999</v>
      </c>
      <c r="Q282">
        <v>29.007908573200002</v>
      </c>
      <c r="R282">
        <v>28.631576919899999</v>
      </c>
      <c r="S282">
        <v>27.414773703600002</v>
      </c>
      <c r="T282">
        <v>27.5842864414</v>
      </c>
      <c r="U282">
        <v>28.4600420851</v>
      </c>
      <c r="V282">
        <v>27.817368727600002</v>
      </c>
      <c r="W282">
        <v>27.371336473100001</v>
      </c>
      <c r="X282" s="7"/>
      <c r="Y282" s="7"/>
      <c r="Z282" s="7"/>
      <c r="AA282" s="8"/>
      <c r="AB282" s="8"/>
      <c r="AC282" s="8"/>
      <c r="AD282" s="8"/>
      <c r="AE282" s="8"/>
      <c r="AF282" s="12"/>
      <c r="AG282" s="12"/>
      <c r="AI282">
        <v>28.3641020156</v>
      </c>
      <c r="AJ282">
        <v>26.900143352899999</v>
      </c>
      <c r="AK282">
        <v>25.735327101900001</v>
      </c>
      <c r="AL282">
        <v>26.528372382000001</v>
      </c>
      <c r="AM282">
        <v>26.473066653099998</v>
      </c>
      <c r="AN282">
        <v>25.995994580600001</v>
      </c>
      <c r="AO282">
        <v>27.115622371200001</v>
      </c>
      <c r="AP282">
        <v>27.397521078</v>
      </c>
      <c r="AQ282">
        <v>27.165357069399999</v>
      </c>
      <c r="AR282">
        <v>27.510984304800001</v>
      </c>
      <c r="AS282">
        <v>27.277086995800001</v>
      </c>
      <c r="AT282">
        <v>27.352140913900001</v>
      </c>
      <c r="AU282">
        <v>26.342780874900001</v>
      </c>
      <c r="AV282">
        <v>27.5793934071</v>
      </c>
      <c r="AW282">
        <v>27.340807468400001</v>
      </c>
      <c r="AX282">
        <v>26.324366570799999</v>
      </c>
      <c r="AY282">
        <v>26.477859879</v>
      </c>
      <c r="AZ282">
        <v>27.058632880099999</v>
      </c>
      <c r="BA282">
        <v>26.856573515899999</v>
      </c>
      <c r="BB282">
        <v>26.404231643599999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v>30.024857452700001</v>
      </c>
      <c r="E283">
        <v>28.5258256499</v>
      </c>
      <c r="F283">
        <v>27.571719637299999</v>
      </c>
      <c r="G283">
        <v>27.7725271931</v>
      </c>
      <c r="H283">
        <v>27.5755027312</v>
      </c>
      <c r="I283">
        <v>26.7288719879</v>
      </c>
      <c r="J283">
        <v>28.110097443099999</v>
      </c>
      <c r="K283">
        <v>28.738438844499999</v>
      </c>
      <c r="L283">
        <v>28.271172251900001</v>
      </c>
      <c r="M283">
        <v>28.672357182599999</v>
      </c>
      <c r="N283">
        <v>29.0026545815</v>
      </c>
      <c r="O283">
        <v>27.850191777199999</v>
      </c>
      <c r="P283">
        <v>27.733337900199999</v>
      </c>
      <c r="Q283">
        <v>28.963054768399999</v>
      </c>
      <c r="R283">
        <v>28.777213320400001</v>
      </c>
      <c r="S283">
        <v>28.0517290483</v>
      </c>
      <c r="T283">
        <v>27.3727221137</v>
      </c>
      <c r="U283">
        <v>28.7933509838</v>
      </c>
      <c r="V283">
        <v>27.822711105</v>
      </c>
      <c r="W283">
        <v>27.796350952499999</v>
      </c>
      <c r="X283" s="7"/>
      <c r="Y283" s="7"/>
      <c r="Z283" s="7"/>
      <c r="AA283" s="8"/>
      <c r="AB283" s="8"/>
      <c r="AC283" s="8"/>
      <c r="AD283" s="8"/>
      <c r="AE283" s="8"/>
      <c r="AF283" s="12"/>
      <c r="AG283" s="12"/>
      <c r="AI283">
        <v>28.849369516700001</v>
      </c>
      <c r="AJ283">
        <v>27.288908349900002</v>
      </c>
      <c r="AK283">
        <v>25.459659736799999</v>
      </c>
      <c r="AL283">
        <v>26.640229499899998</v>
      </c>
      <c r="AM283">
        <v>26.733199921699999</v>
      </c>
      <c r="AN283">
        <v>26.259876157800001</v>
      </c>
      <c r="AO283">
        <v>27.384977575099999</v>
      </c>
      <c r="AP283">
        <v>27.663904369800001</v>
      </c>
      <c r="AQ283">
        <v>27.290980797700001</v>
      </c>
      <c r="AR283">
        <v>27.762585260800002</v>
      </c>
      <c r="AS283">
        <v>27.329561718699999</v>
      </c>
      <c r="AT283">
        <v>27.290946896299999</v>
      </c>
      <c r="AU283">
        <v>26.1665154214</v>
      </c>
      <c r="AV283">
        <v>27.1513113946</v>
      </c>
      <c r="AW283">
        <v>27.321769591900001</v>
      </c>
      <c r="AX283">
        <v>26.8807615833</v>
      </c>
      <c r="AY283">
        <v>26.477029349399999</v>
      </c>
      <c r="AZ283">
        <v>27.310731754100001</v>
      </c>
      <c r="BA283">
        <v>26.843734849699999</v>
      </c>
      <c r="BB283">
        <v>26.586985706099998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v>30.395519457399999</v>
      </c>
      <c r="E284">
        <v>28.877425322000001</v>
      </c>
      <c r="F284">
        <v>27.654795676700001</v>
      </c>
      <c r="G284">
        <v>27.798981935600001</v>
      </c>
      <c r="H284">
        <v>27.556893222599999</v>
      </c>
      <c r="I284">
        <v>26.9651609173</v>
      </c>
      <c r="J284">
        <v>27.690556108300001</v>
      </c>
      <c r="K284">
        <v>28.596269135899998</v>
      </c>
      <c r="L284">
        <v>27.936171331800001</v>
      </c>
      <c r="M284">
        <v>28.6025063425</v>
      </c>
      <c r="N284">
        <v>29.014475599400001</v>
      </c>
      <c r="O284">
        <v>27.8885071883</v>
      </c>
      <c r="P284">
        <v>27.602574624700001</v>
      </c>
      <c r="Q284">
        <v>29.108380446200002</v>
      </c>
      <c r="R284">
        <v>28.508719233099999</v>
      </c>
      <c r="S284">
        <v>28.025854959899998</v>
      </c>
      <c r="T284">
        <v>27.367192022600001</v>
      </c>
      <c r="U284">
        <v>28.990455151500001</v>
      </c>
      <c r="V284">
        <v>27.851735222999999</v>
      </c>
      <c r="W284">
        <v>28.1398737785</v>
      </c>
      <c r="X284" s="7"/>
      <c r="Y284" s="7"/>
      <c r="Z284" s="7"/>
      <c r="AA284" s="8"/>
      <c r="AB284" s="8"/>
      <c r="AC284" s="8"/>
      <c r="AD284" s="8"/>
      <c r="AE284" s="8"/>
      <c r="AF284" s="12"/>
      <c r="AG284" s="12"/>
      <c r="AI284">
        <v>28.989283132400001</v>
      </c>
      <c r="AJ284">
        <v>27.5678265819</v>
      </c>
      <c r="AK284">
        <v>25.438099974499998</v>
      </c>
      <c r="AL284">
        <v>26.620429466699999</v>
      </c>
      <c r="AM284">
        <v>26.869360176499999</v>
      </c>
      <c r="AN284">
        <v>26.3968416256</v>
      </c>
      <c r="AO284">
        <v>27.030549093200001</v>
      </c>
      <c r="AP284">
        <v>27.7133669531</v>
      </c>
      <c r="AQ284">
        <v>27.002181156799999</v>
      </c>
      <c r="AR284">
        <v>27.579861708599999</v>
      </c>
      <c r="AS284">
        <v>27.0379049951</v>
      </c>
      <c r="AT284">
        <v>27.313269223999999</v>
      </c>
      <c r="AU284">
        <v>26.052240088400001</v>
      </c>
      <c r="AV284">
        <v>27.171824427800001</v>
      </c>
      <c r="AW284">
        <v>27.007240729500001</v>
      </c>
      <c r="AX284">
        <v>27.036685920099998</v>
      </c>
      <c r="AY284">
        <v>26.835305222300001</v>
      </c>
      <c r="AZ284">
        <v>27.676018450000001</v>
      </c>
      <c r="BA284">
        <v>26.9215224103</v>
      </c>
      <c r="BB284">
        <v>26.892334177199999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v>30.219787622399998</v>
      </c>
      <c r="E285">
        <v>28.852944650400001</v>
      </c>
      <c r="F285">
        <v>27.849434965</v>
      </c>
      <c r="G285">
        <v>27.773618173500001</v>
      </c>
      <c r="H285">
        <v>27.731909164200001</v>
      </c>
      <c r="I285">
        <v>27.109917253199999</v>
      </c>
      <c r="J285">
        <v>27.344641911299998</v>
      </c>
      <c r="K285">
        <v>28.5037830554</v>
      </c>
      <c r="L285">
        <v>27.4671844826</v>
      </c>
      <c r="M285">
        <v>28.371448231700001</v>
      </c>
      <c r="N285">
        <v>29.037182784599999</v>
      </c>
      <c r="O285">
        <v>28.109011581299999</v>
      </c>
      <c r="P285">
        <v>27.801091096699999</v>
      </c>
      <c r="Q285">
        <v>29.2409548591</v>
      </c>
      <c r="R285">
        <v>28.530515668500001</v>
      </c>
      <c r="S285">
        <v>27.718330204899999</v>
      </c>
      <c r="T285">
        <v>27.318855443699999</v>
      </c>
      <c r="U285">
        <v>28.8241288177</v>
      </c>
      <c r="V285">
        <v>27.968522314299999</v>
      </c>
      <c r="W285">
        <v>28.315817701499999</v>
      </c>
      <c r="X285" s="7"/>
      <c r="Y285" s="7"/>
      <c r="Z285" s="7"/>
      <c r="AA285" s="8"/>
      <c r="AB285" s="8"/>
      <c r="AC285" s="8"/>
      <c r="AD285" s="8"/>
      <c r="AE285" s="8"/>
      <c r="AF285" s="12"/>
      <c r="AG285" s="12"/>
      <c r="AI285">
        <v>28.856416574800001</v>
      </c>
      <c r="AJ285">
        <v>27.361586649199999</v>
      </c>
      <c r="AK285">
        <v>25.582030193600001</v>
      </c>
      <c r="AL285">
        <v>26.507289142600001</v>
      </c>
      <c r="AM285">
        <v>26.875194703999998</v>
      </c>
      <c r="AN285">
        <v>26.651022133400001</v>
      </c>
      <c r="AO285">
        <v>26.789669463700001</v>
      </c>
      <c r="AP285">
        <v>27.7115982746</v>
      </c>
      <c r="AQ285">
        <v>26.753697834699999</v>
      </c>
      <c r="AR285">
        <v>27.353251894100001</v>
      </c>
      <c r="AS285">
        <v>27.110909919600001</v>
      </c>
      <c r="AT285">
        <v>27.462808816799999</v>
      </c>
      <c r="AU285">
        <v>25.971835733999999</v>
      </c>
      <c r="AV285">
        <v>27.084893716</v>
      </c>
      <c r="AW285">
        <v>26.886752858099999</v>
      </c>
      <c r="AX285">
        <v>26.734287974499999</v>
      </c>
      <c r="AY285">
        <v>26.535099324299999</v>
      </c>
      <c r="AZ285">
        <v>27.675271396799999</v>
      </c>
      <c r="BA285">
        <v>27.047160338200001</v>
      </c>
      <c r="BB285">
        <v>27.058794350399999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v>30.014005126000001</v>
      </c>
      <c r="E286">
        <v>28.7022552649</v>
      </c>
      <c r="F286">
        <v>27.952763259299999</v>
      </c>
      <c r="G286">
        <v>27.4708448224</v>
      </c>
      <c r="H286">
        <v>28.084076490000001</v>
      </c>
      <c r="I286">
        <v>27.1807298278</v>
      </c>
      <c r="J286">
        <v>27.503828064899999</v>
      </c>
      <c r="K286">
        <v>28.389029688099999</v>
      </c>
      <c r="L286">
        <v>27.7088620852</v>
      </c>
      <c r="M286">
        <v>28.612291488899999</v>
      </c>
      <c r="N286">
        <v>29.2613532021</v>
      </c>
      <c r="O286">
        <v>28.163146637499999</v>
      </c>
      <c r="P286">
        <v>27.851006122400001</v>
      </c>
      <c r="Q286">
        <v>29.256212467499999</v>
      </c>
      <c r="R286">
        <v>28.569481575000001</v>
      </c>
      <c r="S286">
        <v>27.029398152300001</v>
      </c>
      <c r="T286">
        <v>27.091543400999999</v>
      </c>
      <c r="U286">
        <v>28.188669405500001</v>
      </c>
      <c r="V286">
        <v>28.093037952100001</v>
      </c>
      <c r="W286">
        <v>28.356618653000002</v>
      </c>
      <c r="X286" s="7"/>
      <c r="Y286" s="7"/>
      <c r="Z286" s="7"/>
      <c r="AA286" s="8"/>
      <c r="AB286" s="8"/>
      <c r="AC286" s="8"/>
      <c r="AD286" s="8"/>
      <c r="AE286" s="8"/>
      <c r="AF286" s="12"/>
      <c r="AG286" s="12"/>
      <c r="AI286">
        <v>28.694296520999998</v>
      </c>
      <c r="AJ286">
        <v>27.3030385442</v>
      </c>
      <c r="AK286">
        <v>25.930083180899999</v>
      </c>
      <c r="AL286">
        <v>26.3165419611</v>
      </c>
      <c r="AM286">
        <v>26.894227063500001</v>
      </c>
      <c r="AN286">
        <v>26.8552285365</v>
      </c>
      <c r="AO286">
        <v>27.017304009499998</v>
      </c>
      <c r="AP286">
        <v>27.5608397291</v>
      </c>
      <c r="AQ286">
        <v>27.000120154699999</v>
      </c>
      <c r="AR286">
        <v>27.532644203</v>
      </c>
      <c r="AS286">
        <v>27.504918830699999</v>
      </c>
      <c r="AT286">
        <v>27.3509604638</v>
      </c>
      <c r="AU286">
        <v>26.310331000800002</v>
      </c>
      <c r="AV286">
        <v>27.040774176999999</v>
      </c>
      <c r="AW286">
        <v>27.295150542199998</v>
      </c>
      <c r="AX286">
        <v>26.8453281022</v>
      </c>
      <c r="AY286">
        <v>26.794940090699999</v>
      </c>
      <c r="AZ286">
        <v>27.587758862600001</v>
      </c>
      <c r="BA286">
        <v>27.052778084</v>
      </c>
      <c r="BB286">
        <v>27.195309354599999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v>29.927104478099999</v>
      </c>
      <c r="E287">
        <v>28.8343455021</v>
      </c>
      <c r="F287">
        <v>27.913682504299999</v>
      </c>
      <c r="G287">
        <v>27.697132089499998</v>
      </c>
      <c r="H287">
        <v>28.118775827499999</v>
      </c>
      <c r="I287">
        <v>26.8293545957</v>
      </c>
      <c r="J287">
        <v>28.0724951469</v>
      </c>
      <c r="K287">
        <v>28.318875627800001</v>
      </c>
      <c r="L287">
        <v>27.990045052199999</v>
      </c>
      <c r="M287">
        <v>28.906045667200001</v>
      </c>
      <c r="N287">
        <v>29.360638976299999</v>
      </c>
      <c r="O287">
        <v>28.190150391300001</v>
      </c>
      <c r="P287">
        <v>27.804006380499999</v>
      </c>
      <c r="Q287">
        <v>29.095019379</v>
      </c>
      <c r="R287">
        <v>28.668324220399999</v>
      </c>
      <c r="S287">
        <v>27.311171282099998</v>
      </c>
      <c r="T287">
        <v>27.353000497</v>
      </c>
      <c r="U287">
        <v>28.137177501299998</v>
      </c>
      <c r="V287">
        <v>28.184266500900002</v>
      </c>
      <c r="W287">
        <v>28.489352405199998</v>
      </c>
      <c r="X287" s="7"/>
      <c r="Y287" s="7"/>
      <c r="Z287" s="7"/>
      <c r="AA287" s="8"/>
      <c r="AB287" s="8"/>
      <c r="AC287" s="8"/>
      <c r="AD287" s="8"/>
      <c r="AE287" s="8"/>
      <c r="AF287" s="12"/>
      <c r="AG287" s="12"/>
      <c r="AI287">
        <v>28.779861996499999</v>
      </c>
      <c r="AJ287">
        <v>27.6290433988</v>
      </c>
      <c r="AK287">
        <v>26.333589898500001</v>
      </c>
      <c r="AL287">
        <v>26.629619848099999</v>
      </c>
      <c r="AM287">
        <v>26.928448828499999</v>
      </c>
      <c r="AN287">
        <v>26.672562205599998</v>
      </c>
      <c r="AO287">
        <v>27.2137405476</v>
      </c>
      <c r="AP287">
        <v>27.687645913699999</v>
      </c>
      <c r="AQ287">
        <v>27.2985832301</v>
      </c>
      <c r="AR287">
        <v>27.568700885799998</v>
      </c>
      <c r="AS287">
        <v>28.073768000800001</v>
      </c>
      <c r="AT287">
        <v>27.348069686700001</v>
      </c>
      <c r="AU287">
        <v>26.4558305995</v>
      </c>
      <c r="AV287">
        <v>27.2104759419</v>
      </c>
      <c r="AW287">
        <v>27.409056317699999</v>
      </c>
      <c r="AX287">
        <v>26.6642347863</v>
      </c>
      <c r="AY287">
        <v>26.895349037900001</v>
      </c>
      <c r="AZ287">
        <v>27.828314969499999</v>
      </c>
      <c r="BA287">
        <v>26.905281236499999</v>
      </c>
      <c r="BB287">
        <v>26.902543297800001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v>30.1913016534</v>
      </c>
      <c r="E288">
        <v>29.114908225499999</v>
      </c>
      <c r="F288">
        <v>27.643434239899999</v>
      </c>
      <c r="G288">
        <v>27.904806360999999</v>
      </c>
      <c r="H288">
        <v>28.115702644199999</v>
      </c>
      <c r="I288">
        <v>26.432237454300001</v>
      </c>
      <c r="J288">
        <v>28.227526726099999</v>
      </c>
      <c r="K288">
        <v>28.500647949899999</v>
      </c>
      <c r="L288">
        <v>28.2014593191</v>
      </c>
      <c r="M288">
        <v>28.9775842321</v>
      </c>
      <c r="N288">
        <v>29.5001586819</v>
      </c>
      <c r="O288">
        <v>28.2537473617</v>
      </c>
      <c r="P288">
        <v>27.9544402529</v>
      </c>
      <c r="Q288">
        <v>29.092708126200002</v>
      </c>
      <c r="R288">
        <v>28.840498629199999</v>
      </c>
      <c r="S288">
        <v>28.092188478200001</v>
      </c>
      <c r="T288">
        <v>27.7767147466</v>
      </c>
      <c r="U288">
        <v>28.581121660099999</v>
      </c>
      <c r="V288">
        <v>28.216385993199999</v>
      </c>
      <c r="W288">
        <v>28.400386728800001</v>
      </c>
      <c r="X288" s="7"/>
      <c r="Y288" s="7"/>
      <c r="Z288" s="7"/>
      <c r="AA288" s="8"/>
      <c r="AB288" s="8"/>
      <c r="AC288" s="8"/>
      <c r="AD288" s="8"/>
      <c r="AE288" s="8"/>
      <c r="AF288" s="12"/>
      <c r="AG288" s="12"/>
      <c r="AI288">
        <v>29.080552822800001</v>
      </c>
      <c r="AJ288">
        <v>27.7215408635</v>
      </c>
      <c r="AK288">
        <v>26.753712186800001</v>
      </c>
      <c r="AL288">
        <v>26.918417849499999</v>
      </c>
      <c r="AM288">
        <v>26.945132961199999</v>
      </c>
      <c r="AN288">
        <v>26.186241906999999</v>
      </c>
      <c r="AO288">
        <v>27.5967225238</v>
      </c>
      <c r="AP288">
        <v>28.065624763500001</v>
      </c>
      <c r="AQ288">
        <v>27.409080493200001</v>
      </c>
      <c r="AR288">
        <v>27.9555729924</v>
      </c>
      <c r="AS288">
        <v>28.051030770099999</v>
      </c>
      <c r="AT288">
        <v>27.428617864500001</v>
      </c>
      <c r="AU288">
        <v>26.684619121299999</v>
      </c>
      <c r="AV288">
        <v>27.462542553399999</v>
      </c>
      <c r="AW288">
        <v>27.547962204499999</v>
      </c>
      <c r="AX288">
        <v>26.6643995415</v>
      </c>
      <c r="AY288">
        <v>26.6969739004</v>
      </c>
      <c r="AZ288">
        <v>27.7559555319</v>
      </c>
      <c r="BA288">
        <v>27.1698383019</v>
      </c>
      <c r="BB288">
        <v>26.668103423000002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v>30.410171953100001</v>
      </c>
      <c r="E289">
        <v>29.229424523399999</v>
      </c>
      <c r="F289">
        <v>27.391273820599999</v>
      </c>
      <c r="G289">
        <v>27.477421723900001</v>
      </c>
      <c r="H289">
        <v>28.299301032799999</v>
      </c>
      <c r="I289">
        <v>26.653817178800001</v>
      </c>
      <c r="J289">
        <v>28.009818638999999</v>
      </c>
      <c r="K289">
        <v>28.644479979100002</v>
      </c>
      <c r="L289">
        <v>27.7876877042</v>
      </c>
      <c r="M289">
        <v>28.791243434599998</v>
      </c>
      <c r="N289">
        <v>29.675887335999999</v>
      </c>
      <c r="O289">
        <v>28.2263146783</v>
      </c>
      <c r="P289">
        <v>28.1818523349</v>
      </c>
      <c r="Q289">
        <v>29.1546822032</v>
      </c>
      <c r="R289">
        <v>28.940297000099999</v>
      </c>
      <c r="S289">
        <v>27.996937504800002</v>
      </c>
      <c r="T289">
        <v>27.554096211400001</v>
      </c>
      <c r="U289">
        <v>28.533641648300001</v>
      </c>
      <c r="V289">
        <v>28.326028533399999</v>
      </c>
      <c r="W289">
        <v>28.309666635799999</v>
      </c>
      <c r="X289" s="7"/>
      <c r="Y289" s="7"/>
      <c r="Z289" s="7"/>
      <c r="AA289" s="8"/>
      <c r="AB289" s="8"/>
      <c r="AC289" s="8"/>
      <c r="AD289" s="8"/>
      <c r="AE289" s="8"/>
      <c r="AF289" s="12"/>
      <c r="AG289" s="12"/>
      <c r="AI289">
        <v>29.181940881100001</v>
      </c>
      <c r="AJ289">
        <v>27.772594000400002</v>
      </c>
      <c r="AK289">
        <v>26.275100369600001</v>
      </c>
      <c r="AL289">
        <v>26.679022706200001</v>
      </c>
      <c r="AM289">
        <v>26.9537520523</v>
      </c>
      <c r="AN289">
        <v>26.008838849699998</v>
      </c>
      <c r="AO289">
        <v>27.3790374865</v>
      </c>
      <c r="AP289">
        <v>27.968920928399999</v>
      </c>
      <c r="AQ289">
        <v>27.307315003599999</v>
      </c>
      <c r="AR289">
        <v>28.019937206800002</v>
      </c>
      <c r="AS289">
        <v>28.031762637500002</v>
      </c>
      <c r="AT289">
        <v>27.623809327</v>
      </c>
      <c r="AU289">
        <v>26.724705836399998</v>
      </c>
      <c r="AV289">
        <v>27.650118009100002</v>
      </c>
      <c r="AW289">
        <v>27.660155612400001</v>
      </c>
      <c r="AX289">
        <v>26.656676618500001</v>
      </c>
      <c r="AY289">
        <v>26.870701516499999</v>
      </c>
      <c r="AZ289">
        <v>27.812892545</v>
      </c>
      <c r="BA289">
        <v>27.456950883499999</v>
      </c>
      <c r="BB289">
        <v>26.681964735899999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v>30.430376770300001</v>
      </c>
      <c r="E290">
        <v>29.204111726000001</v>
      </c>
      <c r="F290">
        <v>27.691468471699999</v>
      </c>
      <c r="G290">
        <v>27.7070710156</v>
      </c>
      <c r="H290">
        <v>28.414810919899999</v>
      </c>
      <c r="I290">
        <v>26.84583164</v>
      </c>
      <c r="J290">
        <v>28.06134393</v>
      </c>
      <c r="K290">
        <v>28.953764050299998</v>
      </c>
      <c r="L290">
        <v>27.805672478000002</v>
      </c>
      <c r="M290">
        <v>28.8182912479</v>
      </c>
      <c r="N290">
        <v>29.5463470105</v>
      </c>
      <c r="O290">
        <v>28.290213116499999</v>
      </c>
      <c r="P290">
        <v>28.359074809399999</v>
      </c>
      <c r="Q290">
        <v>29.343360284100001</v>
      </c>
      <c r="R290">
        <v>28.928800901199999</v>
      </c>
      <c r="S290">
        <v>27.5527254265</v>
      </c>
      <c r="T290">
        <v>27.302202678099999</v>
      </c>
      <c r="U290">
        <v>28.4197349465</v>
      </c>
      <c r="V290">
        <v>28.395699673100001</v>
      </c>
      <c r="W290">
        <v>28.447619711600002</v>
      </c>
      <c r="X290" s="7"/>
      <c r="Y290" s="7"/>
      <c r="Z290" s="7"/>
      <c r="AA290" s="8"/>
      <c r="AB290" s="8"/>
      <c r="AC290" s="8"/>
      <c r="AD290" s="8"/>
      <c r="AE290" s="8"/>
      <c r="AF290" s="12"/>
      <c r="AG290" s="12"/>
      <c r="AI290">
        <v>29.439877794299999</v>
      </c>
      <c r="AJ290">
        <v>27.800735725300001</v>
      </c>
      <c r="AK290">
        <v>25.9241235338</v>
      </c>
      <c r="AL290">
        <v>26.657249864499999</v>
      </c>
      <c r="AM290">
        <v>27.297112273900002</v>
      </c>
      <c r="AN290">
        <v>26.0394437084</v>
      </c>
      <c r="AO290">
        <v>27.3329328797</v>
      </c>
      <c r="AP290">
        <v>28.030074401899999</v>
      </c>
      <c r="AQ290">
        <v>27.221555201099999</v>
      </c>
      <c r="AR290">
        <v>27.970350276600001</v>
      </c>
      <c r="AS290">
        <v>28.086207015599999</v>
      </c>
      <c r="AT290">
        <v>27.9579353152</v>
      </c>
      <c r="AU290">
        <v>26.975182175400001</v>
      </c>
      <c r="AV290">
        <v>27.6396695245</v>
      </c>
      <c r="AW290">
        <v>27.4359075819</v>
      </c>
      <c r="AX290">
        <v>26.845567092900001</v>
      </c>
      <c r="AY290">
        <v>26.552923788400001</v>
      </c>
      <c r="AZ290">
        <v>27.838388306799999</v>
      </c>
      <c r="BA290">
        <v>27.5051338309</v>
      </c>
      <c r="BB290">
        <v>26.825612022400001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v>30.5610342636</v>
      </c>
      <c r="E291">
        <v>29.265635836600001</v>
      </c>
      <c r="F291">
        <v>27.662556774700001</v>
      </c>
      <c r="G291">
        <v>28.000710738199999</v>
      </c>
      <c r="H291">
        <v>28.426879643500001</v>
      </c>
      <c r="I291">
        <v>27.042906116899999</v>
      </c>
      <c r="J291">
        <v>27.804169862799998</v>
      </c>
      <c r="K291">
        <v>28.966268080100001</v>
      </c>
      <c r="L291">
        <v>27.653396491500001</v>
      </c>
      <c r="M291">
        <v>28.734969057000001</v>
      </c>
      <c r="N291">
        <v>29.478327630500001</v>
      </c>
      <c r="O291">
        <v>28.557351577999999</v>
      </c>
      <c r="P291">
        <v>28.455664931499999</v>
      </c>
      <c r="Q291">
        <v>29.3896151553</v>
      </c>
      <c r="R291">
        <v>28.948717917700002</v>
      </c>
      <c r="S291">
        <v>27.911897172300002</v>
      </c>
      <c r="T291">
        <v>27.425646759799999</v>
      </c>
      <c r="U291">
        <v>28.549533881199999</v>
      </c>
      <c r="V291">
        <v>28.3910903791</v>
      </c>
      <c r="W291">
        <v>28.5358174552</v>
      </c>
      <c r="X291" s="7"/>
      <c r="Y291" s="7"/>
      <c r="Z291" s="7"/>
      <c r="AA291" s="8"/>
      <c r="AB291" s="8"/>
      <c r="AC291" s="8"/>
      <c r="AD291" s="8"/>
      <c r="AE291" s="8"/>
      <c r="AF291" s="12"/>
      <c r="AG291" s="12"/>
      <c r="AI291">
        <v>29.704107564699999</v>
      </c>
      <c r="AJ291">
        <v>27.9460128827</v>
      </c>
      <c r="AK291">
        <v>26.099429087400001</v>
      </c>
      <c r="AL291">
        <v>27.1270906377</v>
      </c>
      <c r="AM291">
        <v>27.614978695000001</v>
      </c>
      <c r="AN291">
        <v>26.045807958600001</v>
      </c>
      <c r="AO291">
        <v>27.627307269900001</v>
      </c>
      <c r="AP291">
        <v>27.986085796299999</v>
      </c>
      <c r="AQ291">
        <v>27.384785218200001</v>
      </c>
      <c r="AR291">
        <v>27.981957233599999</v>
      </c>
      <c r="AS291">
        <v>28.2156168313</v>
      </c>
      <c r="AT291">
        <v>28.070128947600001</v>
      </c>
      <c r="AU291">
        <v>27.436352490899999</v>
      </c>
      <c r="AV291">
        <v>28.000123296999998</v>
      </c>
      <c r="AW291">
        <v>27.741405633300001</v>
      </c>
      <c r="AX291">
        <v>26.930806607800001</v>
      </c>
      <c r="AY291">
        <v>26.5254646496</v>
      </c>
      <c r="AZ291">
        <v>27.5652168431</v>
      </c>
      <c r="BA291">
        <v>27.4697472101</v>
      </c>
      <c r="BB291">
        <v>26.950326349899999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v>30.951280825200001</v>
      </c>
      <c r="E292">
        <v>29.5641369312</v>
      </c>
      <c r="F292">
        <v>27.5678087127</v>
      </c>
      <c r="G292">
        <v>27.7839173996</v>
      </c>
      <c r="H292">
        <v>28.649071238600001</v>
      </c>
      <c r="I292">
        <v>27.104773191300001</v>
      </c>
      <c r="J292">
        <v>28.061467944099999</v>
      </c>
      <c r="K292">
        <v>28.560571070799998</v>
      </c>
      <c r="L292">
        <v>27.685256657699998</v>
      </c>
      <c r="M292">
        <v>28.804523052</v>
      </c>
      <c r="N292">
        <v>29.713294707700001</v>
      </c>
      <c r="O292">
        <v>28.6834385109</v>
      </c>
      <c r="P292">
        <v>28.810321831</v>
      </c>
      <c r="Q292">
        <v>29.605676272499998</v>
      </c>
      <c r="R292">
        <v>29.2063335018</v>
      </c>
      <c r="S292">
        <v>27.9039456667</v>
      </c>
      <c r="T292">
        <v>27.4524861624</v>
      </c>
      <c r="U292">
        <v>28.628996268400002</v>
      </c>
      <c r="V292">
        <v>28.491361317300001</v>
      </c>
      <c r="W292">
        <v>28.653450402899999</v>
      </c>
      <c r="X292" s="7"/>
      <c r="Y292" s="7"/>
      <c r="Z292" s="7"/>
      <c r="AA292" s="8"/>
      <c r="AB292" s="8"/>
      <c r="AC292" s="8"/>
      <c r="AD292" s="8"/>
      <c r="AE292" s="8"/>
      <c r="AF292" s="12"/>
      <c r="AG292" s="12"/>
      <c r="AI292">
        <v>29.902050253999999</v>
      </c>
      <c r="AJ292">
        <v>28.162153394200001</v>
      </c>
      <c r="AK292">
        <v>26.274962906599999</v>
      </c>
      <c r="AL292">
        <v>26.933340087200001</v>
      </c>
      <c r="AM292">
        <v>27.6860488232</v>
      </c>
      <c r="AN292">
        <v>26.052158031200001</v>
      </c>
      <c r="AO292">
        <v>27.681487503900001</v>
      </c>
      <c r="AP292">
        <v>28.0313524046</v>
      </c>
      <c r="AQ292">
        <v>27.6021289233</v>
      </c>
      <c r="AR292">
        <v>27.901335957400001</v>
      </c>
      <c r="AS292">
        <v>28.410983615399999</v>
      </c>
      <c r="AT292">
        <v>27.978053726900001</v>
      </c>
      <c r="AU292">
        <v>27.754308354599999</v>
      </c>
      <c r="AV292">
        <v>28.233957414700001</v>
      </c>
      <c r="AW292">
        <v>28.190706383599998</v>
      </c>
      <c r="AX292">
        <v>27.2641500597</v>
      </c>
      <c r="AY292">
        <v>26.539177557999999</v>
      </c>
      <c r="AZ292">
        <v>27.8070262271</v>
      </c>
      <c r="BA292">
        <v>27.622909208900001</v>
      </c>
      <c r="BB292">
        <v>27.132563813200001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v>30.7683655871</v>
      </c>
      <c r="E293">
        <v>29.742921079199999</v>
      </c>
      <c r="F293">
        <v>27.373733592800001</v>
      </c>
      <c r="G293">
        <v>27.562711649099999</v>
      </c>
      <c r="H293">
        <v>28.8913131889</v>
      </c>
      <c r="I293">
        <v>27.106454254199999</v>
      </c>
      <c r="J293">
        <v>28.5582381623</v>
      </c>
      <c r="K293">
        <v>28.381195482399999</v>
      </c>
      <c r="L293">
        <v>27.795570843699998</v>
      </c>
      <c r="M293">
        <v>28.859082578500001</v>
      </c>
      <c r="N293">
        <v>30.032002179100001</v>
      </c>
      <c r="O293">
        <v>28.537632433599999</v>
      </c>
      <c r="P293">
        <v>29.025249644500001</v>
      </c>
      <c r="Q293">
        <v>29.666199184700002</v>
      </c>
      <c r="R293">
        <v>29.5766175897</v>
      </c>
      <c r="S293">
        <v>27.899566111399999</v>
      </c>
      <c r="T293">
        <v>27.3281567907</v>
      </c>
      <c r="U293">
        <v>28.627802432799999</v>
      </c>
      <c r="V293">
        <v>28.6366209115</v>
      </c>
      <c r="W293">
        <v>28.566865563499999</v>
      </c>
      <c r="X293" s="7"/>
      <c r="Y293" s="7"/>
      <c r="Z293" s="7"/>
      <c r="AA293" s="8"/>
      <c r="AB293" s="8"/>
      <c r="AC293" s="8"/>
      <c r="AD293" s="8"/>
      <c r="AE293" s="8"/>
      <c r="AF293" s="12"/>
      <c r="AG293" s="12"/>
      <c r="AI293">
        <v>29.789339254400002</v>
      </c>
      <c r="AJ293">
        <v>28.337311221</v>
      </c>
      <c r="AK293">
        <v>26.799536531899999</v>
      </c>
      <c r="AL293">
        <v>26.586671236600001</v>
      </c>
      <c r="AM293">
        <v>27.852053870599999</v>
      </c>
      <c r="AN293">
        <v>26.310558502599999</v>
      </c>
      <c r="AO293">
        <v>27.7663739077</v>
      </c>
      <c r="AP293">
        <v>28.035507366099999</v>
      </c>
      <c r="AQ293">
        <v>27.5149790221</v>
      </c>
      <c r="AR293">
        <v>28.005702288399998</v>
      </c>
      <c r="AS293">
        <v>28.447698390700001</v>
      </c>
      <c r="AT293">
        <v>27.7177520338</v>
      </c>
      <c r="AU293">
        <v>27.4741822228</v>
      </c>
      <c r="AV293">
        <v>28.110144634400001</v>
      </c>
      <c r="AW293">
        <v>28.267072349500001</v>
      </c>
      <c r="AX293">
        <v>26.810200871900001</v>
      </c>
      <c r="AY293">
        <v>25.7677214504</v>
      </c>
      <c r="AZ293">
        <v>27.6254009084</v>
      </c>
      <c r="BA293">
        <v>27.830903293900001</v>
      </c>
      <c r="BB293">
        <v>27.299605010699999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v>30.7688475074</v>
      </c>
      <c r="E294">
        <v>30.0089602722</v>
      </c>
      <c r="F294">
        <v>27.566355739900001</v>
      </c>
      <c r="G294">
        <v>27.576967755999998</v>
      </c>
      <c r="H294">
        <v>29.1788247281</v>
      </c>
      <c r="I294">
        <v>27.116275549400001</v>
      </c>
      <c r="J294">
        <v>28.316438220599998</v>
      </c>
      <c r="K294">
        <v>28.152728466199999</v>
      </c>
      <c r="L294">
        <v>27.689606257000001</v>
      </c>
      <c r="M294">
        <v>28.738608148000001</v>
      </c>
      <c r="N294">
        <v>29.9581799485</v>
      </c>
      <c r="O294">
        <v>28.6483583807</v>
      </c>
      <c r="P294">
        <v>28.8750063074</v>
      </c>
      <c r="Q294">
        <v>29.486908647100002</v>
      </c>
      <c r="R294">
        <v>29.750815803999998</v>
      </c>
      <c r="S294">
        <v>27.973310172200001</v>
      </c>
      <c r="T294">
        <v>27.7144478142</v>
      </c>
      <c r="U294">
        <v>28.576596571</v>
      </c>
      <c r="V294">
        <v>28.865177311899998</v>
      </c>
      <c r="W294">
        <v>28.684285707800001</v>
      </c>
      <c r="X294" s="7"/>
      <c r="Y294" s="7"/>
      <c r="Z294" s="7"/>
      <c r="AA294" s="8"/>
      <c r="AB294" s="8"/>
      <c r="AC294" s="8"/>
      <c r="AD294" s="8"/>
      <c r="AE294" s="8"/>
      <c r="AF294" s="12"/>
      <c r="AG294" s="12"/>
      <c r="AI294">
        <v>30.055663558900001</v>
      </c>
      <c r="AJ294">
        <v>28.553851932299999</v>
      </c>
      <c r="AK294">
        <v>27.175883027800001</v>
      </c>
      <c r="AL294">
        <v>26.522219936300001</v>
      </c>
      <c r="AM294">
        <v>28.058143744399999</v>
      </c>
      <c r="AN294">
        <v>26.540194771100001</v>
      </c>
      <c r="AO294">
        <v>27.563899641900001</v>
      </c>
      <c r="AP294">
        <v>27.6589413799</v>
      </c>
      <c r="AQ294">
        <v>27.337701339100001</v>
      </c>
      <c r="AR294">
        <v>27.895780698199999</v>
      </c>
      <c r="AS294">
        <v>28.273145787800001</v>
      </c>
      <c r="AT294">
        <v>27.662539045300001</v>
      </c>
      <c r="AU294">
        <v>27.532801714600001</v>
      </c>
      <c r="AV294">
        <v>28.187928447499999</v>
      </c>
      <c r="AW294">
        <v>28.2811819619</v>
      </c>
      <c r="AX294">
        <v>27.031246515399999</v>
      </c>
      <c r="AY294">
        <v>25.891085243999999</v>
      </c>
      <c r="AZ294">
        <v>27.365952699600001</v>
      </c>
      <c r="BA294">
        <v>27.9662761168</v>
      </c>
      <c r="BB294">
        <v>27.375413427400002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v>30.7984319975</v>
      </c>
      <c r="E295">
        <v>30.145087877999998</v>
      </c>
      <c r="F295">
        <v>27.8314049319</v>
      </c>
      <c r="G295">
        <v>27.576960207399999</v>
      </c>
      <c r="H295">
        <v>29.131596978200001</v>
      </c>
      <c r="I295">
        <v>27.1517178402</v>
      </c>
      <c r="J295">
        <v>28.714554082999999</v>
      </c>
      <c r="K295">
        <v>28.572688822700002</v>
      </c>
      <c r="L295">
        <v>28.002661835800001</v>
      </c>
      <c r="M295">
        <v>28.740127264800002</v>
      </c>
      <c r="N295">
        <v>29.4712765385</v>
      </c>
      <c r="O295">
        <v>28.8412515003</v>
      </c>
      <c r="P295">
        <v>29.035980580299999</v>
      </c>
      <c r="Q295">
        <v>29.460286456399999</v>
      </c>
      <c r="R295">
        <v>29.630718785199999</v>
      </c>
      <c r="S295">
        <v>28.336750779300001</v>
      </c>
      <c r="T295">
        <v>27.992583536600002</v>
      </c>
      <c r="U295">
        <v>28.751908200500001</v>
      </c>
      <c r="V295">
        <v>28.8286302106</v>
      </c>
      <c r="W295">
        <v>28.722716885499999</v>
      </c>
      <c r="X295" s="7"/>
      <c r="Y295" s="7"/>
      <c r="Z295" s="7"/>
      <c r="AA295" s="8"/>
      <c r="AB295" s="8"/>
      <c r="AC295" s="8"/>
      <c r="AD295" s="8"/>
      <c r="AE295" s="8"/>
      <c r="AF295" s="12"/>
      <c r="AG295" s="12"/>
      <c r="AI295">
        <v>30.330097208400002</v>
      </c>
      <c r="AJ295">
        <v>28.755611254600002</v>
      </c>
      <c r="AK295">
        <v>27.077337046499999</v>
      </c>
      <c r="AL295">
        <v>26.7653683606</v>
      </c>
      <c r="AM295">
        <v>27.895787934499999</v>
      </c>
      <c r="AN295">
        <v>26.699637086100001</v>
      </c>
      <c r="AO295">
        <v>27.738030813599998</v>
      </c>
      <c r="AP295">
        <v>27.469499600799999</v>
      </c>
      <c r="AQ295">
        <v>27.354594808800002</v>
      </c>
      <c r="AR295">
        <v>27.803500397499999</v>
      </c>
      <c r="AS295">
        <v>28.526632840000001</v>
      </c>
      <c r="AT295">
        <v>27.492303791600001</v>
      </c>
      <c r="AU295">
        <v>27.584537506</v>
      </c>
      <c r="AV295">
        <v>28.1267245668</v>
      </c>
      <c r="AW295">
        <v>28.337970740999999</v>
      </c>
      <c r="AX295">
        <v>27.586898525199999</v>
      </c>
      <c r="AY295">
        <v>26.6388340956</v>
      </c>
      <c r="AZ295">
        <v>27.7709107602</v>
      </c>
      <c r="BA295">
        <v>28.157181338800001</v>
      </c>
      <c r="BB295">
        <v>27.5775389979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v>30.927240411300001</v>
      </c>
      <c r="E296">
        <v>30.1262626362</v>
      </c>
      <c r="F296">
        <v>27.4045609655</v>
      </c>
      <c r="G296">
        <v>27.766012831499999</v>
      </c>
      <c r="H296">
        <v>29.1654705294</v>
      </c>
      <c r="I296">
        <v>27.456770025899999</v>
      </c>
      <c r="J296">
        <v>28.977470137600001</v>
      </c>
      <c r="K296">
        <v>28.712358012900001</v>
      </c>
      <c r="L296">
        <v>28.162876317599999</v>
      </c>
      <c r="M296">
        <v>28.9247004355</v>
      </c>
      <c r="N296">
        <v>29.542685913700002</v>
      </c>
      <c r="O296">
        <v>28.947102044200001</v>
      </c>
      <c r="P296">
        <v>28.962108771</v>
      </c>
      <c r="Q296">
        <v>29.355057245299999</v>
      </c>
      <c r="R296">
        <v>29.5170745456</v>
      </c>
      <c r="S296">
        <v>28.3404959402</v>
      </c>
      <c r="T296">
        <v>27.852032673699998</v>
      </c>
      <c r="U296">
        <v>28.9185598583</v>
      </c>
      <c r="V296">
        <v>28.459179130199999</v>
      </c>
      <c r="W296">
        <v>28.629188093300002</v>
      </c>
      <c r="X296" s="7"/>
      <c r="Y296" s="7"/>
      <c r="Z296" s="7"/>
      <c r="AA296" s="8"/>
      <c r="AB296" s="8"/>
      <c r="AC296" s="8"/>
      <c r="AD296" s="8"/>
      <c r="AE296" s="8"/>
      <c r="AF296" s="12"/>
      <c r="AG296" s="12"/>
      <c r="AI296">
        <v>30.319982339900001</v>
      </c>
      <c r="AJ296">
        <v>29.049564499500001</v>
      </c>
      <c r="AK296">
        <v>26.665423992200001</v>
      </c>
      <c r="AL296">
        <v>26.664394390799998</v>
      </c>
      <c r="AM296">
        <v>27.8904490022</v>
      </c>
      <c r="AN296">
        <v>27.035940852500001</v>
      </c>
      <c r="AO296">
        <v>27.392428882600001</v>
      </c>
      <c r="AP296">
        <v>27.3800630062</v>
      </c>
      <c r="AQ296">
        <v>27.481472806700001</v>
      </c>
      <c r="AR296">
        <v>27.756307430300001</v>
      </c>
      <c r="AS296">
        <v>28.776983275100001</v>
      </c>
      <c r="AT296">
        <v>27.3938552354</v>
      </c>
      <c r="AU296">
        <v>27.6418934338</v>
      </c>
      <c r="AV296">
        <v>27.961488925699999</v>
      </c>
      <c r="AW296">
        <v>28.216528449199998</v>
      </c>
      <c r="AX296">
        <v>27.7584007546</v>
      </c>
      <c r="AY296">
        <v>26.817266507399999</v>
      </c>
      <c r="AZ296">
        <v>28.157355494699999</v>
      </c>
      <c r="BA296">
        <v>28.091126538200001</v>
      </c>
      <c r="BB296">
        <v>27.7764030829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v>31.1208547196</v>
      </c>
      <c r="E297">
        <v>30.1079856086</v>
      </c>
      <c r="F297">
        <v>26.5543419378</v>
      </c>
      <c r="G297">
        <v>27.315375443499999</v>
      </c>
      <c r="H297">
        <v>29.2686627882</v>
      </c>
      <c r="I297">
        <v>27.575229661600002</v>
      </c>
      <c r="J297">
        <v>29.122479316700002</v>
      </c>
      <c r="K297">
        <v>28.938848381100001</v>
      </c>
      <c r="L297">
        <v>28.262248900300001</v>
      </c>
      <c r="M297">
        <v>28.948174546200001</v>
      </c>
      <c r="N297">
        <v>29.899519010599999</v>
      </c>
      <c r="O297">
        <v>29.232104741499999</v>
      </c>
      <c r="P297">
        <v>28.555714695300001</v>
      </c>
      <c r="Q297">
        <v>29.254134211299998</v>
      </c>
      <c r="R297">
        <v>29.002006493700001</v>
      </c>
      <c r="S297">
        <v>28.309290874799999</v>
      </c>
      <c r="T297">
        <v>27.902407342499998</v>
      </c>
      <c r="U297">
        <v>28.9038810877</v>
      </c>
      <c r="V297">
        <v>28.4523132082</v>
      </c>
      <c r="W297">
        <v>28.4921470066</v>
      </c>
      <c r="X297" s="7"/>
      <c r="Y297" s="7"/>
      <c r="Z297" s="7"/>
      <c r="AA297" s="8"/>
      <c r="AB297" s="8"/>
      <c r="AC297" s="8"/>
      <c r="AD297" s="8"/>
      <c r="AE297" s="8"/>
      <c r="AF297" s="12"/>
      <c r="AG297" s="12"/>
      <c r="AI297">
        <v>30.211132955499998</v>
      </c>
      <c r="AJ297">
        <v>29.0486023608</v>
      </c>
      <c r="AK297">
        <v>25.494880677000001</v>
      </c>
      <c r="AL297">
        <v>26.093997261199998</v>
      </c>
      <c r="AM297">
        <v>28.2309940996</v>
      </c>
      <c r="AN297">
        <v>27.122167194900001</v>
      </c>
      <c r="AO297">
        <v>27.233317122199999</v>
      </c>
      <c r="AP297">
        <v>27.490205598799999</v>
      </c>
      <c r="AQ297">
        <v>27.314619248</v>
      </c>
      <c r="AR297">
        <v>27.702125855399998</v>
      </c>
      <c r="AS297">
        <v>28.8242095588</v>
      </c>
      <c r="AT297">
        <v>27.649792727099999</v>
      </c>
      <c r="AU297">
        <v>27.676397119499999</v>
      </c>
      <c r="AV297">
        <v>27.962801305300001</v>
      </c>
      <c r="AW297">
        <v>27.678065936900001</v>
      </c>
      <c r="AX297">
        <v>27.3716687133</v>
      </c>
      <c r="AY297">
        <v>26.920071165900001</v>
      </c>
      <c r="AZ297">
        <v>28.018360382800001</v>
      </c>
      <c r="BA297">
        <v>28.0241183533</v>
      </c>
      <c r="BB297">
        <v>27.821686690300002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v>31.207654248499999</v>
      </c>
      <c r="E298">
        <v>30.093703968700002</v>
      </c>
      <c r="F298">
        <v>27.031262570300001</v>
      </c>
      <c r="G298">
        <v>26.996282775099999</v>
      </c>
      <c r="H298">
        <v>29.2673821104</v>
      </c>
      <c r="I298">
        <v>27.528166794099999</v>
      </c>
      <c r="J298">
        <v>28.995153441500001</v>
      </c>
      <c r="K298">
        <v>29.200006885499999</v>
      </c>
      <c r="L298">
        <v>28.211471741699999</v>
      </c>
      <c r="M298">
        <v>28.791703826999999</v>
      </c>
      <c r="N298">
        <v>30.480112670600001</v>
      </c>
      <c r="O298">
        <v>29.284380380199998</v>
      </c>
      <c r="P298">
        <v>28.6996251132</v>
      </c>
      <c r="Q298">
        <v>29.187068125100001</v>
      </c>
      <c r="R298">
        <v>29.237235274300001</v>
      </c>
      <c r="S298">
        <v>28.7077473704</v>
      </c>
      <c r="T298">
        <v>27.5813698965</v>
      </c>
      <c r="U298">
        <v>28.9952966888</v>
      </c>
      <c r="V298">
        <v>28.4080600114</v>
      </c>
      <c r="W298">
        <v>28.6288037142</v>
      </c>
      <c r="X298" s="7"/>
      <c r="Y298" s="7"/>
      <c r="Z298" s="7"/>
      <c r="AA298" s="8"/>
      <c r="AB298" s="8"/>
      <c r="AC298" s="8"/>
      <c r="AD298" s="8"/>
      <c r="AE298" s="8"/>
      <c r="AF298" s="12"/>
      <c r="AG298" s="12"/>
      <c r="AI298">
        <v>30.028462082600001</v>
      </c>
      <c r="AJ298">
        <v>28.798632057700001</v>
      </c>
      <c r="AK298">
        <v>25.4412674051</v>
      </c>
      <c r="AL298">
        <v>25.826015689199998</v>
      </c>
      <c r="AM298">
        <v>28.3195611712</v>
      </c>
      <c r="AN298">
        <v>26.808879828599999</v>
      </c>
      <c r="AO298">
        <v>27.3994052589</v>
      </c>
      <c r="AP298">
        <v>27.889428362099999</v>
      </c>
      <c r="AQ298">
        <v>27.0823917144</v>
      </c>
      <c r="AR298">
        <v>27.5052224523</v>
      </c>
      <c r="AS298">
        <v>28.946064743899999</v>
      </c>
      <c r="AT298">
        <v>27.829751531599999</v>
      </c>
      <c r="AU298">
        <v>27.892682604800001</v>
      </c>
      <c r="AV298">
        <v>28.1335865494</v>
      </c>
      <c r="AW298">
        <v>27.811749257100001</v>
      </c>
      <c r="AX298">
        <v>27.286298605199999</v>
      </c>
      <c r="AY298">
        <v>26.406074159399999</v>
      </c>
      <c r="AZ298">
        <v>27.810051397599999</v>
      </c>
      <c r="BA298">
        <v>28.036424713199999</v>
      </c>
      <c r="BB298">
        <v>27.6869774914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v>31.256103192400001</v>
      </c>
      <c r="E299">
        <v>30.161136657899998</v>
      </c>
      <c r="F299">
        <v>27.476983790799999</v>
      </c>
      <c r="G299">
        <v>26.896931333400001</v>
      </c>
      <c r="H299">
        <v>29.435242160000001</v>
      </c>
      <c r="I299">
        <v>27.630145488099998</v>
      </c>
      <c r="J299">
        <v>28.8616469637</v>
      </c>
      <c r="K299">
        <v>29.081248174300001</v>
      </c>
      <c r="L299">
        <v>27.967733987999999</v>
      </c>
      <c r="M299">
        <v>28.8932798146</v>
      </c>
      <c r="N299">
        <v>30.737767303799998</v>
      </c>
      <c r="O299">
        <v>29.2760522172</v>
      </c>
      <c r="P299">
        <v>28.8632491332</v>
      </c>
      <c r="Q299">
        <v>29.148093771399999</v>
      </c>
      <c r="R299">
        <v>29.5413780208</v>
      </c>
      <c r="S299">
        <v>28.951885616799999</v>
      </c>
      <c r="T299">
        <v>27.5436384992</v>
      </c>
      <c r="U299">
        <v>29.101598104000001</v>
      </c>
      <c r="V299">
        <v>28.6181562955</v>
      </c>
      <c r="W299">
        <v>28.854764333399999</v>
      </c>
      <c r="X299" s="7"/>
      <c r="Y299" s="7"/>
      <c r="Z299" s="7"/>
      <c r="AA299" s="8"/>
      <c r="AB299" s="8"/>
      <c r="AC299" s="8"/>
      <c r="AD299" s="8"/>
      <c r="AE299" s="8"/>
      <c r="AF299" s="12"/>
      <c r="AG299" s="12"/>
      <c r="AI299">
        <v>29.9848998714</v>
      </c>
      <c r="AJ299">
        <v>28.452131561600002</v>
      </c>
      <c r="AK299">
        <v>26.0057129297</v>
      </c>
      <c r="AL299">
        <v>25.794008596099999</v>
      </c>
      <c r="AM299">
        <v>28.504463656599999</v>
      </c>
      <c r="AN299">
        <v>26.715032621500001</v>
      </c>
      <c r="AO299">
        <v>27.545697345699999</v>
      </c>
      <c r="AP299">
        <v>28.182702745899999</v>
      </c>
      <c r="AQ299">
        <v>26.990249982999998</v>
      </c>
      <c r="AR299">
        <v>27.673885735599999</v>
      </c>
      <c r="AS299">
        <v>28.997917472600001</v>
      </c>
      <c r="AT299">
        <v>28.065133183099999</v>
      </c>
      <c r="AU299">
        <v>27.797930002499999</v>
      </c>
      <c r="AV299">
        <v>27.6966336777</v>
      </c>
      <c r="AW299">
        <v>28.042428858899999</v>
      </c>
      <c r="AX299">
        <v>27.2474296205</v>
      </c>
      <c r="AY299">
        <v>26.600899994999999</v>
      </c>
      <c r="AZ299">
        <v>27.422237813199999</v>
      </c>
      <c r="BA299">
        <v>28.411166131200002</v>
      </c>
      <c r="BB299">
        <v>27.7361380215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v>31.806593451099999</v>
      </c>
      <c r="E300">
        <v>30.327657764800001</v>
      </c>
      <c r="F300">
        <v>27.558947982199999</v>
      </c>
      <c r="G300">
        <v>26.976766980099999</v>
      </c>
      <c r="H300">
        <v>29.7701659855</v>
      </c>
      <c r="I300">
        <v>27.757732305499999</v>
      </c>
      <c r="J300">
        <v>28.657988523299998</v>
      </c>
      <c r="K300">
        <v>29.008217571500001</v>
      </c>
      <c r="L300">
        <v>27.8785818721</v>
      </c>
      <c r="M300">
        <v>28.9597287516</v>
      </c>
      <c r="N300">
        <v>30.3903784014</v>
      </c>
      <c r="O300">
        <v>29.153546923499999</v>
      </c>
      <c r="P300">
        <v>28.783466001699999</v>
      </c>
      <c r="Q300">
        <v>29.0234008137</v>
      </c>
      <c r="R300">
        <v>29.535226024699998</v>
      </c>
      <c r="S300">
        <v>28.7971252046</v>
      </c>
      <c r="T300">
        <v>27.459268843899999</v>
      </c>
      <c r="U300">
        <v>28.941917478099999</v>
      </c>
      <c r="V300">
        <v>28.790923620400001</v>
      </c>
      <c r="W300">
        <v>28.829877098800001</v>
      </c>
      <c r="X300" s="7"/>
      <c r="Y300" s="7"/>
      <c r="Z300" s="7"/>
      <c r="AA300" s="8"/>
      <c r="AB300" s="8"/>
      <c r="AC300" s="8"/>
      <c r="AD300" s="8"/>
      <c r="AE300" s="8"/>
      <c r="AF300" s="12"/>
      <c r="AG300" s="12"/>
      <c r="AI300">
        <v>30.069829454800001</v>
      </c>
      <c r="AJ300">
        <v>28.395863785</v>
      </c>
      <c r="AK300">
        <v>26.1533261495</v>
      </c>
      <c r="AL300">
        <v>25.808961645499998</v>
      </c>
      <c r="AM300">
        <v>28.813549546800001</v>
      </c>
      <c r="AN300">
        <v>26.637874607200001</v>
      </c>
      <c r="AO300">
        <v>27.7492212366</v>
      </c>
      <c r="AP300">
        <v>28.167072363599999</v>
      </c>
      <c r="AQ300">
        <v>26.982283568900002</v>
      </c>
      <c r="AR300">
        <v>27.900698100100001</v>
      </c>
      <c r="AS300">
        <v>28.894232284000001</v>
      </c>
      <c r="AT300">
        <v>28.1441541925</v>
      </c>
      <c r="AU300">
        <v>27.9117516843</v>
      </c>
      <c r="AV300">
        <v>27.332227748299999</v>
      </c>
      <c r="AW300">
        <v>27.837069189000001</v>
      </c>
      <c r="AX300">
        <v>27.169073967100001</v>
      </c>
      <c r="AY300">
        <v>25.940766266899999</v>
      </c>
      <c r="AZ300">
        <v>27.3540313172</v>
      </c>
      <c r="BA300">
        <v>28.638311471800002</v>
      </c>
      <c r="BB300">
        <v>27.813314659500001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v>31.7754548232</v>
      </c>
      <c r="E301">
        <v>30.651660064000001</v>
      </c>
      <c r="F301">
        <v>27.6638062213</v>
      </c>
      <c r="G301">
        <v>27.1484682912</v>
      </c>
      <c r="H301">
        <v>29.9125973282</v>
      </c>
      <c r="I301">
        <v>27.7738564665</v>
      </c>
      <c r="J301">
        <v>28.844836812400001</v>
      </c>
      <c r="K301">
        <v>28.892541552000001</v>
      </c>
      <c r="L301">
        <v>27.7372494452</v>
      </c>
      <c r="M301">
        <v>28.6835539092</v>
      </c>
      <c r="N301">
        <v>30.119749821500001</v>
      </c>
      <c r="O301">
        <v>29.036916706700001</v>
      </c>
      <c r="P301">
        <v>28.8543733405</v>
      </c>
      <c r="Q301">
        <v>29.2675025747</v>
      </c>
      <c r="R301">
        <v>29.4623144985</v>
      </c>
      <c r="S301">
        <v>28.875311295300001</v>
      </c>
      <c r="T301">
        <v>27.604738755700001</v>
      </c>
      <c r="U301">
        <v>29.081789950600001</v>
      </c>
      <c r="V301">
        <v>28.7255655431</v>
      </c>
      <c r="W301">
        <v>28.796676031200001</v>
      </c>
      <c r="X301" s="7"/>
      <c r="Y301" s="7"/>
      <c r="Z301" s="7"/>
      <c r="AA301" s="8"/>
      <c r="AB301" s="8"/>
      <c r="AC301" s="8"/>
      <c r="AD301" s="8"/>
      <c r="AE301" s="8"/>
      <c r="AF301" s="12"/>
      <c r="AG301" s="12"/>
      <c r="AI301">
        <v>30.3908843876</v>
      </c>
      <c r="AJ301">
        <v>28.398150537900001</v>
      </c>
      <c r="AK301">
        <v>25.989666817300002</v>
      </c>
      <c r="AL301">
        <v>25.9324140252</v>
      </c>
      <c r="AM301">
        <v>28.955097969899999</v>
      </c>
      <c r="AN301">
        <v>26.4854714829</v>
      </c>
      <c r="AO301">
        <v>27.835498357500001</v>
      </c>
      <c r="AP301">
        <v>28.074061713300001</v>
      </c>
      <c r="AQ301">
        <v>26.996855306499999</v>
      </c>
      <c r="AR301">
        <v>27.663644195100002</v>
      </c>
      <c r="AS301">
        <v>28.630773490599999</v>
      </c>
      <c r="AT301">
        <v>28.239282107499999</v>
      </c>
      <c r="AU301">
        <v>28.1333627263</v>
      </c>
      <c r="AV301">
        <v>27.5883131778</v>
      </c>
      <c r="AW301">
        <v>27.581003024000001</v>
      </c>
      <c r="AX301">
        <v>27.4479807986</v>
      </c>
      <c r="AY301">
        <v>25.800335352800001</v>
      </c>
      <c r="AZ301">
        <v>27.379586421900001</v>
      </c>
      <c r="BA301">
        <v>28.437313618600001</v>
      </c>
      <c r="BB301">
        <v>27.871029219499999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v>31.509426523599998</v>
      </c>
      <c r="E302">
        <v>30.749806752600001</v>
      </c>
      <c r="F302">
        <v>27.650073084100001</v>
      </c>
      <c r="G302">
        <v>27.040049279400002</v>
      </c>
      <c r="H302">
        <v>30.0140535247</v>
      </c>
      <c r="I302">
        <v>27.5808149004</v>
      </c>
      <c r="J302">
        <v>28.906823152699999</v>
      </c>
      <c r="K302">
        <v>29.073811739100002</v>
      </c>
      <c r="L302">
        <v>28.0345082013</v>
      </c>
      <c r="M302">
        <v>28.3767097727</v>
      </c>
      <c r="N302">
        <v>29.989509520999999</v>
      </c>
      <c r="O302">
        <v>28.879239450899998</v>
      </c>
      <c r="P302">
        <v>29.077096452199999</v>
      </c>
      <c r="Q302">
        <v>29.4414315434</v>
      </c>
      <c r="R302">
        <v>29.4111542118</v>
      </c>
      <c r="S302">
        <v>29.386535607599999</v>
      </c>
      <c r="T302">
        <v>27.744514329600001</v>
      </c>
      <c r="U302">
        <v>29.013679702899999</v>
      </c>
      <c r="V302">
        <v>28.842039276200001</v>
      </c>
      <c r="W302">
        <v>28.936463889199999</v>
      </c>
      <c r="X302" s="7"/>
      <c r="Y302" s="7"/>
      <c r="Z302" s="7"/>
      <c r="AA302" s="8"/>
      <c r="AB302" s="8"/>
      <c r="AC302" s="8"/>
      <c r="AD302" s="8"/>
      <c r="AE302" s="8"/>
      <c r="AF302" s="12"/>
      <c r="AG302" s="12"/>
      <c r="AI302">
        <v>30.347786874000001</v>
      </c>
      <c r="AJ302">
        <v>28.5209972659</v>
      </c>
      <c r="AK302">
        <v>26.3853254548</v>
      </c>
      <c r="AL302">
        <v>26.0444654209</v>
      </c>
      <c r="AM302">
        <v>28.967983275400002</v>
      </c>
      <c r="AN302">
        <v>26.650820895500001</v>
      </c>
      <c r="AO302">
        <v>28.0696524283</v>
      </c>
      <c r="AP302">
        <v>27.661923891899999</v>
      </c>
      <c r="AQ302">
        <v>27.238696943099999</v>
      </c>
      <c r="AR302">
        <v>27.343961417999999</v>
      </c>
      <c r="AS302">
        <v>28.440757320900001</v>
      </c>
      <c r="AT302">
        <v>27.9482831276</v>
      </c>
      <c r="AU302">
        <v>28.224138266699999</v>
      </c>
      <c r="AV302">
        <v>27.590344184900001</v>
      </c>
      <c r="AW302">
        <v>27.789085392200001</v>
      </c>
      <c r="AX302">
        <v>27.4219346661</v>
      </c>
      <c r="AY302">
        <v>25.9373074622</v>
      </c>
      <c r="AZ302">
        <v>27.037059557500001</v>
      </c>
      <c r="BA302">
        <v>28.379309583000001</v>
      </c>
      <c r="BB302">
        <v>27.628451889299999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v>31.500464840100001</v>
      </c>
      <c r="E303">
        <v>30.720387497899999</v>
      </c>
      <c r="F303">
        <v>27.5666745509</v>
      </c>
      <c r="G303">
        <v>27.1819021389</v>
      </c>
      <c r="H303">
        <v>30.127905864500001</v>
      </c>
      <c r="I303">
        <v>27.2992688864</v>
      </c>
      <c r="J303">
        <v>29.061244577499998</v>
      </c>
      <c r="K303">
        <v>28.597160657300002</v>
      </c>
      <c r="L303">
        <v>28.217724006000001</v>
      </c>
      <c r="M303">
        <v>28.527875301000002</v>
      </c>
      <c r="N303">
        <v>30.060422203600002</v>
      </c>
      <c r="O303">
        <v>29.153393612599999</v>
      </c>
      <c r="P303">
        <v>29.079890120400002</v>
      </c>
      <c r="Q303">
        <v>29.467535132799998</v>
      </c>
      <c r="R303">
        <v>29.769982742900002</v>
      </c>
      <c r="S303">
        <v>29.614655130700001</v>
      </c>
      <c r="T303">
        <v>28.0642258771</v>
      </c>
      <c r="U303">
        <v>29.068850451900001</v>
      </c>
      <c r="V303">
        <v>28.932461500999999</v>
      </c>
      <c r="W303">
        <v>29.2222510251</v>
      </c>
      <c r="X303" s="7"/>
      <c r="Y303" s="7"/>
      <c r="Z303" s="7"/>
      <c r="AA303" s="8"/>
      <c r="AB303" s="8"/>
      <c r="AC303" s="8"/>
      <c r="AD303" s="8"/>
      <c r="AE303" s="8"/>
      <c r="AF303" s="12"/>
      <c r="AG303" s="12"/>
      <c r="AI303">
        <v>30.317446067399999</v>
      </c>
      <c r="AJ303">
        <v>28.752032828200001</v>
      </c>
      <c r="AK303">
        <v>27.0151323073</v>
      </c>
      <c r="AL303">
        <v>26.167969883600001</v>
      </c>
      <c r="AM303">
        <v>29.181240754600001</v>
      </c>
      <c r="AN303">
        <v>26.468034703000001</v>
      </c>
      <c r="AO303">
        <v>28.557911969599999</v>
      </c>
      <c r="AP303">
        <v>27.2502902626</v>
      </c>
      <c r="AQ303">
        <v>27.421593391199998</v>
      </c>
      <c r="AR303">
        <v>27.090430488399999</v>
      </c>
      <c r="AS303">
        <v>28.619253782800001</v>
      </c>
      <c r="AT303">
        <v>27.882462485000001</v>
      </c>
      <c r="AU303">
        <v>27.9612875093</v>
      </c>
      <c r="AV303">
        <v>27.3792128533</v>
      </c>
      <c r="AW303">
        <v>27.944950529900002</v>
      </c>
      <c r="AX303">
        <v>27.855972705100001</v>
      </c>
      <c r="AY303">
        <v>26.4095527944</v>
      </c>
      <c r="AZ303">
        <v>26.6656909929</v>
      </c>
      <c r="BA303">
        <v>28.532182408400001</v>
      </c>
      <c r="BB303">
        <v>27.655420138299998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v>31.372595065599999</v>
      </c>
      <c r="E304">
        <v>30.733032486999999</v>
      </c>
      <c r="F304">
        <v>27.077738588700001</v>
      </c>
      <c r="G304">
        <v>27.008064917599999</v>
      </c>
      <c r="H304">
        <v>30.053075832899999</v>
      </c>
      <c r="I304">
        <v>27.453456136500002</v>
      </c>
      <c r="J304">
        <v>28.896500361899999</v>
      </c>
      <c r="K304">
        <v>28.312056221799999</v>
      </c>
      <c r="L304">
        <v>27.973957504299999</v>
      </c>
      <c r="M304">
        <v>28.342816030400002</v>
      </c>
      <c r="N304">
        <v>29.976828112</v>
      </c>
      <c r="O304">
        <v>29.488708522100001</v>
      </c>
      <c r="P304">
        <v>29.024674382600001</v>
      </c>
      <c r="Q304">
        <v>29.2750513722</v>
      </c>
      <c r="R304">
        <v>29.843095371499999</v>
      </c>
      <c r="S304">
        <v>29.3682225031</v>
      </c>
      <c r="T304">
        <v>28.270715618000001</v>
      </c>
      <c r="U304">
        <v>29.036482983300001</v>
      </c>
      <c r="V304">
        <v>28.937429051199999</v>
      </c>
      <c r="W304">
        <v>29.161451087100001</v>
      </c>
      <c r="X304" s="7"/>
      <c r="Y304" s="7"/>
      <c r="Z304" s="7"/>
      <c r="AA304" s="8"/>
      <c r="AB304" s="8"/>
      <c r="AC304" s="8"/>
      <c r="AD304" s="8"/>
      <c r="AE304" s="8"/>
      <c r="AF304" s="12"/>
      <c r="AG304" s="12"/>
      <c r="AI304">
        <v>30.615723169399999</v>
      </c>
      <c r="AJ304">
        <v>28.999872203100001</v>
      </c>
      <c r="AK304">
        <v>26.8391879174</v>
      </c>
      <c r="AL304">
        <v>26.233299176799999</v>
      </c>
      <c r="AM304">
        <v>29.292710768799999</v>
      </c>
      <c r="AN304">
        <v>26.683996797700001</v>
      </c>
      <c r="AO304">
        <v>28.164463587099998</v>
      </c>
      <c r="AP304">
        <v>27.031961993399999</v>
      </c>
      <c r="AQ304">
        <v>27.1028469898</v>
      </c>
      <c r="AR304">
        <v>26.990727248599999</v>
      </c>
      <c r="AS304">
        <v>29.0773119915</v>
      </c>
      <c r="AT304">
        <v>28.145801484300002</v>
      </c>
      <c r="AU304">
        <v>28.005255644999998</v>
      </c>
      <c r="AV304">
        <v>27.277373555499999</v>
      </c>
      <c r="AW304">
        <v>28.116014327199998</v>
      </c>
      <c r="AX304">
        <v>28.0169147292</v>
      </c>
      <c r="AY304">
        <v>26.5436307073</v>
      </c>
      <c r="AZ304">
        <v>26.6036456852</v>
      </c>
      <c r="BA304">
        <v>28.583942024999999</v>
      </c>
      <c r="BB304">
        <v>27.712025508699998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v>31.266823238299999</v>
      </c>
      <c r="E305">
        <v>30.3170967111</v>
      </c>
      <c r="F305">
        <v>27.141777829700001</v>
      </c>
      <c r="G305">
        <v>26.651546813100001</v>
      </c>
      <c r="H305">
        <v>29.986092866700002</v>
      </c>
      <c r="I305">
        <v>27.332539821600001</v>
      </c>
      <c r="J305">
        <v>28.653690636</v>
      </c>
      <c r="K305">
        <v>28.314386240600001</v>
      </c>
      <c r="L305">
        <v>27.775054784200002</v>
      </c>
      <c r="M305">
        <v>27.771586320000001</v>
      </c>
      <c r="N305">
        <v>30.274405830100001</v>
      </c>
      <c r="O305">
        <v>29.619813922100001</v>
      </c>
      <c r="P305">
        <v>28.971205638600001</v>
      </c>
      <c r="Q305">
        <v>29.217475006899999</v>
      </c>
      <c r="R305">
        <v>29.590893534100001</v>
      </c>
      <c r="S305">
        <v>29.5162777647</v>
      </c>
      <c r="T305">
        <v>28.296539839499999</v>
      </c>
      <c r="U305">
        <v>28.890451605999999</v>
      </c>
      <c r="V305">
        <v>28.982290320299999</v>
      </c>
      <c r="W305">
        <v>29.115190161699999</v>
      </c>
      <c r="X305" s="7"/>
      <c r="Y305" s="7"/>
      <c r="Z305" s="7"/>
      <c r="AA305" s="8"/>
      <c r="AB305" s="8"/>
      <c r="AC305" s="8"/>
      <c r="AD305" s="8"/>
      <c r="AE305" s="8"/>
      <c r="AF305" s="12"/>
      <c r="AG305" s="12"/>
      <c r="AI305">
        <v>30.4701133527</v>
      </c>
      <c r="AJ305">
        <v>29.221554729899999</v>
      </c>
      <c r="AK305">
        <v>26.262250834500001</v>
      </c>
      <c r="AL305">
        <v>25.906627501399999</v>
      </c>
      <c r="AM305">
        <v>29.0580291534</v>
      </c>
      <c r="AN305">
        <v>26.6323266544</v>
      </c>
      <c r="AO305">
        <v>27.643869557199999</v>
      </c>
      <c r="AP305">
        <v>27.05509953</v>
      </c>
      <c r="AQ305">
        <v>26.790693555099999</v>
      </c>
      <c r="AR305">
        <v>26.8011609136</v>
      </c>
      <c r="AS305">
        <v>28.7448735824</v>
      </c>
      <c r="AT305">
        <v>28.3715371529</v>
      </c>
      <c r="AU305">
        <v>28.0870420983</v>
      </c>
      <c r="AV305">
        <v>27.43902851</v>
      </c>
      <c r="AW305">
        <v>28.049074875300001</v>
      </c>
      <c r="AX305">
        <v>27.631026446500002</v>
      </c>
      <c r="AY305">
        <v>26.209794090399999</v>
      </c>
      <c r="AZ305">
        <v>26.566617840300001</v>
      </c>
      <c r="BA305">
        <v>28.524857097200002</v>
      </c>
      <c r="BB305">
        <v>27.671941249100001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v>31.2342305329</v>
      </c>
      <c r="E306">
        <v>30.1335165144</v>
      </c>
      <c r="F306">
        <v>27.9736649751</v>
      </c>
      <c r="G306">
        <v>26.883382279500001</v>
      </c>
      <c r="H306">
        <v>30.0841542402</v>
      </c>
      <c r="I306">
        <v>27.700127273</v>
      </c>
      <c r="J306">
        <v>28.5275917357</v>
      </c>
      <c r="K306">
        <v>28.579902898699999</v>
      </c>
      <c r="L306">
        <v>27.242146655700001</v>
      </c>
      <c r="M306">
        <v>27.374107881499999</v>
      </c>
      <c r="N306">
        <v>30.640924547499999</v>
      </c>
      <c r="O306">
        <v>29.375377398800001</v>
      </c>
      <c r="P306" s="10">
        <f>(AVERAGE(P301:P305)+AVERAGE(P307:P311))/2</f>
        <v>29.365077981500001</v>
      </c>
      <c r="Q306" s="10">
        <f>(AVERAGE(Q301:Q305)+AVERAGE(Q307:Q311))/2</f>
        <v>29.432804284169997</v>
      </c>
      <c r="R306" s="10">
        <f>(AVERAGE(R301:R305)+AVERAGE(R307:R311))/2</f>
        <v>29.392650018430004</v>
      </c>
      <c r="S306">
        <v>29.500174318399999</v>
      </c>
      <c r="T306">
        <v>28.376085766300001</v>
      </c>
      <c r="U306">
        <v>29.2542243155</v>
      </c>
      <c r="V306">
        <v>29.3036260885</v>
      </c>
      <c r="W306">
        <v>29.1640358175</v>
      </c>
      <c r="X306" s="7"/>
      <c r="Y306" s="7"/>
      <c r="Z306" s="7"/>
      <c r="AA306" s="8"/>
      <c r="AB306" s="8"/>
      <c r="AC306" s="8"/>
      <c r="AD306" s="8"/>
      <c r="AE306" s="8"/>
      <c r="AF306" s="12"/>
      <c r="AG306" s="12"/>
      <c r="AI306">
        <v>29.833962613499999</v>
      </c>
      <c r="AJ306">
        <v>29.244412987299999</v>
      </c>
      <c r="AK306">
        <v>26.100716308599999</v>
      </c>
      <c r="AL306">
        <v>25.603885568900001</v>
      </c>
      <c r="AM306">
        <v>29.109593612099999</v>
      </c>
      <c r="AN306">
        <v>26.3180913524</v>
      </c>
      <c r="AO306">
        <v>27.795146840699999</v>
      </c>
      <c r="AP306">
        <v>27.5068852357</v>
      </c>
      <c r="AQ306">
        <v>26.478260689599999</v>
      </c>
      <c r="AR306">
        <v>26.910459945300001</v>
      </c>
      <c r="AS306">
        <v>28.396261666200001</v>
      </c>
      <c r="AT306">
        <v>28.396622970500001</v>
      </c>
      <c r="AU306" s="10">
        <f>(AVERAGE(AU301:AU305)+AVERAGE(AU307:AU311))/2</f>
        <v>28.21284730723</v>
      </c>
      <c r="AV306" s="10">
        <f>(AVERAGE(AV301:AV305)+AVERAGE(AV307:AV311))/2</f>
        <v>27.501168154869998</v>
      </c>
      <c r="AW306" s="10">
        <f>(AVERAGE(AW301:AW305)+AVERAGE(AW307:AW311))/2</f>
        <v>27.649509469409999</v>
      </c>
      <c r="AX306">
        <v>27.4613258772</v>
      </c>
      <c r="AY306">
        <v>26.615243305900002</v>
      </c>
      <c r="AZ306">
        <v>26.565339656599999</v>
      </c>
      <c r="BA306">
        <v>28.489511052200001</v>
      </c>
      <c r="BB306">
        <v>27.738414194800001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v>31.4259084915</v>
      </c>
      <c r="E307">
        <v>30.4598260916</v>
      </c>
      <c r="F307">
        <v>28.437518360999999</v>
      </c>
      <c r="G307">
        <v>27.028955967000002</v>
      </c>
      <c r="H307">
        <v>30.1823466134</v>
      </c>
      <c r="I307">
        <v>27.599375941800002</v>
      </c>
      <c r="J307">
        <v>28.3596180352</v>
      </c>
      <c r="K307">
        <v>28.315742157900001</v>
      </c>
      <c r="L307">
        <v>26.770625453400001</v>
      </c>
      <c r="M307">
        <v>27.0285661066</v>
      </c>
      <c r="N307">
        <v>30.929527162999999</v>
      </c>
      <c r="O307">
        <v>29.2544060765</v>
      </c>
      <c r="P307">
        <v>29.442208061900001</v>
      </c>
      <c r="Q307">
        <v>29.3993157363</v>
      </c>
      <c r="R307">
        <v>29.121541823899999</v>
      </c>
      <c r="S307">
        <v>29.0678789609</v>
      </c>
      <c r="T307">
        <v>28.098901323</v>
      </c>
      <c r="U307">
        <v>29.054815815000001</v>
      </c>
      <c r="V307">
        <v>29.334356564</v>
      </c>
      <c r="W307">
        <v>29.377331099399999</v>
      </c>
      <c r="X307" s="7"/>
      <c r="Y307" s="7"/>
      <c r="Z307" s="7"/>
      <c r="AA307" s="8"/>
      <c r="AB307" s="8"/>
      <c r="AC307" s="8"/>
      <c r="AD307" s="8"/>
      <c r="AE307" s="8"/>
      <c r="AF307" s="12"/>
      <c r="AG307" s="12"/>
      <c r="AI307">
        <v>29.871114571100001</v>
      </c>
      <c r="AJ307">
        <v>29.0885931394</v>
      </c>
      <c r="AK307">
        <v>26.3804506233</v>
      </c>
      <c r="AL307">
        <v>25.610270805399999</v>
      </c>
      <c r="AM307">
        <v>29.177214278099999</v>
      </c>
      <c r="AN307">
        <v>26.579102380799998</v>
      </c>
      <c r="AO307">
        <v>28.484674773199998</v>
      </c>
      <c r="AP307">
        <v>27.6946234951</v>
      </c>
      <c r="AQ307">
        <v>26.449070823</v>
      </c>
      <c r="AR307">
        <v>27.038327158000001</v>
      </c>
      <c r="AS307">
        <v>28.6161044891</v>
      </c>
      <c r="AT307">
        <v>28.292625730699999</v>
      </c>
      <c r="AU307">
        <v>28.190417879200002</v>
      </c>
      <c r="AV307">
        <v>27.504356435799998</v>
      </c>
      <c r="AW307">
        <v>27.7039276605</v>
      </c>
      <c r="AX307">
        <v>26.924084135800001</v>
      </c>
      <c r="AY307">
        <v>26.4184495005</v>
      </c>
      <c r="AZ307">
        <v>26.608394325199999</v>
      </c>
      <c r="BA307">
        <v>28.577640863900001</v>
      </c>
      <c r="BB307">
        <v>27.483031506100001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v>31.6686175906</v>
      </c>
      <c r="E308">
        <v>30.716609420499999</v>
      </c>
      <c r="F308">
        <v>28.1142803111</v>
      </c>
      <c r="G308">
        <v>26.923963741600001</v>
      </c>
      <c r="H308">
        <v>30.1817807049</v>
      </c>
      <c r="I308">
        <v>27.613468211600001</v>
      </c>
      <c r="J308">
        <v>28.332397344</v>
      </c>
      <c r="K308">
        <v>27.380771588399998</v>
      </c>
      <c r="L308">
        <v>26.5118947781</v>
      </c>
      <c r="M308">
        <v>26.9294970726</v>
      </c>
      <c r="N308">
        <v>30.907877834800001</v>
      </c>
      <c r="O308">
        <v>29.261598616000001</v>
      </c>
      <c r="P308">
        <v>29.810736821700001</v>
      </c>
      <c r="Q308">
        <v>29.616007163700001</v>
      </c>
      <c r="R308">
        <v>28.941565452100001</v>
      </c>
      <c r="S308">
        <v>28.795261166</v>
      </c>
      <c r="T308">
        <v>28.0379984349</v>
      </c>
      <c r="U308">
        <v>28.768510770799999</v>
      </c>
      <c r="V308">
        <v>29.136384508300001</v>
      </c>
      <c r="W308">
        <v>29.100135656799999</v>
      </c>
      <c r="X308" s="7"/>
      <c r="Y308" s="7"/>
      <c r="Z308" s="7"/>
      <c r="AA308" s="8"/>
      <c r="AB308" s="8"/>
      <c r="AC308" s="8"/>
      <c r="AD308" s="8"/>
      <c r="AE308" s="8"/>
      <c r="AF308" s="12"/>
      <c r="AG308" s="12"/>
      <c r="AI308">
        <v>30.0018379895</v>
      </c>
      <c r="AJ308">
        <v>29.0736339177</v>
      </c>
      <c r="AK308">
        <v>26.525858089900002</v>
      </c>
      <c r="AL308">
        <v>25.674649843499999</v>
      </c>
      <c r="AM308">
        <v>29.070458934099999</v>
      </c>
      <c r="AN308">
        <v>26.773428337799999</v>
      </c>
      <c r="AO308">
        <v>28.6294751545</v>
      </c>
      <c r="AP308">
        <v>27.271926710599999</v>
      </c>
      <c r="AQ308">
        <v>26.358284036200001</v>
      </c>
      <c r="AR308">
        <v>26.823534368400001</v>
      </c>
      <c r="AS308">
        <v>28.758277957200001</v>
      </c>
      <c r="AT308">
        <v>28.304730773999999</v>
      </c>
      <c r="AU308">
        <v>28.6030217689</v>
      </c>
      <c r="AV308">
        <v>27.638424407500001</v>
      </c>
      <c r="AW308">
        <v>27.414273550699999</v>
      </c>
      <c r="AX308">
        <v>27.037723996299999</v>
      </c>
      <c r="AY308">
        <v>26.4394694038</v>
      </c>
      <c r="AZ308">
        <v>26.533939432299999</v>
      </c>
      <c r="BA308">
        <v>28.488547973599999</v>
      </c>
      <c r="BB308">
        <v>27.121795822900001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v>31.472773354200001</v>
      </c>
      <c r="E309">
        <v>31.030917918299998</v>
      </c>
      <c r="F309">
        <v>28.5782612026</v>
      </c>
      <c r="G309">
        <v>26.7793395393</v>
      </c>
      <c r="H309">
        <v>30.141635993200001</v>
      </c>
      <c r="I309">
        <v>27.234867265999998</v>
      </c>
      <c r="J309">
        <v>28.528728922399999</v>
      </c>
      <c r="K309">
        <v>27.109863348899999</v>
      </c>
      <c r="L309">
        <v>26.747341598999999</v>
      </c>
      <c r="M309">
        <v>26.909557052</v>
      </c>
      <c r="N309">
        <v>30.6210693391</v>
      </c>
      <c r="O309">
        <v>29.4076904631</v>
      </c>
      <c r="P309">
        <v>29.715431514900001</v>
      </c>
      <c r="Q309">
        <v>29.588854226599999</v>
      </c>
      <c r="R309">
        <v>29.196380031899999</v>
      </c>
      <c r="S309">
        <v>28.864270396999999</v>
      </c>
      <c r="T309">
        <v>28.016666831799999</v>
      </c>
      <c r="U309">
        <v>28.689336752999999</v>
      </c>
      <c r="V309">
        <v>29.317733437299999</v>
      </c>
      <c r="W309">
        <v>28.726998773999998</v>
      </c>
      <c r="X309" s="7"/>
      <c r="Y309" s="7"/>
      <c r="Z309" s="7"/>
      <c r="AA309" s="8"/>
      <c r="AB309" s="8"/>
      <c r="AC309" s="8"/>
      <c r="AD309" s="8"/>
      <c r="AE309" s="8"/>
      <c r="AF309" s="12"/>
      <c r="AG309" s="12"/>
      <c r="AI309">
        <v>30.096246127499999</v>
      </c>
      <c r="AJ309">
        <v>29.0121279092</v>
      </c>
      <c r="AK309">
        <v>26.850126338100001</v>
      </c>
      <c r="AL309">
        <v>25.658401619399999</v>
      </c>
      <c r="AM309">
        <v>29.140412960300001</v>
      </c>
      <c r="AN309">
        <v>26.668300160600001</v>
      </c>
      <c r="AO309">
        <v>28.129775860199999</v>
      </c>
      <c r="AP309">
        <v>26.9507607163</v>
      </c>
      <c r="AQ309">
        <v>26.3880374877</v>
      </c>
      <c r="AR309">
        <v>26.444260915699999</v>
      </c>
      <c r="AS309">
        <v>28.404493410000001</v>
      </c>
      <c r="AT309">
        <v>28.3863540565</v>
      </c>
      <c r="AU309">
        <v>28.801911881100001</v>
      </c>
      <c r="AV309">
        <v>27.814890170799998</v>
      </c>
      <c r="AW309">
        <v>27.5007128186</v>
      </c>
      <c r="AX309">
        <v>27.953851567200001</v>
      </c>
      <c r="AY309">
        <v>26.943213369199999</v>
      </c>
      <c r="AZ309">
        <v>26.8896712614</v>
      </c>
      <c r="BA309">
        <v>28.557426275200001</v>
      </c>
      <c r="BB309">
        <v>27.350170224599999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v>31.342116690299999</v>
      </c>
      <c r="E310">
        <v>30.826571479999998</v>
      </c>
      <c r="F310">
        <v>29.051927298799999</v>
      </c>
      <c r="G310">
        <v>26.859767871999999</v>
      </c>
      <c r="H310">
        <v>30.1109811645</v>
      </c>
      <c r="I310">
        <v>26.881940664799998</v>
      </c>
      <c r="J310">
        <v>28.822694029299999</v>
      </c>
      <c r="K310">
        <v>27.352678692600001</v>
      </c>
      <c r="L310">
        <v>27.074891696200002</v>
      </c>
      <c r="M310">
        <v>27.215482055199999</v>
      </c>
      <c r="N310">
        <v>30.452827226</v>
      </c>
      <c r="O310">
        <v>29.5117716657</v>
      </c>
      <c r="P310">
        <v>29.856097222300001</v>
      </c>
      <c r="Q310">
        <v>29.576088981400002</v>
      </c>
      <c r="R310">
        <v>29.389334678499999</v>
      </c>
      <c r="S310">
        <v>28.520418581400001</v>
      </c>
      <c r="T310">
        <v>27.905992297699999</v>
      </c>
      <c r="U310">
        <v>28.571052527799999</v>
      </c>
      <c r="V310">
        <v>28.917969922600001</v>
      </c>
      <c r="W310">
        <v>28.640029240099999</v>
      </c>
      <c r="X310" s="7"/>
      <c r="Y310" s="7"/>
      <c r="Z310" s="7"/>
      <c r="AA310" s="8"/>
      <c r="AB310" s="8"/>
      <c r="AC310" s="8"/>
      <c r="AD310" s="8"/>
      <c r="AE310" s="8"/>
      <c r="AF310" s="12"/>
      <c r="AG310" s="12"/>
      <c r="AI310">
        <v>30.321801084699999</v>
      </c>
      <c r="AJ310">
        <v>29.149490951299999</v>
      </c>
      <c r="AK310">
        <v>26.877692099699999</v>
      </c>
      <c r="AL310">
        <v>25.351747422999999</v>
      </c>
      <c r="AM310">
        <v>29.139276629899999</v>
      </c>
      <c r="AN310">
        <v>26.449553116000001</v>
      </c>
      <c r="AO310">
        <v>27.767287238800002</v>
      </c>
      <c r="AP310">
        <v>26.644437629399999</v>
      </c>
      <c r="AQ310">
        <v>26.284772158599999</v>
      </c>
      <c r="AR310">
        <v>26.387667562000001</v>
      </c>
      <c r="AS310">
        <v>28.158572016299999</v>
      </c>
      <c r="AT310">
        <v>28.4545104404</v>
      </c>
      <c r="AU310">
        <v>28.384496861999999</v>
      </c>
      <c r="AV310">
        <v>27.445801325400002</v>
      </c>
      <c r="AW310">
        <v>27.4211121425</v>
      </c>
      <c r="AX310">
        <v>28.064471750900001</v>
      </c>
      <c r="AY310">
        <v>26.951241667200001</v>
      </c>
      <c r="AZ310">
        <v>26.923838809999999</v>
      </c>
      <c r="BA310">
        <v>28.5642424678</v>
      </c>
      <c r="BB310">
        <v>27.493563129199998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v>31.326613769800002</v>
      </c>
      <c r="E311">
        <v>30.5294457145</v>
      </c>
      <c r="F311">
        <v>29.231080216599999</v>
      </c>
      <c r="G311">
        <v>27.061402020500001</v>
      </c>
      <c r="H311">
        <v>29.921430889</v>
      </c>
      <c r="I311">
        <v>27.029376270299998</v>
      </c>
      <c r="J311">
        <v>28.887335909400001</v>
      </c>
      <c r="K311">
        <v>27.5301308668</v>
      </c>
      <c r="L311">
        <v>27.2226255275</v>
      </c>
      <c r="M311">
        <v>27.429427967700001</v>
      </c>
      <c r="N311">
        <v>30.149164523500001</v>
      </c>
      <c r="O311">
        <v>29.416679042399998</v>
      </c>
      <c r="P311">
        <v>29.819066259900001</v>
      </c>
      <c r="Q311">
        <v>29.478781103700001</v>
      </c>
      <c r="R311">
        <v>29.200237839100001</v>
      </c>
      <c r="S311">
        <v>27.685812781100001</v>
      </c>
      <c r="T311">
        <v>27.342473096100001</v>
      </c>
      <c r="U311">
        <v>28.188934898900001</v>
      </c>
      <c r="V311">
        <v>29.0067243849</v>
      </c>
      <c r="W311">
        <v>28.840782881599999</v>
      </c>
      <c r="X311" s="7"/>
      <c r="Y311" s="7"/>
      <c r="Z311" s="7"/>
      <c r="AA311" s="8"/>
      <c r="AB311" s="8"/>
      <c r="AC311" s="8"/>
      <c r="AD311" s="8"/>
      <c r="AE311" s="8"/>
      <c r="AF311" s="12"/>
      <c r="AG311" s="12"/>
      <c r="AI311">
        <v>30.116915063299999</v>
      </c>
      <c r="AJ311">
        <v>29.450848627999999</v>
      </c>
      <c r="AK311">
        <v>26.953427398700001</v>
      </c>
      <c r="AL311">
        <v>25.169042723</v>
      </c>
      <c r="AM311">
        <v>29.2060027512</v>
      </c>
      <c r="AN311">
        <v>26.549078080699999</v>
      </c>
      <c r="AO311">
        <v>27.459164446100001</v>
      </c>
      <c r="AP311">
        <v>26.633697502699999</v>
      </c>
      <c r="AQ311">
        <v>26.144442984499999</v>
      </c>
      <c r="AR311">
        <v>26.2506739345</v>
      </c>
      <c r="AS311">
        <v>28.300678418499999</v>
      </c>
      <c r="AT311">
        <v>28.410055251999999</v>
      </c>
      <c r="AU311">
        <v>27.737538435499999</v>
      </c>
      <c r="AV311">
        <v>27.333936927700002</v>
      </c>
      <c r="AW311">
        <v>26.974940373199999</v>
      </c>
      <c r="AX311">
        <v>27.7625687942</v>
      </c>
      <c r="AY311">
        <v>26.859577405</v>
      </c>
      <c r="AZ311">
        <v>26.849061847400002</v>
      </c>
      <c r="BA311">
        <v>28.622439487400001</v>
      </c>
      <c r="BB311">
        <v>27.856308048100001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v>31.258668601299998</v>
      </c>
      <c r="E312">
        <v>30.514298753599999</v>
      </c>
      <c r="F312">
        <v>28.572790167400001</v>
      </c>
      <c r="G312">
        <v>26.254726270500001</v>
      </c>
      <c r="H312">
        <v>29.8969403302</v>
      </c>
      <c r="I312">
        <v>27.106134065799999</v>
      </c>
      <c r="J312">
        <v>29.037833729700001</v>
      </c>
      <c r="K312">
        <v>27.677021566699999</v>
      </c>
      <c r="L312">
        <v>27.136457717700001</v>
      </c>
      <c r="M312">
        <v>27.4703061668</v>
      </c>
      <c r="N312">
        <v>30.153024253000002</v>
      </c>
      <c r="O312">
        <v>29.220796136200001</v>
      </c>
      <c r="P312">
        <v>29.646390649899999</v>
      </c>
      <c r="Q312">
        <v>28.976486957599999</v>
      </c>
      <c r="R312">
        <v>28.757109489400001</v>
      </c>
      <c r="S312">
        <v>27.6685787047</v>
      </c>
      <c r="T312">
        <v>27.055648131800002</v>
      </c>
      <c r="U312">
        <v>28.143206542800002</v>
      </c>
      <c r="V312">
        <v>28.9663615461</v>
      </c>
      <c r="W312">
        <v>28.944547329399999</v>
      </c>
      <c r="X312" s="7"/>
      <c r="Y312" s="7"/>
      <c r="Z312" s="7"/>
      <c r="AA312" s="8"/>
      <c r="AB312" s="8"/>
      <c r="AC312" s="8"/>
      <c r="AD312" s="8"/>
      <c r="AE312" s="8"/>
      <c r="AF312" s="12"/>
      <c r="AG312" s="12"/>
      <c r="AI312">
        <v>30.283953817899999</v>
      </c>
      <c r="AJ312">
        <v>29.481468380300001</v>
      </c>
      <c r="AK312">
        <v>26.2962320623</v>
      </c>
      <c r="AL312">
        <v>25.048822428499999</v>
      </c>
      <c r="AM312">
        <v>29.253401311499999</v>
      </c>
      <c r="AN312">
        <v>26.3741505534</v>
      </c>
      <c r="AO312">
        <v>27.587961281199998</v>
      </c>
      <c r="AP312">
        <v>26.630693041699999</v>
      </c>
      <c r="AQ312">
        <v>26.107816143699999</v>
      </c>
      <c r="AR312">
        <v>26.275095017200002</v>
      </c>
      <c r="AS312">
        <v>28.573099814700001</v>
      </c>
      <c r="AT312">
        <v>27.998223272099999</v>
      </c>
      <c r="AU312">
        <v>27.82242836</v>
      </c>
      <c r="AV312">
        <v>26.791541110499999</v>
      </c>
      <c r="AW312">
        <v>26.515547447199999</v>
      </c>
      <c r="AX312">
        <v>27.829243206499999</v>
      </c>
      <c r="AY312">
        <v>26.832039793</v>
      </c>
      <c r="AZ312">
        <v>26.721244390100001</v>
      </c>
      <c r="BA312">
        <v>28.430854380900001</v>
      </c>
      <c r="BB312">
        <v>27.808250231399999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v>31.0342255883</v>
      </c>
      <c r="E313">
        <v>30.293622495099999</v>
      </c>
      <c r="F313">
        <v>27.911160859100001</v>
      </c>
      <c r="G313">
        <v>26.273306354999999</v>
      </c>
      <c r="H313">
        <v>29.943579758999999</v>
      </c>
      <c r="I313">
        <v>27.324413115999999</v>
      </c>
      <c r="J313">
        <v>29.119844416300001</v>
      </c>
      <c r="K313">
        <v>27.884918343300001</v>
      </c>
      <c r="L313">
        <v>27.336721472299999</v>
      </c>
      <c r="M313">
        <v>27.477132575799999</v>
      </c>
      <c r="N313">
        <v>30.162860104</v>
      </c>
      <c r="O313">
        <v>29.164398720000001</v>
      </c>
      <c r="P313">
        <v>29.406035140299998</v>
      </c>
      <c r="Q313">
        <v>28.713387276399999</v>
      </c>
      <c r="R313">
        <v>28.6866276246</v>
      </c>
      <c r="S313">
        <v>28.1680011019</v>
      </c>
      <c r="T313">
        <v>26.9696742036</v>
      </c>
      <c r="U313">
        <v>27.9323069593</v>
      </c>
      <c r="V313">
        <v>29.007827350100001</v>
      </c>
      <c r="W313">
        <v>28.405219297799999</v>
      </c>
      <c r="X313" s="7"/>
      <c r="Y313" s="7"/>
      <c r="Z313" s="7"/>
      <c r="AA313" s="8"/>
      <c r="AB313" s="8"/>
      <c r="AC313" s="8"/>
      <c r="AD313" s="8"/>
      <c r="AE313" s="8"/>
      <c r="AF313" s="12"/>
      <c r="AG313" s="12"/>
      <c r="AI313">
        <v>30.1012548078</v>
      </c>
      <c r="AJ313">
        <v>29.461305124500001</v>
      </c>
      <c r="AK313">
        <v>26.348686351000001</v>
      </c>
      <c r="AL313">
        <v>25.023774380199999</v>
      </c>
      <c r="AM313">
        <v>29.0715496505</v>
      </c>
      <c r="AN313">
        <v>26.512884390300002</v>
      </c>
      <c r="AO313">
        <v>27.839590510299999</v>
      </c>
      <c r="AP313">
        <v>26.712779975299998</v>
      </c>
      <c r="AQ313">
        <v>26.397682207700001</v>
      </c>
      <c r="AR313">
        <v>26.263449361999999</v>
      </c>
      <c r="AS313">
        <v>28.183592734499999</v>
      </c>
      <c r="AT313">
        <v>27.925450354900001</v>
      </c>
      <c r="AU313">
        <v>28.050319098599999</v>
      </c>
      <c r="AV313">
        <v>26.7811355463</v>
      </c>
      <c r="AW313">
        <v>26.7098036149</v>
      </c>
      <c r="AX313">
        <v>27.788758285899998</v>
      </c>
      <c r="AY313">
        <v>26.515104832799999</v>
      </c>
      <c r="AZ313">
        <v>26.1356533473</v>
      </c>
      <c r="BA313">
        <v>28.0655319237</v>
      </c>
      <c r="BB313">
        <v>27.197425647500001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v>31.215670180699998</v>
      </c>
      <c r="E314">
        <v>30.358586962899999</v>
      </c>
      <c r="F314">
        <v>28.362412132100001</v>
      </c>
      <c r="G314">
        <v>26.3391591454</v>
      </c>
      <c r="H314">
        <v>29.9212468783</v>
      </c>
      <c r="I314">
        <v>27.024988037899998</v>
      </c>
      <c r="J314">
        <v>29.0874822446</v>
      </c>
      <c r="K314">
        <v>28.063912671699999</v>
      </c>
      <c r="L314">
        <v>27.1690585033</v>
      </c>
      <c r="M314">
        <v>27.2568646181</v>
      </c>
      <c r="N314">
        <v>29.721869538699998</v>
      </c>
      <c r="O314">
        <v>29.237678276299999</v>
      </c>
      <c r="P314">
        <v>29.060697336600001</v>
      </c>
      <c r="Q314">
        <v>28.451286091099998</v>
      </c>
      <c r="R314">
        <v>28.420034608400002</v>
      </c>
      <c r="S314">
        <v>29.1901175498</v>
      </c>
      <c r="T314">
        <v>27.311896060599999</v>
      </c>
      <c r="U314">
        <v>27.880835338699999</v>
      </c>
      <c r="V314">
        <v>28.998042136599999</v>
      </c>
      <c r="W314">
        <v>28.1480290951</v>
      </c>
      <c r="X314" s="7"/>
      <c r="Y314" s="7"/>
      <c r="Z314" s="7"/>
      <c r="AA314" s="8"/>
      <c r="AB314" s="8"/>
      <c r="AC314" s="8"/>
      <c r="AD314" s="8"/>
      <c r="AE314" s="8"/>
      <c r="AF314" s="12"/>
      <c r="AG314" s="12"/>
      <c r="AI314">
        <v>30.0185805335</v>
      </c>
      <c r="AJ314">
        <v>29.590903514699999</v>
      </c>
      <c r="AK314">
        <v>26.9001459877</v>
      </c>
      <c r="AL314">
        <v>24.851760796200001</v>
      </c>
      <c r="AM314">
        <v>29.032520952700001</v>
      </c>
      <c r="AN314">
        <v>26.173456026499998</v>
      </c>
      <c r="AO314">
        <v>28.075385394600001</v>
      </c>
      <c r="AP314">
        <v>26.929747741900002</v>
      </c>
      <c r="AQ314">
        <v>26.4949699258</v>
      </c>
      <c r="AR314">
        <v>26.458405212799999</v>
      </c>
      <c r="AS314">
        <v>27.891116489000002</v>
      </c>
      <c r="AT314">
        <v>27.7513838048</v>
      </c>
      <c r="AU314">
        <v>27.792582288599998</v>
      </c>
      <c r="AV314">
        <v>26.948442875200001</v>
      </c>
      <c r="AW314">
        <v>26.6513060676</v>
      </c>
      <c r="AX314">
        <v>27.737104218399999</v>
      </c>
      <c r="AY314">
        <v>26.349832480300002</v>
      </c>
      <c r="AZ314">
        <v>25.567611611</v>
      </c>
      <c r="BA314">
        <v>27.949405071400001</v>
      </c>
      <c r="BB314">
        <v>26.9777247426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v>31.457357064</v>
      </c>
      <c r="E315">
        <v>30.5468475216</v>
      </c>
      <c r="F315">
        <v>28.164126312899999</v>
      </c>
      <c r="G315">
        <v>26.419586071200001</v>
      </c>
      <c r="H315">
        <v>30.351648986400001</v>
      </c>
      <c r="I315">
        <v>26.412935169400001</v>
      </c>
      <c r="J315">
        <v>28.865599456199998</v>
      </c>
      <c r="K315">
        <v>28.189977904199999</v>
      </c>
      <c r="L315">
        <v>27.555735443</v>
      </c>
      <c r="M315">
        <v>27.021760996499999</v>
      </c>
      <c r="N315">
        <v>29.376672724199999</v>
      </c>
      <c r="O315">
        <v>28.983193877600002</v>
      </c>
      <c r="P315">
        <v>28.891770087200001</v>
      </c>
      <c r="Q315">
        <v>27.961678499000001</v>
      </c>
      <c r="R315">
        <v>28.2119573208</v>
      </c>
      <c r="S315">
        <v>29.123005412200001</v>
      </c>
      <c r="T315">
        <v>27.001354105699999</v>
      </c>
      <c r="U315">
        <v>27.844690069999999</v>
      </c>
      <c r="V315">
        <v>29.001321078099998</v>
      </c>
      <c r="W315">
        <v>28.122398011400001</v>
      </c>
      <c r="X315" s="7"/>
      <c r="Y315" s="7"/>
      <c r="Z315" s="7"/>
      <c r="AA315" s="8"/>
      <c r="AB315" s="8"/>
      <c r="AC315" s="8"/>
      <c r="AD315" s="8"/>
      <c r="AE315" s="8"/>
      <c r="AF315" s="12"/>
      <c r="AG315" s="12"/>
      <c r="AI315">
        <v>30.0665268021</v>
      </c>
      <c r="AJ315">
        <v>29.583706766599999</v>
      </c>
      <c r="AK315">
        <v>26.7070276478</v>
      </c>
      <c r="AL315">
        <v>24.715272844800001</v>
      </c>
      <c r="AM315">
        <v>29.398589129299999</v>
      </c>
      <c r="AN315">
        <v>25.987719330000001</v>
      </c>
      <c r="AO315">
        <v>28.242719384400001</v>
      </c>
      <c r="AP315">
        <v>26.916121242100001</v>
      </c>
      <c r="AQ315">
        <v>26.620748216999999</v>
      </c>
      <c r="AR315">
        <v>26.740331527799999</v>
      </c>
      <c r="AS315">
        <v>28.190777379899998</v>
      </c>
      <c r="AT315">
        <v>27.811403430399999</v>
      </c>
      <c r="AU315">
        <v>27.339987197199999</v>
      </c>
      <c r="AV315">
        <v>26.7721921636</v>
      </c>
      <c r="AW315">
        <v>26.525098850500001</v>
      </c>
      <c r="AX315">
        <v>27.781183766400002</v>
      </c>
      <c r="AY315">
        <v>26.141868890200001</v>
      </c>
      <c r="AZ315">
        <v>25.7053371017</v>
      </c>
      <c r="BA315">
        <v>28.079124197500001</v>
      </c>
      <c r="BB315">
        <v>26.758227234500001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v>31.550096662200001</v>
      </c>
      <c r="E316">
        <v>30.656805678800001</v>
      </c>
      <c r="F316">
        <v>27.9826651003</v>
      </c>
      <c r="G316">
        <v>26.309495053700001</v>
      </c>
      <c r="H316">
        <v>30.563407615999999</v>
      </c>
      <c r="I316">
        <v>26.337498217499999</v>
      </c>
      <c r="J316">
        <v>28.8513416682</v>
      </c>
      <c r="K316">
        <v>27.934262807900001</v>
      </c>
      <c r="L316">
        <v>27.616939650500001</v>
      </c>
      <c r="M316">
        <v>27.0179621224</v>
      </c>
      <c r="N316">
        <v>29.0745597867</v>
      </c>
      <c r="O316">
        <v>28.987758954899999</v>
      </c>
      <c r="P316">
        <v>28.7922793589</v>
      </c>
      <c r="Q316">
        <v>27.538111154199999</v>
      </c>
      <c r="R316">
        <v>28.002635829399999</v>
      </c>
      <c r="S316">
        <v>28.930740163900001</v>
      </c>
      <c r="T316">
        <v>27.004385009700002</v>
      </c>
      <c r="U316">
        <v>27.681204488799999</v>
      </c>
      <c r="V316">
        <v>29.053074951999999</v>
      </c>
      <c r="W316">
        <v>27.994046613999998</v>
      </c>
      <c r="X316" s="7"/>
      <c r="Y316" s="7"/>
      <c r="Z316" s="7"/>
      <c r="AA316" s="8"/>
      <c r="AB316" s="8"/>
      <c r="AC316" s="8"/>
      <c r="AD316" s="8"/>
      <c r="AE316" s="8"/>
      <c r="AF316" s="12"/>
      <c r="AG316" s="12"/>
      <c r="AI316">
        <v>29.8905851377</v>
      </c>
      <c r="AJ316">
        <v>29.514303406</v>
      </c>
      <c r="AK316">
        <v>26.4031541051</v>
      </c>
      <c r="AL316">
        <v>24.6079094531</v>
      </c>
      <c r="AM316">
        <v>29.432758060499999</v>
      </c>
      <c r="AN316">
        <v>26.167353089599999</v>
      </c>
      <c r="AO316">
        <v>28.470813382300001</v>
      </c>
      <c r="AP316">
        <v>26.7847578909</v>
      </c>
      <c r="AQ316">
        <v>26.455476502</v>
      </c>
      <c r="AR316">
        <v>26.769137874399998</v>
      </c>
      <c r="AS316">
        <v>28.423855379999999</v>
      </c>
      <c r="AT316">
        <v>28.077938015099999</v>
      </c>
      <c r="AU316">
        <v>27.792157409600001</v>
      </c>
      <c r="AV316">
        <v>26.7169198321</v>
      </c>
      <c r="AW316">
        <v>26.489294474600001</v>
      </c>
      <c r="AX316">
        <v>27.9837017344</v>
      </c>
      <c r="AY316">
        <v>26.296615708800001</v>
      </c>
      <c r="AZ316">
        <v>25.780758108800001</v>
      </c>
      <c r="BA316">
        <v>28.216147835099999</v>
      </c>
      <c r="BB316">
        <v>26.8621716669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v>31.067729802999999</v>
      </c>
      <c r="E317">
        <v>30.8676692875</v>
      </c>
      <c r="F317">
        <v>28.435450043300001</v>
      </c>
      <c r="G317">
        <v>26.001247809999999</v>
      </c>
      <c r="H317">
        <v>30.737960501300002</v>
      </c>
      <c r="I317">
        <v>26.6042308468</v>
      </c>
      <c r="J317">
        <v>28.546004235400002</v>
      </c>
      <c r="K317">
        <v>27.601508560599999</v>
      </c>
      <c r="L317">
        <v>27.8118542379</v>
      </c>
      <c r="M317">
        <v>26.966010044699999</v>
      </c>
      <c r="N317">
        <v>29.442999474699999</v>
      </c>
      <c r="O317">
        <v>29.056126093700001</v>
      </c>
      <c r="P317">
        <v>28.818862355699999</v>
      </c>
      <c r="Q317">
        <v>27.046500700199999</v>
      </c>
      <c r="R317">
        <v>27.489550582300001</v>
      </c>
      <c r="S317">
        <v>29.370799100799999</v>
      </c>
      <c r="T317">
        <v>27.4745746422</v>
      </c>
      <c r="U317">
        <v>27.6161955655</v>
      </c>
      <c r="V317">
        <v>29.1820768796</v>
      </c>
      <c r="W317">
        <v>27.778666373899998</v>
      </c>
      <c r="X317" s="7"/>
      <c r="Y317" s="7"/>
      <c r="Z317" s="7"/>
      <c r="AA317" s="8"/>
      <c r="AB317" s="8"/>
      <c r="AC317" s="8"/>
      <c r="AD317" s="8"/>
      <c r="AE317" s="8"/>
      <c r="AF317" s="12"/>
      <c r="AG317" s="12"/>
      <c r="AI317">
        <v>29.8929902195</v>
      </c>
      <c r="AJ317">
        <v>29.532907331600001</v>
      </c>
      <c r="AK317">
        <v>26.925021593299999</v>
      </c>
      <c r="AL317">
        <v>24.584121527200001</v>
      </c>
      <c r="AM317">
        <v>29.383368089299999</v>
      </c>
      <c r="AN317">
        <v>26.173060838200001</v>
      </c>
      <c r="AO317">
        <v>28.499240695499999</v>
      </c>
      <c r="AP317">
        <v>26.437249634200001</v>
      </c>
      <c r="AQ317">
        <v>26.998108149699998</v>
      </c>
      <c r="AR317">
        <v>26.794483099800001</v>
      </c>
      <c r="AS317">
        <v>28.660344634000001</v>
      </c>
      <c r="AT317">
        <v>28.150525588499999</v>
      </c>
      <c r="AU317">
        <v>28.156672724300002</v>
      </c>
      <c r="AV317">
        <v>26.635036004100002</v>
      </c>
      <c r="AW317">
        <v>26.0731580319</v>
      </c>
      <c r="AX317">
        <v>28.4472507899</v>
      </c>
      <c r="AY317">
        <v>26.2700505175</v>
      </c>
      <c r="AZ317">
        <v>25.643843246799999</v>
      </c>
      <c r="BA317">
        <v>28.264634067199999</v>
      </c>
      <c r="BB317">
        <v>26.221090483400001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v>30.950262130300001</v>
      </c>
      <c r="E318">
        <v>30.8353805938</v>
      </c>
      <c r="F318">
        <v>28.554176966100002</v>
      </c>
      <c r="G318">
        <v>25.9035378811</v>
      </c>
      <c r="H318">
        <v>30.530051283799999</v>
      </c>
      <c r="I318">
        <v>26.686291959599998</v>
      </c>
      <c r="J318">
        <v>29.185655648000001</v>
      </c>
      <c r="K318">
        <v>27.3521843563</v>
      </c>
      <c r="L318">
        <v>27.777358229200001</v>
      </c>
      <c r="M318">
        <v>27.1896812781</v>
      </c>
      <c r="N318">
        <v>29.616697696599999</v>
      </c>
      <c r="O318">
        <v>28.846824446799999</v>
      </c>
      <c r="P318">
        <v>28.900061376299998</v>
      </c>
      <c r="Q318">
        <v>26.9545276773</v>
      </c>
      <c r="R318">
        <v>27.3358582589</v>
      </c>
      <c r="S318">
        <v>29.494374452199999</v>
      </c>
      <c r="T318">
        <v>27.470803846700001</v>
      </c>
      <c r="U318">
        <v>27.3703440974</v>
      </c>
      <c r="V318">
        <v>28.969633546299999</v>
      </c>
      <c r="W318">
        <v>27.494746546399998</v>
      </c>
      <c r="X318" s="7"/>
      <c r="Y318" s="7"/>
      <c r="Z318" s="7"/>
      <c r="AA318" s="8"/>
      <c r="AB318" s="8"/>
      <c r="AC318" s="8"/>
      <c r="AD318" s="8"/>
      <c r="AE318" s="8"/>
      <c r="AF318" s="12"/>
      <c r="AG318" s="12"/>
      <c r="AI318">
        <v>29.6302058745</v>
      </c>
      <c r="AJ318">
        <v>29.608264554600002</v>
      </c>
      <c r="AK318">
        <v>27.171202796100001</v>
      </c>
      <c r="AL318">
        <v>24.457907856199999</v>
      </c>
      <c r="AM318">
        <v>29.0751574188</v>
      </c>
      <c r="AN318">
        <v>26.4677597377</v>
      </c>
      <c r="AO318">
        <v>28.738414217300001</v>
      </c>
      <c r="AP318">
        <v>25.9845803551</v>
      </c>
      <c r="AQ318">
        <v>27.287285123099998</v>
      </c>
      <c r="AR318">
        <v>26.773469227500001</v>
      </c>
      <c r="AS318">
        <v>28.7031827938</v>
      </c>
      <c r="AT318">
        <v>27.971170054600002</v>
      </c>
      <c r="AU318">
        <v>28.3222074888</v>
      </c>
      <c r="AV318">
        <v>26.463274884800001</v>
      </c>
      <c r="AW318">
        <v>26.343209353900001</v>
      </c>
      <c r="AX318">
        <v>28.422793392999999</v>
      </c>
      <c r="AY318">
        <v>26.327695879899998</v>
      </c>
      <c r="AZ318">
        <v>25.542360496800001</v>
      </c>
      <c r="BA318">
        <v>27.900711478000002</v>
      </c>
      <c r="BB318">
        <v>25.956010259399999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v>30.699699151299999</v>
      </c>
      <c r="E319">
        <v>30.869522699699999</v>
      </c>
      <c r="F319">
        <v>28.1832853877</v>
      </c>
      <c r="G319">
        <v>25.9413709162</v>
      </c>
      <c r="H319">
        <v>30.409723359000001</v>
      </c>
      <c r="I319">
        <v>27.119984968400001</v>
      </c>
      <c r="J319">
        <v>29.683739973800002</v>
      </c>
      <c r="K319">
        <v>26.9489047402</v>
      </c>
      <c r="L319">
        <v>27.903694360500001</v>
      </c>
      <c r="M319">
        <v>27.145091972700001</v>
      </c>
      <c r="N319">
        <v>29.685126345099999</v>
      </c>
      <c r="O319">
        <v>28.7994068651</v>
      </c>
      <c r="P319">
        <v>29.2164636927</v>
      </c>
      <c r="Q319">
        <v>27.413015016500001</v>
      </c>
      <c r="R319">
        <v>27.379986801099999</v>
      </c>
      <c r="S319">
        <v>29.673076334099999</v>
      </c>
      <c r="T319">
        <v>27.204780621400001</v>
      </c>
      <c r="U319">
        <v>27.345492145600002</v>
      </c>
      <c r="V319">
        <v>28.799540554699998</v>
      </c>
      <c r="W319">
        <v>27.376744890200001</v>
      </c>
      <c r="X319" s="7"/>
      <c r="Y319" s="7"/>
      <c r="Z319" s="7"/>
      <c r="AA319" s="8"/>
      <c r="AB319" s="8"/>
      <c r="AC319" s="8"/>
      <c r="AD319" s="8"/>
      <c r="AE319" s="8"/>
      <c r="AF319" s="12"/>
      <c r="AG319" s="12"/>
      <c r="AI319">
        <v>29.8086570034</v>
      </c>
      <c r="AJ319">
        <v>29.548948616699999</v>
      </c>
      <c r="AK319">
        <v>27.1043618092</v>
      </c>
      <c r="AL319">
        <v>24.794138074399999</v>
      </c>
      <c r="AM319">
        <v>28.993127229100001</v>
      </c>
      <c r="AN319">
        <v>26.091357367200001</v>
      </c>
      <c r="AO319">
        <v>28.872793281300002</v>
      </c>
      <c r="AP319">
        <v>25.741878084300001</v>
      </c>
      <c r="AQ319">
        <v>27.337774725300001</v>
      </c>
      <c r="AR319">
        <v>26.8262923427</v>
      </c>
      <c r="AS319">
        <v>28.7360087984</v>
      </c>
      <c r="AT319">
        <v>27.682587002999998</v>
      </c>
      <c r="AU319">
        <v>28.590175072099999</v>
      </c>
      <c r="AV319">
        <v>26.584589772099999</v>
      </c>
      <c r="AW319">
        <v>26.261321407499999</v>
      </c>
      <c r="AX319">
        <v>27.983952809800002</v>
      </c>
      <c r="AY319">
        <v>25.690816531100001</v>
      </c>
      <c r="AZ319">
        <v>25.612445127400001</v>
      </c>
      <c r="BA319">
        <v>27.4472518595</v>
      </c>
      <c r="BB319">
        <v>25.828799033999999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v>30.848881603399999</v>
      </c>
      <c r="E320">
        <v>30.670322494200001</v>
      </c>
      <c r="F320">
        <v>27.559840770099999</v>
      </c>
      <c r="G320">
        <v>25.788306996100001</v>
      </c>
      <c r="H320">
        <v>30.397310212600001</v>
      </c>
      <c r="I320">
        <v>27.1298906856</v>
      </c>
      <c r="J320">
        <v>29.087095790100001</v>
      </c>
      <c r="K320">
        <v>26.881012774799999</v>
      </c>
      <c r="L320">
        <v>27.821556060199999</v>
      </c>
      <c r="M320">
        <v>26.9878672589</v>
      </c>
      <c r="N320">
        <v>29.289249629899999</v>
      </c>
      <c r="O320">
        <v>28.7738688508</v>
      </c>
      <c r="P320">
        <v>29.338576455999998</v>
      </c>
      <c r="Q320">
        <v>27.681114214499999</v>
      </c>
      <c r="R320">
        <v>27.222564117600001</v>
      </c>
      <c r="S320">
        <v>30.256252843599999</v>
      </c>
      <c r="T320">
        <v>27.216113908000001</v>
      </c>
      <c r="U320">
        <v>27.2117379359</v>
      </c>
      <c r="V320">
        <v>28.695954578599999</v>
      </c>
      <c r="W320">
        <v>27.2112762577</v>
      </c>
      <c r="X320" s="7"/>
      <c r="Y320" s="7"/>
      <c r="Z320" s="7"/>
      <c r="AA320" s="8"/>
      <c r="AB320" s="8"/>
      <c r="AC320" s="8"/>
      <c r="AD320" s="8"/>
      <c r="AE320" s="8"/>
      <c r="AF320" s="12"/>
      <c r="AG320" s="12"/>
      <c r="AI320">
        <v>29.424777391500001</v>
      </c>
      <c r="AJ320">
        <v>29.373740783500001</v>
      </c>
      <c r="AK320">
        <v>26.676116914200001</v>
      </c>
      <c r="AL320">
        <v>24.6285812996</v>
      </c>
      <c r="AM320">
        <v>29.223813657499999</v>
      </c>
      <c r="AN320">
        <v>25.752611681499999</v>
      </c>
      <c r="AO320">
        <v>28.515501354800001</v>
      </c>
      <c r="AP320">
        <v>25.895705327200002</v>
      </c>
      <c r="AQ320">
        <v>26.904364605000001</v>
      </c>
      <c r="AR320">
        <v>26.138477162000001</v>
      </c>
      <c r="AS320">
        <v>28.3158971935</v>
      </c>
      <c r="AT320">
        <v>27.4108912911</v>
      </c>
      <c r="AU320">
        <v>28.443181597199999</v>
      </c>
      <c r="AV320">
        <v>26.499537751999998</v>
      </c>
      <c r="AW320">
        <v>26.1004429059</v>
      </c>
      <c r="AX320">
        <v>28.144686571499999</v>
      </c>
      <c r="AY320">
        <v>25.618352982299999</v>
      </c>
      <c r="AZ320">
        <v>25.5311112258</v>
      </c>
      <c r="BA320">
        <v>27.5243230498</v>
      </c>
      <c r="BB320">
        <v>25.7513404241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v>30.710314112500001</v>
      </c>
      <c r="E321">
        <v>30.204512744300001</v>
      </c>
      <c r="F321">
        <v>27.0106221922</v>
      </c>
      <c r="G321">
        <v>25.481557533699998</v>
      </c>
      <c r="H321">
        <v>30.588989167600001</v>
      </c>
      <c r="I321">
        <v>26.7728518853</v>
      </c>
      <c r="J321">
        <v>28.707972189900001</v>
      </c>
      <c r="K321">
        <v>27.091076471299999</v>
      </c>
      <c r="L321">
        <v>27.528089076400001</v>
      </c>
      <c r="M321">
        <v>26.806022756200001</v>
      </c>
      <c r="N321">
        <v>29.246712050199999</v>
      </c>
      <c r="O321">
        <v>28.791094176200001</v>
      </c>
      <c r="P321">
        <v>29.614702058799999</v>
      </c>
      <c r="Q321">
        <v>27.8109632438</v>
      </c>
      <c r="R321">
        <v>27.415521583499999</v>
      </c>
      <c r="S321">
        <v>30.2622307197</v>
      </c>
      <c r="T321">
        <v>27.585466990499999</v>
      </c>
      <c r="U321">
        <v>27.452770744399999</v>
      </c>
      <c r="V321">
        <v>28.627451432800001</v>
      </c>
      <c r="W321">
        <v>27.085544844699999</v>
      </c>
      <c r="X321" s="7"/>
      <c r="Y321" s="7"/>
      <c r="Z321" s="7"/>
      <c r="AA321" s="8"/>
      <c r="AB321" s="8"/>
      <c r="AC321" s="8"/>
      <c r="AD321" s="8"/>
      <c r="AE321" s="8"/>
      <c r="AF321" s="12"/>
      <c r="AG321" s="12"/>
      <c r="AI321">
        <v>29.262813142199999</v>
      </c>
      <c r="AJ321">
        <v>29.113982002099998</v>
      </c>
      <c r="AK321">
        <v>26.633261042299999</v>
      </c>
      <c r="AL321">
        <v>24.324400707100001</v>
      </c>
      <c r="AM321">
        <v>29.310047813099999</v>
      </c>
      <c r="AN321">
        <v>25.855566764700001</v>
      </c>
      <c r="AO321">
        <v>27.870771747599999</v>
      </c>
      <c r="AP321">
        <v>25.805837619999998</v>
      </c>
      <c r="AQ321">
        <v>26.5597675098</v>
      </c>
      <c r="AR321">
        <v>26.310312859700002</v>
      </c>
      <c r="AS321">
        <v>28.138887541500001</v>
      </c>
      <c r="AT321">
        <v>27.276436736200001</v>
      </c>
      <c r="AU321">
        <v>28.485685565400001</v>
      </c>
      <c r="AV321">
        <v>26.770783529799999</v>
      </c>
      <c r="AW321">
        <v>26.069866251499999</v>
      </c>
      <c r="AX321">
        <v>28.164246201699999</v>
      </c>
      <c r="AY321">
        <v>25.6737532631</v>
      </c>
      <c r="AZ321">
        <v>25.595679901499999</v>
      </c>
      <c r="BA321">
        <v>27.120287166499999</v>
      </c>
      <c r="BB321">
        <v>25.88872499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v>30.6172035349</v>
      </c>
      <c r="E322">
        <v>29.9215634462</v>
      </c>
      <c r="F322">
        <v>27.012630397599999</v>
      </c>
      <c r="G322">
        <v>25.4613315022</v>
      </c>
      <c r="H322">
        <v>30.8304721686</v>
      </c>
      <c r="I322">
        <v>26.858501122900002</v>
      </c>
      <c r="J322">
        <v>28.904493130700001</v>
      </c>
      <c r="K322">
        <v>27.484571584400001</v>
      </c>
      <c r="L322">
        <v>27.111796437999999</v>
      </c>
      <c r="M322">
        <v>26.802035563600001</v>
      </c>
      <c r="N322">
        <v>28.7155598487</v>
      </c>
      <c r="O322">
        <v>28.5667300428</v>
      </c>
      <c r="P322">
        <v>29.465641944000001</v>
      </c>
      <c r="Q322">
        <v>27.7857532871</v>
      </c>
      <c r="R322">
        <v>27.390330580200001</v>
      </c>
      <c r="S322">
        <v>29.929096253499999</v>
      </c>
      <c r="T322">
        <v>27.4198823465</v>
      </c>
      <c r="U322">
        <v>27.635935230600001</v>
      </c>
      <c r="V322">
        <v>28.305759803699999</v>
      </c>
      <c r="W322">
        <v>26.6484426924</v>
      </c>
      <c r="X322" s="7"/>
      <c r="Y322" s="7"/>
      <c r="Z322" s="7"/>
      <c r="AA322" s="8"/>
      <c r="AB322" s="8"/>
      <c r="AC322" s="8"/>
      <c r="AD322" s="8"/>
      <c r="AE322" s="8"/>
      <c r="AF322" s="12"/>
      <c r="AG322" s="12"/>
      <c r="AI322">
        <v>29.399783959000001</v>
      </c>
      <c r="AJ322">
        <v>29.0435852743</v>
      </c>
      <c r="AK322">
        <v>26.826477260099999</v>
      </c>
      <c r="AL322">
        <v>24.4641857264</v>
      </c>
      <c r="AM322">
        <v>29.234518056999999</v>
      </c>
      <c r="AN322">
        <v>25.795136831099999</v>
      </c>
      <c r="AO322">
        <v>28.174126964900001</v>
      </c>
      <c r="AP322">
        <v>25.9470945578</v>
      </c>
      <c r="AQ322">
        <v>26.369288516299999</v>
      </c>
      <c r="AR322">
        <v>26.513071672799999</v>
      </c>
      <c r="AS322">
        <v>27.565293178200001</v>
      </c>
      <c r="AT322">
        <v>27.235344436799998</v>
      </c>
      <c r="AU322">
        <v>28.375886668900002</v>
      </c>
      <c r="AV322">
        <v>26.750320872700001</v>
      </c>
      <c r="AW322">
        <v>26.077350241800001</v>
      </c>
      <c r="AX322">
        <v>28.136874127700001</v>
      </c>
      <c r="AY322">
        <v>25.930888325400002</v>
      </c>
      <c r="AZ322">
        <v>25.8476389446</v>
      </c>
      <c r="BA322">
        <v>26.812845256300001</v>
      </c>
      <c r="BB322">
        <v>25.6602897641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v>29.937671653599999</v>
      </c>
      <c r="E323">
        <v>29.654442696499999</v>
      </c>
      <c r="F323">
        <v>27.1076814969</v>
      </c>
      <c r="G323">
        <v>25.655667061799999</v>
      </c>
      <c r="H323">
        <v>30.819752888699998</v>
      </c>
      <c r="I323">
        <v>26.8650123416</v>
      </c>
      <c r="J323">
        <v>29.146168214799999</v>
      </c>
      <c r="K323">
        <v>27.639591043900001</v>
      </c>
      <c r="L323">
        <v>27.206019533599999</v>
      </c>
      <c r="M323">
        <v>27.032295512800001</v>
      </c>
      <c r="N323">
        <v>28.145324559100001</v>
      </c>
      <c r="O323">
        <v>28.3676923403</v>
      </c>
      <c r="P323">
        <v>29.489641371899999</v>
      </c>
      <c r="Q323">
        <v>27.766792151200001</v>
      </c>
      <c r="R323">
        <v>27.150029673100001</v>
      </c>
      <c r="S323">
        <v>29.5205061401</v>
      </c>
      <c r="T323">
        <v>27.512635081500001</v>
      </c>
      <c r="U323">
        <v>27.305700617999999</v>
      </c>
      <c r="V323">
        <v>28.335088237200001</v>
      </c>
      <c r="W323">
        <v>26.323831545000001</v>
      </c>
      <c r="X323" s="7"/>
      <c r="Y323" s="7"/>
      <c r="Z323" s="7"/>
      <c r="AA323" s="8"/>
      <c r="AB323" s="8"/>
      <c r="AC323" s="8"/>
      <c r="AD323" s="8"/>
      <c r="AE323" s="8"/>
      <c r="AF323" s="12"/>
      <c r="AG323" s="12"/>
      <c r="AI323">
        <v>29.0804144419</v>
      </c>
      <c r="AJ323">
        <v>28.770879769299999</v>
      </c>
      <c r="AK323">
        <v>27.2647173117</v>
      </c>
      <c r="AL323">
        <v>24.459236280100001</v>
      </c>
      <c r="AM323">
        <v>29.321484098999999</v>
      </c>
      <c r="AN323">
        <v>25.8400765783</v>
      </c>
      <c r="AO323">
        <v>28.760259566799999</v>
      </c>
      <c r="AP323">
        <v>26.002067013600001</v>
      </c>
      <c r="AQ323">
        <v>26.373975812299999</v>
      </c>
      <c r="AR323">
        <v>26.6272121443</v>
      </c>
      <c r="AS323">
        <v>27.333167313800001</v>
      </c>
      <c r="AT323">
        <v>27.401135418799999</v>
      </c>
      <c r="AU323">
        <v>28.642295915199998</v>
      </c>
      <c r="AV323">
        <v>26.6525001139</v>
      </c>
      <c r="AW323">
        <v>25.921505468599999</v>
      </c>
      <c r="AX323">
        <v>28.029166247100001</v>
      </c>
      <c r="AY323">
        <v>26.218220457200001</v>
      </c>
      <c r="AZ323">
        <v>25.681834623699999</v>
      </c>
      <c r="BA323">
        <v>26.7786204017</v>
      </c>
      <c r="BB323">
        <v>25.653760585600001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v>29.691815179399999</v>
      </c>
      <c r="E324">
        <v>29.300417526699999</v>
      </c>
      <c r="F324">
        <v>27.5449008169</v>
      </c>
      <c r="G324">
        <v>25.600150483299998</v>
      </c>
      <c r="H324">
        <v>30.4784967539</v>
      </c>
      <c r="I324">
        <v>26.7003632375</v>
      </c>
      <c r="J324">
        <v>29.064761091699999</v>
      </c>
      <c r="K324">
        <v>27.491173880600002</v>
      </c>
      <c r="L324">
        <v>27.0386815478</v>
      </c>
      <c r="M324">
        <v>27.2291732877</v>
      </c>
      <c r="N324">
        <v>27.963265290199999</v>
      </c>
      <c r="O324">
        <v>28.2788446755</v>
      </c>
      <c r="P324">
        <v>28.866693817600002</v>
      </c>
      <c r="Q324">
        <v>27.057849613399998</v>
      </c>
      <c r="R324">
        <v>26.600725603099999</v>
      </c>
      <c r="S324">
        <v>29.361008522199999</v>
      </c>
      <c r="T324">
        <v>27.433081399500001</v>
      </c>
      <c r="U324">
        <v>27.180047706700002</v>
      </c>
      <c r="V324">
        <v>28.112533318000001</v>
      </c>
      <c r="W324">
        <v>26.4190442803</v>
      </c>
      <c r="X324" s="7"/>
      <c r="Y324" s="7"/>
      <c r="Z324" s="7"/>
      <c r="AA324" s="8"/>
      <c r="AB324" s="8"/>
      <c r="AC324" s="8"/>
      <c r="AD324" s="8"/>
      <c r="AE324" s="8"/>
      <c r="AF324" s="12"/>
      <c r="AG324" s="12"/>
      <c r="AI324">
        <v>28.601837841599998</v>
      </c>
      <c r="AJ324">
        <v>28.517600849200001</v>
      </c>
      <c r="AK324">
        <v>27.475843409399999</v>
      </c>
      <c r="AL324">
        <v>24.5217332038</v>
      </c>
      <c r="AM324">
        <v>29.212563788400001</v>
      </c>
      <c r="AN324">
        <v>25.948633578199999</v>
      </c>
      <c r="AO324">
        <v>28.625932346599999</v>
      </c>
      <c r="AP324">
        <v>26.281341835500001</v>
      </c>
      <c r="AQ324">
        <v>26.596981665000001</v>
      </c>
      <c r="AR324">
        <v>26.575129967599999</v>
      </c>
      <c r="AS324">
        <v>27.3684309442</v>
      </c>
      <c r="AT324">
        <v>27.277586918200001</v>
      </c>
      <c r="AU324">
        <v>28.753105715299998</v>
      </c>
      <c r="AV324">
        <v>26.485555032000001</v>
      </c>
      <c r="AW324">
        <v>25.610527686000001</v>
      </c>
      <c r="AX324">
        <v>27.7962827148</v>
      </c>
      <c r="AY324">
        <v>25.9737646707</v>
      </c>
      <c r="AZ324">
        <v>25.560433476899998</v>
      </c>
      <c r="BA324">
        <v>26.5513017082</v>
      </c>
      <c r="BB324">
        <v>25.411578228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v>29.205390449399999</v>
      </c>
      <c r="E325">
        <v>28.9713606746</v>
      </c>
      <c r="F325">
        <v>27.892978894500001</v>
      </c>
      <c r="G325">
        <v>25.535457109700001</v>
      </c>
      <c r="H325">
        <v>30.2770932462</v>
      </c>
      <c r="I325">
        <v>26.727127203399998</v>
      </c>
      <c r="J325">
        <v>28.912750233600001</v>
      </c>
      <c r="K325">
        <v>27.416194897800001</v>
      </c>
      <c r="L325">
        <v>27.1495647309</v>
      </c>
      <c r="M325">
        <v>27.1315930373</v>
      </c>
      <c r="N325">
        <v>27.762109323099999</v>
      </c>
      <c r="O325">
        <v>28.054169679299999</v>
      </c>
      <c r="P325">
        <v>28.992110296</v>
      </c>
      <c r="Q325">
        <v>26.9979073061</v>
      </c>
      <c r="R325">
        <v>26.48039537</v>
      </c>
      <c r="S325">
        <v>29.384375547000001</v>
      </c>
      <c r="T325">
        <v>27.267136328100001</v>
      </c>
      <c r="U325">
        <v>26.935670982200001</v>
      </c>
      <c r="V325">
        <v>27.926507461100002</v>
      </c>
      <c r="W325">
        <v>26.4712631644</v>
      </c>
      <c r="X325" s="7"/>
      <c r="Y325" s="7"/>
      <c r="Z325" s="7"/>
      <c r="AA325" s="8"/>
      <c r="AB325" s="8"/>
      <c r="AC325" s="8"/>
      <c r="AD325" s="8"/>
      <c r="AE325" s="8"/>
      <c r="AF325" s="12"/>
      <c r="AG325" s="12"/>
      <c r="AI325">
        <v>28.2535802873</v>
      </c>
      <c r="AJ325">
        <v>28.326873611</v>
      </c>
      <c r="AK325">
        <v>27.236573272400001</v>
      </c>
      <c r="AL325">
        <v>24.758370397099998</v>
      </c>
      <c r="AM325">
        <v>29.055175906799999</v>
      </c>
      <c r="AN325">
        <v>25.670787271199998</v>
      </c>
      <c r="AO325">
        <v>28.6458167919</v>
      </c>
      <c r="AP325">
        <v>26.202968598399998</v>
      </c>
      <c r="AQ325">
        <v>26.2961300636</v>
      </c>
      <c r="AR325">
        <v>26.4201774659</v>
      </c>
      <c r="AS325">
        <v>27.107822011500001</v>
      </c>
      <c r="AT325">
        <v>26.887493315499999</v>
      </c>
      <c r="AU325">
        <v>28.7495102526</v>
      </c>
      <c r="AV325">
        <v>26.481044266400001</v>
      </c>
      <c r="AW325">
        <v>25.707135374899998</v>
      </c>
      <c r="AX325">
        <v>27.757199008299999</v>
      </c>
      <c r="AY325">
        <v>25.871804421299998</v>
      </c>
      <c r="AZ325">
        <v>25.5044536893</v>
      </c>
      <c r="BA325">
        <v>26.5733379427</v>
      </c>
      <c r="BB325">
        <v>25.5616405924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v>28.810160913600001</v>
      </c>
      <c r="E326">
        <v>29.178360012999999</v>
      </c>
      <c r="F326">
        <v>27.774319983600002</v>
      </c>
      <c r="G326">
        <v>25.108097075100002</v>
      </c>
      <c r="H326">
        <v>30.591797337900001</v>
      </c>
      <c r="I326">
        <v>26.2130653394</v>
      </c>
      <c r="J326">
        <v>28.922795902899999</v>
      </c>
      <c r="K326">
        <v>27.391341346899999</v>
      </c>
      <c r="L326">
        <v>27.059686065200001</v>
      </c>
      <c r="M326">
        <v>26.8959094083</v>
      </c>
      <c r="N326">
        <v>27.838774577599999</v>
      </c>
      <c r="O326">
        <v>27.903896935300001</v>
      </c>
      <c r="P326">
        <v>29.822455404700001</v>
      </c>
      <c r="Q326">
        <v>27.505449560500001</v>
      </c>
      <c r="R326">
        <v>26.817715469300001</v>
      </c>
      <c r="S326">
        <v>29.204885528799998</v>
      </c>
      <c r="T326">
        <v>26.959294294500001</v>
      </c>
      <c r="U326">
        <v>26.583438402399999</v>
      </c>
      <c r="V326">
        <v>27.809073043200002</v>
      </c>
      <c r="W326">
        <v>26.553990474599999</v>
      </c>
      <c r="X326" s="7"/>
      <c r="Y326" s="7"/>
      <c r="Z326" s="7"/>
      <c r="AA326" s="8"/>
      <c r="AB326" s="8"/>
      <c r="AC326" s="8"/>
      <c r="AD326" s="8"/>
      <c r="AE326" s="8"/>
      <c r="AF326" s="12"/>
      <c r="AG326" s="12"/>
      <c r="AI326">
        <v>28.325078975899999</v>
      </c>
      <c r="AJ326">
        <v>28.184209293399999</v>
      </c>
      <c r="AK326">
        <v>26.770934385699999</v>
      </c>
      <c r="AL326">
        <v>24.608796249600001</v>
      </c>
      <c r="AM326">
        <v>29.126211585</v>
      </c>
      <c r="AN326">
        <v>25.301552733000001</v>
      </c>
      <c r="AO326">
        <v>28.541273611400001</v>
      </c>
      <c r="AP326">
        <v>25.764185980000001</v>
      </c>
      <c r="AQ326">
        <v>25.794295730799998</v>
      </c>
      <c r="AR326">
        <v>26.1650915767</v>
      </c>
      <c r="AS326">
        <v>26.744961400200001</v>
      </c>
      <c r="AT326">
        <v>26.5896390642</v>
      </c>
      <c r="AU326">
        <v>28.850560278700002</v>
      </c>
      <c r="AV326">
        <v>26.3091062385</v>
      </c>
      <c r="AW326">
        <v>25.6181632097</v>
      </c>
      <c r="AX326">
        <v>28.394597552699999</v>
      </c>
      <c r="AY326">
        <v>25.534602615400001</v>
      </c>
      <c r="AZ326">
        <v>25.4199258943</v>
      </c>
      <c r="BA326">
        <v>26.690310650800001</v>
      </c>
      <c r="BB326">
        <v>25.4896584018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v>28.9546550763</v>
      </c>
      <c r="E327">
        <v>29.020153119300002</v>
      </c>
      <c r="F327">
        <v>28.229904605200002</v>
      </c>
      <c r="G327">
        <v>24.890223202400001</v>
      </c>
      <c r="H327">
        <v>30.7719504672</v>
      </c>
      <c r="I327">
        <v>25.9747234021</v>
      </c>
      <c r="J327">
        <v>29.320824756299999</v>
      </c>
      <c r="K327">
        <v>27.298504008599998</v>
      </c>
      <c r="L327">
        <v>27.1913306153</v>
      </c>
      <c r="M327">
        <v>26.781522755200001</v>
      </c>
      <c r="N327">
        <v>28.180506644800001</v>
      </c>
      <c r="O327">
        <v>27.830355079899999</v>
      </c>
      <c r="P327">
        <v>30.393813921900001</v>
      </c>
      <c r="Q327">
        <v>27.946593305699999</v>
      </c>
      <c r="R327">
        <v>27.1376101187</v>
      </c>
      <c r="S327">
        <v>29.240584139999999</v>
      </c>
      <c r="T327">
        <v>27.016971101300001</v>
      </c>
      <c r="U327">
        <v>26.357850187699999</v>
      </c>
      <c r="V327">
        <v>27.651680968200001</v>
      </c>
      <c r="W327">
        <v>26.639664254700001</v>
      </c>
      <c r="X327" s="7"/>
      <c r="Y327" s="7"/>
      <c r="Z327" s="7"/>
      <c r="AA327" s="8"/>
      <c r="AB327" s="8"/>
      <c r="AC327" s="8"/>
      <c r="AD327" s="8"/>
      <c r="AE327" s="8"/>
      <c r="AF327" s="12"/>
      <c r="AG327" s="12"/>
      <c r="AI327">
        <v>27.975052842899998</v>
      </c>
      <c r="AJ327">
        <v>27.897731690800001</v>
      </c>
      <c r="AK327">
        <v>26.690830953500001</v>
      </c>
      <c r="AL327">
        <v>24.498759795400002</v>
      </c>
      <c r="AM327">
        <v>28.907546676100001</v>
      </c>
      <c r="AN327">
        <v>25.3107139225</v>
      </c>
      <c r="AO327">
        <v>28.0493664587</v>
      </c>
      <c r="AP327">
        <v>25.5641134209</v>
      </c>
      <c r="AQ327">
        <v>25.733306307500001</v>
      </c>
      <c r="AR327">
        <v>25.935693800900001</v>
      </c>
      <c r="AS327">
        <v>26.598580871199999</v>
      </c>
      <c r="AT327">
        <v>26.573024006499999</v>
      </c>
      <c r="AU327">
        <v>28.8182451988</v>
      </c>
      <c r="AV327">
        <v>26.065694515800001</v>
      </c>
      <c r="AW327">
        <v>25.859304836100002</v>
      </c>
      <c r="AX327">
        <v>28.729964385199999</v>
      </c>
      <c r="AY327">
        <v>25.867117396299999</v>
      </c>
      <c r="AZ327">
        <v>25.4024398215</v>
      </c>
      <c r="BA327">
        <v>26.839106475000001</v>
      </c>
      <c r="BB327">
        <v>25.6184383778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v>28.836164923599998</v>
      </c>
      <c r="E328">
        <v>28.500042710700001</v>
      </c>
      <c r="F328">
        <v>28.513366812800001</v>
      </c>
      <c r="G328">
        <v>25.047563932399999</v>
      </c>
      <c r="H328">
        <v>31.036349606200002</v>
      </c>
      <c r="I328">
        <v>26.366237040600002</v>
      </c>
      <c r="J328">
        <v>29.4671037984</v>
      </c>
      <c r="K328">
        <v>26.8422590431</v>
      </c>
      <c r="L328">
        <v>27.6583527865</v>
      </c>
      <c r="M328">
        <v>26.513422215999999</v>
      </c>
      <c r="N328">
        <v>28.096319451100001</v>
      </c>
      <c r="O328">
        <v>28.1289486573</v>
      </c>
      <c r="P328">
        <v>30.266249114400001</v>
      </c>
      <c r="Q328">
        <v>27.860260720100001</v>
      </c>
      <c r="R328">
        <v>27.0599035579</v>
      </c>
      <c r="S328">
        <v>29.3747104051</v>
      </c>
      <c r="T328">
        <v>27.3496207482</v>
      </c>
      <c r="U328">
        <v>26.473576404199999</v>
      </c>
      <c r="V328">
        <v>27.462798234899999</v>
      </c>
      <c r="W328">
        <v>26.665306894899999</v>
      </c>
      <c r="X328" s="7"/>
      <c r="Y328" s="7"/>
      <c r="Z328" s="7"/>
      <c r="AA328" s="8"/>
      <c r="AB328" s="8"/>
      <c r="AC328" s="8"/>
      <c r="AD328" s="8"/>
      <c r="AE328" s="8"/>
      <c r="AF328" s="12"/>
      <c r="AG328" s="12"/>
      <c r="AI328">
        <v>28.219707401299999</v>
      </c>
      <c r="AJ328">
        <v>27.647488054</v>
      </c>
      <c r="AK328">
        <v>27.230568871300001</v>
      </c>
      <c r="AL328">
        <v>24.8630752776</v>
      </c>
      <c r="AM328">
        <v>29.122815862100001</v>
      </c>
      <c r="AN328">
        <v>25.491742121000001</v>
      </c>
      <c r="AO328">
        <v>27.739049897099999</v>
      </c>
      <c r="AP328">
        <v>25.7902130497</v>
      </c>
      <c r="AQ328">
        <v>25.940546709300001</v>
      </c>
      <c r="AR328">
        <v>25.498643774200001</v>
      </c>
      <c r="AS328">
        <v>26.557162332000001</v>
      </c>
      <c r="AT328">
        <v>26.847417800100001</v>
      </c>
      <c r="AU328">
        <v>28.809431409999998</v>
      </c>
      <c r="AV328">
        <v>25.934467875300001</v>
      </c>
      <c r="AW328">
        <v>25.7787830521</v>
      </c>
      <c r="AX328">
        <v>27.8600131068</v>
      </c>
      <c r="AY328">
        <v>26.009854322300001</v>
      </c>
      <c r="AZ328">
        <v>25.646434461599998</v>
      </c>
      <c r="BA328">
        <v>26.787398710600002</v>
      </c>
      <c r="BB328">
        <v>25.661411105199999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v>28.731558124199999</v>
      </c>
      <c r="E329">
        <v>27.776097384300002</v>
      </c>
      <c r="F329">
        <v>28.3216972594</v>
      </c>
      <c r="G329">
        <v>25.134511895199999</v>
      </c>
      <c r="H329">
        <v>31.138408144100001</v>
      </c>
      <c r="I329">
        <v>26.414820444899998</v>
      </c>
      <c r="J329">
        <v>29.0562720816</v>
      </c>
      <c r="K329">
        <v>26.794883587000001</v>
      </c>
      <c r="L329">
        <v>27.7133539439</v>
      </c>
      <c r="M329">
        <v>26.541847618399999</v>
      </c>
      <c r="N329">
        <v>27.8942708969</v>
      </c>
      <c r="O329">
        <v>28.384455771199999</v>
      </c>
      <c r="P329">
        <v>29.879449600099999</v>
      </c>
      <c r="Q329">
        <v>27.694058387999998</v>
      </c>
      <c r="R329">
        <v>26.9201829842</v>
      </c>
      <c r="S329">
        <v>29.500338842600001</v>
      </c>
      <c r="T329">
        <v>27.199903254599999</v>
      </c>
      <c r="U329">
        <v>26.428340496299999</v>
      </c>
      <c r="V329">
        <v>27.450788048</v>
      </c>
      <c r="W329">
        <v>26.6170743562</v>
      </c>
      <c r="X329" s="7"/>
      <c r="Y329" s="7"/>
      <c r="Z329" s="7"/>
      <c r="AA329" s="8"/>
      <c r="AB329" s="8"/>
      <c r="AC329" s="8"/>
      <c r="AD329" s="8"/>
      <c r="AE329" s="8"/>
      <c r="AF329" s="12"/>
      <c r="AG329" s="12"/>
      <c r="AI329">
        <v>28.302976616700001</v>
      </c>
      <c r="AJ329">
        <v>27.404406249899999</v>
      </c>
      <c r="AK329">
        <v>27.186020681399999</v>
      </c>
      <c r="AL329">
        <v>25.009686979600001</v>
      </c>
      <c r="AM329">
        <v>28.928386366800002</v>
      </c>
      <c r="AN329">
        <v>25.938238679600001</v>
      </c>
      <c r="AO329">
        <v>28.054437459500001</v>
      </c>
      <c r="AP329">
        <v>25.953217622099999</v>
      </c>
      <c r="AQ329">
        <v>26.546789160399999</v>
      </c>
      <c r="AR329">
        <v>25.413778125099999</v>
      </c>
      <c r="AS329">
        <v>26.329639761799999</v>
      </c>
      <c r="AT329">
        <v>27.160870128100001</v>
      </c>
      <c r="AU329">
        <v>28.405865108699999</v>
      </c>
      <c r="AV329">
        <v>25.738342778700002</v>
      </c>
      <c r="AW329">
        <v>25.6101831338</v>
      </c>
      <c r="AX329">
        <v>27.778470561599999</v>
      </c>
      <c r="AY329">
        <v>25.9871608678</v>
      </c>
      <c r="AZ329">
        <v>25.229246422399999</v>
      </c>
      <c r="BA329">
        <v>26.870549905299999</v>
      </c>
      <c r="BB329">
        <v>25.640282696500002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v>28.5437575871</v>
      </c>
      <c r="E330">
        <v>27.578746276699999</v>
      </c>
      <c r="F330">
        <v>27.5207139754</v>
      </c>
      <c r="G330">
        <v>25.010611495599999</v>
      </c>
      <c r="H330">
        <v>30.705569300800001</v>
      </c>
      <c r="I330">
        <v>26.392919656699998</v>
      </c>
      <c r="J330">
        <v>29.0149797941</v>
      </c>
      <c r="K330">
        <v>26.7166657157</v>
      </c>
      <c r="L330">
        <v>27.360809338500001</v>
      </c>
      <c r="M330">
        <v>26.520137869399999</v>
      </c>
      <c r="N330">
        <v>27.370864450399999</v>
      </c>
      <c r="O330">
        <v>28.330697831199998</v>
      </c>
      <c r="P330">
        <v>29.6390231532</v>
      </c>
      <c r="Q330">
        <v>27.298498586200001</v>
      </c>
      <c r="R330">
        <v>26.453054645000002</v>
      </c>
      <c r="S330">
        <v>29.173554823500002</v>
      </c>
      <c r="T330">
        <v>27.447918054300001</v>
      </c>
      <c r="U330">
        <v>26.293928106399999</v>
      </c>
      <c r="V330">
        <v>27.485633877000001</v>
      </c>
      <c r="W330">
        <v>26.673097604900001</v>
      </c>
      <c r="X330" s="7"/>
      <c r="Y330" s="7"/>
      <c r="Z330" s="7"/>
      <c r="AA330" s="8"/>
      <c r="AB330" s="8"/>
      <c r="AC330" s="8"/>
      <c r="AD330" s="8"/>
      <c r="AE330" s="8"/>
      <c r="AF330" s="12"/>
      <c r="AG330" s="12"/>
      <c r="AI330">
        <v>27.7266104395</v>
      </c>
      <c r="AJ330">
        <v>27.651357857000001</v>
      </c>
      <c r="AK330">
        <v>26.747281942699999</v>
      </c>
      <c r="AL330">
        <v>24.747795169900002</v>
      </c>
      <c r="AM330">
        <v>28.735571827800001</v>
      </c>
      <c r="AN330">
        <v>25.9778708027</v>
      </c>
      <c r="AO330">
        <v>28.016648417500001</v>
      </c>
      <c r="AP330">
        <v>26.147926587400001</v>
      </c>
      <c r="AQ330">
        <v>26.7792234235</v>
      </c>
      <c r="AR330">
        <v>25.2092171032</v>
      </c>
      <c r="AS330">
        <v>26.186167817800001</v>
      </c>
      <c r="AT330">
        <v>27.474581472200001</v>
      </c>
      <c r="AU330">
        <v>28.018454369000001</v>
      </c>
      <c r="AV330">
        <v>25.327069120200001</v>
      </c>
      <c r="AW330">
        <v>25.184094766600001</v>
      </c>
      <c r="AX330">
        <v>26.903561289399999</v>
      </c>
      <c r="AY330">
        <v>25.458769094800001</v>
      </c>
      <c r="AZ330">
        <v>25.107854182899999</v>
      </c>
      <c r="BA330">
        <v>26.912572175299999</v>
      </c>
      <c r="BB330">
        <v>25.613244794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v>28.857990356799998</v>
      </c>
      <c r="E331">
        <v>27.5362804769</v>
      </c>
      <c r="F331">
        <v>27.222491858600002</v>
      </c>
      <c r="G331">
        <v>24.974281977699999</v>
      </c>
      <c r="H331">
        <v>30.591555192800001</v>
      </c>
      <c r="I331">
        <v>26.439775447500001</v>
      </c>
      <c r="J331">
        <v>28.8396660274</v>
      </c>
      <c r="K331">
        <v>26.619892132099999</v>
      </c>
      <c r="L331">
        <v>27.257080101700002</v>
      </c>
      <c r="M331">
        <v>26.397368771499998</v>
      </c>
      <c r="N331">
        <v>27.1334582701</v>
      </c>
      <c r="O331">
        <v>28.4509770025</v>
      </c>
      <c r="P331">
        <v>29.785446384099998</v>
      </c>
      <c r="Q331">
        <v>26.9288565172</v>
      </c>
      <c r="R331">
        <v>26.257295815999999</v>
      </c>
      <c r="S331">
        <v>29.1828190839</v>
      </c>
      <c r="T331">
        <v>27.174313026</v>
      </c>
      <c r="U331">
        <v>26.2874764478</v>
      </c>
      <c r="V331">
        <v>27.3894728599</v>
      </c>
      <c r="W331">
        <v>26.5270331633</v>
      </c>
      <c r="X331" s="7"/>
      <c r="Y331" s="7"/>
      <c r="Z331" s="7"/>
      <c r="AA331" s="8"/>
      <c r="AB331" s="8"/>
      <c r="AC331" s="8"/>
      <c r="AD331" s="8"/>
      <c r="AE331" s="8"/>
      <c r="AF331" s="12"/>
      <c r="AG331" s="12"/>
      <c r="AI331">
        <v>27.1888824609</v>
      </c>
      <c r="AJ331">
        <v>27.7309696055</v>
      </c>
      <c r="AK331">
        <v>26.308125558699999</v>
      </c>
      <c r="AL331">
        <v>24.252692663800001</v>
      </c>
      <c r="AM331">
        <v>28.541363952600001</v>
      </c>
      <c r="AN331">
        <v>25.8515523431</v>
      </c>
      <c r="AO331">
        <v>27.648225566200001</v>
      </c>
      <c r="AP331">
        <v>26.5282028815</v>
      </c>
      <c r="AQ331">
        <v>26.3033738058</v>
      </c>
      <c r="AR331">
        <v>25.019651471700001</v>
      </c>
      <c r="AS331">
        <v>25.985263055499999</v>
      </c>
      <c r="AT331">
        <v>27.515110958099999</v>
      </c>
      <c r="AU331">
        <v>28.228607524800001</v>
      </c>
      <c r="AV331">
        <v>25.378112738900001</v>
      </c>
      <c r="AW331">
        <v>25.051316467300001</v>
      </c>
      <c r="AX331">
        <v>27.152909599200001</v>
      </c>
      <c r="AY331">
        <v>25.528103139799999</v>
      </c>
      <c r="AZ331">
        <v>25.0039732985</v>
      </c>
      <c r="BA331">
        <v>26.659094430700002</v>
      </c>
      <c r="BB331">
        <v>25.217882600199999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v>28.388414947200001</v>
      </c>
      <c r="E332">
        <v>27.502783338499999</v>
      </c>
      <c r="F332">
        <v>27.2286331231</v>
      </c>
      <c r="G332">
        <v>25.079310820100002</v>
      </c>
      <c r="H332">
        <v>30.4208928095</v>
      </c>
      <c r="I332">
        <v>26.466201460000001</v>
      </c>
      <c r="J332">
        <v>27.808985976999999</v>
      </c>
      <c r="K332">
        <v>26.8785696363</v>
      </c>
      <c r="L332">
        <v>26.784342483700001</v>
      </c>
      <c r="M332">
        <v>25.982884048199999</v>
      </c>
      <c r="N332">
        <v>27.3324509921</v>
      </c>
      <c r="O332">
        <v>28.459065383999999</v>
      </c>
      <c r="P332">
        <v>29.832934190100001</v>
      </c>
      <c r="Q332">
        <v>26.590146918999999</v>
      </c>
      <c r="R332">
        <v>26.356634901700001</v>
      </c>
      <c r="S332">
        <v>29.483171145299998</v>
      </c>
      <c r="T332">
        <v>27.2627702576</v>
      </c>
      <c r="U332">
        <v>26.528401271700002</v>
      </c>
      <c r="V332">
        <v>27.018188131999999</v>
      </c>
      <c r="W332">
        <v>26.2844800809</v>
      </c>
      <c r="X332" s="7"/>
      <c r="Y332" s="7"/>
      <c r="Z332" s="7"/>
      <c r="AA332" s="8"/>
      <c r="AB332" s="8"/>
      <c r="AC332" s="8"/>
      <c r="AD332" s="8"/>
      <c r="AE332" s="8"/>
      <c r="AF332" s="12"/>
      <c r="AG332" s="12"/>
      <c r="AI332">
        <v>26.706233646299999</v>
      </c>
      <c r="AJ332">
        <v>27.574020910200002</v>
      </c>
      <c r="AK332">
        <v>26.142294418999999</v>
      </c>
      <c r="AL332">
        <v>24.188879373300001</v>
      </c>
      <c r="AM332">
        <v>28.090880006900001</v>
      </c>
      <c r="AN332">
        <v>25.5923119837</v>
      </c>
      <c r="AO332">
        <v>26.9021211982</v>
      </c>
      <c r="AP332">
        <v>26.651779137399998</v>
      </c>
      <c r="AQ332">
        <v>25.565582632200002</v>
      </c>
      <c r="AR332">
        <v>24.836885163400002</v>
      </c>
      <c r="AS332">
        <v>25.900051142199999</v>
      </c>
      <c r="AT332">
        <v>27.087153451700001</v>
      </c>
      <c r="AU332">
        <v>28.297157963099998</v>
      </c>
      <c r="AV332">
        <v>25.0106864509</v>
      </c>
      <c r="AW332">
        <v>25.0126701352</v>
      </c>
      <c r="AX332">
        <v>27.2576145287</v>
      </c>
      <c r="AY332">
        <v>25.298352722800001</v>
      </c>
      <c r="AZ332">
        <v>24.941050114199999</v>
      </c>
      <c r="BA332">
        <v>26.581457495599999</v>
      </c>
      <c r="BB332">
        <v>25.1822252463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v>27.552797764099999</v>
      </c>
      <c r="E333">
        <v>27.096501269800001</v>
      </c>
      <c r="F333">
        <v>27.4154386477</v>
      </c>
      <c r="G333">
        <v>24.7338149988</v>
      </c>
      <c r="H333">
        <v>30.184022378200002</v>
      </c>
      <c r="I333">
        <v>26.6033643779</v>
      </c>
      <c r="J333">
        <v>27.8194146845</v>
      </c>
      <c r="K333">
        <v>26.784633665800001</v>
      </c>
      <c r="L333">
        <v>26.191658528600001</v>
      </c>
      <c r="M333">
        <v>25.750368701300001</v>
      </c>
      <c r="N333">
        <v>27.569056356600001</v>
      </c>
      <c r="O333">
        <v>28.205856953200001</v>
      </c>
      <c r="P333">
        <v>29.312863870299999</v>
      </c>
      <c r="Q333">
        <v>26.493728430699999</v>
      </c>
      <c r="R333">
        <v>26.241098454399999</v>
      </c>
      <c r="S333">
        <v>29.3293206154</v>
      </c>
      <c r="T333">
        <v>27.318966387100001</v>
      </c>
      <c r="U333">
        <v>26.510369864000001</v>
      </c>
      <c r="V333">
        <v>26.927430618399999</v>
      </c>
      <c r="W333">
        <v>25.865747298300001</v>
      </c>
      <c r="X333" s="7"/>
      <c r="Y333" s="7"/>
      <c r="Z333" s="7"/>
      <c r="AA333" s="8"/>
      <c r="AB333" s="8"/>
      <c r="AC333" s="8"/>
      <c r="AD333" s="8"/>
      <c r="AE333" s="8"/>
      <c r="AF333" s="12"/>
      <c r="AG333" s="12"/>
      <c r="AI333">
        <v>26.5242598956</v>
      </c>
      <c r="AJ333">
        <v>27.170993113600002</v>
      </c>
      <c r="AK333">
        <v>26.706501290999999</v>
      </c>
      <c r="AL333">
        <v>24.282032028500002</v>
      </c>
      <c r="AM333">
        <v>27.797176199799999</v>
      </c>
      <c r="AN333">
        <v>25.119230977899999</v>
      </c>
      <c r="AO333">
        <v>27.187488297000002</v>
      </c>
      <c r="AP333">
        <v>26.278857840200001</v>
      </c>
      <c r="AQ333">
        <v>25.101204838400001</v>
      </c>
      <c r="AR333">
        <v>24.742087740100001</v>
      </c>
      <c r="AS333">
        <v>25.7676211717</v>
      </c>
      <c r="AT333">
        <v>26.935519966899999</v>
      </c>
      <c r="AU333">
        <v>28.4204667564</v>
      </c>
      <c r="AV333">
        <v>25.050262588799999</v>
      </c>
      <c r="AW333">
        <v>24.893302815199998</v>
      </c>
      <c r="AX333">
        <v>27.069526915899999</v>
      </c>
      <c r="AY333">
        <v>25.412643078599999</v>
      </c>
      <c r="AZ333">
        <v>24.905524939799999</v>
      </c>
      <c r="BA333">
        <v>26.476315767199999</v>
      </c>
      <c r="BB333">
        <v>24.7951811408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v>27.422858301800002</v>
      </c>
      <c r="E334">
        <v>27.107988540000001</v>
      </c>
      <c r="F334">
        <v>27.3733380621</v>
      </c>
      <c r="G334">
        <v>24.7503549861</v>
      </c>
      <c r="H334">
        <v>29.9703438236</v>
      </c>
      <c r="I334">
        <v>26.5737172348</v>
      </c>
      <c r="J334">
        <v>28.3211793121</v>
      </c>
      <c r="K334">
        <v>26.456222741000001</v>
      </c>
      <c r="L334">
        <v>26.326626692000001</v>
      </c>
      <c r="M334">
        <v>26.033542623900001</v>
      </c>
      <c r="N334">
        <v>27.228727655099998</v>
      </c>
      <c r="O334">
        <v>27.960245055200001</v>
      </c>
      <c r="P334">
        <v>29.5608397998</v>
      </c>
      <c r="Q334">
        <v>26.815101683200002</v>
      </c>
      <c r="R334">
        <v>26.2901082624</v>
      </c>
      <c r="S334">
        <v>28.885229706499999</v>
      </c>
      <c r="T334">
        <v>27.145788657899999</v>
      </c>
      <c r="U334">
        <v>26.534340479099999</v>
      </c>
      <c r="V334">
        <v>27.096847070999999</v>
      </c>
      <c r="W334">
        <v>25.730888010600001</v>
      </c>
      <c r="X334" s="7"/>
      <c r="Y334" s="7"/>
      <c r="Z334" s="7"/>
      <c r="AA334" s="8"/>
      <c r="AB334" s="8"/>
      <c r="AC334" s="8"/>
      <c r="AD334" s="8"/>
      <c r="AE334" s="8"/>
      <c r="AF334" s="12"/>
      <c r="AG334" s="12"/>
      <c r="AI334">
        <v>26.492680133899999</v>
      </c>
      <c r="AJ334">
        <v>26.9734025295</v>
      </c>
      <c r="AK334">
        <v>26.646168262700002</v>
      </c>
      <c r="AL334">
        <v>24.354279913199999</v>
      </c>
      <c r="AM334">
        <v>27.492748768599998</v>
      </c>
      <c r="AN334">
        <v>25.093309340400001</v>
      </c>
      <c r="AO334">
        <v>27.6838758904</v>
      </c>
      <c r="AP334">
        <v>25.878103423999999</v>
      </c>
      <c r="AQ334">
        <v>25.214521147700001</v>
      </c>
      <c r="AR334">
        <v>24.907173802199999</v>
      </c>
      <c r="AS334">
        <v>25.530863234600002</v>
      </c>
      <c r="AT334">
        <v>26.7283399668</v>
      </c>
      <c r="AU334">
        <v>28.680930685100002</v>
      </c>
      <c r="AV334">
        <v>25.423675917800001</v>
      </c>
      <c r="AW334">
        <v>24.881363432200001</v>
      </c>
      <c r="AX334">
        <v>27.153650340999999</v>
      </c>
      <c r="AY334">
        <v>25.322930594700001</v>
      </c>
      <c r="AZ334">
        <v>24.9819746571</v>
      </c>
      <c r="BA334">
        <v>26.6281561258</v>
      </c>
      <c r="BB334">
        <v>24.829457964300001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v>27.501382843599998</v>
      </c>
      <c r="E335">
        <v>27.1808687698</v>
      </c>
      <c r="F335">
        <v>27.3059287303</v>
      </c>
      <c r="G335">
        <v>24.9783613432</v>
      </c>
      <c r="H335">
        <v>29.412994334899999</v>
      </c>
      <c r="I335">
        <v>26.756855634699999</v>
      </c>
      <c r="J335">
        <v>28.9815894571</v>
      </c>
      <c r="K335">
        <v>26.4034188985</v>
      </c>
      <c r="L335">
        <v>26.500695605499999</v>
      </c>
      <c r="M335">
        <v>25.925878098999998</v>
      </c>
      <c r="N335">
        <v>26.747050885</v>
      </c>
      <c r="O335">
        <v>27.446121158299999</v>
      </c>
      <c r="P335">
        <v>29.639345232099998</v>
      </c>
      <c r="Q335">
        <v>26.659272761</v>
      </c>
      <c r="R335">
        <v>26.231205393500002</v>
      </c>
      <c r="S335">
        <v>28.215075202000001</v>
      </c>
      <c r="T335">
        <v>27.0238580304</v>
      </c>
      <c r="U335">
        <v>26.280094447100002</v>
      </c>
      <c r="V335">
        <v>27.0241162067</v>
      </c>
      <c r="W335">
        <v>25.7596420275</v>
      </c>
      <c r="X335" s="7"/>
      <c r="Y335" s="7"/>
      <c r="Z335" s="7"/>
      <c r="AA335" s="8"/>
      <c r="AB335" s="8"/>
      <c r="AC335" s="8"/>
      <c r="AD335" s="8"/>
      <c r="AE335" s="8"/>
      <c r="AF335" s="12"/>
      <c r="AG335" s="12"/>
      <c r="AI335">
        <v>26.3247419259</v>
      </c>
      <c r="AJ335">
        <v>27.132100791199999</v>
      </c>
      <c r="AK335">
        <v>26.160155656800001</v>
      </c>
      <c r="AL335">
        <v>24.419344742900002</v>
      </c>
      <c r="AM335">
        <v>27.0966334401</v>
      </c>
      <c r="AN335">
        <v>25.490842499900001</v>
      </c>
      <c r="AO335">
        <v>27.861301581300001</v>
      </c>
      <c r="AP335">
        <v>25.639317678299999</v>
      </c>
      <c r="AQ335">
        <v>25.3560398234</v>
      </c>
      <c r="AR335">
        <v>24.8102721373</v>
      </c>
      <c r="AS335">
        <v>25.1975194931</v>
      </c>
      <c r="AT335">
        <v>26.241269881600001</v>
      </c>
      <c r="AU335">
        <v>28.601539926099999</v>
      </c>
      <c r="AV335">
        <v>25.496350265899999</v>
      </c>
      <c r="AW335">
        <v>25.0847608489</v>
      </c>
      <c r="AX335">
        <v>27.295513471900001</v>
      </c>
      <c r="AY335">
        <v>25.549048046700001</v>
      </c>
      <c r="AZ335">
        <v>25.218075631600001</v>
      </c>
      <c r="BA335">
        <v>26.2652955557</v>
      </c>
      <c r="BB335">
        <v>25.0636501165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v>27.530152971300001</v>
      </c>
      <c r="E336">
        <v>26.775545051000002</v>
      </c>
      <c r="F336">
        <v>26.9639372589</v>
      </c>
      <c r="G336">
        <v>24.944305049499999</v>
      </c>
      <c r="H336">
        <v>29.253523190799999</v>
      </c>
      <c r="I336">
        <v>26.597662284599998</v>
      </c>
      <c r="J336">
        <v>28.749115034799999</v>
      </c>
      <c r="K336">
        <v>26.343125424299998</v>
      </c>
      <c r="L336">
        <v>26.622068221999999</v>
      </c>
      <c r="M336">
        <v>25.903006501</v>
      </c>
      <c r="N336">
        <v>26.496261196399999</v>
      </c>
      <c r="O336">
        <v>27.315821164199999</v>
      </c>
      <c r="P336">
        <v>29.727372976800002</v>
      </c>
      <c r="Q336">
        <v>26.4232562145</v>
      </c>
      <c r="R336">
        <v>26.344511870200002</v>
      </c>
      <c r="S336">
        <v>28.066808057300001</v>
      </c>
      <c r="T336">
        <v>26.6988920103</v>
      </c>
      <c r="U336">
        <v>26.216314221000001</v>
      </c>
      <c r="V336">
        <v>26.729285391600001</v>
      </c>
      <c r="W336">
        <v>25.8693962543</v>
      </c>
      <c r="X336" s="7"/>
      <c r="Y336" s="7"/>
      <c r="Z336" s="7"/>
      <c r="AA336" s="8"/>
      <c r="AB336" s="8"/>
      <c r="AC336" s="8"/>
      <c r="AD336" s="8"/>
      <c r="AE336" s="8"/>
      <c r="AF336" s="12"/>
      <c r="AG336" s="12"/>
      <c r="AI336">
        <v>25.995302702299998</v>
      </c>
      <c r="AJ336">
        <v>26.903504986600002</v>
      </c>
      <c r="AK336">
        <v>26.031332186099998</v>
      </c>
      <c r="AL336">
        <v>24.3865214864</v>
      </c>
      <c r="AM336">
        <v>26.869505784299999</v>
      </c>
      <c r="AN336">
        <v>25.329196631599999</v>
      </c>
      <c r="AO336">
        <v>27.690711029100001</v>
      </c>
      <c r="AP336">
        <v>25.6068832204</v>
      </c>
      <c r="AQ336">
        <v>25.681467713699998</v>
      </c>
      <c r="AR336">
        <v>24.592989503799998</v>
      </c>
      <c r="AS336">
        <v>25.325362435700001</v>
      </c>
      <c r="AT336">
        <v>26.2021573307</v>
      </c>
      <c r="AU336">
        <v>28.558213413699999</v>
      </c>
      <c r="AV336">
        <v>25.5129315139</v>
      </c>
      <c r="AW336">
        <v>25.293501435</v>
      </c>
      <c r="AX336">
        <v>27.088841389900001</v>
      </c>
      <c r="AY336">
        <v>25.588437014</v>
      </c>
      <c r="AZ336">
        <v>25.357612602</v>
      </c>
      <c r="BA336">
        <v>26.0367256133</v>
      </c>
      <c r="BB336">
        <v>25.068697413399999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v>27.2610922372</v>
      </c>
      <c r="E337">
        <v>26.517549531499998</v>
      </c>
      <c r="F337">
        <v>26.626457389999999</v>
      </c>
      <c r="G337">
        <v>24.538286352299998</v>
      </c>
      <c r="H337">
        <v>28.6705036219</v>
      </c>
      <c r="I337">
        <v>26.754117186799999</v>
      </c>
      <c r="J337">
        <v>28.287092147500001</v>
      </c>
      <c r="K337">
        <v>26.163055535800002</v>
      </c>
      <c r="L337">
        <v>26.077987385</v>
      </c>
      <c r="M337">
        <v>25.815981534300001</v>
      </c>
      <c r="N337">
        <v>26.664820872</v>
      </c>
      <c r="O337">
        <v>27.658495739700001</v>
      </c>
      <c r="P337">
        <v>29.690344867699999</v>
      </c>
      <c r="Q337">
        <v>26.700120334899999</v>
      </c>
      <c r="R337">
        <v>26.430991748899999</v>
      </c>
      <c r="S337">
        <v>28.073444426999998</v>
      </c>
      <c r="T337">
        <v>26.4839532996</v>
      </c>
      <c r="U337">
        <v>26.039613625600001</v>
      </c>
      <c r="V337">
        <v>26.633326314600001</v>
      </c>
      <c r="W337">
        <v>25.547824956700001</v>
      </c>
      <c r="X337" s="7"/>
      <c r="Y337" s="7"/>
      <c r="Z337" s="7"/>
      <c r="AA337" s="8"/>
      <c r="AB337" s="8"/>
      <c r="AC337" s="8"/>
      <c r="AD337" s="8"/>
      <c r="AE337" s="8"/>
      <c r="AF337" s="12"/>
      <c r="AG337" s="12"/>
      <c r="AI337">
        <v>26.104292441199998</v>
      </c>
      <c r="AJ337">
        <v>26.434331921999998</v>
      </c>
      <c r="AK337">
        <v>25.4357622693</v>
      </c>
      <c r="AL337">
        <v>24.272344240799999</v>
      </c>
      <c r="AM337">
        <v>26.303007301099999</v>
      </c>
      <c r="AN337">
        <v>25.467944071600002</v>
      </c>
      <c r="AO337">
        <v>27.167500610000001</v>
      </c>
      <c r="AP337">
        <v>25.3637777169</v>
      </c>
      <c r="AQ337">
        <v>25.294622560099999</v>
      </c>
      <c r="AR337">
        <v>24.308146130800001</v>
      </c>
      <c r="AS337">
        <v>25.206157600600001</v>
      </c>
      <c r="AT337">
        <v>26.620831456000001</v>
      </c>
      <c r="AU337">
        <v>27.998706082999998</v>
      </c>
      <c r="AV337">
        <v>25.577717748600001</v>
      </c>
      <c r="AW337">
        <v>25.2430783332</v>
      </c>
      <c r="AX337">
        <v>26.865293276599999</v>
      </c>
      <c r="AY337">
        <v>25.458641830800001</v>
      </c>
      <c r="AZ337">
        <v>25.272146309499998</v>
      </c>
      <c r="BA337">
        <v>25.807254165700002</v>
      </c>
      <c r="BB337">
        <v>25.019184624099999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v>27.0755360884</v>
      </c>
      <c r="E338">
        <v>26.743029955600001</v>
      </c>
      <c r="F338">
        <v>26.6784461763</v>
      </c>
      <c r="G338">
        <v>24.660758672</v>
      </c>
      <c r="H338">
        <v>28.677693458099998</v>
      </c>
      <c r="I338">
        <v>26.4540252342</v>
      </c>
      <c r="J338">
        <v>28.189546444200001</v>
      </c>
      <c r="K338">
        <v>25.832851030600001</v>
      </c>
      <c r="L338">
        <v>25.6683498909</v>
      </c>
      <c r="M338">
        <v>25.7539226789</v>
      </c>
      <c r="N338">
        <v>26.365629368099999</v>
      </c>
      <c r="O338">
        <v>27.813275021999999</v>
      </c>
      <c r="P338">
        <v>29.623092410800002</v>
      </c>
      <c r="Q338">
        <v>26.7218680957</v>
      </c>
      <c r="R338">
        <v>26.429510415900001</v>
      </c>
      <c r="S338">
        <v>28.125613553200001</v>
      </c>
      <c r="T338">
        <v>26.511951444499999</v>
      </c>
      <c r="U338">
        <v>25.862234653800002</v>
      </c>
      <c r="V338">
        <v>26.510555069999999</v>
      </c>
      <c r="W338">
        <v>25.550886767400002</v>
      </c>
      <c r="X338" s="7"/>
      <c r="Y338" s="7"/>
      <c r="Z338" s="7"/>
      <c r="AA338" s="8"/>
      <c r="AB338" s="8"/>
      <c r="AC338" s="8"/>
      <c r="AD338" s="8"/>
      <c r="AE338" s="8"/>
      <c r="AF338" s="12"/>
      <c r="AG338" s="12"/>
      <c r="AI338">
        <v>25.844601176000001</v>
      </c>
      <c r="AJ338">
        <v>26.443358852199999</v>
      </c>
      <c r="AK338">
        <v>25.184634667800001</v>
      </c>
      <c r="AL338">
        <v>24.223926789499998</v>
      </c>
      <c r="AM338">
        <v>26.213308078299999</v>
      </c>
      <c r="AN338">
        <v>25.522095632199999</v>
      </c>
      <c r="AO338">
        <v>26.6393442153</v>
      </c>
      <c r="AP338">
        <v>25.275703843700001</v>
      </c>
      <c r="AQ338">
        <v>25.149960587599999</v>
      </c>
      <c r="AR338">
        <v>24.4629215842</v>
      </c>
      <c r="AS338">
        <v>25.1959331324</v>
      </c>
      <c r="AT338">
        <v>26.792708186500001</v>
      </c>
      <c r="AU338">
        <v>27.897791771400001</v>
      </c>
      <c r="AV338">
        <v>25.319454245100001</v>
      </c>
      <c r="AW338">
        <v>25.418852934699999</v>
      </c>
      <c r="AX338">
        <v>26.779255782</v>
      </c>
      <c r="AY338">
        <v>25.188193740399999</v>
      </c>
      <c r="AZ338">
        <v>25.053062239700001</v>
      </c>
      <c r="BA338">
        <v>25.3572016215</v>
      </c>
      <c r="BB338">
        <v>24.996874887099999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v>27.051998862200001</v>
      </c>
      <c r="E339">
        <v>27.190298465800002</v>
      </c>
      <c r="F339">
        <v>26.892941853699998</v>
      </c>
      <c r="G339">
        <v>24.957160501699999</v>
      </c>
      <c r="H339">
        <v>28.611309190899998</v>
      </c>
      <c r="I339">
        <v>26.440413441699999</v>
      </c>
      <c r="J339">
        <v>28.143191590800001</v>
      </c>
      <c r="K339">
        <v>25.5425288313</v>
      </c>
      <c r="L339">
        <v>25.7197787054</v>
      </c>
      <c r="M339">
        <v>25.624349632800001</v>
      </c>
      <c r="N339">
        <v>26.001200036299998</v>
      </c>
      <c r="O339">
        <v>27.844589828499998</v>
      </c>
      <c r="P339">
        <v>29.540257853699998</v>
      </c>
      <c r="Q339">
        <v>26.536307038299999</v>
      </c>
      <c r="R339">
        <v>26.296207974600001</v>
      </c>
      <c r="S339">
        <v>28.272014300599999</v>
      </c>
      <c r="T339">
        <v>26.336507622700001</v>
      </c>
      <c r="U339">
        <v>25.847397797300001</v>
      </c>
      <c r="V339">
        <v>26.494849569599999</v>
      </c>
      <c r="W339">
        <v>25.466182551999999</v>
      </c>
      <c r="X339" s="7"/>
      <c r="Y339" s="7"/>
      <c r="Z339" s="7"/>
      <c r="AA339" s="8"/>
      <c r="AB339" s="8"/>
      <c r="AC339" s="8"/>
      <c r="AD339" s="8"/>
      <c r="AE339" s="8"/>
      <c r="AF339" s="12"/>
      <c r="AG339" s="12"/>
      <c r="AI339">
        <v>25.660092554399998</v>
      </c>
      <c r="AJ339">
        <v>26.5149361687</v>
      </c>
      <c r="AK339">
        <v>25.655565665800001</v>
      </c>
      <c r="AL339">
        <v>24.427790104700001</v>
      </c>
      <c r="AM339">
        <v>26.113180999699999</v>
      </c>
      <c r="AN339">
        <v>25.439190442400001</v>
      </c>
      <c r="AO339">
        <v>26.399733301800001</v>
      </c>
      <c r="AP339">
        <v>25.231100797500002</v>
      </c>
      <c r="AQ339">
        <v>25.143812430200001</v>
      </c>
      <c r="AR339">
        <v>24.424836696300002</v>
      </c>
      <c r="AS339">
        <v>25.233128138600001</v>
      </c>
      <c r="AT339">
        <v>26.662773147500001</v>
      </c>
      <c r="AU339">
        <v>28.1043285969</v>
      </c>
      <c r="AV339">
        <v>25.1066881868</v>
      </c>
      <c r="AW339">
        <v>25.309398983099999</v>
      </c>
      <c r="AX339">
        <v>26.736734834300002</v>
      </c>
      <c r="AY339">
        <v>24.825040369</v>
      </c>
      <c r="AZ339">
        <v>24.909552129600002</v>
      </c>
      <c r="BA339">
        <v>25.216554494499999</v>
      </c>
      <c r="BB339">
        <v>24.825084292300001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v>26.970323880799999</v>
      </c>
      <c r="E340">
        <v>27.2686008214</v>
      </c>
      <c r="F340">
        <v>27.043994537900002</v>
      </c>
      <c r="G340">
        <v>24.860375092999998</v>
      </c>
      <c r="H340">
        <v>28.294227479900002</v>
      </c>
      <c r="I340">
        <v>26.476146513900002</v>
      </c>
      <c r="J340">
        <v>27.530316477500001</v>
      </c>
      <c r="K340">
        <v>25.307386127299999</v>
      </c>
      <c r="L340">
        <v>25.4022809272</v>
      </c>
      <c r="M340">
        <v>25.566512461199999</v>
      </c>
      <c r="N340">
        <v>25.738807720200001</v>
      </c>
      <c r="O340">
        <v>27.695247419800001</v>
      </c>
      <c r="P340">
        <v>28.889578982300002</v>
      </c>
      <c r="Q340">
        <v>26.543512959400001</v>
      </c>
      <c r="R340">
        <v>26.1072548665</v>
      </c>
      <c r="S340">
        <v>28.226622643900001</v>
      </c>
      <c r="T340">
        <v>26.601470389599999</v>
      </c>
      <c r="U340">
        <v>25.959028152599998</v>
      </c>
      <c r="V340">
        <v>26.543016239500002</v>
      </c>
      <c r="W340">
        <v>25.453196424000001</v>
      </c>
      <c r="X340" s="7"/>
      <c r="Y340" s="7"/>
      <c r="Z340" s="7"/>
      <c r="AA340" s="8"/>
      <c r="AB340" s="8"/>
      <c r="AC340" s="8"/>
      <c r="AD340" s="8"/>
      <c r="AE340" s="8"/>
      <c r="AF340" s="12"/>
      <c r="AG340" s="12"/>
      <c r="AI340">
        <v>25.551658389</v>
      </c>
      <c r="AJ340">
        <v>26.403631104900001</v>
      </c>
      <c r="AK340">
        <v>26.1320880713</v>
      </c>
      <c r="AL340">
        <v>24.3880888811</v>
      </c>
      <c r="AM340">
        <v>26.043487738100001</v>
      </c>
      <c r="AN340">
        <v>25.346127086199999</v>
      </c>
      <c r="AO340">
        <v>26.675532368199999</v>
      </c>
      <c r="AP340">
        <v>25.0638628944</v>
      </c>
      <c r="AQ340">
        <v>25.5145115296</v>
      </c>
      <c r="AR340">
        <v>24.594172823899999</v>
      </c>
      <c r="AS340">
        <v>25.074752777499999</v>
      </c>
      <c r="AT340">
        <v>26.534607298899999</v>
      </c>
      <c r="AU340">
        <v>27.950286954900001</v>
      </c>
      <c r="AV340">
        <v>25.131439264200001</v>
      </c>
      <c r="AW340">
        <v>25.1638865352</v>
      </c>
      <c r="AX340">
        <v>26.774233818900001</v>
      </c>
      <c r="AY340">
        <v>25.1195377817</v>
      </c>
      <c r="AZ340">
        <v>25.129291027499999</v>
      </c>
      <c r="BA340">
        <v>25.294361806600001</v>
      </c>
      <c r="BB340">
        <v>24.625491963000002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v>26.9488549523</v>
      </c>
      <c r="E341">
        <v>27.2935185453</v>
      </c>
      <c r="F341">
        <v>26.799192633899999</v>
      </c>
      <c r="G341">
        <v>24.720777221100001</v>
      </c>
      <c r="H341">
        <v>27.843024381100001</v>
      </c>
      <c r="I341">
        <v>26.360571952299999</v>
      </c>
      <c r="J341">
        <v>27.407940509199999</v>
      </c>
      <c r="K341">
        <v>25.468313075800001</v>
      </c>
      <c r="L341">
        <v>24.8526997616</v>
      </c>
      <c r="M341">
        <v>25.606348351299999</v>
      </c>
      <c r="N341">
        <v>25.5782259484</v>
      </c>
      <c r="O341">
        <v>27.296817862899999</v>
      </c>
      <c r="P341">
        <v>28.571679277099999</v>
      </c>
      <c r="Q341">
        <v>26.5167672609</v>
      </c>
      <c r="R341">
        <v>26.052110499000001</v>
      </c>
      <c r="S341">
        <v>28.259379566700002</v>
      </c>
      <c r="T341">
        <v>26.818731021000001</v>
      </c>
      <c r="U341">
        <v>25.9758412736</v>
      </c>
      <c r="V341">
        <v>26.7869002294</v>
      </c>
      <c r="W341">
        <v>25.414872799299999</v>
      </c>
      <c r="X341" s="7"/>
      <c r="Y341" s="7"/>
      <c r="Z341" s="7"/>
      <c r="AA341" s="8"/>
      <c r="AB341" s="8"/>
      <c r="AC341" s="8"/>
      <c r="AD341" s="8"/>
      <c r="AE341" s="8"/>
      <c r="AF341" s="12"/>
      <c r="AG341" s="12"/>
      <c r="AI341">
        <v>25.583725890699998</v>
      </c>
      <c r="AJ341">
        <v>26.099434922</v>
      </c>
      <c r="AK341">
        <v>25.978475601700001</v>
      </c>
      <c r="AL341">
        <v>24.405939950099999</v>
      </c>
      <c r="AM341">
        <v>26.205621668599999</v>
      </c>
      <c r="AN341">
        <v>25.308759633899999</v>
      </c>
      <c r="AO341">
        <v>27.148885064600002</v>
      </c>
      <c r="AP341">
        <v>25.1209222355</v>
      </c>
      <c r="AQ341">
        <v>25.620436823999999</v>
      </c>
      <c r="AR341">
        <v>24.685757425599999</v>
      </c>
      <c r="AS341">
        <v>24.190381272900002</v>
      </c>
      <c r="AT341">
        <v>26.615850957100001</v>
      </c>
      <c r="AU341">
        <v>28.0510896324</v>
      </c>
      <c r="AV341">
        <v>25.468320762200001</v>
      </c>
      <c r="AW341">
        <v>25.194580147899998</v>
      </c>
      <c r="AX341">
        <v>27.0307408438</v>
      </c>
      <c r="AY341">
        <v>25.218355845000001</v>
      </c>
      <c r="AZ341">
        <v>25.310711723000001</v>
      </c>
      <c r="BA341">
        <v>25.3344513917</v>
      </c>
      <c r="BB341">
        <v>24.707160514600002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v>26.6304842634</v>
      </c>
      <c r="E342">
        <v>27.0337411358</v>
      </c>
      <c r="F342">
        <v>26.643567851499999</v>
      </c>
      <c r="G342">
        <v>24.872119576199999</v>
      </c>
      <c r="H342">
        <v>27.388074993699998</v>
      </c>
      <c r="I342">
        <v>26.323670484600001</v>
      </c>
      <c r="J342">
        <v>27.688612088900001</v>
      </c>
      <c r="K342">
        <v>25.560501666299999</v>
      </c>
      <c r="L342">
        <v>25.294842150299999</v>
      </c>
      <c r="M342">
        <v>25.4545579541</v>
      </c>
      <c r="N342">
        <v>25.709367526299999</v>
      </c>
      <c r="O342">
        <v>26.974972643000001</v>
      </c>
      <c r="P342">
        <v>28.6497165376</v>
      </c>
      <c r="Q342">
        <v>26.417466431499999</v>
      </c>
      <c r="R342">
        <v>25.995591727400001</v>
      </c>
      <c r="S342">
        <v>28.3122092415</v>
      </c>
      <c r="T342">
        <v>26.741969576900001</v>
      </c>
      <c r="U342">
        <v>26.006739147000001</v>
      </c>
      <c r="V342">
        <v>26.576312712899998</v>
      </c>
      <c r="W342">
        <v>25.5778603537</v>
      </c>
      <c r="X342" s="7"/>
      <c r="Y342" s="7"/>
      <c r="Z342" s="7"/>
      <c r="AA342" s="8"/>
      <c r="AB342" s="8"/>
      <c r="AC342" s="8"/>
      <c r="AD342" s="8"/>
      <c r="AE342" s="8"/>
      <c r="AF342" s="12"/>
      <c r="AG342" s="12"/>
      <c r="AI342">
        <v>25.600307918799999</v>
      </c>
      <c r="AJ342">
        <v>26.026308141400001</v>
      </c>
      <c r="AK342">
        <v>25.265590935100001</v>
      </c>
      <c r="AL342">
        <v>24.573165914400001</v>
      </c>
      <c r="AM342">
        <v>26.269138951999999</v>
      </c>
      <c r="AN342">
        <v>25.217720119900001</v>
      </c>
      <c r="AO342">
        <v>27.378489416499999</v>
      </c>
      <c r="AP342">
        <v>25.063390889600001</v>
      </c>
      <c r="AQ342">
        <v>25.767406909599998</v>
      </c>
      <c r="AR342">
        <v>24.493295807300001</v>
      </c>
      <c r="AS342">
        <v>24.4673450682</v>
      </c>
      <c r="AT342">
        <v>26.6009096728</v>
      </c>
      <c r="AU342">
        <v>28.1080281851</v>
      </c>
      <c r="AV342">
        <v>25.587677757800002</v>
      </c>
      <c r="AW342">
        <v>25.094370510299999</v>
      </c>
      <c r="AX342">
        <v>27.1213322758</v>
      </c>
      <c r="AY342">
        <v>24.955022469500001</v>
      </c>
      <c r="AZ342">
        <v>25.1649769096</v>
      </c>
      <c r="BA342">
        <v>25.289449001200001</v>
      </c>
      <c r="BB342">
        <v>24.891509671600001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v>26.4787494047</v>
      </c>
      <c r="E343">
        <v>26.8529692434</v>
      </c>
      <c r="F343">
        <v>26.645976124000001</v>
      </c>
      <c r="G343">
        <v>24.9550032376</v>
      </c>
      <c r="H343">
        <v>27.072099552499999</v>
      </c>
      <c r="I343">
        <v>26.5295026338</v>
      </c>
      <c r="J343">
        <v>27.515227557799999</v>
      </c>
      <c r="K343">
        <v>25.522028961899998</v>
      </c>
      <c r="L343">
        <v>25.469648183099999</v>
      </c>
      <c r="M343">
        <v>25.606691611999999</v>
      </c>
      <c r="N343">
        <v>25.792918186200001</v>
      </c>
      <c r="O343">
        <v>26.993966547700001</v>
      </c>
      <c r="P343">
        <v>28.629014292099999</v>
      </c>
      <c r="Q343">
        <v>26.412488421199999</v>
      </c>
      <c r="R343">
        <v>25.9216412016</v>
      </c>
      <c r="S343">
        <v>27.6036820972</v>
      </c>
      <c r="T343">
        <v>26.287000658</v>
      </c>
      <c r="U343">
        <v>25.8865521872</v>
      </c>
      <c r="V343">
        <v>26.583424537999999</v>
      </c>
      <c r="W343">
        <v>25.771706849299999</v>
      </c>
      <c r="X343" s="7"/>
      <c r="Y343" s="7"/>
      <c r="Z343" s="7"/>
      <c r="AA343" s="8"/>
      <c r="AB343" s="8"/>
      <c r="AC343" s="8"/>
      <c r="AD343" s="8"/>
      <c r="AE343" s="8"/>
      <c r="AF343" s="12"/>
      <c r="AG343" s="12"/>
      <c r="AI343">
        <v>25.730888850300001</v>
      </c>
      <c r="AJ343">
        <v>26.008979860899998</v>
      </c>
      <c r="AK343">
        <v>25.184874172200001</v>
      </c>
      <c r="AL343">
        <v>24.477350208899999</v>
      </c>
      <c r="AM343">
        <v>26.041277789599999</v>
      </c>
      <c r="AN343">
        <v>25.720982416599998</v>
      </c>
      <c r="AO343">
        <v>27.216642594</v>
      </c>
      <c r="AP343">
        <v>24.998293506500001</v>
      </c>
      <c r="AQ343">
        <v>25.692748627499999</v>
      </c>
      <c r="AR343">
        <v>24.777613586200001</v>
      </c>
      <c r="AS343">
        <v>24.6359044907</v>
      </c>
      <c r="AT343">
        <v>26.377135036999999</v>
      </c>
      <c r="AU343">
        <v>27.8315009049</v>
      </c>
      <c r="AV343">
        <v>25.487596569899999</v>
      </c>
      <c r="AW343">
        <v>25.11360522</v>
      </c>
      <c r="AX343">
        <v>26.4780517672</v>
      </c>
      <c r="AY343">
        <v>24.693392666800001</v>
      </c>
      <c r="AZ343">
        <v>24.830538189599999</v>
      </c>
      <c r="BA343">
        <v>25.018143077400001</v>
      </c>
      <c r="BB343">
        <v>25.054468566299999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v>26.544147822300001</v>
      </c>
      <c r="E344">
        <v>26.900634051099999</v>
      </c>
      <c r="F344">
        <v>26.387764132299999</v>
      </c>
      <c r="G344">
        <v>25.0486023757</v>
      </c>
      <c r="H344">
        <v>27.024769557599999</v>
      </c>
      <c r="I344">
        <v>26.366136922500001</v>
      </c>
      <c r="J344">
        <v>27.486759541600001</v>
      </c>
      <c r="K344">
        <v>25.3059383288</v>
      </c>
      <c r="L344">
        <v>25.598157191199999</v>
      </c>
      <c r="M344">
        <v>25.6553180031</v>
      </c>
      <c r="N344">
        <v>26.136333046299999</v>
      </c>
      <c r="O344">
        <v>27.185714464299998</v>
      </c>
      <c r="P344">
        <v>28.421302356599998</v>
      </c>
      <c r="Q344">
        <v>26.1624053028</v>
      </c>
      <c r="R344">
        <v>25.7710761136</v>
      </c>
      <c r="S344">
        <v>26.927595137800001</v>
      </c>
      <c r="T344">
        <v>26.142901762499999</v>
      </c>
      <c r="U344">
        <v>25.728788659500001</v>
      </c>
      <c r="V344">
        <v>26.7015164522</v>
      </c>
      <c r="W344">
        <v>25.754966050299998</v>
      </c>
      <c r="X344" s="7"/>
      <c r="Y344" s="7"/>
      <c r="Z344" s="7"/>
      <c r="AA344" s="8"/>
      <c r="AB344" s="8"/>
      <c r="AC344" s="8"/>
      <c r="AD344" s="8"/>
      <c r="AE344" s="8"/>
      <c r="AF344" s="12"/>
      <c r="AG344" s="12"/>
      <c r="AI344">
        <v>25.5744347507</v>
      </c>
      <c r="AJ344">
        <v>25.983342943299998</v>
      </c>
      <c r="AK344">
        <v>25.1485555115</v>
      </c>
      <c r="AL344">
        <v>24.346983847299999</v>
      </c>
      <c r="AM344">
        <v>25.9846063665</v>
      </c>
      <c r="AN344">
        <v>25.5196066257</v>
      </c>
      <c r="AO344">
        <v>26.953410551099999</v>
      </c>
      <c r="AP344">
        <v>24.878023164799998</v>
      </c>
      <c r="AQ344">
        <v>25.4456728969</v>
      </c>
      <c r="AR344">
        <v>24.950786667399999</v>
      </c>
      <c r="AS344">
        <v>24.7517614333</v>
      </c>
      <c r="AT344">
        <v>26.138513468399999</v>
      </c>
      <c r="AU344">
        <v>27.382265953299999</v>
      </c>
      <c r="AV344">
        <v>25.308851412599999</v>
      </c>
      <c r="AW344">
        <v>24.952672724799999</v>
      </c>
      <c r="AX344">
        <v>26.143353841900002</v>
      </c>
      <c r="AY344">
        <v>25.112712928499999</v>
      </c>
      <c r="AZ344">
        <v>24.493932382299999</v>
      </c>
      <c r="BA344">
        <v>24.892000027600002</v>
      </c>
      <c r="BB344">
        <v>25.001576739699999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v>26.497214578800001</v>
      </c>
      <c r="E345">
        <v>26.747803136000002</v>
      </c>
      <c r="F345">
        <v>26.240112142299999</v>
      </c>
      <c r="G345">
        <v>25.1706883684</v>
      </c>
      <c r="H345">
        <v>27.087540966199999</v>
      </c>
      <c r="I345">
        <v>26.202731936599999</v>
      </c>
      <c r="J345">
        <v>27.4949402554</v>
      </c>
      <c r="K345">
        <v>25.298497098399999</v>
      </c>
      <c r="L345">
        <v>25.615318815399998</v>
      </c>
      <c r="M345">
        <v>25.563256775700001</v>
      </c>
      <c r="N345">
        <v>26.330046448800001</v>
      </c>
      <c r="O345">
        <v>27.171935962999999</v>
      </c>
      <c r="P345">
        <v>28.1499585786</v>
      </c>
      <c r="Q345">
        <v>25.790777197800001</v>
      </c>
      <c r="R345">
        <v>25.585338547500001</v>
      </c>
      <c r="S345">
        <v>27.183247946600002</v>
      </c>
      <c r="T345">
        <v>25.914794235599999</v>
      </c>
      <c r="U345">
        <v>25.5382906014</v>
      </c>
      <c r="V345">
        <v>26.848590642800001</v>
      </c>
      <c r="W345">
        <v>25.403088043899999</v>
      </c>
      <c r="X345" s="7"/>
      <c r="Y345" s="7"/>
      <c r="Z345" s="7"/>
      <c r="AA345" s="8"/>
      <c r="AB345" s="8"/>
      <c r="AC345" s="8"/>
      <c r="AD345" s="8"/>
      <c r="AE345" s="8"/>
      <c r="AF345" s="12"/>
      <c r="AG345" s="12"/>
      <c r="AI345">
        <v>25.2828823111</v>
      </c>
      <c r="AJ345">
        <v>25.684678842299999</v>
      </c>
      <c r="AK345">
        <v>25.406877593600001</v>
      </c>
      <c r="AL345">
        <v>24.293200501400001</v>
      </c>
      <c r="AM345">
        <v>25.9895044945</v>
      </c>
      <c r="AN345">
        <v>24.9968459424</v>
      </c>
      <c r="AO345">
        <v>26.839622558999999</v>
      </c>
      <c r="AP345">
        <v>24.671880933200001</v>
      </c>
      <c r="AQ345">
        <v>24.9126814788</v>
      </c>
      <c r="AR345">
        <v>24.983032278900001</v>
      </c>
      <c r="AS345">
        <v>24.967237306800001</v>
      </c>
      <c r="AT345">
        <v>26.2570259602</v>
      </c>
      <c r="AU345">
        <v>27.225808378499998</v>
      </c>
      <c r="AV345">
        <v>25.048962332199999</v>
      </c>
      <c r="AW345">
        <v>24.697666262799999</v>
      </c>
      <c r="AX345">
        <v>25.988860669000001</v>
      </c>
      <c r="AY345">
        <v>25.315362</v>
      </c>
      <c r="AZ345">
        <v>24.513510187800001</v>
      </c>
      <c r="BA345">
        <v>24.688353121799999</v>
      </c>
      <c r="BB345">
        <v>24.6631083943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v>26.527119128300001</v>
      </c>
      <c r="E346">
        <v>26.353208344599999</v>
      </c>
      <c r="F346">
        <v>26.262862291299999</v>
      </c>
      <c r="G346">
        <v>24.992921756600001</v>
      </c>
      <c r="H346">
        <v>27.385129339999999</v>
      </c>
      <c r="I346">
        <v>26.0683558494</v>
      </c>
      <c r="J346">
        <v>27.641523865900002</v>
      </c>
      <c r="K346">
        <v>25.236991897999999</v>
      </c>
      <c r="L346">
        <v>25.870352046200001</v>
      </c>
      <c r="M346">
        <v>25.356584470800001</v>
      </c>
      <c r="N346">
        <v>26.2254075452</v>
      </c>
      <c r="O346">
        <v>27.105047342799999</v>
      </c>
      <c r="P346">
        <v>28.198847348000001</v>
      </c>
      <c r="Q346">
        <v>25.845883988099999</v>
      </c>
      <c r="R346">
        <v>25.566031435999999</v>
      </c>
      <c r="S346">
        <v>27.810070999099999</v>
      </c>
      <c r="T346">
        <v>25.9609068004</v>
      </c>
      <c r="U346">
        <v>25.310475020799998</v>
      </c>
      <c r="V346">
        <v>26.444351015100001</v>
      </c>
      <c r="W346">
        <v>25.317390553199999</v>
      </c>
      <c r="X346" s="7"/>
      <c r="Y346" s="7"/>
      <c r="Z346" s="7"/>
      <c r="AA346" s="8"/>
      <c r="AB346" s="8"/>
      <c r="AC346" s="8"/>
      <c r="AD346" s="8"/>
      <c r="AE346" s="8"/>
      <c r="AF346" s="12"/>
      <c r="AG346" s="12"/>
      <c r="AI346">
        <v>25.210470296099999</v>
      </c>
      <c r="AJ346">
        <v>25.593495148700001</v>
      </c>
      <c r="AK346">
        <v>25.673426473700001</v>
      </c>
      <c r="AL346">
        <v>24.213047222</v>
      </c>
      <c r="AM346">
        <v>26.014261710700001</v>
      </c>
      <c r="AN346">
        <v>24.490903157999998</v>
      </c>
      <c r="AO346">
        <v>26.796800575900001</v>
      </c>
      <c r="AP346">
        <v>24.521046783700001</v>
      </c>
      <c r="AQ346">
        <v>25.006749265</v>
      </c>
      <c r="AR346">
        <v>24.926806034199998</v>
      </c>
      <c r="AS346">
        <v>24.9597902376</v>
      </c>
      <c r="AT346">
        <v>26.079004476400002</v>
      </c>
      <c r="AU346">
        <v>27.467166199099999</v>
      </c>
      <c r="AV346">
        <v>25.038375351500001</v>
      </c>
      <c r="AW346">
        <v>24.755583626699998</v>
      </c>
      <c r="AX346">
        <v>26.533602957399999</v>
      </c>
      <c r="AY346">
        <v>25.206209184999999</v>
      </c>
      <c r="AZ346">
        <v>24.566611710099998</v>
      </c>
      <c r="BA346">
        <v>24.878989694099999</v>
      </c>
      <c r="BB346">
        <v>24.686152067599998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v>26.366012892000001</v>
      </c>
      <c r="E347">
        <v>26.496725366500002</v>
      </c>
      <c r="F347">
        <v>26.3701372186</v>
      </c>
      <c r="G347">
        <v>24.783936189999999</v>
      </c>
      <c r="H347">
        <v>27.527016160999999</v>
      </c>
      <c r="I347">
        <v>25.635064545799999</v>
      </c>
      <c r="J347">
        <v>27.456690300199998</v>
      </c>
      <c r="K347">
        <v>25.237139289999998</v>
      </c>
      <c r="L347">
        <v>25.8742503711</v>
      </c>
      <c r="M347">
        <v>25.486463751999999</v>
      </c>
      <c r="N347">
        <v>26.497158586400001</v>
      </c>
      <c r="O347">
        <v>27.132131992600002</v>
      </c>
      <c r="P347">
        <v>28.458080305999999</v>
      </c>
      <c r="Q347">
        <v>25.792534953899999</v>
      </c>
      <c r="R347">
        <v>25.569159269499998</v>
      </c>
      <c r="S347">
        <v>28.336002711199999</v>
      </c>
      <c r="T347">
        <v>26.250505452100001</v>
      </c>
      <c r="U347">
        <v>25.440323519</v>
      </c>
      <c r="V347">
        <v>26.300275477900001</v>
      </c>
      <c r="W347">
        <v>25.456317389900001</v>
      </c>
      <c r="X347" s="7"/>
      <c r="Y347" s="7"/>
      <c r="Z347" s="7"/>
      <c r="AA347" s="8"/>
      <c r="AB347" s="8"/>
      <c r="AC347" s="8"/>
      <c r="AD347" s="8"/>
      <c r="AE347" s="8"/>
      <c r="AF347" s="12"/>
      <c r="AG347" s="12"/>
      <c r="AI347">
        <v>25.2520788703</v>
      </c>
      <c r="AJ347">
        <v>25.713249294600001</v>
      </c>
      <c r="AK347">
        <v>25.681405834500001</v>
      </c>
      <c r="AL347">
        <v>24.304500208899999</v>
      </c>
      <c r="AM347">
        <v>25.899640377699999</v>
      </c>
      <c r="AN347">
        <v>24.487299393899999</v>
      </c>
      <c r="AO347">
        <v>26.616554425699999</v>
      </c>
      <c r="AP347">
        <v>24.643497264499999</v>
      </c>
      <c r="AQ347">
        <v>24.952934292399998</v>
      </c>
      <c r="AR347">
        <v>24.978225098900001</v>
      </c>
      <c r="AS347">
        <v>25.1473748292</v>
      </c>
      <c r="AT347">
        <v>25.961988214800002</v>
      </c>
      <c r="AU347">
        <v>27.670322842800001</v>
      </c>
      <c r="AV347">
        <v>25.129472112999999</v>
      </c>
      <c r="AW347">
        <v>24.7345820639</v>
      </c>
      <c r="AX347">
        <v>26.992840128699999</v>
      </c>
      <c r="AY347">
        <v>25.043983386299999</v>
      </c>
      <c r="AZ347">
        <v>24.890849426700001</v>
      </c>
      <c r="BA347">
        <v>25.018911332799998</v>
      </c>
      <c r="BB347">
        <v>24.654024255300001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v>26.3915371822</v>
      </c>
      <c r="E348">
        <v>26.499417262000001</v>
      </c>
      <c r="F348">
        <v>26.411842242399999</v>
      </c>
      <c r="G348">
        <v>24.967918684699999</v>
      </c>
      <c r="H348">
        <v>27.5265176262</v>
      </c>
      <c r="I348">
        <v>25.371700959000002</v>
      </c>
      <c r="J348">
        <v>27.413706381400001</v>
      </c>
      <c r="K348">
        <v>25.144017258200002</v>
      </c>
      <c r="L348">
        <v>25.665013375800001</v>
      </c>
      <c r="M348">
        <v>25.575719539200001</v>
      </c>
      <c r="N348">
        <v>26.6850772224</v>
      </c>
      <c r="O348">
        <v>27.1749336353</v>
      </c>
      <c r="P348">
        <v>28.8678364881</v>
      </c>
      <c r="Q348">
        <v>25.592253538200001</v>
      </c>
      <c r="R348">
        <v>25.706229903600001</v>
      </c>
      <c r="S348">
        <v>28.4533503348</v>
      </c>
      <c r="T348">
        <v>26.283304698799999</v>
      </c>
      <c r="U348">
        <v>25.666096216</v>
      </c>
      <c r="V348">
        <v>26.255746911599999</v>
      </c>
      <c r="W348">
        <v>25.612749608000001</v>
      </c>
      <c r="X348" s="7"/>
      <c r="Y348" s="7"/>
      <c r="Z348" s="7"/>
      <c r="AA348" s="8"/>
      <c r="AB348" s="8"/>
      <c r="AC348" s="8"/>
      <c r="AD348" s="8"/>
      <c r="AE348" s="8"/>
      <c r="AF348" s="12"/>
      <c r="AG348" s="12"/>
      <c r="AI348">
        <v>25.338212461099999</v>
      </c>
      <c r="AJ348">
        <v>25.89499228</v>
      </c>
      <c r="AK348">
        <v>25.553536703900001</v>
      </c>
      <c r="AL348">
        <v>24.424391375100001</v>
      </c>
      <c r="AM348">
        <v>25.5935044551</v>
      </c>
      <c r="AN348">
        <v>24.863446525000001</v>
      </c>
      <c r="AO348">
        <v>26.425680861299998</v>
      </c>
      <c r="AP348">
        <v>24.296915947599999</v>
      </c>
      <c r="AQ348">
        <v>24.833639934899999</v>
      </c>
      <c r="AR348">
        <v>24.975622771200001</v>
      </c>
      <c r="AS348">
        <v>25.248539727200001</v>
      </c>
      <c r="AT348">
        <v>25.7461938444</v>
      </c>
      <c r="AU348">
        <v>27.7937493682</v>
      </c>
      <c r="AV348">
        <v>25.3141750361</v>
      </c>
      <c r="AW348">
        <v>24.8850978543</v>
      </c>
      <c r="AX348">
        <v>26.936702831600002</v>
      </c>
      <c r="AY348">
        <v>24.772085858499999</v>
      </c>
      <c r="AZ348">
        <v>24.855147674000001</v>
      </c>
      <c r="BA348">
        <v>25.277354349500001</v>
      </c>
      <c r="BB348">
        <v>24.659736652799999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v>26.397907393400001</v>
      </c>
      <c r="E349">
        <v>26.5839504078</v>
      </c>
      <c r="F349">
        <v>26.3479699297</v>
      </c>
      <c r="G349">
        <v>24.837700202299999</v>
      </c>
      <c r="H349">
        <v>27.429684064</v>
      </c>
      <c r="I349">
        <v>25.448058211199999</v>
      </c>
      <c r="J349">
        <v>27.1635772604</v>
      </c>
      <c r="K349">
        <v>25.187695550800001</v>
      </c>
      <c r="L349">
        <v>25.582067844000001</v>
      </c>
      <c r="M349">
        <v>25.641228855600001</v>
      </c>
      <c r="N349">
        <v>26.506723672700002</v>
      </c>
      <c r="O349">
        <v>26.963477594</v>
      </c>
      <c r="P349">
        <v>28.708245753700002</v>
      </c>
      <c r="Q349">
        <v>25.493196644299999</v>
      </c>
      <c r="R349">
        <v>25.870087870999999</v>
      </c>
      <c r="S349">
        <v>28.1076250142</v>
      </c>
      <c r="T349">
        <v>26.421298038300002</v>
      </c>
      <c r="U349">
        <v>25.772293902600001</v>
      </c>
      <c r="V349">
        <v>26.126823742700001</v>
      </c>
      <c r="W349">
        <v>25.4760491768</v>
      </c>
      <c r="X349" s="7"/>
      <c r="Y349" s="7"/>
      <c r="Z349" s="7"/>
      <c r="AA349" s="8"/>
      <c r="AB349" s="8"/>
      <c r="AC349" s="8"/>
      <c r="AD349" s="8"/>
      <c r="AE349" s="8"/>
      <c r="AF349" s="12"/>
      <c r="AG349" s="12"/>
      <c r="AI349">
        <v>25.414593657800001</v>
      </c>
      <c r="AJ349">
        <v>25.8945270864</v>
      </c>
      <c r="AK349">
        <v>25.3839335105</v>
      </c>
      <c r="AL349">
        <v>24.334943967099999</v>
      </c>
      <c r="AM349">
        <v>25.699002301299998</v>
      </c>
      <c r="AN349">
        <v>25.0892032836</v>
      </c>
      <c r="AO349">
        <v>26.5497212422</v>
      </c>
      <c r="AP349">
        <v>24.123217112399999</v>
      </c>
      <c r="AQ349">
        <v>24.9246419997</v>
      </c>
      <c r="AR349">
        <v>24.875407342999999</v>
      </c>
      <c r="AS349">
        <v>25.363333741999998</v>
      </c>
      <c r="AT349">
        <v>25.7786231587</v>
      </c>
      <c r="AU349">
        <v>27.8992288283</v>
      </c>
      <c r="AV349">
        <v>25.5131113339</v>
      </c>
      <c r="AW349">
        <v>25.085559065999998</v>
      </c>
      <c r="AX349">
        <v>26.977902847900001</v>
      </c>
      <c r="AY349">
        <v>24.9793574509</v>
      </c>
      <c r="AZ349">
        <v>24.959572075600001</v>
      </c>
      <c r="BA349">
        <v>25.275369671499998</v>
      </c>
      <c r="BB349">
        <v>24.534455604400002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v>26.353933334200001</v>
      </c>
      <c r="E350">
        <v>26.831516973900001</v>
      </c>
      <c r="F350">
        <v>26.169841377800001</v>
      </c>
      <c r="G350">
        <v>24.737400560499999</v>
      </c>
      <c r="H350">
        <v>27.247240765099999</v>
      </c>
      <c r="I350">
        <v>25.3974873694</v>
      </c>
      <c r="J350">
        <v>27.125211604699999</v>
      </c>
      <c r="K350">
        <v>25.443312423799998</v>
      </c>
      <c r="L350">
        <v>25.545211927</v>
      </c>
      <c r="M350">
        <v>25.5604600797</v>
      </c>
      <c r="N350">
        <v>26.228236774300001</v>
      </c>
      <c r="O350">
        <v>26.887117929999999</v>
      </c>
      <c r="P350">
        <v>28.256648062299998</v>
      </c>
      <c r="Q350">
        <v>25.485547366700001</v>
      </c>
      <c r="R350">
        <v>25.734795196099999</v>
      </c>
      <c r="S350">
        <v>27.704031503</v>
      </c>
      <c r="T350">
        <v>26.350922290500002</v>
      </c>
      <c r="U350">
        <v>25.920606811500001</v>
      </c>
      <c r="V350">
        <v>25.938718939200001</v>
      </c>
      <c r="W350">
        <v>25.5396447832</v>
      </c>
      <c r="X350" s="7"/>
      <c r="Y350" s="7"/>
      <c r="Z350" s="7"/>
      <c r="AA350" s="8"/>
      <c r="AB350" s="8"/>
      <c r="AC350" s="8"/>
      <c r="AD350" s="8"/>
      <c r="AE350" s="8"/>
      <c r="AF350" s="12"/>
      <c r="AG350" s="12"/>
      <c r="AI350">
        <v>25.274752428700001</v>
      </c>
      <c r="AJ350">
        <v>26.0673252526</v>
      </c>
      <c r="AK350">
        <v>25.356670473200001</v>
      </c>
      <c r="AL350">
        <v>24.314157695999999</v>
      </c>
      <c r="AM350">
        <v>25.393019428700001</v>
      </c>
      <c r="AN350">
        <v>25.027927031400001</v>
      </c>
      <c r="AO350">
        <v>26.367938429100001</v>
      </c>
      <c r="AP350">
        <v>24.277284115400001</v>
      </c>
      <c r="AQ350">
        <v>25.063414050799999</v>
      </c>
      <c r="AR350">
        <v>24.786992958500001</v>
      </c>
      <c r="AS350">
        <v>24.996051965300001</v>
      </c>
      <c r="AT350">
        <v>25.7812104341</v>
      </c>
      <c r="AU350">
        <v>27.7163473534</v>
      </c>
      <c r="AV350">
        <v>25.267404734599999</v>
      </c>
      <c r="AW350">
        <v>25.155472794200001</v>
      </c>
      <c r="AX350">
        <v>27.2398791938</v>
      </c>
      <c r="AY350">
        <v>25.097808383499999</v>
      </c>
      <c r="AZ350">
        <v>25.177718944999999</v>
      </c>
      <c r="BA350">
        <v>25.194918933299999</v>
      </c>
      <c r="BB350">
        <v>24.575517122600001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v>26.450523396800001</v>
      </c>
      <c r="E351">
        <v>26.822949876599999</v>
      </c>
      <c r="F351">
        <v>26.106762795200002</v>
      </c>
      <c r="G351">
        <v>24.804166653500001</v>
      </c>
      <c r="H351">
        <v>27.186651203899999</v>
      </c>
      <c r="I351">
        <v>25.358012923699999</v>
      </c>
      <c r="J351">
        <v>27.1671948167</v>
      </c>
      <c r="K351">
        <v>25.353974364500001</v>
      </c>
      <c r="L351">
        <v>25.5876314237</v>
      </c>
      <c r="M351">
        <v>25.521133029400001</v>
      </c>
      <c r="N351">
        <v>25.998055635699998</v>
      </c>
      <c r="O351">
        <v>26.6610490234</v>
      </c>
      <c r="P351">
        <v>28.114084081400001</v>
      </c>
      <c r="Q351">
        <v>25.334788558900001</v>
      </c>
      <c r="R351">
        <v>25.719636087400001</v>
      </c>
      <c r="S351">
        <v>27.898528477199999</v>
      </c>
      <c r="T351">
        <v>25.6473614929</v>
      </c>
      <c r="U351">
        <v>25.700359189099999</v>
      </c>
      <c r="V351">
        <v>25.820844047000001</v>
      </c>
      <c r="W351">
        <v>25.452669067399999</v>
      </c>
      <c r="X351" s="7"/>
      <c r="Y351" s="7"/>
      <c r="Z351" s="7"/>
      <c r="AA351" s="8"/>
      <c r="AB351" s="8"/>
      <c r="AC351" s="8"/>
      <c r="AD351" s="8"/>
      <c r="AE351" s="8"/>
      <c r="AF351" s="12"/>
      <c r="AG351" s="12"/>
      <c r="AI351">
        <v>25.205487408700002</v>
      </c>
      <c r="AJ351">
        <v>26.074919103999999</v>
      </c>
      <c r="AK351">
        <v>25.025423599900002</v>
      </c>
      <c r="AL351">
        <v>24.395970306399999</v>
      </c>
      <c r="AM351">
        <v>25.3509151469</v>
      </c>
      <c r="AN351">
        <v>24.9420712159</v>
      </c>
      <c r="AO351">
        <v>26.266710384300001</v>
      </c>
      <c r="AP351">
        <v>24.080256694599999</v>
      </c>
      <c r="AQ351">
        <v>25.103981984699999</v>
      </c>
      <c r="AR351">
        <v>24.771614316000001</v>
      </c>
      <c r="AS351">
        <v>24.781371578800002</v>
      </c>
      <c r="AT351">
        <v>25.3500942053</v>
      </c>
      <c r="AU351">
        <v>27.633297772999999</v>
      </c>
      <c r="AV351">
        <v>24.877086542299999</v>
      </c>
      <c r="AW351">
        <v>25.107031214500001</v>
      </c>
      <c r="AX351">
        <v>27.087580106099999</v>
      </c>
      <c r="AY351">
        <v>24.713014255899999</v>
      </c>
      <c r="AZ351">
        <v>25.069368528199998</v>
      </c>
      <c r="BA351">
        <v>25.120779193000001</v>
      </c>
      <c r="BB351">
        <v>24.517911519999998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v>26.5221692764</v>
      </c>
      <c r="E352">
        <v>26.9753004192</v>
      </c>
      <c r="F352">
        <v>25.920472264200001</v>
      </c>
      <c r="G352">
        <v>24.515087816200001</v>
      </c>
      <c r="H352">
        <v>27.074192930199999</v>
      </c>
      <c r="I352">
        <v>25.629933325300001</v>
      </c>
      <c r="J352">
        <v>27.1962217297</v>
      </c>
      <c r="K352">
        <v>24.928754310999999</v>
      </c>
      <c r="L352">
        <v>25.482755915999999</v>
      </c>
      <c r="M352">
        <v>25.472816409499998</v>
      </c>
      <c r="N352">
        <v>25.713393336199999</v>
      </c>
      <c r="O352">
        <v>26.509466037300001</v>
      </c>
      <c r="P352">
        <v>28.0553459074</v>
      </c>
      <c r="Q352">
        <v>25.260428297299999</v>
      </c>
      <c r="R352">
        <v>25.919980817199999</v>
      </c>
      <c r="S352">
        <v>27.812331566499999</v>
      </c>
      <c r="T352">
        <v>25.5866680872</v>
      </c>
      <c r="U352">
        <v>25.597337197200002</v>
      </c>
      <c r="V352">
        <v>25.7949811475</v>
      </c>
      <c r="W352">
        <v>25.382194430399998</v>
      </c>
      <c r="X352" s="7"/>
      <c r="Y352" s="7"/>
      <c r="Z352" s="7"/>
      <c r="AA352" s="8"/>
      <c r="AB352" s="8"/>
      <c r="AC352" s="8"/>
      <c r="AD352" s="8"/>
      <c r="AE352" s="8"/>
      <c r="AF352" s="12"/>
      <c r="AG352" s="12"/>
      <c r="AI352">
        <v>25.356441217899999</v>
      </c>
      <c r="AJ352">
        <v>26.0045059497</v>
      </c>
      <c r="AK352">
        <v>24.7241880224</v>
      </c>
      <c r="AL352">
        <v>24.236470112300001</v>
      </c>
      <c r="AM352">
        <v>25.664714932599999</v>
      </c>
      <c r="AN352">
        <v>25.080565535000002</v>
      </c>
      <c r="AO352">
        <v>26.2107483351</v>
      </c>
      <c r="AP352">
        <v>23.8604402922</v>
      </c>
      <c r="AQ352">
        <v>24.840269213300001</v>
      </c>
      <c r="AR352">
        <v>24.900213986600001</v>
      </c>
      <c r="AS352">
        <v>24.8038601011</v>
      </c>
      <c r="AT352">
        <v>25.2741394719</v>
      </c>
      <c r="AU352">
        <v>27.340799609299999</v>
      </c>
      <c r="AV352">
        <v>24.800644639800002</v>
      </c>
      <c r="AW352">
        <v>25.015627177300001</v>
      </c>
      <c r="AX352">
        <v>27.0272891131</v>
      </c>
      <c r="AY352">
        <v>24.470350396699999</v>
      </c>
      <c r="AZ352">
        <v>24.751555126700001</v>
      </c>
      <c r="BA352">
        <v>24.7024958037</v>
      </c>
      <c r="BB352">
        <v>24.309207909600001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v>26.499546287400001</v>
      </c>
      <c r="E353">
        <v>26.927214245399998</v>
      </c>
      <c r="F353">
        <v>25.718301877599998</v>
      </c>
      <c r="G353">
        <v>24.259363584300001</v>
      </c>
      <c r="H353">
        <v>27.007080993199999</v>
      </c>
      <c r="I353">
        <v>25.633336680599999</v>
      </c>
      <c r="J353">
        <v>26.717883094200001</v>
      </c>
      <c r="K353">
        <v>24.806812355200002</v>
      </c>
      <c r="L353">
        <v>25.205704366100001</v>
      </c>
      <c r="M353">
        <v>25.3718447993</v>
      </c>
      <c r="N353">
        <v>25.799941605600001</v>
      </c>
      <c r="O353">
        <v>26.0575956741</v>
      </c>
      <c r="P353">
        <v>27.785250162499999</v>
      </c>
      <c r="Q353">
        <v>25.274118489100001</v>
      </c>
      <c r="R353">
        <v>25.985130056999999</v>
      </c>
      <c r="S353">
        <v>27.504025208200002</v>
      </c>
      <c r="T353">
        <v>25.192059136699999</v>
      </c>
      <c r="U353">
        <v>25.659499977799999</v>
      </c>
      <c r="V353">
        <v>25.7875177847</v>
      </c>
      <c r="W353">
        <v>25.391480517600002</v>
      </c>
      <c r="X353" s="7"/>
      <c r="Y353" s="7"/>
      <c r="Z353" s="7"/>
      <c r="AA353" s="8"/>
      <c r="AB353" s="8"/>
      <c r="AC353" s="8"/>
      <c r="AD353" s="8"/>
      <c r="AE353" s="8"/>
      <c r="AF353" s="12"/>
      <c r="AG353" s="12"/>
      <c r="AI353">
        <v>25.483890281200001</v>
      </c>
      <c r="AJ353">
        <v>26.032085622899999</v>
      </c>
      <c r="AK353">
        <v>24.819814513200001</v>
      </c>
      <c r="AL353">
        <v>24.358139569900001</v>
      </c>
      <c r="AM353">
        <v>25.943808392899999</v>
      </c>
      <c r="AN353">
        <v>24.929751830699999</v>
      </c>
      <c r="AO353">
        <v>25.894933405100002</v>
      </c>
      <c r="AP353">
        <v>23.9628962498</v>
      </c>
      <c r="AQ353">
        <v>24.564769780599999</v>
      </c>
      <c r="AR353">
        <v>24.9252467739</v>
      </c>
      <c r="AS353">
        <v>24.839410404599999</v>
      </c>
      <c r="AT353">
        <v>25.069889607299999</v>
      </c>
      <c r="AU353">
        <v>27.0221991005</v>
      </c>
      <c r="AV353">
        <v>24.509545130900001</v>
      </c>
      <c r="AW353">
        <v>25.0082327079</v>
      </c>
      <c r="AX353">
        <v>26.407422162500001</v>
      </c>
      <c r="AY353">
        <v>24.1462877403</v>
      </c>
      <c r="AZ353">
        <v>24.7836660798</v>
      </c>
      <c r="BA353">
        <v>24.793284199799999</v>
      </c>
      <c r="BB353">
        <v>24.296272872199999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v>26.408243644300001</v>
      </c>
      <c r="E354">
        <v>26.805667732100002</v>
      </c>
      <c r="F354">
        <v>25.495959615899999</v>
      </c>
      <c r="G354">
        <v>24.413036980099999</v>
      </c>
      <c r="H354">
        <v>26.972257431900001</v>
      </c>
      <c r="I354">
        <v>25.375265589400001</v>
      </c>
      <c r="J354">
        <v>26.514347987299999</v>
      </c>
      <c r="K354">
        <v>24.891005701800001</v>
      </c>
      <c r="L354">
        <v>24.9437570216</v>
      </c>
      <c r="M354">
        <v>25.322489820099999</v>
      </c>
      <c r="N354">
        <v>25.8176253259</v>
      </c>
      <c r="O354">
        <v>25.842775137499999</v>
      </c>
      <c r="P354">
        <v>27.7435436528</v>
      </c>
      <c r="Q354">
        <v>25.410439810900002</v>
      </c>
      <c r="R354">
        <v>26.105182319099999</v>
      </c>
      <c r="S354">
        <v>26.8622372534</v>
      </c>
      <c r="T354">
        <v>25.073260289899999</v>
      </c>
      <c r="U354">
        <v>25.312815833399998</v>
      </c>
      <c r="V354">
        <v>25.559393203900001</v>
      </c>
      <c r="W354">
        <v>25.242208475599998</v>
      </c>
      <c r="X354" s="7"/>
      <c r="Y354" s="7"/>
      <c r="Z354" s="7"/>
      <c r="AA354" s="8"/>
      <c r="AB354" s="8"/>
      <c r="AC354" s="8"/>
      <c r="AD354" s="8"/>
      <c r="AE354" s="8"/>
      <c r="AF354" s="12"/>
      <c r="AG354" s="12"/>
      <c r="AI354">
        <v>25.319355620500001</v>
      </c>
      <c r="AJ354">
        <v>26.016994860200001</v>
      </c>
      <c r="AK354">
        <v>24.875651004200002</v>
      </c>
      <c r="AL354">
        <v>24.431406399899998</v>
      </c>
      <c r="AM354">
        <v>25.827488441</v>
      </c>
      <c r="AN354">
        <v>24.694766653999999</v>
      </c>
      <c r="AO354">
        <v>25.7905144323</v>
      </c>
      <c r="AP354">
        <v>24.130445653100001</v>
      </c>
      <c r="AQ354">
        <v>24.250817655100001</v>
      </c>
      <c r="AR354">
        <v>24.849667241100001</v>
      </c>
      <c r="AS354">
        <v>24.901198689600001</v>
      </c>
      <c r="AT354">
        <v>24.954942885000001</v>
      </c>
      <c r="AU354">
        <v>26.904228379799999</v>
      </c>
      <c r="AV354">
        <v>24.4210622919</v>
      </c>
      <c r="AW354">
        <v>24.873491410700002</v>
      </c>
      <c r="AX354">
        <v>25.6322206436</v>
      </c>
      <c r="AY354">
        <v>24.003862649599998</v>
      </c>
      <c r="AZ354">
        <v>24.627490763400001</v>
      </c>
      <c r="BA354">
        <v>24.861694670799999</v>
      </c>
      <c r="BB354">
        <v>24.2869282226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v>26.281110046399998</v>
      </c>
      <c r="E355">
        <v>26.5362294655</v>
      </c>
      <c r="F355">
        <v>25.325003436300001</v>
      </c>
      <c r="G355">
        <v>24.474282710099999</v>
      </c>
      <c r="H355">
        <v>26.762864634100001</v>
      </c>
      <c r="I355">
        <v>25.304243606499998</v>
      </c>
      <c r="J355">
        <v>26.397840651500001</v>
      </c>
      <c r="K355">
        <v>24.802296119000001</v>
      </c>
      <c r="L355">
        <v>24.991935199099998</v>
      </c>
      <c r="M355">
        <v>25.263036319099999</v>
      </c>
      <c r="N355">
        <v>26.045477154899999</v>
      </c>
      <c r="O355">
        <v>25.642416810499999</v>
      </c>
      <c r="P355">
        <v>27.8149102621</v>
      </c>
      <c r="Q355">
        <v>25.465857841399998</v>
      </c>
      <c r="R355">
        <v>26.015010906899999</v>
      </c>
      <c r="S355">
        <v>26.4609089233</v>
      </c>
      <c r="T355">
        <v>25.405955884000001</v>
      </c>
      <c r="U355">
        <v>25.489847403199999</v>
      </c>
      <c r="V355">
        <v>25.356339673000001</v>
      </c>
      <c r="W355">
        <v>24.988785761700001</v>
      </c>
      <c r="X355" s="7"/>
      <c r="Y355" s="7"/>
      <c r="Z355" s="7"/>
      <c r="AA355" s="8"/>
      <c r="AB355" s="8"/>
      <c r="AC355" s="8"/>
      <c r="AD355" s="8"/>
      <c r="AE355" s="8"/>
      <c r="AF355" s="12"/>
      <c r="AG355" s="12"/>
      <c r="AI355">
        <v>25.119943983300001</v>
      </c>
      <c r="AJ355">
        <v>25.885134205300002</v>
      </c>
      <c r="AK355">
        <v>24.701345287799999</v>
      </c>
      <c r="AL355">
        <v>24.445881934500001</v>
      </c>
      <c r="AM355">
        <v>25.791136631000001</v>
      </c>
      <c r="AN355">
        <v>24.697987520600002</v>
      </c>
      <c r="AO355">
        <v>26.0558521082</v>
      </c>
      <c r="AP355">
        <v>24.089163349500001</v>
      </c>
      <c r="AQ355">
        <v>24.321479606600001</v>
      </c>
      <c r="AR355">
        <v>24.918672391200001</v>
      </c>
      <c r="AS355">
        <v>24.846603847099999</v>
      </c>
      <c r="AT355">
        <v>24.8702799016</v>
      </c>
      <c r="AU355">
        <v>26.681781234199999</v>
      </c>
      <c r="AV355">
        <v>24.3524006735</v>
      </c>
      <c r="AW355">
        <v>24.8015298095</v>
      </c>
      <c r="AX355">
        <v>25.4341718871</v>
      </c>
      <c r="AY355">
        <v>24.105791439099999</v>
      </c>
      <c r="AZ355">
        <v>24.712521880099999</v>
      </c>
      <c r="BA355">
        <v>24.789823055999999</v>
      </c>
      <c r="BB355">
        <v>24.1295934718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v>26.247548483999999</v>
      </c>
      <c r="E356">
        <v>26.648247892099999</v>
      </c>
      <c r="F356">
        <v>25.4277568306</v>
      </c>
      <c r="G356">
        <v>24.6818209646</v>
      </c>
      <c r="H356">
        <v>26.5780180163</v>
      </c>
      <c r="I356">
        <v>25.788833782499999</v>
      </c>
      <c r="J356">
        <v>26.183345549999999</v>
      </c>
      <c r="K356">
        <v>24.6797848894</v>
      </c>
      <c r="L356">
        <v>24.643119582800001</v>
      </c>
      <c r="M356">
        <v>25.066807298800001</v>
      </c>
      <c r="N356">
        <v>26.2600182495</v>
      </c>
      <c r="O356">
        <v>25.572181358600002</v>
      </c>
      <c r="P356">
        <v>28.363570865</v>
      </c>
      <c r="Q356">
        <v>25.6312878319</v>
      </c>
      <c r="R356">
        <v>25.997251695999999</v>
      </c>
      <c r="S356">
        <v>26.876379941500002</v>
      </c>
      <c r="T356">
        <v>25.444417924300001</v>
      </c>
      <c r="U356">
        <v>25.941631435600002</v>
      </c>
      <c r="V356">
        <v>25.307902006399999</v>
      </c>
      <c r="W356">
        <v>25.028275857600001</v>
      </c>
      <c r="X356" s="7"/>
      <c r="Y356" s="7"/>
      <c r="Z356" s="7"/>
      <c r="AA356" s="8"/>
      <c r="AB356" s="8"/>
      <c r="AC356" s="8"/>
      <c r="AD356" s="8"/>
      <c r="AE356" s="8"/>
      <c r="AF356" s="12"/>
      <c r="AG356" s="12"/>
      <c r="AI356">
        <v>25.3462357983</v>
      </c>
      <c r="AJ356">
        <v>25.919435485200001</v>
      </c>
      <c r="AK356">
        <v>24.566440547500001</v>
      </c>
      <c r="AL356">
        <v>24.393254416000001</v>
      </c>
      <c r="AM356">
        <v>25.604120357399999</v>
      </c>
      <c r="AN356">
        <v>24.8500382159</v>
      </c>
      <c r="AO356">
        <v>26.084145364499999</v>
      </c>
      <c r="AP356">
        <v>24.020907078400001</v>
      </c>
      <c r="AQ356">
        <v>24.236809847899998</v>
      </c>
      <c r="AR356">
        <v>24.707209322600001</v>
      </c>
      <c r="AS356">
        <v>24.9013597157</v>
      </c>
      <c r="AT356">
        <v>24.953331425799998</v>
      </c>
      <c r="AU356">
        <v>27.110348786799999</v>
      </c>
      <c r="AV356">
        <v>24.5457668522</v>
      </c>
      <c r="AW356">
        <v>24.6020786974</v>
      </c>
      <c r="AX356">
        <v>26.019690073100001</v>
      </c>
      <c r="AY356">
        <v>24.409406345299999</v>
      </c>
      <c r="AZ356">
        <v>24.956544348200001</v>
      </c>
      <c r="BA356">
        <v>24.718339753399999</v>
      </c>
      <c r="BB356">
        <v>24.211696672599999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v>26.398354242</v>
      </c>
      <c r="E357">
        <v>26.701502551600001</v>
      </c>
      <c r="F357">
        <v>25.408749070100001</v>
      </c>
      <c r="G357">
        <v>24.968308260000001</v>
      </c>
      <c r="H357">
        <v>26.653064818400001</v>
      </c>
      <c r="I357">
        <v>25.862541160100001</v>
      </c>
      <c r="J357">
        <v>26.270133753300001</v>
      </c>
      <c r="K357">
        <v>24.694963043000001</v>
      </c>
      <c r="L357">
        <v>24.668854475</v>
      </c>
      <c r="M357">
        <v>25.197311942799999</v>
      </c>
      <c r="N357">
        <v>26.1282830442</v>
      </c>
      <c r="O357">
        <v>25.7057942271</v>
      </c>
      <c r="P357">
        <v>28.891395058299999</v>
      </c>
      <c r="Q357">
        <v>25.803244751899999</v>
      </c>
      <c r="R357">
        <v>26.169764815499999</v>
      </c>
      <c r="S357">
        <v>26.7831965289</v>
      </c>
      <c r="T357">
        <v>25.689924722099999</v>
      </c>
      <c r="U357">
        <v>25.9905381198</v>
      </c>
      <c r="V357">
        <v>25.525789240000002</v>
      </c>
      <c r="W357">
        <v>25.105091922100002</v>
      </c>
      <c r="X357" s="7"/>
      <c r="Y357" s="7"/>
      <c r="Z357" s="7"/>
      <c r="AA357" s="8"/>
      <c r="AB357" s="8"/>
      <c r="AC357" s="8"/>
      <c r="AD357" s="8"/>
      <c r="AE357" s="8"/>
      <c r="AF357" s="12"/>
      <c r="AG357" s="12"/>
      <c r="AI357">
        <v>25.6221361142</v>
      </c>
      <c r="AJ357">
        <v>25.943871251299999</v>
      </c>
      <c r="AK357">
        <v>24.6289844613</v>
      </c>
      <c r="AL357">
        <v>24.2310237903</v>
      </c>
      <c r="AM357">
        <v>25.541065782299999</v>
      </c>
      <c r="AN357">
        <v>24.685114187300002</v>
      </c>
      <c r="AO357">
        <v>25.807721685499999</v>
      </c>
      <c r="AP357">
        <v>23.778616675799999</v>
      </c>
      <c r="AQ357">
        <v>24.293972759599999</v>
      </c>
      <c r="AR357">
        <v>24.643807588200001</v>
      </c>
      <c r="AS357">
        <v>24.815753915199998</v>
      </c>
      <c r="AT357">
        <v>25.013327266499999</v>
      </c>
      <c r="AU357">
        <v>27.723609072199999</v>
      </c>
      <c r="AV357">
        <v>24.5662661422</v>
      </c>
      <c r="AW357">
        <v>24.6298917895</v>
      </c>
      <c r="AX357">
        <v>26.121747377799998</v>
      </c>
      <c r="AY357">
        <v>24.732482271399999</v>
      </c>
      <c r="AZ357">
        <v>24.9852325799</v>
      </c>
      <c r="BA357">
        <v>24.749581554399999</v>
      </c>
      <c r="BB357">
        <v>24.178304221200001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v>26.393091754899999</v>
      </c>
      <c r="E358">
        <v>26.6998969534</v>
      </c>
      <c r="F358">
        <v>25.722742349000001</v>
      </c>
      <c r="G358">
        <v>24.937775307999999</v>
      </c>
      <c r="H358">
        <v>26.710277527300001</v>
      </c>
      <c r="I358">
        <v>25.6659742571</v>
      </c>
      <c r="J358">
        <v>26.174486769400001</v>
      </c>
      <c r="K358">
        <v>24.856506691500002</v>
      </c>
      <c r="L358">
        <v>24.783036791699999</v>
      </c>
      <c r="M358">
        <v>25.372272731900001</v>
      </c>
      <c r="N358">
        <v>26.008403423200001</v>
      </c>
      <c r="O358">
        <v>25.765405252699999</v>
      </c>
      <c r="P358">
        <v>28.936782762100002</v>
      </c>
      <c r="Q358">
        <v>25.931966666899999</v>
      </c>
      <c r="R358">
        <v>26.4061450184</v>
      </c>
      <c r="S358">
        <v>26.771267509400001</v>
      </c>
      <c r="T358">
        <v>25.750151878400001</v>
      </c>
      <c r="U358">
        <v>25.873254385900001</v>
      </c>
      <c r="V358">
        <v>25.590083546199999</v>
      </c>
      <c r="W358">
        <v>25.151626157700001</v>
      </c>
      <c r="X358" s="7"/>
      <c r="Y358" s="7"/>
      <c r="Z358" s="7"/>
      <c r="AA358" s="8"/>
      <c r="AB358" s="8"/>
      <c r="AC358" s="8"/>
      <c r="AD358" s="8"/>
      <c r="AE358" s="8"/>
      <c r="AF358" s="12"/>
      <c r="AG358" s="12"/>
      <c r="AI358">
        <v>25.662379744799999</v>
      </c>
      <c r="AJ358">
        <v>25.9964630809</v>
      </c>
      <c r="AK358">
        <v>24.821848268099998</v>
      </c>
      <c r="AL358">
        <v>24.238955215400001</v>
      </c>
      <c r="AM358">
        <v>25.267859352199999</v>
      </c>
      <c r="AN358">
        <v>24.5342555782</v>
      </c>
      <c r="AO358">
        <v>25.631602122099999</v>
      </c>
      <c r="AP358">
        <v>23.730549612099999</v>
      </c>
      <c r="AQ358">
        <v>24.345385170099998</v>
      </c>
      <c r="AR358">
        <v>24.752286475399998</v>
      </c>
      <c r="AS358">
        <v>25.0226136269</v>
      </c>
      <c r="AT358">
        <v>25.069324031200001</v>
      </c>
      <c r="AU358">
        <v>27.7410552861</v>
      </c>
      <c r="AV358">
        <v>24.611539524400001</v>
      </c>
      <c r="AW358">
        <v>24.765429921500001</v>
      </c>
      <c r="AX358">
        <v>26.088521763100001</v>
      </c>
      <c r="AY358">
        <v>24.9095459909</v>
      </c>
      <c r="AZ358">
        <v>25.0085531215</v>
      </c>
      <c r="BA358">
        <v>24.7166909265</v>
      </c>
      <c r="BB358">
        <v>24.1514005519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v>26.524329996599999</v>
      </c>
      <c r="E359">
        <v>26.701059433899999</v>
      </c>
      <c r="F359">
        <v>25.8615935272</v>
      </c>
      <c r="G359">
        <v>24.9482244921</v>
      </c>
      <c r="H359">
        <v>26.631019542200001</v>
      </c>
      <c r="I359">
        <v>25.748907312</v>
      </c>
      <c r="J359">
        <v>26.393770938100001</v>
      </c>
      <c r="K359">
        <v>24.952544336100001</v>
      </c>
      <c r="L359">
        <v>25.2222686072</v>
      </c>
      <c r="M359">
        <v>25.542962414400002</v>
      </c>
      <c r="N359">
        <v>25.928811594599999</v>
      </c>
      <c r="O359">
        <v>25.881749052100002</v>
      </c>
      <c r="P359">
        <v>29.043131418400002</v>
      </c>
      <c r="Q359">
        <v>25.794787468799999</v>
      </c>
      <c r="R359">
        <v>26.4787450904</v>
      </c>
      <c r="S359">
        <v>27.054263951300001</v>
      </c>
      <c r="T359">
        <v>25.630778811500001</v>
      </c>
      <c r="U359">
        <v>25.762060973099999</v>
      </c>
      <c r="V359">
        <v>25.473805563300001</v>
      </c>
      <c r="W359">
        <v>25.4717391981</v>
      </c>
      <c r="X359" s="7"/>
      <c r="Y359" s="7"/>
      <c r="Z359" s="7"/>
      <c r="AA359" s="8"/>
      <c r="AB359" s="8"/>
      <c r="AC359" s="8"/>
      <c r="AD359" s="8"/>
      <c r="AE359" s="8"/>
      <c r="AF359" s="12"/>
      <c r="AG359" s="12"/>
      <c r="AI359">
        <v>25.6267815038</v>
      </c>
      <c r="AJ359">
        <v>25.920762954000001</v>
      </c>
      <c r="AK359">
        <v>25.088039617</v>
      </c>
      <c r="AL359">
        <v>24.3517529927</v>
      </c>
      <c r="AM359">
        <v>25.089354626199999</v>
      </c>
      <c r="AN359">
        <v>24.5095412519</v>
      </c>
      <c r="AO359">
        <v>25.448694217300002</v>
      </c>
      <c r="AP359">
        <v>23.789941132199999</v>
      </c>
      <c r="AQ359">
        <v>24.2832291884</v>
      </c>
      <c r="AR359">
        <v>24.7304584657</v>
      </c>
      <c r="AS359">
        <v>25.326674779099999</v>
      </c>
      <c r="AT359">
        <v>25.030933205499998</v>
      </c>
      <c r="AU359">
        <v>27.7842084093</v>
      </c>
      <c r="AV359">
        <v>24.661334015600001</v>
      </c>
      <c r="AW359">
        <v>24.967208406699999</v>
      </c>
      <c r="AX359">
        <v>25.858760155799999</v>
      </c>
      <c r="AY359">
        <v>24.736454899200002</v>
      </c>
      <c r="AZ359">
        <v>24.832016255999999</v>
      </c>
      <c r="BA359">
        <v>24.7266602009</v>
      </c>
      <c r="BB359">
        <v>24.3515788224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v>26.703290520900001</v>
      </c>
      <c r="E360">
        <v>26.796012237300001</v>
      </c>
      <c r="F360">
        <v>25.864498065700001</v>
      </c>
      <c r="G360">
        <v>24.973985087700001</v>
      </c>
      <c r="H360">
        <v>26.3082721874</v>
      </c>
      <c r="I360">
        <v>25.941410502099998</v>
      </c>
      <c r="J360">
        <v>26.5025073487</v>
      </c>
      <c r="K360">
        <v>24.951076617599998</v>
      </c>
      <c r="L360">
        <v>24.973849973899998</v>
      </c>
      <c r="M360">
        <v>25.667452609000001</v>
      </c>
      <c r="N360">
        <v>26.0343751003</v>
      </c>
      <c r="O360">
        <v>25.8361503424</v>
      </c>
      <c r="P360">
        <v>28.9381646854</v>
      </c>
      <c r="Q360">
        <v>25.496773641499999</v>
      </c>
      <c r="R360">
        <v>26.373563619599999</v>
      </c>
      <c r="S360">
        <v>26.952953067300001</v>
      </c>
      <c r="T360">
        <v>25.721356806100001</v>
      </c>
      <c r="U360">
        <v>25.693228119499999</v>
      </c>
      <c r="V360">
        <v>25.6396187233</v>
      </c>
      <c r="W360">
        <v>25.3240095548</v>
      </c>
      <c r="X360" s="7"/>
      <c r="Y360" s="7"/>
      <c r="Z360" s="7"/>
      <c r="AA360" s="8"/>
      <c r="AB360" s="8"/>
      <c r="AC360" s="8"/>
      <c r="AD360" s="8"/>
      <c r="AE360" s="8"/>
      <c r="AF360" s="12"/>
      <c r="AG360" s="12"/>
      <c r="AI360">
        <v>25.694502458900001</v>
      </c>
      <c r="AJ360">
        <v>25.947696221400001</v>
      </c>
      <c r="AK360">
        <v>25.116814694599999</v>
      </c>
      <c r="AL360">
        <v>24.3084570812</v>
      </c>
      <c r="AM360">
        <v>24.998692178799999</v>
      </c>
      <c r="AN360">
        <v>24.486365130399999</v>
      </c>
      <c r="AO360">
        <v>25.315599725999999</v>
      </c>
      <c r="AP360">
        <v>23.776589623900001</v>
      </c>
      <c r="AQ360">
        <v>23.9810013918</v>
      </c>
      <c r="AR360">
        <v>24.652409667000001</v>
      </c>
      <c r="AS360">
        <v>25.2352700924</v>
      </c>
      <c r="AT360">
        <v>25.009947369199999</v>
      </c>
      <c r="AU360">
        <v>28.016319367000001</v>
      </c>
      <c r="AV360">
        <v>24.787320249499999</v>
      </c>
      <c r="AW360">
        <v>25.172391139799998</v>
      </c>
      <c r="AX360">
        <v>25.4686544387</v>
      </c>
      <c r="AY360">
        <v>24.206074467200001</v>
      </c>
      <c r="AZ360">
        <v>24.7203874677</v>
      </c>
      <c r="BA360">
        <v>24.8219022619</v>
      </c>
      <c r="BB360">
        <v>24.483938274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v>26.815068426900002</v>
      </c>
      <c r="E361">
        <v>26.710452070199999</v>
      </c>
      <c r="F361">
        <v>25.688939878100001</v>
      </c>
      <c r="G361">
        <v>24.966635033999999</v>
      </c>
      <c r="H361">
        <v>26.203347171000001</v>
      </c>
      <c r="I361">
        <v>25.7790608715</v>
      </c>
      <c r="J361">
        <v>26.677132260499999</v>
      </c>
      <c r="K361">
        <v>24.698806125299999</v>
      </c>
      <c r="L361">
        <v>25.164557019899998</v>
      </c>
      <c r="M361">
        <v>25.732220057799999</v>
      </c>
      <c r="N361">
        <v>26.109296986699999</v>
      </c>
      <c r="O361">
        <v>25.640882881300001</v>
      </c>
      <c r="P361">
        <v>28.5937089275</v>
      </c>
      <c r="Q361">
        <v>25.407169835800001</v>
      </c>
      <c r="R361">
        <v>26.370172032199999</v>
      </c>
      <c r="S361">
        <v>27.0066168629</v>
      </c>
      <c r="T361">
        <v>25.277328282100001</v>
      </c>
      <c r="U361">
        <v>25.744016977600001</v>
      </c>
      <c r="V361">
        <v>25.459354721299999</v>
      </c>
      <c r="W361">
        <v>25.2708333434</v>
      </c>
      <c r="X361" s="7"/>
      <c r="Y361" s="7"/>
      <c r="Z361" s="7"/>
      <c r="AA361" s="8"/>
      <c r="AB361" s="8"/>
      <c r="AC361" s="8"/>
      <c r="AD361" s="8"/>
      <c r="AE361" s="8"/>
      <c r="AF361" s="12"/>
      <c r="AG361" s="12"/>
      <c r="AI361">
        <v>25.949011226900002</v>
      </c>
      <c r="AJ361">
        <v>26.1383708161</v>
      </c>
      <c r="AK361">
        <v>25.095878789899999</v>
      </c>
      <c r="AL361">
        <v>24.381443972100001</v>
      </c>
      <c r="AM361">
        <v>25.086811685800001</v>
      </c>
      <c r="AN361">
        <v>24.9227434499</v>
      </c>
      <c r="AO361">
        <v>25.002757178300001</v>
      </c>
      <c r="AP361">
        <v>23.717838343</v>
      </c>
      <c r="AQ361">
        <v>23.861065431099998</v>
      </c>
      <c r="AR361">
        <v>24.598009919199999</v>
      </c>
      <c r="AS361">
        <v>25.2405494576</v>
      </c>
      <c r="AT361">
        <v>24.8927781467</v>
      </c>
      <c r="AU361">
        <v>27.781668097400001</v>
      </c>
      <c r="AV361">
        <v>24.600713821599999</v>
      </c>
      <c r="AW361">
        <v>25.324818137499999</v>
      </c>
      <c r="AX361">
        <v>25.779536420900001</v>
      </c>
      <c r="AY361">
        <v>23.974852087599999</v>
      </c>
      <c r="AZ361">
        <v>24.9651546843</v>
      </c>
      <c r="BA361">
        <v>24.633506491199999</v>
      </c>
      <c r="BB361">
        <v>24.5843748295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v>26.4557871614</v>
      </c>
      <c r="E362">
        <v>26.314927919999999</v>
      </c>
      <c r="F362">
        <v>25.221402622500001</v>
      </c>
      <c r="G362">
        <v>24.798344874000001</v>
      </c>
      <c r="H362">
        <v>26.1684553196</v>
      </c>
      <c r="I362">
        <v>25.555962467200001</v>
      </c>
      <c r="J362">
        <v>26.6003835006</v>
      </c>
      <c r="K362">
        <v>24.598802513199999</v>
      </c>
      <c r="L362">
        <v>25.1759638421</v>
      </c>
      <c r="M362">
        <v>25.55881866</v>
      </c>
      <c r="N362">
        <v>25.966263664300001</v>
      </c>
      <c r="O362">
        <v>25.5665970005</v>
      </c>
      <c r="P362">
        <v>28.519044840100001</v>
      </c>
      <c r="Q362">
        <v>25.186211672500001</v>
      </c>
      <c r="R362">
        <v>26.123045406100001</v>
      </c>
      <c r="S362">
        <v>27.039001991999999</v>
      </c>
      <c r="T362">
        <v>25.102621632599998</v>
      </c>
      <c r="U362">
        <v>25.773237865700001</v>
      </c>
      <c r="V362">
        <v>25.495907148499999</v>
      </c>
      <c r="W362">
        <v>25.023637989400001</v>
      </c>
      <c r="X362" s="7"/>
      <c r="Y362" s="7"/>
      <c r="Z362" s="7"/>
      <c r="AA362" s="8"/>
      <c r="AB362" s="8"/>
      <c r="AC362" s="8"/>
      <c r="AD362" s="8"/>
      <c r="AE362" s="8"/>
      <c r="AF362" s="12"/>
      <c r="AG362" s="12"/>
      <c r="AI362">
        <v>25.6198588711</v>
      </c>
      <c r="AJ362">
        <v>26.1074801848</v>
      </c>
      <c r="AK362">
        <v>24.508499151500001</v>
      </c>
      <c r="AL362">
        <v>24.095491127500001</v>
      </c>
      <c r="AM362">
        <v>25.2624048116</v>
      </c>
      <c r="AN362">
        <v>24.641752864400001</v>
      </c>
      <c r="AO362">
        <v>25.019605086799999</v>
      </c>
      <c r="AP362">
        <v>23.5933419767</v>
      </c>
      <c r="AQ362">
        <v>23.962482665700001</v>
      </c>
      <c r="AR362">
        <v>24.70852666</v>
      </c>
      <c r="AS362">
        <v>25.0681171634</v>
      </c>
      <c r="AT362">
        <v>24.469071294500001</v>
      </c>
      <c r="AU362">
        <v>27.295912793599999</v>
      </c>
      <c r="AV362">
        <v>24.378990094399999</v>
      </c>
      <c r="AW362">
        <v>25.357326168899998</v>
      </c>
      <c r="AX362">
        <v>26.028562473299999</v>
      </c>
      <c r="AY362">
        <v>24.3945780908</v>
      </c>
      <c r="AZ362">
        <v>24.943551103000001</v>
      </c>
      <c r="BA362">
        <v>24.560809602999999</v>
      </c>
      <c r="BB362">
        <v>24.286439398999999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v>26.3061774896</v>
      </c>
      <c r="E363">
        <v>26.5197148283</v>
      </c>
      <c r="F363">
        <v>25.186645436500001</v>
      </c>
      <c r="G363">
        <v>24.821127216000001</v>
      </c>
      <c r="H363">
        <v>26.311303491099999</v>
      </c>
      <c r="I363">
        <v>25.187185185299999</v>
      </c>
      <c r="J363">
        <v>26.4549428288</v>
      </c>
      <c r="K363">
        <v>24.677392300299999</v>
      </c>
      <c r="L363">
        <v>24.928654208099999</v>
      </c>
      <c r="M363">
        <v>25.617044862899998</v>
      </c>
      <c r="N363">
        <v>25.975985892400001</v>
      </c>
      <c r="O363">
        <v>25.6859673035</v>
      </c>
      <c r="P363">
        <v>27.904900657100001</v>
      </c>
      <c r="Q363">
        <v>25.140822794599998</v>
      </c>
      <c r="R363">
        <v>25.6243624383</v>
      </c>
      <c r="S363">
        <v>26.779129927500001</v>
      </c>
      <c r="T363">
        <v>25.021489793000001</v>
      </c>
      <c r="U363">
        <v>25.699609322400001</v>
      </c>
      <c r="V363">
        <v>25.379140720700001</v>
      </c>
      <c r="W363">
        <v>24.950525937999998</v>
      </c>
      <c r="X363" s="7"/>
      <c r="Y363" s="7"/>
      <c r="Z363" s="7"/>
      <c r="AA363" s="8"/>
      <c r="AB363" s="8"/>
      <c r="AC363" s="8"/>
      <c r="AD363" s="8"/>
      <c r="AE363" s="8"/>
      <c r="AF363" s="12"/>
      <c r="AG363" s="12"/>
      <c r="AI363">
        <v>25.4637980334</v>
      </c>
      <c r="AJ363">
        <v>25.867677503199999</v>
      </c>
      <c r="AK363">
        <v>24.620575356700002</v>
      </c>
      <c r="AL363">
        <v>24.058442342300001</v>
      </c>
      <c r="AM363">
        <v>25.2173569968</v>
      </c>
      <c r="AN363">
        <v>24.3477906068</v>
      </c>
      <c r="AO363">
        <v>25.420946473600001</v>
      </c>
      <c r="AP363">
        <v>23.585152147500001</v>
      </c>
      <c r="AQ363">
        <v>23.861831380200002</v>
      </c>
      <c r="AR363">
        <v>24.897115924000001</v>
      </c>
      <c r="AS363">
        <v>24.941360300700001</v>
      </c>
      <c r="AT363">
        <v>24.2989290901</v>
      </c>
      <c r="AU363">
        <v>27.336292691099999</v>
      </c>
      <c r="AV363">
        <v>24.391456572399999</v>
      </c>
      <c r="AW363">
        <v>25.080629674200001</v>
      </c>
      <c r="AX363">
        <v>26.0785855578</v>
      </c>
      <c r="AY363">
        <v>24.6066504946</v>
      </c>
      <c r="AZ363">
        <v>24.919572674699999</v>
      </c>
      <c r="BA363">
        <v>24.462425432700002</v>
      </c>
      <c r="BB363">
        <v>24.154106202600001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v>26.366492919300001</v>
      </c>
      <c r="E364">
        <v>26.816684032000001</v>
      </c>
      <c r="F364">
        <v>25.648117188000001</v>
      </c>
      <c r="G364">
        <v>25.167913424599998</v>
      </c>
      <c r="H364">
        <v>26.347489662600001</v>
      </c>
      <c r="I364">
        <v>25.401412867400001</v>
      </c>
      <c r="J364">
        <v>26.387843264699999</v>
      </c>
      <c r="K364">
        <v>24.693186628199999</v>
      </c>
      <c r="L364">
        <v>24.975807975599999</v>
      </c>
      <c r="M364">
        <v>25.6469291053</v>
      </c>
      <c r="N364">
        <v>25.828862706500001</v>
      </c>
      <c r="O364">
        <v>25.741914623500001</v>
      </c>
      <c r="P364">
        <v>27.459145401099999</v>
      </c>
      <c r="Q364">
        <v>25.145946741700001</v>
      </c>
      <c r="R364">
        <v>25.5149606417</v>
      </c>
      <c r="S364">
        <v>26.566107017</v>
      </c>
      <c r="T364">
        <v>24.9075409338</v>
      </c>
      <c r="U364">
        <v>25.5550529446</v>
      </c>
      <c r="V364">
        <v>25.301845660400001</v>
      </c>
      <c r="W364">
        <v>25.092030403599999</v>
      </c>
      <c r="X364" s="7"/>
      <c r="Y364" s="7"/>
      <c r="Z364" s="7"/>
      <c r="AA364" s="8"/>
      <c r="AB364" s="8"/>
      <c r="AC364" s="8"/>
      <c r="AD364" s="8"/>
      <c r="AE364" s="8"/>
      <c r="AF364" s="12"/>
      <c r="AG364" s="12"/>
      <c r="AI364">
        <v>25.588182352800001</v>
      </c>
      <c r="AJ364">
        <v>26.068051235900001</v>
      </c>
      <c r="AK364">
        <v>24.845677969099999</v>
      </c>
      <c r="AL364">
        <v>24.258024281800001</v>
      </c>
      <c r="AM364">
        <v>25.027838951900002</v>
      </c>
      <c r="AN364">
        <v>24.262072793800002</v>
      </c>
      <c r="AO364">
        <v>25.380416778600001</v>
      </c>
      <c r="AP364">
        <v>23.578259767399999</v>
      </c>
      <c r="AQ364">
        <v>23.565482790800001</v>
      </c>
      <c r="AR364">
        <v>24.646439195599999</v>
      </c>
      <c r="AS364">
        <v>24.7711879302</v>
      </c>
      <c r="AT364">
        <v>24.4012001623</v>
      </c>
      <c r="AU364">
        <v>26.913167466499999</v>
      </c>
      <c r="AV364">
        <v>24.356784816299999</v>
      </c>
      <c r="AW364">
        <v>24.932440984599999</v>
      </c>
      <c r="AX364">
        <v>26.049166134699998</v>
      </c>
      <c r="AY364">
        <v>24.900695246600002</v>
      </c>
      <c r="AZ364">
        <v>24.8106583167</v>
      </c>
      <c r="BA364">
        <v>24.247322812499998</v>
      </c>
      <c r="BB364">
        <v>24.164896438300001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v>26.398582785799999</v>
      </c>
      <c r="E365">
        <v>26.849701978700001</v>
      </c>
      <c r="F365">
        <v>25.8939561529</v>
      </c>
      <c r="G365">
        <v>25.462195334600001</v>
      </c>
      <c r="H365">
        <v>26.128032085699999</v>
      </c>
      <c r="I365">
        <v>25.540281754700001</v>
      </c>
      <c r="J365">
        <v>26.573968705799999</v>
      </c>
      <c r="K365">
        <v>24.590573480900002</v>
      </c>
      <c r="L365">
        <v>25.253982992699999</v>
      </c>
      <c r="M365">
        <v>25.7179618957</v>
      </c>
      <c r="N365">
        <v>25.9864662381</v>
      </c>
      <c r="O365">
        <v>25.656062514999999</v>
      </c>
      <c r="P365">
        <v>27.7597773243</v>
      </c>
      <c r="Q365">
        <v>25.2369863901</v>
      </c>
      <c r="R365">
        <v>25.837239005899999</v>
      </c>
      <c r="S365">
        <v>26.2895564367</v>
      </c>
      <c r="T365">
        <v>25.114225100500001</v>
      </c>
      <c r="U365">
        <v>25.615484698700001</v>
      </c>
      <c r="V365">
        <v>25.481886582600001</v>
      </c>
      <c r="W365">
        <v>25.021390551100001</v>
      </c>
      <c r="X365" s="7"/>
      <c r="Y365" s="7"/>
      <c r="Z365" s="7"/>
      <c r="AA365" s="8"/>
      <c r="AB365" s="8"/>
      <c r="AC365" s="8"/>
      <c r="AD365" s="8"/>
      <c r="AE365" s="8"/>
      <c r="AF365" s="12"/>
      <c r="AG365" s="12"/>
      <c r="AI365">
        <v>25.515454899000002</v>
      </c>
      <c r="AJ365">
        <v>26.126324393099999</v>
      </c>
      <c r="AK365">
        <v>24.88557222</v>
      </c>
      <c r="AL365">
        <v>24.492068096099999</v>
      </c>
      <c r="AM365">
        <v>24.9893392627</v>
      </c>
      <c r="AN365">
        <v>24.637645688599999</v>
      </c>
      <c r="AO365">
        <v>25.3882166036</v>
      </c>
      <c r="AP365">
        <v>23.4522266697</v>
      </c>
      <c r="AQ365">
        <v>23.480370451500001</v>
      </c>
      <c r="AR365">
        <v>24.645666841000001</v>
      </c>
      <c r="AS365">
        <v>24.4802679232</v>
      </c>
      <c r="AT365">
        <v>24.3660679284</v>
      </c>
      <c r="AU365">
        <v>26.755823842000002</v>
      </c>
      <c r="AV365">
        <v>24.392170103200002</v>
      </c>
      <c r="AW365">
        <v>24.936509877900001</v>
      </c>
      <c r="AX365">
        <v>25.8632062973</v>
      </c>
      <c r="AY365">
        <v>24.8897997274</v>
      </c>
      <c r="AZ365">
        <v>24.9726502649</v>
      </c>
      <c r="BA365">
        <v>24.2606972084</v>
      </c>
      <c r="BB365">
        <v>24.099527312700001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v>26.621568454599998</v>
      </c>
      <c r="E366">
        <v>26.980724482500001</v>
      </c>
      <c r="F366">
        <v>25.650305147200001</v>
      </c>
      <c r="G366">
        <v>25.289916101500001</v>
      </c>
      <c r="H366">
        <v>26.017341481900001</v>
      </c>
      <c r="I366">
        <v>25.422570793199998</v>
      </c>
      <c r="J366">
        <v>26.410238851199999</v>
      </c>
      <c r="K366">
        <v>24.426018904500001</v>
      </c>
      <c r="L366">
        <v>25.2444694002</v>
      </c>
      <c r="M366">
        <v>25.775605796899999</v>
      </c>
      <c r="N366">
        <v>26.177057798100002</v>
      </c>
      <c r="O366">
        <v>25.355693994300001</v>
      </c>
      <c r="P366">
        <v>27.935969186400001</v>
      </c>
      <c r="Q366">
        <v>25.391182515400001</v>
      </c>
      <c r="R366">
        <v>26.014139513300002</v>
      </c>
      <c r="S366">
        <v>26.203058672699999</v>
      </c>
      <c r="T366">
        <v>25.069292297099999</v>
      </c>
      <c r="U366">
        <v>25.692884886800002</v>
      </c>
      <c r="V366">
        <v>25.5652531952</v>
      </c>
      <c r="W366">
        <v>25.098555030299998</v>
      </c>
      <c r="X366" s="7"/>
      <c r="Y366" s="7"/>
      <c r="Z366" s="7"/>
      <c r="AA366" s="8"/>
      <c r="AB366" s="8"/>
      <c r="AC366" s="8"/>
      <c r="AD366" s="8"/>
      <c r="AE366" s="8"/>
      <c r="AF366" s="12"/>
      <c r="AG366" s="12"/>
      <c r="AI366">
        <v>25.577970458500001</v>
      </c>
      <c r="AJ366">
        <v>26.294473804799999</v>
      </c>
      <c r="AK366">
        <v>24.639628523900001</v>
      </c>
      <c r="AL366">
        <v>24.470043456199999</v>
      </c>
      <c r="AM366">
        <v>24.942398413100001</v>
      </c>
      <c r="AN366">
        <v>24.486727999900001</v>
      </c>
      <c r="AO366">
        <v>25.280937275599999</v>
      </c>
      <c r="AP366">
        <v>23.510320515499998</v>
      </c>
      <c r="AQ366">
        <v>23.780041151700001</v>
      </c>
      <c r="AR366">
        <v>24.471918313900002</v>
      </c>
      <c r="AS366">
        <v>24.494146139000001</v>
      </c>
      <c r="AT366">
        <v>24.477146059900001</v>
      </c>
      <c r="AU366">
        <v>27.0155861356</v>
      </c>
      <c r="AV366">
        <v>24.5091573005</v>
      </c>
      <c r="AW366">
        <v>25.230360333099998</v>
      </c>
      <c r="AX366">
        <v>25.3847910396</v>
      </c>
      <c r="AY366">
        <v>24.3557150422</v>
      </c>
      <c r="AZ366">
        <v>24.758762988400001</v>
      </c>
      <c r="BA366">
        <v>24.497451906399998</v>
      </c>
      <c r="BB366">
        <v>24.393988284900001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v>26.7616261927</v>
      </c>
      <c r="E367">
        <v>27.1170791234</v>
      </c>
      <c r="F367">
        <v>25.3594642891</v>
      </c>
      <c r="G367">
        <v>25.312293608499999</v>
      </c>
      <c r="H367">
        <v>25.9383007578</v>
      </c>
      <c r="I367">
        <v>25.121068720699999</v>
      </c>
      <c r="J367">
        <v>26.421460518300002</v>
      </c>
      <c r="K367">
        <v>24.7170458314</v>
      </c>
      <c r="L367">
        <v>25.851178924700001</v>
      </c>
      <c r="M367">
        <v>26.1158007101</v>
      </c>
      <c r="N367">
        <v>26.336868254700001</v>
      </c>
      <c r="O367">
        <v>25.198781991699999</v>
      </c>
      <c r="P367" s="10">
        <f>(AVERAGE(P362:P366)+AVERAGE(P3:P7))/2</f>
        <v>27.628149376300001</v>
      </c>
      <c r="Q367" s="10">
        <f>(AVERAGE(Q362:Q366)+AVERAGE(Q3:Q7))/2</f>
        <v>25.290571280320002</v>
      </c>
      <c r="R367" s="10">
        <f>(AVERAGE(R362:R366)+AVERAGE(R3:R7))/2</f>
        <v>25.93550584822</v>
      </c>
      <c r="S367">
        <v>26.275431572999999</v>
      </c>
      <c r="T367">
        <v>25.4815258217</v>
      </c>
      <c r="U367">
        <v>25.486973447</v>
      </c>
      <c r="V367">
        <v>25.54862572</v>
      </c>
      <c r="W367">
        <v>25.1930947745</v>
      </c>
      <c r="X367" s="7"/>
      <c r="Y367" s="7"/>
      <c r="Z367" s="7"/>
      <c r="AA367" s="8"/>
      <c r="AB367" s="8"/>
      <c r="AC367" s="8"/>
      <c r="AD367" s="8"/>
      <c r="AE367" s="8"/>
      <c r="AF367" s="12"/>
      <c r="AG367" s="12"/>
      <c r="AI367">
        <v>25.610056566499999</v>
      </c>
      <c r="AJ367">
        <v>26.3578526324</v>
      </c>
      <c r="AK367">
        <v>24.638902564599999</v>
      </c>
      <c r="AL367">
        <v>23.853751320499999</v>
      </c>
      <c r="AM367">
        <v>24.7567254951</v>
      </c>
      <c r="AN367">
        <v>24.4527652411</v>
      </c>
      <c r="AO367">
        <v>24.9041899827</v>
      </c>
      <c r="AP367">
        <v>23.675867970500001</v>
      </c>
      <c r="AQ367">
        <v>24.3702688194</v>
      </c>
      <c r="AR367">
        <v>24.3778132148</v>
      </c>
      <c r="AS367">
        <v>24.809038292899999</v>
      </c>
      <c r="AT367">
        <v>24.5369467069</v>
      </c>
      <c r="AU367" s="10">
        <f>(AVERAGE(AU362:AU366)+AVERAGE(AU3:AU7))/2</f>
        <v>26.863621853609999</v>
      </c>
      <c r="AV367" s="10">
        <f>(AVERAGE(AV362:AV366)+AVERAGE(AV3:AV7))/2</f>
        <v>24.384124331000002</v>
      </c>
      <c r="AW367" s="10">
        <f>(AVERAGE(AW362:AW366)+AVERAGE(AW3:AW7))/2</f>
        <v>25.241334247430004</v>
      </c>
      <c r="AX367">
        <v>25.355001724499999</v>
      </c>
      <c r="AY367">
        <v>24.673577696199999</v>
      </c>
      <c r="AZ367">
        <v>24.275630229000001</v>
      </c>
      <c r="BA367">
        <v>24.572777002500001</v>
      </c>
      <c r="BB367">
        <v>24.294205692199998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>MAX(D3:D367)</f>
        <v>31.806593451099999</v>
      </c>
      <c r="E370" s="8">
        <f>MAX(E3:E367)</f>
        <v>31.030917918299998</v>
      </c>
      <c r="F370" s="8">
        <f>MAX(F3:F366)</f>
        <v>29.231080216599999</v>
      </c>
      <c r="G370" s="8">
        <f>MAX(G3:G366)</f>
        <v>28.000710738199999</v>
      </c>
      <c r="H370" s="8">
        <f>MAX(H3:H367)</f>
        <v>31.138408144100001</v>
      </c>
      <c r="I370" s="8">
        <f>MAX(I3:I366)</f>
        <v>27.7738564665</v>
      </c>
      <c r="J370" s="8">
        <f>MAX(J3:J366)</f>
        <v>29.683739973800002</v>
      </c>
      <c r="K370" s="8">
        <f>MAX(K3:K366)</f>
        <v>29.200006885499999</v>
      </c>
      <c r="L370" s="8">
        <f>MAX(L3:L366)</f>
        <v>28.271172251900001</v>
      </c>
      <c r="M370" s="8">
        <f>MAX(M3:M366)</f>
        <v>28.9775842321</v>
      </c>
      <c r="N370" s="8">
        <f>MAX(N3:N367)</f>
        <v>30.929527162999999</v>
      </c>
      <c r="O370" s="8">
        <f>MAX(O3:O367)</f>
        <v>29.619813922100001</v>
      </c>
      <c r="P370" s="8">
        <f>MAX(P3:P367)</f>
        <v>30.393813921900001</v>
      </c>
      <c r="Q370" s="8">
        <f>MAX(Q3:Q367)</f>
        <v>29.666199184700002</v>
      </c>
      <c r="R370" s="8">
        <f>MAX(R3:R367)</f>
        <v>29.843095371499999</v>
      </c>
      <c r="S370" s="8">
        <f>MAX(S3:S366)</f>
        <v>30.2622307197</v>
      </c>
      <c r="T370" s="8">
        <f>MAX(T3:T366)</f>
        <v>28.376085766300001</v>
      </c>
      <c r="U370" s="8">
        <f>MAX(U3:U366)</f>
        <v>29.2542243155</v>
      </c>
      <c r="V370" s="8">
        <f>MAX(V3:V367)</f>
        <v>29.334356564</v>
      </c>
      <c r="W370" s="8">
        <f>MAX(W3:W367)</f>
        <v>29.377331099399999</v>
      </c>
      <c r="X370" s="8"/>
      <c r="Y370" s="8"/>
      <c r="Z370" s="8"/>
      <c r="AI370" s="8">
        <f>MAX(AI3:AI367)</f>
        <v>30.615723169399999</v>
      </c>
      <c r="AJ370" s="8">
        <f>MAX(AJ3:AJ367)</f>
        <v>29.608264554600002</v>
      </c>
      <c r="AK370" s="8">
        <f>MAX(AK3:AK366)</f>
        <v>27.475843409399999</v>
      </c>
      <c r="AL370" s="8">
        <f>MAX(AL3:AL366)</f>
        <v>27.1270906377</v>
      </c>
      <c r="AM370" s="8">
        <f>MAX(AM3:AM367)</f>
        <v>29.432758060499999</v>
      </c>
      <c r="AN370" s="8">
        <f>MAX(AN3:AN366)</f>
        <v>27.122167194900001</v>
      </c>
      <c r="AO370" s="8">
        <f>MAX(AO3:AO366)</f>
        <v>28.872793281300002</v>
      </c>
      <c r="AP370" s="8">
        <f>MAX(AP3:AP366)</f>
        <v>28.182702745899999</v>
      </c>
      <c r="AQ370" s="8">
        <f>MAX(AQ3:AQ366)</f>
        <v>27.6021289233</v>
      </c>
      <c r="AR370" s="8">
        <f>MAX(AR3:AR366)</f>
        <v>28.019937206800002</v>
      </c>
      <c r="AS370" s="8">
        <f>MAX(AS3:AS367)</f>
        <v>29.0773119915</v>
      </c>
      <c r="AT370" s="8">
        <f>MAX(AT3:AT367)</f>
        <v>28.4545104404</v>
      </c>
      <c r="AU370" s="8">
        <f>MAX(AU3:AU367)</f>
        <v>28.850560278700002</v>
      </c>
      <c r="AV370" s="8">
        <f>MAX(AV3:AV367)</f>
        <v>28.233957414700001</v>
      </c>
      <c r="AW370" s="8">
        <f>MAX(AW3:AW367)</f>
        <v>28.337970740999999</v>
      </c>
      <c r="AX370" s="8">
        <f>MAX(AX3:AX366)</f>
        <v>28.729964385199999</v>
      </c>
      <c r="AY370" s="8">
        <f>MAX(AY3:AY366)</f>
        <v>26.951241667200001</v>
      </c>
      <c r="AZ370" s="8">
        <f>MAX(AZ3:AZ366)</f>
        <v>28.157355494699999</v>
      </c>
      <c r="BA370" s="8">
        <f>MAX(BA3:BA367)</f>
        <v>28.638311471800002</v>
      </c>
      <c r="BB370" s="8">
        <f>MAX(BB3:BB367)</f>
        <v>27.871029219499999</v>
      </c>
      <c r="BC370" s="8"/>
      <c r="BD370" s="8"/>
      <c r="BE370" s="8"/>
    </row>
    <row r="371" spans="3:64" x14ac:dyDescent="0.45">
      <c r="C371" s="1" t="s">
        <v>21</v>
      </c>
      <c r="D371" s="8">
        <f>MIN(D3:D367)</f>
        <v>18.790216962999999</v>
      </c>
      <c r="E371" s="8">
        <f>MIN(E3:E367)</f>
        <v>19.865172042299999</v>
      </c>
      <c r="F371" s="8">
        <f>MIN(F3:F366)</f>
        <v>18.365976221699999</v>
      </c>
      <c r="G371" s="8">
        <f>MIN(G3:G366)</f>
        <v>18.926144374</v>
      </c>
      <c r="H371" s="8">
        <f>MIN(H3:H367)</f>
        <v>19.434011185999999</v>
      </c>
      <c r="I371" s="8">
        <f>MIN(I3:I366)</f>
        <v>20.0422251858</v>
      </c>
      <c r="J371" s="8">
        <f>MIN(J3:J366)</f>
        <v>19.204096348099998</v>
      </c>
      <c r="K371" s="8">
        <f>MIN(K3:K366)</f>
        <v>20.909618670499999</v>
      </c>
      <c r="L371" s="8">
        <f>MIN(L3:L366)</f>
        <v>20.3994857098</v>
      </c>
      <c r="M371" s="8">
        <f>MIN(M3:M366)</f>
        <v>19.319674969299999</v>
      </c>
      <c r="N371" s="8">
        <f>MIN(N3:N367)</f>
        <v>19.743271354200001</v>
      </c>
      <c r="O371" s="8">
        <f>MIN(O3:O367)</f>
        <v>20.3443984345</v>
      </c>
      <c r="P371" s="8">
        <f>MIN(P3:P367)</f>
        <v>18.9874659649</v>
      </c>
      <c r="Q371" s="8">
        <f>MIN(Q3:Q367)</f>
        <v>21.549415468199999</v>
      </c>
      <c r="R371" s="8">
        <f>MIN(R3:R367)</f>
        <v>20.1210138434</v>
      </c>
      <c r="S371" s="8">
        <f>MIN(S3:S366)</f>
        <v>19.538340654199999</v>
      </c>
      <c r="T371" s="8">
        <f>MIN(T3:T366)</f>
        <v>20.550915537000002</v>
      </c>
      <c r="U371" s="8">
        <f>MIN(U3:U366)</f>
        <v>19.583359537300002</v>
      </c>
      <c r="V371" s="8">
        <f>MIN(V3:V367)</f>
        <v>19.301244409900001</v>
      </c>
      <c r="W371" s="8">
        <f>MIN(W3:W367)</f>
        <v>20.700994790100001</v>
      </c>
      <c r="X371" s="8"/>
      <c r="Y371" s="8"/>
      <c r="Z371" s="8"/>
      <c r="AI371" s="8">
        <f>MIN(AI3:AI367)</f>
        <v>18.0948399456</v>
      </c>
      <c r="AJ371" s="8">
        <f>MIN(AJ3:AJ367)</f>
        <v>18.837348604900001</v>
      </c>
      <c r="AK371" s="8">
        <f>MIN(AK3:AK366)</f>
        <v>17.390925685700001</v>
      </c>
      <c r="AL371" s="8">
        <f>MIN(AL3:AL366)</f>
        <v>18.242464738100001</v>
      </c>
      <c r="AM371" s="8">
        <f>MIN(AM3:AM367)</f>
        <v>18.537852425200001</v>
      </c>
      <c r="AN371" s="8">
        <f>MIN(AN3:AN366)</f>
        <v>19.349926607299999</v>
      </c>
      <c r="AO371" s="8">
        <f>MIN(AO3:AO366)</f>
        <v>18.5644182534</v>
      </c>
      <c r="AP371" s="8">
        <f>MIN(AP3:AP366)</f>
        <v>20.213130292599999</v>
      </c>
      <c r="AQ371" s="8">
        <f>MIN(AQ3:AQ366)</f>
        <v>19.7847888742</v>
      </c>
      <c r="AR371" s="8">
        <f>MIN(AR3:AR366)</f>
        <v>18.623407001499999</v>
      </c>
      <c r="AS371" s="8">
        <f>MIN(AS3:AS367)</f>
        <v>18.787218636799999</v>
      </c>
      <c r="AT371" s="8">
        <f>MIN(AT3:AT367)</f>
        <v>19.443766978700001</v>
      </c>
      <c r="AU371" s="8">
        <f>MIN(AU3:AU367)</f>
        <v>18.311393468799999</v>
      </c>
      <c r="AV371" s="8">
        <f>MIN(AV3:AV367)</f>
        <v>20.477006457200002</v>
      </c>
      <c r="AW371" s="8">
        <f>MIN(AW3:AW367)</f>
        <v>18.993969068399998</v>
      </c>
      <c r="AX371" s="8">
        <f>MIN(AX3:AX366)</f>
        <v>18.8049910726</v>
      </c>
      <c r="AY371" s="8">
        <f>MIN(AY3:AY366)</f>
        <v>19.8804768983</v>
      </c>
      <c r="AZ371" s="8">
        <f>MIN(AZ3:AZ366)</f>
        <v>18.7706918473</v>
      </c>
      <c r="BA371" s="8">
        <f>MIN(BA3:BA367)</f>
        <v>18.502407615799999</v>
      </c>
      <c r="BB371" s="8">
        <f>MIN(BB3:BB367)</f>
        <v>19.842725550600001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118</v>
      </c>
      <c r="D374" s="6">
        <f>COUNTIF(D$3:D$368,"&lt;=18.5")</f>
        <v>0</v>
      </c>
      <c r="E374" s="6">
        <f t="shared" ref="E374:W374" si="2">COUNTIF(E$3:E$368,"&lt;=18.5")</f>
        <v>0</v>
      </c>
      <c r="F374" s="6">
        <f t="shared" si="2"/>
        <v>3</v>
      </c>
      <c r="G374" s="6">
        <f t="shared" si="2"/>
        <v>0</v>
      </c>
      <c r="H374" s="6">
        <f t="shared" si="2"/>
        <v>0</v>
      </c>
      <c r="I374" s="6">
        <f t="shared" si="2"/>
        <v>0</v>
      </c>
      <c r="J374" s="6">
        <f t="shared" si="2"/>
        <v>0</v>
      </c>
      <c r="K374" s="6">
        <f t="shared" si="2"/>
        <v>0</v>
      </c>
      <c r="L374" s="6">
        <f t="shared" si="2"/>
        <v>0</v>
      </c>
      <c r="M374" s="6">
        <f t="shared" si="2"/>
        <v>0</v>
      </c>
      <c r="N374" s="6">
        <f t="shared" si="2"/>
        <v>0</v>
      </c>
      <c r="O374" s="6">
        <f t="shared" si="2"/>
        <v>0</v>
      </c>
      <c r="P374" s="6">
        <f t="shared" si="2"/>
        <v>0</v>
      </c>
      <c r="Q374" s="6">
        <f t="shared" si="2"/>
        <v>0</v>
      </c>
      <c r="R374" s="6">
        <f t="shared" si="2"/>
        <v>0</v>
      </c>
      <c r="S374" s="6">
        <f t="shared" si="2"/>
        <v>0</v>
      </c>
      <c r="T374" s="6">
        <f t="shared" si="2"/>
        <v>0</v>
      </c>
      <c r="U374" s="6">
        <f t="shared" si="2"/>
        <v>0</v>
      </c>
      <c r="V374" s="6">
        <f t="shared" si="2"/>
        <v>0</v>
      </c>
      <c r="W374" s="6">
        <f t="shared" si="2"/>
        <v>0</v>
      </c>
      <c r="X374" s="6">
        <f t="shared" ref="X374:X400" si="3">_xlfn.QUARTILE.INC($D374:$W374,0)</f>
        <v>0</v>
      </c>
      <c r="Y374" s="6">
        <f t="shared" ref="Y374:Y400" si="4">_xlfn.QUARTILE.INC($D374:$W374,1)</f>
        <v>0</v>
      </c>
      <c r="Z374" s="6">
        <f t="shared" ref="Z374:Z400" si="5">_xlfn.QUARTILE.INC($D374:$W374,2)</f>
        <v>0</v>
      </c>
      <c r="AA374" s="6">
        <f t="shared" ref="AA374:AA400" si="6">_xlfn.QUARTILE.INC($D374:$W374,3)</f>
        <v>0</v>
      </c>
      <c r="AB374" s="6">
        <f t="shared" ref="AB374:AB400" si="7">_xlfn.QUARTILE.INC($D374:$W374,4)</f>
        <v>3</v>
      </c>
      <c r="AC374" s="6">
        <f t="shared" ref="AC374:AC400" si="8">X374</f>
        <v>0</v>
      </c>
      <c r="AD374" s="6">
        <f t="shared" ref="AD374:AD400" si="9">Y374-X374</f>
        <v>0</v>
      </c>
      <c r="AE374" s="6">
        <f t="shared" ref="AE374:AG400" si="10">Z374-Y374</f>
        <v>0</v>
      </c>
      <c r="AF374" s="6">
        <f t="shared" si="10"/>
        <v>0</v>
      </c>
      <c r="AG374" s="6">
        <f t="shared" si="10"/>
        <v>3</v>
      </c>
      <c r="AI374" s="6">
        <f>COUNTIF(AI$3:AI$368,"&lt;=18.5")</f>
        <v>11</v>
      </c>
      <c r="AJ374" s="6">
        <f t="shared" ref="AJ374:BB374" si="11">COUNTIF(AJ$3:AJ$368,"&lt;=18.5")</f>
        <v>0</v>
      </c>
      <c r="AK374" s="6">
        <f t="shared" si="11"/>
        <v>34</v>
      </c>
      <c r="AL374" s="6">
        <f t="shared" si="11"/>
        <v>7</v>
      </c>
      <c r="AM374" s="6">
        <f t="shared" si="11"/>
        <v>0</v>
      </c>
      <c r="AN374" s="6">
        <f t="shared" si="11"/>
        <v>0</v>
      </c>
      <c r="AO374" s="6">
        <f t="shared" si="11"/>
        <v>0</v>
      </c>
      <c r="AP374" s="6">
        <f t="shared" si="11"/>
        <v>0</v>
      </c>
      <c r="AQ374" s="6">
        <f t="shared" si="11"/>
        <v>0</v>
      </c>
      <c r="AR374" s="6">
        <f t="shared" si="11"/>
        <v>0</v>
      </c>
      <c r="AS374" s="6">
        <f t="shared" si="11"/>
        <v>0</v>
      </c>
      <c r="AT374" s="6">
        <f t="shared" si="11"/>
        <v>0</v>
      </c>
      <c r="AU374" s="6">
        <f t="shared" si="11"/>
        <v>1</v>
      </c>
      <c r="AV374" s="6">
        <f t="shared" si="11"/>
        <v>0</v>
      </c>
      <c r="AW374" s="6">
        <f t="shared" si="11"/>
        <v>0</v>
      </c>
      <c r="AX374" s="6">
        <f t="shared" si="11"/>
        <v>0</v>
      </c>
      <c r="AY374" s="6">
        <f t="shared" si="11"/>
        <v>0</v>
      </c>
      <c r="AZ374" s="6">
        <f t="shared" si="11"/>
        <v>0</v>
      </c>
      <c r="BA374" s="6">
        <f t="shared" si="11"/>
        <v>0</v>
      </c>
      <c r="BB374" s="6">
        <f t="shared" si="11"/>
        <v>0</v>
      </c>
      <c r="BC374" s="6">
        <f t="shared" ref="BC374:BC400" si="12">_xlfn.QUARTILE.INC($AI374:$BB374,0)</f>
        <v>0</v>
      </c>
      <c r="BD374" s="6">
        <f t="shared" ref="BD374:BD400" si="13">_xlfn.QUARTILE.INC($AI374:$BB374,1)</f>
        <v>0</v>
      </c>
      <c r="BE374" s="6">
        <f t="shared" ref="BE374:BE400" si="14">_xlfn.QUARTILE.INC($AI374:$BB374,2)</f>
        <v>0</v>
      </c>
      <c r="BF374" s="6">
        <f t="shared" ref="BF374:BF400" si="15">_xlfn.QUARTILE.INC($AI374:$BB374,3)</f>
        <v>0</v>
      </c>
      <c r="BG374" s="6">
        <f t="shared" ref="BG374:BG400" si="16">_xlfn.QUARTILE.INC($AI374:$BB374,4)</f>
        <v>34</v>
      </c>
      <c r="BH374" s="6">
        <f t="shared" ref="BH374:BH400" si="17">BC374</f>
        <v>0</v>
      </c>
      <c r="BI374" s="6">
        <f t="shared" ref="BI374:BI400" si="18">BD374-BC374</f>
        <v>0</v>
      </c>
      <c r="BJ374" s="6">
        <f t="shared" ref="BJ374:BJ400" si="19">BE374-BD374</f>
        <v>0</v>
      </c>
      <c r="BK374" s="6">
        <f t="shared" ref="BK374:BK400" si="20">BF374-BE374</f>
        <v>0</v>
      </c>
      <c r="BL374" s="6">
        <f t="shared" ref="BL374:BL400" si="21">BG374-BF374</f>
        <v>34</v>
      </c>
    </row>
    <row r="375" spans="3:64" x14ac:dyDescent="0.45">
      <c r="C375" s="2" t="s">
        <v>28</v>
      </c>
      <c r="D375" s="6">
        <f>COUNTIFS(D$3:D$368,"&gt;18.5",D$3:D$368,"&lt;=19")</f>
        <v>9</v>
      </c>
      <c r="E375" s="6">
        <f>COUNTIFS(E$3:E$368,"&gt;18.5",E$3:E$368,"&lt;=19")</f>
        <v>0</v>
      </c>
      <c r="F375" s="6">
        <f>COUNTIFS(F$3:F$367,"&gt;18.5",F$3:F$367,"&lt;=19")</f>
        <v>20</v>
      </c>
      <c r="G375" s="6">
        <f>COUNTIFS(G$3:G$367,"&gt;18.5",G$3:G$367,"&lt;=19")</f>
        <v>2</v>
      </c>
      <c r="H375" s="6">
        <f>COUNTIFS(H$3:H$368,"&gt;18.5",H$3:H$368,"&lt;=19")</f>
        <v>0</v>
      </c>
      <c r="I375" s="6">
        <f>COUNTIFS(I$3:I$367,"&gt;18.5",I$3:I$367,"&lt;=19")</f>
        <v>0</v>
      </c>
      <c r="J375" s="6">
        <f>COUNTIFS(J$3:J$367,"&gt;18.5",J$3:J$367,"&lt;=19")</f>
        <v>0</v>
      </c>
      <c r="K375" s="6">
        <f>COUNTIFS(K$3:K$367,"&gt;18.5",K$3:K$367,"&lt;=19")</f>
        <v>0</v>
      </c>
      <c r="L375" s="6">
        <f>COUNTIFS(L$3:L$367,"&gt;18.5",L$3:L$367,"&lt;=19")</f>
        <v>0</v>
      </c>
      <c r="M375" s="6">
        <f>COUNTIFS(M$3:M$367,"&gt;18.5",M$3:M$367,"&lt;=19")</f>
        <v>0</v>
      </c>
      <c r="N375" s="6">
        <f>COUNTIFS(N$3:N$368,"&gt;18.5",N$3:N$368,"&lt;=19")</f>
        <v>0</v>
      </c>
      <c r="O375" s="6">
        <f>COUNTIFS(O$3:O$368,"&gt;18.5",O$3:O$368,"&lt;=19")</f>
        <v>0</v>
      </c>
      <c r="P375" s="6">
        <f>COUNTIFS(P$3:P$368,"&gt;18.5",P$3:P$368,"&lt;=19")</f>
        <v>1</v>
      </c>
      <c r="Q375" s="6">
        <f>COUNTIFS(Q$3:Q$368,"&gt;18.5",Q$3:Q$368,"&lt;=19")</f>
        <v>0</v>
      </c>
      <c r="R375" s="6">
        <f>COUNTIFS(R$3:R$368,"&gt;18.5",R$3:R$368,"&lt;=19")</f>
        <v>0</v>
      </c>
      <c r="S375" s="6">
        <f>COUNTIFS(S$3:S$367,"&gt;18.5",S$3:S$367,"&lt;=19")</f>
        <v>0</v>
      </c>
      <c r="T375" s="6">
        <f>COUNTIFS(T$3:T$367,"&gt;18.5",T$3:T$367,"&lt;=19")</f>
        <v>0</v>
      </c>
      <c r="U375" s="6">
        <f>COUNTIFS(U$3:U$367,"&gt;18.5",U$3:U$367,"&lt;=19")</f>
        <v>0</v>
      </c>
      <c r="V375" s="6">
        <f>COUNTIFS(V$3:V$368,"&gt;18.5",V$3:V$368,"&lt;=19")</f>
        <v>0</v>
      </c>
      <c r="W375" s="6">
        <f>COUNTIFS(W$3:W$368,"&gt;18.5",W$3:W$368,"&lt;=19")</f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20</v>
      </c>
      <c r="AC375" s="6">
        <f t="shared" si="8"/>
        <v>0</v>
      </c>
      <c r="AD375" s="6">
        <f t="shared" si="9"/>
        <v>0</v>
      </c>
      <c r="AE375" s="6">
        <f t="shared" si="10"/>
        <v>0</v>
      </c>
      <c r="AF375" s="6">
        <f t="shared" si="10"/>
        <v>0</v>
      </c>
      <c r="AG375" s="6">
        <f t="shared" si="10"/>
        <v>20</v>
      </c>
      <c r="AI375" s="6">
        <f>COUNTIFS(AI$3:AI$368,"&gt;18.5",AI$3:AI$368,"&lt;=19")</f>
        <v>29</v>
      </c>
      <c r="AJ375" s="6">
        <f>COUNTIFS(AJ$3:AJ$368,"&gt;18.5",AJ$3:AJ$368,"&lt;=19")</f>
        <v>3</v>
      </c>
      <c r="AK375" s="6">
        <f>COUNTIFS(AK$3:AK$367,"&gt;18.5",AK$3:AK$367,"&lt;=19")</f>
        <v>17</v>
      </c>
      <c r="AL375" s="6">
        <f>COUNTIFS(AL$3:AL$367,"&gt;18.5",AL$3:AL$367,"&lt;=19")</f>
        <v>16</v>
      </c>
      <c r="AM375" s="6">
        <f>COUNTIFS(AM$3:AM$368,"&gt;18.5",AM$3:AM$368,"&lt;=19")</f>
        <v>14</v>
      </c>
      <c r="AN375" s="6">
        <f>COUNTIFS(AN$3:AN$367,"&gt;18.5",AN$3:AN$367,"&lt;=19")</f>
        <v>0</v>
      </c>
      <c r="AO375" s="6">
        <f>COUNTIFS(AO$3:AO$367,"&gt;18.5",AO$3:AO$367,"&lt;=19")</f>
        <v>22</v>
      </c>
      <c r="AP375" s="6">
        <f>COUNTIFS(AP$3:AP$367,"&gt;18.5",AP$3:AP$367,"&lt;=19")</f>
        <v>0</v>
      </c>
      <c r="AQ375" s="6">
        <f>COUNTIFS(AQ$3:AQ$367,"&gt;18.5",AQ$3:AQ$367,"&lt;=19")</f>
        <v>0</v>
      </c>
      <c r="AR375" s="6">
        <f>COUNTIFS(AR$3:AR$367,"&gt;18.5",AR$3:AR$367,"&lt;=19")</f>
        <v>19</v>
      </c>
      <c r="AS375" s="6">
        <f>COUNTIFS(AS$3:AS$368,"&gt;18.5",AS$3:AS$368,"&lt;=19")</f>
        <v>8</v>
      </c>
      <c r="AT375" s="6">
        <f>COUNTIFS(AT$3:AT$368,"&gt;18.5",AT$3:AT$368,"&lt;=19")</f>
        <v>0</v>
      </c>
      <c r="AU375" s="6">
        <f>COUNTIFS(AU$3:AU$368,"&gt;18.5",AU$3:AU$368,"&lt;=19")</f>
        <v>22</v>
      </c>
      <c r="AV375" s="6">
        <f>COUNTIFS(AV$3:AV$368,"&gt;18.5",AV$3:AV$368,"&lt;=19")</f>
        <v>0</v>
      </c>
      <c r="AW375" s="6">
        <f>COUNTIFS(AW$3:AW$368,"&gt;18.5",AW$3:AW$368,"&lt;=19")</f>
        <v>1</v>
      </c>
      <c r="AX375" s="6">
        <f>COUNTIFS(AX$3:AX$367,"&gt;18.5",AX$3:AX$367,"&lt;=19")</f>
        <v>5</v>
      </c>
      <c r="AY375" s="6">
        <f>COUNTIFS(AY$3:AY$367,"&gt;18.5",AY$3:AY$367,"&lt;=19")</f>
        <v>0</v>
      </c>
      <c r="AZ375" s="6">
        <f>COUNTIFS(AZ$3:AZ$367,"&gt;18.5",AZ$3:AZ$367,"&lt;=19")</f>
        <v>6</v>
      </c>
      <c r="BA375" s="6">
        <f>COUNTIFS(BA$3:BA$368,"&gt;18.5",BA$3:BA$368,"&lt;=19")</f>
        <v>29</v>
      </c>
      <c r="BB375" s="6">
        <f>COUNTIFS(BB$3:BB$368,"&gt;18.5",BB$3:BB$368,"&lt;=19")</f>
        <v>0</v>
      </c>
      <c r="BC375" s="6">
        <f t="shared" si="12"/>
        <v>0</v>
      </c>
      <c r="BD375" s="6">
        <f t="shared" si="13"/>
        <v>0</v>
      </c>
      <c r="BE375" s="6">
        <f t="shared" si="14"/>
        <v>5.5</v>
      </c>
      <c r="BF375" s="6">
        <f t="shared" si="15"/>
        <v>17.5</v>
      </c>
      <c r="BG375" s="6">
        <f t="shared" si="16"/>
        <v>29</v>
      </c>
      <c r="BH375" s="6">
        <f t="shared" si="17"/>
        <v>0</v>
      </c>
      <c r="BI375" s="6">
        <f t="shared" si="18"/>
        <v>0</v>
      </c>
      <c r="BJ375" s="6">
        <f t="shared" si="19"/>
        <v>5.5</v>
      </c>
      <c r="BK375" s="6">
        <f t="shared" si="20"/>
        <v>12</v>
      </c>
      <c r="BL375" s="6">
        <f t="shared" si="21"/>
        <v>11.5</v>
      </c>
    </row>
    <row r="376" spans="3:64" x14ac:dyDescent="0.45">
      <c r="C376" s="2" t="s">
        <v>29</v>
      </c>
      <c r="D376" s="6">
        <f>COUNTIFS(D$3:D$368,"&gt;19",D$3:D$368,"&lt;=19.5")</f>
        <v>21</v>
      </c>
      <c r="E376" s="6">
        <f>COUNTIFS(E$3:E$368,"&gt;19",E$3:E$368,"&lt;=19.5")</f>
        <v>0</v>
      </c>
      <c r="F376" s="6">
        <f>COUNTIFS(F$3:F$367,"&gt;19",F$3:F$367,"&lt;=19.5")</f>
        <v>10</v>
      </c>
      <c r="G376" s="6">
        <f>COUNTIFS(G$3:G$367,"&gt;19",G$3:G$367,"&lt;=19.5")</f>
        <v>15</v>
      </c>
      <c r="H376" s="6">
        <f>COUNTIFS(H$3:H$368,"&gt;19",H$3:H$368,"&lt;=19.5")</f>
        <v>2</v>
      </c>
      <c r="I376" s="6">
        <f>COUNTIFS(I$3:I$367,"&gt;19",I$3:I$367,"&lt;=19.5")</f>
        <v>0</v>
      </c>
      <c r="J376" s="6">
        <f>COUNTIFS(J$3:J$367,"&gt;19",J$3:J$367,"&lt;=19.5")</f>
        <v>8</v>
      </c>
      <c r="K376" s="6">
        <f>COUNTIFS(K$3:K$367,"&gt;19",K$3:K$367,"&lt;=19.5")</f>
        <v>0</v>
      </c>
      <c r="L376" s="6">
        <f>COUNTIFS(L$3:L$367,"&gt;19",L$3:L$367,"&lt;=19.5")</f>
        <v>0</v>
      </c>
      <c r="M376" s="6">
        <f>COUNTIFS(M$3:M$367,"&gt;19",M$3:M$367,"&lt;=19.5")</f>
        <v>5</v>
      </c>
      <c r="N376" s="6">
        <f>COUNTIFS(N$3:N$368,"&gt;19",N$3:N$368,"&lt;=19.5")</f>
        <v>0</v>
      </c>
      <c r="O376" s="6">
        <f>COUNTIFS(O$3:O$368,"&gt;19",O$3:O$368,"&lt;=19.5")</f>
        <v>0</v>
      </c>
      <c r="P376" s="6">
        <f>COUNTIFS(P$3:P$368,"&gt;19",P$3:P$368,"&lt;=19.5")</f>
        <v>2</v>
      </c>
      <c r="Q376" s="6">
        <f>COUNTIFS(Q$3:Q$368,"&gt;19",Q$3:Q$368,"&lt;=19.5")</f>
        <v>0</v>
      </c>
      <c r="R376" s="6">
        <f>COUNTIFS(R$3:R$368,"&gt;19",R$3:R$368,"&lt;=19.5")</f>
        <v>0</v>
      </c>
      <c r="S376" s="6">
        <f>COUNTIFS(S$3:S$367,"&gt;19",S$3:S$367,"&lt;=19.5")</f>
        <v>0</v>
      </c>
      <c r="T376" s="6">
        <f>COUNTIFS(T$3:T$367,"&gt;19",T$3:T$367,"&lt;=19.5")</f>
        <v>0</v>
      </c>
      <c r="U376" s="6">
        <f>COUNTIFS(U$3:U$367,"&gt;19",U$3:U$367,"&lt;=19.5")</f>
        <v>0</v>
      </c>
      <c r="V376" s="6">
        <f>COUNTIFS(V$3:V$368,"&gt;19",V$3:V$368,"&lt;=19.5")</f>
        <v>15</v>
      </c>
      <c r="W376" s="6">
        <f>COUNTIFS(W$3:W$368,"&gt;19",W$3:W$368,"&lt;=19.5")</f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5.75</v>
      </c>
      <c r="AB376" s="6">
        <f t="shared" si="7"/>
        <v>21</v>
      </c>
      <c r="AC376" s="6">
        <f t="shared" si="8"/>
        <v>0</v>
      </c>
      <c r="AD376" s="6">
        <f t="shared" si="9"/>
        <v>0</v>
      </c>
      <c r="AE376" s="6">
        <f t="shared" si="10"/>
        <v>0</v>
      </c>
      <c r="AF376" s="6">
        <f t="shared" si="10"/>
        <v>5.75</v>
      </c>
      <c r="AG376" s="6">
        <f t="shared" si="10"/>
        <v>15.25</v>
      </c>
      <c r="AI376" s="6">
        <f>COUNTIFS(AI$3:AI$368,"&gt;19",AI$3:AI$368,"&lt;=19.5")</f>
        <v>14</v>
      </c>
      <c r="AJ376" s="6">
        <f>COUNTIFS(AJ$3:AJ$368,"&gt;19",AJ$3:AJ$368,"&lt;=19.5")</f>
        <v>28</v>
      </c>
      <c r="AK376" s="6">
        <f>COUNTIFS(AK$3:AK$367,"&gt;19",AK$3:AK$367,"&lt;=19.5")</f>
        <v>18</v>
      </c>
      <c r="AL376" s="6">
        <f>COUNTIFS(AL$3:AL$367,"&gt;19",AL$3:AL$367,"&lt;=19.5")</f>
        <v>21</v>
      </c>
      <c r="AM376" s="6">
        <f>COUNTIFS(AM$3:AM$368,"&gt;19",AM$3:AM$368,"&lt;=19.5")</f>
        <v>24</v>
      </c>
      <c r="AN376" s="6">
        <f>COUNTIFS(AN$3:AN$367,"&gt;19",AN$3:AN$367,"&lt;=19.5")</f>
        <v>6</v>
      </c>
      <c r="AO376" s="6">
        <f>COUNTIFS(AO$3:AO$367,"&gt;19",AO$3:AO$367,"&lt;=19.5")</f>
        <v>15</v>
      </c>
      <c r="AP376" s="6">
        <f>COUNTIFS(AP$3:AP$367,"&gt;19",AP$3:AP$367,"&lt;=19.5")</f>
        <v>0</v>
      </c>
      <c r="AQ376" s="6">
        <f>COUNTIFS(AQ$3:AQ$367,"&gt;19",AQ$3:AQ$367,"&lt;=19.5")</f>
        <v>0</v>
      </c>
      <c r="AR376" s="6">
        <f>COUNTIFS(AR$3:AR$367,"&gt;19",AR$3:AR$367,"&lt;=19.5")</f>
        <v>19</v>
      </c>
      <c r="AS376" s="6">
        <f>COUNTIFS(AS$3:AS$368,"&gt;19",AS$3:AS$368,"&lt;=19.5")</f>
        <v>34</v>
      </c>
      <c r="AT376" s="6">
        <f>COUNTIFS(AT$3:AT$368,"&gt;19",AT$3:AT$368,"&lt;=19.5")</f>
        <v>3</v>
      </c>
      <c r="AU376" s="6">
        <f>COUNTIFS(AU$3:AU$368,"&gt;19",AU$3:AU$368,"&lt;=19.5")</f>
        <v>17</v>
      </c>
      <c r="AV376" s="6">
        <f>COUNTIFS(AV$3:AV$368,"&gt;19",AV$3:AV$368,"&lt;=19.5")</f>
        <v>0</v>
      </c>
      <c r="AW376" s="6">
        <f>COUNTIFS(AW$3:AW$368,"&gt;19",AW$3:AW$368,"&lt;=19.5")</f>
        <v>20</v>
      </c>
      <c r="AX376" s="6">
        <f>COUNTIFS(AX$3:AX$367,"&gt;19",AX$3:AX$367,"&lt;=19.5")</f>
        <v>24</v>
      </c>
      <c r="AY376" s="6">
        <f>COUNTIFS(AY$3:AY$367,"&gt;19",AY$3:AY$367,"&lt;=19.5")</f>
        <v>0</v>
      </c>
      <c r="AZ376" s="6">
        <f>COUNTIFS(AZ$3:AZ$367,"&gt;19",AZ$3:AZ$367,"&lt;=19.5")</f>
        <v>31</v>
      </c>
      <c r="BA376" s="6">
        <f>COUNTIFS(BA$3:BA$368,"&gt;19",BA$3:BA$368,"&lt;=19.5")</f>
        <v>15</v>
      </c>
      <c r="BB376" s="6">
        <f>COUNTIFS(BB$3:BB$368,"&gt;19",BB$3:BB$368,"&lt;=19.5")</f>
        <v>0</v>
      </c>
      <c r="BC376" s="6">
        <f t="shared" si="12"/>
        <v>0</v>
      </c>
      <c r="BD376" s="6">
        <f t="shared" si="13"/>
        <v>2.25</v>
      </c>
      <c r="BE376" s="6">
        <f t="shared" si="14"/>
        <v>16</v>
      </c>
      <c r="BF376" s="6">
        <f t="shared" si="15"/>
        <v>21.75</v>
      </c>
      <c r="BG376" s="6">
        <f t="shared" si="16"/>
        <v>34</v>
      </c>
      <c r="BH376" s="6">
        <f t="shared" si="17"/>
        <v>0</v>
      </c>
      <c r="BI376" s="6">
        <f t="shared" si="18"/>
        <v>2.25</v>
      </c>
      <c r="BJ376" s="6">
        <f t="shared" si="19"/>
        <v>13.75</v>
      </c>
      <c r="BK376" s="6">
        <f t="shared" si="20"/>
        <v>5.75</v>
      </c>
      <c r="BL376" s="6">
        <f t="shared" si="21"/>
        <v>12.25</v>
      </c>
    </row>
    <row r="377" spans="3:64" x14ac:dyDescent="0.45">
      <c r="C377" s="2" t="s">
        <v>30</v>
      </c>
      <c r="D377" s="6">
        <f>COUNTIFS(D$3:D$368,"&gt;19.5",D$3:D$368,"&lt;=20")</f>
        <v>16</v>
      </c>
      <c r="E377" s="6">
        <f>COUNTIFS(E$3:E$368,"&gt;19.5",E$3:E$368,"&lt;=20")</f>
        <v>6</v>
      </c>
      <c r="F377" s="6">
        <f>COUNTIFS(F$3:F$367,"&gt;19.5",F$3:F$367,"&lt;=20")</f>
        <v>21</v>
      </c>
      <c r="G377" s="6">
        <f>COUNTIFS(G$3:G$367,"&gt;19.5",G$3:G$367,"&lt;=20")</f>
        <v>22</v>
      </c>
      <c r="H377" s="6">
        <f>COUNTIFS(H$3:H$368,"&gt;19.5",H$3:H$368,"&lt;=20")</f>
        <v>27</v>
      </c>
      <c r="I377" s="6">
        <f>COUNTIFS(I$3:I$367,"&gt;19.5",I$3:I$367,"&lt;=20")</f>
        <v>0</v>
      </c>
      <c r="J377" s="6">
        <f>COUNTIFS(J$3:J$367,"&gt;19.5",J$3:J$367,"&lt;=20")</f>
        <v>26</v>
      </c>
      <c r="K377" s="6">
        <f>COUNTIFS(K$3:K$367,"&gt;19.5",K$3:K$367,"&lt;=20")</f>
        <v>0</v>
      </c>
      <c r="L377" s="6">
        <f>COUNTIFS(L$3:L$367,"&gt;19.5",L$3:L$367,"&lt;=20")</f>
        <v>0</v>
      </c>
      <c r="M377" s="6">
        <f>COUNTIFS(M$3:M$367,"&gt;19.5",M$3:M$367,"&lt;=20")</f>
        <v>19</v>
      </c>
      <c r="N377" s="6">
        <f>COUNTIFS(N$3:N$368,"&gt;19.5",N$3:N$368,"&lt;=20")</f>
        <v>5</v>
      </c>
      <c r="O377" s="6">
        <f>COUNTIFS(O$3:O$368,"&gt;19.5",O$3:O$368,"&lt;=20")</f>
        <v>0</v>
      </c>
      <c r="P377" s="6">
        <f>COUNTIFS(P$3:P$368,"&gt;19.5",P$3:P$368,"&lt;=20")</f>
        <v>8</v>
      </c>
      <c r="Q377" s="6">
        <f>COUNTIFS(Q$3:Q$368,"&gt;19.5",Q$3:Q$368,"&lt;=20")</f>
        <v>0</v>
      </c>
      <c r="R377" s="6">
        <f>COUNTIFS(R$3:R$368,"&gt;19.5",R$3:R$368,"&lt;=20")</f>
        <v>0</v>
      </c>
      <c r="S377" s="6">
        <f>COUNTIFS(S$3:S$367,"&gt;19.5",S$3:S$367,"&lt;=20")</f>
        <v>17</v>
      </c>
      <c r="T377" s="6">
        <f>COUNTIFS(T$3:T$367,"&gt;19.5",T$3:T$367,"&lt;=20")</f>
        <v>0</v>
      </c>
      <c r="U377" s="6">
        <f>COUNTIFS(U$3:U$367,"&gt;19.5",U$3:U$367,"&lt;=20")</f>
        <v>16</v>
      </c>
      <c r="V377" s="6">
        <f>COUNTIFS(V$3:V$368,"&gt;19.5",V$3:V$368,"&lt;=20")</f>
        <v>16</v>
      </c>
      <c r="W377" s="6">
        <f>COUNTIFS(W$3:W$368,"&gt;19.5",W$3:W$368,"&lt;=20")</f>
        <v>0</v>
      </c>
      <c r="X377" s="6">
        <f t="shared" si="3"/>
        <v>0</v>
      </c>
      <c r="Y377" s="6">
        <f t="shared" si="4"/>
        <v>0</v>
      </c>
      <c r="Z377" s="6">
        <f t="shared" si="5"/>
        <v>7</v>
      </c>
      <c r="AA377" s="6">
        <f t="shared" si="6"/>
        <v>17.5</v>
      </c>
      <c r="AB377" s="6">
        <f t="shared" si="7"/>
        <v>27</v>
      </c>
      <c r="AC377" s="6">
        <f t="shared" si="8"/>
        <v>0</v>
      </c>
      <c r="AD377" s="6">
        <f t="shared" si="9"/>
        <v>0</v>
      </c>
      <c r="AE377" s="6">
        <f t="shared" si="10"/>
        <v>7</v>
      </c>
      <c r="AF377" s="6">
        <f t="shared" si="10"/>
        <v>10.5</v>
      </c>
      <c r="AG377" s="6">
        <f t="shared" si="10"/>
        <v>9.5</v>
      </c>
      <c r="AI377" s="6">
        <f>COUNTIFS(AI$3:AI$368,"&gt;19.5",AI$3:AI$368,"&lt;=20")</f>
        <v>12</v>
      </c>
      <c r="AJ377" s="6">
        <f>COUNTIFS(AJ$3:AJ$368,"&gt;19.5",AJ$3:AJ$368,"&lt;=20")</f>
        <v>17</v>
      </c>
      <c r="AK377" s="6">
        <f>COUNTIFS(AK$3:AK$367,"&gt;19.5",AK$3:AK$367,"&lt;=20")</f>
        <v>16</v>
      </c>
      <c r="AL377" s="6">
        <f>COUNTIFS(AL$3:AL$367,"&gt;19.5",AL$3:AL$367,"&lt;=20")</f>
        <v>22</v>
      </c>
      <c r="AM377" s="6">
        <f>COUNTIFS(AM$3:AM$368,"&gt;19.5",AM$3:AM$368,"&lt;=20")</f>
        <v>21</v>
      </c>
      <c r="AN377" s="6">
        <f>COUNTIFS(AN$3:AN$367,"&gt;19.5",AN$3:AN$367,"&lt;=20")</f>
        <v>22</v>
      </c>
      <c r="AO377" s="6">
        <f>COUNTIFS(AO$3:AO$367,"&gt;19.5",AO$3:AO$367,"&lt;=20")</f>
        <v>15</v>
      </c>
      <c r="AP377" s="6">
        <f>COUNTIFS(AP$3:AP$367,"&gt;19.5",AP$3:AP$367,"&lt;=20")</f>
        <v>0</v>
      </c>
      <c r="AQ377" s="6">
        <f>COUNTIFS(AQ$3:AQ$367,"&gt;19.5",AQ$3:AQ$367,"&lt;=20")</f>
        <v>8</v>
      </c>
      <c r="AR377" s="6">
        <f>COUNTIFS(AR$3:AR$367,"&gt;19.5",AR$3:AR$367,"&lt;=20")</f>
        <v>17</v>
      </c>
      <c r="AS377" s="6">
        <f>COUNTIFS(AS$3:AS$368,"&gt;19.5",AS$3:AS$368,"&lt;=20")</f>
        <v>12</v>
      </c>
      <c r="AT377" s="6">
        <f>COUNTIFS(AT$3:AT$368,"&gt;19.5",AT$3:AT$368,"&lt;=20")</f>
        <v>23</v>
      </c>
      <c r="AU377" s="6">
        <f>COUNTIFS(AU$3:AU$368,"&gt;19.5",AU$3:AU$368,"&lt;=20")</f>
        <v>18</v>
      </c>
      <c r="AV377" s="6">
        <f>COUNTIFS(AV$3:AV$368,"&gt;19.5",AV$3:AV$368,"&lt;=20")</f>
        <v>0</v>
      </c>
      <c r="AW377" s="6">
        <f>COUNTIFS(AW$3:AW$368,"&gt;19.5",AW$3:AW$368,"&lt;=20")</f>
        <v>23</v>
      </c>
      <c r="AX377" s="6">
        <f>COUNTIFS(AX$3:AX$367,"&gt;19.5",AX$3:AX$367,"&lt;=20")</f>
        <v>26</v>
      </c>
      <c r="AY377" s="6">
        <f>COUNTIFS(AY$3:AY$367,"&gt;19.5",AY$3:AY$367,"&lt;=20")</f>
        <v>3</v>
      </c>
      <c r="AZ377" s="6">
        <f>COUNTIFS(AZ$3:AZ$367,"&gt;19.5",AZ$3:AZ$367,"&lt;=20")</f>
        <v>19</v>
      </c>
      <c r="BA377" s="6">
        <f>COUNTIFS(BA$3:BA$368,"&gt;19.5",BA$3:BA$368,"&lt;=20")</f>
        <v>16</v>
      </c>
      <c r="BB377" s="6">
        <f>COUNTIFS(BB$3:BB$368,"&gt;19.5",BB$3:BB$368,"&lt;=20")</f>
        <v>8</v>
      </c>
      <c r="BC377" s="6">
        <f t="shared" si="12"/>
        <v>0</v>
      </c>
      <c r="BD377" s="6">
        <f t="shared" si="13"/>
        <v>11</v>
      </c>
      <c r="BE377" s="6">
        <f t="shared" si="14"/>
        <v>16.5</v>
      </c>
      <c r="BF377" s="6">
        <f t="shared" si="15"/>
        <v>21.25</v>
      </c>
      <c r="BG377" s="6">
        <f t="shared" si="16"/>
        <v>26</v>
      </c>
      <c r="BH377" s="6">
        <f t="shared" si="17"/>
        <v>0</v>
      </c>
      <c r="BI377" s="6">
        <f t="shared" si="18"/>
        <v>11</v>
      </c>
      <c r="BJ377" s="6">
        <f t="shared" si="19"/>
        <v>5.5</v>
      </c>
      <c r="BK377" s="6">
        <f t="shared" si="20"/>
        <v>4.75</v>
      </c>
      <c r="BL377" s="6">
        <f t="shared" si="21"/>
        <v>4.75</v>
      </c>
    </row>
    <row r="378" spans="3:64" x14ac:dyDescent="0.45">
      <c r="C378" s="2" t="s">
        <v>31</v>
      </c>
      <c r="D378" s="6">
        <f>COUNTIFS(D$3:D$368,"&gt;20",D$3:D$368,"&lt;=20.5")</f>
        <v>10</v>
      </c>
      <c r="E378" s="6">
        <f>COUNTIFS(E$3:E$368,"&gt;20",E$3:E$368,"&lt;=20.5")</f>
        <v>27</v>
      </c>
      <c r="F378" s="6">
        <f>COUNTIFS(F$3:F$367,"&gt;20",F$3:F$367,"&lt;=20.5")</f>
        <v>17</v>
      </c>
      <c r="G378" s="6">
        <f>COUNTIFS(G$3:G$367,"&gt;20",G$3:G$367,"&lt;=20.5")</f>
        <v>13</v>
      </c>
      <c r="H378" s="6">
        <f>COUNTIFS(H$3:H$368,"&gt;20",H$3:H$368,"&lt;=20.5")</f>
        <v>17</v>
      </c>
      <c r="I378" s="6">
        <f>COUNTIFS(I$3:I$367,"&gt;20",I$3:I$367,"&lt;=20.5")</f>
        <v>24</v>
      </c>
      <c r="J378" s="6">
        <f>COUNTIFS(J$3:J$367,"&gt;20",J$3:J$367,"&lt;=20.5")</f>
        <v>14</v>
      </c>
      <c r="K378" s="6">
        <f>COUNTIFS(K$3:K$367,"&gt;20",K$3:K$367,"&lt;=20.5")</f>
        <v>0</v>
      </c>
      <c r="L378" s="6">
        <f>COUNTIFS(L$3:L$367,"&gt;20",L$3:L$367,"&lt;=20.5")</f>
        <v>3</v>
      </c>
      <c r="M378" s="6">
        <f>COUNTIFS(M$3:M$367,"&gt;20",M$3:M$367,"&lt;=20.5")</f>
        <v>17</v>
      </c>
      <c r="N378" s="6">
        <f>COUNTIFS(N$3:N$368,"&gt;20",N$3:N$368,"&lt;=20.5")</f>
        <v>33</v>
      </c>
      <c r="O378" s="6">
        <f>COUNTIFS(O$3:O$368,"&gt;20",O$3:O$368,"&lt;=20.5")</f>
        <v>6</v>
      </c>
      <c r="P378" s="6">
        <f>COUNTIFS(P$3:P$368,"&gt;20",P$3:P$368,"&lt;=20.5")</f>
        <v>29</v>
      </c>
      <c r="Q378" s="6">
        <f>COUNTIFS(Q$3:Q$368,"&gt;20",Q$3:Q$368,"&lt;=20.5")</f>
        <v>0</v>
      </c>
      <c r="R378" s="6">
        <f>COUNTIFS(R$3:R$368,"&gt;20",R$3:R$368,"&lt;=20.5")</f>
        <v>10</v>
      </c>
      <c r="S378" s="6">
        <f>COUNTIFS(S$3:S$367,"&gt;20",S$3:S$367,"&lt;=20.5")</f>
        <v>23</v>
      </c>
      <c r="T378" s="6">
        <f>COUNTIFS(T$3:T$367,"&gt;20",T$3:T$367,"&lt;=20.5")</f>
        <v>0</v>
      </c>
      <c r="U378" s="6">
        <f>COUNTIFS(U$3:U$367,"&gt;20",U$3:U$367,"&lt;=20.5")</f>
        <v>29</v>
      </c>
      <c r="V378" s="6">
        <f>COUNTIFS(V$3:V$368,"&gt;20",V$3:V$368,"&lt;=20.5")</f>
        <v>25</v>
      </c>
      <c r="W378" s="6">
        <f>COUNTIFS(W$3:W$368,"&gt;20",W$3:W$368,"&lt;=20.5")</f>
        <v>0</v>
      </c>
      <c r="X378" s="6">
        <f t="shared" si="3"/>
        <v>0</v>
      </c>
      <c r="Y378" s="6">
        <f t="shared" si="4"/>
        <v>5.25</v>
      </c>
      <c r="Z378" s="6">
        <f t="shared" si="5"/>
        <v>15.5</v>
      </c>
      <c r="AA378" s="6">
        <f t="shared" si="6"/>
        <v>24.25</v>
      </c>
      <c r="AB378" s="6">
        <f t="shared" si="7"/>
        <v>33</v>
      </c>
      <c r="AC378" s="6">
        <f t="shared" si="8"/>
        <v>0</v>
      </c>
      <c r="AD378" s="6">
        <f t="shared" si="9"/>
        <v>5.25</v>
      </c>
      <c r="AE378" s="6">
        <f t="shared" si="10"/>
        <v>10.25</v>
      </c>
      <c r="AF378" s="6">
        <f t="shared" si="10"/>
        <v>8.75</v>
      </c>
      <c r="AG378" s="6">
        <f t="shared" si="10"/>
        <v>8.75</v>
      </c>
      <c r="AI378" s="6">
        <f>COUNTIFS(AI$3:AI$368,"&gt;20",AI$3:AI$368,"&lt;=20.5")</f>
        <v>13</v>
      </c>
      <c r="AJ378" s="6">
        <f>COUNTIFS(AJ$3:AJ$368,"&gt;20",AJ$3:AJ$368,"&lt;=20.5")</f>
        <v>15</v>
      </c>
      <c r="AK378" s="6">
        <f>COUNTIFS(AK$3:AK$367,"&gt;20",AK$3:AK$367,"&lt;=20.5")</f>
        <v>13</v>
      </c>
      <c r="AL378" s="6">
        <f>COUNTIFS(AL$3:AL$367,"&gt;20",AL$3:AL$367,"&lt;=20.5")</f>
        <v>16</v>
      </c>
      <c r="AM378" s="6">
        <f>COUNTIFS(AM$3:AM$368,"&gt;20",AM$3:AM$368,"&lt;=20.5")</f>
        <v>8</v>
      </c>
      <c r="AN378" s="6">
        <f>COUNTIFS(AN$3:AN$367,"&gt;20",AN$3:AN$367,"&lt;=20.5")</f>
        <v>18</v>
      </c>
      <c r="AO378" s="6">
        <f>COUNTIFS(AO$3:AO$367,"&gt;20",AO$3:AO$367,"&lt;=20.5")</f>
        <v>11</v>
      </c>
      <c r="AP378" s="6">
        <f>COUNTIFS(AP$3:AP$367,"&gt;20",AP$3:AP$367,"&lt;=20.5")</f>
        <v>13</v>
      </c>
      <c r="AQ378" s="6">
        <f>COUNTIFS(AQ$3:AQ$367,"&gt;20",AQ$3:AQ$367,"&lt;=20.5")</f>
        <v>28</v>
      </c>
      <c r="AR378" s="6">
        <f>COUNTIFS(AR$3:AR$367,"&gt;20",AR$3:AR$367,"&lt;=20.5")</f>
        <v>14</v>
      </c>
      <c r="AS378" s="6">
        <f>COUNTIFS(AS$3:AS$368,"&gt;20",AS$3:AS$368,"&lt;=20.5")</f>
        <v>17</v>
      </c>
      <c r="AT378" s="6">
        <f>COUNTIFS(AT$3:AT$368,"&gt;20",AT$3:AT$368,"&lt;=20.5")</f>
        <v>26</v>
      </c>
      <c r="AU378" s="6">
        <f>COUNTIFS(AU$3:AU$368,"&gt;20",AU$3:AU$368,"&lt;=20.5")</f>
        <v>5</v>
      </c>
      <c r="AV378" s="6">
        <f>COUNTIFS(AV$3:AV$368,"&gt;20",AV$3:AV$368,"&lt;=20.5")</f>
        <v>1</v>
      </c>
      <c r="AW378" s="6">
        <f>COUNTIFS(AW$3:AW$368,"&gt;20",AW$3:AW$368,"&lt;=20.5")</f>
        <v>14</v>
      </c>
      <c r="AX378" s="6">
        <f>COUNTIFS(AX$3:AX$367,"&gt;20",AX$3:AX$367,"&lt;=20.5")</f>
        <v>12</v>
      </c>
      <c r="AY378" s="6">
        <f>COUNTIFS(AY$3:AY$367,"&gt;20",AY$3:AY$367,"&lt;=20.5")</f>
        <v>38</v>
      </c>
      <c r="AZ378" s="6">
        <f>COUNTIFS(AZ$3:AZ$367,"&gt;20",AZ$3:AZ$367,"&lt;=20.5")</f>
        <v>10</v>
      </c>
      <c r="BA378" s="6">
        <f>COUNTIFS(BA$3:BA$368,"&gt;20",BA$3:BA$368,"&lt;=20.5")</f>
        <v>17</v>
      </c>
      <c r="BB378" s="6">
        <f>COUNTIFS(BB$3:BB$368,"&gt;20",BB$3:BB$368,"&lt;=20.5")</f>
        <v>32</v>
      </c>
      <c r="BC378" s="6">
        <f t="shared" si="12"/>
        <v>1</v>
      </c>
      <c r="BD378" s="6">
        <f t="shared" si="13"/>
        <v>11.75</v>
      </c>
      <c r="BE378" s="6">
        <f t="shared" si="14"/>
        <v>14</v>
      </c>
      <c r="BF378" s="6">
        <f t="shared" si="15"/>
        <v>17.25</v>
      </c>
      <c r="BG378" s="6">
        <f t="shared" si="16"/>
        <v>38</v>
      </c>
      <c r="BH378" s="6">
        <f t="shared" si="17"/>
        <v>1</v>
      </c>
      <c r="BI378" s="6">
        <f t="shared" si="18"/>
        <v>10.75</v>
      </c>
      <c r="BJ378" s="6">
        <f t="shared" si="19"/>
        <v>2.25</v>
      </c>
      <c r="BK378" s="6">
        <f t="shared" si="20"/>
        <v>3.25</v>
      </c>
      <c r="BL378" s="6">
        <f t="shared" si="21"/>
        <v>20.75</v>
      </c>
    </row>
    <row r="379" spans="3:64" x14ac:dyDescent="0.45">
      <c r="C379" s="2" t="s">
        <v>32</v>
      </c>
      <c r="D379" s="6">
        <f>COUNTIFS(D$3:D$368,"&gt;20.5",D$3:D$368,"&lt;=21")</f>
        <v>16</v>
      </c>
      <c r="E379" s="6">
        <f>COUNTIFS(E$3:E$368,"&gt;20.5",E$3:E$368,"&lt;=21")</f>
        <v>19</v>
      </c>
      <c r="F379" s="6">
        <f>COUNTIFS(F$3:F$367,"&gt;20.5",F$3:F$367,"&lt;=21")</f>
        <v>10</v>
      </c>
      <c r="G379" s="6">
        <f>COUNTIFS(G$3:G$367,"&gt;20.5",G$3:G$367,"&lt;=21")</f>
        <v>23</v>
      </c>
      <c r="H379" s="6">
        <f>COUNTIFS(H$3:H$368,"&gt;20.5",H$3:H$368,"&lt;=21")</f>
        <v>6</v>
      </c>
      <c r="I379" s="6">
        <f>COUNTIFS(I$3:I$367,"&gt;20.5",I$3:I$367,"&lt;=21")</f>
        <v>22</v>
      </c>
      <c r="J379" s="6">
        <f>COUNTIFS(J$3:J$367,"&gt;20.5",J$3:J$367,"&lt;=21")</f>
        <v>7</v>
      </c>
      <c r="K379" s="6">
        <f>COUNTIFS(K$3:K$367,"&gt;20.5",K$3:K$367,"&lt;=21")</f>
        <v>4</v>
      </c>
      <c r="L379" s="6">
        <f>COUNTIFS(L$3:L$367,"&gt;20.5",L$3:L$367,"&lt;=21")</f>
        <v>29</v>
      </c>
      <c r="M379" s="6">
        <f>COUNTIFS(M$3:M$367,"&gt;20.5",M$3:M$367,"&lt;=21")</f>
        <v>12</v>
      </c>
      <c r="N379" s="6">
        <f>COUNTIFS(N$3:N$368,"&gt;20.5",N$3:N$368,"&lt;=21")</f>
        <v>23</v>
      </c>
      <c r="O379" s="6">
        <f>COUNTIFS(O$3:O$368,"&gt;20.5",O$3:O$368,"&lt;=21")</f>
        <v>31</v>
      </c>
      <c r="P379" s="6">
        <f>COUNTIFS(P$3:P$368,"&gt;20.5",P$3:P$368,"&lt;=21")</f>
        <v>19</v>
      </c>
      <c r="Q379" s="6">
        <f>COUNTIFS(Q$3:Q$368,"&gt;20.5",Q$3:Q$368,"&lt;=21")</f>
        <v>0</v>
      </c>
      <c r="R379" s="6">
        <f>COUNTIFS(R$3:R$368,"&gt;20.5",R$3:R$368,"&lt;=21")</f>
        <v>32</v>
      </c>
      <c r="S379" s="6">
        <f>COUNTIFS(S$3:S$367,"&gt;20.5",S$3:S$367,"&lt;=21")</f>
        <v>15</v>
      </c>
      <c r="T379" s="6">
        <f>COUNTIFS(T$3:T$367,"&gt;20.5",T$3:T$367,"&lt;=21")</f>
        <v>31</v>
      </c>
      <c r="U379" s="6">
        <f>COUNTIFS(U$3:U$367,"&gt;20.5",U$3:U$367,"&lt;=21")</f>
        <v>15</v>
      </c>
      <c r="V379" s="6">
        <f>COUNTIFS(V$3:V$368,"&gt;20.5",V$3:V$368,"&lt;=21")</f>
        <v>13</v>
      </c>
      <c r="W379" s="6">
        <f>COUNTIFS(W$3:W$368,"&gt;20.5",W$3:W$368,"&lt;=21")</f>
        <v>20</v>
      </c>
      <c r="X379" s="6">
        <f t="shared" si="3"/>
        <v>0</v>
      </c>
      <c r="Y379" s="6">
        <f t="shared" si="4"/>
        <v>11.5</v>
      </c>
      <c r="Z379" s="6">
        <f t="shared" si="5"/>
        <v>17.5</v>
      </c>
      <c r="AA379" s="6">
        <f t="shared" si="6"/>
        <v>23</v>
      </c>
      <c r="AB379" s="6">
        <f t="shared" si="7"/>
        <v>32</v>
      </c>
      <c r="AC379" s="6">
        <f t="shared" si="8"/>
        <v>0</v>
      </c>
      <c r="AD379" s="6">
        <f t="shared" si="9"/>
        <v>11.5</v>
      </c>
      <c r="AE379" s="6">
        <f t="shared" si="10"/>
        <v>6</v>
      </c>
      <c r="AF379" s="6">
        <f t="shared" si="10"/>
        <v>5.5</v>
      </c>
      <c r="AG379" s="6">
        <f t="shared" si="10"/>
        <v>9</v>
      </c>
      <c r="AI379" s="6">
        <f>COUNTIFS(AI$3:AI$368,"&gt;20.5",AI$3:AI$368,"&lt;=21")</f>
        <v>9</v>
      </c>
      <c r="AJ379" s="6">
        <f>COUNTIFS(AJ$3:AJ$368,"&gt;20.5",AJ$3:AJ$368,"&lt;=21")</f>
        <v>9</v>
      </c>
      <c r="AK379" s="6">
        <f>COUNTIFS(AK$3:AK$367,"&gt;20.5",AK$3:AK$367,"&lt;=21")</f>
        <v>5</v>
      </c>
      <c r="AL379" s="6">
        <f>COUNTIFS(AL$3:AL$367,"&gt;20.5",AL$3:AL$367,"&lt;=21")</f>
        <v>14</v>
      </c>
      <c r="AM379" s="6">
        <f>COUNTIFS(AM$3:AM$368,"&gt;20.5",AM$3:AM$368,"&lt;=21")</f>
        <v>4</v>
      </c>
      <c r="AN379" s="6">
        <f>COUNTIFS(AN$3:AN$367,"&gt;20.5",AN$3:AN$367,"&lt;=21")</f>
        <v>19</v>
      </c>
      <c r="AO379" s="6">
        <f>COUNTIFS(AO$3:AO$367,"&gt;20.5",AO$3:AO$367,"&lt;=21")</f>
        <v>13</v>
      </c>
      <c r="AP379" s="6">
        <f>COUNTIFS(AP$3:AP$367,"&gt;20.5",AP$3:AP$367,"&lt;=21")</f>
        <v>24</v>
      </c>
      <c r="AQ379" s="6">
        <f>COUNTIFS(AQ$3:AQ$367,"&gt;20.5",AQ$3:AQ$367,"&lt;=21")</f>
        <v>14</v>
      </c>
      <c r="AR379" s="6">
        <f>COUNTIFS(AR$3:AR$367,"&gt;20.5",AR$3:AR$367,"&lt;=21")</f>
        <v>10</v>
      </c>
      <c r="AS379" s="6">
        <f>COUNTIFS(AS$3:AS$368,"&gt;20.5",AS$3:AS$368,"&lt;=21")</f>
        <v>14</v>
      </c>
      <c r="AT379" s="6">
        <f>COUNTIFS(AT$3:AT$368,"&gt;20.5",AT$3:AT$368,"&lt;=21")</f>
        <v>14</v>
      </c>
      <c r="AU379" s="6">
        <f>COUNTIFS(AU$3:AU$368,"&gt;20.5",AU$3:AU$368,"&lt;=21")</f>
        <v>12</v>
      </c>
      <c r="AV379" s="6">
        <f>COUNTIFS(AV$3:AV$368,"&gt;20.5",AV$3:AV$368,"&lt;=21")</f>
        <v>19</v>
      </c>
      <c r="AW379" s="6">
        <f>COUNTIFS(AW$3:AW$368,"&gt;20.5",AW$3:AW$368,"&lt;=21")</f>
        <v>7</v>
      </c>
      <c r="AX379" s="6">
        <f>COUNTIFS(AX$3:AX$367,"&gt;20.5",AX$3:AX$367,"&lt;=21")</f>
        <v>10</v>
      </c>
      <c r="AY379" s="6">
        <f>COUNTIFS(AY$3:AY$367,"&gt;20.5",AY$3:AY$367,"&lt;=21")</f>
        <v>21</v>
      </c>
      <c r="AZ379" s="6">
        <f>COUNTIFS(AZ$3:AZ$367,"&gt;20.5",AZ$3:AZ$367,"&lt;=21")</f>
        <v>12</v>
      </c>
      <c r="BA379" s="6">
        <f>COUNTIFS(BA$3:BA$368,"&gt;20.5",BA$3:BA$368,"&lt;=21")</f>
        <v>17</v>
      </c>
      <c r="BB379" s="6">
        <f>COUNTIFS(BB$3:BB$368,"&gt;20.5",BB$3:BB$368,"&lt;=21")</f>
        <v>26</v>
      </c>
      <c r="BC379" s="6">
        <f t="shared" si="12"/>
        <v>4</v>
      </c>
      <c r="BD379" s="6">
        <f t="shared" si="13"/>
        <v>9.75</v>
      </c>
      <c r="BE379" s="6">
        <f t="shared" si="14"/>
        <v>13.5</v>
      </c>
      <c r="BF379" s="6">
        <f t="shared" si="15"/>
        <v>17.5</v>
      </c>
      <c r="BG379" s="6">
        <f t="shared" si="16"/>
        <v>26</v>
      </c>
      <c r="BH379" s="6">
        <f t="shared" si="17"/>
        <v>4</v>
      </c>
      <c r="BI379" s="6">
        <f t="shared" si="18"/>
        <v>5.75</v>
      </c>
      <c r="BJ379" s="6">
        <f t="shared" si="19"/>
        <v>3.75</v>
      </c>
      <c r="BK379" s="6">
        <f t="shared" si="20"/>
        <v>4</v>
      </c>
      <c r="BL379" s="6">
        <f t="shared" si="21"/>
        <v>8.5</v>
      </c>
    </row>
    <row r="380" spans="3:64" x14ac:dyDescent="0.45">
      <c r="C380" s="2" t="s">
        <v>24</v>
      </c>
      <c r="D380" s="6">
        <f>COUNTIFS(D$3:D$368,"&gt;21",D$3:D$368,"&lt;=21.5")</f>
        <v>11</v>
      </c>
      <c r="E380" s="6">
        <f>COUNTIFS(E$3:E$368,"&gt;21",E$3:E$368,"&lt;=21.5")</f>
        <v>10</v>
      </c>
      <c r="F380" s="6">
        <f>COUNTIFS(F$3:F$367,"&gt;21",F$3:F$367,"&lt;=21.5")</f>
        <v>16</v>
      </c>
      <c r="G380" s="6">
        <f>COUNTIFS(G$3:G$367,"&gt;21",G$3:G$367,"&lt;=21.5")</f>
        <v>11</v>
      </c>
      <c r="H380" s="6">
        <f>COUNTIFS(H$3:H$368,"&gt;21",H$3:H$368,"&lt;=21.5")</f>
        <v>12</v>
      </c>
      <c r="I380" s="6">
        <f>COUNTIFS(I$3:I$367,"&gt;21",I$3:I$367,"&lt;=21.5")</f>
        <v>8</v>
      </c>
      <c r="J380" s="6">
        <f>COUNTIFS(J$3:J$367,"&gt;21",J$3:J$367,"&lt;=21.5")</f>
        <v>11</v>
      </c>
      <c r="K380" s="6">
        <f>COUNTIFS(K$3:K$367,"&gt;21",K$3:K$367,"&lt;=21.5")</f>
        <v>31</v>
      </c>
      <c r="L380" s="6">
        <f>COUNTIFS(L$3:L$367,"&gt;21",L$3:L$367,"&lt;=21.5")</f>
        <v>14</v>
      </c>
      <c r="M380" s="6">
        <f>COUNTIFS(M$3:M$367,"&gt;21",M$3:M$367,"&lt;=21.5")</f>
        <v>15</v>
      </c>
      <c r="N380" s="6">
        <f>COUNTIFS(N$3:N$368,"&gt;21",N$3:N$368,"&lt;=21.5")</f>
        <v>10</v>
      </c>
      <c r="O380" s="6">
        <f>COUNTIFS(O$3:O$368,"&gt;21",O$3:O$368,"&lt;=21.5")</f>
        <v>20</v>
      </c>
      <c r="P380" s="6">
        <f>COUNTIFS(P$3:P$368,"&gt;21",P$3:P$368,"&lt;=21.5")</f>
        <v>9</v>
      </c>
      <c r="Q380" s="6">
        <f>COUNTIFS(Q$3:Q$368,"&gt;21",Q$3:Q$368,"&lt;=21.5")</f>
        <v>0</v>
      </c>
      <c r="R380" s="6">
        <f>COUNTIFS(R$3:R$368,"&gt;21",R$3:R$368,"&lt;=21.5")</f>
        <v>22</v>
      </c>
      <c r="S380" s="6">
        <f>COUNTIFS(S$3:S$367,"&gt;21",S$3:S$367,"&lt;=21.5")</f>
        <v>12</v>
      </c>
      <c r="T380" s="6">
        <f>COUNTIFS(T$3:T$367,"&gt;21",T$3:T$367,"&lt;=21.5")</f>
        <v>29</v>
      </c>
      <c r="U380" s="6">
        <f>COUNTIFS(U$3:U$367,"&gt;21",U$3:U$367,"&lt;=21.5")</f>
        <v>12</v>
      </c>
      <c r="V380" s="6">
        <f>COUNTIFS(V$3:V$368,"&gt;21",V$3:V$368,"&lt;=21.5")</f>
        <v>13</v>
      </c>
      <c r="W380" s="6">
        <f>COUNTIFS(W$3:W$368,"&gt;21",W$3:W$368,"&lt;=21.5")</f>
        <v>33</v>
      </c>
      <c r="X380" s="6">
        <f t="shared" si="3"/>
        <v>0</v>
      </c>
      <c r="Y380" s="6">
        <f t="shared" si="4"/>
        <v>10.75</v>
      </c>
      <c r="Z380" s="6">
        <f t="shared" si="5"/>
        <v>12</v>
      </c>
      <c r="AA380" s="6">
        <f t="shared" si="6"/>
        <v>17</v>
      </c>
      <c r="AB380" s="6">
        <f t="shared" si="7"/>
        <v>33</v>
      </c>
      <c r="AC380" s="6">
        <f t="shared" si="8"/>
        <v>0</v>
      </c>
      <c r="AD380" s="6">
        <f t="shared" si="9"/>
        <v>10.75</v>
      </c>
      <c r="AE380" s="6">
        <f t="shared" si="10"/>
        <v>1.25</v>
      </c>
      <c r="AF380" s="6">
        <f t="shared" si="10"/>
        <v>5</v>
      </c>
      <c r="AG380" s="6">
        <f t="shared" si="10"/>
        <v>16</v>
      </c>
      <c r="AI380" s="6">
        <f>COUNTIFS(AI$3:AI$368,"&gt;21",AI$3:AI$368,"&lt;=21.5")</f>
        <v>9</v>
      </c>
      <c r="AJ380" s="6">
        <f>COUNTIFS(AJ$3:AJ$368,"&gt;21",AJ$3:AJ$368,"&lt;=21.5")</f>
        <v>8</v>
      </c>
      <c r="AK380" s="6">
        <f>COUNTIFS(AK$3:AK$367,"&gt;21",AK$3:AK$367,"&lt;=21.5")</f>
        <v>16</v>
      </c>
      <c r="AL380" s="6">
        <f>COUNTIFS(AL$3:AL$367,"&gt;21",AL$3:AL$367,"&lt;=21.5")</f>
        <v>3</v>
      </c>
      <c r="AM380" s="6">
        <f>COUNTIFS(AM$3:AM$368,"&gt;21",AM$3:AM$368,"&lt;=21.5")</f>
        <v>14</v>
      </c>
      <c r="AN380" s="6">
        <f>COUNTIFS(AN$3:AN$367,"&gt;21",AN$3:AN$367,"&lt;=21.5")</f>
        <v>10</v>
      </c>
      <c r="AO380" s="6">
        <f>COUNTIFS(AO$3:AO$367,"&gt;21",AO$3:AO$367,"&lt;=21.5")</f>
        <v>15</v>
      </c>
      <c r="AP380" s="6">
        <f>COUNTIFS(AP$3:AP$367,"&gt;21",AP$3:AP$367,"&lt;=21.5")</f>
        <v>20</v>
      </c>
      <c r="AQ380" s="6">
        <f>COUNTIFS(AQ$3:AQ$367,"&gt;21",AQ$3:AQ$367,"&lt;=21.5")</f>
        <v>21</v>
      </c>
      <c r="AR380" s="6">
        <f>COUNTIFS(AR$3:AR$367,"&gt;21",AR$3:AR$367,"&lt;=21.5")</f>
        <v>4</v>
      </c>
      <c r="AS380" s="6">
        <f>COUNTIFS(AS$3:AS$368,"&gt;21",AS$3:AS$368,"&lt;=21.5")</f>
        <v>17</v>
      </c>
      <c r="AT380" s="6">
        <f>COUNTIFS(AT$3:AT$368,"&gt;21",AT$3:AT$368,"&lt;=21.5")</f>
        <v>12</v>
      </c>
      <c r="AU380" s="6">
        <f>COUNTIFS(AU$3:AU$368,"&gt;21",AU$3:AU$368,"&lt;=21.5")</f>
        <v>26</v>
      </c>
      <c r="AV380" s="6">
        <f>COUNTIFS(AV$3:AV$368,"&gt;21",AV$3:AV$368,"&lt;=21.5")</f>
        <v>27</v>
      </c>
      <c r="AW380" s="6">
        <f>COUNTIFS(AW$3:AW$368,"&gt;21",AW$3:AW$368,"&lt;=21.5")</f>
        <v>14</v>
      </c>
      <c r="AX380" s="6">
        <f>COUNTIFS(AX$3:AX$367,"&gt;21",AX$3:AX$367,"&lt;=21.5")</f>
        <v>10</v>
      </c>
      <c r="AY380" s="6">
        <f>COUNTIFS(AY$3:AY$367,"&gt;21",AY$3:AY$367,"&lt;=21.5")</f>
        <v>10</v>
      </c>
      <c r="AZ380" s="6">
        <f>COUNTIFS(AZ$3:AZ$367,"&gt;21",AZ$3:AZ$367,"&lt;=21.5")</f>
        <v>16</v>
      </c>
      <c r="BA380" s="6">
        <f>COUNTIFS(BA$3:BA$368,"&gt;21",BA$3:BA$368,"&lt;=21.5")</f>
        <v>9</v>
      </c>
      <c r="BB380" s="6">
        <f>COUNTIFS(BB$3:BB$368,"&gt;21",BB$3:BB$368,"&lt;=21.5")</f>
        <v>4</v>
      </c>
      <c r="BC380" s="6">
        <f t="shared" si="12"/>
        <v>3</v>
      </c>
      <c r="BD380" s="6">
        <f t="shared" si="13"/>
        <v>9</v>
      </c>
      <c r="BE380" s="6">
        <f t="shared" si="14"/>
        <v>13</v>
      </c>
      <c r="BF380" s="6">
        <f t="shared" si="15"/>
        <v>16.25</v>
      </c>
      <c r="BG380" s="6">
        <f t="shared" si="16"/>
        <v>27</v>
      </c>
      <c r="BH380" s="6">
        <f t="shared" si="17"/>
        <v>3</v>
      </c>
      <c r="BI380" s="6">
        <f t="shared" si="18"/>
        <v>6</v>
      </c>
      <c r="BJ380" s="6">
        <f t="shared" si="19"/>
        <v>4</v>
      </c>
      <c r="BK380" s="6">
        <f t="shared" si="20"/>
        <v>3.25</v>
      </c>
      <c r="BL380" s="6">
        <f t="shared" si="21"/>
        <v>10.75</v>
      </c>
    </row>
    <row r="381" spans="3:64" x14ac:dyDescent="0.45">
      <c r="C381" s="2" t="s">
        <v>33</v>
      </c>
      <c r="D381" s="6">
        <f>COUNTIFS(D$3:D$368,"&gt;21.5",D$3:D$368,"&lt;=22")</f>
        <v>8</v>
      </c>
      <c r="E381" s="6">
        <f>COUNTIFS(E$3:E$368,"&gt;21.5",E$3:E$368,"&lt;=22")</f>
        <v>8</v>
      </c>
      <c r="F381" s="6">
        <f>COUNTIFS(F$3:F$367,"&gt;21.5",F$3:F$367,"&lt;=22")</f>
        <v>12</v>
      </c>
      <c r="G381" s="6">
        <f>COUNTIFS(G$3:G$367,"&gt;21.5",G$3:G$367,"&lt;=22")</f>
        <v>14</v>
      </c>
      <c r="H381" s="6">
        <f>COUNTIFS(H$3:H$368,"&gt;21.5",H$3:H$368,"&lt;=22")</f>
        <v>8</v>
      </c>
      <c r="I381" s="6">
        <f>COUNTIFS(I$3:I$367,"&gt;21.5",I$3:I$367,"&lt;=22")</f>
        <v>14</v>
      </c>
      <c r="J381" s="6">
        <f>COUNTIFS(J$3:J$367,"&gt;21.5",J$3:J$367,"&lt;=22")</f>
        <v>18</v>
      </c>
      <c r="K381" s="6">
        <f>COUNTIFS(K$3:K$367,"&gt;21.5",K$3:K$367,"&lt;=22")</f>
        <v>21</v>
      </c>
      <c r="L381" s="6">
        <f>COUNTIFS(L$3:L$367,"&gt;21.5",L$3:L$367,"&lt;=22")</f>
        <v>18</v>
      </c>
      <c r="M381" s="6">
        <f>COUNTIFS(M$3:M$367,"&gt;21.5",M$3:M$367,"&lt;=22")</f>
        <v>13</v>
      </c>
      <c r="N381" s="6">
        <f>COUNTIFS(N$3:N$368,"&gt;21.5",N$3:N$368,"&lt;=22")</f>
        <v>14</v>
      </c>
      <c r="O381" s="6">
        <f>COUNTIFS(O$3:O$368,"&gt;21.5",O$3:O$368,"&lt;=22")</f>
        <v>12</v>
      </c>
      <c r="P381" s="6">
        <f>COUNTIFS(P$3:P$368,"&gt;21.5",P$3:P$368,"&lt;=22")</f>
        <v>14</v>
      </c>
      <c r="Q381" s="6">
        <f>COUNTIFS(Q$3:Q$368,"&gt;21.5",Q$3:Q$368,"&lt;=22")</f>
        <v>3</v>
      </c>
      <c r="R381" s="6">
        <f>COUNTIFS(R$3:R$368,"&gt;21.5",R$3:R$368,"&lt;=22")</f>
        <v>9</v>
      </c>
      <c r="S381" s="6">
        <f>COUNTIFS(S$3:S$367,"&gt;21.5",S$3:S$367,"&lt;=22")</f>
        <v>13</v>
      </c>
      <c r="T381" s="6">
        <f>COUNTIFS(T$3:T$367,"&gt;21.5",T$3:T$367,"&lt;=22")</f>
        <v>10</v>
      </c>
      <c r="U381" s="6">
        <f>COUNTIFS(U$3:U$367,"&gt;21.5",U$3:U$367,"&lt;=22")</f>
        <v>14</v>
      </c>
      <c r="V381" s="6">
        <f>COUNTIFS(V$3:V$368,"&gt;21.5",V$3:V$368,"&lt;=22")</f>
        <v>16</v>
      </c>
      <c r="W381" s="6">
        <f>COUNTIFS(W$3:W$368,"&gt;21.5",W$3:W$368,"&lt;=22")</f>
        <v>11</v>
      </c>
      <c r="X381" s="6">
        <f t="shared" si="3"/>
        <v>3</v>
      </c>
      <c r="Y381" s="6">
        <f t="shared" si="4"/>
        <v>9.75</v>
      </c>
      <c r="Z381" s="6">
        <f t="shared" si="5"/>
        <v>13</v>
      </c>
      <c r="AA381" s="6">
        <f t="shared" si="6"/>
        <v>14</v>
      </c>
      <c r="AB381" s="6">
        <f t="shared" si="7"/>
        <v>21</v>
      </c>
      <c r="AC381" s="6">
        <f t="shared" si="8"/>
        <v>3</v>
      </c>
      <c r="AD381" s="6">
        <f t="shared" si="9"/>
        <v>6.75</v>
      </c>
      <c r="AE381" s="6">
        <f t="shared" si="10"/>
        <v>3.25</v>
      </c>
      <c r="AF381" s="6">
        <f t="shared" si="10"/>
        <v>1</v>
      </c>
      <c r="AG381" s="6">
        <f t="shared" si="10"/>
        <v>7</v>
      </c>
      <c r="AI381" s="6">
        <f>COUNTIFS(AI$3:AI$368,"&gt;21.5",AI$3:AI$368,"&lt;=22")</f>
        <v>13</v>
      </c>
      <c r="AJ381" s="6">
        <f>COUNTIFS(AJ$3:AJ$368,"&gt;21.5",AJ$3:AJ$368,"&lt;=22")</f>
        <v>17</v>
      </c>
      <c r="AK381" s="6">
        <f>COUNTIFS(AK$3:AK$367,"&gt;21.5",AK$3:AK$367,"&lt;=22")</f>
        <v>5</v>
      </c>
      <c r="AL381" s="6">
        <f>COUNTIFS(AL$3:AL$367,"&gt;21.5",AL$3:AL$367,"&lt;=22")</f>
        <v>8</v>
      </c>
      <c r="AM381" s="6">
        <f>COUNTIFS(AM$3:AM$368,"&gt;21.5",AM$3:AM$368,"&lt;=22")</f>
        <v>23</v>
      </c>
      <c r="AN381" s="6">
        <f>COUNTIFS(AN$3:AN$367,"&gt;21.5",AN$3:AN$367,"&lt;=22")</f>
        <v>13</v>
      </c>
      <c r="AO381" s="6">
        <f>COUNTIFS(AO$3:AO$367,"&gt;21.5",AO$3:AO$367,"&lt;=22")</f>
        <v>8</v>
      </c>
      <c r="AP381" s="6">
        <f>COUNTIFS(AP$3:AP$367,"&gt;21.5",AP$3:AP$367,"&lt;=22")</f>
        <v>19</v>
      </c>
      <c r="AQ381" s="6">
        <f>COUNTIFS(AQ$3:AQ$367,"&gt;21.5",AQ$3:AQ$367,"&lt;=22")</f>
        <v>8</v>
      </c>
      <c r="AR381" s="6">
        <f>COUNTIFS(AR$3:AR$367,"&gt;21.5",AR$3:AR$367,"&lt;=22")</f>
        <v>15</v>
      </c>
      <c r="AS381" s="6">
        <f>COUNTIFS(AS$3:AS$368,"&gt;21.5",AS$3:AS$368,"&lt;=22")</f>
        <v>11</v>
      </c>
      <c r="AT381" s="6">
        <f>COUNTIFS(AT$3:AT$368,"&gt;21.5",AT$3:AT$368,"&lt;=22")</f>
        <v>7</v>
      </c>
      <c r="AU381" s="6">
        <f>COUNTIFS(AU$3:AU$368,"&gt;21.5",AU$3:AU$368,"&lt;=22")</f>
        <v>4</v>
      </c>
      <c r="AV381" s="6">
        <f>COUNTIFS(AV$3:AV$368,"&gt;21.5",AV$3:AV$368,"&lt;=22")</f>
        <v>12</v>
      </c>
      <c r="AW381" s="6">
        <f>COUNTIFS(AW$3:AW$368,"&gt;21.5",AW$3:AW$368,"&lt;=22")</f>
        <v>16</v>
      </c>
      <c r="AX381" s="6">
        <f>COUNTIFS(AX$3:AX$367,"&gt;21.5",AX$3:AX$367,"&lt;=22")</f>
        <v>20</v>
      </c>
      <c r="AY381" s="6">
        <f>COUNTIFS(AY$3:AY$367,"&gt;21.5",AY$3:AY$367,"&lt;=22")</f>
        <v>25</v>
      </c>
      <c r="AZ381" s="6">
        <f>COUNTIFS(AZ$3:AZ$367,"&gt;21.5",AZ$3:AZ$367,"&lt;=22")</f>
        <v>16</v>
      </c>
      <c r="BA381" s="6">
        <f>COUNTIFS(BA$3:BA$368,"&gt;21.5",BA$3:BA$368,"&lt;=22")</f>
        <v>9</v>
      </c>
      <c r="BB381" s="6">
        <f>COUNTIFS(BB$3:BB$368,"&gt;21.5",BB$3:BB$368,"&lt;=22")</f>
        <v>17</v>
      </c>
      <c r="BC381" s="6">
        <f t="shared" si="12"/>
        <v>4</v>
      </c>
      <c r="BD381" s="6">
        <f t="shared" si="13"/>
        <v>8</v>
      </c>
      <c r="BE381" s="6">
        <f t="shared" si="14"/>
        <v>13</v>
      </c>
      <c r="BF381" s="6">
        <f t="shared" si="15"/>
        <v>17</v>
      </c>
      <c r="BG381" s="6">
        <f t="shared" si="16"/>
        <v>25</v>
      </c>
      <c r="BH381" s="6">
        <f t="shared" si="17"/>
        <v>4</v>
      </c>
      <c r="BI381" s="6">
        <f t="shared" si="18"/>
        <v>4</v>
      </c>
      <c r="BJ381" s="6">
        <f t="shared" si="19"/>
        <v>5</v>
      </c>
      <c r="BK381" s="6">
        <f t="shared" si="20"/>
        <v>4</v>
      </c>
      <c r="BL381" s="6">
        <f t="shared" si="21"/>
        <v>8</v>
      </c>
    </row>
    <row r="382" spans="3:64" x14ac:dyDescent="0.45">
      <c r="C382" s="2" t="s">
        <v>34</v>
      </c>
      <c r="D382" s="6">
        <f>COUNTIFS(D$3:D$368,"&gt;22",D$3:D$368,"&lt;=22.5")</f>
        <v>13</v>
      </c>
      <c r="E382" s="6">
        <f>COUNTIFS(E$3:E$368,"&gt;22",E$3:E$368,"&lt;=22.5")</f>
        <v>16</v>
      </c>
      <c r="F382" s="6">
        <f>COUNTIFS(F$3:F$367,"&gt;22",F$3:F$367,"&lt;=22.5")</f>
        <v>12</v>
      </c>
      <c r="G382" s="6">
        <f>COUNTIFS(G$3:G$367,"&gt;22",G$3:G$367,"&lt;=22.5")</f>
        <v>7</v>
      </c>
      <c r="H382" s="6">
        <f>COUNTIFS(H$3:H$368,"&gt;22",H$3:H$368,"&lt;=22.5")</f>
        <v>7</v>
      </c>
      <c r="I382" s="6">
        <f>COUNTIFS(I$3:I$367,"&gt;22",I$3:I$367,"&lt;=22.5")</f>
        <v>22</v>
      </c>
      <c r="J382" s="6">
        <f>COUNTIFS(J$3:J$367,"&gt;22",J$3:J$367,"&lt;=22.5")</f>
        <v>14</v>
      </c>
      <c r="K382" s="6">
        <f>COUNTIFS(K$3:K$367,"&gt;22",K$3:K$367,"&lt;=22.5")</f>
        <v>11</v>
      </c>
      <c r="L382" s="6">
        <f>COUNTIFS(L$3:L$367,"&gt;22",L$3:L$367,"&lt;=22.5")</f>
        <v>18</v>
      </c>
      <c r="M382" s="6">
        <f>COUNTIFS(M$3:M$367,"&gt;22",M$3:M$367,"&lt;=22.5")</f>
        <v>5</v>
      </c>
      <c r="N382" s="6">
        <f>COUNTIFS(N$3:N$368,"&gt;22",N$3:N$368,"&lt;=22.5")</f>
        <v>12</v>
      </c>
      <c r="O382" s="6">
        <f>COUNTIFS(O$3:O$368,"&gt;22",O$3:O$368,"&lt;=22.5")</f>
        <v>16</v>
      </c>
      <c r="P382" s="6">
        <f>COUNTIFS(P$3:P$368,"&gt;22",P$3:P$368,"&lt;=22.5")</f>
        <v>12</v>
      </c>
      <c r="Q382" s="6">
        <f>COUNTIFS(Q$3:Q$368,"&gt;22",Q$3:Q$368,"&lt;=22.5")</f>
        <v>24</v>
      </c>
      <c r="R382" s="6">
        <f>COUNTIFS(R$3:R$368,"&gt;22",R$3:R$368,"&lt;=22.5")</f>
        <v>14</v>
      </c>
      <c r="S382" s="6">
        <f>COUNTIFS(S$3:S$367,"&gt;22",S$3:S$367,"&lt;=22.5")</f>
        <v>18</v>
      </c>
      <c r="T382" s="6">
        <f>COUNTIFS(T$3:T$367,"&gt;22",T$3:T$367,"&lt;=22.5")</f>
        <v>20</v>
      </c>
      <c r="U382" s="6">
        <f>COUNTIFS(U$3:U$367,"&gt;22",U$3:U$367,"&lt;=22.5")</f>
        <v>24</v>
      </c>
      <c r="V382" s="6">
        <f>COUNTIFS(V$3:V$368,"&gt;22",V$3:V$368,"&lt;=22.5")</f>
        <v>13</v>
      </c>
      <c r="W382" s="6">
        <f>COUNTIFS(W$3:W$368,"&gt;22",W$3:W$368,"&lt;=22.5")</f>
        <v>11</v>
      </c>
      <c r="X382" s="6">
        <f t="shared" si="3"/>
        <v>5</v>
      </c>
      <c r="Y382" s="6">
        <f t="shared" si="4"/>
        <v>11.75</v>
      </c>
      <c r="Z382" s="6">
        <f t="shared" si="5"/>
        <v>13.5</v>
      </c>
      <c r="AA382" s="6">
        <f t="shared" si="6"/>
        <v>18</v>
      </c>
      <c r="AB382" s="6">
        <f t="shared" si="7"/>
        <v>24</v>
      </c>
      <c r="AC382" s="6">
        <f t="shared" si="8"/>
        <v>5</v>
      </c>
      <c r="AD382" s="6">
        <f t="shared" si="9"/>
        <v>6.75</v>
      </c>
      <c r="AE382" s="6">
        <f t="shared" si="10"/>
        <v>1.75</v>
      </c>
      <c r="AF382" s="6">
        <f t="shared" si="10"/>
        <v>4.5</v>
      </c>
      <c r="AG382" s="6">
        <f t="shared" si="10"/>
        <v>6</v>
      </c>
      <c r="AI382" s="6">
        <f>COUNTIFS(AI$3:AI$368,"&gt;22",AI$3:AI$368,"&lt;=22.5")</f>
        <v>10</v>
      </c>
      <c r="AJ382" s="6">
        <f>COUNTIFS(AJ$3:AJ$368,"&gt;22",AJ$3:AJ$368,"&lt;=22.5")</f>
        <v>10</v>
      </c>
      <c r="AK382" s="6">
        <f>COUNTIFS(AK$3:AK$367,"&gt;22",AK$3:AK$367,"&lt;=22.5")</f>
        <v>14</v>
      </c>
      <c r="AL382" s="6">
        <f>COUNTIFS(AL$3:AL$367,"&gt;22",AL$3:AL$367,"&lt;=22.5")</f>
        <v>15</v>
      </c>
      <c r="AM382" s="6">
        <f>COUNTIFS(AM$3:AM$368,"&gt;22",AM$3:AM$368,"&lt;=22.5")</f>
        <v>16</v>
      </c>
      <c r="AN382" s="6">
        <f>COUNTIFS(AN$3:AN$367,"&gt;22",AN$3:AN$367,"&lt;=22.5")</f>
        <v>20</v>
      </c>
      <c r="AO382" s="6">
        <f>COUNTIFS(AO$3:AO$367,"&gt;22",AO$3:AO$367,"&lt;=22.5")</f>
        <v>17</v>
      </c>
      <c r="AP382" s="6">
        <f>COUNTIFS(AP$3:AP$367,"&gt;22",AP$3:AP$367,"&lt;=22.5")</f>
        <v>12</v>
      </c>
      <c r="AQ382" s="6">
        <f>COUNTIFS(AQ$3:AQ$367,"&gt;22",AQ$3:AQ$367,"&lt;=22.5")</f>
        <v>18</v>
      </c>
      <c r="AR382" s="6">
        <f>COUNTIFS(AR$3:AR$367,"&gt;22",AR$3:AR$367,"&lt;=22.5")</f>
        <v>8</v>
      </c>
      <c r="AS382" s="6">
        <f>COUNTIFS(AS$3:AS$368,"&gt;22",AS$3:AS$368,"&lt;=22.5")</f>
        <v>11</v>
      </c>
      <c r="AT382" s="6">
        <f>COUNTIFS(AT$3:AT$368,"&gt;22",AT$3:AT$368,"&lt;=22.5")</f>
        <v>17</v>
      </c>
      <c r="AU382" s="6">
        <f>COUNTIFS(AU$3:AU$368,"&gt;22",AU$3:AU$368,"&lt;=22.5")</f>
        <v>5</v>
      </c>
      <c r="AV382" s="6">
        <f>COUNTIFS(AV$3:AV$368,"&gt;22",AV$3:AV$368,"&lt;=22.5")</f>
        <v>12</v>
      </c>
      <c r="AW382" s="6">
        <f>COUNTIFS(AW$3:AW$368,"&gt;22",AW$3:AW$368,"&lt;=22.5")</f>
        <v>17</v>
      </c>
      <c r="AX382" s="6">
        <f>COUNTIFS(AX$3:AX$367,"&gt;22",AX$3:AX$367,"&lt;=22.5")</f>
        <v>17</v>
      </c>
      <c r="AY382" s="6">
        <f>COUNTIFS(AY$3:AY$367,"&gt;22",AY$3:AY$367,"&lt;=22.5")</f>
        <v>11</v>
      </c>
      <c r="AZ382" s="6">
        <f>COUNTIFS(AZ$3:AZ$367,"&gt;22",AZ$3:AZ$367,"&lt;=22.5")</f>
        <v>10</v>
      </c>
      <c r="BA382" s="6">
        <f>COUNTIFS(BA$3:BA$368,"&gt;22",BA$3:BA$368,"&lt;=22.5")</f>
        <v>16</v>
      </c>
      <c r="BB382" s="6">
        <f>COUNTIFS(BB$3:BB$368,"&gt;22",BB$3:BB$368,"&lt;=22.5")</f>
        <v>22</v>
      </c>
      <c r="BC382" s="6">
        <f t="shared" si="12"/>
        <v>5</v>
      </c>
      <c r="BD382" s="6">
        <f t="shared" si="13"/>
        <v>10.75</v>
      </c>
      <c r="BE382" s="6">
        <f t="shared" si="14"/>
        <v>14.5</v>
      </c>
      <c r="BF382" s="6">
        <f t="shared" si="15"/>
        <v>17</v>
      </c>
      <c r="BG382" s="6">
        <f t="shared" si="16"/>
        <v>22</v>
      </c>
      <c r="BH382" s="6">
        <f t="shared" si="17"/>
        <v>5</v>
      </c>
      <c r="BI382" s="6">
        <f t="shared" si="18"/>
        <v>5.75</v>
      </c>
      <c r="BJ382" s="6">
        <f t="shared" si="19"/>
        <v>3.75</v>
      </c>
      <c r="BK382" s="6">
        <f t="shared" si="20"/>
        <v>2.5</v>
      </c>
      <c r="BL382" s="6">
        <f t="shared" si="21"/>
        <v>5</v>
      </c>
    </row>
    <row r="383" spans="3:64" x14ac:dyDescent="0.45">
      <c r="C383" s="2" t="s">
        <v>35</v>
      </c>
      <c r="D383" s="6">
        <f>COUNTIFS(D$3:D$368,"&gt;22.5",D$3:D$368,"&lt;=23")</f>
        <v>7</v>
      </c>
      <c r="E383" s="6">
        <f>COUNTIFS(E$3:E$368,"&gt;22.5",E$3:E$368,"&lt;=23")</f>
        <v>9</v>
      </c>
      <c r="F383" s="6">
        <f>COUNTIFS(F$3:F$367,"&gt;22.5",F$3:F$367,"&lt;=23")</f>
        <v>10</v>
      </c>
      <c r="G383" s="6">
        <f>COUNTIFS(G$3:G$367,"&gt;22.5",G$3:G$367,"&lt;=23")</f>
        <v>10</v>
      </c>
      <c r="H383" s="6">
        <f>COUNTIFS(H$3:H$368,"&gt;22.5",H$3:H$368,"&lt;=23")</f>
        <v>10</v>
      </c>
      <c r="I383" s="6">
        <f>COUNTIFS(I$3:I$367,"&gt;22.5",I$3:I$367,"&lt;=23")</f>
        <v>8</v>
      </c>
      <c r="J383" s="6">
        <f>COUNTIFS(J$3:J$367,"&gt;22.5",J$3:J$367,"&lt;=23")</f>
        <v>9</v>
      </c>
      <c r="K383" s="6">
        <f>COUNTIFS(K$3:K$367,"&gt;22.5",K$3:K$367,"&lt;=23")</f>
        <v>10</v>
      </c>
      <c r="L383" s="6">
        <f>COUNTIFS(L$3:L$367,"&gt;22.5",L$3:L$367,"&lt;=23")</f>
        <v>12</v>
      </c>
      <c r="M383" s="6">
        <f>COUNTIFS(M$3:M$367,"&gt;22.5",M$3:M$367,"&lt;=23")</f>
        <v>19</v>
      </c>
      <c r="N383" s="6">
        <f>COUNTIFS(N$3:N$368,"&gt;22.5",N$3:N$368,"&lt;=23")</f>
        <v>15</v>
      </c>
      <c r="O383" s="6">
        <f>COUNTIFS(O$3:O$368,"&gt;22.5",O$3:O$368,"&lt;=23")</f>
        <v>9</v>
      </c>
      <c r="P383" s="6">
        <f>COUNTIFS(P$3:P$368,"&gt;22.5",P$3:P$368,"&lt;=23")</f>
        <v>12</v>
      </c>
      <c r="Q383" s="6">
        <f>COUNTIFS(Q$3:Q$368,"&gt;22.5",Q$3:Q$368,"&lt;=23")</f>
        <v>20</v>
      </c>
      <c r="R383" s="6">
        <f>COUNTIFS(R$3:R$368,"&gt;22.5",R$3:R$368,"&lt;=23")</f>
        <v>8</v>
      </c>
      <c r="S383" s="6">
        <f>COUNTIFS(S$3:S$367,"&gt;22.5",S$3:S$367,"&lt;=23")</f>
        <v>18</v>
      </c>
      <c r="T383" s="6">
        <f>COUNTIFS(T$3:T$367,"&gt;22.5",T$3:T$367,"&lt;=23")</f>
        <v>13</v>
      </c>
      <c r="U383" s="6">
        <f>COUNTIFS(U$3:U$367,"&gt;22.5",U$3:U$367,"&lt;=23")</f>
        <v>4</v>
      </c>
      <c r="V383" s="6">
        <f>COUNTIFS(V$3:V$368,"&gt;22.5",V$3:V$368,"&lt;=23")</f>
        <v>17</v>
      </c>
      <c r="W383" s="6">
        <f>COUNTIFS(W$3:W$368,"&gt;22.5",W$3:W$368,"&lt;=23")</f>
        <v>15</v>
      </c>
      <c r="X383" s="6">
        <f t="shared" si="3"/>
        <v>4</v>
      </c>
      <c r="Y383" s="6">
        <f t="shared" si="4"/>
        <v>9</v>
      </c>
      <c r="Z383" s="6">
        <f t="shared" si="5"/>
        <v>10</v>
      </c>
      <c r="AA383" s="6">
        <f t="shared" si="6"/>
        <v>15</v>
      </c>
      <c r="AB383" s="6">
        <f t="shared" si="7"/>
        <v>20</v>
      </c>
      <c r="AC383" s="6">
        <f t="shared" si="8"/>
        <v>4</v>
      </c>
      <c r="AD383" s="6">
        <f t="shared" si="9"/>
        <v>5</v>
      </c>
      <c r="AE383" s="6">
        <f t="shared" si="10"/>
        <v>1</v>
      </c>
      <c r="AF383" s="6">
        <f t="shared" si="10"/>
        <v>5</v>
      </c>
      <c r="AG383" s="6">
        <f t="shared" si="10"/>
        <v>5</v>
      </c>
      <c r="AI383" s="6">
        <f>COUNTIFS(AI$3:AI$368,"&gt;22.5",AI$3:AI$368,"&lt;=23")</f>
        <v>9</v>
      </c>
      <c r="AJ383" s="6">
        <f>COUNTIFS(AJ$3:AJ$368,"&gt;22.5",AJ$3:AJ$368,"&lt;=23")</f>
        <v>17</v>
      </c>
      <c r="AK383" s="6">
        <f>COUNTIFS(AK$3:AK$367,"&gt;22.5",AK$3:AK$367,"&lt;=23")</f>
        <v>6</v>
      </c>
      <c r="AL383" s="6">
        <f>COUNTIFS(AL$3:AL$367,"&gt;22.5",AL$3:AL$367,"&lt;=23")</f>
        <v>5</v>
      </c>
      <c r="AM383" s="6">
        <f>COUNTIFS(AM$3:AM$368,"&gt;22.5",AM$3:AM$368,"&lt;=23")</f>
        <v>20</v>
      </c>
      <c r="AN383" s="6">
        <f>COUNTIFS(AN$3:AN$367,"&gt;22.5",AN$3:AN$367,"&lt;=23")</f>
        <v>13</v>
      </c>
      <c r="AO383" s="6">
        <f>COUNTIFS(AO$3:AO$367,"&gt;22.5",AO$3:AO$367,"&lt;=23")</f>
        <v>15</v>
      </c>
      <c r="AP383" s="6">
        <f>COUNTIFS(AP$3:AP$367,"&gt;22.5",AP$3:AP$367,"&lt;=23")</f>
        <v>53</v>
      </c>
      <c r="AQ383" s="6">
        <f>COUNTIFS(AQ$3:AQ$367,"&gt;22.5",AQ$3:AQ$367,"&lt;=23")</f>
        <v>19</v>
      </c>
      <c r="AR383" s="6">
        <f>COUNTIFS(AR$3:AR$367,"&gt;22.5",AR$3:AR$367,"&lt;=23")</f>
        <v>18</v>
      </c>
      <c r="AS383" s="6">
        <f>COUNTIFS(AS$3:AS$368,"&gt;22.5",AS$3:AS$368,"&lt;=23")</f>
        <v>11</v>
      </c>
      <c r="AT383" s="6">
        <f>COUNTIFS(AT$3:AT$368,"&gt;22.5",AT$3:AT$368,"&lt;=23")</f>
        <v>18</v>
      </c>
      <c r="AU383" s="6">
        <f>COUNTIFS(AU$3:AU$368,"&gt;22.5",AU$3:AU$368,"&lt;=23")</f>
        <v>4</v>
      </c>
      <c r="AV383" s="6">
        <f>COUNTIFS(AV$3:AV$368,"&gt;22.5",AV$3:AV$368,"&lt;=23")</f>
        <v>18</v>
      </c>
      <c r="AW383" s="6">
        <f>COUNTIFS(AW$3:AW$368,"&gt;22.5",AW$3:AW$368,"&lt;=23")</f>
        <v>18</v>
      </c>
      <c r="AX383" s="6">
        <f>COUNTIFS(AX$3:AX$367,"&gt;22.5",AX$3:AX$367,"&lt;=23")</f>
        <v>16</v>
      </c>
      <c r="AY383" s="6">
        <f>COUNTIFS(AY$3:AY$367,"&gt;22.5",AY$3:AY$367,"&lt;=23")</f>
        <v>17</v>
      </c>
      <c r="AZ383" s="6">
        <f>COUNTIFS(AZ$3:AZ$367,"&gt;22.5",AZ$3:AZ$367,"&lt;=23")</f>
        <v>14</v>
      </c>
      <c r="BA383" s="6">
        <f>COUNTIFS(BA$3:BA$368,"&gt;22.5",BA$3:BA$368,"&lt;=23")</f>
        <v>13</v>
      </c>
      <c r="BB383" s="6">
        <f>COUNTIFS(BB$3:BB$368,"&gt;22.5",BB$3:BB$368,"&lt;=23")</f>
        <v>16</v>
      </c>
      <c r="BC383" s="6">
        <f t="shared" si="12"/>
        <v>4</v>
      </c>
      <c r="BD383" s="6">
        <f t="shared" si="13"/>
        <v>12.5</v>
      </c>
      <c r="BE383" s="6">
        <f t="shared" si="14"/>
        <v>16</v>
      </c>
      <c r="BF383" s="6">
        <f t="shared" si="15"/>
        <v>18</v>
      </c>
      <c r="BG383" s="6">
        <f t="shared" si="16"/>
        <v>53</v>
      </c>
      <c r="BH383" s="6">
        <f t="shared" si="17"/>
        <v>4</v>
      </c>
      <c r="BI383" s="6">
        <f t="shared" si="18"/>
        <v>8.5</v>
      </c>
      <c r="BJ383" s="6">
        <f t="shared" si="19"/>
        <v>3.5</v>
      </c>
      <c r="BK383" s="6">
        <f t="shared" si="20"/>
        <v>2</v>
      </c>
      <c r="BL383" s="6">
        <f t="shared" si="21"/>
        <v>35</v>
      </c>
    </row>
    <row r="384" spans="3:64" x14ac:dyDescent="0.45">
      <c r="C384" s="2" t="s">
        <v>36</v>
      </c>
      <c r="D384" s="6">
        <f>COUNTIFS(D$3:D$368,"&gt;23",D$3:D$368,"&lt;=23.5")</f>
        <v>11</v>
      </c>
      <c r="E384" s="6">
        <f>COUNTIFS(E$3:E$368,"&gt;23",E$3:E$368,"&lt;=23.5")</f>
        <v>13</v>
      </c>
      <c r="F384" s="6">
        <f>COUNTIFS(F$3:F$367,"&gt;23",F$3:F$367,"&lt;=23.5")</f>
        <v>14</v>
      </c>
      <c r="G384" s="6">
        <f>COUNTIFS(G$3:G$367,"&gt;23",G$3:G$367,"&lt;=23.5")</f>
        <v>13</v>
      </c>
      <c r="H384" s="6">
        <f>COUNTIFS(H$3:H$368,"&gt;23",H$3:H$368,"&lt;=23.5")</f>
        <v>29</v>
      </c>
      <c r="I384" s="6">
        <f>COUNTIFS(I$3:I$367,"&gt;23",I$3:I$367,"&lt;=23.5")</f>
        <v>19</v>
      </c>
      <c r="J384" s="6">
        <f>COUNTIFS(J$3:J$367,"&gt;23",J$3:J$367,"&lt;=23.5")</f>
        <v>20</v>
      </c>
      <c r="K384" s="6">
        <f>COUNTIFS(K$3:K$367,"&gt;23",K$3:K$367,"&lt;=23.5")</f>
        <v>21</v>
      </c>
      <c r="L384" s="6">
        <f>COUNTIFS(L$3:L$367,"&gt;23",L$3:L$367,"&lt;=23.5")</f>
        <v>15</v>
      </c>
      <c r="M384" s="6">
        <f>COUNTIFS(M$3:M$367,"&gt;23",M$3:M$367,"&lt;=23.5")</f>
        <v>8</v>
      </c>
      <c r="N384" s="6">
        <f>COUNTIFS(N$3:N$368,"&gt;23",N$3:N$368,"&lt;=23.5")</f>
        <v>9</v>
      </c>
      <c r="O384" s="6">
        <f>COUNTIFS(O$3:O$368,"&gt;23",O$3:O$368,"&lt;=23.5")</f>
        <v>18</v>
      </c>
      <c r="P384" s="6">
        <f>COUNTIFS(P$3:P$368,"&gt;23",P$3:P$368,"&lt;=23.5")</f>
        <v>5</v>
      </c>
      <c r="Q384" s="6">
        <f>COUNTIFS(Q$3:Q$368,"&gt;23",Q$3:Q$368,"&lt;=23.5")</f>
        <v>20</v>
      </c>
      <c r="R384" s="6">
        <f>COUNTIFS(R$3:R$368,"&gt;23",R$3:R$368,"&lt;=23.5")</f>
        <v>17</v>
      </c>
      <c r="S384" s="6">
        <f>COUNTIFS(S$3:S$367,"&gt;23",S$3:S$367,"&lt;=23.5")</f>
        <v>12</v>
      </c>
      <c r="T384" s="6">
        <f>COUNTIFS(T$3:T$367,"&gt;23",T$3:T$367,"&lt;=23.5")</f>
        <v>14</v>
      </c>
      <c r="U384" s="6">
        <f>COUNTIFS(U$3:U$367,"&gt;23",U$3:U$367,"&lt;=23.5")</f>
        <v>5</v>
      </c>
      <c r="V384" s="6">
        <f>COUNTIFS(V$3:V$368,"&gt;23",V$3:V$368,"&lt;=23.5")</f>
        <v>10</v>
      </c>
      <c r="W384" s="6">
        <f>COUNTIFS(W$3:W$368,"&gt;23",W$3:W$368,"&lt;=23.5")</f>
        <v>25</v>
      </c>
      <c r="X384" s="6">
        <f t="shared" si="3"/>
        <v>5</v>
      </c>
      <c r="Y384" s="6">
        <f t="shared" si="4"/>
        <v>10.75</v>
      </c>
      <c r="Z384" s="6">
        <f t="shared" si="5"/>
        <v>14</v>
      </c>
      <c r="AA384" s="6">
        <f t="shared" si="6"/>
        <v>19.25</v>
      </c>
      <c r="AB384" s="6">
        <f t="shared" si="7"/>
        <v>29</v>
      </c>
      <c r="AC384" s="6">
        <f t="shared" si="8"/>
        <v>5</v>
      </c>
      <c r="AD384" s="6">
        <f t="shared" si="9"/>
        <v>5.75</v>
      </c>
      <c r="AE384" s="6">
        <f t="shared" si="10"/>
        <v>3.25</v>
      </c>
      <c r="AF384" s="6">
        <f t="shared" si="10"/>
        <v>5.25</v>
      </c>
      <c r="AG384" s="6">
        <f t="shared" si="10"/>
        <v>9.75</v>
      </c>
      <c r="AI384" s="6">
        <f>COUNTIFS(AI$3:AI$368,"&gt;23",AI$3:AI$368,"&lt;=23.5")</f>
        <v>10</v>
      </c>
      <c r="AJ384" s="6">
        <f>COUNTIFS(AJ$3:AJ$368,"&gt;23",AJ$3:AJ$368,"&lt;=23.5")</f>
        <v>9</v>
      </c>
      <c r="AK384" s="6">
        <f>COUNTIFS(AK$3:AK$367,"&gt;23",AK$3:AK$367,"&lt;=23.5")</f>
        <v>22</v>
      </c>
      <c r="AL384" s="6">
        <f>COUNTIFS(AL$3:AL$367,"&gt;23",AL$3:AL$367,"&lt;=23.5")</f>
        <v>18</v>
      </c>
      <c r="AM384" s="6">
        <f>COUNTIFS(AM$3:AM$368,"&gt;23",AM$3:AM$368,"&lt;=23.5")</f>
        <v>25</v>
      </c>
      <c r="AN384" s="6">
        <f>COUNTIFS(AN$3:AN$367,"&gt;23",AN$3:AN$367,"&lt;=23.5")</f>
        <v>26</v>
      </c>
      <c r="AO384" s="6">
        <f>COUNTIFS(AO$3:AO$367,"&gt;23",AO$3:AO$367,"&lt;=23.5")</f>
        <v>27</v>
      </c>
      <c r="AP384" s="6">
        <f>COUNTIFS(AP$3:AP$367,"&gt;23",AP$3:AP$367,"&lt;=23.5")</f>
        <v>84</v>
      </c>
      <c r="AQ384" s="6">
        <f>COUNTIFS(AQ$3:AQ$367,"&gt;23",AQ$3:AQ$367,"&lt;=23.5")</f>
        <v>41</v>
      </c>
      <c r="AR384" s="6">
        <f>COUNTIFS(AR$3:AR$367,"&gt;23",AR$3:AR$367,"&lt;=23.5")</f>
        <v>16</v>
      </c>
      <c r="AS384" s="6">
        <f>COUNTIFS(AS$3:AS$368,"&gt;23",AS$3:AS$368,"&lt;=23.5")</f>
        <v>6</v>
      </c>
      <c r="AT384" s="6">
        <f>COUNTIFS(AT$3:AT$368,"&gt;23",AT$3:AT$368,"&lt;=23.5")</f>
        <v>14</v>
      </c>
      <c r="AU384" s="6">
        <f>COUNTIFS(AU$3:AU$368,"&gt;23",AU$3:AU$368,"&lt;=23.5")</f>
        <v>8</v>
      </c>
      <c r="AV384" s="6">
        <f>COUNTIFS(AV$3:AV$368,"&gt;23",AV$3:AV$368,"&lt;=23.5")</f>
        <v>18</v>
      </c>
      <c r="AW384" s="6">
        <f>COUNTIFS(AW$3:AW$368,"&gt;23",AW$3:AW$368,"&lt;=23.5")</f>
        <v>13</v>
      </c>
      <c r="AX384" s="6">
        <f>COUNTIFS(AX$3:AX$367,"&gt;23",AX$3:AX$367,"&lt;=23.5")</f>
        <v>16</v>
      </c>
      <c r="AY384" s="6">
        <f>COUNTIFS(AY$3:AY$367,"&gt;23",AY$3:AY$367,"&lt;=23.5")</f>
        <v>33</v>
      </c>
      <c r="AZ384" s="6">
        <f>COUNTIFS(AZ$3:AZ$367,"&gt;23",AZ$3:AZ$367,"&lt;=23.5")</f>
        <v>8</v>
      </c>
      <c r="BA384" s="6">
        <f>COUNTIFS(BA$3:BA$368,"&gt;23",BA$3:BA$368,"&lt;=23.5")</f>
        <v>17</v>
      </c>
      <c r="BB384" s="6">
        <f>COUNTIFS(BB$3:BB$368,"&gt;23",BB$3:BB$368,"&lt;=23.5")</f>
        <v>14</v>
      </c>
      <c r="BC384" s="6">
        <f t="shared" si="12"/>
        <v>6</v>
      </c>
      <c r="BD384" s="6">
        <f t="shared" si="13"/>
        <v>12.25</v>
      </c>
      <c r="BE384" s="6">
        <f t="shared" si="14"/>
        <v>16.5</v>
      </c>
      <c r="BF384" s="6">
        <f t="shared" si="15"/>
        <v>25.25</v>
      </c>
      <c r="BG384" s="6">
        <f t="shared" si="16"/>
        <v>84</v>
      </c>
      <c r="BH384" s="6">
        <f t="shared" si="17"/>
        <v>6</v>
      </c>
      <c r="BI384" s="6">
        <f t="shared" si="18"/>
        <v>6.25</v>
      </c>
      <c r="BJ384" s="6">
        <f t="shared" si="19"/>
        <v>4.25</v>
      </c>
      <c r="BK384" s="6">
        <f t="shared" si="20"/>
        <v>8.75</v>
      </c>
      <c r="BL384" s="6">
        <f t="shared" si="21"/>
        <v>58.75</v>
      </c>
    </row>
    <row r="385" spans="3:64" x14ac:dyDescent="0.45">
      <c r="C385" s="2" t="s">
        <v>37</v>
      </c>
      <c r="D385" s="6">
        <f>COUNTIFS(D$3:D$368,"&gt;23.5",D$3:D$368,"&lt;=24")</f>
        <v>10</v>
      </c>
      <c r="E385" s="6">
        <f>COUNTIFS(E$3:E$368,"&gt;23.5",E$3:E$368,"&lt;=24")</f>
        <v>17</v>
      </c>
      <c r="F385" s="6">
        <f>COUNTIFS(F$3:F$367,"&gt;23.5",F$3:F$367,"&lt;=24")</f>
        <v>7</v>
      </c>
      <c r="G385" s="6">
        <f>COUNTIFS(G$3:G$367,"&gt;23.5",G$3:G$367,"&lt;=24")</f>
        <v>10</v>
      </c>
      <c r="H385" s="6">
        <f>COUNTIFS(H$3:H$368,"&gt;23.5",H$3:H$368,"&lt;=24")</f>
        <v>3</v>
      </c>
      <c r="I385" s="6">
        <f>COUNTIFS(I$3:I$367,"&gt;23.5",I$3:I$367,"&lt;=24")</f>
        <v>23</v>
      </c>
      <c r="J385" s="6">
        <f>COUNTIFS(J$3:J$367,"&gt;23.5",J$3:J$367,"&lt;=24")</f>
        <v>20</v>
      </c>
      <c r="K385" s="6">
        <f>COUNTIFS(K$3:K$367,"&gt;23.5",K$3:K$367,"&lt;=24")</f>
        <v>83</v>
      </c>
      <c r="L385" s="6">
        <f>COUNTIFS(L$3:L$367,"&gt;23.5",L$3:L$367,"&lt;=24")</f>
        <v>31</v>
      </c>
      <c r="M385" s="6">
        <f>COUNTIFS(M$3:M$367,"&gt;23.5",M$3:M$367,"&lt;=24")</f>
        <v>21</v>
      </c>
      <c r="N385" s="6">
        <f>COUNTIFS(N$3:N$368,"&gt;23.5",N$3:N$368,"&lt;=24")</f>
        <v>5</v>
      </c>
      <c r="O385" s="6">
        <f>COUNTIFS(O$3:O$368,"&gt;23.5",O$3:O$368,"&lt;=24")</f>
        <v>11</v>
      </c>
      <c r="P385" s="6">
        <f>COUNTIFS(P$3:P$368,"&gt;23.5",P$3:P$368,"&lt;=24")</f>
        <v>8</v>
      </c>
      <c r="Q385" s="6">
        <f>COUNTIFS(Q$3:Q$368,"&gt;23.5",Q$3:Q$368,"&lt;=24")</f>
        <v>8</v>
      </c>
      <c r="R385" s="6">
        <f>COUNTIFS(R$3:R$368,"&gt;23.5",R$3:R$368,"&lt;=24")</f>
        <v>18</v>
      </c>
      <c r="S385" s="6">
        <f>COUNTIFS(S$3:S$367,"&gt;23.5",S$3:S$367,"&lt;=24")</f>
        <v>16</v>
      </c>
      <c r="T385" s="6">
        <f>COUNTIFS(T$3:T$367,"&gt;23.5",T$3:T$367,"&lt;=24")</f>
        <v>21</v>
      </c>
      <c r="U385" s="6">
        <f>COUNTIFS(U$3:U$367,"&gt;23.5",U$3:U$367,"&lt;=24")</f>
        <v>10</v>
      </c>
      <c r="V385" s="6">
        <f>COUNTIFS(V$3:V$368,"&gt;23.5",V$3:V$368,"&lt;=24")</f>
        <v>12</v>
      </c>
      <c r="W385" s="6">
        <f>COUNTIFS(W$3:W$368,"&gt;23.5",W$3:W$368,"&lt;=24")</f>
        <v>14</v>
      </c>
      <c r="X385" s="6">
        <f t="shared" si="3"/>
        <v>3</v>
      </c>
      <c r="Y385" s="6">
        <f t="shared" si="4"/>
        <v>9.5</v>
      </c>
      <c r="Z385" s="6">
        <f t="shared" si="5"/>
        <v>13</v>
      </c>
      <c r="AA385" s="6">
        <f t="shared" si="6"/>
        <v>20.25</v>
      </c>
      <c r="AB385" s="6">
        <f t="shared" si="7"/>
        <v>83</v>
      </c>
      <c r="AC385" s="6">
        <f t="shared" si="8"/>
        <v>3</v>
      </c>
      <c r="AD385" s="6">
        <f t="shared" si="9"/>
        <v>6.5</v>
      </c>
      <c r="AE385" s="6">
        <f t="shared" si="10"/>
        <v>3.5</v>
      </c>
      <c r="AF385" s="6">
        <f t="shared" si="10"/>
        <v>7.25</v>
      </c>
      <c r="AG385" s="6">
        <f t="shared" si="10"/>
        <v>62.75</v>
      </c>
      <c r="AI385" s="6">
        <f>COUNTIFS(AI$3:AI$368,"&gt;23.5",AI$3:AI$368,"&lt;=24")</f>
        <v>12</v>
      </c>
      <c r="AJ385" s="6">
        <f>COUNTIFS(AJ$3:AJ$368,"&gt;23.5",AJ$3:AJ$368,"&lt;=24")</f>
        <v>16</v>
      </c>
      <c r="AK385" s="6">
        <f>COUNTIFS(AK$3:AK$367,"&gt;23.5",AK$3:AK$367,"&lt;=24")</f>
        <v>5</v>
      </c>
      <c r="AL385" s="6">
        <f>COUNTIFS(AL$3:AL$367,"&gt;23.5",AL$3:AL$367,"&lt;=24")</f>
        <v>11</v>
      </c>
      <c r="AM385" s="6">
        <f>COUNTIFS(AM$3:AM$368,"&gt;23.5",AM$3:AM$368,"&lt;=24")</f>
        <v>12</v>
      </c>
      <c r="AN385" s="6">
        <f>COUNTIFS(AN$3:AN$367,"&gt;23.5",AN$3:AN$367,"&lt;=24")</f>
        <v>68</v>
      </c>
      <c r="AO385" s="6">
        <f>COUNTIFS(AO$3:AO$367,"&gt;23.5",AO$3:AO$367,"&lt;=24")</f>
        <v>26</v>
      </c>
      <c r="AP385" s="6">
        <f>COUNTIFS(AP$3:AP$367,"&gt;23.5",AP$3:AP$367,"&lt;=24")</f>
        <v>24</v>
      </c>
      <c r="AQ385" s="6">
        <f>COUNTIFS(AQ$3:AQ$367,"&gt;23.5",AQ$3:AQ$367,"&lt;=24")</f>
        <v>71</v>
      </c>
      <c r="AR385" s="6">
        <f>COUNTIFS(AR$3:AR$367,"&gt;23.5",AR$3:AR$367,"&lt;=24")</f>
        <v>18</v>
      </c>
      <c r="AS385" s="6">
        <f>COUNTIFS(AS$3:AS$368,"&gt;23.5",AS$3:AS$368,"&lt;=24")</f>
        <v>15</v>
      </c>
      <c r="AT385" s="6">
        <f>COUNTIFS(AT$3:AT$368,"&gt;23.5",AT$3:AT$368,"&lt;=24")</f>
        <v>23</v>
      </c>
      <c r="AU385" s="6">
        <f>COUNTIFS(AU$3:AU$368,"&gt;23.5",AU$3:AU$368,"&lt;=24")</f>
        <v>17</v>
      </c>
      <c r="AV385" s="6">
        <f>COUNTIFS(AV$3:AV$368,"&gt;23.5",AV$3:AV$368,"&lt;=24")</f>
        <v>60</v>
      </c>
      <c r="AW385" s="6">
        <f>COUNTIFS(AW$3:AW$368,"&gt;23.5",AW$3:AW$368,"&lt;=24")</f>
        <v>11</v>
      </c>
      <c r="AX385" s="6">
        <f>COUNTIFS(AX$3:AX$367,"&gt;23.5",AX$3:AX$367,"&lt;=24")</f>
        <v>17</v>
      </c>
      <c r="AY385" s="6">
        <f>COUNTIFS(AY$3:AY$367,"&gt;23.5",AY$3:AY$367,"&lt;=24")</f>
        <v>75</v>
      </c>
      <c r="AZ385" s="6">
        <f>COUNTIFS(AZ$3:AZ$367,"&gt;23.5",AZ$3:AZ$367,"&lt;=24")</f>
        <v>17</v>
      </c>
      <c r="BA385" s="6">
        <f>COUNTIFS(BA$3:BA$368,"&gt;23.5",BA$3:BA$368,"&lt;=24")</f>
        <v>28</v>
      </c>
      <c r="BB385" s="6">
        <f>COUNTIFS(BB$3:BB$368,"&gt;23.5",BB$3:BB$368,"&lt;=24")</f>
        <v>17</v>
      </c>
      <c r="BC385" s="6">
        <f t="shared" si="12"/>
        <v>5</v>
      </c>
      <c r="BD385" s="6">
        <f t="shared" si="13"/>
        <v>14.25</v>
      </c>
      <c r="BE385" s="6">
        <f t="shared" si="14"/>
        <v>17</v>
      </c>
      <c r="BF385" s="6">
        <f t="shared" si="15"/>
        <v>26.5</v>
      </c>
      <c r="BG385" s="6">
        <f t="shared" si="16"/>
        <v>75</v>
      </c>
      <c r="BH385" s="6">
        <f t="shared" si="17"/>
        <v>5</v>
      </c>
      <c r="BI385" s="6">
        <f t="shared" si="18"/>
        <v>9.25</v>
      </c>
      <c r="BJ385" s="6">
        <f t="shared" si="19"/>
        <v>2.75</v>
      </c>
      <c r="BK385" s="6">
        <f t="shared" si="20"/>
        <v>9.5</v>
      </c>
      <c r="BL385" s="6">
        <f t="shared" si="21"/>
        <v>48.5</v>
      </c>
    </row>
    <row r="386" spans="3:64" x14ac:dyDescent="0.45">
      <c r="C386" s="2" t="s">
        <v>38</v>
      </c>
      <c r="D386" s="6">
        <f>COUNTIFS(D$3:D$368,"&gt;24",D$3:D$368,"&lt;=24.5")</f>
        <v>10</v>
      </c>
      <c r="E386" s="6">
        <f>COUNTIFS(E$3:E$368,"&gt;24",E$3:E$368,"&lt;=24.5")</f>
        <v>22</v>
      </c>
      <c r="F386" s="6">
        <f>COUNTIFS(F$3:F$367,"&gt;24",F$3:F$367,"&lt;=24.5")</f>
        <v>12</v>
      </c>
      <c r="G386" s="6">
        <f>COUNTIFS(G$3:G$367,"&gt;24",G$3:G$367,"&lt;=24.5")</f>
        <v>16</v>
      </c>
      <c r="H386" s="6">
        <f>COUNTIFS(H$3:H$368,"&gt;24",H$3:H$368,"&lt;=24.5")</f>
        <v>21</v>
      </c>
      <c r="I386" s="6">
        <f>COUNTIFS(I$3:I$367,"&gt;24",I$3:I$367,"&lt;=24.5")</f>
        <v>39</v>
      </c>
      <c r="J386" s="6">
        <f>COUNTIFS(J$3:J$367,"&gt;24",J$3:J$367,"&lt;=24.5")</f>
        <v>20</v>
      </c>
      <c r="K386" s="6">
        <f>COUNTIFS(K$3:K$367,"&gt;24",K$3:K$367,"&lt;=24.5")</f>
        <v>52</v>
      </c>
      <c r="L386" s="6">
        <f>COUNTIFS(L$3:L$367,"&gt;24",L$3:L$367,"&lt;=24.5")</f>
        <v>56</v>
      </c>
      <c r="M386" s="6">
        <f>COUNTIFS(M$3:M$367,"&gt;24",M$3:M$367,"&lt;=24.5")</f>
        <v>17</v>
      </c>
      <c r="N386" s="6">
        <f>COUNTIFS(N$3:N$368,"&gt;24",N$3:N$368,"&lt;=24.5")</f>
        <v>17</v>
      </c>
      <c r="O386" s="6">
        <f>COUNTIFS(O$3:O$368,"&gt;24",O$3:O$368,"&lt;=24.5")</f>
        <v>21</v>
      </c>
      <c r="P386" s="6">
        <f>COUNTIFS(P$3:P$368,"&gt;24",P$3:P$368,"&lt;=24.5")</f>
        <v>7</v>
      </c>
      <c r="Q386" s="6">
        <f>COUNTIFS(Q$3:Q$368,"&gt;24",Q$3:Q$368,"&lt;=24.5")</f>
        <v>26</v>
      </c>
      <c r="R386" s="6">
        <f>COUNTIFS(R$3:R$368,"&gt;24",R$3:R$368,"&lt;=24.5")</f>
        <v>13</v>
      </c>
      <c r="S386" s="6">
        <f>COUNTIFS(S$3:S$367,"&gt;24",S$3:S$367,"&lt;=24.5")</f>
        <v>11</v>
      </c>
      <c r="T386" s="6">
        <f>COUNTIFS(T$3:T$367,"&gt;24",T$3:T$367,"&lt;=24.5")</f>
        <v>53</v>
      </c>
      <c r="U386" s="6">
        <f>COUNTIFS(U$3:U$367,"&gt;24",U$3:U$367,"&lt;=24.5")</f>
        <v>22</v>
      </c>
      <c r="V386" s="6">
        <f>COUNTIFS(V$3:V$368,"&gt;24",V$3:V$368,"&lt;=24.5")</f>
        <v>14</v>
      </c>
      <c r="W386" s="6">
        <f>COUNTIFS(W$3:W$368,"&gt;24",W$3:W$368,"&lt;=24.5")</f>
        <v>21</v>
      </c>
      <c r="X386" s="6">
        <f t="shared" si="3"/>
        <v>7</v>
      </c>
      <c r="Y386" s="6">
        <f t="shared" si="4"/>
        <v>13.75</v>
      </c>
      <c r="Z386" s="6">
        <f t="shared" si="5"/>
        <v>20.5</v>
      </c>
      <c r="AA386" s="6">
        <f t="shared" si="6"/>
        <v>23</v>
      </c>
      <c r="AB386" s="6">
        <f t="shared" si="7"/>
        <v>56</v>
      </c>
      <c r="AC386" s="6">
        <f t="shared" si="8"/>
        <v>7</v>
      </c>
      <c r="AD386" s="6">
        <f t="shared" si="9"/>
        <v>6.75</v>
      </c>
      <c r="AE386" s="6">
        <f t="shared" si="10"/>
        <v>6.75</v>
      </c>
      <c r="AF386" s="6">
        <f t="shared" si="10"/>
        <v>2.5</v>
      </c>
      <c r="AG386" s="6">
        <f t="shared" si="10"/>
        <v>33</v>
      </c>
      <c r="AI386" s="6">
        <f>COUNTIFS(AI$3:AI$368,"&gt;24",AI$3:AI$368,"&lt;=24.5")</f>
        <v>17</v>
      </c>
      <c r="AJ386" s="6">
        <f>COUNTIFS(AJ$3:AJ$368,"&gt;24",AJ$3:AJ$368,"&lt;=24.5")</f>
        <v>23</v>
      </c>
      <c r="AK386" s="6">
        <f>COUNTIFS(AK$3:AK$367,"&gt;24",AK$3:AK$367,"&lt;=24.5")</f>
        <v>15</v>
      </c>
      <c r="AL386" s="6">
        <f>COUNTIFS(AL$3:AL$367,"&gt;24",AL$3:AL$367,"&lt;=24.5")</f>
        <v>58</v>
      </c>
      <c r="AM386" s="6">
        <f>COUNTIFS(AM$3:AM$368,"&gt;24",AM$3:AM$368,"&lt;=24.5")</f>
        <v>21</v>
      </c>
      <c r="AN386" s="6">
        <f>COUNTIFS(AN$3:AN$367,"&gt;24",AN$3:AN$367,"&lt;=24.5")</f>
        <v>48</v>
      </c>
      <c r="AO386" s="6">
        <f>COUNTIFS(AO$3:AO$367,"&gt;24",AO$3:AO$367,"&lt;=24.5")</f>
        <v>32</v>
      </c>
      <c r="AP386" s="6">
        <f>COUNTIFS(AP$3:AP$367,"&gt;24",AP$3:AP$367,"&lt;=24.5")</f>
        <v>12</v>
      </c>
      <c r="AQ386" s="6">
        <f>COUNTIFS(AQ$3:AQ$367,"&gt;24",AQ$3:AQ$367,"&lt;=24.5")</f>
        <v>27</v>
      </c>
      <c r="AR386" s="6">
        <f>COUNTIFS(AR$3:AR$367,"&gt;24",AR$3:AR$367,"&lt;=24.5")</f>
        <v>59</v>
      </c>
      <c r="AS386" s="6">
        <f>COUNTIFS(AS$3:AS$368,"&gt;24",AS$3:AS$368,"&lt;=24.5")</f>
        <v>17</v>
      </c>
      <c r="AT386" s="6">
        <f>COUNTIFS(AT$3:AT$368,"&gt;24",AT$3:AT$368,"&lt;=24.5")</f>
        <v>56</v>
      </c>
      <c r="AU386" s="6">
        <f>COUNTIFS(AU$3:AU$368,"&gt;24",AU$3:AU$368,"&lt;=24.5")</f>
        <v>20</v>
      </c>
      <c r="AV386" s="6">
        <f>COUNTIFS(AV$3:AV$368,"&gt;24",AV$3:AV$368,"&lt;=24.5")</f>
        <v>65</v>
      </c>
      <c r="AW386" s="6">
        <f>COUNTIFS(AW$3:AW$368,"&gt;24",AW$3:AW$368,"&lt;=24.5")</f>
        <v>13</v>
      </c>
      <c r="AX386" s="6">
        <f>COUNTIFS(AX$3:AX$367,"&gt;24",AX$3:AX$367,"&lt;=24.5")</f>
        <v>33</v>
      </c>
      <c r="AY386" s="6">
        <f>COUNTIFS(AY$3:AY$367,"&gt;24",AY$3:AY$367,"&lt;=24.5")</f>
        <v>27</v>
      </c>
      <c r="AZ386" s="6">
        <f>COUNTIFS(AZ$3:AZ$367,"&gt;24",AZ$3:AZ$367,"&lt;=24.5")</f>
        <v>41</v>
      </c>
      <c r="BA386" s="6">
        <f>COUNTIFS(BA$3:BA$368,"&gt;24",BA$3:BA$368,"&lt;=24.5")</f>
        <v>63</v>
      </c>
      <c r="BB386" s="6">
        <f>COUNTIFS(BB$3:BB$368,"&gt;24",BB$3:BB$368,"&lt;=24.5")</f>
        <v>79</v>
      </c>
      <c r="BC386" s="6">
        <f t="shared" si="12"/>
        <v>12</v>
      </c>
      <c r="BD386" s="6">
        <f t="shared" si="13"/>
        <v>19.25</v>
      </c>
      <c r="BE386" s="6">
        <f t="shared" si="14"/>
        <v>29.5</v>
      </c>
      <c r="BF386" s="6">
        <f t="shared" si="15"/>
        <v>56.5</v>
      </c>
      <c r="BG386" s="6">
        <f t="shared" si="16"/>
        <v>79</v>
      </c>
      <c r="BH386" s="6">
        <f t="shared" si="17"/>
        <v>12</v>
      </c>
      <c r="BI386" s="6">
        <f t="shared" si="18"/>
        <v>7.25</v>
      </c>
      <c r="BJ386" s="6">
        <f t="shared" si="19"/>
        <v>10.25</v>
      </c>
      <c r="BK386" s="6">
        <f t="shared" si="20"/>
        <v>27</v>
      </c>
      <c r="BL386" s="6">
        <f t="shared" si="21"/>
        <v>22.5</v>
      </c>
    </row>
    <row r="387" spans="3:64" x14ac:dyDescent="0.45">
      <c r="C387" s="2" t="s">
        <v>39</v>
      </c>
      <c r="D387" s="6">
        <f>COUNTIFS(D$3:D$368,"&gt;24.5",D$3:D$368,"&lt;=25")</f>
        <v>16</v>
      </c>
      <c r="E387" s="6">
        <f>COUNTIFS(E$3:E$368,"&gt;24.5",E$3:E$368,"&lt;=25")</f>
        <v>14</v>
      </c>
      <c r="F387" s="6">
        <f>COUNTIFS(F$3:F$367,"&gt;24.5",F$3:F$367,"&lt;=25")</f>
        <v>15</v>
      </c>
      <c r="G387" s="6">
        <f>COUNTIFS(G$3:G$367,"&gt;24.5",G$3:G$367,"&lt;=25")</f>
        <v>37</v>
      </c>
      <c r="H387" s="6">
        <f>COUNTIFS(H$3:H$368,"&gt;24.5",H$3:H$368,"&lt;=25")</f>
        <v>28</v>
      </c>
      <c r="I387" s="6">
        <f>COUNTIFS(I$3:I$367,"&gt;24.5",I$3:I$367,"&lt;=25")</f>
        <v>61</v>
      </c>
      <c r="J387" s="6">
        <f>COUNTIFS(J$3:J$367,"&gt;24.5",J$3:J$367,"&lt;=25")</f>
        <v>32</v>
      </c>
      <c r="K387" s="6">
        <f>COUNTIFS(K$3:K$367,"&gt;24.5",K$3:K$367,"&lt;=25")</f>
        <v>21</v>
      </c>
      <c r="L387" s="6">
        <f>COUNTIFS(L$3:L$367,"&gt;24.5",L$3:L$367,"&lt;=25")</f>
        <v>41</v>
      </c>
      <c r="M387" s="6">
        <f>COUNTIFS(M$3:M$367,"&gt;24.5",M$3:M$367,"&lt;=25")</f>
        <v>29</v>
      </c>
      <c r="N387" s="6">
        <f>COUNTIFS(N$3:N$368,"&gt;24.5",N$3:N$368,"&lt;=25")</f>
        <v>13</v>
      </c>
      <c r="O387" s="6">
        <f>COUNTIFS(O$3:O$368,"&gt;24.5",O$3:O$368,"&lt;=25")</f>
        <v>45</v>
      </c>
      <c r="P387" s="6">
        <f>COUNTIFS(P$3:P$368,"&gt;24.5",P$3:P$368,"&lt;=25")</f>
        <v>15</v>
      </c>
      <c r="Q387" s="6">
        <f>COUNTIFS(Q$3:Q$368,"&gt;24.5",Q$3:Q$368,"&lt;=25")</f>
        <v>45</v>
      </c>
      <c r="R387" s="6">
        <f>COUNTIFS(R$3:R$368,"&gt;24.5",R$3:R$368,"&lt;=25")</f>
        <v>12</v>
      </c>
      <c r="S387" s="6">
        <f>COUNTIFS(S$3:S$367,"&gt;24.5",S$3:S$367,"&lt;=25")</f>
        <v>19</v>
      </c>
      <c r="T387" s="6">
        <f>COUNTIFS(T$3:T$367,"&gt;24.5",T$3:T$367,"&lt;=25")</f>
        <v>48</v>
      </c>
      <c r="U387" s="6">
        <f>COUNTIFS(U$3:U$367,"&gt;24.5",U$3:U$367,"&lt;=25")</f>
        <v>17</v>
      </c>
      <c r="V387" s="6">
        <f>COUNTIFS(V$3:V$368,"&gt;24.5",V$3:V$368,"&lt;=25")</f>
        <v>59</v>
      </c>
      <c r="W387" s="6">
        <f>COUNTIFS(W$3:W$368,"&gt;24.5",W$3:W$368,"&lt;=25")</f>
        <v>35</v>
      </c>
      <c r="X387" s="6">
        <f t="shared" si="3"/>
        <v>12</v>
      </c>
      <c r="Y387" s="6">
        <f t="shared" si="4"/>
        <v>15.75</v>
      </c>
      <c r="Z387" s="6">
        <f t="shared" si="5"/>
        <v>28.5</v>
      </c>
      <c r="AA387" s="6">
        <f t="shared" si="6"/>
        <v>42</v>
      </c>
      <c r="AB387" s="6">
        <f t="shared" si="7"/>
        <v>61</v>
      </c>
      <c r="AC387" s="6">
        <f t="shared" si="8"/>
        <v>12</v>
      </c>
      <c r="AD387" s="6">
        <f t="shared" si="9"/>
        <v>3.75</v>
      </c>
      <c r="AE387" s="6">
        <f t="shared" si="10"/>
        <v>12.75</v>
      </c>
      <c r="AF387" s="6">
        <f t="shared" si="10"/>
        <v>13.5</v>
      </c>
      <c r="AG387" s="6">
        <f t="shared" si="10"/>
        <v>19</v>
      </c>
      <c r="AI387" s="6">
        <f>COUNTIFS(AI$3:AI$368,"&gt;24.5",AI$3:AI$368,"&lt;=25")</f>
        <v>18</v>
      </c>
      <c r="AJ387" s="6">
        <f>COUNTIFS(AJ$3:AJ$368,"&gt;24.5",AJ$3:AJ$368,"&lt;=25")</f>
        <v>17</v>
      </c>
      <c r="AK387" s="6">
        <f>COUNTIFS(AK$3:AK$367,"&gt;24.5",AK$3:AK$367,"&lt;=25")</f>
        <v>69</v>
      </c>
      <c r="AL387" s="6">
        <f>COUNTIFS(AL$3:AL$367,"&gt;24.5",AL$3:AL$367,"&lt;=25")</f>
        <v>74</v>
      </c>
      <c r="AM387" s="6">
        <f>COUNTIFS(AM$3:AM$368,"&gt;24.5",AM$3:AM$368,"&lt;=25")</f>
        <v>66</v>
      </c>
      <c r="AN387" s="6">
        <f>COUNTIFS(AN$3:AN$367,"&gt;24.5",AN$3:AN$367,"&lt;=25")</f>
        <v>20</v>
      </c>
      <c r="AO387" s="6">
        <f>COUNTIFS(AO$3:AO$367,"&gt;24.5",AO$3:AO$367,"&lt;=25")</f>
        <v>35</v>
      </c>
      <c r="AP387" s="6">
        <f>COUNTIFS(AP$3:AP$367,"&gt;24.5",AP$3:AP$367,"&lt;=25")</f>
        <v>13</v>
      </c>
      <c r="AQ387" s="6">
        <f>COUNTIFS(AQ$3:AQ$367,"&gt;24.5",AQ$3:AQ$367,"&lt;=25")</f>
        <v>14</v>
      </c>
      <c r="AR387" s="6">
        <f>COUNTIFS(AR$3:AR$367,"&gt;24.5",AR$3:AR$367,"&lt;=25")</f>
        <v>71</v>
      </c>
      <c r="AS387" s="6">
        <f>COUNTIFS(AS$3:AS$368,"&gt;24.5",AS$3:AS$368,"&lt;=25")</f>
        <v>49</v>
      </c>
      <c r="AT387" s="6">
        <f>COUNTIFS(AT$3:AT$368,"&gt;24.5",AT$3:AT$368,"&lt;=25")</f>
        <v>50</v>
      </c>
      <c r="AU387" s="6">
        <f>COUNTIFS(AU$3:AU$368,"&gt;24.5",AU$3:AU$368,"&lt;=25")</f>
        <v>49</v>
      </c>
      <c r="AV387" s="6">
        <f>COUNTIFS(AV$3:AV$368,"&gt;24.5",AV$3:AV$368,"&lt;=25")</f>
        <v>36</v>
      </c>
      <c r="AW387" s="6">
        <f>COUNTIFS(AW$3:AW$368,"&gt;24.5",AW$3:AW$368,"&lt;=25")</f>
        <v>48</v>
      </c>
      <c r="AX387" s="6">
        <f>COUNTIFS(AX$3:AX$367,"&gt;24.5",AX$3:AX$367,"&lt;=25")</f>
        <v>42</v>
      </c>
      <c r="AY387" s="6">
        <f>COUNTIFS(AY$3:AY$367,"&gt;24.5",AY$3:AY$367,"&lt;=25")</f>
        <v>19</v>
      </c>
      <c r="AZ387" s="6">
        <f>COUNTIFS(AZ$3:AZ$367,"&gt;24.5",AZ$3:AZ$367,"&lt;=25")</f>
        <v>80</v>
      </c>
      <c r="BA387" s="6">
        <f>COUNTIFS(BA$3:BA$368,"&gt;24.5",BA$3:BA$368,"&lt;=25")</f>
        <v>32</v>
      </c>
      <c r="BB387" s="6">
        <f>COUNTIFS(BB$3:BB$368,"&gt;24.5",BB$3:BB$368,"&lt;=25")</f>
        <v>55</v>
      </c>
      <c r="BC387" s="6">
        <f t="shared" si="12"/>
        <v>13</v>
      </c>
      <c r="BD387" s="6">
        <f t="shared" si="13"/>
        <v>19.75</v>
      </c>
      <c r="BE387" s="6">
        <f t="shared" si="14"/>
        <v>45</v>
      </c>
      <c r="BF387" s="6">
        <f t="shared" si="15"/>
        <v>57.75</v>
      </c>
      <c r="BG387" s="6">
        <f t="shared" si="16"/>
        <v>80</v>
      </c>
      <c r="BH387" s="6">
        <f t="shared" si="17"/>
        <v>13</v>
      </c>
      <c r="BI387" s="6">
        <f t="shared" si="18"/>
        <v>6.75</v>
      </c>
      <c r="BJ387" s="6">
        <f t="shared" si="19"/>
        <v>25.25</v>
      </c>
      <c r="BK387" s="6">
        <f t="shared" si="20"/>
        <v>12.75</v>
      </c>
      <c r="BL387" s="6">
        <f t="shared" si="21"/>
        <v>22.25</v>
      </c>
    </row>
    <row r="388" spans="3:64" x14ac:dyDescent="0.45">
      <c r="C388" s="2" t="s">
        <v>40</v>
      </c>
      <c r="D388" s="6">
        <f>COUNTIFS(D$3:D$368,"&gt;25",D$3:D$368,"&lt;=25.5")</f>
        <v>16</v>
      </c>
      <c r="E388" s="6">
        <f>COUNTIFS(E$3:E$368,"&gt;25",E$3:E$368,"&lt;=25.5")</f>
        <v>20</v>
      </c>
      <c r="F388" s="6">
        <f>COUNTIFS(F$3:F$367,"&gt;25",F$3:F$367,"&lt;=25.5")</f>
        <v>42</v>
      </c>
      <c r="G388" s="6">
        <f>COUNTIFS(G$3:G$367,"&gt;25",G$3:G$367,"&lt;=25.5")</f>
        <v>56</v>
      </c>
      <c r="H388" s="6">
        <f>COUNTIFS(H$3:H$368,"&gt;25",H$3:H$368,"&lt;=25.5")</f>
        <v>21</v>
      </c>
      <c r="I388" s="6">
        <f>COUNTIFS(I$3:I$367,"&gt;25",I$3:I$367,"&lt;=25.5")</f>
        <v>28</v>
      </c>
      <c r="J388" s="6">
        <f>COUNTIFS(J$3:J$367,"&gt;25",J$3:J$367,"&lt;=25.5")</f>
        <v>43</v>
      </c>
      <c r="K388" s="6">
        <f>COUNTIFS(K$3:K$367,"&gt;25",K$3:K$367,"&lt;=25.5")</f>
        <v>18</v>
      </c>
      <c r="L388" s="6">
        <f>COUNTIFS(L$3:L$367,"&gt;25",L$3:L$367,"&lt;=25.5")</f>
        <v>31</v>
      </c>
      <c r="M388" s="6">
        <f>COUNTIFS(M$3:M$367,"&gt;25",M$3:M$367,"&lt;=25.5")</f>
        <v>71</v>
      </c>
      <c r="N388" s="6">
        <f>COUNTIFS(N$3:N$368,"&gt;25",N$3:N$368,"&lt;=25.5")</f>
        <v>10</v>
      </c>
      <c r="O388" s="6">
        <f>COUNTIFS(O$3:O$368,"&gt;25",O$3:O$368,"&lt;=25.5")</f>
        <v>64</v>
      </c>
      <c r="P388" s="6">
        <f>COUNTIFS(P$3:P$368,"&gt;25",P$3:P$368,"&lt;=25.5")</f>
        <v>23</v>
      </c>
      <c r="Q388" s="6">
        <f>COUNTIFS(Q$3:Q$368,"&gt;25",Q$3:Q$368,"&lt;=25.5")</f>
        <v>50</v>
      </c>
      <c r="R388" s="6">
        <f>COUNTIFS(R$3:R$368,"&gt;25",R$3:R$368,"&lt;=25.5")</f>
        <v>13</v>
      </c>
      <c r="S388" s="6">
        <f>COUNTIFS(S$3:S$367,"&gt;25",S$3:S$367,"&lt;=25.5")</f>
        <v>49</v>
      </c>
      <c r="T388" s="6">
        <f>COUNTIFS(T$3:T$367,"&gt;25",T$3:T$367,"&lt;=25.5")</f>
        <v>22</v>
      </c>
      <c r="U388" s="6">
        <f>COUNTIFS(U$3:U$367,"&gt;25",U$3:U$367,"&lt;=25.5")</f>
        <v>47</v>
      </c>
      <c r="V388" s="6">
        <f>COUNTIFS(V$3:V$368,"&gt;25",V$3:V$368,"&lt;=25.5")</f>
        <v>46</v>
      </c>
      <c r="W388" s="6">
        <f>COUNTIFS(W$3:W$368,"&gt;25",W$3:W$368,"&lt;=25.5")</f>
        <v>87</v>
      </c>
      <c r="X388" s="6">
        <f t="shared" si="3"/>
        <v>10</v>
      </c>
      <c r="Y388" s="6">
        <f t="shared" si="4"/>
        <v>20.75</v>
      </c>
      <c r="Z388" s="6">
        <f t="shared" si="5"/>
        <v>36.5</v>
      </c>
      <c r="AA388" s="6">
        <f t="shared" si="6"/>
        <v>49.25</v>
      </c>
      <c r="AB388" s="6">
        <f t="shared" si="7"/>
        <v>87</v>
      </c>
      <c r="AC388" s="6">
        <f t="shared" si="8"/>
        <v>10</v>
      </c>
      <c r="AD388" s="6">
        <f t="shared" si="9"/>
        <v>10.75</v>
      </c>
      <c r="AE388" s="6">
        <f t="shared" si="10"/>
        <v>15.75</v>
      </c>
      <c r="AF388" s="6">
        <f t="shared" si="10"/>
        <v>12.75</v>
      </c>
      <c r="AG388" s="6">
        <f t="shared" si="10"/>
        <v>37.75</v>
      </c>
      <c r="AI388" s="6">
        <f>COUNTIFS(AI$3:AI$368,"&gt;25",AI$3:AI$368,"&lt;=25.5")</f>
        <v>74</v>
      </c>
      <c r="AJ388" s="6">
        <f>COUNTIFS(AJ$3:AJ$368,"&gt;25",AJ$3:AJ$368,"&lt;=25.5")</f>
        <v>33</v>
      </c>
      <c r="AK388" s="6">
        <f>COUNTIFS(AK$3:AK$367,"&gt;25",AK$3:AK$367,"&lt;=25.5")</f>
        <v>45</v>
      </c>
      <c r="AL388" s="6">
        <f>COUNTIFS(AL$3:AL$367,"&gt;25",AL$3:AL$367,"&lt;=25.5")</f>
        <v>32</v>
      </c>
      <c r="AM388" s="6">
        <f>COUNTIFS(AM$3:AM$368,"&gt;25",AM$3:AM$368,"&lt;=25.5")</f>
        <v>15</v>
      </c>
      <c r="AN388" s="6">
        <f>COUNTIFS(AN$3:AN$367,"&gt;25",AN$3:AN$367,"&lt;=25.5")</f>
        <v>23</v>
      </c>
      <c r="AO388" s="6">
        <f>COUNTIFS(AO$3:AO$367,"&gt;25",AO$3:AO$367,"&lt;=25.5")</f>
        <v>24</v>
      </c>
      <c r="AP388" s="6">
        <f>COUNTIFS(AP$3:AP$367,"&gt;25",AP$3:AP$367,"&lt;=25.5")</f>
        <v>8</v>
      </c>
      <c r="AQ388" s="6">
        <f>COUNTIFS(AQ$3:AQ$367,"&gt;25",AQ$3:AQ$367,"&lt;=25.5")</f>
        <v>16</v>
      </c>
      <c r="AR388" s="6">
        <f>COUNTIFS(AR$3:AR$367,"&gt;25",AR$3:AR$367,"&lt;=25.5")</f>
        <v>10</v>
      </c>
      <c r="AS388" s="6">
        <f>COUNTIFS(AS$3:AS$368,"&gt;25",AS$3:AS$368,"&lt;=25.5")</f>
        <v>50</v>
      </c>
      <c r="AT388" s="6">
        <f>COUNTIFS(AT$3:AT$368,"&gt;25",AT$3:AT$368,"&lt;=25.5")</f>
        <v>10</v>
      </c>
      <c r="AU388" s="6">
        <f>COUNTIFS(AU$3:AU$368,"&gt;25",AU$3:AU$368,"&lt;=25.5")</f>
        <v>41</v>
      </c>
      <c r="AV388" s="6">
        <f>COUNTIFS(AV$3:AV$368,"&gt;25",AV$3:AV$368,"&lt;=25.5")</f>
        <v>21</v>
      </c>
      <c r="AW388" s="6">
        <f>COUNTIFS(AW$3:AW$368,"&gt;25",AW$3:AW$368,"&lt;=25.5")</f>
        <v>83</v>
      </c>
      <c r="AX388" s="6">
        <f>COUNTIFS(AX$3:AX$367,"&gt;25",AX$3:AX$367,"&lt;=25.5")</f>
        <v>24</v>
      </c>
      <c r="AY388" s="6">
        <f>COUNTIFS(AY$3:AY$367,"&gt;25",AY$3:AY$367,"&lt;=25.5")</f>
        <v>23</v>
      </c>
      <c r="AZ388" s="6">
        <f>COUNTIFS(AZ$3:AZ$367,"&gt;25",AZ$3:AZ$367,"&lt;=25.5")</f>
        <v>23</v>
      </c>
      <c r="BA388" s="6">
        <f>COUNTIFS(BA$3:BA$368,"&gt;25",BA$3:BA$368,"&lt;=25.5")</f>
        <v>13</v>
      </c>
      <c r="BB388" s="6">
        <f>COUNTIFS(BB$3:BB$368,"&gt;25",BB$3:BB$368,"&lt;=25.5")</f>
        <v>14</v>
      </c>
      <c r="BC388" s="6">
        <f t="shared" si="12"/>
        <v>8</v>
      </c>
      <c r="BD388" s="6">
        <f t="shared" si="13"/>
        <v>14.75</v>
      </c>
      <c r="BE388" s="6">
        <f t="shared" si="14"/>
        <v>23</v>
      </c>
      <c r="BF388" s="6">
        <f t="shared" si="15"/>
        <v>35</v>
      </c>
      <c r="BG388" s="6">
        <f t="shared" si="16"/>
        <v>83</v>
      </c>
      <c r="BH388" s="6">
        <f t="shared" si="17"/>
        <v>8</v>
      </c>
      <c r="BI388" s="6">
        <f t="shared" si="18"/>
        <v>6.75</v>
      </c>
      <c r="BJ388" s="6">
        <f t="shared" si="19"/>
        <v>8.25</v>
      </c>
      <c r="BK388" s="6">
        <f t="shared" si="20"/>
        <v>12</v>
      </c>
      <c r="BL388" s="6">
        <f t="shared" si="21"/>
        <v>48</v>
      </c>
    </row>
    <row r="389" spans="3:64" x14ac:dyDescent="0.45">
      <c r="C389" s="2" t="s">
        <v>41</v>
      </c>
      <c r="D389" s="6">
        <f>COUNTIFS(D$3:D$368,"&gt;25.5",D$3:D$368,"&lt;=26")</f>
        <v>19</v>
      </c>
      <c r="E389" s="6">
        <f>COUNTIFS(E$3:E$368,"&gt;25.5",E$3:E$368,"&lt;=26")</f>
        <v>12</v>
      </c>
      <c r="F389" s="6">
        <f>COUNTIFS(F$3:F$367,"&gt;25.5",F$3:F$367,"&lt;=26")</f>
        <v>55</v>
      </c>
      <c r="G389" s="6">
        <f>COUNTIFS(G$3:G$367,"&gt;25.5",G$3:G$367,"&lt;=26")</f>
        <v>54</v>
      </c>
      <c r="H389" s="6">
        <f>COUNTIFS(H$3:H$368,"&gt;25.5",H$3:H$368,"&lt;=26")</f>
        <v>50</v>
      </c>
      <c r="I389" s="6">
        <f>COUNTIFS(I$3:I$367,"&gt;25.5",I$3:I$367,"&lt;=26")</f>
        <v>17</v>
      </c>
      <c r="J389" s="6">
        <f>COUNTIFS(J$3:J$367,"&gt;25.5",J$3:J$367,"&lt;=26")</f>
        <v>22</v>
      </c>
      <c r="K389" s="6">
        <f>COUNTIFS(K$3:K$367,"&gt;25.5",K$3:K$367,"&lt;=26")</f>
        <v>8</v>
      </c>
      <c r="L389" s="6">
        <f>COUNTIFS(L$3:L$367,"&gt;25.5",L$3:L$367,"&lt;=26")</f>
        <v>14</v>
      </c>
      <c r="M389" s="6">
        <f>COUNTIFS(M$3:M$367,"&gt;25.5",M$3:M$367,"&lt;=26")</f>
        <v>38</v>
      </c>
      <c r="N389" s="6">
        <f>COUNTIFS(N$3:N$368,"&gt;25.5",N$3:N$368,"&lt;=26")</f>
        <v>28</v>
      </c>
      <c r="O389" s="6">
        <f>COUNTIFS(O$3:O$368,"&gt;25.5",O$3:O$368,"&lt;=26")</f>
        <v>19</v>
      </c>
      <c r="P389" s="6">
        <f>COUNTIFS(P$3:P$368,"&gt;25.5",P$3:P$368,"&lt;=26")</f>
        <v>58</v>
      </c>
      <c r="Q389" s="6">
        <f>COUNTIFS(Q$3:Q$368,"&gt;25.5",Q$3:Q$368,"&lt;=26")</f>
        <v>64</v>
      </c>
      <c r="R389" s="6">
        <f>COUNTIFS(R$3:R$368,"&gt;25.5",R$3:R$368,"&lt;=26")</f>
        <v>54</v>
      </c>
      <c r="S389" s="6">
        <f>COUNTIFS(S$3:S$367,"&gt;25.5",S$3:S$367,"&lt;=26")</f>
        <v>18</v>
      </c>
      <c r="T389" s="6">
        <f>COUNTIFS(T$3:T$367,"&gt;25.5",T$3:T$367,"&lt;=26")</f>
        <v>15</v>
      </c>
      <c r="U389" s="6">
        <f>COUNTIFS(U$3:U$367,"&gt;25.5",U$3:U$367,"&lt;=26")</f>
        <v>66</v>
      </c>
      <c r="V389" s="6">
        <f>COUNTIFS(V$3:V$368,"&gt;25.5",V$3:V$368,"&lt;=26")</f>
        <v>12</v>
      </c>
      <c r="W389" s="6">
        <f>COUNTIFS(W$3:W$368,"&gt;25.5",W$3:W$368,"&lt;=26")</f>
        <v>19</v>
      </c>
      <c r="X389" s="6">
        <f t="shared" si="3"/>
        <v>8</v>
      </c>
      <c r="Y389" s="6">
        <f t="shared" si="4"/>
        <v>16.5</v>
      </c>
      <c r="Z389" s="6">
        <f t="shared" si="5"/>
        <v>20.5</v>
      </c>
      <c r="AA389" s="6">
        <f t="shared" si="6"/>
        <v>54</v>
      </c>
      <c r="AB389" s="6">
        <f t="shared" si="7"/>
        <v>66</v>
      </c>
      <c r="AC389" s="6">
        <f t="shared" si="8"/>
        <v>8</v>
      </c>
      <c r="AD389" s="6">
        <f t="shared" si="9"/>
        <v>8.5</v>
      </c>
      <c r="AE389" s="6">
        <f t="shared" si="10"/>
        <v>4</v>
      </c>
      <c r="AF389" s="6">
        <f t="shared" si="10"/>
        <v>33.5</v>
      </c>
      <c r="AG389" s="6">
        <f t="shared" si="10"/>
        <v>12</v>
      </c>
      <c r="AI389" s="6">
        <f>COUNTIFS(AI$3:AI$368,"&gt;25.5",AI$3:AI$368,"&lt;=26")</f>
        <v>32</v>
      </c>
      <c r="AJ389" s="6">
        <f>COUNTIFS(AJ$3:AJ$368,"&gt;25.5",AJ$3:AJ$368,"&lt;=26")</f>
        <v>61</v>
      </c>
      <c r="AK389" s="6">
        <f>COUNTIFS(AK$3:AK$367,"&gt;25.5",AK$3:AK$367,"&lt;=26")</f>
        <v>16</v>
      </c>
      <c r="AL389" s="6">
        <f>COUNTIFS(AL$3:AL$367,"&gt;25.5",AL$3:AL$367,"&lt;=26")</f>
        <v>12</v>
      </c>
      <c r="AM389" s="6">
        <f>COUNTIFS(AM$3:AM$368,"&gt;25.5",AM$3:AM$368,"&lt;=26")</f>
        <v>15</v>
      </c>
      <c r="AN389" s="6">
        <f>COUNTIFS(AN$3:AN$367,"&gt;25.5",AN$3:AN$367,"&lt;=26")</f>
        <v>21</v>
      </c>
      <c r="AO389" s="6">
        <f>COUNTIFS(AO$3:AO$367,"&gt;25.5",AO$3:AO$367,"&lt;=26")</f>
        <v>8</v>
      </c>
      <c r="AP389" s="6">
        <f>COUNTIFS(AP$3:AP$367,"&gt;25.5",AP$3:AP$367,"&lt;=26")</f>
        <v>22</v>
      </c>
      <c r="AQ389" s="6">
        <f>COUNTIFS(AQ$3:AQ$367,"&gt;25.5",AQ$3:AQ$367,"&lt;=26")</f>
        <v>20</v>
      </c>
      <c r="AR389" s="6">
        <f>COUNTIFS(AR$3:AR$367,"&gt;25.5",AR$3:AR$367,"&lt;=26")</f>
        <v>8</v>
      </c>
      <c r="AS389" s="6">
        <f>COUNTIFS(AS$3:AS$368,"&gt;25.5",AS$3:AS$368,"&lt;=26")</f>
        <v>28</v>
      </c>
      <c r="AT389" s="6">
        <f>COUNTIFS(AT$3:AT$368,"&gt;25.5",AT$3:AT$368,"&lt;=26")</f>
        <v>11</v>
      </c>
      <c r="AU389" s="6">
        <f>COUNTIFS(AU$3:AU$368,"&gt;25.5",AU$3:AU$368,"&lt;=26")</f>
        <v>21</v>
      </c>
      <c r="AV389" s="6">
        <f>COUNTIFS(AV$3:AV$368,"&gt;25.5",AV$3:AV$368,"&lt;=26")</f>
        <v>11</v>
      </c>
      <c r="AW389" s="6">
        <f>COUNTIFS(AW$3:AW$368,"&gt;25.5",AW$3:AW$368,"&lt;=26")</f>
        <v>15</v>
      </c>
      <c r="AX389" s="6">
        <f>COUNTIFS(AX$3:AX$367,"&gt;25.5",AX$3:AX$367,"&lt;=26")</f>
        <v>9</v>
      </c>
      <c r="AY389" s="6">
        <f>COUNTIFS(AY$3:AY$367,"&gt;25.5",AY$3:AY$367,"&lt;=26")</f>
        <v>21</v>
      </c>
      <c r="AZ389" s="6">
        <f>COUNTIFS(AZ$3:AZ$367,"&gt;25.5",AZ$3:AZ$367,"&lt;=26")</f>
        <v>22</v>
      </c>
      <c r="BA389" s="6">
        <f>COUNTIFS(BA$3:BA$368,"&gt;25.5",BA$3:BA$368,"&lt;=26")</f>
        <v>9</v>
      </c>
      <c r="BB389" s="6">
        <f>COUNTIFS(BB$3:BB$368,"&gt;25.5",BB$3:BB$368,"&lt;=26")</f>
        <v>16</v>
      </c>
      <c r="BC389" s="6">
        <f t="shared" si="12"/>
        <v>8</v>
      </c>
      <c r="BD389" s="6">
        <f t="shared" si="13"/>
        <v>11</v>
      </c>
      <c r="BE389" s="6">
        <f t="shared" si="14"/>
        <v>16</v>
      </c>
      <c r="BF389" s="6">
        <f t="shared" si="15"/>
        <v>21.25</v>
      </c>
      <c r="BG389" s="6">
        <f t="shared" si="16"/>
        <v>61</v>
      </c>
      <c r="BH389" s="6">
        <f t="shared" si="17"/>
        <v>8</v>
      </c>
      <c r="BI389" s="6">
        <f t="shared" si="18"/>
        <v>3</v>
      </c>
      <c r="BJ389" s="6">
        <f t="shared" si="19"/>
        <v>5</v>
      </c>
      <c r="BK389" s="6">
        <f t="shared" si="20"/>
        <v>5.25</v>
      </c>
      <c r="BL389" s="6">
        <f t="shared" si="21"/>
        <v>39.75</v>
      </c>
    </row>
    <row r="390" spans="3:64" x14ac:dyDescent="0.45">
      <c r="C390" s="2" t="s">
        <v>42</v>
      </c>
      <c r="D390" s="6">
        <f>COUNTIFS(D$3:D$368,"&gt;26",D$3:D$368,"&lt;=26.5")</f>
        <v>76</v>
      </c>
      <c r="E390" s="6">
        <f>COUNTIFS(E$3:E$368,"&gt;26",E$3:E$368,"&lt;=26.5")</f>
        <v>35</v>
      </c>
      <c r="F390" s="6">
        <f>COUNTIFS(F$3:F$367,"&gt;26",F$3:F$367,"&lt;=26.5")</f>
        <v>15</v>
      </c>
      <c r="G390" s="6">
        <f>COUNTIFS(G$3:G$367,"&gt;26",G$3:G$367,"&lt;=26.5")</f>
        <v>13</v>
      </c>
      <c r="H390" s="6">
        <f>COUNTIFS(H$3:H$368,"&gt;26",H$3:H$368,"&lt;=26.5")</f>
        <v>38</v>
      </c>
      <c r="I390" s="6">
        <f>COUNTIFS(I$3:I$367,"&gt;26",I$3:I$367,"&lt;=26.5")</f>
        <v>28</v>
      </c>
      <c r="J390" s="6">
        <f>COUNTIFS(J$3:J$367,"&gt;26",J$3:J$367,"&lt;=26.5")</f>
        <v>13</v>
      </c>
      <c r="K390" s="6">
        <f>COUNTIFS(K$3:K$367,"&gt;26",K$3:K$367,"&lt;=26.5")</f>
        <v>6</v>
      </c>
      <c r="L390" s="6">
        <f>COUNTIFS(L$3:L$367,"&gt;26",L$3:L$367,"&lt;=26.5")</f>
        <v>9</v>
      </c>
      <c r="M390" s="6">
        <f>COUNTIFS(M$3:M$367,"&gt;26",M$3:M$367,"&lt;=26.5")</f>
        <v>9</v>
      </c>
      <c r="N390" s="6">
        <f>COUNTIFS(N$3:N$368,"&gt;26",N$3:N$368,"&lt;=26.5")</f>
        <v>58</v>
      </c>
      <c r="O390" s="6">
        <f>COUNTIFS(O$3:O$368,"&gt;26",O$3:O$368,"&lt;=26.5")</f>
        <v>2</v>
      </c>
      <c r="P390" s="6">
        <f>COUNTIFS(P$3:P$368,"&gt;26",P$3:P$368,"&lt;=26.5")</f>
        <v>28</v>
      </c>
      <c r="Q390" s="6">
        <f>COUNTIFS(Q$3:Q$368,"&gt;26",Q$3:Q$368,"&lt;=26.5")</f>
        <v>21</v>
      </c>
      <c r="R390" s="6">
        <f>COUNTIFS(R$3:R$368,"&gt;26",R$3:R$368,"&lt;=26.5")</f>
        <v>82</v>
      </c>
      <c r="S390" s="6">
        <f>COUNTIFS(S$3:S$367,"&gt;26",S$3:S$367,"&lt;=26.5")</f>
        <v>29</v>
      </c>
      <c r="T390" s="6">
        <f>COUNTIFS(T$3:T$367,"&gt;26",T$3:T$367,"&lt;=26.5")</f>
        <v>16</v>
      </c>
      <c r="U390" s="6">
        <f>COUNTIFS(U$3:U$367,"&gt;26",U$3:U$367,"&lt;=26.5")</f>
        <v>16</v>
      </c>
      <c r="V390" s="6">
        <f>COUNTIFS(V$3:V$368,"&gt;26",V$3:V$368,"&lt;=26.5")</f>
        <v>13</v>
      </c>
      <c r="W390" s="6">
        <f>COUNTIFS(W$3:W$368,"&gt;26",W$3:W$368,"&lt;=26.5")</f>
        <v>10</v>
      </c>
      <c r="X390" s="6">
        <f t="shared" si="3"/>
        <v>2</v>
      </c>
      <c r="Y390" s="6">
        <f t="shared" si="4"/>
        <v>12.25</v>
      </c>
      <c r="Z390" s="6">
        <f t="shared" si="5"/>
        <v>16</v>
      </c>
      <c r="AA390" s="6">
        <f t="shared" si="6"/>
        <v>30.5</v>
      </c>
      <c r="AB390" s="6">
        <f t="shared" si="7"/>
        <v>82</v>
      </c>
      <c r="AC390" s="6">
        <f t="shared" si="8"/>
        <v>2</v>
      </c>
      <c r="AD390" s="6">
        <f t="shared" si="9"/>
        <v>10.25</v>
      </c>
      <c r="AE390" s="6">
        <f t="shared" si="10"/>
        <v>3.75</v>
      </c>
      <c r="AF390" s="6">
        <f t="shared" si="10"/>
        <v>14.5</v>
      </c>
      <c r="AG390" s="6">
        <f t="shared" si="10"/>
        <v>51.5</v>
      </c>
      <c r="AI390" s="6">
        <f>COUNTIFS(AI$3:AI$368,"&gt;26",AI$3:AI$368,"&lt;=26.5")</f>
        <v>6</v>
      </c>
      <c r="AJ390" s="6">
        <f>COUNTIFS(AJ$3:AJ$368,"&gt;26",AJ$3:AJ$368,"&lt;=26.5")</f>
        <v>22</v>
      </c>
      <c r="AK390" s="6">
        <f>COUNTIFS(AK$3:AK$367,"&gt;26",AK$3:AK$367,"&lt;=26.5")</f>
        <v>20</v>
      </c>
      <c r="AL390" s="6">
        <f>COUNTIFS(AL$3:AL$367,"&gt;26",AL$3:AL$367,"&lt;=26.5")</f>
        <v>15</v>
      </c>
      <c r="AM390" s="6">
        <f>COUNTIFS(AM$3:AM$368,"&gt;26",AM$3:AM$368,"&lt;=26.5")</f>
        <v>13</v>
      </c>
      <c r="AN390" s="6">
        <f>COUNTIFS(AN$3:AN$367,"&gt;26",AN$3:AN$367,"&lt;=26.5")</f>
        <v>20</v>
      </c>
      <c r="AO390" s="6">
        <f>COUNTIFS(AO$3:AO$367,"&gt;26",AO$3:AO$367,"&lt;=26.5")</f>
        <v>12</v>
      </c>
      <c r="AP390" s="6">
        <f>COUNTIFS(AP$3:AP$367,"&gt;26",AP$3:AP$367,"&lt;=26.5")</f>
        <v>10</v>
      </c>
      <c r="AQ390" s="6">
        <f>COUNTIFS(AQ$3:AQ$367,"&gt;26",AQ$3:AQ$367,"&lt;=26.5")</f>
        <v>20</v>
      </c>
      <c r="AR390" s="6">
        <f>COUNTIFS(AR$3:AR$367,"&gt;26",AR$3:AR$367,"&lt;=26.5")</f>
        <v>16</v>
      </c>
      <c r="AS390" s="6">
        <f>COUNTIFS(AS$3:AS$368,"&gt;26",AS$3:AS$368,"&lt;=26.5")</f>
        <v>12</v>
      </c>
      <c r="AT390" s="6">
        <f>COUNTIFS(AT$3:AT$368,"&gt;26",AT$3:AT$368,"&lt;=26.5")</f>
        <v>14</v>
      </c>
      <c r="AU390" s="6">
        <f>COUNTIFS(AU$3:AU$368,"&gt;26",AU$3:AU$368,"&lt;=26.5")</f>
        <v>8</v>
      </c>
      <c r="AV390" s="6">
        <f>COUNTIFS(AV$3:AV$368,"&gt;26",AV$3:AV$368,"&lt;=26.5")</f>
        <v>9</v>
      </c>
      <c r="AW390" s="6">
        <f>COUNTIFS(AW$3:AW$368,"&gt;26",AW$3:AW$368,"&lt;=26.5")</f>
        <v>12</v>
      </c>
      <c r="AX390" s="6">
        <f>COUNTIFS(AX$3:AX$367,"&gt;26",AX$3:AX$367,"&lt;=26.5")</f>
        <v>14</v>
      </c>
      <c r="AY390" s="6">
        <f>COUNTIFS(AY$3:AY$367,"&gt;26",AY$3:AY$367,"&lt;=26.5")</f>
        <v>19</v>
      </c>
      <c r="AZ390" s="6">
        <f>COUNTIFS(AZ$3:AZ$367,"&gt;26",AZ$3:AZ$367,"&lt;=26.5")</f>
        <v>2</v>
      </c>
      <c r="BA390" s="6">
        <f>COUNTIFS(BA$3:BA$368,"&gt;26",BA$3:BA$368,"&lt;=26.5")</f>
        <v>7</v>
      </c>
      <c r="BB390" s="6">
        <f>COUNTIFS(BB$3:BB$368,"&gt;26",BB$3:BB$368,"&lt;=26.5")</f>
        <v>10</v>
      </c>
      <c r="BC390" s="6">
        <f t="shared" si="12"/>
        <v>2</v>
      </c>
      <c r="BD390" s="6">
        <f t="shared" si="13"/>
        <v>9.75</v>
      </c>
      <c r="BE390" s="6">
        <f t="shared" si="14"/>
        <v>12.5</v>
      </c>
      <c r="BF390" s="6">
        <f t="shared" si="15"/>
        <v>16.75</v>
      </c>
      <c r="BG390" s="6">
        <f t="shared" si="16"/>
        <v>22</v>
      </c>
      <c r="BH390" s="6">
        <f t="shared" si="17"/>
        <v>2</v>
      </c>
      <c r="BI390" s="6">
        <f t="shared" si="18"/>
        <v>7.75</v>
      </c>
      <c r="BJ390" s="6">
        <f t="shared" si="19"/>
        <v>2.75</v>
      </c>
      <c r="BK390" s="6">
        <f t="shared" si="20"/>
        <v>4.25</v>
      </c>
      <c r="BL390" s="6">
        <f t="shared" si="21"/>
        <v>5.25</v>
      </c>
    </row>
    <row r="391" spans="3:64" x14ac:dyDescent="0.45">
      <c r="C391" s="2" t="s">
        <v>43</v>
      </c>
      <c r="D391" s="6">
        <f>COUNTIFS(D$3:D$368,"&gt;26.5",D$3:D$368,"&lt;=27")</f>
        <v>20</v>
      </c>
      <c r="E391" s="6">
        <f>COUNTIFS(E$3:E$368,"&gt;26.5",E$3:E$368,"&lt;=27")</f>
        <v>66</v>
      </c>
      <c r="F391" s="6">
        <f>COUNTIFS(F$3:F$367,"&gt;26.5",F$3:F$367,"&lt;=27")</f>
        <v>15</v>
      </c>
      <c r="G391" s="6">
        <f>COUNTIFS(G$3:G$367,"&gt;26.5",G$3:G$367,"&lt;=27")</f>
        <v>16</v>
      </c>
      <c r="H391" s="6">
        <f>COUNTIFS(H$3:H$368,"&gt;26.5",H$3:H$368,"&lt;=27")</f>
        <v>8</v>
      </c>
      <c r="I391" s="6">
        <f>COUNTIFS(I$3:I$367,"&gt;26.5",I$3:I$367,"&lt;=27")</f>
        <v>24</v>
      </c>
      <c r="J391" s="6">
        <f>COUNTIFS(J$3:J$367,"&gt;26.5",J$3:J$367,"&lt;=27")</f>
        <v>12</v>
      </c>
      <c r="K391" s="6">
        <f>COUNTIFS(K$3:K$367,"&gt;26.5",K$3:K$367,"&lt;=27")</f>
        <v>19</v>
      </c>
      <c r="L391" s="6">
        <f>COUNTIFS(L$3:L$367,"&gt;26.5",L$3:L$367,"&lt;=27")</f>
        <v>18</v>
      </c>
      <c r="M391" s="6">
        <f>COUNTIFS(M$3:M$367,"&gt;26.5",M$3:M$367,"&lt;=27")</f>
        <v>13</v>
      </c>
      <c r="N391" s="6">
        <f>COUNTIFS(N$3:N$368,"&gt;26.5",N$3:N$368,"&lt;=27")</f>
        <v>43</v>
      </c>
      <c r="O391" s="6">
        <f>COUNTIFS(O$3:O$368,"&gt;26.5",O$3:O$368,"&lt;=27")</f>
        <v>16</v>
      </c>
      <c r="P391" s="6">
        <f>COUNTIFS(P$3:P$368,"&gt;26.5",P$3:P$368,"&lt;=27")</f>
        <v>14</v>
      </c>
      <c r="Q391" s="6">
        <f>COUNTIFS(Q$3:Q$368,"&gt;26.5",Q$3:Q$368,"&lt;=27")</f>
        <v>13</v>
      </c>
      <c r="R391" s="6">
        <f>COUNTIFS(R$3:R$368,"&gt;26.5",R$3:R$368,"&lt;=27")</f>
        <v>8</v>
      </c>
      <c r="S391" s="6">
        <f>COUNTIFS(S$3:S$367,"&gt;26.5",S$3:S$367,"&lt;=27")</f>
        <v>16</v>
      </c>
      <c r="T391" s="6">
        <f>COUNTIFS(T$3:T$367,"&gt;26.5",T$3:T$367,"&lt;=27")</f>
        <v>18</v>
      </c>
      <c r="U391" s="6">
        <f>COUNTIFS(U$3:U$367,"&gt;26.5",U$3:U$367,"&lt;=27")</f>
        <v>14</v>
      </c>
      <c r="V391" s="6">
        <f>COUNTIFS(V$3:V$368,"&gt;26.5",V$3:V$368,"&lt;=27")</f>
        <v>13</v>
      </c>
      <c r="W391" s="6">
        <f>COUNTIFS(W$3:W$368,"&gt;26.5",W$3:W$368,"&lt;=27")</f>
        <v>13</v>
      </c>
      <c r="X391" s="6">
        <f t="shared" si="3"/>
        <v>8</v>
      </c>
      <c r="Y391" s="6">
        <f t="shared" si="4"/>
        <v>13</v>
      </c>
      <c r="Z391" s="6">
        <f t="shared" si="5"/>
        <v>15.5</v>
      </c>
      <c r="AA391" s="6">
        <f t="shared" si="6"/>
        <v>18.25</v>
      </c>
      <c r="AB391" s="6">
        <f t="shared" si="7"/>
        <v>66</v>
      </c>
      <c r="AC391" s="6">
        <f t="shared" si="8"/>
        <v>8</v>
      </c>
      <c r="AD391" s="6">
        <f t="shared" si="9"/>
        <v>5</v>
      </c>
      <c r="AE391" s="6">
        <f t="shared" si="10"/>
        <v>2.5</v>
      </c>
      <c r="AF391" s="6">
        <f t="shared" si="10"/>
        <v>2.75</v>
      </c>
      <c r="AG391" s="6">
        <f t="shared" si="10"/>
        <v>47.75</v>
      </c>
      <c r="AI391" s="6">
        <f>COUNTIFS(AI$3:AI$368,"&gt;26.5",AI$3:AI$368,"&lt;=27")</f>
        <v>7</v>
      </c>
      <c r="AJ391" s="6">
        <f>COUNTIFS(AJ$3:AJ$368,"&gt;26.5",AJ$3:AJ$368,"&lt;=27")</f>
        <v>8</v>
      </c>
      <c r="AK391" s="6">
        <f>COUNTIFS(AK$3:AK$367,"&gt;26.5",AK$3:AK$367,"&lt;=27")</f>
        <v>19</v>
      </c>
      <c r="AL391" s="6">
        <f>COUNTIFS(AL$3:AL$367,"&gt;26.5",AL$3:AL$367,"&lt;=27")</f>
        <v>17</v>
      </c>
      <c r="AM391" s="6">
        <f>COUNTIFS(AM$3:AM$368,"&gt;26.5",AM$3:AM$368,"&lt;=27")</f>
        <v>8</v>
      </c>
      <c r="AN391" s="6">
        <f>COUNTIFS(AN$3:AN$367,"&gt;26.5",AN$3:AN$367,"&lt;=27")</f>
        <v>16</v>
      </c>
      <c r="AO391" s="6">
        <f>COUNTIFS(AO$3:AO$367,"&gt;26.5",AO$3:AO$367,"&lt;=27")</f>
        <v>13</v>
      </c>
      <c r="AP391" s="6">
        <f>COUNTIFS(AP$3:AP$367,"&gt;26.5",AP$3:AP$367,"&lt;=27")</f>
        <v>16</v>
      </c>
      <c r="AQ391" s="6">
        <f>COUNTIFS(AQ$3:AQ$367,"&gt;26.5",AQ$3:AQ$367,"&lt;=27")</f>
        <v>18</v>
      </c>
      <c r="AR391" s="6">
        <f>COUNTIFS(AR$3:AR$367,"&gt;26.5",AR$3:AR$367,"&lt;=27")</f>
        <v>13</v>
      </c>
      <c r="AS391" s="6">
        <f>COUNTIFS(AS$3:AS$368,"&gt;26.5",AS$3:AS$368,"&lt;=27")</f>
        <v>8</v>
      </c>
      <c r="AT391" s="6">
        <f>COUNTIFS(AT$3:AT$368,"&gt;26.5",AT$3:AT$368,"&lt;=27")</f>
        <v>16</v>
      </c>
      <c r="AU391" s="6">
        <f>COUNTIFS(AU$3:AU$368,"&gt;26.5",AU$3:AU$368,"&lt;=27")</f>
        <v>14</v>
      </c>
      <c r="AV391" s="6">
        <f>COUNTIFS(AV$3:AV$368,"&gt;26.5",AV$3:AV$368,"&lt;=27")</f>
        <v>14</v>
      </c>
      <c r="AW391" s="6">
        <f>COUNTIFS(AW$3:AW$368,"&gt;26.5",AW$3:AW$368,"&lt;=27")</f>
        <v>8</v>
      </c>
      <c r="AX391" s="6">
        <f>COUNTIFS(AX$3:AX$367,"&gt;26.5",AX$3:AX$367,"&lt;=27")</f>
        <v>22</v>
      </c>
      <c r="AY391" s="6">
        <f>COUNTIFS(AY$3:AY$367,"&gt;26.5",AY$3:AY$367,"&lt;=27")</f>
        <v>23</v>
      </c>
      <c r="AZ391" s="6">
        <f>COUNTIFS(AZ$3:AZ$367,"&gt;26.5",AZ$3:AZ$367,"&lt;=27")</f>
        <v>13</v>
      </c>
      <c r="BA391" s="6">
        <f>COUNTIFS(BA$3:BA$368,"&gt;26.5",BA$3:BA$368,"&lt;=27")</f>
        <v>19</v>
      </c>
      <c r="BB391" s="6">
        <f>COUNTIFS(BB$3:BB$368,"&gt;26.5",BB$3:BB$368,"&lt;=27")</f>
        <v>11</v>
      </c>
      <c r="BC391" s="6">
        <f t="shared" si="12"/>
        <v>7</v>
      </c>
      <c r="BD391" s="6">
        <f t="shared" si="13"/>
        <v>10.25</v>
      </c>
      <c r="BE391" s="6">
        <f t="shared" si="14"/>
        <v>14</v>
      </c>
      <c r="BF391" s="6">
        <f t="shared" si="15"/>
        <v>17.25</v>
      </c>
      <c r="BG391" s="6">
        <f t="shared" si="16"/>
        <v>23</v>
      </c>
      <c r="BH391" s="6">
        <f t="shared" si="17"/>
        <v>7</v>
      </c>
      <c r="BI391" s="6">
        <f t="shared" si="18"/>
        <v>3.25</v>
      </c>
      <c r="BJ391" s="6">
        <f t="shared" si="19"/>
        <v>3.75</v>
      </c>
      <c r="BK391" s="6">
        <f t="shared" si="20"/>
        <v>3.25</v>
      </c>
      <c r="BL391" s="6">
        <f t="shared" si="21"/>
        <v>5.75</v>
      </c>
    </row>
    <row r="392" spans="3:64" x14ac:dyDescent="0.45">
      <c r="C392" s="2" t="s">
        <v>44</v>
      </c>
      <c r="D392" s="6">
        <f>COUNTIFS(D$3:D$368,"&gt;27",D$3:D$368,"&lt;=27.5")</f>
        <v>7</v>
      </c>
      <c r="E392" s="6">
        <f>COUNTIFS(E$3:E$368,"&gt;27",E$3:E$368,"&lt;=27.5")</f>
        <v>12</v>
      </c>
      <c r="F392" s="6">
        <f>COUNTIFS(F$3:F$367,"&gt;27",F$3:F$367,"&lt;=27.5")</f>
        <v>22</v>
      </c>
      <c r="G392" s="6">
        <f>COUNTIFS(G$3:G$367,"&gt;27",G$3:G$367,"&lt;=27.5")</f>
        <v>12</v>
      </c>
      <c r="H392" s="6">
        <f>COUNTIFS(H$3:H$368,"&gt;27",H$3:H$368,"&lt;=27.5")</f>
        <v>15</v>
      </c>
      <c r="I392" s="6">
        <f>COUNTIFS(I$3:I$367,"&gt;27",I$3:I$367,"&lt;=27.5")</f>
        <v>19</v>
      </c>
      <c r="J392" s="6">
        <f>COUNTIFS(J$3:J$367,"&gt;27",J$3:J$367,"&lt;=27.5")</f>
        <v>13</v>
      </c>
      <c r="K392" s="6">
        <f>COUNTIFS(K$3:K$367,"&gt;27",K$3:K$367,"&lt;=27.5")</f>
        <v>15</v>
      </c>
      <c r="L392" s="6">
        <f>COUNTIFS(L$3:L$367,"&gt;27",L$3:L$367,"&lt;=27.5")</f>
        <v>22</v>
      </c>
      <c r="M392" s="6">
        <f>COUNTIFS(M$3:M$367,"&gt;27",M$3:M$367,"&lt;=27.5")</f>
        <v>23</v>
      </c>
      <c r="N392" s="6">
        <f>COUNTIFS(N$3:N$368,"&gt;27",N$3:N$368,"&lt;=27.5")</f>
        <v>7</v>
      </c>
      <c r="O392" s="6">
        <f>COUNTIFS(O$3:O$368,"&gt;27",O$3:O$368,"&lt;=27.5")</f>
        <v>13</v>
      </c>
      <c r="P392" s="6">
        <f>COUNTIFS(P$3:P$368,"&gt;27",P$3:P$368,"&lt;=27.5")</f>
        <v>14</v>
      </c>
      <c r="Q392" s="6">
        <f>COUNTIFS(Q$3:Q$368,"&gt;27",Q$3:Q$368,"&lt;=27.5")</f>
        <v>15</v>
      </c>
      <c r="R392" s="6">
        <f>COUNTIFS(R$3:R$368,"&gt;27",R$3:R$368,"&lt;=27.5")</f>
        <v>13</v>
      </c>
      <c r="S392" s="6">
        <f>COUNTIFS(S$3:S$367,"&gt;27",S$3:S$367,"&lt;=27.5")</f>
        <v>12</v>
      </c>
      <c r="T392" s="6">
        <f>COUNTIFS(T$3:T$367,"&gt;27",T$3:T$367,"&lt;=27.5")</f>
        <v>34</v>
      </c>
      <c r="U392" s="6">
        <f>COUNTIFS(U$3:U$367,"&gt;27",U$3:U$367,"&lt;=27.5")</f>
        <v>10</v>
      </c>
      <c r="V392" s="6">
        <f>COUNTIFS(V$3:V$368,"&gt;27",V$3:V$368,"&lt;=27.5")</f>
        <v>11</v>
      </c>
      <c r="W392" s="6">
        <f>COUNTIFS(W$3:W$368,"&gt;27",W$3:W$368,"&lt;=27.5")</f>
        <v>14</v>
      </c>
      <c r="X392" s="6">
        <f t="shared" si="3"/>
        <v>7</v>
      </c>
      <c r="Y392" s="6">
        <f t="shared" si="4"/>
        <v>12</v>
      </c>
      <c r="Z392" s="6">
        <f t="shared" si="5"/>
        <v>13.5</v>
      </c>
      <c r="AA392" s="6">
        <f t="shared" si="6"/>
        <v>16</v>
      </c>
      <c r="AB392" s="6">
        <f t="shared" si="7"/>
        <v>34</v>
      </c>
      <c r="AC392" s="6">
        <f t="shared" si="8"/>
        <v>7</v>
      </c>
      <c r="AD392" s="6">
        <f t="shared" si="9"/>
        <v>5</v>
      </c>
      <c r="AE392" s="6">
        <f t="shared" si="10"/>
        <v>1.5</v>
      </c>
      <c r="AF392" s="6">
        <f t="shared" si="10"/>
        <v>2.5</v>
      </c>
      <c r="AG392" s="6">
        <f t="shared" si="10"/>
        <v>18</v>
      </c>
      <c r="AI392" s="6">
        <f>COUNTIFS(AI$3:AI$368,"&gt;27",AI$3:AI$368,"&lt;=27.5")</f>
        <v>2</v>
      </c>
      <c r="AJ392" s="6">
        <f>COUNTIFS(AJ$3:AJ$368,"&gt;27",AJ$3:AJ$368,"&lt;=27.5")</f>
        <v>6</v>
      </c>
      <c r="AK392" s="6">
        <f>COUNTIFS(AK$3:AK$367,"&gt;27",AK$3:AK$367,"&lt;=27.5")</f>
        <v>10</v>
      </c>
      <c r="AL392" s="6">
        <f>COUNTIFS(AL$3:AL$367,"&gt;27",AL$3:AL$367,"&lt;=27.5")</f>
        <v>1</v>
      </c>
      <c r="AM392" s="6">
        <f>COUNTIFS(AM$3:AM$368,"&gt;27",AM$3:AM$368,"&lt;=27.5")</f>
        <v>3</v>
      </c>
      <c r="AN392" s="6">
        <f>COUNTIFS(AN$3:AN$367,"&gt;27",AN$3:AN$367,"&lt;=27.5")</f>
        <v>2</v>
      </c>
      <c r="AO392" s="6">
        <f>COUNTIFS(AO$3:AO$367,"&gt;27",AO$3:AO$367,"&lt;=27.5")</f>
        <v>16</v>
      </c>
      <c r="AP392" s="6">
        <f>COUNTIFS(AP$3:AP$367,"&gt;27",AP$3:AP$367,"&lt;=27.5")</f>
        <v>11</v>
      </c>
      <c r="AQ392" s="6">
        <f>COUNTIFS(AQ$3:AQ$367,"&gt;27",AQ$3:AQ$367,"&lt;=27.5")</f>
        <v>20</v>
      </c>
      <c r="AR392" s="6">
        <f>COUNTIFS(AR$3:AR$367,"&gt;27",AR$3:AR$367,"&lt;=27.5")</f>
        <v>11</v>
      </c>
      <c r="AS392" s="6">
        <f>COUNTIFS(AS$3:AS$368,"&gt;27",AS$3:AS$368,"&lt;=27.5")</f>
        <v>8</v>
      </c>
      <c r="AT392" s="6">
        <f>COUNTIFS(AT$3:AT$368,"&gt;27",AT$3:AT$368,"&lt;=27.5")</f>
        <v>21</v>
      </c>
      <c r="AU392" s="6">
        <f>COUNTIFS(AU$3:AU$368,"&gt;27",AU$3:AU$368,"&lt;=27.5")</f>
        <v>13</v>
      </c>
      <c r="AV392" s="6">
        <f>COUNTIFS(AV$3:AV$368,"&gt;27",AV$3:AV$368,"&lt;=27.5")</f>
        <v>18</v>
      </c>
      <c r="AW392" s="6">
        <f>COUNTIFS(AW$3:AW$368,"&gt;27",AW$3:AW$368,"&lt;=27.5")</f>
        <v>12</v>
      </c>
      <c r="AX392" s="6">
        <f>COUNTIFS(AX$3:AX$367,"&gt;27",AX$3:AX$367,"&lt;=27.5")</f>
        <v>22</v>
      </c>
      <c r="AY392" s="6">
        <f>COUNTIFS(AY$3:AY$367,"&gt;27",AY$3:AY$367,"&lt;=27.5")</f>
        <v>0</v>
      </c>
      <c r="AZ392" s="6">
        <f>COUNTIFS(AZ$3:AZ$367,"&gt;27",AZ$3:AZ$367,"&lt;=27.5")</f>
        <v>11</v>
      </c>
      <c r="BA392" s="6">
        <f>COUNTIFS(BA$3:BA$368,"&gt;27",BA$3:BA$368,"&lt;=27.5")</f>
        <v>7</v>
      </c>
      <c r="BB392" s="6">
        <f>COUNTIFS(BB$3:BB$368,"&gt;27",BB$3:BB$368,"&lt;=27.5")</f>
        <v>10</v>
      </c>
      <c r="BC392" s="6">
        <f t="shared" si="12"/>
        <v>0</v>
      </c>
      <c r="BD392" s="6">
        <f t="shared" si="13"/>
        <v>5.25</v>
      </c>
      <c r="BE392" s="6">
        <f t="shared" si="14"/>
        <v>10.5</v>
      </c>
      <c r="BF392" s="6">
        <f t="shared" si="15"/>
        <v>13.75</v>
      </c>
      <c r="BG392" s="6">
        <f t="shared" si="16"/>
        <v>22</v>
      </c>
      <c r="BH392" s="6">
        <f t="shared" si="17"/>
        <v>0</v>
      </c>
      <c r="BI392" s="6">
        <f t="shared" si="18"/>
        <v>5.25</v>
      </c>
      <c r="BJ392" s="6">
        <f t="shared" si="19"/>
        <v>5.25</v>
      </c>
      <c r="BK392" s="6">
        <f t="shared" si="20"/>
        <v>3.25</v>
      </c>
      <c r="BL392" s="6">
        <f t="shared" si="21"/>
        <v>8.25</v>
      </c>
    </row>
    <row r="393" spans="3:64" x14ac:dyDescent="0.45">
      <c r="C393" s="2" t="s">
        <v>45</v>
      </c>
      <c r="D393" s="6">
        <f>COUNTIFS(D$3:D$368,"&gt;27.5",D$3:D$368,"&lt;=28")</f>
        <v>6</v>
      </c>
      <c r="E393" s="6">
        <f>COUNTIFS(E$3:E$368,"&gt;27.5",E$3:E$368,"&lt;=28")</f>
        <v>9</v>
      </c>
      <c r="F393" s="6">
        <f>COUNTIFS(F$3:F$367,"&gt;27.5",F$3:F$367,"&lt;=28")</f>
        <v>23</v>
      </c>
      <c r="G393" s="6">
        <f>COUNTIFS(G$3:G$367,"&gt;27.5",G$3:G$367,"&lt;=28")</f>
        <v>20</v>
      </c>
      <c r="H393" s="6">
        <f>COUNTIFS(H$3:H$368,"&gt;27.5",H$3:H$368,"&lt;=28")</f>
        <v>8</v>
      </c>
      <c r="I393" s="6">
        <f>COUNTIFS(I$3:I$367,"&gt;27.5",I$3:I$367,"&lt;=28")</f>
        <v>9</v>
      </c>
      <c r="J393" s="6">
        <f>COUNTIFS(J$3:J$367,"&gt;27.5",J$3:J$367,"&lt;=28")</f>
        <v>12</v>
      </c>
      <c r="K393" s="6">
        <f>COUNTIFS(K$3:K$367,"&gt;27.5",K$3:K$367,"&lt;=28")</f>
        <v>12</v>
      </c>
      <c r="L393" s="6">
        <f>COUNTIFS(L$3:L$367,"&gt;27.5",L$3:L$367,"&lt;=28")</f>
        <v>26</v>
      </c>
      <c r="M393" s="6">
        <f>COUNTIFS(M$3:M$367,"&gt;27.5",M$3:M$367,"&lt;=28")</f>
        <v>3</v>
      </c>
      <c r="N393" s="6">
        <f>COUNTIFS(N$3:N$368,"&gt;27.5",N$3:N$368,"&lt;=28")</f>
        <v>12</v>
      </c>
      <c r="O393" s="6">
        <f>COUNTIFS(O$3:O$368,"&gt;27.5",O$3:O$368,"&lt;=28")</f>
        <v>14</v>
      </c>
      <c r="P393" s="6">
        <f>COUNTIFS(P$3:P$368,"&gt;27.5",P$3:P$368,"&lt;=28")</f>
        <v>16</v>
      </c>
      <c r="Q393" s="6">
        <f>COUNTIFS(Q$3:Q$368,"&gt;27.5",Q$3:Q$368,"&lt;=28")</f>
        <v>13</v>
      </c>
      <c r="R393" s="6">
        <f>COUNTIFS(R$3:R$368,"&gt;27.5",R$3:R$368,"&lt;=28")</f>
        <v>4</v>
      </c>
      <c r="S393" s="6">
        <f>COUNTIFS(S$3:S$367,"&gt;27.5",S$3:S$367,"&lt;=28")</f>
        <v>15</v>
      </c>
      <c r="T393" s="6">
        <f>COUNTIFS(T$3:T$367,"&gt;27.5",T$3:T$367,"&lt;=28")</f>
        <v>14</v>
      </c>
      <c r="U393" s="6">
        <f>COUNTIFS(U$3:U$367,"&gt;27.5",U$3:U$367,"&lt;=28")</f>
        <v>11</v>
      </c>
      <c r="V393" s="6">
        <f>COUNTIFS(V$3:V$368,"&gt;27.5",V$3:V$368,"&lt;=28")</f>
        <v>8</v>
      </c>
      <c r="W393" s="6">
        <f>COUNTIFS(W$3:W$368,"&gt;27.5",W$3:W$368,"&lt;=28")</f>
        <v>5</v>
      </c>
      <c r="X393" s="6">
        <f t="shared" si="3"/>
        <v>3</v>
      </c>
      <c r="Y393" s="6">
        <f t="shared" si="4"/>
        <v>8</v>
      </c>
      <c r="Z393" s="6">
        <f t="shared" si="5"/>
        <v>12</v>
      </c>
      <c r="AA393" s="6">
        <f t="shared" si="6"/>
        <v>14.25</v>
      </c>
      <c r="AB393" s="6">
        <f t="shared" si="7"/>
        <v>26</v>
      </c>
      <c r="AC393" s="6">
        <f t="shared" si="8"/>
        <v>3</v>
      </c>
      <c r="AD393" s="6">
        <f t="shared" si="9"/>
        <v>5</v>
      </c>
      <c r="AE393" s="6">
        <f t="shared" si="10"/>
        <v>4</v>
      </c>
      <c r="AF393" s="6">
        <f t="shared" si="10"/>
        <v>2.25</v>
      </c>
      <c r="AG393" s="6">
        <f t="shared" si="10"/>
        <v>11.75</v>
      </c>
      <c r="AI393" s="6">
        <f>COUNTIFS(AI$3:AI$368,"&gt;27.5",AI$3:AI$368,"&lt;=28")</f>
        <v>9</v>
      </c>
      <c r="AJ393" s="6">
        <f>COUNTIFS(AJ$3:AJ$368,"&gt;27.5",AJ$3:AJ$368,"&lt;=28")</f>
        <v>11</v>
      </c>
      <c r="AK393" s="6">
        <f>COUNTIFS(AK$3:AK$367,"&gt;27.5",AK$3:AK$367,"&lt;=28")</f>
        <v>0</v>
      </c>
      <c r="AL393" s="6">
        <f>COUNTIFS(AL$3:AL$367,"&gt;27.5",AL$3:AL$367,"&lt;=28")</f>
        <v>0</v>
      </c>
      <c r="AM393" s="6">
        <f>COUNTIFS(AM$3:AM$368,"&gt;27.5",AM$3:AM$368,"&lt;=28")</f>
        <v>6</v>
      </c>
      <c r="AN393" s="6">
        <f>COUNTIFS(AN$3:AN$367,"&gt;27.5",AN$3:AN$367,"&lt;=28")</f>
        <v>0</v>
      </c>
      <c r="AO393" s="6">
        <f>COUNTIFS(AO$3:AO$367,"&gt;27.5",AO$3:AO$367,"&lt;=28")</f>
        <v>20</v>
      </c>
      <c r="AP393" s="6">
        <f>COUNTIFS(AP$3:AP$367,"&gt;27.5",AP$3:AP$367,"&lt;=28")</f>
        <v>17</v>
      </c>
      <c r="AQ393" s="6">
        <f>COUNTIFS(AQ$3:AQ$367,"&gt;27.5",AQ$3:AQ$367,"&lt;=28")</f>
        <v>2</v>
      </c>
      <c r="AR393" s="6">
        <f>COUNTIFS(AR$3:AR$367,"&gt;27.5",AR$3:AR$367,"&lt;=28")</f>
        <v>17</v>
      </c>
      <c r="AS393" s="6">
        <f>COUNTIFS(AS$3:AS$368,"&gt;27.5",AS$3:AS$368,"&lt;=28")</f>
        <v>3</v>
      </c>
      <c r="AT393" s="6">
        <f>COUNTIFS(AT$3:AT$368,"&gt;27.5",AT$3:AT$368,"&lt;=28")</f>
        <v>16</v>
      </c>
      <c r="AU393" s="6">
        <f>COUNTIFS(AU$3:AU$368,"&gt;27.5",AU$3:AU$368,"&lt;=28")</f>
        <v>26</v>
      </c>
      <c r="AV393" s="6">
        <f>COUNTIFS(AV$3:AV$368,"&gt;27.5",AV$3:AV$368,"&lt;=28")</f>
        <v>18</v>
      </c>
      <c r="AW393" s="6">
        <f>COUNTIFS(AW$3:AW$368,"&gt;27.5",AW$3:AW$368,"&lt;=28")</f>
        <v>12</v>
      </c>
      <c r="AX393" s="6">
        <f>COUNTIFS(AX$3:AX$367,"&gt;27.5",AX$3:AX$367,"&lt;=28")</f>
        <v>16</v>
      </c>
      <c r="AY393" s="6">
        <f>COUNTIFS(AY$3:AY$367,"&gt;27.5",AY$3:AY$367,"&lt;=28")</f>
        <v>0</v>
      </c>
      <c r="AZ393" s="6">
        <f>COUNTIFS(AZ$3:AZ$367,"&gt;27.5",AZ$3:AZ$367,"&lt;=28")</f>
        <v>12</v>
      </c>
      <c r="BA393" s="6">
        <f>COUNTIFS(BA$3:BA$368,"&gt;27.5",BA$3:BA$368,"&lt;=28")</f>
        <v>7</v>
      </c>
      <c r="BB393" s="6">
        <f>COUNTIFS(BB$3:BB$368,"&gt;27.5",BB$3:BB$368,"&lt;=28")</f>
        <v>14</v>
      </c>
      <c r="BC393" s="6">
        <f t="shared" si="12"/>
        <v>0</v>
      </c>
      <c r="BD393" s="6">
        <f t="shared" si="13"/>
        <v>2.75</v>
      </c>
      <c r="BE393" s="6">
        <f t="shared" si="14"/>
        <v>11.5</v>
      </c>
      <c r="BF393" s="6">
        <f t="shared" si="15"/>
        <v>16.25</v>
      </c>
      <c r="BG393" s="6">
        <f t="shared" si="16"/>
        <v>26</v>
      </c>
      <c r="BH393" s="6">
        <f t="shared" si="17"/>
        <v>0</v>
      </c>
      <c r="BI393" s="6">
        <f t="shared" si="18"/>
        <v>2.75</v>
      </c>
      <c r="BJ393" s="6">
        <f t="shared" si="19"/>
        <v>8.75</v>
      </c>
      <c r="BK393" s="6">
        <f t="shared" si="20"/>
        <v>4.75</v>
      </c>
      <c r="BL393" s="6">
        <f t="shared" si="21"/>
        <v>9.75</v>
      </c>
    </row>
    <row r="394" spans="3:64" x14ac:dyDescent="0.45">
      <c r="C394" s="2" t="s">
        <v>46</v>
      </c>
      <c r="D394" s="6">
        <f>COUNTIFS(D$3:D$368,"&gt;28",D$3:D$368,"&lt;=28.5")</f>
        <v>4</v>
      </c>
      <c r="E394" s="6">
        <f>COUNTIFS(E$3:E$368,"&gt;28",E$3:E$368,"&lt;=28.5")</f>
        <v>4</v>
      </c>
      <c r="F394" s="6">
        <f>COUNTIFS(F$3:F$367,"&gt;28",F$3:F$367,"&lt;=28.5")</f>
        <v>8</v>
      </c>
      <c r="G394" s="6">
        <f>COUNTIFS(G$3:G$367,"&gt;28",G$3:G$367,"&lt;=28.5")</f>
        <v>1</v>
      </c>
      <c r="H394" s="6">
        <f>COUNTIFS(H$3:H$368,"&gt;28",H$3:H$368,"&lt;=28.5")</f>
        <v>7</v>
      </c>
      <c r="I394" s="6">
        <f>COUNTIFS(I$3:I$367,"&gt;28",I$3:I$367,"&lt;=28.5")</f>
        <v>0</v>
      </c>
      <c r="J394" s="6">
        <f>COUNTIFS(J$3:J$367,"&gt;28",J$3:J$367,"&lt;=28.5")</f>
        <v>13</v>
      </c>
      <c r="K394" s="6">
        <f>COUNTIFS(K$3:K$367,"&gt;28",K$3:K$367,"&lt;=28.5")</f>
        <v>13</v>
      </c>
      <c r="L394" s="6">
        <f>COUNTIFS(L$3:L$367,"&gt;28",L$3:L$367,"&lt;=28.5")</f>
        <v>8</v>
      </c>
      <c r="M394" s="6">
        <f>COUNTIFS(M$3:M$367,"&gt;28",M$3:M$367,"&lt;=28.5")</f>
        <v>8</v>
      </c>
      <c r="N394" s="6">
        <f>COUNTIFS(N$3:N$368,"&gt;28",N$3:N$368,"&lt;=28.5")</f>
        <v>9</v>
      </c>
      <c r="O394" s="6">
        <f>COUNTIFS(O$3:O$368,"&gt;28",O$3:O$368,"&lt;=28.5")</f>
        <v>16</v>
      </c>
      <c r="P394" s="6">
        <f>COUNTIFS(P$3:P$368,"&gt;28",P$3:P$368,"&lt;=28.5")</f>
        <v>11</v>
      </c>
      <c r="Q394" s="6">
        <f>COUNTIFS(Q$3:Q$368,"&gt;28",Q$3:Q$368,"&lt;=28.5")</f>
        <v>6</v>
      </c>
      <c r="R394" s="6">
        <f>COUNTIFS(R$3:R$368,"&gt;28",R$3:R$368,"&lt;=28.5")</f>
        <v>4</v>
      </c>
      <c r="S394" s="6">
        <f>COUNTIFS(S$3:S$367,"&gt;28",S$3:S$367,"&lt;=28.5")</f>
        <v>18</v>
      </c>
      <c r="T394" s="6">
        <f>COUNTIFS(T$3:T$367,"&gt;28",T$3:T$367,"&lt;=28.5")</f>
        <v>7</v>
      </c>
      <c r="U394" s="6">
        <f>COUNTIFS(U$3:U$367,"&gt;28",U$3:U$367,"&lt;=28.5")</f>
        <v>8</v>
      </c>
      <c r="V394" s="6">
        <f>COUNTIFS(V$3:V$368,"&gt;28",V$3:V$368,"&lt;=28.5")</f>
        <v>13</v>
      </c>
      <c r="W394" s="6">
        <f>COUNTIFS(W$3:W$368,"&gt;28",W$3:W$368,"&lt;=28.5")</f>
        <v>11</v>
      </c>
      <c r="X394" s="6">
        <f t="shared" si="3"/>
        <v>0</v>
      </c>
      <c r="Y394" s="6">
        <f t="shared" si="4"/>
        <v>5.5</v>
      </c>
      <c r="Z394" s="6">
        <f t="shared" si="5"/>
        <v>8</v>
      </c>
      <c r="AA394" s="6">
        <f t="shared" si="6"/>
        <v>11.5</v>
      </c>
      <c r="AB394" s="6">
        <f t="shared" si="7"/>
        <v>18</v>
      </c>
      <c r="AC394" s="6">
        <f t="shared" si="8"/>
        <v>0</v>
      </c>
      <c r="AD394" s="6">
        <f t="shared" si="9"/>
        <v>5.5</v>
      </c>
      <c r="AE394" s="6">
        <f t="shared" si="10"/>
        <v>2.5</v>
      </c>
      <c r="AF394" s="6">
        <f t="shared" si="10"/>
        <v>3.5</v>
      </c>
      <c r="AG394" s="6">
        <f t="shared" si="10"/>
        <v>6.5</v>
      </c>
      <c r="AI394" s="6">
        <f>COUNTIFS(AI$3:AI$368,"&gt;28",AI$3:AI$368,"&lt;=28.5")</f>
        <v>7</v>
      </c>
      <c r="AJ394" s="6">
        <f>COUNTIFS(AJ$3:AJ$368,"&gt;28",AJ$3:AJ$368,"&lt;=28.5")</f>
        <v>7</v>
      </c>
      <c r="AK394" s="6">
        <f>COUNTIFS(AK$3:AK$367,"&gt;28",AK$3:AK$367,"&lt;=28.5")</f>
        <v>0</v>
      </c>
      <c r="AL394" s="6">
        <f>COUNTIFS(AL$3:AL$367,"&gt;28",AL$3:AL$367,"&lt;=28.5")</f>
        <v>0</v>
      </c>
      <c r="AM394" s="6">
        <f>COUNTIFS(AM$3:AM$368,"&gt;28",AM$3:AM$368,"&lt;=28.5")</f>
        <v>4</v>
      </c>
      <c r="AN394" s="6">
        <f>COUNTIFS(AN$3:AN$367,"&gt;28",AN$3:AN$367,"&lt;=28.5")</f>
        <v>0</v>
      </c>
      <c r="AO394" s="6">
        <f>COUNTIFS(AO$3:AO$367,"&gt;28",AO$3:AO$367,"&lt;=28.5")</f>
        <v>12</v>
      </c>
      <c r="AP394" s="6">
        <f>COUNTIFS(AP$3:AP$367,"&gt;28",AP$3:AP$367,"&lt;=28.5")</f>
        <v>7</v>
      </c>
      <c r="AQ394" s="6">
        <f>COUNTIFS(AQ$3:AQ$367,"&gt;28",AQ$3:AQ$367,"&lt;=28.5")</f>
        <v>0</v>
      </c>
      <c r="AR394" s="6">
        <f>COUNTIFS(AR$3:AR$367,"&gt;28",AR$3:AR$367,"&lt;=28.5")</f>
        <v>2</v>
      </c>
      <c r="AS394" s="6">
        <f>COUNTIFS(AS$3:AS$368,"&gt;28",AS$3:AS$368,"&lt;=28.5")</f>
        <v>18</v>
      </c>
      <c r="AT394" s="6">
        <f>COUNTIFS(AT$3:AT$368,"&gt;28",AT$3:AT$368,"&lt;=28.5")</f>
        <v>14</v>
      </c>
      <c r="AU394" s="6">
        <f>COUNTIFS(AU$3:AU$368,"&gt;28",AU$3:AU$368,"&lt;=28.5")</f>
        <v>22</v>
      </c>
      <c r="AV394" s="6">
        <f>COUNTIFS(AV$3:AV$368,"&gt;28",AV$3:AV$368,"&lt;=28.5")</f>
        <v>6</v>
      </c>
      <c r="AW394" s="6">
        <f>COUNTIFS(AW$3:AW$368,"&gt;28",AW$3:AW$368,"&lt;=28.5")</f>
        <v>8</v>
      </c>
      <c r="AX394" s="6">
        <f>COUNTIFS(AX$3:AX$367,"&gt;28",AX$3:AX$367,"&lt;=28.5")</f>
        <v>9</v>
      </c>
      <c r="AY394" s="6">
        <f>COUNTIFS(AY$3:AY$367,"&gt;28",AY$3:AY$367,"&lt;=28.5")</f>
        <v>0</v>
      </c>
      <c r="AZ394" s="6">
        <f>COUNTIFS(AZ$3:AZ$367,"&gt;28",AZ$3:AZ$367,"&lt;=28.5")</f>
        <v>2</v>
      </c>
      <c r="BA394" s="6">
        <f>COUNTIFS(BA$3:BA$368,"&gt;28",BA$3:BA$368,"&lt;=28.5")</f>
        <v>14</v>
      </c>
      <c r="BB394" s="6">
        <f>COUNTIFS(BB$3:BB$368,"&gt;28",BB$3:BB$368,"&lt;=28.5")</f>
        <v>0</v>
      </c>
      <c r="BC394" s="6">
        <f t="shared" si="12"/>
        <v>0</v>
      </c>
      <c r="BD394" s="6">
        <f t="shared" si="13"/>
        <v>0</v>
      </c>
      <c r="BE394" s="6">
        <f t="shared" si="14"/>
        <v>6.5</v>
      </c>
      <c r="BF394" s="6">
        <f t="shared" si="15"/>
        <v>9.75</v>
      </c>
      <c r="BG394" s="6">
        <f t="shared" si="16"/>
        <v>22</v>
      </c>
      <c r="BH394" s="6">
        <f t="shared" si="17"/>
        <v>0</v>
      </c>
      <c r="BI394" s="6">
        <f t="shared" si="18"/>
        <v>0</v>
      </c>
      <c r="BJ394" s="6">
        <f t="shared" si="19"/>
        <v>6.5</v>
      </c>
      <c r="BK394" s="6">
        <f t="shared" si="20"/>
        <v>3.25</v>
      </c>
      <c r="BL394" s="6">
        <f t="shared" si="21"/>
        <v>12.25</v>
      </c>
    </row>
    <row r="395" spans="3:64" x14ac:dyDescent="0.45">
      <c r="C395" s="2" t="s">
        <v>47</v>
      </c>
      <c r="D395" s="6">
        <f>COUNTIFS(D$3:D$368,"&gt;28.5",D$3:D$368,"&lt;=29")</f>
        <v>10</v>
      </c>
      <c r="E395" s="6">
        <f>COUNTIFS(E$3:E$368,"&gt;28.5",E$3:E$368,"&lt;=29")</f>
        <v>7</v>
      </c>
      <c r="F395" s="6">
        <f>COUNTIFS(F$3:F$367,"&gt;28.5",F$3:F$367,"&lt;=29")</f>
        <v>4</v>
      </c>
      <c r="G395" s="6">
        <f>COUNTIFS(G$3:G$367,"&gt;28.5",G$3:G$367,"&lt;=29")</f>
        <v>0</v>
      </c>
      <c r="H395" s="6">
        <f>COUNTIFS(H$3:H$368,"&gt;28.5",H$3:H$368,"&lt;=29")</f>
        <v>5</v>
      </c>
      <c r="I395" s="6">
        <f>COUNTIFS(I$3:I$367,"&gt;28.5",I$3:I$367,"&lt;=29")</f>
        <v>0</v>
      </c>
      <c r="J395" s="6">
        <f>COUNTIFS(J$3:J$367,"&gt;28.5",J$3:J$367,"&lt;=29")</f>
        <v>24</v>
      </c>
      <c r="K395" s="6">
        <f>COUNTIFS(K$3:K$367,"&gt;28.5",K$3:K$367,"&lt;=29")</f>
        <v>16</v>
      </c>
      <c r="L395" s="6">
        <f>COUNTIFS(L$3:L$367,"&gt;28.5",L$3:L$367,"&lt;=29")</f>
        <v>0</v>
      </c>
      <c r="M395" s="6">
        <f>COUNTIFS(M$3:M$367,"&gt;28.5",M$3:M$367,"&lt;=29")</f>
        <v>20</v>
      </c>
      <c r="N395" s="6">
        <f>COUNTIFS(N$3:N$368,"&gt;28.5",N$3:N$368,"&lt;=29")</f>
        <v>3</v>
      </c>
      <c r="O395" s="6">
        <f>COUNTIFS(O$3:O$368,"&gt;28.5",O$3:O$368,"&lt;=29")</f>
        <v>14</v>
      </c>
      <c r="P395" s="6">
        <f>COUNTIFS(P$3:P$368,"&gt;28.5",P$3:P$368,"&lt;=29")</f>
        <v>26</v>
      </c>
      <c r="Q395" s="6">
        <f>COUNTIFS(Q$3:Q$368,"&gt;28.5",Q$3:Q$368,"&lt;=29")</f>
        <v>8</v>
      </c>
      <c r="R395" s="6">
        <f>COUNTIFS(R$3:R$368,"&gt;28.5",R$3:R$368,"&lt;=29")</f>
        <v>13</v>
      </c>
      <c r="S395" s="6">
        <f>COUNTIFS(S$3:S$367,"&gt;28.5",S$3:S$367,"&lt;=29")</f>
        <v>9</v>
      </c>
      <c r="T395" s="6">
        <f>COUNTIFS(T$3:T$367,"&gt;28.5",T$3:T$367,"&lt;=29")</f>
        <v>0</v>
      </c>
      <c r="U395" s="6">
        <f>COUNTIFS(U$3:U$367,"&gt;28.5",U$3:U$367,"&lt;=29")</f>
        <v>18</v>
      </c>
      <c r="V395" s="6">
        <f>COUNTIFS(V$3:V$368,"&gt;28.5",V$3:V$368,"&lt;=29")</f>
        <v>17</v>
      </c>
      <c r="W395" s="6">
        <f>COUNTIFS(W$3:W$368,"&gt;28.5",W$3:W$368,"&lt;=29")</f>
        <v>15</v>
      </c>
      <c r="X395" s="6">
        <f t="shared" si="3"/>
        <v>0</v>
      </c>
      <c r="Y395" s="6">
        <f t="shared" si="4"/>
        <v>3.75</v>
      </c>
      <c r="Z395" s="6">
        <f t="shared" si="5"/>
        <v>9.5</v>
      </c>
      <c r="AA395" s="6">
        <f t="shared" si="6"/>
        <v>16.25</v>
      </c>
      <c r="AB395" s="6">
        <f t="shared" si="7"/>
        <v>26</v>
      </c>
      <c r="AC395" s="6">
        <f t="shared" si="8"/>
        <v>0</v>
      </c>
      <c r="AD395" s="6">
        <f t="shared" si="9"/>
        <v>3.75</v>
      </c>
      <c r="AE395" s="6">
        <f t="shared" si="10"/>
        <v>5.75</v>
      </c>
      <c r="AF395" s="6">
        <f t="shared" si="10"/>
        <v>6.75</v>
      </c>
      <c r="AG395" s="6">
        <f t="shared" si="10"/>
        <v>9.75</v>
      </c>
      <c r="AI395" s="6">
        <f>COUNTIFS(AI$3:AI$368,"&gt;28.5",AI$3:AI$368,"&lt;=29")</f>
        <v>6</v>
      </c>
      <c r="AJ395" s="6">
        <f>COUNTIFS(AJ$3:AJ$368,"&gt;28.5",AJ$3:AJ$368,"&lt;=29")</f>
        <v>8</v>
      </c>
      <c r="AK395" s="6">
        <f>COUNTIFS(AK$3:AK$367,"&gt;28.5",AK$3:AK$367,"&lt;=29")</f>
        <v>0</v>
      </c>
      <c r="AL395" s="6">
        <f>COUNTIFS(AL$3:AL$367,"&gt;28.5",AL$3:AL$367,"&lt;=29")</f>
        <v>0</v>
      </c>
      <c r="AM395" s="6">
        <f>COUNTIFS(AM$3:AM$368,"&gt;28.5",AM$3:AM$368,"&lt;=29")</f>
        <v>9</v>
      </c>
      <c r="AN395" s="6">
        <f>COUNTIFS(AN$3:AN$367,"&gt;28.5",AN$3:AN$367,"&lt;=29")</f>
        <v>0</v>
      </c>
      <c r="AO395" s="6">
        <f>COUNTIFS(AO$3:AO$367,"&gt;28.5",AO$3:AO$367,"&lt;=29")</f>
        <v>9</v>
      </c>
      <c r="AP395" s="6">
        <f>COUNTIFS(AP$3:AP$367,"&gt;28.5",AP$3:AP$367,"&lt;=29")</f>
        <v>0</v>
      </c>
      <c r="AQ395" s="6">
        <f>COUNTIFS(AQ$3:AQ$367,"&gt;28.5",AQ$3:AQ$367,"&lt;=29")</f>
        <v>0</v>
      </c>
      <c r="AR395" s="6">
        <f>COUNTIFS(AR$3:AR$367,"&gt;28.5",AR$3:AR$367,"&lt;=29")</f>
        <v>0</v>
      </c>
      <c r="AS395" s="6">
        <f>COUNTIFS(AS$3:AS$368,"&gt;28.5",AS$3:AS$368,"&lt;=29")</f>
        <v>15</v>
      </c>
      <c r="AT395" s="6">
        <f>COUNTIFS(AT$3:AT$368,"&gt;28.5",AT$3:AT$368,"&lt;=29")</f>
        <v>0</v>
      </c>
      <c r="AU395" s="6">
        <f>COUNTIFS(AU$3:AU$368,"&gt;28.5",AU$3:AU$368,"&lt;=29")</f>
        <v>12</v>
      </c>
      <c r="AV395" s="6">
        <f>COUNTIFS(AV$3:AV$368,"&gt;28.5",AV$3:AV$368,"&lt;=29")</f>
        <v>0</v>
      </c>
      <c r="AW395" s="6">
        <f>COUNTIFS(AW$3:AW$368,"&gt;28.5",AW$3:AW$368,"&lt;=29")</f>
        <v>0</v>
      </c>
      <c r="AX395" s="6">
        <f>COUNTIFS(AX$3:AX$367,"&gt;28.5",AX$3:AX$367,"&lt;=29")</f>
        <v>1</v>
      </c>
      <c r="AY395" s="6">
        <f>COUNTIFS(AY$3:AY$367,"&gt;28.5",AY$3:AY$367,"&lt;=29")</f>
        <v>0</v>
      </c>
      <c r="AZ395" s="6">
        <f>COUNTIFS(AZ$3:AZ$367,"&gt;28.5",AZ$3:AZ$367,"&lt;=29")</f>
        <v>0</v>
      </c>
      <c r="BA395" s="6">
        <f>COUNTIFS(BA$3:BA$368,"&gt;28.5",BA$3:BA$368,"&lt;=29")</f>
        <v>8</v>
      </c>
      <c r="BB395" s="6">
        <f>COUNTIFS(BB$3:BB$368,"&gt;28.5",BB$3:BB$368,"&lt;=29")</f>
        <v>0</v>
      </c>
      <c r="BC395" s="6">
        <f t="shared" si="12"/>
        <v>0</v>
      </c>
      <c r="BD395" s="6">
        <f t="shared" si="13"/>
        <v>0</v>
      </c>
      <c r="BE395" s="6">
        <f t="shared" si="14"/>
        <v>0</v>
      </c>
      <c r="BF395" s="6">
        <f t="shared" si="15"/>
        <v>8</v>
      </c>
      <c r="BG395" s="6">
        <f t="shared" si="16"/>
        <v>15</v>
      </c>
      <c r="BH395" s="6">
        <f t="shared" si="17"/>
        <v>0</v>
      </c>
      <c r="BI395" s="6">
        <f t="shared" si="18"/>
        <v>0</v>
      </c>
      <c r="BJ395" s="6">
        <f t="shared" si="19"/>
        <v>0</v>
      </c>
      <c r="BK395" s="6">
        <f t="shared" si="20"/>
        <v>8</v>
      </c>
      <c r="BL395" s="6">
        <f t="shared" si="21"/>
        <v>7</v>
      </c>
    </row>
    <row r="396" spans="3:64" x14ac:dyDescent="0.45">
      <c r="C396" s="2" t="s">
        <v>48</v>
      </c>
      <c r="D396" s="6">
        <f>COUNTIFS(D$3:D$368,"&gt;29",D$3:D$368,"&lt;=29.5")</f>
        <v>7</v>
      </c>
      <c r="E396" s="6">
        <f>COUNTIFS(E$3:E$368,"&gt;29",E$3:E$368,"&lt;=29.5")</f>
        <v>7</v>
      </c>
      <c r="F396" s="6">
        <f>COUNTIFS(F$3:F$367,"&gt;29",F$3:F$367,"&lt;=29.5")</f>
        <v>2</v>
      </c>
      <c r="G396" s="6">
        <f>COUNTIFS(G$3:G$367,"&gt;29",G$3:G$367,"&lt;=29.5")</f>
        <v>0</v>
      </c>
      <c r="H396" s="6">
        <f>COUNTIFS(H$3:H$368,"&gt;29",H$3:H$368,"&lt;=29.5")</f>
        <v>8</v>
      </c>
      <c r="I396" s="6">
        <f>COUNTIFS(I$3:I$367,"&gt;29",I$3:I$367,"&lt;=29.5")</f>
        <v>0</v>
      </c>
      <c r="J396" s="6">
        <f>COUNTIFS(J$3:J$367,"&gt;29",J$3:J$367,"&lt;=29.5")</f>
        <v>13</v>
      </c>
      <c r="K396" s="6">
        <f>COUNTIFS(K$3:K$367,"&gt;29",K$3:K$367,"&lt;=29.5")</f>
        <v>4</v>
      </c>
      <c r="L396" s="6">
        <f>COUNTIFS(L$3:L$367,"&gt;29",L$3:L$367,"&lt;=29.5")</f>
        <v>0</v>
      </c>
      <c r="M396" s="6">
        <f>COUNTIFS(M$3:M$367,"&gt;29",M$3:M$367,"&lt;=29.5")</f>
        <v>0</v>
      </c>
      <c r="N396" s="6">
        <f>COUNTIFS(N$3:N$368,"&gt;29",N$3:N$368,"&lt;=29.5")</f>
        <v>12</v>
      </c>
      <c r="O396" s="6">
        <f>COUNTIFS(O$3:O$368,"&gt;29",O$3:O$368,"&lt;=29.5")</f>
        <v>16</v>
      </c>
      <c r="P396" s="6">
        <f>COUNTIFS(P$3:P$368,"&gt;29",P$3:P$368,"&lt;=29.5")</f>
        <v>15</v>
      </c>
      <c r="Q396" s="6">
        <f>COUNTIFS(Q$3:Q$368,"&gt;29",Q$3:Q$368,"&lt;=29.5")</f>
        <v>24</v>
      </c>
      <c r="R396" s="6">
        <f>COUNTIFS(R$3:R$368,"&gt;29",R$3:R$368,"&lt;=29.5")</f>
        <v>10</v>
      </c>
      <c r="S396" s="6">
        <f>COUNTIFS(S$3:S$367,"&gt;29",S$3:S$367,"&lt;=29.5")</f>
        <v>16</v>
      </c>
      <c r="T396" s="6">
        <f>COUNTIFS(T$3:T$367,"&gt;29",T$3:T$367,"&lt;=29.5")</f>
        <v>0</v>
      </c>
      <c r="U396" s="6">
        <f>COUNTIFS(U$3:U$367,"&gt;29",U$3:U$367,"&lt;=29.5")</f>
        <v>7</v>
      </c>
      <c r="V396" s="6">
        <f>COUNTIFS(V$3:V$368,"&gt;29",V$3:V$368,"&lt;=29.5")</f>
        <v>9</v>
      </c>
      <c r="W396" s="6">
        <f>COUNTIFS(W$3:W$368,"&gt;29",W$3:W$368,"&lt;=29.5")</f>
        <v>6</v>
      </c>
      <c r="X396" s="6">
        <f t="shared" si="3"/>
        <v>0</v>
      </c>
      <c r="Y396" s="6">
        <f t="shared" si="4"/>
        <v>1.5</v>
      </c>
      <c r="Z396" s="6">
        <f t="shared" si="5"/>
        <v>7</v>
      </c>
      <c r="AA396" s="6">
        <f t="shared" si="6"/>
        <v>12.25</v>
      </c>
      <c r="AB396" s="6">
        <f t="shared" si="7"/>
        <v>24</v>
      </c>
      <c r="AC396" s="6">
        <f t="shared" si="8"/>
        <v>0</v>
      </c>
      <c r="AD396" s="6">
        <f t="shared" si="9"/>
        <v>1.5</v>
      </c>
      <c r="AE396" s="6">
        <f t="shared" si="10"/>
        <v>5.5</v>
      </c>
      <c r="AF396" s="6">
        <f t="shared" si="10"/>
        <v>5.25</v>
      </c>
      <c r="AG396" s="6">
        <f t="shared" si="10"/>
        <v>11.75</v>
      </c>
      <c r="AI396" s="6">
        <f>COUNTIFS(AI$3:AI$368,"&gt;29",AI$3:AI$368,"&lt;=29.5")</f>
        <v>7</v>
      </c>
      <c r="AJ396" s="6">
        <f>COUNTIFS(AJ$3:AJ$368,"&gt;29",AJ$3:AJ$368,"&lt;=29.5")</f>
        <v>14</v>
      </c>
      <c r="AK396" s="6">
        <f>COUNTIFS(AK$3:AK$367,"&gt;29",AK$3:AK$367,"&lt;=29.5")</f>
        <v>0</v>
      </c>
      <c r="AL396" s="6">
        <f>COUNTIFS(AL$3:AL$367,"&gt;29",AL$3:AL$367,"&lt;=29.5")</f>
        <v>0</v>
      </c>
      <c r="AM396" s="6">
        <f>COUNTIFS(AM$3:AM$368,"&gt;29",AM$3:AM$368,"&lt;=29.5")</f>
        <v>24</v>
      </c>
      <c r="AN396" s="6">
        <f>COUNTIFS(AN$3:AN$367,"&gt;29",AN$3:AN$367,"&lt;=29.5")</f>
        <v>0</v>
      </c>
      <c r="AO396" s="6">
        <f>COUNTIFS(AO$3:AO$367,"&gt;29",AO$3:AO$367,"&lt;=29.5")</f>
        <v>0</v>
      </c>
      <c r="AP396" s="6">
        <f>COUNTIFS(AP$3:AP$367,"&gt;29",AP$3:AP$367,"&lt;=29.5")</f>
        <v>0</v>
      </c>
      <c r="AQ396" s="6">
        <f>COUNTIFS(AQ$3:AQ$367,"&gt;29",AQ$3:AQ$367,"&lt;=29.5")</f>
        <v>0</v>
      </c>
      <c r="AR396" s="6">
        <f>COUNTIFS(AR$3:AR$367,"&gt;29",AR$3:AR$367,"&lt;=29.5")</f>
        <v>0</v>
      </c>
      <c r="AS396" s="6">
        <f>COUNTIFS(AS$3:AS$368,"&gt;29",AS$3:AS$368,"&lt;=29.5")</f>
        <v>1</v>
      </c>
      <c r="AT396" s="6">
        <f>COUNTIFS(AT$3:AT$368,"&gt;29",AT$3:AT$368,"&lt;=29.5")</f>
        <v>0</v>
      </c>
      <c r="AU396" s="6">
        <f>COUNTIFS(AU$3:AU$368,"&gt;29",AU$3:AU$368,"&lt;=29.5")</f>
        <v>0</v>
      </c>
      <c r="AV396" s="6">
        <f>COUNTIFS(AV$3:AV$368,"&gt;29",AV$3:AV$368,"&lt;=29.5")</f>
        <v>0</v>
      </c>
      <c r="AW396" s="6">
        <f>COUNTIFS(AW$3:AW$368,"&gt;29",AW$3:AW$368,"&lt;=29.5")</f>
        <v>0</v>
      </c>
      <c r="AX396" s="6">
        <f>COUNTIFS(AX$3:AX$367,"&gt;29",AX$3:AX$367,"&lt;=29.5")</f>
        <v>0</v>
      </c>
      <c r="AY396" s="6">
        <f>COUNTIFS(AY$3:AY$367,"&gt;29",AY$3:AY$367,"&lt;=29.5")</f>
        <v>0</v>
      </c>
      <c r="AZ396" s="6">
        <f>COUNTIFS(AZ$3:AZ$367,"&gt;29",AZ$3:AZ$367,"&lt;=29.5")</f>
        <v>0</v>
      </c>
      <c r="BA396" s="6">
        <f>COUNTIFS(BA$3:BA$368,"&gt;29",BA$3:BA$368,"&lt;=29.5")</f>
        <v>0</v>
      </c>
      <c r="BB396" s="6">
        <f>COUNTIFS(BB$3:BB$368,"&gt;29",BB$3:BB$368,"&lt;=29.5")</f>
        <v>0</v>
      </c>
      <c r="BC396" s="6">
        <f t="shared" si="12"/>
        <v>0</v>
      </c>
      <c r="BD396" s="6">
        <f t="shared" si="13"/>
        <v>0</v>
      </c>
      <c r="BE396" s="6">
        <f t="shared" si="14"/>
        <v>0</v>
      </c>
      <c r="BF396" s="6">
        <f t="shared" si="15"/>
        <v>0</v>
      </c>
      <c r="BG396" s="6">
        <f t="shared" si="16"/>
        <v>24</v>
      </c>
      <c r="BH396" s="6">
        <f t="shared" si="17"/>
        <v>0</v>
      </c>
      <c r="BI396" s="6">
        <f t="shared" si="18"/>
        <v>0</v>
      </c>
      <c r="BJ396" s="6">
        <f t="shared" si="19"/>
        <v>0</v>
      </c>
      <c r="BK396" s="6">
        <f t="shared" si="20"/>
        <v>0</v>
      </c>
      <c r="BL396" s="6">
        <f t="shared" si="21"/>
        <v>24</v>
      </c>
    </row>
    <row r="397" spans="3:64" x14ac:dyDescent="0.45">
      <c r="C397" s="2" t="s">
        <v>49</v>
      </c>
      <c r="D397" s="6">
        <f>COUNTIFS(D$3:D$368,"&gt;29.5",D$3:D$368,"&lt;=30")</f>
        <v>3</v>
      </c>
      <c r="E397" s="6">
        <f>COUNTIFS(E$3:E$368,"&gt;29.5",E$3:E$368,"&lt;=30")</f>
        <v>4</v>
      </c>
      <c r="F397" s="6">
        <f>COUNTIFS(F$3:F$367,"&gt;29.5",F$3:F$367,"&lt;=30")</f>
        <v>0</v>
      </c>
      <c r="G397" s="6">
        <f>COUNTIFS(G$3:G$367,"&gt;29.5",G$3:G$367,"&lt;=30")</f>
        <v>0</v>
      </c>
      <c r="H397" s="6">
        <f>COUNTIFS(H$3:H$368,"&gt;29.5",H$3:H$368,"&lt;=30")</f>
        <v>8</v>
      </c>
      <c r="I397" s="6">
        <f>COUNTIFS(I$3:I$367,"&gt;29.5",I$3:I$367,"&lt;=30")</f>
        <v>0</v>
      </c>
      <c r="J397" s="6">
        <f>COUNTIFS(J$3:J$367,"&gt;29.5",J$3:J$367,"&lt;=30")</f>
        <v>1</v>
      </c>
      <c r="K397" s="6">
        <f>COUNTIFS(K$3:K$367,"&gt;29.5",K$3:K$367,"&lt;=30")</f>
        <v>0</v>
      </c>
      <c r="L397" s="6">
        <f>COUNTIFS(L$3:L$367,"&gt;29.5",L$3:L$367,"&lt;=30")</f>
        <v>0</v>
      </c>
      <c r="M397" s="6">
        <f>COUNTIFS(M$3:M$367,"&gt;29.5",M$3:M$367,"&lt;=30")</f>
        <v>0</v>
      </c>
      <c r="N397" s="6">
        <f>COUNTIFS(N$3:N$368,"&gt;29.5",N$3:N$368,"&lt;=30")</f>
        <v>12</v>
      </c>
      <c r="O397" s="6">
        <f>COUNTIFS(O$3:O$368,"&gt;29.5",O$3:O$368,"&lt;=30")</f>
        <v>2</v>
      </c>
      <c r="P397" s="6">
        <f>COUNTIFS(P$3:P$368,"&gt;29.5",P$3:P$368,"&lt;=30")</f>
        <v>17</v>
      </c>
      <c r="Q397" s="6">
        <f>COUNTIFS(Q$3:Q$368,"&gt;29.5",Q$3:Q$368,"&lt;=30")</f>
        <v>5</v>
      </c>
      <c r="R397" s="6">
        <f>COUNTIFS(R$3:R$368,"&gt;29.5",R$3:R$368,"&lt;=30")</f>
        <v>9</v>
      </c>
      <c r="S397" s="6">
        <f>COUNTIFS(S$3:S$367,"&gt;29.5",S$3:S$367,"&lt;=30")</f>
        <v>7</v>
      </c>
      <c r="T397" s="6">
        <f>COUNTIFS(T$3:T$367,"&gt;29.5",T$3:T$367,"&lt;=30")</f>
        <v>0</v>
      </c>
      <c r="U397" s="6">
        <f>COUNTIFS(U$3:U$367,"&gt;29.5",U$3:U$367,"&lt;=30")</f>
        <v>0</v>
      </c>
      <c r="V397" s="6">
        <f>COUNTIFS(V$3:V$368,"&gt;29.5",V$3:V$368,"&lt;=30")</f>
        <v>0</v>
      </c>
      <c r="W397" s="6">
        <f>COUNTIFS(W$3:W$368,"&gt;29.5",W$3:W$368,"&lt;=30")</f>
        <v>0</v>
      </c>
      <c r="X397" s="6">
        <f t="shared" si="3"/>
        <v>0</v>
      </c>
      <c r="Y397" s="6">
        <f t="shared" si="4"/>
        <v>0</v>
      </c>
      <c r="Z397" s="6">
        <f t="shared" si="5"/>
        <v>0.5</v>
      </c>
      <c r="AA397" s="6">
        <f t="shared" si="6"/>
        <v>5.5</v>
      </c>
      <c r="AB397" s="6">
        <f t="shared" si="7"/>
        <v>17</v>
      </c>
      <c r="AC397" s="6">
        <f t="shared" si="8"/>
        <v>0</v>
      </c>
      <c r="AD397" s="6">
        <f t="shared" si="9"/>
        <v>0</v>
      </c>
      <c r="AE397" s="6">
        <f t="shared" si="10"/>
        <v>0.5</v>
      </c>
      <c r="AF397" s="6">
        <f t="shared" si="10"/>
        <v>5</v>
      </c>
      <c r="AG397" s="6">
        <f t="shared" si="10"/>
        <v>11.5</v>
      </c>
      <c r="AI397" s="6">
        <f>COUNTIFS(AI$3:AI$368,"&gt;29.5",AI$3:AI$368,"&lt;=30")</f>
        <v>10</v>
      </c>
      <c r="AJ397" s="6">
        <f>COUNTIFS(AJ$3:AJ$368,"&gt;29.5",AJ$3:AJ$368,"&lt;=30")</f>
        <v>6</v>
      </c>
      <c r="AK397" s="6">
        <f>COUNTIFS(AK$3:AK$367,"&gt;29.5",AK$3:AK$367,"&lt;=30")</f>
        <v>0</v>
      </c>
      <c r="AL397" s="6">
        <f>COUNTIFS(AL$3:AL$367,"&gt;29.5",AL$3:AL$367,"&lt;=30")</f>
        <v>0</v>
      </c>
      <c r="AM397" s="6">
        <f>COUNTIFS(AM$3:AM$368,"&gt;29.5",AM$3:AM$368,"&lt;=30")</f>
        <v>0</v>
      </c>
      <c r="AN397" s="6">
        <f>COUNTIFS(AN$3:AN$367,"&gt;29.5",AN$3:AN$367,"&lt;=30")</f>
        <v>0</v>
      </c>
      <c r="AO397" s="6">
        <f>COUNTIFS(AO$3:AO$367,"&gt;29.5",AO$3:AO$367,"&lt;=30")</f>
        <v>0</v>
      </c>
      <c r="AP397" s="6">
        <f>COUNTIFS(AP$3:AP$367,"&gt;29.5",AP$3:AP$367,"&lt;=30")</f>
        <v>0</v>
      </c>
      <c r="AQ397" s="6">
        <f>COUNTIFS(AQ$3:AQ$367,"&gt;29.5",AQ$3:AQ$367,"&lt;=30")</f>
        <v>0</v>
      </c>
      <c r="AR397" s="6">
        <f>COUNTIFS(AR$3:AR$367,"&gt;29.5",AR$3:AR$367,"&lt;=30")</f>
        <v>0</v>
      </c>
      <c r="AS397" s="6">
        <f>COUNTIFS(AS$3:AS$368,"&gt;29.5",AS$3:AS$368,"&lt;=30")</f>
        <v>0</v>
      </c>
      <c r="AT397" s="6">
        <f>COUNTIFS(AT$3:AT$368,"&gt;29.5",AT$3:AT$368,"&lt;=30")</f>
        <v>0</v>
      </c>
      <c r="AU397" s="6">
        <f>COUNTIFS(AU$3:AU$368,"&gt;29.5",AU$3:AU$368,"&lt;=30")</f>
        <v>0</v>
      </c>
      <c r="AV397" s="6">
        <f>COUNTIFS(AV$3:AV$368,"&gt;29.5",AV$3:AV$368,"&lt;=30")</f>
        <v>0</v>
      </c>
      <c r="AW397" s="6">
        <f>COUNTIFS(AW$3:AW$368,"&gt;29.5",AW$3:AW$368,"&lt;=30")</f>
        <v>0</v>
      </c>
      <c r="AX397" s="6">
        <f>COUNTIFS(AX$3:AX$367,"&gt;29.5",AX$3:AX$367,"&lt;=30")</f>
        <v>0</v>
      </c>
      <c r="AY397" s="6">
        <f>COUNTIFS(AY$3:AY$367,"&gt;29.5",AY$3:AY$367,"&lt;=30")</f>
        <v>0</v>
      </c>
      <c r="AZ397" s="6">
        <f>COUNTIFS(AZ$3:AZ$367,"&gt;29.5",AZ$3:AZ$367,"&lt;=30")</f>
        <v>0</v>
      </c>
      <c r="BA397" s="6">
        <f>COUNTIFS(BA$3:BA$368,"&gt;29.5",BA$3:BA$368,"&lt;=30")</f>
        <v>0</v>
      </c>
      <c r="BB397" s="6">
        <f>COUNTIFS(BB$3:BB$368,"&gt;29.5",BB$3:BB$368,"&lt;=30")</f>
        <v>0</v>
      </c>
      <c r="BC397" s="6">
        <f t="shared" si="12"/>
        <v>0</v>
      </c>
      <c r="BD397" s="6">
        <f t="shared" si="13"/>
        <v>0</v>
      </c>
      <c r="BE397" s="6">
        <f t="shared" si="14"/>
        <v>0</v>
      </c>
      <c r="BF397" s="6">
        <f t="shared" si="15"/>
        <v>0</v>
      </c>
      <c r="BG397" s="6">
        <f t="shared" si="16"/>
        <v>10</v>
      </c>
      <c r="BH397" s="6">
        <f t="shared" si="17"/>
        <v>0</v>
      </c>
      <c r="BI397" s="6">
        <f t="shared" si="18"/>
        <v>0</v>
      </c>
      <c r="BJ397" s="6">
        <f t="shared" si="19"/>
        <v>0</v>
      </c>
      <c r="BK397" s="6">
        <f t="shared" si="20"/>
        <v>0</v>
      </c>
      <c r="BL397" s="6">
        <f t="shared" si="21"/>
        <v>10</v>
      </c>
    </row>
    <row r="398" spans="3:64" x14ac:dyDescent="0.45">
      <c r="C398" s="2" t="s">
        <v>50</v>
      </c>
      <c r="D398" s="6">
        <f>COUNTIFS(D$3:D$368,"&gt;30",D$3:D$368,"&lt;=30.5")</f>
        <v>7</v>
      </c>
      <c r="E398" s="6">
        <f>COUNTIFS(E$3:E$368,"&gt;30",E$3:E$368,"&lt;=30.5")</f>
        <v>13</v>
      </c>
      <c r="F398" s="6">
        <f>COUNTIFS(F$3:F$367,"&gt;30",F$3:F$367,"&lt;=30.5")</f>
        <v>0</v>
      </c>
      <c r="G398" s="6">
        <f>COUNTIFS(G$3:G$367,"&gt;30",G$3:G$367,"&lt;=30.5")</f>
        <v>0</v>
      </c>
      <c r="H398" s="6">
        <f>COUNTIFS(H$3:H$368,"&gt;30",H$3:H$368,"&lt;=30.5")</f>
        <v>15</v>
      </c>
      <c r="I398" s="6">
        <f>COUNTIFS(I$3:I$367,"&gt;30",I$3:I$367,"&lt;=30.5")</f>
        <v>0</v>
      </c>
      <c r="J398" s="6">
        <f>COUNTIFS(J$3:J$367,"&gt;30",J$3:J$367,"&lt;=30.5")</f>
        <v>0</v>
      </c>
      <c r="K398" s="6">
        <f>COUNTIFS(K$3:K$367,"&gt;30",K$3:K$367,"&lt;=30.5")</f>
        <v>0</v>
      </c>
      <c r="L398" s="6">
        <f>COUNTIFS(L$3:L$367,"&gt;30",L$3:L$367,"&lt;=30.5")</f>
        <v>0</v>
      </c>
      <c r="M398" s="6">
        <f>COUNTIFS(M$3:M$367,"&gt;30",M$3:M$367,"&lt;=30.5")</f>
        <v>0</v>
      </c>
      <c r="N398" s="6">
        <f>COUNTIFS(N$3:N$368,"&gt;30",N$3:N$368,"&lt;=30.5")</f>
        <v>10</v>
      </c>
      <c r="O398" s="6">
        <f>COUNTIFS(O$3:O$368,"&gt;30",O$3:O$368,"&lt;=30.5")</f>
        <v>0</v>
      </c>
      <c r="P398" s="6">
        <f>COUNTIFS(P$3:P$368,"&gt;30",P$3:P$368,"&lt;=30.5")</f>
        <v>2</v>
      </c>
      <c r="Q398" s="6">
        <f>COUNTIFS(Q$3:Q$368,"&gt;30",Q$3:Q$368,"&lt;=30.5")</f>
        <v>0</v>
      </c>
      <c r="R398" s="6">
        <f>COUNTIFS(R$3:R$368,"&gt;30",R$3:R$368,"&lt;=30.5")</f>
        <v>0</v>
      </c>
      <c r="S398" s="6">
        <f>COUNTIFS(S$3:S$367,"&gt;30",S$3:S$367,"&lt;=30.5")</f>
        <v>2</v>
      </c>
      <c r="T398" s="6">
        <f>COUNTIFS(T$3:T$367,"&gt;30",T$3:T$367,"&lt;=30.5")</f>
        <v>0</v>
      </c>
      <c r="U398" s="6">
        <f>COUNTIFS(U$3:U$367,"&gt;30",U$3:U$367,"&lt;=30.5")</f>
        <v>0</v>
      </c>
      <c r="V398" s="6">
        <f>COUNTIFS(V$3:V$368,"&gt;30",V$3:V$368,"&lt;=30.5")</f>
        <v>0</v>
      </c>
      <c r="W398" s="6">
        <f>COUNTIFS(W$3:W$368,"&gt;30",W$3:W$368,"&lt;=30.5")</f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2</v>
      </c>
      <c r="AB398" s="6">
        <f t="shared" si="7"/>
        <v>15</v>
      </c>
      <c r="AC398" s="6">
        <f t="shared" si="8"/>
        <v>0</v>
      </c>
      <c r="AD398" s="6">
        <f t="shared" si="9"/>
        <v>0</v>
      </c>
      <c r="AE398" s="6">
        <f t="shared" si="10"/>
        <v>0</v>
      </c>
      <c r="AF398" s="6">
        <f t="shared" si="10"/>
        <v>2</v>
      </c>
      <c r="AG398" s="6">
        <f t="shared" si="10"/>
        <v>13</v>
      </c>
      <c r="AI398" s="6">
        <f>COUNTIFS(AI$3:AI$368,"&gt;30",AI$3:AI$368,"&lt;=30.5")</f>
        <v>18</v>
      </c>
      <c r="AJ398" s="6">
        <f>COUNTIFS(AJ$3:AJ$368,"&gt;30",AJ$3:AJ$368,"&lt;=30.5")</f>
        <v>0</v>
      </c>
      <c r="AK398" s="6">
        <f>COUNTIFS(AK$3:AK$367,"&gt;30",AK$3:AK$367,"&lt;=30.5")</f>
        <v>0</v>
      </c>
      <c r="AL398" s="6">
        <f>COUNTIFS(AL$3:AL$367,"&gt;30",AL$3:AL$367,"&lt;=30.5")</f>
        <v>0</v>
      </c>
      <c r="AM398" s="6">
        <f>COUNTIFS(AM$3:AM$368,"&gt;30",AM$3:AM$368,"&lt;=30.5")</f>
        <v>0</v>
      </c>
      <c r="AN398" s="6">
        <f>COUNTIFS(AN$3:AN$367,"&gt;30",AN$3:AN$367,"&lt;=30.5")</f>
        <v>0</v>
      </c>
      <c r="AO398" s="6">
        <f>COUNTIFS(AO$3:AO$367,"&gt;30",AO$3:AO$367,"&lt;=30.5")</f>
        <v>0</v>
      </c>
      <c r="AP398" s="6">
        <f>COUNTIFS(AP$3:AP$367,"&gt;30",AP$3:AP$367,"&lt;=30.5")</f>
        <v>0</v>
      </c>
      <c r="AQ398" s="6">
        <f>COUNTIFS(AQ$3:AQ$367,"&gt;30",AQ$3:AQ$367,"&lt;=30.5")</f>
        <v>0</v>
      </c>
      <c r="AR398" s="6">
        <f>COUNTIFS(AR$3:AR$367,"&gt;30",AR$3:AR$367,"&lt;=30.5")</f>
        <v>0</v>
      </c>
      <c r="AS398" s="6">
        <f>COUNTIFS(AS$3:AS$368,"&gt;30",AS$3:AS$368,"&lt;=30.5")</f>
        <v>0</v>
      </c>
      <c r="AT398" s="6">
        <f>COUNTIFS(AT$3:AT$368,"&gt;30",AT$3:AT$368,"&lt;=30.5")</f>
        <v>0</v>
      </c>
      <c r="AU398" s="6">
        <f>COUNTIFS(AU$3:AU$368,"&gt;30",AU$3:AU$368,"&lt;=30.5")</f>
        <v>0</v>
      </c>
      <c r="AV398" s="6">
        <f>COUNTIFS(AV$3:AV$368,"&gt;30",AV$3:AV$368,"&lt;=30.5")</f>
        <v>0</v>
      </c>
      <c r="AW398" s="6">
        <f>COUNTIFS(AW$3:AW$368,"&gt;30",AW$3:AW$368,"&lt;=30.5")</f>
        <v>0</v>
      </c>
      <c r="AX398" s="6">
        <f>COUNTIFS(AX$3:AX$367,"&gt;30",AX$3:AX$367,"&lt;=30.5")</f>
        <v>0</v>
      </c>
      <c r="AY398" s="6">
        <f>COUNTIFS(AY$3:AY$367,"&gt;30",AY$3:AY$367,"&lt;=30.5")</f>
        <v>0</v>
      </c>
      <c r="AZ398" s="6">
        <f>COUNTIFS(AZ$3:AZ$367,"&gt;30",AZ$3:AZ$367,"&lt;=30.5")</f>
        <v>0</v>
      </c>
      <c r="BA398" s="6">
        <f>COUNTIFS(BA$3:BA$368,"&gt;30",BA$3:BA$368,"&lt;=30.5")</f>
        <v>0</v>
      </c>
      <c r="BB398" s="6">
        <f>COUNTIFS(BB$3:BB$368,"&gt;30",BB$3:BB$368,"&lt;=30.5")</f>
        <v>0</v>
      </c>
      <c r="BC398" s="6">
        <f t="shared" si="12"/>
        <v>0</v>
      </c>
      <c r="BD398" s="6">
        <f t="shared" si="13"/>
        <v>0</v>
      </c>
      <c r="BE398" s="6">
        <f t="shared" si="14"/>
        <v>0</v>
      </c>
      <c r="BF398" s="6">
        <f t="shared" si="15"/>
        <v>0</v>
      </c>
      <c r="BG398" s="6">
        <f t="shared" si="16"/>
        <v>18</v>
      </c>
      <c r="BH398" s="6">
        <f t="shared" si="17"/>
        <v>0</v>
      </c>
      <c r="BI398" s="6">
        <f t="shared" si="18"/>
        <v>0</v>
      </c>
      <c r="BJ398" s="6">
        <f t="shared" si="19"/>
        <v>0</v>
      </c>
      <c r="BK398" s="6">
        <f t="shared" si="20"/>
        <v>0</v>
      </c>
      <c r="BL398" s="6">
        <f t="shared" si="21"/>
        <v>18</v>
      </c>
    </row>
    <row r="399" spans="3:64" x14ac:dyDescent="0.45">
      <c r="C399" s="2" t="s">
        <v>51</v>
      </c>
      <c r="D399" s="6">
        <f>COUNTIFS(D$3:D$368,"&gt;30.5",D$3:D$368,"&lt;=31")</f>
        <v>11</v>
      </c>
      <c r="E399" s="6">
        <f>COUNTIFS(E$3:E$368,"&gt;30.5",E$3:E$368,"&lt;=31")</f>
        <v>14</v>
      </c>
      <c r="F399" s="6">
        <f>COUNTIFS(F$3:F$367,"&gt;30.5",F$3:F$367,"&lt;=31")</f>
        <v>0</v>
      </c>
      <c r="G399" s="6">
        <f>COUNTIFS(G$3:G$367,"&gt;30.5",G$3:G$367,"&lt;=31")</f>
        <v>0</v>
      </c>
      <c r="H399" s="6">
        <f>COUNTIFS(H$3:H$368,"&gt;30.5",H$3:H$368,"&lt;=31")</f>
        <v>10</v>
      </c>
      <c r="I399" s="6">
        <f>COUNTIFS(I$3:I$367,"&gt;30.5",I$3:I$367,"&lt;=31")</f>
        <v>0</v>
      </c>
      <c r="J399" s="6">
        <f>COUNTIFS(J$3:J$367,"&gt;30.5",J$3:J$367,"&lt;=31")</f>
        <v>0</v>
      </c>
      <c r="K399" s="6">
        <f>COUNTIFS(K$3:K$367,"&gt;30.5",K$3:K$367,"&lt;=31")</f>
        <v>0</v>
      </c>
      <c r="L399" s="6">
        <f>COUNTIFS(L$3:L$367,"&gt;30.5",L$3:L$367,"&lt;=31")</f>
        <v>0</v>
      </c>
      <c r="M399" s="6">
        <f>COUNTIFS(M$3:M$367,"&gt;30.5",M$3:M$367,"&lt;=31")</f>
        <v>0</v>
      </c>
      <c r="N399" s="6">
        <f>COUNTIFS(N$3:N$368,"&gt;30.5",N$3:N$368,"&lt;=31")</f>
        <v>5</v>
      </c>
      <c r="O399" s="6">
        <f>COUNTIFS(O$3:O$368,"&gt;30.5",O$3:O$368,"&lt;=31")</f>
        <v>0</v>
      </c>
      <c r="P399" s="6">
        <f>COUNTIFS(P$3:P$368,"&gt;30.5",P$3:P$368,"&lt;=31")</f>
        <v>0</v>
      </c>
      <c r="Q399" s="6">
        <f>COUNTIFS(Q$3:Q$368,"&gt;30.5",Q$3:Q$368,"&lt;=31")</f>
        <v>0</v>
      </c>
      <c r="R399" s="6">
        <f>COUNTIFS(R$3:R$368,"&gt;30.5",R$3:R$368,"&lt;=31")</f>
        <v>0</v>
      </c>
      <c r="S399" s="6">
        <f>COUNTIFS(S$3:S$367,"&gt;30.5",S$3:S$367,"&lt;=31")</f>
        <v>0</v>
      </c>
      <c r="T399" s="6">
        <f>COUNTIFS(T$3:T$367,"&gt;30.5",T$3:T$367,"&lt;=31")</f>
        <v>0</v>
      </c>
      <c r="U399" s="6">
        <f>COUNTIFS(U$3:U$367,"&gt;30.5",U$3:U$367,"&lt;=31")</f>
        <v>0</v>
      </c>
      <c r="V399" s="6">
        <f>COUNTIFS(V$3:V$368,"&gt;30.5",V$3:V$368,"&lt;=31")</f>
        <v>0</v>
      </c>
      <c r="W399" s="6">
        <f>COUNTIFS(W$3:W$368,"&gt;30.5",W$3:W$368,"&lt;=31")</f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14</v>
      </c>
      <c r="AC399" s="6">
        <f t="shared" si="8"/>
        <v>0</v>
      </c>
      <c r="AD399" s="6">
        <f t="shared" si="9"/>
        <v>0</v>
      </c>
      <c r="AE399" s="6">
        <f t="shared" si="10"/>
        <v>0</v>
      </c>
      <c r="AF399" s="6">
        <f t="shared" si="10"/>
        <v>0</v>
      </c>
      <c r="AG399" s="6">
        <f t="shared" si="10"/>
        <v>14</v>
      </c>
      <c r="AI399" s="6">
        <f>COUNTIFS(AI$3:AI$368,"&gt;30.5",AI$3:AI$368,"&lt;=31")</f>
        <v>1</v>
      </c>
      <c r="AJ399" s="6">
        <f>COUNTIFS(AJ$3:AJ$368,"&gt;30.5",AJ$3:AJ$368,"&lt;=31")</f>
        <v>0</v>
      </c>
      <c r="AK399" s="6">
        <f>COUNTIFS(AK$3:AK$367,"&gt;30.5",AK$3:AK$367,"&lt;=31")</f>
        <v>0</v>
      </c>
      <c r="AL399" s="6">
        <f>COUNTIFS(AL$3:AL$367,"&gt;30.5",AL$3:AL$367,"&lt;=31")</f>
        <v>0</v>
      </c>
      <c r="AM399" s="6">
        <f>COUNTIFS(AM$3:AM$368,"&gt;30.5",AM$3:AM$368,"&lt;=31")</f>
        <v>0</v>
      </c>
      <c r="AN399" s="6">
        <f>COUNTIFS(AN$3:AN$367,"&gt;30.5",AN$3:AN$367,"&lt;=31")</f>
        <v>0</v>
      </c>
      <c r="AO399" s="6">
        <f>COUNTIFS(AO$3:AO$367,"&gt;30.5",AO$3:AO$367,"&lt;=31")</f>
        <v>0</v>
      </c>
      <c r="AP399" s="6">
        <f>COUNTIFS(AP$3:AP$367,"&gt;30.5",AP$3:AP$367,"&lt;=31")</f>
        <v>0</v>
      </c>
      <c r="AQ399" s="6">
        <f>COUNTIFS(AQ$3:AQ$367,"&gt;30.5",AQ$3:AQ$367,"&lt;=31")</f>
        <v>0</v>
      </c>
      <c r="AR399" s="6">
        <f>COUNTIFS(AR$3:AR$367,"&gt;30.5",AR$3:AR$367,"&lt;=31")</f>
        <v>0</v>
      </c>
      <c r="AS399" s="6">
        <f>COUNTIFS(AS$3:AS$368,"&gt;30.5",AS$3:AS$368,"&lt;=31")</f>
        <v>0</v>
      </c>
      <c r="AT399" s="6">
        <f>COUNTIFS(AT$3:AT$368,"&gt;30.5",AT$3:AT$368,"&lt;=31")</f>
        <v>0</v>
      </c>
      <c r="AU399" s="6">
        <f>COUNTIFS(AU$3:AU$368,"&gt;30.5",AU$3:AU$368,"&lt;=31")</f>
        <v>0</v>
      </c>
      <c r="AV399" s="6">
        <f>COUNTIFS(AV$3:AV$368,"&gt;30.5",AV$3:AV$368,"&lt;=31")</f>
        <v>0</v>
      </c>
      <c r="AW399" s="6">
        <f>COUNTIFS(AW$3:AW$368,"&gt;30.5",AW$3:AW$368,"&lt;=31")</f>
        <v>0</v>
      </c>
      <c r="AX399" s="6">
        <f>COUNTIFS(AX$3:AX$367,"&gt;30.5",AX$3:AX$367,"&lt;=31")</f>
        <v>0</v>
      </c>
      <c r="AY399" s="6">
        <f>COUNTIFS(AY$3:AY$367,"&gt;30.5",AY$3:AY$367,"&lt;=31")</f>
        <v>0</v>
      </c>
      <c r="AZ399" s="6">
        <f>COUNTIFS(AZ$3:AZ$367,"&gt;30.5",AZ$3:AZ$367,"&lt;=31")</f>
        <v>0</v>
      </c>
      <c r="BA399" s="6">
        <f>COUNTIFS(BA$3:BA$368,"&gt;30.5",BA$3:BA$368,"&lt;=31")</f>
        <v>0</v>
      </c>
      <c r="BB399" s="6">
        <f>COUNTIFS(BB$3:BB$368,"&gt;30.5",BB$3:BB$368,"&lt;=31")</f>
        <v>0</v>
      </c>
      <c r="BC399" s="6">
        <f t="shared" si="12"/>
        <v>0</v>
      </c>
      <c r="BD399" s="6">
        <f t="shared" si="13"/>
        <v>0</v>
      </c>
      <c r="BE399" s="6">
        <f t="shared" si="14"/>
        <v>0</v>
      </c>
      <c r="BF399" s="6">
        <f t="shared" si="15"/>
        <v>0</v>
      </c>
      <c r="BG399" s="6">
        <f t="shared" si="16"/>
        <v>1</v>
      </c>
      <c r="BH399" s="6">
        <f t="shared" si="17"/>
        <v>0</v>
      </c>
      <c r="BI399" s="6">
        <f t="shared" si="18"/>
        <v>0</v>
      </c>
      <c r="BJ399" s="6">
        <f t="shared" si="19"/>
        <v>0</v>
      </c>
      <c r="BK399" s="6">
        <f t="shared" si="20"/>
        <v>0</v>
      </c>
      <c r="BL399" s="6">
        <f t="shared" si="21"/>
        <v>1</v>
      </c>
    </row>
    <row r="400" spans="3:64" x14ac:dyDescent="0.45">
      <c r="C400" s="2" t="s">
        <v>52</v>
      </c>
      <c r="D400" s="6">
        <f>COUNTIF(D$3:D$368,"&gt;31")</f>
        <v>21</v>
      </c>
      <c r="E400" s="6">
        <f>COUNTIF(E$3:E$368,"&gt;31")</f>
        <v>1</v>
      </c>
      <c r="F400" s="6">
        <f>COUNTIF(F$3:F$367,"&gt;31")</f>
        <v>0</v>
      </c>
      <c r="G400" s="6">
        <f>COUNTIF(G$3:G$367,"&gt;31")</f>
        <v>0</v>
      </c>
      <c r="H400" s="6">
        <f>COUNTIF(H$3:H$368,"&gt;31")</f>
        <v>2</v>
      </c>
      <c r="I400" s="6">
        <f>COUNTIF(I$3:I$367,"&gt;31")</f>
        <v>0</v>
      </c>
      <c r="J400" s="6">
        <f>COUNTIF(J$3:J$367,"&gt;31")</f>
        <v>0</v>
      </c>
      <c r="K400" s="6">
        <f>COUNTIF(K$3:K$367,"&gt;31")</f>
        <v>0</v>
      </c>
      <c r="L400" s="6">
        <f>COUNTIF(L$3:L$367,"&gt;31")</f>
        <v>0</v>
      </c>
      <c r="M400" s="6">
        <f>COUNTIF(M$3:M$367,"&gt;31")</f>
        <v>0</v>
      </c>
      <c r="N400" s="6">
        <f>COUNTIF(N$3:N$368,"&gt;31")</f>
        <v>0</v>
      </c>
      <c r="O400" s="6">
        <f>COUNTIF(O$3:O$368,"&gt;31")</f>
        <v>0</v>
      </c>
      <c r="P400" s="6">
        <f>COUNTIF(P$3:P$368,"&gt;31")</f>
        <v>0</v>
      </c>
      <c r="Q400" s="6">
        <f>COUNTIF(Q$3:Q$368,"&gt;31")</f>
        <v>0</v>
      </c>
      <c r="R400" s="6">
        <f>COUNTIF(R$3:R$368,"&gt;31")</f>
        <v>0</v>
      </c>
      <c r="S400" s="6">
        <f>COUNTIF(S$3:S$367,"&gt;31")</f>
        <v>0</v>
      </c>
      <c r="T400" s="6">
        <f>COUNTIF(T$3:T$367,"&gt;31")</f>
        <v>0</v>
      </c>
      <c r="U400" s="6">
        <f>COUNTIF(U$3:U$367,"&gt;31")</f>
        <v>0</v>
      </c>
      <c r="V400" s="6">
        <f>COUNTIF(V$3:V$368,"&gt;31")</f>
        <v>0</v>
      </c>
      <c r="W400" s="6">
        <f>COUNTIF(W$3:W$368,"&gt;31")</f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21</v>
      </c>
      <c r="AC400" s="6">
        <f t="shared" si="8"/>
        <v>0</v>
      </c>
      <c r="AD400" s="6">
        <f t="shared" si="9"/>
        <v>0</v>
      </c>
      <c r="AE400" s="6">
        <f t="shared" si="10"/>
        <v>0</v>
      </c>
      <c r="AF400" s="6">
        <f t="shared" si="10"/>
        <v>0</v>
      </c>
      <c r="AG400" s="6">
        <f t="shared" si="10"/>
        <v>21</v>
      </c>
      <c r="AI400" s="6">
        <f>COUNTIF(AI$3:AI$368,"&gt;31")</f>
        <v>0</v>
      </c>
      <c r="AJ400" s="6">
        <f>COUNTIF(AJ$3:AJ$368,"&gt;31")</f>
        <v>0</v>
      </c>
      <c r="AK400" s="6">
        <f>COUNTIF(AK$3:AK$367,"&gt;31")</f>
        <v>0</v>
      </c>
      <c r="AL400" s="6">
        <f>COUNTIF(AL$3:AL$367,"&gt;31")</f>
        <v>0</v>
      </c>
      <c r="AM400" s="6">
        <f>COUNTIF(AM$3:AM$368,"&gt;31")</f>
        <v>0</v>
      </c>
      <c r="AN400" s="6">
        <f>COUNTIF(AN$3:AN$367,"&gt;31")</f>
        <v>0</v>
      </c>
      <c r="AO400" s="6">
        <f>COUNTIF(AO$3:AO$367,"&gt;31")</f>
        <v>0</v>
      </c>
      <c r="AP400" s="6">
        <f>COUNTIF(AP$3:AP$367,"&gt;31")</f>
        <v>0</v>
      </c>
      <c r="AQ400" s="6">
        <f>COUNTIF(AQ$3:AQ$367,"&gt;31")</f>
        <v>0</v>
      </c>
      <c r="AR400" s="6">
        <f>COUNTIF(AR$3:AR$367,"&gt;31")</f>
        <v>0</v>
      </c>
      <c r="AS400" s="6">
        <f>COUNTIF(AS$3:AS$368,"&gt;31")</f>
        <v>0</v>
      </c>
      <c r="AT400" s="6">
        <f>COUNTIF(AT$3:AT$368,"&gt;31")</f>
        <v>0</v>
      </c>
      <c r="AU400" s="6">
        <f>COUNTIF(AU$3:AU$368,"&gt;31")</f>
        <v>0</v>
      </c>
      <c r="AV400" s="6">
        <f>COUNTIF(AV$3:AV$368,"&gt;31")</f>
        <v>0</v>
      </c>
      <c r="AW400" s="6">
        <f>COUNTIF(AW$3:AW$368,"&gt;31")</f>
        <v>0</v>
      </c>
      <c r="AX400" s="6">
        <f>COUNTIF(AX$3:AX$367,"&gt;31")</f>
        <v>0</v>
      </c>
      <c r="AY400" s="6">
        <f>COUNTIF(AY$3:AY$367,"&gt;31")</f>
        <v>0</v>
      </c>
      <c r="AZ400" s="6">
        <f>COUNTIF(AZ$3:AZ$367,"&gt;31")</f>
        <v>0</v>
      </c>
      <c r="BA400" s="6">
        <f>COUNTIF(BA$3:BA$368,"&gt;31")</f>
        <v>0</v>
      </c>
      <c r="BB400" s="6">
        <f>COUNTIF(BB$3:BB$368,"&gt;31")</f>
        <v>0</v>
      </c>
      <c r="BC400" s="6">
        <f t="shared" si="12"/>
        <v>0</v>
      </c>
      <c r="BD400" s="6">
        <f t="shared" si="13"/>
        <v>0</v>
      </c>
      <c r="BE400" s="6">
        <f t="shared" si="14"/>
        <v>0</v>
      </c>
      <c r="BF400" s="6">
        <f t="shared" si="15"/>
        <v>0</v>
      </c>
      <c r="BG400" s="6">
        <f t="shared" si="16"/>
        <v>0</v>
      </c>
      <c r="BH400" s="6">
        <f t="shared" si="17"/>
        <v>0</v>
      </c>
      <c r="BI400" s="6">
        <f t="shared" si="18"/>
        <v>0</v>
      </c>
      <c r="BJ400" s="6">
        <f t="shared" si="19"/>
        <v>0</v>
      </c>
      <c r="BK400" s="6">
        <f t="shared" si="20"/>
        <v>0</v>
      </c>
      <c r="BL400" s="6">
        <f t="shared" si="21"/>
        <v>0</v>
      </c>
    </row>
    <row r="402" spans="4:54" x14ac:dyDescent="0.45">
      <c r="D402" s="6">
        <f t="shared" ref="D402:W402" si="22">SUM(D374:D400)</f>
        <v>365</v>
      </c>
      <c r="E402" s="6">
        <f t="shared" si="22"/>
        <v>365</v>
      </c>
      <c r="F402" s="6">
        <f t="shared" si="22"/>
        <v>365</v>
      </c>
      <c r="G402" s="6">
        <f t="shared" si="22"/>
        <v>365</v>
      </c>
      <c r="H402" s="6">
        <f t="shared" si="22"/>
        <v>365</v>
      </c>
      <c r="I402" s="6">
        <f t="shared" si="22"/>
        <v>365</v>
      </c>
      <c r="J402" s="6">
        <f t="shared" si="22"/>
        <v>365</v>
      </c>
      <c r="K402" s="6">
        <f t="shared" si="22"/>
        <v>365</v>
      </c>
      <c r="L402" s="6">
        <f t="shared" si="22"/>
        <v>365</v>
      </c>
      <c r="M402" s="6">
        <f t="shared" si="22"/>
        <v>365</v>
      </c>
      <c r="N402" s="6">
        <f t="shared" si="22"/>
        <v>365</v>
      </c>
      <c r="O402" s="6">
        <f t="shared" si="22"/>
        <v>365</v>
      </c>
      <c r="P402" s="6">
        <f t="shared" si="22"/>
        <v>365</v>
      </c>
      <c r="Q402" s="6">
        <f t="shared" si="22"/>
        <v>365</v>
      </c>
      <c r="R402" s="6">
        <f t="shared" si="22"/>
        <v>365</v>
      </c>
      <c r="S402" s="6">
        <f t="shared" si="22"/>
        <v>365</v>
      </c>
      <c r="T402" s="6">
        <f t="shared" si="22"/>
        <v>365</v>
      </c>
      <c r="U402" s="6">
        <f t="shared" si="22"/>
        <v>365</v>
      </c>
      <c r="V402" s="6">
        <f t="shared" si="22"/>
        <v>365</v>
      </c>
      <c r="W402" s="6">
        <f t="shared" si="22"/>
        <v>365</v>
      </c>
      <c r="AI402" s="6">
        <f t="shared" ref="AI402:BB402" si="23">SUM(AI374:AI400)</f>
        <v>365</v>
      </c>
      <c r="AJ402" s="6">
        <f t="shared" si="23"/>
        <v>365</v>
      </c>
      <c r="AK402" s="6">
        <f t="shared" si="23"/>
        <v>365</v>
      </c>
      <c r="AL402" s="6">
        <f t="shared" si="23"/>
        <v>365</v>
      </c>
      <c r="AM402" s="6">
        <f t="shared" si="23"/>
        <v>365</v>
      </c>
      <c r="AN402" s="6">
        <f t="shared" si="23"/>
        <v>365</v>
      </c>
      <c r="AO402" s="6">
        <f t="shared" si="23"/>
        <v>365</v>
      </c>
      <c r="AP402" s="6">
        <f t="shared" si="23"/>
        <v>365</v>
      </c>
      <c r="AQ402" s="6">
        <f t="shared" si="23"/>
        <v>365</v>
      </c>
      <c r="AR402" s="6">
        <f t="shared" si="23"/>
        <v>365</v>
      </c>
      <c r="AS402" s="6">
        <f t="shared" si="23"/>
        <v>365</v>
      </c>
      <c r="AT402" s="6">
        <f t="shared" si="23"/>
        <v>365</v>
      </c>
      <c r="AU402" s="6">
        <f t="shared" si="23"/>
        <v>365</v>
      </c>
      <c r="AV402" s="6">
        <f t="shared" si="23"/>
        <v>365</v>
      </c>
      <c r="AW402" s="6">
        <f t="shared" si="23"/>
        <v>365</v>
      </c>
      <c r="AX402" s="6">
        <f t="shared" si="23"/>
        <v>365</v>
      </c>
      <c r="AY402" s="6">
        <f t="shared" si="23"/>
        <v>365</v>
      </c>
      <c r="AZ402" s="6">
        <f t="shared" si="23"/>
        <v>365</v>
      </c>
      <c r="BA402" s="6">
        <f t="shared" si="23"/>
        <v>365</v>
      </c>
      <c r="BB402" s="6">
        <f t="shared" si="23"/>
        <v>365</v>
      </c>
    </row>
    <row r="403" spans="4:54" x14ac:dyDescent="0.45">
      <c r="D403" s="6" t="b">
        <f t="shared" ref="D403:W403" si="24">D402=D369</f>
        <v>1</v>
      </c>
      <c r="E403" s="6" t="b">
        <f t="shared" si="24"/>
        <v>1</v>
      </c>
      <c r="F403" s="6" t="b">
        <f t="shared" si="24"/>
        <v>1</v>
      </c>
      <c r="G403" s="6" t="b">
        <f t="shared" si="24"/>
        <v>1</v>
      </c>
      <c r="H403" s="6" t="b">
        <f t="shared" si="24"/>
        <v>1</v>
      </c>
      <c r="I403" s="6" t="b">
        <f t="shared" si="24"/>
        <v>1</v>
      </c>
      <c r="J403" s="6" t="b">
        <f t="shared" si="24"/>
        <v>1</v>
      </c>
      <c r="K403" s="6" t="b">
        <f t="shared" si="24"/>
        <v>1</v>
      </c>
      <c r="L403" s="6" t="b">
        <f t="shared" si="24"/>
        <v>1</v>
      </c>
      <c r="M403" s="6" t="b">
        <f t="shared" si="24"/>
        <v>1</v>
      </c>
      <c r="N403" s="6" t="b">
        <f t="shared" si="24"/>
        <v>1</v>
      </c>
      <c r="O403" s="6" t="b">
        <f t="shared" si="24"/>
        <v>1</v>
      </c>
      <c r="P403" s="6" t="b">
        <f t="shared" si="24"/>
        <v>1</v>
      </c>
      <c r="Q403" s="6" t="b">
        <f t="shared" si="24"/>
        <v>1</v>
      </c>
      <c r="R403" s="6" t="b">
        <f t="shared" si="24"/>
        <v>1</v>
      </c>
      <c r="S403" s="6" t="b">
        <f t="shared" si="24"/>
        <v>1</v>
      </c>
      <c r="T403" s="6" t="b">
        <f t="shared" si="24"/>
        <v>1</v>
      </c>
      <c r="U403" s="6" t="b">
        <f t="shared" si="24"/>
        <v>1</v>
      </c>
      <c r="V403" s="6" t="b">
        <f t="shared" si="24"/>
        <v>1</v>
      </c>
      <c r="W403" s="6" t="b">
        <f t="shared" si="24"/>
        <v>1</v>
      </c>
      <c r="AI403" s="6" t="b">
        <f t="shared" ref="AI403:BB403" si="25">AI402=AI369</f>
        <v>1</v>
      </c>
      <c r="AJ403" s="6" t="b">
        <f t="shared" si="25"/>
        <v>1</v>
      </c>
      <c r="AK403" s="6" t="b">
        <f t="shared" si="25"/>
        <v>1</v>
      </c>
      <c r="AL403" s="6" t="b">
        <f t="shared" si="25"/>
        <v>1</v>
      </c>
      <c r="AM403" s="6" t="b">
        <f t="shared" si="25"/>
        <v>1</v>
      </c>
      <c r="AN403" s="6" t="b">
        <f t="shared" si="25"/>
        <v>1</v>
      </c>
      <c r="AO403" s="6" t="b">
        <f t="shared" si="25"/>
        <v>1</v>
      </c>
      <c r="AP403" s="6" t="b">
        <f t="shared" si="25"/>
        <v>1</v>
      </c>
      <c r="AQ403" s="6" t="b">
        <f t="shared" si="25"/>
        <v>1</v>
      </c>
      <c r="AR403" s="6" t="b">
        <f t="shared" si="25"/>
        <v>1</v>
      </c>
      <c r="AS403" s="6" t="b">
        <f t="shared" si="25"/>
        <v>1</v>
      </c>
      <c r="AT403" s="6" t="b">
        <f t="shared" si="25"/>
        <v>1</v>
      </c>
      <c r="AU403" s="6" t="b">
        <f t="shared" si="25"/>
        <v>1</v>
      </c>
      <c r="AV403" s="6" t="b">
        <f t="shared" si="25"/>
        <v>1</v>
      </c>
      <c r="AW403" s="6" t="b">
        <f t="shared" si="25"/>
        <v>1</v>
      </c>
      <c r="AX403" s="6" t="b">
        <f t="shared" si="25"/>
        <v>1</v>
      </c>
      <c r="AY403" s="6" t="b">
        <f t="shared" si="25"/>
        <v>1</v>
      </c>
      <c r="AZ403" s="6" t="b">
        <f t="shared" si="25"/>
        <v>1</v>
      </c>
      <c r="BA403" s="6" t="b">
        <f t="shared" si="25"/>
        <v>1</v>
      </c>
      <c r="BB403" s="6" t="b">
        <f t="shared" si="25"/>
        <v>1</v>
      </c>
    </row>
    <row r="1831" spans="7:40" x14ac:dyDescent="0.45">
      <c r="G1831" s="11"/>
    </row>
    <row r="1832" spans="7:40" x14ac:dyDescent="0.45">
      <c r="AN1832" s="11"/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1832"/>
  <sheetViews>
    <sheetView zoomScale="70" zoomScaleNormal="70" workbookViewId="0">
      <pane xSplit="3" ySplit="2" topLeftCell="D30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24" width="5.19921875" style="6" customWidth="1"/>
    <col min="25" max="25" width="6.06640625" style="6" bestFit="1" customWidth="1"/>
    <col min="26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76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76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</row>
    <row r="3" spans="1:76" x14ac:dyDescent="0.45">
      <c r="A3" s="4" t="s">
        <v>54</v>
      </c>
      <c r="B3" s="5">
        <v>1</v>
      </c>
      <c r="C3" s="5">
        <v>1</v>
      </c>
      <c r="D3">
        <v>23.0227300745</v>
      </c>
      <c r="E3">
        <v>21.581116752700002</v>
      </c>
      <c r="F3">
        <v>20.319964666200001</v>
      </c>
      <c r="G3">
        <v>20.477960657299999</v>
      </c>
      <c r="H3">
        <v>21.858320395700002</v>
      </c>
      <c r="I3">
        <v>19.3729475755</v>
      </c>
      <c r="J3">
        <v>20.980859589400001</v>
      </c>
      <c r="K3">
        <v>20.0157998886</v>
      </c>
      <c r="L3">
        <v>19.562069851899999</v>
      </c>
      <c r="M3">
        <v>20.7529343092</v>
      </c>
      <c r="N3">
        <v>20.669917127800002</v>
      </c>
      <c r="O3">
        <v>21.052596374499998</v>
      </c>
      <c r="P3">
        <v>21.802848164899999</v>
      </c>
      <c r="Q3">
        <v>20.637262767700001</v>
      </c>
      <c r="R3">
        <v>20.8827515459</v>
      </c>
      <c r="S3">
        <v>21.160682504099999</v>
      </c>
      <c r="T3">
        <v>19.680869247299999</v>
      </c>
      <c r="U3">
        <v>20.5727464006</v>
      </c>
      <c r="V3">
        <v>20.967189350000002</v>
      </c>
      <c r="W3">
        <v>20.5085613991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22.317269313800001</v>
      </c>
      <c r="AJ3">
        <v>21.217838703399998</v>
      </c>
      <c r="AK3">
        <v>20.054371989</v>
      </c>
      <c r="AL3">
        <v>20.470426391099998</v>
      </c>
      <c r="AM3">
        <v>20.837288998799998</v>
      </c>
      <c r="AN3">
        <v>18.974477706199998</v>
      </c>
      <c r="AO3">
        <v>20.132077085100001</v>
      </c>
      <c r="AP3">
        <v>19.6252071772</v>
      </c>
      <c r="AQ3">
        <v>19.509291921399999</v>
      </c>
      <c r="AR3">
        <v>20.112877754399999</v>
      </c>
      <c r="AS3">
        <v>20.437246094700001</v>
      </c>
      <c r="AT3">
        <v>20.317829920000001</v>
      </c>
      <c r="AU3">
        <v>20.884454833300001</v>
      </c>
      <c r="AV3">
        <v>19.835371415400001</v>
      </c>
      <c r="AW3">
        <v>20.195824108</v>
      </c>
      <c r="AX3">
        <v>20.577084482499998</v>
      </c>
      <c r="AY3">
        <v>19.3960908032</v>
      </c>
      <c r="AZ3">
        <v>20.282132366599999</v>
      </c>
      <c r="BA3">
        <v>20.295494892699999</v>
      </c>
      <c r="BB3">
        <v>20.181026720399998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76" x14ac:dyDescent="0.45">
      <c r="A4" s="4" t="s">
        <v>54</v>
      </c>
      <c r="B4" s="5">
        <v>2</v>
      </c>
      <c r="C4" s="5">
        <v>2</v>
      </c>
      <c r="D4">
        <v>22.955987892300001</v>
      </c>
      <c r="E4">
        <v>21.639581698299999</v>
      </c>
      <c r="F4">
        <v>20.578150329900001</v>
      </c>
      <c r="G4">
        <v>20.682403891100002</v>
      </c>
      <c r="H4">
        <v>21.7221691604</v>
      </c>
      <c r="I4">
        <v>19.462368776400002</v>
      </c>
      <c r="J4">
        <v>20.809834963699998</v>
      </c>
      <c r="K4">
        <v>19.968793942000001</v>
      </c>
      <c r="L4">
        <v>19.449547389599999</v>
      </c>
      <c r="M4">
        <v>20.541689474599998</v>
      </c>
      <c r="N4">
        <v>20.661581380200001</v>
      </c>
      <c r="O4">
        <v>20.970915292400001</v>
      </c>
      <c r="P4">
        <v>21.703345154299999</v>
      </c>
      <c r="Q4">
        <v>20.547266951699999</v>
      </c>
      <c r="R4">
        <v>21.065127662799998</v>
      </c>
      <c r="S4">
        <v>21.3372710509</v>
      </c>
      <c r="T4">
        <v>19.713840578100001</v>
      </c>
      <c r="U4">
        <v>20.929040499300001</v>
      </c>
      <c r="V4">
        <v>20.8956473822</v>
      </c>
      <c r="W4">
        <v>20.4779727528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22.241319493700001</v>
      </c>
      <c r="AJ4">
        <v>21.305307001999999</v>
      </c>
      <c r="AK4">
        <v>20.060029052899999</v>
      </c>
      <c r="AL4">
        <v>20.421047681200001</v>
      </c>
      <c r="AM4">
        <v>20.724883632000001</v>
      </c>
      <c r="AN4">
        <v>18.804528002400001</v>
      </c>
      <c r="AO4">
        <v>20.379322068499999</v>
      </c>
      <c r="AP4">
        <v>19.668227652100001</v>
      </c>
      <c r="AQ4">
        <v>19.452363793499998</v>
      </c>
      <c r="AR4">
        <v>20.204349943699999</v>
      </c>
      <c r="AS4">
        <v>20.607679047400001</v>
      </c>
      <c r="AT4">
        <v>20.486355464399999</v>
      </c>
      <c r="AU4">
        <v>20.8365072715</v>
      </c>
      <c r="AV4">
        <v>19.8248520597</v>
      </c>
      <c r="AW4">
        <v>20.432653931099999</v>
      </c>
      <c r="AX4">
        <v>20.536719738799999</v>
      </c>
      <c r="AY4">
        <v>19.235549112000001</v>
      </c>
      <c r="AZ4">
        <v>20.2375050351</v>
      </c>
      <c r="BA4">
        <v>20.285608413199999</v>
      </c>
      <c r="BB4">
        <v>20.254026296599999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76" x14ac:dyDescent="0.45">
      <c r="A5" s="4" t="s">
        <v>54</v>
      </c>
      <c r="B5" s="5">
        <v>3</v>
      </c>
      <c r="C5" s="5">
        <v>3</v>
      </c>
      <c r="D5">
        <v>22.937225898200001</v>
      </c>
      <c r="E5">
        <v>21.552418104400001</v>
      </c>
      <c r="F5">
        <v>20.8675494063</v>
      </c>
      <c r="G5">
        <v>20.833883771299998</v>
      </c>
      <c r="H5">
        <v>21.7629715494</v>
      </c>
      <c r="I5">
        <v>19.597221994200002</v>
      </c>
      <c r="J5">
        <v>20.747937079</v>
      </c>
      <c r="K5">
        <v>20.042989604199999</v>
      </c>
      <c r="L5">
        <v>19.561564603400001</v>
      </c>
      <c r="M5">
        <v>20.409242564199999</v>
      </c>
      <c r="N5">
        <v>20.749528311199999</v>
      </c>
      <c r="O5">
        <v>20.928453766800001</v>
      </c>
      <c r="P5">
        <v>21.684485389199999</v>
      </c>
      <c r="Q5">
        <v>20.5170274207</v>
      </c>
      <c r="R5">
        <v>20.942349599100002</v>
      </c>
      <c r="S5">
        <v>21.359504527399999</v>
      </c>
      <c r="T5">
        <v>19.816217674200001</v>
      </c>
      <c r="U5">
        <v>20.771571262199998</v>
      </c>
      <c r="V5">
        <v>20.852234317600001</v>
      </c>
      <c r="W5">
        <v>20.5192982015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22.286412262300001</v>
      </c>
      <c r="AJ5">
        <v>21.205906784</v>
      </c>
      <c r="AK5">
        <v>20.000196996900002</v>
      </c>
      <c r="AL5">
        <v>20.2843627494</v>
      </c>
      <c r="AM5">
        <v>20.761968550999999</v>
      </c>
      <c r="AN5">
        <v>18.747811492299999</v>
      </c>
      <c r="AO5">
        <v>20.423778732500001</v>
      </c>
      <c r="AP5">
        <v>19.773455563500001</v>
      </c>
      <c r="AQ5">
        <v>19.554862807599999</v>
      </c>
      <c r="AR5">
        <v>20.0943610066</v>
      </c>
      <c r="AS5">
        <v>20.538548312900001</v>
      </c>
      <c r="AT5">
        <v>20.566583818400002</v>
      </c>
      <c r="AU5">
        <v>20.796439021200001</v>
      </c>
      <c r="AV5">
        <v>19.833710567499999</v>
      </c>
      <c r="AW5">
        <v>20.3152272319</v>
      </c>
      <c r="AX5">
        <v>20.693268648099998</v>
      </c>
      <c r="AY5">
        <v>19.457612178800002</v>
      </c>
      <c r="AZ5">
        <v>19.840415484299999</v>
      </c>
      <c r="BA5">
        <v>20.227572147499998</v>
      </c>
      <c r="BB5">
        <v>20.0293756063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76" x14ac:dyDescent="0.45">
      <c r="A6" s="4" t="s">
        <v>54</v>
      </c>
      <c r="B6" s="5">
        <v>4</v>
      </c>
      <c r="C6" s="5">
        <v>4</v>
      </c>
      <c r="D6">
        <v>22.766327365599999</v>
      </c>
      <c r="E6">
        <v>21.2210353121</v>
      </c>
      <c r="F6">
        <v>20.990197120200001</v>
      </c>
      <c r="G6">
        <v>20.7905100244</v>
      </c>
      <c r="H6">
        <v>21.731327131099999</v>
      </c>
      <c r="I6">
        <v>19.524670259200001</v>
      </c>
      <c r="J6">
        <v>20.717739158400001</v>
      </c>
      <c r="K6">
        <v>20.0204731012</v>
      </c>
      <c r="L6">
        <v>19.683378834999999</v>
      </c>
      <c r="M6">
        <v>20.588136986199999</v>
      </c>
      <c r="N6">
        <v>21.058988311099998</v>
      </c>
      <c r="O6">
        <v>20.8729377093</v>
      </c>
      <c r="P6">
        <v>21.893574710799999</v>
      </c>
      <c r="Q6">
        <v>20.556086945899999</v>
      </c>
      <c r="R6">
        <v>20.874138643999999</v>
      </c>
      <c r="S6">
        <v>21.274823593800001</v>
      </c>
      <c r="T6">
        <v>19.788584153799999</v>
      </c>
      <c r="U6">
        <v>20.706366797000001</v>
      </c>
      <c r="V6">
        <v>20.686107681599999</v>
      </c>
      <c r="W6">
        <v>20.394838104600002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22.143802924500001</v>
      </c>
      <c r="AJ6">
        <v>20.979399804</v>
      </c>
      <c r="AK6">
        <v>20.1007442266</v>
      </c>
      <c r="AL6">
        <v>19.968216709099998</v>
      </c>
      <c r="AM6">
        <v>20.839671313899998</v>
      </c>
      <c r="AN6">
        <v>18.809139778500001</v>
      </c>
      <c r="AO6">
        <v>20.425089519</v>
      </c>
      <c r="AP6">
        <v>19.709940831099999</v>
      </c>
      <c r="AQ6">
        <v>19.390248387500002</v>
      </c>
      <c r="AR6">
        <v>20.1559432315</v>
      </c>
      <c r="AS6">
        <v>20.690368747800001</v>
      </c>
      <c r="AT6">
        <v>20.774936085899999</v>
      </c>
      <c r="AU6">
        <v>20.888037463700002</v>
      </c>
      <c r="AV6">
        <v>19.911051282599999</v>
      </c>
      <c r="AW6">
        <v>20.456534168200001</v>
      </c>
      <c r="AX6">
        <v>20.698477034900002</v>
      </c>
      <c r="AY6">
        <v>19.474345362000001</v>
      </c>
      <c r="AZ6">
        <v>19.713561880699999</v>
      </c>
      <c r="BA6">
        <v>20.254255337499998</v>
      </c>
      <c r="BB6">
        <v>19.9404113774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76" x14ac:dyDescent="0.45">
      <c r="A7" s="4" t="s">
        <v>54</v>
      </c>
      <c r="B7" s="5">
        <v>5</v>
      </c>
      <c r="C7" s="5">
        <v>5</v>
      </c>
      <c r="D7">
        <v>22.5011826631</v>
      </c>
      <c r="E7">
        <v>21.198240176100001</v>
      </c>
      <c r="F7">
        <v>20.770533511499998</v>
      </c>
      <c r="G7">
        <v>20.5264697478</v>
      </c>
      <c r="H7">
        <v>21.704780168500001</v>
      </c>
      <c r="I7">
        <v>19.3781936478</v>
      </c>
      <c r="J7">
        <v>20.788931710699998</v>
      </c>
      <c r="K7">
        <v>20.052809874600001</v>
      </c>
      <c r="L7">
        <v>19.7246125737</v>
      </c>
      <c r="M7">
        <v>20.7795037721</v>
      </c>
      <c r="N7">
        <v>20.956897467499999</v>
      </c>
      <c r="O7">
        <v>20.956881646300001</v>
      </c>
      <c r="P7">
        <v>21.905897734100002</v>
      </c>
      <c r="Q7">
        <v>20.579376742000001</v>
      </c>
      <c r="R7">
        <v>20.8502064497</v>
      </c>
      <c r="S7">
        <v>20.933234050999999</v>
      </c>
      <c r="T7">
        <v>19.7920945294</v>
      </c>
      <c r="U7">
        <v>20.672378661100002</v>
      </c>
      <c r="V7">
        <v>20.810200945199998</v>
      </c>
      <c r="W7">
        <v>20.347701321799999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21.806650706900001</v>
      </c>
      <c r="AJ7">
        <v>20.973072964</v>
      </c>
      <c r="AK7">
        <v>20.088404284100001</v>
      </c>
      <c r="AL7">
        <v>19.6957975881</v>
      </c>
      <c r="AM7">
        <v>20.765881462900001</v>
      </c>
      <c r="AN7">
        <v>18.778005886199999</v>
      </c>
      <c r="AO7">
        <v>20.119776840499998</v>
      </c>
      <c r="AP7">
        <v>19.736198760200001</v>
      </c>
      <c r="AQ7">
        <v>19.3460097697</v>
      </c>
      <c r="AR7">
        <v>20.3085440065</v>
      </c>
      <c r="AS7">
        <v>20.623068674399999</v>
      </c>
      <c r="AT7">
        <v>20.8496729839</v>
      </c>
      <c r="AU7">
        <v>20.7892823844</v>
      </c>
      <c r="AV7">
        <v>19.923064204100001</v>
      </c>
      <c r="AW7">
        <v>20.382260034400002</v>
      </c>
      <c r="AX7">
        <v>20.493894110100001</v>
      </c>
      <c r="AY7">
        <v>19.5680173077</v>
      </c>
      <c r="AZ7">
        <v>19.866795508599999</v>
      </c>
      <c r="BA7">
        <v>20.529363195999998</v>
      </c>
      <c r="BB7">
        <v>19.767100663299999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76" x14ac:dyDescent="0.45">
      <c r="A8" s="4" t="s">
        <v>54</v>
      </c>
      <c r="B8" s="5">
        <v>6</v>
      </c>
      <c r="C8" s="5">
        <v>6</v>
      </c>
      <c r="D8">
        <v>22.588694891900001</v>
      </c>
      <c r="E8">
        <v>21.361262159700001</v>
      </c>
      <c r="F8">
        <v>20.5305176526</v>
      </c>
      <c r="G8">
        <v>20.627360787099999</v>
      </c>
      <c r="H8">
        <v>21.7898159993</v>
      </c>
      <c r="I8">
        <v>19.3876095472</v>
      </c>
      <c r="J8">
        <v>20.9162544428</v>
      </c>
      <c r="K8">
        <v>20.004077661499998</v>
      </c>
      <c r="L8">
        <v>19.831791223900002</v>
      </c>
      <c r="M8">
        <v>20.742303341</v>
      </c>
      <c r="N8">
        <v>20.749375125499999</v>
      </c>
      <c r="O8">
        <v>21.106790360200002</v>
      </c>
      <c r="P8">
        <v>21.9065023526</v>
      </c>
      <c r="Q8">
        <v>20.6002007873</v>
      </c>
      <c r="R8">
        <v>21.138282288999999</v>
      </c>
      <c r="S8">
        <v>20.825334905799998</v>
      </c>
      <c r="T8">
        <v>19.9445614515</v>
      </c>
      <c r="U8">
        <v>20.711931946499998</v>
      </c>
      <c r="V8">
        <v>20.774884765100001</v>
      </c>
      <c r="W8">
        <v>20.2781544385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21.927444879300001</v>
      </c>
      <c r="AJ8">
        <v>21.086279551099999</v>
      </c>
      <c r="AK8">
        <v>20.233305357900001</v>
      </c>
      <c r="AL8">
        <v>19.834565533199999</v>
      </c>
      <c r="AM8">
        <v>20.677541966900002</v>
      </c>
      <c r="AN8">
        <v>18.842126561800001</v>
      </c>
      <c r="AO8">
        <v>20.133353226099999</v>
      </c>
      <c r="AP8">
        <v>19.656713827400001</v>
      </c>
      <c r="AQ8">
        <v>19.351104383900001</v>
      </c>
      <c r="AR8">
        <v>20.442320523599999</v>
      </c>
      <c r="AS8">
        <v>20.6758610979</v>
      </c>
      <c r="AT8">
        <v>20.6834780764</v>
      </c>
      <c r="AU8">
        <v>20.983140943199999</v>
      </c>
      <c r="AV8">
        <v>19.9482102212</v>
      </c>
      <c r="AW8">
        <v>20.5776081938</v>
      </c>
      <c r="AX8">
        <v>20.363880076600001</v>
      </c>
      <c r="AY8">
        <v>19.530222506400001</v>
      </c>
      <c r="AZ8">
        <v>20.061465202800001</v>
      </c>
      <c r="BA8">
        <v>20.4711510948</v>
      </c>
      <c r="BB8">
        <v>19.771122441999999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76" x14ac:dyDescent="0.45">
      <c r="A9" s="4" t="s">
        <v>54</v>
      </c>
      <c r="B9" s="5">
        <v>7</v>
      </c>
      <c r="C9" s="5">
        <v>7</v>
      </c>
      <c r="D9">
        <v>22.7978991622</v>
      </c>
      <c r="E9">
        <v>21.536756777800001</v>
      </c>
      <c r="F9">
        <v>20.6665792322</v>
      </c>
      <c r="G9">
        <v>20.6300110912</v>
      </c>
      <c r="H9">
        <v>21.8432729307</v>
      </c>
      <c r="I9">
        <v>19.371273581299999</v>
      </c>
      <c r="J9">
        <v>21.113201980100001</v>
      </c>
      <c r="K9">
        <v>20.013724490800001</v>
      </c>
      <c r="L9">
        <v>19.773699171600001</v>
      </c>
      <c r="M9">
        <v>20.824568152600001</v>
      </c>
      <c r="N9">
        <v>20.669665366</v>
      </c>
      <c r="O9">
        <v>20.964976509100001</v>
      </c>
      <c r="P9">
        <v>21.6486162739</v>
      </c>
      <c r="Q9">
        <v>20.6061508672</v>
      </c>
      <c r="R9">
        <v>21.161471544800001</v>
      </c>
      <c r="S9">
        <v>21.0422780508</v>
      </c>
      <c r="T9">
        <v>19.848861013899999</v>
      </c>
      <c r="U9">
        <v>20.8496161361</v>
      </c>
      <c r="V9">
        <v>20.773370075300001</v>
      </c>
      <c r="W9">
        <v>20.121265638200001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22.0631721803</v>
      </c>
      <c r="AJ9">
        <v>20.989261296700001</v>
      </c>
      <c r="AK9">
        <v>20.4044593263</v>
      </c>
      <c r="AL9">
        <v>19.8224696618</v>
      </c>
      <c r="AM9">
        <v>20.5271741004</v>
      </c>
      <c r="AN9">
        <v>18.8274319306</v>
      </c>
      <c r="AO9">
        <v>20.3487730907</v>
      </c>
      <c r="AP9">
        <v>19.5476878803</v>
      </c>
      <c r="AQ9">
        <v>19.237836063</v>
      </c>
      <c r="AR9">
        <v>20.382112346700001</v>
      </c>
      <c r="AS9">
        <v>20.7023806051</v>
      </c>
      <c r="AT9">
        <v>20.618591009700001</v>
      </c>
      <c r="AU9">
        <v>21.101526183400001</v>
      </c>
      <c r="AV9">
        <v>19.869535596399999</v>
      </c>
      <c r="AW9">
        <v>20.7467419221</v>
      </c>
      <c r="AX9">
        <v>20.315966499400002</v>
      </c>
      <c r="AY9">
        <v>19.306674798500001</v>
      </c>
      <c r="AZ9">
        <v>20.1705603425</v>
      </c>
      <c r="BA9">
        <v>20.550851144599999</v>
      </c>
      <c r="BB9">
        <v>19.734265959399998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76" x14ac:dyDescent="0.45">
      <c r="A10" s="4" t="s">
        <v>54</v>
      </c>
      <c r="B10" s="5">
        <v>8</v>
      </c>
      <c r="C10" s="5">
        <v>8</v>
      </c>
      <c r="D10">
        <v>22.867525005200001</v>
      </c>
      <c r="E10">
        <v>21.683675850099998</v>
      </c>
      <c r="F10">
        <v>20.689010838200002</v>
      </c>
      <c r="G10">
        <v>20.5276045522</v>
      </c>
      <c r="H10">
        <v>21.7194250525</v>
      </c>
      <c r="I10">
        <v>19.3627046368</v>
      </c>
      <c r="J10">
        <v>21.1214184956</v>
      </c>
      <c r="K10">
        <v>20.060494056900001</v>
      </c>
      <c r="L10">
        <v>19.581832583099999</v>
      </c>
      <c r="M10">
        <v>20.875468413899998</v>
      </c>
      <c r="N10">
        <v>20.993966089800001</v>
      </c>
      <c r="O10">
        <v>20.8462110878</v>
      </c>
      <c r="P10">
        <v>21.840915366200001</v>
      </c>
      <c r="Q10">
        <v>20.4667237054</v>
      </c>
      <c r="R10">
        <v>21.06801703</v>
      </c>
      <c r="S10">
        <v>21.205344586100001</v>
      </c>
      <c r="T10">
        <v>19.981427671100001</v>
      </c>
      <c r="U10">
        <v>20.677616836599999</v>
      </c>
      <c r="V10">
        <v>21.035927797199999</v>
      </c>
      <c r="W10">
        <v>20.107853716800001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22.327741897100001</v>
      </c>
      <c r="AJ10">
        <v>21.186380453200002</v>
      </c>
      <c r="AK10">
        <v>20.275401900199999</v>
      </c>
      <c r="AL10">
        <v>19.909454204900001</v>
      </c>
      <c r="AM10">
        <v>20.3411404398</v>
      </c>
      <c r="AN10">
        <v>18.870485072800001</v>
      </c>
      <c r="AO10">
        <v>20.333983868899999</v>
      </c>
      <c r="AP10">
        <v>19.5652071425</v>
      </c>
      <c r="AQ10">
        <v>19.158076464899999</v>
      </c>
      <c r="AR10">
        <v>20.374448124099999</v>
      </c>
      <c r="AS10">
        <v>21.020963916500001</v>
      </c>
      <c r="AT10">
        <v>20.6998762397</v>
      </c>
      <c r="AU10">
        <v>21.346457706700001</v>
      </c>
      <c r="AV10">
        <v>19.747077937899999</v>
      </c>
      <c r="AW10">
        <v>20.771575606300001</v>
      </c>
      <c r="AX10">
        <v>20.381739283999998</v>
      </c>
      <c r="AY10">
        <v>19.4422551543</v>
      </c>
      <c r="AZ10">
        <v>20.143131584900001</v>
      </c>
      <c r="BA10">
        <v>20.436392075400001</v>
      </c>
      <c r="BB10">
        <v>19.8621937096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76" x14ac:dyDescent="0.45">
      <c r="A11" s="4" t="s">
        <v>54</v>
      </c>
      <c r="B11" s="5">
        <v>9</v>
      </c>
      <c r="C11" s="5">
        <v>9</v>
      </c>
      <c r="D11">
        <v>23.005605381999999</v>
      </c>
      <c r="E11">
        <v>21.6856991177</v>
      </c>
      <c r="F11">
        <v>20.655591635899999</v>
      </c>
      <c r="G11">
        <v>20.734691431600002</v>
      </c>
      <c r="H11">
        <v>21.642348920300002</v>
      </c>
      <c r="I11">
        <v>19.3271181412</v>
      </c>
      <c r="J11">
        <v>21.047475505200001</v>
      </c>
      <c r="K11">
        <v>20.054873804900001</v>
      </c>
      <c r="L11">
        <v>19.613496318799999</v>
      </c>
      <c r="M11">
        <v>20.7596055723</v>
      </c>
      <c r="N11">
        <v>20.888870854299999</v>
      </c>
      <c r="O11">
        <v>20.733838995399999</v>
      </c>
      <c r="P11">
        <v>21.973281431899998</v>
      </c>
      <c r="Q11">
        <v>20.526436534999998</v>
      </c>
      <c r="R11">
        <v>21.247149480800001</v>
      </c>
      <c r="S11">
        <v>21.394882666499999</v>
      </c>
      <c r="T11">
        <v>20.001928678199999</v>
      </c>
      <c r="U11">
        <v>20.6790213968</v>
      </c>
      <c r="V11">
        <v>20.829564879500001</v>
      </c>
      <c r="W11">
        <v>20.100244095499999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22.4658046598</v>
      </c>
      <c r="AJ11">
        <v>21.094402935000002</v>
      </c>
      <c r="AK11">
        <v>20.349433323300001</v>
      </c>
      <c r="AL11">
        <v>20.206991557199999</v>
      </c>
      <c r="AM11">
        <v>20.290816754800002</v>
      </c>
      <c r="AN11">
        <v>19.017889213099998</v>
      </c>
      <c r="AO11">
        <v>20.343609227799998</v>
      </c>
      <c r="AP11">
        <v>19.5878271887</v>
      </c>
      <c r="AQ11">
        <v>19.258785148600001</v>
      </c>
      <c r="AR11">
        <v>20.286638461199999</v>
      </c>
      <c r="AS11">
        <v>21.090225303099999</v>
      </c>
      <c r="AT11">
        <v>20.650516338199999</v>
      </c>
      <c r="AU11">
        <v>21.316692298700001</v>
      </c>
      <c r="AV11">
        <v>19.794548551999998</v>
      </c>
      <c r="AW11">
        <v>20.675397217499999</v>
      </c>
      <c r="AX11">
        <v>20.557745510099998</v>
      </c>
      <c r="AY11">
        <v>19.6168959126</v>
      </c>
      <c r="AZ11">
        <v>20.271049445999999</v>
      </c>
      <c r="BA11">
        <v>20.403739914900001</v>
      </c>
      <c r="BB11">
        <v>19.692544887699999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76" x14ac:dyDescent="0.45">
      <c r="A12" s="4" t="s">
        <v>54</v>
      </c>
      <c r="B12" s="5">
        <v>10</v>
      </c>
      <c r="C12" s="5">
        <v>10</v>
      </c>
      <c r="D12">
        <v>23.045486294300002</v>
      </c>
      <c r="E12">
        <v>21.739693614899998</v>
      </c>
      <c r="F12">
        <v>20.673448275999998</v>
      </c>
      <c r="G12">
        <v>20.692448001799999</v>
      </c>
      <c r="H12">
        <v>21.579881351600001</v>
      </c>
      <c r="I12">
        <v>19.2953779164</v>
      </c>
      <c r="J12">
        <v>20.7032518014</v>
      </c>
      <c r="K12">
        <v>19.966317413900001</v>
      </c>
      <c r="L12">
        <v>19.5274594244</v>
      </c>
      <c r="M12">
        <v>20.658410655499999</v>
      </c>
      <c r="N12">
        <v>20.983285739799999</v>
      </c>
      <c r="O12">
        <v>20.7876110829</v>
      </c>
      <c r="P12">
        <v>21.923209048899999</v>
      </c>
      <c r="Q12">
        <v>20.589179848699999</v>
      </c>
      <c r="R12">
        <v>21.185930772799999</v>
      </c>
      <c r="S12">
        <v>21.566208923600001</v>
      </c>
      <c r="T12">
        <v>20.174742569700001</v>
      </c>
      <c r="U12">
        <v>20.784110935299999</v>
      </c>
      <c r="V12">
        <v>20.7962082787</v>
      </c>
      <c r="W12">
        <v>19.964267891199999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22.444660882299999</v>
      </c>
      <c r="AJ12">
        <v>21.040693133400001</v>
      </c>
      <c r="AK12">
        <v>20.353004668200001</v>
      </c>
      <c r="AL12">
        <v>20.350142255200002</v>
      </c>
      <c r="AM12">
        <v>20.321358671500001</v>
      </c>
      <c r="AN12">
        <v>18.958832119</v>
      </c>
      <c r="AO12">
        <v>20.192926663600002</v>
      </c>
      <c r="AP12">
        <v>19.545251247100001</v>
      </c>
      <c r="AQ12">
        <v>19.369455334600001</v>
      </c>
      <c r="AR12">
        <v>20.302200814199999</v>
      </c>
      <c r="AS12">
        <v>20.972603557199999</v>
      </c>
      <c r="AT12">
        <v>20.622349456799999</v>
      </c>
      <c r="AU12">
        <v>21.470560963</v>
      </c>
      <c r="AV12">
        <v>19.8966643728</v>
      </c>
      <c r="AW12">
        <v>20.4039587818</v>
      </c>
      <c r="AX12">
        <v>20.6539913873</v>
      </c>
      <c r="AY12">
        <v>19.7722131218</v>
      </c>
      <c r="AZ12">
        <v>20.3643538213</v>
      </c>
      <c r="BA12">
        <v>20.493833048300001</v>
      </c>
      <c r="BB12">
        <v>19.606425460299999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76" x14ac:dyDescent="0.45">
      <c r="A13" s="4" t="s">
        <v>54</v>
      </c>
      <c r="B13" s="5">
        <v>11</v>
      </c>
      <c r="C13" s="5">
        <v>11</v>
      </c>
      <c r="D13">
        <v>22.882530326800001</v>
      </c>
      <c r="E13">
        <v>21.653771828899998</v>
      </c>
      <c r="F13">
        <v>20.5032881544</v>
      </c>
      <c r="G13">
        <v>20.732124136300001</v>
      </c>
      <c r="H13">
        <v>21.456535326000001</v>
      </c>
      <c r="I13">
        <v>19.343593802099999</v>
      </c>
      <c r="J13">
        <v>20.444793710799999</v>
      </c>
      <c r="K13">
        <v>19.912554077300001</v>
      </c>
      <c r="L13">
        <v>19.332757298499999</v>
      </c>
      <c r="M13">
        <v>20.531550620499999</v>
      </c>
      <c r="N13">
        <v>21.1101830058</v>
      </c>
      <c r="O13">
        <v>20.8535058097</v>
      </c>
      <c r="P13">
        <v>21.6844032349</v>
      </c>
      <c r="Q13">
        <v>20.5604424056</v>
      </c>
      <c r="R13">
        <v>21.223545993999998</v>
      </c>
      <c r="S13">
        <v>21.6387545937</v>
      </c>
      <c r="T13">
        <v>20.021655344100001</v>
      </c>
      <c r="U13">
        <v>20.806869063099999</v>
      </c>
      <c r="V13">
        <v>20.764283825900002</v>
      </c>
      <c r="W13">
        <v>19.975632002499999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22.195066457700001</v>
      </c>
      <c r="AJ13">
        <v>20.887092369699999</v>
      </c>
      <c r="AK13">
        <v>20.1453568819</v>
      </c>
      <c r="AL13">
        <v>20.243965279499999</v>
      </c>
      <c r="AM13">
        <v>20.419554827999999</v>
      </c>
      <c r="AN13">
        <v>18.949731027799999</v>
      </c>
      <c r="AO13">
        <v>20.124840173799999</v>
      </c>
      <c r="AP13">
        <v>19.556145909000001</v>
      </c>
      <c r="AQ13">
        <v>19.354625859900001</v>
      </c>
      <c r="AR13">
        <v>20.2844817324</v>
      </c>
      <c r="AS13">
        <v>20.898293520199999</v>
      </c>
      <c r="AT13">
        <v>20.6046999412</v>
      </c>
      <c r="AU13">
        <v>21.466571018100002</v>
      </c>
      <c r="AV13">
        <v>19.906598261100001</v>
      </c>
      <c r="AW13">
        <v>20.2960787733</v>
      </c>
      <c r="AX13">
        <v>20.4980303462</v>
      </c>
      <c r="AY13">
        <v>19.7932665961</v>
      </c>
      <c r="AZ13">
        <v>20.7169124863</v>
      </c>
      <c r="BA13">
        <v>20.442433368700001</v>
      </c>
      <c r="BB13">
        <v>19.784231221100001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76" x14ac:dyDescent="0.45">
      <c r="A14" s="4" t="s">
        <v>54</v>
      </c>
      <c r="B14" s="5">
        <v>12</v>
      </c>
      <c r="C14" s="5">
        <v>12</v>
      </c>
      <c r="D14">
        <v>22.726128845800002</v>
      </c>
      <c r="E14">
        <v>21.523314230099999</v>
      </c>
      <c r="F14">
        <v>20.501817422999999</v>
      </c>
      <c r="G14">
        <v>20.697342949500001</v>
      </c>
      <c r="H14">
        <v>21.308808866500001</v>
      </c>
      <c r="I14">
        <v>19.393885291</v>
      </c>
      <c r="J14">
        <v>20.3234339543</v>
      </c>
      <c r="K14">
        <v>19.887477884900001</v>
      </c>
      <c r="L14">
        <v>19.121054091400001</v>
      </c>
      <c r="M14">
        <v>20.426681430399999</v>
      </c>
      <c r="N14">
        <v>21.3005412254</v>
      </c>
      <c r="O14">
        <v>20.766767289800001</v>
      </c>
      <c r="P14">
        <v>21.407346476800001</v>
      </c>
      <c r="Q14">
        <v>20.521149069900002</v>
      </c>
      <c r="R14">
        <v>21.1586740284</v>
      </c>
      <c r="S14">
        <v>21.568402638999999</v>
      </c>
      <c r="T14">
        <v>19.8026393948</v>
      </c>
      <c r="U14">
        <v>20.9018720951</v>
      </c>
      <c r="V14">
        <v>20.927044767000002</v>
      </c>
      <c r="W14">
        <v>20.137865164400001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22.060606601100002</v>
      </c>
      <c r="AJ14">
        <v>20.909324226199999</v>
      </c>
      <c r="AK14">
        <v>20.100902326500002</v>
      </c>
      <c r="AL14">
        <v>20.443588550200001</v>
      </c>
      <c r="AM14">
        <v>20.533344444200001</v>
      </c>
      <c r="AN14">
        <v>18.922727174799999</v>
      </c>
      <c r="AO14">
        <v>20.280183059199999</v>
      </c>
      <c r="AP14">
        <v>19.466935095499998</v>
      </c>
      <c r="AQ14">
        <v>19.1452491133</v>
      </c>
      <c r="AR14">
        <v>20.248443889499999</v>
      </c>
      <c r="AS14">
        <v>20.9029155353</v>
      </c>
      <c r="AT14">
        <v>20.4646790137</v>
      </c>
      <c r="AU14">
        <v>21.2800785202</v>
      </c>
      <c r="AV14">
        <v>19.883897040299999</v>
      </c>
      <c r="AW14">
        <v>20.403168850899998</v>
      </c>
      <c r="AX14">
        <v>20.5521007354</v>
      </c>
      <c r="AY14">
        <v>19.481097077200001</v>
      </c>
      <c r="AZ14">
        <v>20.592662396200001</v>
      </c>
      <c r="BA14">
        <v>20.353882703899998</v>
      </c>
      <c r="BB14">
        <v>20.044298659100001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76" x14ac:dyDescent="0.45">
      <c r="A15" s="4" t="s">
        <v>54</v>
      </c>
      <c r="B15" s="5">
        <v>13</v>
      </c>
      <c r="C15" s="5">
        <v>13</v>
      </c>
      <c r="D15">
        <v>22.740679849599999</v>
      </c>
      <c r="E15">
        <v>21.5359495991</v>
      </c>
      <c r="F15">
        <v>20.612950359100001</v>
      </c>
      <c r="G15">
        <v>20.716654065</v>
      </c>
      <c r="H15">
        <v>21.0726706851</v>
      </c>
      <c r="I15">
        <v>19.361578414899999</v>
      </c>
      <c r="J15">
        <v>20.422932817500001</v>
      </c>
      <c r="K15">
        <v>20.006610598200002</v>
      </c>
      <c r="L15">
        <v>19.2073138425</v>
      </c>
      <c r="M15">
        <v>20.576738544099999</v>
      </c>
      <c r="N15">
        <v>21.501399449600001</v>
      </c>
      <c r="O15">
        <v>20.798277229100002</v>
      </c>
      <c r="P15">
        <v>21.3618062571</v>
      </c>
      <c r="Q15">
        <v>20.490527412500001</v>
      </c>
      <c r="R15">
        <v>21.016855074999999</v>
      </c>
      <c r="S15">
        <v>21.337293509199998</v>
      </c>
      <c r="T15">
        <v>19.750749738100001</v>
      </c>
      <c r="U15">
        <v>20.7564335195</v>
      </c>
      <c r="V15">
        <v>21.1258883454</v>
      </c>
      <c r="W15">
        <v>20.207781735200001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22.223496124099999</v>
      </c>
      <c r="AJ15">
        <v>21.093736211700001</v>
      </c>
      <c r="AK15">
        <v>20.199373961900001</v>
      </c>
      <c r="AL15">
        <v>20.333191479100002</v>
      </c>
      <c r="AM15">
        <v>20.5148280282</v>
      </c>
      <c r="AN15">
        <v>18.896266540300001</v>
      </c>
      <c r="AO15">
        <v>20.3225509496</v>
      </c>
      <c r="AP15">
        <v>19.4777321531</v>
      </c>
      <c r="AQ15">
        <v>19.1433931736</v>
      </c>
      <c r="AR15">
        <v>20.2048151121</v>
      </c>
      <c r="AS15">
        <v>20.7675245187</v>
      </c>
      <c r="AT15">
        <v>20.342841469900002</v>
      </c>
      <c r="AU15">
        <v>21.310288926999998</v>
      </c>
      <c r="AV15">
        <v>19.889447510099998</v>
      </c>
      <c r="AW15">
        <v>20.413185007900001</v>
      </c>
      <c r="AX15">
        <v>20.527313143200001</v>
      </c>
      <c r="AY15">
        <v>19.275541724699998</v>
      </c>
      <c r="AZ15">
        <v>20.536260568199999</v>
      </c>
      <c r="BA15">
        <v>20.461244765699998</v>
      </c>
      <c r="BB15">
        <v>20.104171820000001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76" x14ac:dyDescent="0.45">
      <c r="A16" s="4" t="s">
        <v>54</v>
      </c>
      <c r="B16" s="5">
        <v>14</v>
      </c>
      <c r="C16" s="5">
        <v>14</v>
      </c>
      <c r="D16">
        <v>22.750224987500001</v>
      </c>
      <c r="E16">
        <v>21.612036310499999</v>
      </c>
      <c r="F16">
        <v>20.661100456300002</v>
      </c>
      <c r="G16">
        <v>20.731101596999999</v>
      </c>
      <c r="H16">
        <v>20.823096291700001</v>
      </c>
      <c r="I16">
        <v>19.3073755275</v>
      </c>
      <c r="J16">
        <v>20.545177778700001</v>
      </c>
      <c r="K16">
        <v>20.0105559394</v>
      </c>
      <c r="L16">
        <v>19.355995028100001</v>
      </c>
      <c r="M16">
        <v>20.566141803099999</v>
      </c>
      <c r="N16">
        <v>21.602454620900001</v>
      </c>
      <c r="O16">
        <v>20.85420487</v>
      </c>
      <c r="P16">
        <v>21.364911351</v>
      </c>
      <c r="Q16">
        <v>20.486017951899999</v>
      </c>
      <c r="R16">
        <v>20.9491734458</v>
      </c>
      <c r="S16">
        <v>21.038816883199999</v>
      </c>
      <c r="T16">
        <v>19.687817914</v>
      </c>
      <c r="U16">
        <v>20.733669623499999</v>
      </c>
      <c r="V16">
        <v>21.063260538200002</v>
      </c>
      <c r="W16">
        <v>20.1754937951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22.237975049100001</v>
      </c>
      <c r="AJ16">
        <v>20.944911453500001</v>
      </c>
      <c r="AK16">
        <v>20.2382439535</v>
      </c>
      <c r="AL16">
        <v>20.465396934400001</v>
      </c>
      <c r="AM16">
        <v>20.440118546299999</v>
      </c>
      <c r="AN16">
        <v>18.8814718884</v>
      </c>
      <c r="AO16">
        <v>20.361483439800001</v>
      </c>
      <c r="AP16">
        <v>19.555059384900002</v>
      </c>
      <c r="AQ16">
        <v>19.181710866300001</v>
      </c>
      <c r="AR16">
        <v>20.2609307026</v>
      </c>
      <c r="AS16">
        <v>20.743771112800001</v>
      </c>
      <c r="AT16">
        <v>20.4795429785</v>
      </c>
      <c r="AU16">
        <v>21.381141469799999</v>
      </c>
      <c r="AV16">
        <v>19.8867642379</v>
      </c>
      <c r="AW16">
        <v>20.526824837900001</v>
      </c>
      <c r="AX16">
        <v>20.3448607634</v>
      </c>
      <c r="AY16">
        <v>19.166712121100002</v>
      </c>
      <c r="AZ16">
        <v>20.2579255518</v>
      </c>
      <c r="BA16">
        <v>20.617636901000001</v>
      </c>
      <c r="BB16">
        <v>20.019245404199999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22.622776671899999</v>
      </c>
      <c r="E17">
        <v>21.750980929099999</v>
      </c>
      <c r="F17">
        <v>20.6279127241</v>
      </c>
      <c r="G17">
        <v>20.8417113872</v>
      </c>
      <c r="H17">
        <v>20.581594742899998</v>
      </c>
      <c r="I17">
        <v>19.2109069085</v>
      </c>
      <c r="J17">
        <v>20.4693130299</v>
      </c>
      <c r="K17">
        <v>19.964022148000002</v>
      </c>
      <c r="L17">
        <v>19.269703011000001</v>
      </c>
      <c r="M17">
        <v>20.385195483</v>
      </c>
      <c r="N17">
        <v>21.3739012779</v>
      </c>
      <c r="O17">
        <v>20.819348242499998</v>
      </c>
      <c r="P17">
        <v>21.401369971400001</v>
      </c>
      <c r="Q17">
        <v>20.436805871899999</v>
      </c>
      <c r="R17">
        <v>21.2656409567</v>
      </c>
      <c r="S17">
        <v>20.777126444099999</v>
      </c>
      <c r="T17">
        <v>19.741657958200001</v>
      </c>
      <c r="U17">
        <v>20.759239253400001</v>
      </c>
      <c r="V17">
        <v>21.0367187833</v>
      </c>
      <c r="W17">
        <v>20.133157157500001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22.368479705799999</v>
      </c>
      <c r="AJ17">
        <v>20.905932306</v>
      </c>
      <c r="AK17">
        <v>20.293251205600001</v>
      </c>
      <c r="AL17">
        <v>20.461415339199998</v>
      </c>
      <c r="AM17">
        <v>20.336847689799999</v>
      </c>
      <c r="AN17">
        <v>18.799058155600001</v>
      </c>
      <c r="AO17">
        <v>20.3473415144</v>
      </c>
      <c r="AP17">
        <v>19.542315291200001</v>
      </c>
      <c r="AQ17">
        <v>19.025010914900001</v>
      </c>
      <c r="AR17">
        <v>20.115579803999999</v>
      </c>
      <c r="AS17">
        <v>20.456906289300001</v>
      </c>
      <c r="AT17">
        <v>20.537843890400001</v>
      </c>
      <c r="AU17">
        <v>21.508833913299998</v>
      </c>
      <c r="AV17">
        <v>19.885729370499998</v>
      </c>
      <c r="AW17">
        <v>20.872084143799999</v>
      </c>
      <c r="AX17">
        <v>20.291851121299999</v>
      </c>
      <c r="AY17">
        <v>18.9787451326</v>
      </c>
      <c r="AZ17">
        <v>19.998401322199999</v>
      </c>
      <c r="BA17">
        <v>20.6534639389</v>
      </c>
      <c r="BB17">
        <v>20.017135582200002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22.616321068400001</v>
      </c>
      <c r="E18">
        <v>21.668188863699999</v>
      </c>
      <c r="F18">
        <v>20.578747586799999</v>
      </c>
      <c r="G18">
        <v>20.899243234899998</v>
      </c>
      <c r="H18">
        <v>20.705111239400001</v>
      </c>
      <c r="I18">
        <v>19.088656869099999</v>
      </c>
      <c r="J18">
        <v>20.4820804123</v>
      </c>
      <c r="K18">
        <v>20.0368332647</v>
      </c>
      <c r="L18">
        <v>19.239238200100001</v>
      </c>
      <c r="M18">
        <v>20.316221101699998</v>
      </c>
      <c r="N18">
        <v>21.185683538100001</v>
      </c>
      <c r="O18">
        <v>20.808420881899998</v>
      </c>
      <c r="P18">
        <v>21.570893926699998</v>
      </c>
      <c r="Q18">
        <v>20.3924124222</v>
      </c>
      <c r="R18">
        <v>21.2766122735</v>
      </c>
      <c r="S18">
        <v>20.903286122499999</v>
      </c>
      <c r="T18">
        <v>19.847352719900002</v>
      </c>
      <c r="U18">
        <v>20.831734826000002</v>
      </c>
      <c r="V18">
        <v>21.088895846</v>
      </c>
      <c r="W18">
        <v>20.114472422599999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22.414253771799999</v>
      </c>
      <c r="AJ18">
        <v>20.9885516543</v>
      </c>
      <c r="AK18">
        <v>20.419193196799998</v>
      </c>
      <c r="AL18">
        <v>20.678478593200001</v>
      </c>
      <c r="AM18">
        <v>20.3291563344</v>
      </c>
      <c r="AN18">
        <v>18.723915266599999</v>
      </c>
      <c r="AO18">
        <v>20.2983701243</v>
      </c>
      <c r="AP18">
        <v>19.592925587900002</v>
      </c>
      <c r="AQ18">
        <v>19.0279362128</v>
      </c>
      <c r="AR18">
        <v>20.1223385413</v>
      </c>
      <c r="AS18">
        <v>20.1083864985</v>
      </c>
      <c r="AT18">
        <v>20.583607726499999</v>
      </c>
      <c r="AU18">
        <v>21.350011234</v>
      </c>
      <c r="AV18">
        <v>19.757358736299999</v>
      </c>
      <c r="AW18">
        <v>20.9890245116</v>
      </c>
      <c r="AX18">
        <v>20.430065084599999</v>
      </c>
      <c r="AY18">
        <v>18.994093148699999</v>
      </c>
      <c r="AZ18">
        <v>19.9083651686</v>
      </c>
      <c r="BA18">
        <v>20.7974241304</v>
      </c>
      <c r="BB18">
        <v>19.9741679334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22.581491724799999</v>
      </c>
      <c r="E19">
        <v>21.527915090600001</v>
      </c>
      <c r="F19">
        <v>20.795298334999998</v>
      </c>
      <c r="G19">
        <v>21.0798975515</v>
      </c>
      <c r="H19">
        <v>20.834535061899999</v>
      </c>
      <c r="I19">
        <v>19.015398916700001</v>
      </c>
      <c r="J19">
        <v>20.4443458143</v>
      </c>
      <c r="K19">
        <v>20.144500348400001</v>
      </c>
      <c r="L19">
        <v>19.328642799299999</v>
      </c>
      <c r="M19">
        <v>20.384399356300001</v>
      </c>
      <c r="N19">
        <v>21.325923248199999</v>
      </c>
      <c r="O19">
        <v>20.955192033700001</v>
      </c>
      <c r="P19">
        <v>21.770504792299999</v>
      </c>
      <c r="Q19">
        <v>20.4226637955</v>
      </c>
      <c r="R19">
        <v>21.194611825199999</v>
      </c>
      <c r="S19">
        <v>20.7741265308</v>
      </c>
      <c r="T19">
        <v>19.806957013400002</v>
      </c>
      <c r="U19">
        <v>20.956466196400001</v>
      </c>
      <c r="V19">
        <v>21.039614976300001</v>
      </c>
      <c r="W19">
        <v>20.357749097799999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22.353093037299999</v>
      </c>
      <c r="AJ19">
        <v>21.071827763999998</v>
      </c>
      <c r="AK19">
        <v>20.517523285399999</v>
      </c>
      <c r="AL19">
        <v>20.7636024677</v>
      </c>
      <c r="AM19">
        <v>20.3674576421</v>
      </c>
      <c r="AN19">
        <v>18.637569846000002</v>
      </c>
      <c r="AO19">
        <v>20.180492033899998</v>
      </c>
      <c r="AP19">
        <v>19.634146500100002</v>
      </c>
      <c r="AQ19">
        <v>19.218863456800001</v>
      </c>
      <c r="AR19">
        <v>20.173154561800001</v>
      </c>
      <c r="AS19">
        <v>20.223611665300002</v>
      </c>
      <c r="AT19">
        <v>20.612989367600001</v>
      </c>
      <c r="AU19">
        <v>21.189449910299999</v>
      </c>
      <c r="AV19">
        <v>19.728312574099998</v>
      </c>
      <c r="AW19">
        <v>20.706593452500002</v>
      </c>
      <c r="AX19">
        <v>20.432306686699999</v>
      </c>
      <c r="AY19">
        <v>18.998754635099999</v>
      </c>
      <c r="AZ19">
        <v>19.9583657278</v>
      </c>
      <c r="BA19">
        <v>20.9304539438</v>
      </c>
      <c r="BB19">
        <v>20.120844609199999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22.757932600099998</v>
      </c>
      <c r="E20">
        <v>21.6510342266</v>
      </c>
      <c r="F20">
        <v>20.905752902300001</v>
      </c>
      <c r="G20">
        <v>21.049501551700001</v>
      </c>
      <c r="H20">
        <v>21.139090967400001</v>
      </c>
      <c r="I20">
        <v>19.064081233</v>
      </c>
      <c r="J20">
        <v>20.5783423685</v>
      </c>
      <c r="K20">
        <v>20.127430053299999</v>
      </c>
      <c r="L20">
        <v>19.361790380999999</v>
      </c>
      <c r="M20">
        <v>20.525620385100002</v>
      </c>
      <c r="N20">
        <v>21.225698965599999</v>
      </c>
      <c r="O20">
        <v>20.925932616099999</v>
      </c>
      <c r="P20">
        <v>21.682287778799999</v>
      </c>
      <c r="Q20">
        <v>20.4167259504</v>
      </c>
      <c r="R20">
        <v>21.2097360257</v>
      </c>
      <c r="S20">
        <v>20.720909096700002</v>
      </c>
      <c r="T20">
        <v>19.8345624233</v>
      </c>
      <c r="U20">
        <v>21.130937784699999</v>
      </c>
      <c r="V20">
        <v>20.961999910999999</v>
      </c>
      <c r="W20">
        <v>20.551673583500001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22.448938576100002</v>
      </c>
      <c r="AJ20">
        <v>21.1714934783</v>
      </c>
      <c r="AK20">
        <v>20.336545528399999</v>
      </c>
      <c r="AL20">
        <v>20.7526499447</v>
      </c>
      <c r="AM20">
        <v>20.565009939599999</v>
      </c>
      <c r="AN20">
        <v>18.7563076227</v>
      </c>
      <c r="AO20">
        <v>20.160732654</v>
      </c>
      <c r="AP20">
        <v>19.610845683000001</v>
      </c>
      <c r="AQ20">
        <v>19.1938558947</v>
      </c>
      <c r="AR20">
        <v>20.117151861100002</v>
      </c>
      <c r="AS20">
        <v>20.5036051095</v>
      </c>
      <c r="AT20">
        <v>20.457836569800001</v>
      </c>
      <c r="AU20">
        <v>21.205148593499999</v>
      </c>
      <c r="AV20">
        <v>19.740425417299999</v>
      </c>
      <c r="AW20">
        <v>20.6047233056</v>
      </c>
      <c r="AX20">
        <v>20.340016752299999</v>
      </c>
      <c r="AY20">
        <v>19.051095706000002</v>
      </c>
      <c r="AZ20">
        <v>20.316453834499999</v>
      </c>
      <c r="BA20">
        <v>20.769294305500001</v>
      </c>
      <c r="BB20">
        <v>20.250852140500001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23.031311044799999</v>
      </c>
      <c r="E21">
        <v>21.854509720199999</v>
      </c>
      <c r="F21">
        <v>20.975739387800001</v>
      </c>
      <c r="G21">
        <v>20.980033143299998</v>
      </c>
      <c r="H21">
        <v>21.319145226100002</v>
      </c>
      <c r="I21">
        <v>19.119069586799998</v>
      </c>
      <c r="J21">
        <v>20.4466809744</v>
      </c>
      <c r="K21">
        <v>20.280528167100002</v>
      </c>
      <c r="L21">
        <v>19.412371583999999</v>
      </c>
      <c r="M21">
        <v>20.462027638599999</v>
      </c>
      <c r="N21">
        <v>21.198282536200001</v>
      </c>
      <c r="O21">
        <v>20.933516310600002</v>
      </c>
      <c r="P21">
        <v>21.692104195300001</v>
      </c>
      <c r="Q21">
        <v>20.413665535700002</v>
      </c>
      <c r="R21">
        <v>21.0721648267</v>
      </c>
      <c r="S21">
        <v>20.883827563899999</v>
      </c>
      <c r="T21">
        <v>19.783232557200002</v>
      </c>
      <c r="U21">
        <v>21.109541189200002</v>
      </c>
      <c r="V21">
        <v>20.831235592100001</v>
      </c>
      <c r="W21">
        <v>20.4883030369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22.447897470400001</v>
      </c>
      <c r="AJ21">
        <v>21.3759864538</v>
      </c>
      <c r="AK21">
        <v>20.1545644272</v>
      </c>
      <c r="AL21">
        <v>20.754431288100001</v>
      </c>
      <c r="AM21">
        <v>20.685278201100001</v>
      </c>
      <c r="AN21">
        <v>18.7854607073</v>
      </c>
      <c r="AO21">
        <v>19.914224661999999</v>
      </c>
      <c r="AP21">
        <v>19.658764541</v>
      </c>
      <c r="AQ21">
        <v>18.948093232400002</v>
      </c>
      <c r="AR21">
        <v>20.054693075700001</v>
      </c>
      <c r="AS21">
        <v>20.955317088499999</v>
      </c>
      <c r="AT21">
        <v>20.407137767799998</v>
      </c>
      <c r="AU21">
        <v>21.1406696831</v>
      </c>
      <c r="AV21">
        <v>19.725622708900001</v>
      </c>
      <c r="AW21">
        <v>20.666518291199999</v>
      </c>
      <c r="AX21">
        <v>20.335144016699999</v>
      </c>
      <c r="AY21">
        <v>19.194924086699999</v>
      </c>
      <c r="AZ21">
        <v>20.406319504799999</v>
      </c>
      <c r="BA21">
        <v>20.581611751800001</v>
      </c>
      <c r="BB21">
        <v>20.145796865299999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23.2420879879</v>
      </c>
      <c r="E22">
        <v>22.035598947699999</v>
      </c>
      <c r="F22">
        <v>20.898489152500002</v>
      </c>
      <c r="G22">
        <v>21.174704887699999</v>
      </c>
      <c r="H22">
        <v>21.282856989300001</v>
      </c>
      <c r="I22">
        <v>19.228504136600002</v>
      </c>
      <c r="J22">
        <v>20.318575867300002</v>
      </c>
      <c r="K22">
        <v>20.280446167800001</v>
      </c>
      <c r="L22">
        <v>19.5054006616</v>
      </c>
      <c r="M22">
        <v>20.528121682599998</v>
      </c>
      <c r="N22">
        <v>21.418817746399998</v>
      </c>
      <c r="O22">
        <v>20.868665275400001</v>
      </c>
      <c r="P22">
        <v>21.628853969600002</v>
      </c>
      <c r="Q22">
        <v>20.417105110800001</v>
      </c>
      <c r="R22">
        <v>21.042754625200001</v>
      </c>
      <c r="S22">
        <v>20.647696397299999</v>
      </c>
      <c r="T22">
        <v>19.7134631138</v>
      </c>
      <c r="U22">
        <v>21.048974405500001</v>
      </c>
      <c r="V22">
        <v>20.849864736299999</v>
      </c>
      <c r="W22">
        <v>20.5655599601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22.479279780500001</v>
      </c>
      <c r="AJ22">
        <v>21.409433647</v>
      </c>
      <c r="AK22">
        <v>20.032597800800001</v>
      </c>
      <c r="AL22">
        <v>20.690257772300001</v>
      </c>
      <c r="AM22">
        <v>20.715899478099999</v>
      </c>
      <c r="AN22">
        <v>18.772734352099999</v>
      </c>
      <c r="AO22">
        <v>19.9214380433</v>
      </c>
      <c r="AP22">
        <v>19.6351581222</v>
      </c>
      <c r="AQ22">
        <v>18.786481464400001</v>
      </c>
      <c r="AR22">
        <v>20.2180521318</v>
      </c>
      <c r="AS22">
        <v>21.025493677299998</v>
      </c>
      <c r="AT22">
        <v>20.508476047999999</v>
      </c>
      <c r="AU22">
        <v>21.011049699899999</v>
      </c>
      <c r="AV22">
        <v>19.684469075399999</v>
      </c>
      <c r="AW22">
        <v>20.463739969900001</v>
      </c>
      <c r="AX22">
        <v>20.418257969700001</v>
      </c>
      <c r="AY22">
        <v>19.081592589</v>
      </c>
      <c r="AZ22">
        <v>20.443871377200001</v>
      </c>
      <c r="BA22">
        <v>20.595242083300001</v>
      </c>
      <c r="BB22">
        <v>20.097258717500001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23.070966792499998</v>
      </c>
      <c r="E23">
        <v>22.004867165299999</v>
      </c>
      <c r="F23">
        <v>20.924554412100001</v>
      </c>
      <c r="G23">
        <v>21.317277566200001</v>
      </c>
      <c r="H23">
        <v>21.351028075799999</v>
      </c>
      <c r="I23">
        <v>19.400196716500002</v>
      </c>
      <c r="J23">
        <v>20.1865381233</v>
      </c>
      <c r="K23">
        <v>20.252582454900001</v>
      </c>
      <c r="L23">
        <v>19.576391833700001</v>
      </c>
      <c r="M23">
        <v>20.5243252076</v>
      </c>
      <c r="N23">
        <v>21.516460538899999</v>
      </c>
      <c r="O23">
        <v>20.852513713</v>
      </c>
      <c r="P23">
        <v>21.5281525344</v>
      </c>
      <c r="Q23">
        <v>20.383482621399999</v>
      </c>
      <c r="R23">
        <v>21.091908992899999</v>
      </c>
      <c r="S23">
        <v>20.3544859792</v>
      </c>
      <c r="T23">
        <v>19.579442717399999</v>
      </c>
      <c r="U23">
        <v>20.820175153800001</v>
      </c>
      <c r="V23">
        <v>20.744524137900001</v>
      </c>
      <c r="W23">
        <v>20.5586333179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22.416959524999999</v>
      </c>
      <c r="AJ23">
        <v>21.517931279199999</v>
      </c>
      <c r="AK23">
        <v>20.128423984200001</v>
      </c>
      <c r="AL23">
        <v>20.7952662621</v>
      </c>
      <c r="AM23">
        <v>20.882604065100001</v>
      </c>
      <c r="AN23">
        <v>18.831544903200001</v>
      </c>
      <c r="AO23">
        <v>19.942537022100002</v>
      </c>
      <c r="AP23">
        <v>19.618278940700002</v>
      </c>
      <c r="AQ23">
        <v>18.752517224399998</v>
      </c>
      <c r="AR23">
        <v>20.2384576402</v>
      </c>
      <c r="AS23">
        <v>20.916430553600001</v>
      </c>
      <c r="AT23">
        <v>20.452237756799999</v>
      </c>
      <c r="AU23">
        <v>20.950313317900001</v>
      </c>
      <c r="AV23">
        <v>19.7850490798</v>
      </c>
      <c r="AW23">
        <v>20.493099673300001</v>
      </c>
      <c r="AX23">
        <v>20.413657688899999</v>
      </c>
      <c r="AY23">
        <v>19.143467792799999</v>
      </c>
      <c r="AZ23">
        <v>20.3270840769</v>
      </c>
      <c r="BA23">
        <v>20.5578526987</v>
      </c>
      <c r="BB23">
        <v>20.0338496824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22.954631774100001</v>
      </c>
      <c r="E24">
        <v>21.7542536425</v>
      </c>
      <c r="F24">
        <v>20.908330757800002</v>
      </c>
      <c r="G24">
        <v>21.3663395962</v>
      </c>
      <c r="H24">
        <v>21.459783068699998</v>
      </c>
      <c r="I24">
        <v>19.406075532199999</v>
      </c>
      <c r="J24">
        <v>20.281250958499999</v>
      </c>
      <c r="K24">
        <v>20.190527335700001</v>
      </c>
      <c r="L24">
        <v>19.609589639300001</v>
      </c>
      <c r="M24">
        <v>20.379819267399998</v>
      </c>
      <c r="N24">
        <v>21.163645156800001</v>
      </c>
      <c r="O24">
        <v>20.976575710799999</v>
      </c>
      <c r="P24">
        <v>21.410176117999999</v>
      </c>
      <c r="Q24">
        <v>20.332443061700001</v>
      </c>
      <c r="R24">
        <v>21.166282703099998</v>
      </c>
      <c r="S24">
        <v>20.266616604799999</v>
      </c>
      <c r="T24">
        <v>19.544058704099999</v>
      </c>
      <c r="U24">
        <v>20.498667022100001</v>
      </c>
      <c r="V24">
        <v>20.807714882599999</v>
      </c>
      <c r="W24">
        <v>20.586331226399999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22.508951253300001</v>
      </c>
      <c r="AJ24">
        <v>21.4110309583</v>
      </c>
      <c r="AK24">
        <v>20.147958340999999</v>
      </c>
      <c r="AL24">
        <v>20.760026764199999</v>
      </c>
      <c r="AM24">
        <v>20.892015342000001</v>
      </c>
      <c r="AN24">
        <v>19.0059477006</v>
      </c>
      <c r="AO24">
        <v>20.136031085799999</v>
      </c>
      <c r="AP24">
        <v>19.552733658600001</v>
      </c>
      <c r="AQ24">
        <v>18.941744049</v>
      </c>
      <c r="AR24">
        <v>20.136831774099999</v>
      </c>
      <c r="AS24">
        <v>20.636844805900001</v>
      </c>
      <c r="AT24">
        <v>20.487654626899999</v>
      </c>
      <c r="AU24">
        <v>21.1633157596</v>
      </c>
      <c r="AV24">
        <v>19.777861640600001</v>
      </c>
      <c r="AW24">
        <v>20.608405518800001</v>
      </c>
      <c r="AX24">
        <v>20.471285657799999</v>
      </c>
      <c r="AY24">
        <v>19.1225395208</v>
      </c>
      <c r="AZ24">
        <v>20.189622778099999</v>
      </c>
      <c r="BA24">
        <v>20.524414975199999</v>
      </c>
      <c r="BB24">
        <v>20.094988621799999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22.8970975113</v>
      </c>
      <c r="E25">
        <v>21.539062111900002</v>
      </c>
      <c r="F25">
        <v>20.947622170500001</v>
      </c>
      <c r="G25">
        <v>21.3927863057</v>
      </c>
      <c r="H25">
        <v>21.4752021595</v>
      </c>
      <c r="I25">
        <v>19.381632380500001</v>
      </c>
      <c r="J25">
        <v>20.618212893399999</v>
      </c>
      <c r="K25">
        <v>20.198298420699999</v>
      </c>
      <c r="L25">
        <v>19.420073754400001</v>
      </c>
      <c r="M25">
        <v>20.5473760046</v>
      </c>
      <c r="N25">
        <v>21.200235216300001</v>
      </c>
      <c r="O25">
        <v>20.807898117400001</v>
      </c>
      <c r="P25">
        <v>21.539618087499999</v>
      </c>
      <c r="Q25">
        <v>20.340769741100001</v>
      </c>
      <c r="R25">
        <v>21.105150322</v>
      </c>
      <c r="S25">
        <v>20.457785291499999</v>
      </c>
      <c r="T25">
        <v>19.473994925300001</v>
      </c>
      <c r="U25">
        <v>20.337441308599999</v>
      </c>
      <c r="V25">
        <v>20.920703493400001</v>
      </c>
      <c r="W25">
        <v>20.374802132300001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22.606820772700001</v>
      </c>
      <c r="AJ25">
        <v>21.250784410800001</v>
      </c>
      <c r="AK25">
        <v>20.1892656086</v>
      </c>
      <c r="AL25">
        <v>20.669994362000001</v>
      </c>
      <c r="AM25">
        <v>20.759371875900001</v>
      </c>
      <c r="AN25">
        <v>18.949299144200001</v>
      </c>
      <c r="AO25">
        <v>20.289400838399999</v>
      </c>
      <c r="AP25">
        <v>19.557300757</v>
      </c>
      <c r="AQ25">
        <v>18.752773523199998</v>
      </c>
      <c r="AR25">
        <v>20.118967044200001</v>
      </c>
      <c r="AS25">
        <v>20.642584531899999</v>
      </c>
      <c r="AT25">
        <v>20.415507704500001</v>
      </c>
      <c r="AU25">
        <v>21.272692688900001</v>
      </c>
      <c r="AV25">
        <v>19.8281766984</v>
      </c>
      <c r="AW25">
        <v>20.688914460500001</v>
      </c>
      <c r="AX25">
        <v>20.4975277134</v>
      </c>
      <c r="AY25">
        <v>19.054197370299999</v>
      </c>
      <c r="AZ25">
        <v>20.268630552600001</v>
      </c>
      <c r="BA25">
        <v>20.4652287485</v>
      </c>
      <c r="BB25">
        <v>20.223263774199999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22.875244549200001</v>
      </c>
      <c r="E26">
        <v>21.7500102439</v>
      </c>
      <c r="F26">
        <v>20.951279400600001</v>
      </c>
      <c r="G26">
        <v>21.277472373399998</v>
      </c>
      <c r="H26">
        <v>21.409218623299999</v>
      </c>
      <c r="I26">
        <v>19.223047881500001</v>
      </c>
      <c r="J26">
        <v>20.734366573500001</v>
      </c>
      <c r="K26">
        <v>20.281175335</v>
      </c>
      <c r="L26">
        <v>19.4484546925</v>
      </c>
      <c r="M26">
        <v>20.713909574199999</v>
      </c>
      <c r="N26">
        <v>20.990910227000001</v>
      </c>
      <c r="O26">
        <v>20.780422484399999</v>
      </c>
      <c r="P26">
        <v>21.2861054434</v>
      </c>
      <c r="Q26">
        <v>20.3424559268</v>
      </c>
      <c r="R26">
        <v>21.094875889099999</v>
      </c>
      <c r="S26">
        <v>20.7171080528</v>
      </c>
      <c r="T26">
        <v>19.5328321382</v>
      </c>
      <c r="U26">
        <v>20.519262532100001</v>
      </c>
      <c r="V26">
        <v>20.9859948589</v>
      </c>
      <c r="W26">
        <v>20.145766335200001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22.6122632541</v>
      </c>
      <c r="AJ26">
        <v>21.230995751199998</v>
      </c>
      <c r="AK26">
        <v>20.291168031200002</v>
      </c>
      <c r="AL26">
        <v>20.6862538036</v>
      </c>
      <c r="AM26">
        <v>20.6459004337</v>
      </c>
      <c r="AN26">
        <v>18.771117633700001</v>
      </c>
      <c r="AO26">
        <v>20.375174316799999</v>
      </c>
      <c r="AP26">
        <v>19.647452934</v>
      </c>
      <c r="AQ26">
        <v>18.7633780454</v>
      </c>
      <c r="AR26">
        <v>19.994687302500001</v>
      </c>
      <c r="AS26">
        <v>20.6332815755</v>
      </c>
      <c r="AT26">
        <v>20.3521612702</v>
      </c>
      <c r="AU26">
        <v>21.065271906500001</v>
      </c>
      <c r="AV26">
        <v>19.807278866899999</v>
      </c>
      <c r="AW26">
        <v>20.731382616499999</v>
      </c>
      <c r="AX26">
        <v>20.5064964209</v>
      </c>
      <c r="AY26">
        <v>19.003618192099999</v>
      </c>
      <c r="AZ26">
        <v>19.985247697199998</v>
      </c>
      <c r="BA26">
        <v>20.581911779999999</v>
      </c>
      <c r="BB26">
        <v>20.165022109999999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23.022942823099999</v>
      </c>
      <c r="E27">
        <v>21.943142167200001</v>
      </c>
      <c r="F27">
        <v>21.050124033300001</v>
      </c>
      <c r="G27">
        <v>21.290770612199999</v>
      </c>
      <c r="H27">
        <v>21.361166774499999</v>
      </c>
      <c r="I27">
        <v>19.114376372900001</v>
      </c>
      <c r="J27">
        <v>20.781080677399999</v>
      </c>
      <c r="K27">
        <v>20.263366843</v>
      </c>
      <c r="L27">
        <v>19.552070474800001</v>
      </c>
      <c r="M27">
        <v>20.806616543000001</v>
      </c>
      <c r="N27">
        <v>21.040238285099999</v>
      </c>
      <c r="O27">
        <v>21.0553812904</v>
      </c>
      <c r="P27">
        <v>21.162587784199999</v>
      </c>
      <c r="Q27">
        <v>20.289717447600001</v>
      </c>
      <c r="R27">
        <v>21.042506979100001</v>
      </c>
      <c r="S27">
        <v>20.969699640000002</v>
      </c>
      <c r="T27">
        <v>19.540216802900002</v>
      </c>
      <c r="U27">
        <v>20.4251294518</v>
      </c>
      <c r="V27">
        <v>21.041393384700001</v>
      </c>
      <c r="W27">
        <v>20.221419695600002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22.692175916299998</v>
      </c>
      <c r="AJ27">
        <v>21.374514058900001</v>
      </c>
      <c r="AK27">
        <v>20.306183737000001</v>
      </c>
      <c r="AL27">
        <v>20.556410292500001</v>
      </c>
      <c r="AM27">
        <v>20.5753598939</v>
      </c>
      <c r="AN27">
        <v>18.5651563684</v>
      </c>
      <c r="AO27">
        <v>20.365491042999999</v>
      </c>
      <c r="AP27">
        <v>19.601389698399998</v>
      </c>
      <c r="AQ27">
        <v>19.0388130517</v>
      </c>
      <c r="AR27">
        <v>19.897360838600001</v>
      </c>
      <c r="AS27">
        <v>20.898251758200001</v>
      </c>
      <c r="AT27">
        <v>20.471697574699999</v>
      </c>
      <c r="AU27">
        <v>20.966969099500002</v>
      </c>
      <c r="AV27">
        <v>19.753712223200001</v>
      </c>
      <c r="AW27">
        <v>20.6705452982</v>
      </c>
      <c r="AX27">
        <v>20.690535176000001</v>
      </c>
      <c r="AY27">
        <v>18.9460966163</v>
      </c>
      <c r="AZ27">
        <v>20.054470859399999</v>
      </c>
      <c r="BA27">
        <v>20.8187532418</v>
      </c>
      <c r="BB27">
        <v>20.186171122400001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23.051403648299999</v>
      </c>
      <c r="E28">
        <v>21.858710632800001</v>
      </c>
      <c r="F28">
        <v>21.2027729741</v>
      </c>
      <c r="G28">
        <v>21.219458206599999</v>
      </c>
      <c r="H28">
        <v>21.240886142800001</v>
      </c>
      <c r="I28">
        <v>19.137389730100001</v>
      </c>
      <c r="J28">
        <v>20.707476046</v>
      </c>
      <c r="K28">
        <v>20.1257105852</v>
      </c>
      <c r="L28">
        <v>19.621196236900001</v>
      </c>
      <c r="M28">
        <v>20.825993667799999</v>
      </c>
      <c r="N28">
        <v>20.933722447099999</v>
      </c>
      <c r="O28">
        <v>20.926435864599998</v>
      </c>
      <c r="P28">
        <v>21.178235941699999</v>
      </c>
      <c r="Q28">
        <v>20.252235724999998</v>
      </c>
      <c r="R28">
        <v>21.046293389900001</v>
      </c>
      <c r="S28">
        <v>20.981385523699998</v>
      </c>
      <c r="T28">
        <v>19.576904600300001</v>
      </c>
      <c r="U28">
        <v>20.457551781599999</v>
      </c>
      <c r="V28">
        <v>21.000401352200001</v>
      </c>
      <c r="W28">
        <v>20.4621608032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22.772824673700001</v>
      </c>
      <c r="AJ28">
        <v>21.3325252753</v>
      </c>
      <c r="AK28">
        <v>20.345743581899999</v>
      </c>
      <c r="AL28">
        <v>20.4771083081</v>
      </c>
      <c r="AM28">
        <v>20.442548195899999</v>
      </c>
      <c r="AN28">
        <v>18.522005059200001</v>
      </c>
      <c r="AO28">
        <v>20.310047599600001</v>
      </c>
      <c r="AP28">
        <v>19.544361825300001</v>
      </c>
      <c r="AQ28">
        <v>19.226906427700001</v>
      </c>
      <c r="AR28">
        <v>20.057221831300001</v>
      </c>
      <c r="AS28">
        <v>20.8949663826</v>
      </c>
      <c r="AT28">
        <v>20.503297986900002</v>
      </c>
      <c r="AU28">
        <v>20.960613666699999</v>
      </c>
      <c r="AV28">
        <v>19.763600467700002</v>
      </c>
      <c r="AW28">
        <v>20.7492967413</v>
      </c>
      <c r="AX28">
        <v>20.6215866824</v>
      </c>
      <c r="AY28">
        <v>18.9797474489</v>
      </c>
      <c r="AZ28">
        <v>20.182950966100002</v>
      </c>
      <c r="BA28">
        <v>20.743758278400001</v>
      </c>
      <c r="BB28">
        <v>20.337217891600002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22.9741066984</v>
      </c>
      <c r="E29">
        <v>21.883263114399998</v>
      </c>
      <c r="F29">
        <v>21.1850097168</v>
      </c>
      <c r="G29">
        <v>21.215896941299999</v>
      </c>
      <c r="H29">
        <v>21.313620181299999</v>
      </c>
      <c r="I29">
        <v>19.178249450700001</v>
      </c>
      <c r="J29">
        <v>20.665835258800001</v>
      </c>
      <c r="K29">
        <v>20.0915298914</v>
      </c>
      <c r="L29">
        <v>19.542525533100001</v>
      </c>
      <c r="M29">
        <v>20.768811585400002</v>
      </c>
      <c r="N29">
        <v>21.069349776399999</v>
      </c>
      <c r="O29">
        <v>20.881093036100001</v>
      </c>
      <c r="P29">
        <v>21.2458855398</v>
      </c>
      <c r="Q29">
        <v>20.1874435145</v>
      </c>
      <c r="R29">
        <v>20.874314118600001</v>
      </c>
      <c r="S29">
        <v>20.7381108294</v>
      </c>
      <c r="T29">
        <v>19.582550115699998</v>
      </c>
      <c r="U29">
        <v>20.485102936000001</v>
      </c>
      <c r="V29">
        <v>20.973154217099999</v>
      </c>
      <c r="W29">
        <v>20.448955695999999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22.729495258899998</v>
      </c>
      <c r="AJ29">
        <v>21.439986250800001</v>
      </c>
      <c r="AK29">
        <v>20.388858560599999</v>
      </c>
      <c r="AL29">
        <v>20.626731038500001</v>
      </c>
      <c r="AM29">
        <v>20.6861091329</v>
      </c>
      <c r="AN29">
        <v>18.532245989</v>
      </c>
      <c r="AO29">
        <v>20.3353645111</v>
      </c>
      <c r="AP29">
        <v>19.515021196100001</v>
      </c>
      <c r="AQ29">
        <v>19.328034463600002</v>
      </c>
      <c r="AR29">
        <v>20.3460908552</v>
      </c>
      <c r="AS29">
        <v>20.9106512822</v>
      </c>
      <c r="AT29">
        <v>20.443142804099999</v>
      </c>
      <c r="AU29">
        <v>20.9549077683</v>
      </c>
      <c r="AV29">
        <v>19.733334182299998</v>
      </c>
      <c r="AW29">
        <v>20.823980068099999</v>
      </c>
      <c r="AX29">
        <v>20.4926734889</v>
      </c>
      <c r="AY29">
        <v>19.101668221099999</v>
      </c>
      <c r="AZ29">
        <v>20.369491891100001</v>
      </c>
      <c r="BA29">
        <v>20.559398516200002</v>
      </c>
      <c r="BB29">
        <v>20.347491074899999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23.0783265116</v>
      </c>
      <c r="E30">
        <v>21.765998127</v>
      </c>
      <c r="F30">
        <v>21.0444807943</v>
      </c>
      <c r="G30">
        <v>21.208851731900001</v>
      </c>
      <c r="H30">
        <v>21.134438684799999</v>
      </c>
      <c r="I30">
        <v>19.221478661900001</v>
      </c>
      <c r="J30">
        <v>20.796343777200001</v>
      </c>
      <c r="K30">
        <v>20.0947368498</v>
      </c>
      <c r="L30">
        <v>19.511880590000001</v>
      </c>
      <c r="M30">
        <v>20.6432972705</v>
      </c>
      <c r="N30">
        <v>21.299770562199999</v>
      </c>
      <c r="O30">
        <v>20.959297636700001</v>
      </c>
      <c r="P30">
        <v>21.282753896500001</v>
      </c>
      <c r="Q30">
        <v>20.298032684799999</v>
      </c>
      <c r="R30">
        <v>21.022800711399999</v>
      </c>
      <c r="S30">
        <v>20.681227605299998</v>
      </c>
      <c r="T30">
        <v>19.667545316399998</v>
      </c>
      <c r="U30">
        <v>20.6378204777</v>
      </c>
      <c r="V30">
        <v>20.980670153799998</v>
      </c>
      <c r="W30">
        <v>20.216210864600001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22.470571999000001</v>
      </c>
      <c r="AJ30">
        <v>21.2786853715</v>
      </c>
      <c r="AK30">
        <v>20.405635841599999</v>
      </c>
      <c r="AL30">
        <v>20.689884627600001</v>
      </c>
      <c r="AM30">
        <v>20.5926176854</v>
      </c>
      <c r="AN30">
        <v>18.609260870300002</v>
      </c>
      <c r="AO30">
        <v>20.3593069629</v>
      </c>
      <c r="AP30">
        <v>19.471544260999998</v>
      </c>
      <c r="AQ30">
        <v>19.337700265199999</v>
      </c>
      <c r="AR30">
        <v>20.1745046192</v>
      </c>
      <c r="AS30">
        <v>20.858719106399999</v>
      </c>
      <c r="AT30">
        <v>20.6207295924</v>
      </c>
      <c r="AU30">
        <v>20.6931271413</v>
      </c>
      <c r="AV30">
        <v>19.654195847299999</v>
      </c>
      <c r="AW30">
        <v>20.666586744500002</v>
      </c>
      <c r="AX30">
        <v>20.389740656600001</v>
      </c>
      <c r="AY30">
        <v>19.127546946599999</v>
      </c>
      <c r="AZ30">
        <v>20.1829575167</v>
      </c>
      <c r="BA30">
        <v>20.557071258400001</v>
      </c>
      <c r="BB30">
        <v>20.194253705200001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23.1581856518</v>
      </c>
      <c r="E31">
        <v>21.655139542200001</v>
      </c>
      <c r="F31">
        <v>21.088133672200001</v>
      </c>
      <c r="G31">
        <v>21.025878755000001</v>
      </c>
      <c r="H31">
        <v>21.184913372</v>
      </c>
      <c r="I31">
        <v>19.173410846500001</v>
      </c>
      <c r="J31">
        <v>21.1054651454</v>
      </c>
      <c r="K31">
        <v>20.097665889200002</v>
      </c>
      <c r="L31">
        <v>19.519361608800001</v>
      </c>
      <c r="M31">
        <v>20.816033514899999</v>
      </c>
      <c r="N31">
        <v>21.310019240799999</v>
      </c>
      <c r="O31">
        <v>20.9948597084</v>
      </c>
      <c r="P31">
        <v>21.305258115499999</v>
      </c>
      <c r="Q31">
        <v>20.360877180999999</v>
      </c>
      <c r="R31">
        <v>21.266333855100001</v>
      </c>
      <c r="S31">
        <v>20.9154802326</v>
      </c>
      <c r="T31">
        <v>19.478595241299999</v>
      </c>
      <c r="U31">
        <v>20.658644364600001</v>
      </c>
      <c r="V31">
        <v>20.9182251324</v>
      </c>
      <c r="W31">
        <v>20.128815182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22.515991242999998</v>
      </c>
      <c r="AJ31">
        <v>21.167904655800001</v>
      </c>
      <c r="AK31">
        <v>20.571944431999999</v>
      </c>
      <c r="AL31">
        <v>20.592458738200001</v>
      </c>
      <c r="AM31">
        <v>20.4638920489</v>
      </c>
      <c r="AN31">
        <v>18.6043142991</v>
      </c>
      <c r="AO31">
        <v>20.496351366399999</v>
      </c>
      <c r="AP31">
        <v>19.476295263200001</v>
      </c>
      <c r="AQ31">
        <v>19.424718605700001</v>
      </c>
      <c r="AR31">
        <v>20.297067676499999</v>
      </c>
      <c r="AS31">
        <v>20.912422804999999</v>
      </c>
      <c r="AT31">
        <v>20.686004233199998</v>
      </c>
      <c r="AU31">
        <v>20.566025400499999</v>
      </c>
      <c r="AV31">
        <v>19.671168387400002</v>
      </c>
      <c r="AW31">
        <v>20.5576894517</v>
      </c>
      <c r="AX31">
        <v>20.585669072200002</v>
      </c>
      <c r="AY31">
        <v>18.999936924699998</v>
      </c>
      <c r="AZ31">
        <v>20.2422373349</v>
      </c>
      <c r="BA31">
        <v>20.3952782432</v>
      </c>
      <c r="BB31">
        <v>19.9793480246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22.954943040900002</v>
      </c>
      <c r="E32">
        <v>21.5579684908</v>
      </c>
      <c r="F32">
        <v>21.041068382900001</v>
      </c>
      <c r="G32">
        <v>20.951305931499999</v>
      </c>
      <c r="H32">
        <v>21.067569677000002</v>
      </c>
      <c r="I32">
        <v>19.188540728900001</v>
      </c>
      <c r="J32">
        <v>21.003815407899999</v>
      </c>
      <c r="K32">
        <v>20.171724840100001</v>
      </c>
      <c r="L32">
        <v>19.584874349500002</v>
      </c>
      <c r="M32">
        <v>20.717653640799998</v>
      </c>
      <c r="N32">
        <v>21.238447764299998</v>
      </c>
      <c r="O32">
        <v>21.1615660629</v>
      </c>
      <c r="P32">
        <v>21.555366529200001</v>
      </c>
      <c r="Q32">
        <v>20.303790894900001</v>
      </c>
      <c r="R32">
        <v>21.355111016599999</v>
      </c>
      <c r="S32">
        <v>21.038303212199999</v>
      </c>
      <c r="T32">
        <v>19.4095417825</v>
      </c>
      <c r="U32">
        <v>20.6814976659</v>
      </c>
      <c r="V32">
        <v>20.8816798842</v>
      </c>
      <c r="W32">
        <v>20.201433527300001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22.671066850999999</v>
      </c>
      <c r="AJ32">
        <v>21.135339707</v>
      </c>
      <c r="AK32">
        <v>20.602180623799999</v>
      </c>
      <c r="AL32">
        <v>20.582005444899998</v>
      </c>
      <c r="AM32">
        <v>20.278447211700001</v>
      </c>
      <c r="AN32">
        <v>18.772105913699999</v>
      </c>
      <c r="AO32">
        <v>20.508700161499998</v>
      </c>
      <c r="AP32">
        <v>19.482455896400001</v>
      </c>
      <c r="AQ32">
        <v>19.513619202099999</v>
      </c>
      <c r="AR32">
        <v>20.2792413164</v>
      </c>
      <c r="AS32">
        <v>20.723823664499999</v>
      </c>
      <c r="AT32">
        <v>20.502965360600001</v>
      </c>
      <c r="AU32">
        <v>20.887548491299999</v>
      </c>
      <c r="AV32">
        <v>19.6898407921</v>
      </c>
      <c r="AW32">
        <v>20.555014182400001</v>
      </c>
      <c r="AX32">
        <v>20.7582295628</v>
      </c>
      <c r="AY32">
        <v>19.074345896800001</v>
      </c>
      <c r="AZ32">
        <v>20.298247315400001</v>
      </c>
      <c r="BA32">
        <v>20.3357621565</v>
      </c>
      <c r="BB32">
        <v>19.8236727886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22.8161666162</v>
      </c>
      <c r="E33">
        <v>21.4069036912</v>
      </c>
      <c r="F33">
        <v>21.034531593499999</v>
      </c>
      <c r="G33">
        <v>21.040269927000001</v>
      </c>
      <c r="H33">
        <v>21.043183654</v>
      </c>
      <c r="I33">
        <v>19.343441563199999</v>
      </c>
      <c r="J33">
        <v>20.910353360199998</v>
      </c>
      <c r="K33">
        <v>20.234162814400001</v>
      </c>
      <c r="L33">
        <v>19.869420792500001</v>
      </c>
      <c r="M33">
        <v>20.6570892085</v>
      </c>
      <c r="N33">
        <v>21.478322739999999</v>
      </c>
      <c r="O33">
        <v>21.088793647300001</v>
      </c>
      <c r="P33">
        <v>21.5713450366</v>
      </c>
      <c r="Q33">
        <v>20.307652020700001</v>
      </c>
      <c r="R33">
        <v>21.252754133100002</v>
      </c>
      <c r="S33">
        <v>20.948136425800001</v>
      </c>
      <c r="T33">
        <v>19.3938535391</v>
      </c>
      <c r="U33">
        <v>20.830338001299999</v>
      </c>
      <c r="V33">
        <v>20.971010885999998</v>
      </c>
      <c r="W33">
        <v>20.452241989499999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22.584083474700002</v>
      </c>
      <c r="AJ33">
        <v>21.181128555099999</v>
      </c>
      <c r="AK33">
        <v>20.583681504200001</v>
      </c>
      <c r="AL33">
        <v>20.793535343399999</v>
      </c>
      <c r="AM33">
        <v>20.243732060300001</v>
      </c>
      <c r="AN33">
        <v>18.778732314599999</v>
      </c>
      <c r="AO33">
        <v>20.559272204100001</v>
      </c>
      <c r="AP33">
        <v>19.5464296466</v>
      </c>
      <c r="AQ33">
        <v>19.562942275200001</v>
      </c>
      <c r="AR33">
        <v>20.062249314100001</v>
      </c>
      <c r="AS33">
        <v>20.6033766511</v>
      </c>
      <c r="AT33">
        <v>20.455335799899999</v>
      </c>
      <c r="AU33">
        <v>21.1382077558</v>
      </c>
      <c r="AV33">
        <v>19.727967198999998</v>
      </c>
      <c r="AW33">
        <v>20.575754195999998</v>
      </c>
      <c r="AX33">
        <v>20.620699448</v>
      </c>
      <c r="AY33">
        <v>19.206469316</v>
      </c>
      <c r="AZ33">
        <v>20.386557401299999</v>
      </c>
      <c r="BA33">
        <v>20.2550390221</v>
      </c>
      <c r="BB33">
        <v>19.8427159025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22.867997780900001</v>
      </c>
      <c r="E34">
        <v>21.578165284299999</v>
      </c>
      <c r="F34">
        <v>20.857042941700001</v>
      </c>
      <c r="G34">
        <v>21.135520028399998</v>
      </c>
      <c r="H34">
        <v>21.370948347900001</v>
      </c>
      <c r="I34">
        <v>19.467793104399998</v>
      </c>
      <c r="J34">
        <v>20.856409812399999</v>
      </c>
      <c r="K34">
        <v>20.133464214899998</v>
      </c>
      <c r="L34">
        <v>19.877095665599999</v>
      </c>
      <c r="M34">
        <v>20.663396879499999</v>
      </c>
      <c r="N34">
        <v>21.817805076500001</v>
      </c>
      <c r="O34">
        <v>20.967925401500001</v>
      </c>
      <c r="P34">
        <v>21.672039483700001</v>
      </c>
      <c r="Q34">
        <v>20.346360683899999</v>
      </c>
      <c r="R34">
        <v>21.307407314399999</v>
      </c>
      <c r="S34">
        <v>20.851557959899999</v>
      </c>
      <c r="T34">
        <v>19.449563527999999</v>
      </c>
      <c r="U34">
        <v>20.767736664299999</v>
      </c>
      <c r="V34">
        <v>20.883868768799999</v>
      </c>
      <c r="W34">
        <v>20.4517683246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22.512800180900001</v>
      </c>
      <c r="AJ34">
        <v>21.2318079667</v>
      </c>
      <c r="AK34">
        <v>20.4731458959</v>
      </c>
      <c r="AL34">
        <v>20.934767455399999</v>
      </c>
      <c r="AM34">
        <v>20.369930053000001</v>
      </c>
      <c r="AN34">
        <v>18.749610498599999</v>
      </c>
      <c r="AO34">
        <v>20.547230058</v>
      </c>
      <c r="AP34">
        <v>19.565299231000001</v>
      </c>
      <c r="AQ34">
        <v>19.448169897</v>
      </c>
      <c r="AR34">
        <v>19.995269286599999</v>
      </c>
      <c r="AS34">
        <v>20.915619728700001</v>
      </c>
      <c r="AT34">
        <v>20.4119333238</v>
      </c>
      <c r="AU34">
        <v>21.258560453899999</v>
      </c>
      <c r="AV34">
        <v>19.785496328800001</v>
      </c>
      <c r="AW34">
        <v>20.480257492700002</v>
      </c>
      <c r="AX34">
        <v>20.5220941338</v>
      </c>
      <c r="AY34">
        <v>19.248977861</v>
      </c>
      <c r="AZ34">
        <v>20.367865460699999</v>
      </c>
      <c r="BA34">
        <v>20.4145658369</v>
      </c>
      <c r="BB34">
        <v>19.929178460300001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22.913803306399998</v>
      </c>
      <c r="E35">
        <v>21.791595044400001</v>
      </c>
      <c r="F35">
        <v>20.889150472899999</v>
      </c>
      <c r="G35">
        <v>21.3198004176</v>
      </c>
      <c r="H35">
        <v>21.524273360999999</v>
      </c>
      <c r="I35">
        <v>19.480529037499998</v>
      </c>
      <c r="J35">
        <v>20.901122257800001</v>
      </c>
      <c r="K35">
        <v>20.039376493900001</v>
      </c>
      <c r="L35">
        <v>19.8027558394</v>
      </c>
      <c r="M35">
        <v>20.6634658127</v>
      </c>
      <c r="N35">
        <v>21.724407291399999</v>
      </c>
      <c r="O35">
        <v>21.0292264992</v>
      </c>
      <c r="P35">
        <v>21.684256072299998</v>
      </c>
      <c r="Q35">
        <v>20.319690445500001</v>
      </c>
      <c r="R35">
        <v>21.483027289500001</v>
      </c>
      <c r="S35">
        <v>20.9622827906</v>
      </c>
      <c r="T35">
        <v>19.488550926999999</v>
      </c>
      <c r="U35">
        <v>20.821483404999999</v>
      </c>
      <c r="V35">
        <v>20.793096884699999</v>
      </c>
      <c r="W35">
        <v>20.678705877599999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22.599547887100002</v>
      </c>
      <c r="AJ35">
        <v>21.211565248700001</v>
      </c>
      <c r="AK35">
        <v>20.525295942900001</v>
      </c>
      <c r="AL35">
        <v>20.919788416599999</v>
      </c>
      <c r="AM35">
        <v>20.547724404</v>
      </c>
      <c r="AN35">
        <v>18.812447826100001</v>
      </c>
      <c r="AO35">
        <v>20.439681714599999</v>
      </c>
      <c r="AP35">
        <v>19.528100555999998</v>
      </c>
      <c r="AQ35">
        <v>19.470522354100002</v>
      </c>
      <c r="AR35">
        <v>20.255093518199999</v>
      </c>
      <c r="AS35">
        <v>21.0915407862</v>
      </c>
      <c r="AT35">
        <v>20.481457869300002</v>
      </c>
      <c r="AU35">
        <v>21.244860711699999</v>
      </c>
      <c r="AV35">
        <v>19.819019665599999</v>
      </c>
      <c r="AW35">
        <v>20.5506262886</v>
      </c>
      <c r="AX35">
        <v>20.3730606383</v>
      </c>
      <c r="AY35">
        <v>19.2577260178</v>
      </c>
      <c r="AZ35">
        <v>20.373600919000001</v>
      </c>
      <c r="BA35">
        <v>20.499746794099998</v>
      </c>
      <c r="BB35">
        <v>20.004851104699998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22.7942189629</v>
      </c>
      <c r="E36">
        <v>21.8632381217</v>
      </c>
      <c r="F36">
        <v>21.0167514585</v>
      </c>
      <c r="G36">
        <v>21.374011572899999</v>
      </c>
      <c r="H36">
        <v>21.5031407476</v>
      </c>
      <c r="I36">
        <v>19.4685784616</v>
      </c>
      <c r="J36">
        <v>20.716866503399999</v>
      </c>
      <c r="K36">
        <v>19.970297480999999</v>
      </c>
      <c r="L36">
        <v>19.639774255100001</v>
      </c>
      <c r="M36">
        <v>20.484884211000001</v>
      </c>
      <c r="N36">
        <v>21.961606517700002</v>
      </c>
      <c r="O36">
        <v>20.929265276700001</v>
      </c>
      <c r="P36">
        <v>21.529457377300002</v>
      </c>
      <c r="Q36">
        <v>20.344387423000001</v>
      </c>
      <c r="R36">
        <v>21.5677777344</v>
      </c>
      <c r="S36">
        <v>21.004995176200001</v>
      </c>
      <c r="T36">
        <v>19.613854291999999</v>
      </c>
      <c r="U36">
        <v>20.971175521700001</v>
      </c>
      <c r="V36">
        <v>20.842603286100001</v>
      </c>
      <c r="W36">
        <v>20.620335929399999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22.419822326799999</v>
      </c>
      <c r="AJ36">
        <v>21.2351014314</v>
      </c>
      <c r="AK36">
        <v>20.693874797599999</v>
      </c>
      <c r="AL36">
        <v>20.8622722086</v>
      </c>
      <c r="AM36">
        <v>20.599943102299999</v>
      </c>
      <c r="AN36">
        <v>18.890517129700001</v>
      </c>
      <c r="AO36">
        <v>20.282788964200002</v>
      </c>
      <c r="AP36">
        <v>19.4961850404</v>
      </c>
      <c r="AQ36">
        <v>19.323505344099999</v>
      </c>
      <c r="AR36">
        <v>20.206827826400001</v>
      </c>
      <c r="AS36">
        <v>21.245770369799999</v>
      </c>
      <c r="AT36">
        <v>20.627706443200001</v>
      </c>
      <c r="AU36">
        <v>21.3026400191</v>
      </c>
      <c r="AV36">
        <v>19.8208375309</v>
      </c>
      <c r="AW36">
        <v>20.7634242301</v>
      </c>
      <c r="AX36">
        <v>20.385272349200001</v>
      </c>
      <c r="AY36">
        <v>19.280278913699998</v>
      </c>
      <c r="AZ36">
        <v>20.2276651275</v>
      </c>
      <c r="BA36">
        <v>20.5499610424</v>
      </c>
      <c r="BB36">
        <v>20.064028971999999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22.5760438161</v>
      </c>
      <c r="E37">
        <v>21.827507126699999</v>
      </c>
      <c r="F37">
        <v>21.234445064300001</v>
      </c>
      <c r="G37">
        <v>21.311293352900002</v>
      </c>
      <c r="H37">
        <v>21.361239191199999</v>
      </c>
      <c r="I37">
        <v>19.2734781867</v>
      </c>
      <c r="J37">
        <v>20.470596084</v>
      </c>
      <c r="K37">
        <v>19.994567723199999</v>
      </c>
      <c r="L37">
        <v>19.2320077545</v>
      </c>
      <c r="M37">
        <v>20.604049489699999</v>
      </c>
      <c r="N37">
        <v>21.6536324494</v>
      </c>
      <c r="O37">
        <v>20.801530791800001</v>
      </c>
      <c r="P37">
        <v>21.311595898899999</v>
      </c>
      <c r="Q37">
        <v>20.342501874500002</v>
      </c>
      <c r="R37">
        <v>21.4230764293</v>
      </c>
      <c r="S37">
        <v>20.9422327608</v>
      </c>
      <c r="T37">
        <v>19.745137231299999</v>
      </c>
      <c r="U37">
        <v>20.832778570999999</v>
      </c>
      <c r="V37">
        <v>20.853285021800001</v>
      </c>
      <c r="W37">
        <v>20.6600092101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22.283748191899999</v>
      </c>
      <c r="AJ37">
        <v>21.0501719588</v>
      </c>
      <c r="AK37">
        <v>20.703905914100002</v>
      </c>
      <c r="AL37">
        <v>20.8480421557</v>
      </c>
      <c r="AM37">
        <v>20.5274924928</v>
      </c>
      <c r="AN37">
        <v>18.787906277499999</v>
      </c>
      <c r="AO37">
        <v>20.256298408599999</v>
      </c>
      <c r="AP37">
        <v>19.573014248700002</v>
      </c>
      <c r="AQ37">
        <v>19.009164636200001</v>
      </c>
      <c r="AR37">
        <v>20.367859703699999</v>
      </c>
      <c r="AS37">
        <v>21.110793985600001</v>
      </c>
      <c r="AT37">
        <v>20.5623620667</v>
      </c>
      <c r="AU37">
        <v>21.351028665800001</v>
      </c>
      <c r="AV37">
        <v>19.853362418</v>
      </c>
      <c r="AW37">
        <v>20.7226081106</v>
      </c>
      <c r="AX37">
        <v>20.3119286501</v>
      </c>
      <c r="AY37">
        <v>19.303477058199999</v>
      </c>
      <c r="AZ37">
        <v>19.995539778099999</v>
      </c>
      <c r="BA37">
        <v>20.672723838700001</v>
      </c>
      <c r="BB37">
        <v>19.969562615200001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22.565601319999999</v>
      </c>
      <c r="E38">
        <v>21.884611770700001</v>
      </c>
      <c r="F38">
        <v>21.248881011999998</v>
      </c>
      <c r="G38">
        <v>21.2473893194</v>
      </c>
      <c r="H38">
        <v>21.3396040718</v>
      </c>
      <c r="I38">
        <v>19.1136756583</v>
      </c>
      <c r="J38">
        <v>20.327905591299999</v>
      </c>
      <c r="K38">
        <v>19.999936485999999</v>
      </c>
      <c r="L38">
        <v>19.081947040300001</v>
      </c>
      <c r="M38">
        <v>20.703732012700002</v>
      </c>
      <c r="N38">
        <v>21.5581812639</v>
      </c>
      <c r="O38">
        <v>20.781541336699998</v>
      </c>
      <c r="P38">
        <v>21.199022037599999</v>
      </c>
      <c r="Q38">
        <v>20.280050709400001</v>
      </c>
      <c r="R38">
        <v>21.2076584028</v>
      </c>
      <c r="S38">
        <v>20.823640681299999</v>
      </c>
      <c r="T38">
        <v>19.7310926563</v>
      </c>
      <c r="U38">
        <v>20.7770700178</v>
      </c>
      <c r="V38">
        <v>20.830410903699999</v>
      </c>
      <c r="W38">
        <v>20.744641820199998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22.037496473899999</v>
      </c>
      <c r="AJ38">
        <v>20.880356521</v>
      </c>
      <c r="AK38">
        <v>20.6705610717</v>
      </c>
      <c r="AL38">
        <v>20.789955640500001</v>
      </c>
      <c r="AM38">
        <v>20.698134555599999</v>
      </c>
      <c r="AN38">
        <v>18.802734412700001</v>
      </c>
      <c r="AO38">
        <v>20.2739133203</v>
      </c>
      <c r="AP38">
        <v>19.6373005805</v>
      </c>
      <c r="AQ38">
        <v>18.879398549899999</v>
      </c>
      <c r="AR38">
        <v>20.393667094800001</v>
      </c>
      <c r="AS38">
        <v>21.115259661</v>
      </c>
      <c r="AT38">
        <v>20.416815272200001</v>
      </c>
      <c r="AU38">
        <v>21.258709191099999</v>
      </c>
      <c r="AV38">
        <v>19.9457820736</v>
      </c>
      <c r="AW38">
        <v>20.508419983100001</v>
      </c>
      <c r="AX38">
        <v>20.230930808099998</v>
      </c>
      <c r="AY38">
        <v>19.141295985199999</v>
      </c>
      <c r="AZ38">
        <v>20.004850723400001</v>
      </c>
      <c r="BA38">
        <v>20.851030464299999</v>
      </c>
      <c r="BB38">
        <v>20.064176134299998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22.701797954700002</v>
      </c>
      <c r="E39">
        <v>21.8489352424</v>
      </c>
      <c r="F39">
        <v>21.288854992400001</v>
      </c>
      <c r="G39">
        <v>21.2860930495</v>
      </c>
      <c r="H39">
        <v>21.2506105752</v>
      </c>
      <c r="I39">
        <v>18.984241851099998</v>
      </c>
      <c r="J39">
        <v>20.360165456699999</v>
      </c>
      <c r="K39">
        <v>19.9857654216</v>
      </c>
      <c r="L39">
        <v>19.195362407000001</v>
      </c>
      <c r="M39">
        <v>20.661798682600001</v>
      </c>
      <c r="N39">
        <v>21.594517021000001</v>
      </c>
      <c r="O39">
        <v>20.8541296382</v>
      </c>
      <c r="P39">
        <v>21.334663262999999</v>
      </c>
      <c r="Q39">
        <v>20.219572085399999</v>
      </c>
      <c r="R39">
        <v>21.1769596906</v>
      </c>
      <c r="S39">
        <v>20.837926829299999</v>
      </c>
      <c r="T39">
        <v>19.761741027500001</v>
      </c>
      <c r="U39">
        <v>20.791177376699999</v>
      </c>
      <c r="V39">
        <v>20.773196665499999</v>
      </c>
      <c r="W39">
        <v>20.5823548296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22.088539490700001</v>
      </c>
      <c r="AJ39">
        <v>20.993839642800001</v>
      </c>
      <c r="AK39">
        <v>20.603473549899999</v>
      </c>
      <c r="AL39">
        <v>20.696809054799999</v>
      </c>
      <c r="AM39">
        <v>20.532204214099998</v>
      </c>
      <c r="AN39">
        <v>18.8347683782</v>
      </c>
      <c r="AO39">
        <v>20.305065753200001</v>
      </c>
      <c r="AP39">
        <v>19.542815838799999</v>
      </c>
      <c r="AQ39">
        <v>19.193061757900001</v>
      </c>
      <c r="AR39">
        <v>20.345202800900001</v>
      </c>
      <c r="AS39">
        <v>21.2899656582</v>
      </c>
      <c r="AT39">
        <v>20.550012180300001</v>
      </c>
      <c r="AU39">
        <v>20.935137249</v>
      </c>
      <c r="AV39">
        <v>19.874129908699999</v>
      </c>
      <c r="AW39">
        <v>20.672721222100002</v>
      </c>
      <c r="AX39">
        <v>20.2774338308</v>
      </c>
      <c r="AY39">
        <v>19.114462333900001</v>
      </c>
      <c r="AZ39">
        <v>19.9301512061</v>
      </c>
      <c r="BA39">
        <v>20.655414167499998</v>
      </c>
      <c r="BB39">
        <v>20.070014261899999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22.842094857500001</v>
      </c>
      <c r="E40">
        <v>21.8710710111</v>
      </c>
      <c r="F40">
        <v>21.3247289215</v>
      </c>
      <c r="G40">
        <v>21.343843762999999</v>
      </c>
      <c r="H40">
        <v>20.945570623799998</v>
      </c>
      <c r="I40">
        <v>18.8973878159</v>
      </c>
      <c r="J40">
        <v>20.265676522700002</v>
      </c>
      <c r="K40">
        <v>19.870413949500001</v>
      </c>
      <c r="L40">
        <v>19.245745169999999</v>
      </c>
      <c r="M40">
        <v>20.589268480200001</v>
      </c>
      <c r="N40">
        <v>21.632927093700001</v>
      </c>
      <c r="O40">
        <v>20.779833780600001</v>
      </c>
      <c r="P40">
        <v>21.291807290400001</v>
      </c>
      <c r="Q40">
        <v>20.266763292099998</v>
      </c>
      <c r="R40">
        <v>21.2322690194</v>
      </c>
      <c r="S40">
        <v>20.8140282134</v>
      </c>
      <c r="T40">
        <v>19.734693172</v>
      </c>
      <c r="U40">
        <v>20.722331396800001</v>
      </c>
      <c r="V40">
        <v>20.8134656519</v>
      </c>
      <c r="W40">
        <v>20.40645889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22.3719749089</v>
      </c>
      <c r="AJ40">
        <v>21.124755537999999</v>
      </c>
      <c r="AK40">
        <v>20.640689603799999</v>
      </c>
      <c r="AL40">
        <v>20.626931771199999</v>
      </c>
      <c r="AM40">
        <v>20.277428211099998</v>
      </c>
      <c r="AN40">
        <v>18.753916445400002</v>
      </c>
      <c r="AO40">
        <v>20.1864261998</v>
      </c>
      <c r="AP40">
        <v>19.5234391342</v>
      </c>
      <c r="AQ40">
        <v>19.185411707899998</v>
      </c>
      <c r="AR40">
        <v>20.2983087681</v>
      </c>
      <c r="AS40">
        <v>21.182331467899999</v>
      </c>
      <c r="AT40">
        <v>20.450371237799999</v>
      </c>
      <c r="AU40">
        <v>20.544135184999998</v>
      </c>
      <c r="AV40">
        <v>19.922785371700002</v>
      </c>
      <c r="AW40">
        <v>20.843304287799999</v>
      </c>
      <c r="AX40">
        <v>20.475309406600001</v>
      </c>
      <c r="AY40">
        <v>19.1154665398</v>
      </c>
      <c r="AZ40">
        <v>20.190791858899999</v>
      </c>
      <c r="BA40">
        <v>20.649862794099999</v>
      </c>
      <c r="BB40">
        <v>20.188244211099999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22.928988775200001</v>
      </c>
      <c r="E41">
        <v>21.782255306500002</v>
      </c>
      <c r="F41">
        <v>21.317181271100001</v>
      </c>
      <c r="G41">
        <v>21.319258712300002</v>
      </c>
      <c r="H41">
        <v>20.9611246718</v>
      </c>
      <c r="I41">
        <v>18.981121754499998</v>
      </c>
      <c r="J41">
        <v>20.225660115699998</v>
      </c>
      <c r="K41">
        <v>19.896154643999999</v>
      </c>
      <c r="L41">
        <v>19.467520845500001</v>
      </c>
      <c r="M41">
        <v>20.566824348899999</v>
      </c>
      <c r="N41">
        <v>21.495063484799999</v>
      </c>
      <c r="O41">
        <v>20.842247474800001</v>
      </c>
      <c r="P41">
        <v>21.191939878300001</v>
      </c>
      <c r="Q41">
        <v>20.264807091400002</v>
      </c>
      <c r="R41">
        <v>21.191647144499999</v>
      </c>
      <c r="S41">
        <v>20.8700005844</v>
      </c>
      <c r="T41">
        <v>19.653802552799998</v>
      </c>
      <c r="U41">
        <v>20.699988446799999</v>
      </c>
      <c r="V41">
        <v>20.810882230800001</v>
      </c>
      <c r="W41">
        <v>20.271637148500002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22.324604029500001</v>
      </c>
      <c r="AJ41">
        <v>21.177680182</v>
      </c>
      <c r="AK41">
        <v>20.614015320699998</v>
      </c>
      <c r="AL41">
        <v>20.675946545799999</v>
      </c>
      <c r="AM41">
        <v>20.293910136499999</v>
      </c>
      <c r="AN41">
        <v>18.666151359099999</v>
      </c>
      <c r="AO41">
        <v>20.157763425599999</v>
      </c>
      <c r="AP41">
        <v>19.545544815500001</v>
      </c>
      <c r="AQ41">
        <v>19.186873610300001</v>
      </c>
      <c r="AR41">
        <v>20.349626862099999</v>
      </c>
      <c r="AS41">
        <v>20.9918769246</v>
      </c>
      <c r="AT41">
        <v>20.385741766599999</v>
      </c>
      <c r="AU41">
        <v>20.412821723499999</v>
      </c>
      <c r="AV41">
        <v>19.812757150500001</v>
      </c>
      <c r="AW41">
        <v>20.693264286400002</v>
      </c>
      <c r="AX41">
        <v>20.574678080200002</v>
      </c>
      <c r="AY41">
        <v>19.269512164799998</v>
      </c>
      <c r="AZ41">
        <v>20.297444110899999</v>
      </c>
      <c r="BA41">
        <v>20.5956987667</v>
      </c>
      <c r="BB41">
        <v>20.2262336539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23.000592661300001</v>
      </c>
      <c r="E42">
        <v>21.587605171500002</v>
      </c>
      <c r="F42">
        <v>21.3197562973</v>
      </c>
      <c r="G42">
        <v>21.3461235943</v>
      </c>
      <c r="H42">
        <v>21.003752777799999</v>
      </c>
      <c r="I42">
        <v>19.295953445399999</v>
      </c>
      <c r="J42">
        <v>20.1378842176</v>
      </c>
      <c r="K42">
        <v>19.876792302399998</v>
      </c>
      <c r="L42">
        <v>19.483375301599999</v>
      </c>
      <c r="M42">
        <v>20.695791374100001</v>
      </c>
      <c r="N42">
        <v>21.490017743700001</v>
      </c>
      <c r="O42">
        <v>20.643481746999999</v>
      </c>
      <c r="P42">
        <v>20.9953999104</v>
      </c>
      <c r="Q42">
        <v>20.152764058199999</v>
      </c>
      <c r="R42">
        <v>21.180084576399999</v>
      </c>
      <c r="S42">
        <v>20.881406135799999</v>
      </c>
      <c r="T42">
        <v>19.585534794400001</v>
      </c>
      <c r="U42">
        <v>20.83453051</v>
      </c>
      <c r="V42">
        <v>20.9701712454</v>
      </c>
      <c r="W42">
        <v>20.431949489000001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22.197540508100001</v>
      </c>
      <c r="AJ42">
        <v>21.196916271500001</v>
      </c>
      <c r="AK42">
        <v>20.611351518300001</v>
      </c>
      <c r="AL42">
        <v>20.740652476400001</v>
      </c>
      <c r="AM42">
        <v>20.420798746700001</v>
      </c>
      <c r="AN42">
        <v>18.737700333900001</v>
      </c>
      <c r="AO42">
        <v>20.018995067300001</v>
      </c>
      <c r="AP42">
        <v>19.471393623699999</v>
      </c>
      <c r="AQ42">
        <v>19.1109712664</v>
      </c>
      <c r="AR42">
        <v>20.493323110799999</v>
      </c>
      <c r="AS42">
        <v>20.9980778131</v>
      </c>
      <c r="AT42">
        <v>20.4500044479</v>
      </c>
      <c r="AU42">
        <v>20.434032104900002</v>
      </c>
      <c r="AV42">
        <v>19.723675743000001</v>
      </c>
      <c r="AW42">
        <v>20.592180019299999</v>
      </c>
      <c r="AX42">
        <v>20.377273414200001</v>
      </c>
      <c r="AY42">
        <v>19.357540772699998</v>
      </c>
      <c r="AZ42">
        <v>20.323155281999998</v>
      </c>
      <c r="BA42">
        <v>20.557438239900002</v>
      </c>
      <c r="BB42">
        <v>20.269089859600001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22.811508120100001</v>
      </c>
      <c r="E43">
        <v>21.6086448195</v>
      </c>
      <c r="F43">
        <v>21.212081171000001</v>
      </c>
      <c r="G43">
        <v>21.254928602100001</v>
      </c>
      <c r="H43">
        <v>21.170861164400002</v>
      </c>
      <c r="I43">
        <v>19.226967022099998</v>
      </c>
      <c r="J43">
        <v>20.3416804931</v>
      </c>
      <c r="K43">
        <v>19.8059370153</v>
      </c>
      <c r="L43">
        <v>19.380047875199999</v>
      </c>
      <c r="M43">
        <v>20.785132471400001</v>
      </c>
      <c r="N43">
        <v>21.523830504700001</v>
      </c>
      <c r="O43">
        <v>20.678633019599999</v>
      </c>
      <c r="P43">
        <v>21.080885318</v>
      </c>
      <c r="Q43">
        <v>20.100707135699999</v>
      </c>
      <c r="R43">
        <v>21.026740230000001</v>
      </c>
      <c r="S43">
        <v>20.817132686000001</v>
      </c>
      <c r="T43">
        <v>19.7285784016</v>
      </c>
      <c r="U43">
        <v>20.649805258600001</v>
      </c>
      <c r="V43">
        <v>20.9537097473</v>
      </c>
      <c r="W43">
        <v>20.233622873400002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22.0643310142</v>
      </c>
      <c r="AJ43">
        <v>21.070326142500001</v>
      </c>
      <c r="AK43">
        <v>20.649508729200001</v>
      </c>
      <c r="AL43">
        <v>20.603978999300001</v>
      </c>
      <c r="AM43">
        <v>20.571036250100001</v>
      </c>
      <c r="AN43">
        <v>18.647202689899999</v>
      </c>
      <c r="AO43">
        <v>19.9107739399</v>
      </c>
      <c r="AP43">
        <v>19.431981659400002</v>
      </c>
      <c r="AQ43">
        <v>19.085533952399999</v>
      </c>
      <c r="AR43">
        <v>20.414999054599999</v>
      </c>
      <c r="AS43">
        <v>20.806811596199999</v>
      </c>
      <c r="AT43">
        <v>20.262462928400002</v>
      </c>
      <c r="AU43">
        <v>20.6611296359</v>
      </c>
      <c r="AV43">
        <v>19.7043042317</v>
      </c>
      <c r="AW43">
        <v>20.5715232015</v>
      </c>
      <c r="AX43">
        <v>20.393008532700001</v>
      </c>
      <c r="AY43">
        <v>19.4045957921</v>
      </c>
      <c r="AZ43">
        <v>20.209410432999999</v>
      </c>
      <c r="BA43">
        <v>20.586727778299998</v>
      </c>
      <c r="BB43">
        <v>20.081093007300002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22.4666281099</v>
      </c>
      <c r="E44">
        <v>21.426232355100002</v>
      </c>
      <c r="F44">
        <v>20.958800072399999</v>
      </c>
      <c r="G44">
        <v>21.200561084299999</v>
      </c>
      <c r="H44">
        <v>21.217000954300001</v>
      </c>
      <c r="I44">
        <v>19.234967423800001</v>
      </c>
      <c r="J44">
        <v>20.593809999699999</v>
      </c>
      <c r="K44">
        <v>19.857285076499998</v>
      </c>
      <c r="L44">
        <v>19.338815349699999</v>
      </c>
      <c r="M44">
        <v>20.676116597299998</v>
      </c>
      <c r="N44">
        <v>21.596858492999999</v>
      </c>
      <c r="O44">
        <v>20.7496458854</v>
      </c>
      <c r="P44">
        <v>21.214928732899999</v>
      </c>
      <c r="Q44">
        <v>20.048969231099999</v>
      </c>
      <c r="R44">
        <v>21.0690686009</v>
      </c>
      <c r="S44">
        <v>20.790596435099999</v>
      </c>
      <c r="T44">
        <v>19.828869958999999</v>
      </c>
      <c r="U44">
        <v>20.508670841699999</v>
      </c>
      <c r="V44">
        <v>20.956084909499999</v>
      </c>
      <c r="W44">
        <v>20.2127331961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21.9756895742</v>
      </c>
      <c r="AJ44">
        <v>20.6980801875</v>
      </c>
      <c r="AK44">
        <v>20.524750757700001</v>
      </c>
      <c r="AL44">
        <v>20.722553207400001</v>
      </c>
      <c r="AM44">
        <v>20.664042157099999</v>
      </c>
      <c r="AN44">
        <v>18.822032206700001</v>
      </c>
      <c r="AO44">
        <v>19.997270880599999</v>
      </c>
      <c r="AP44">
        <v>19.4900665909</v>
      </c>
      <c r="AQ44">
        <v>19.096631088900001</v>
      </c>
      <c r="AR44">
        <v>20.386310525900001</v>
      </c>
      <c r="AS44">
        <v>20.8294674831</v>
      </c>
      <c r="AT44">
        <v>20.3019755332</v>
      </c>
      <c r="AU44">
        <v>20.804044045099999</v>
      </c>
      <c r="AV44">
        <v>19.675599917500001</v>
      </c>
      <c r="AW44">
        <v>20.546957466999999</v>
      </c>
      <c r="AX44">
        <v>20.461172455100002</v>
      </c>
      <c r="AY44">
        <v>19.427535178300001</v>
      </c>
      <c r="AZ44">
        <v>20.232574523899999</v>
      </c>
      <c r="BA44">
        <v>20.572797022900001</v>
      </c>
      <c r="BB44">
        <v>20.261000255199999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22.388676191799998</v>
      </c>
      <c r="E45">
        <v>21.191198890100001</v>
      </c>
      <c r="F45">
        <v>20.651943974800002</v>
      </c>
      <c r="G45">
        <v>21.221759159200001</v>
      </c>
      <c r="H45">
        <v>21.361843732800001</v>
      </c>
      <c r="I45">
        <v>19.412242487699999</v>
      </c>
      <c r="J45">
        <v>20.668382140999999</v>
      </c>
      <c r="K45">
        <v>19.880328395300001</v>
      </c>
      <c r="L45">
        <v>19.424801047300001</v>
      </c>
      <c r="M45">
        <v>20.60475594</v>
      </c>
      <c r="N45">
        <v>21.487538434699999</v>
      </c>
      <c r="O45">
        <v>20.699587574500001</v>
      </c>
      <c r="P45">
        <v>21.370433021299998</v>
      </c>
      <c r="Q45">
        <v>20.1304356638</v>
      </c>
      <c r="R45">
        <v>21.037648563000001</v>
      </c>
      <c r="S45">
        <v>20.639109105599999</v>
      </c>
      <c r="T45">
        <v>19.751974797500001</v>
      </c>
      <c r="U45">
        <v>20.477518119399999</v>
      </c>
      <c r="V45">
        <v>20.9910326191</v>
      </c>
      <c r="W45">
        <v>20.485855287100001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21.964866092800001</v>
      </c>
      <c r="AJ45">
        <v>20.808631894200001</v>
      </c>
      <c r="AK45">
        <v>20.341580460599999</v>
      </c>
      <c r="AL45">
        <v>20.6862190463</v>
      </c>
      <c r="AM45">
        <v>20.757691233500001</v>
      </c>
      <c r="AN45">
        <v>18.865682351899999</v>
      </c>
      <c r="AO45">
        <v>19.910850298700002</v>
      </c>
      <c r="AP45">
        <v>19.589584377800001</v>
      </c>
      <c r="AQ45">
        <v>19.043967795299999</v>
      </c>
      <c r="AR45">
        <v>20.3303897087</v>
      </c>
      <c r="AS45">
        <v>20.791844024</v>
      </c>
      <c r="AT45">
        <v>20.237103047800002</v>
      </c>
      <c r="AU45">
        <v>20.830073437700001</v>
      </c>
      <c r="AV45">
        <v>19.7663587087</v>
      </c>
      <c r="AW45">
        <v>20.5088063832</v>
      </c>
      <c r="AX45">
        <v>20.433142087099998</v>
      </c>
      <c r="AY45">
        <v>19.609310919799999</v>
      </c>
      <c r="AZ45">
        <v>20.436812058200001</v>
      </c>
      <c r="BA45">
        <v>20.614359610000001</v>
      </c>
      <c r="BB45">
        <v>20.3773894019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22.415664265299998</v>
      </c>
      <c r="E46">
        <v>21.2789338366</v>
      </c>
      <c r="F46">
        <v>20.6533489338</v>
      </c>
      <c r="G46">
        <v>21.019369661300001</v>
      </c>
      <c r="H46">
        <v>21.466088825100002</v>
      </c>
      <c r="I46">
        <v>19.448981015200001</v>
      </c>
      <c r="J46">
        <v>20.506684252100001</v>
      </c>
      <c r="K46">
        <v>19.908882871100001</v>
      </c>
      <c r="L46">
        <v>19.623797955499999</v>
      </c>
      <c r="M46">
        <v>20.518602409500001</v>
      </c>
      <c r="N46">
        <v>21.50733571</v>
      </c>
      <c r="O46">
        <v>20.663869115000001</v>
      </c>
      <c r="P46">
        <v>21.422316613500001</v>
      </c>
      <c r="Q46">
        <v>20.259035067700001</v>
      </c>
      <c r="R46">
        <v>21.225772248599998</v>
      </c>
      <c r="S46">
        <v>20.748510471300001</v>
      </c>
      <c r="T46">
        <v>19.7728200255</v>
      </c>
      <c r="U46">
        <v>20.531082658199999</v>
      </c>
      <c r="V46">
        <v>20.829055732600001</v>
      </c>
      <c r="W46">
        <v>20.6036314485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22.126764402700001</v>
      </c>
      <c r="AJ46">
        <v>21.041220968400001</v>
      </c>
      <c r="AK46">
        <v>20.498290453399999</v>
      </c>
      <c r="AL46">
        <v>20.5253833242</v>
      </c>
      <c r="AM46">
        <v>20.8214897593</v>
      </c>
      <c r="AN46">
        <v>18.905346885499998</v>
      </c>
      <c r="AO46">
        <v>19.941811314700001</v>
      </c>
      <c r="AP46">
        <v>19.7172677551</v>
      </c>
      <c r="AQ46">
        <v>19.1680312451</v>
      </c>
      <c r="AR46">
        <v>20.470700341400001</v>
      </c>
      <c r="AS46">
        <v>20.808425470300001</v>
      </c>
      <c r="AT46">
        <v>20.374785940100001</v>
      </c>
      <c r="AU46">
        <v>20.7806406252</v>
      </c>
      <c r="AV46">
        <v>19.839280109000001</v>
      </c>
      <c r="AW46">
        <v>20.548681888299999</v>
      </c>
      <c r="AX46">
        <v>20.449066810200001</v>
      </c>
      <c r="AY46">
        <v>19.684269439200001</v>
      </c>
      <c r="AZ46">
        <v>20.532442429700001</v>
      </c>
      <c r="BA46">
        <v>20.382132175799999</v>
      </c>
      <c r="BB46">
        <v>20.387529822400001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22.488902942300001</v>
      </c>
      <c r="E47">
        <v>21.2827617385</v>
      </c>
      <c r="F47">
        <v>20.7512648435</v>
      </c>
      <c r="G47">
        <v>21.031449285499999</v>
      </c>
      <c r="H47">
        <v>21.5169868449</v>
      </c>
      <c r="I47">
        <v>19.319278321399999</v>
      </c>
      <c r="J47">
        <v>20.556107180200001</v>
      </c>
      <c r="K47">
        <v>19.9756992993</v>
      </c>
      <c r="L47">
        <v>19.648795392899999</v>
      </c>
      <c r="M47">
        <v>20.480083886199999</v>
      </c>
      <c r="N47">
        <v>21.3858997295</v>
      </c>
      <c r="O47">
        <v>20.7768872539</v>
      </c>
      <c r="P47">
        <v>21.3123473988</v>
      </c>
      <c r="Q47">
        <v>20.3176752685</v>
      </c>
      <c r="R47">
        <v>21.093499636200001</v>
      </c>
      <c r="S47">
        <v>20.8940882136</v>
      </c>
      <c r="T47">
        <v>19.823669113600001</v>
      </c>
      <c r="U47">
        <v>20.597759856900002</v>
      </c>
      <c r="V47">
        <v>20.772932409999999</v>
      </c>
      <c r="W47">
        <v>20.882874968599999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21.9114867063</v>
      </c>
      <c r="AJ47">
        <v>20.982567585200002</v>
      </c>
      <c r="AK47">
        <v>20.425658862700001</v>
      </c>
      <c r="AL47">
        <v>20.468383870499999</v>
      </c>
      <c r="AM47">
        <v>20.5929746083</v>
      </c>
      <c r="AN47">
        <v>18.876742429</v>
      </c>
      <c r="AO47">
        <v>20.098959032</v>
      </c>
      <c r="AP47">
        <v>19.820907130199998</v>
      </c>
      <c r="AQ47">
        <v>19.350434842399999</v>
      </c>
      <c r="AR47">
        <v>20.4746102127</v>
      </c>
      <c r="AS47">
        <v>20.969682678200002</v>
      </c>
      <c r="AT47">
        <v>20.451899144399999</v>
      </c>
      <c r="AU47">
        <v>20.577049900399999</v>
      </c>
      <c r="AV47">
        <v>19.7138714644</v>
      </c>
      <c r="AW47">
        <v>20.485542428999999</v>
      </c>
      <c r="AX47">
        <v>20.4793001275</v>
      </c>
      <c r="AY47">
        <v>19.749309556499998</v>
      </c>
      <c r="AZ47">
        <v>20.5810158118</v>
      </c>
      <c r="BA47">
        <v>20.441819186099998</v>
      </c>
      <c r="BB47">
        <v>20.382992660300001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22.5029324347</v>
      </c>
      <c r="E48">
        <v>21.424529445800001</v>
      </c>
      <c r="F48">
        <v>20.8691147328</v>
      </c>
      <c r="G48">
        <v>21.265675997500001</v>
      </c>
      <c r="H48">
        <v>21.528455151500001</v>
      </c>
      <c r="I48">
        <v>19.202280744399999</v>
      </c>
      <c r="J48">
        <v>20.340595611800001</v>
      </c>
      <c r="K48">
        <v>19.952382246300001</v>
      </c>
      <c r="L48">
        <v>19.5293322719</v>
      </c>
      <c r="M48">
        <v>20.419911839400001</v>
      </c>
      <c r="N48">
        <v>21.1656787762</v>
      </c>
      <c r="O48">
        <v>20.681750574399999</v>
      </c>
      <c r="P48">
        <v>21.081617914399999</v>
      </c>
      <c r="Q48">
        <v>20.365475866299999</v>
      </c>
      <c r="R48">
        <v>20.980006109400001</v>
      </c>
      <c r="S48">
        <v>20.812209596900001</v>
      </c>
      <c r="T48">
        <v>19.816988126999998</v>
      </c>
      <c r="U48">
        <v>20.569062260399999</v>
      </c>
      <c r="V48">
        <v>20.620189720399999</v>
      </c>
      <c r="W48">
        <v>20.740756792999999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22.000179209500001</v>
      </c>
      <c r="AJ48">
        <v>20.684447906700001</v>
      </c>
      <c r="AK48">
        <v>20.540197395100002</v>
      </c>
      <c r="AL48">
        <v>20.592030999199999</v>
      </c>
      <c r="AM48">
        <v>20.287778754800001</v>
      </c>
      <c r="AN48">
        <v>18.7730995981</v>
      </c>
      <c r="AO48">
        <v>19.9180437592</v>
      </c>
      <c r="AP48">
        <v>19.775574165399998</v>
      </c>
      <c r="AQ48">
        <v>19.406385089</v>
      </c>
      <c r="AR48">
        <v>20.308007682500001</v>
      </c>
      <c r="AS48">
        <v>20.738545654999999</v>
      </c>
      <c r="AT48">
        <v>20.480659553300001</v>
      </c>
      <c r="AU48">
        <v>20.304337395200001</v>
      </c>
      <c r="AV48">
        <v>19.6844406166</v>
      </c>
      <c r="AW48">
        <v>20.396317857900002</v>
      </c>
      <c r="AX48">
        <v>20.330042696900001</v>
      </c>
      <c r="AY48">
        <v>19.7482509853</v>
      </c>
      <c r="AZ48">
        <v>20.446655677399999</v>
      </c>
      <c r="BA48">
        <v>20.495422414899998</v>
      </c>
      <c r="BB48">
        <v>20.414309743600001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22.596410325299999</v>
      </c>
      <c r="E49">
        <v>21.422512472899999</v>
      </c>
      <c r="F49">
        <v>21.1502291141</v>
      </c>
      <c r="G49">
        <v>21.4462732999</v>
      </c>
      <c r="H49">
        <v>21.5577667371</v>
      </c>
      <c r="I49">
        <v>19.202779076199999</v>
      </c>
      <c r="J49">
        <v>20.2295129958</v>
      </c>
      <c r="K49">
        <v>19.9242640762</v>
      </c>
      <c r="L49">
        <v>19.553363362500001</v>
      </c>
      <c r="M49">
        <v>20.463707289399999</v>
      </c>
      <c r="N49">
        <v>21.0166527469</v>
      </c>
      <c r="O49">
        <v>20.542858709899999</v>
      </c>
      <c r="P49">
        <v>21.2215006532</v>
      </c>
      <c r="Q49">
        <v>20.3746509817</v>
      </c>
      <c r="R49">
        <v>20.944125095699999</v>
      </c>
      <c r="S49">
        <v>20.516475420100001</v>
      </c>
      <c r="T49">
        <v>19.733164708299999</v>
      </c>
      <c r="U49">
        <v>20.4154295212</v>
      </c>
      <c r="V49">
        <v>20.6488760222</v>
      </c>
      <c r="W49">
        <v>20.6326810875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22.2698784311</v>
      </c>
      <c r="AJ49">
        <v>20.740563155699999</v>
      </c>
      <c r="AK49">
        <v>20.657428887799998</v>
      </c>
      <c r="AL49">
        <v>20.752981982200001</v>
      </c>
      <c r="AM49">
        <v>20.233090535700001</v>
      </c>
      <c r="AN49">
        <v>18.678501775699999</v>
      </c>
      <c r="AO49">
        <v>19.6934776668</v>
      </c>
      <c r="AP49">
        <v>19.705753423099999</v>
      </c>
      <c r="AQ49">
        <v>19.444419051899999</v>
      </c>
      <c r="AR49">
        <v>20.0886866805</v>
      </c>
      <c r="AS49">
        <v>20.625258672099999</v>
      </c>
      <c r="AT49">
        <v>20.430794053900001</v>
      </c>
      <c r="AU49">
        <v>20.542109188400001</v>
      </c>
      <c r="AV49">
        <v>19.699592730799999</v>
      </c>
      <c r="AW49">
        <v>20.260897594900001</v>
      </c>
      <c r="AX49">
        <v>19.911384337200001</v>
      </c>
      <c r="AY49">
        <v>19.5404566996</v>
      </c>
      <c r="AZ49">
        <v>20.203286187100002</v>
      </c>
      <c r="BA49">
        <v>20.423521173600001</v>
      </c>
      <c r="BB49">
        <v>20.3977925477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22.792611240599999</v>
      </c>
      <c r="E50">
        <v>21.6254288047</v>
      </c>
      <c r="F50">
        <v>21.198634603399999</v>
      </c>
      <c r="G50">
        <v>21.445065746899999</v>
      </c>
      <c r="H50">
        <v>21.577439839899998</v>
      </c>
      <c r="I50">
        <v>19.300258820300002</v>
      </c>
      <c r="J50">
        <v>20.523042029700001</v>
      </c>
      <c r="K50">
        <v>19.993105447800001</v>
      </c>
      <c r="L50">
        <v>19.770694393700001</v>
      </c>
      <c r="M50">
        <v>20.598475002899999</v>
      </c>
      <c r="N50">
        <v>21.2398755442</v>
      </c>
      <c r="O50">
        <v>20.689215327900001</v>
      </c>
      <c r="P50">
        <v>21.391931959899999</v>
      </c>
      <c r="Q50">
        <v>20.462597240600001</v>
      </c>
      <c r="R50">
        <v>21.0647929</v>
      </c>
      <c r="S50">
        <v>20.406992198600001</v>
      </c>
      <c r="T50">
        <v>19.577471255199999</v>
      </c>
      <c r="U50">
        <v>20.538587093299999</v>
      </c>
      <c r="V50">
        <v>20.738962703399999</v>
      </c>
      <c r="W50">
        <v>20.494439302699998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22.4752278823</v>
      </c>
      <c r="AJ50">
        <v>20.9130563115</v>
      </c>
      <c r="AK50">
        <v>20.5792380422</v>
      </c>
      <c r="AL50">
        <v>20.944780927099998</v>
      </c>
      <c r="AM50">
        <v>20.2192290821</v>
      </c>
      <c r="AN50">
        <v>18.629670379299998</v>
      </c>
      <c r="AO50">
        <v>19.7470625415</v>
      </c>
      <c r="AP50">
        <v>19.714715147700002</v>
      </c>
      <c r="AQ50">
        <v>19.466046026899999</v>
      </c>
      <c r="AR50">
        <v>20.0169114429</v>
      </c>
      <c r="AS50">
        <v>20.636650783099999</v>
      </c>
      <c r="AT50">
        <v>20.378389554999998</v>
      </c>
      <c r="AU50">
        <v>20.680554896099999</v>
      </c>
      <c r="AV50">
        <v>19.715176916600001</v>
      </c>
      <c r="AW50">
        <v>20.3137890442</v>
      </c>
      <c r="AX50">
        <v>19.7511469869</v>
      </c>
      <c r="AY50">
        <v>19.403297466600002</v>
      </c>
      <c r="AZ50">
        <v>20.116554207</v>
      </c>
      <c r="BA50">
        <v>20.425210970399998</v>
      </c>
      <c r="BB50">
        <v>20.3188713849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22.727329269999998</v>
      </c>
      <c r="E51">
        <v>21.6985234703</v>
      </c>
      <c r="F51">
        <v>21.119066005800001</v>
      </c>
      <c r="G51">
        <v>21.373871746799999</v>
      </c>
      <c r="H51">
        <v>21.538854588100001</v>
      </c>
      <c r="I51">
        <v>19.345327874900001</v>
      </c>
      <c r="J51">
        <v>20.519480912300001</v>
      </c>
      <c r="K51">
        <v>19.9039746218</v>
      </c>
      <c r="L51">
        <v>19.956231381199999</v>
      </c>
      <c r="M51">
        <v>20.675117096200001</v>
      </c>
      <c r="N51">
        <v>21.2826989207</v>
      </c>
      <c r="O51">
        <v>20.692672402500001</v>
      </c>
      <c r="P51">
        <v>21.549617519800002</v>
      </c>
      <c r="Q51">
        <v>20.551442612700001</v>
      </c>
      <c r="R51">
        <v>21.1102205334</v>
      </c>
      <c r="S51">
        <v>20.4680251887</v>
      </c>
      <c r="T51">
        <v>19.6674381397</v>
      </c>
      <c r="U51">
        <v>20.702758148600001</v>
      </c>
      <c r="V51">
        <v>20.796049584399999</v>
      </c>
      <c r="W51">
        <v>20.769337192999998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22.319036786600002</v>
      </c>
      <c r="AJ51">
        <v>21.0362262075</v>
      </c>
      <c r="AK51">
        <v>20.561753407499999</v>
      </c>
      <c r="AL51">
        <v>21.005392538700001</v>
      </c>
      <c r="AM51">
        <v>20.447223325100001</v>
      </c>
      <c r="AN51">
        <v>18.730176840199999</v>
      </c>
      <c r="AO51">
        <v>19.833621104100001</v>
      </c>
      <c r="AP51">
        <v>19.652935509100001</v>
      </c>
      <c r="AQ51">
        <v>19.2984122437</v>
      </c>
      <c r="AR51">
        <v>20.0378097603</v>
      </c>
      <c r="AS51">
        <v>20.660684141600001</v>
      </c>
      <c r="AT51">
        <v>20.313016313199999</v>
      </c>
      <c r="AU51">
        <v>20.631628451299999</v>
      </c>
      <c r="AV51">
        <v>19.658947573900001</v>
      </c>
      <c r="AW51">
        <v>20.293053621999999</v>
      </c>
      <c r="AX51">
        <v>19.920212161399999</v>
      </c>
      <c r="AY51">
        <v>19.446669396099999</v>
      </c>
      <c r="AZ51">
        <v>20.147104177500001</v>
      </c>
      <c r="BA51">
        <v>20.457408142199998</v>
      </c>
      <c r="BB51">
        <v>20.5569164417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22.610103312</v>
      </c>
      <c r="E52">
        <v>21.6624502851</v>
      </c>
      <c r="F52">
        <v>20.912952950499999</v>
      </c>
      <c r="G52">
        <v>21.448800145900002</v>
      </c>
      <c r="H52">
        <v>21.427193726500001</v>
      </c>
      <c r="I52">
        <v>19.401088099799999</v>
      </c>
      <c r="J52">
        <v>20.2363423824</v>
      </c>
      <c r="K52">
        <v>19.8359617337</v>
      </c>
      <c r="L52">
        <v>19.946979440900002</v>
      </c>
      <c r="M52">
        <v>20.706147756099998</v>
      </c>
      <c r="N52">
        <v>21.256847008299999</v>
      </c>
      <c r="O52">
        <v>20.666215731200001</v>
      </c>
      <c r="P52">
        <v>21.579288012199999</v>
      </c>
      <c r="Q52">
        <v>20.480300052099999</v>
      </c>
      <c r="R52">
        <v>21.001649603600001</v>
      </c>
      <c r="S52">
        <v>20.494349428500001</v>
      </c>
      <c r="T52">
        <v>19.711363829</v>
      </c>
      <c r="U52">
        <v>20.613588694899999</v>
      </c>
      <c r="V52">
        <v>20.776394482499999</v>
      </c>
      <c r="W52">
        <v>20.610955773099999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22.119506876500001</v>
      </c>
      <c r="AJ52">
        <v>20.915502857100002</v>
      </c>
      <c r="AK52">
        <v>20.591992577300001</v>
      </c>
      <c r="AL52">
        <v>21.018192428900001</v>
      </c>
      <c r="AM52">
        <v>20.650289438400002</v>
      </c>
      <c r="AN52">
        <v>18.697184492400002</v>
      </c>
      <c r="AO52">
        <v>19.741339154399999</v>
      </c>
      <c r="AP52">
        <v>19.5059389215</v>
      </c>
      <c r="AQ52">
        <v>19.258342993900001</v>
      </c>
      <c r="AR52">
        <v>19.969716190300002</v>
      </c>
      <c r="AS52">
        <v>21.0252309864</v>
      </c>
      <c r="AT52">
        <v>20.4889004765</v>
      </c>
      <c r="AU52">
        <v>20.5076559028</v>
      </c>
      <c r="AV52">
        <v>19.661372133</v>
      </c>
      <c r="AW52">
        <v>20.3847842447</v>
      </c>
      <c r="AX52">
        <v>20.111723280700001</v>
      </c>
      <c r="AY52">
        <v>19.3196249589</v>
      </c>
      <c r="AZ52">
        <v>20.181966869699998</v>
      </c>
      <c r="BA52">
        <v>20.564459600599999</v>
      </c>
      <c r="BB52">
        <v>20.363906242199999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22.405038961599999</v>
      </c>
      <c r="E53">
        <v>21.345911180800002</v>
      </c>
      <c r="F53">
        <v>20.6655204184</v>
      </c>
      <c r="G53">
        <v>21.4551831779</v>
      </c>
      <c r="H53">
        <v>21.519250834299999</v>
      </c>
      <c r="I53">
        <v>19.460799297200001</v>
      </c>
      <c r="J53">
        <v>20.1075895285</v>
      </c>
      <c r="K53">
        <v>19.8353900175</v>
      </c>
      <c r="L53">
        <v>19.907379820999999</v>
      </c>
      <c r="M53">
        <v>20.734852913800001</v>
      </c>
      <c r="N53">
        <v>21.219038057999999</v>
      </c>
      <c r="O53">
        <v>20.5084369926</v>
      </c>
      <c r="P53">
        <v>21.4507422999</v>
      </c>
      <c r="Q53">
        <v>20.4725461544</v>
      </c>
      <c r="R53">
        <v>21.012412149900001</v>
      </c>
      <c r="S53">
        <v>20.538280087299999</v>
      </c>
      <c r="T53">
        <v>19.751809795900002</v>
      </c>
      <c r="U53">
        <v>20.4447431631</v>
      </c>
      <c r="V53">
        <v>20.6463342031</v>
      </c>
      <c r="W53">
        <v>20.610028322400002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21.935626973400002</v>
      </c>
      <c r="AJ53">
        <v>21.035681825699999</v>
      </c>
      <c r="AK53">
        <v>20.700932641800001</v>
      </c>
      <c r="AL53">
        <v>20.9346580988</v>
      </c>
      <c r="AM53">
        <v>20.6616799082</v>
      </c>
      <c r="AN53">
        <v>18.693241457500001</v>
      </c>
      <c r="AO53">
        <v>19.685283923</v>
      </c>
      <c r="AP53">
        <v>19.4554213662</v>
      </c>
      <c r="AQ53">
        <v>19.2413784773</v>
      </c>
      <c r="AR53">
        <v>19.842597258200001</v>
      </c>
      <c r="AS53">
        <v>20.883002180999998</v>
      </c>
      <c r="AT53">
        <v>20.5647323114</v>
      </c>
      <c r="AU53">
        <v>20.456810346699999</v>
      </c>
      <c r="AV53">
        <v>19.576277368900001</v>
      </c>
      <c r="AW53">
        <v>20.387024619799998</v>
      </c>
      <c r="AX53">
        <v>20.1098939327</v>
      </c>
      <c r="AY53">
        <v>19.360893647699999</v>
      </c>
      <c r="AZ53">
        <v>20.050600881200001</v>
      </c>
      <c r="BA53">
        <v>20.405397132000001</v>
      </c>
      <c r="BB53">
        <v>20.177886818099999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22.140402629899999</v>
      </c>
      <c r="E54">
        <v>21.134817273900001</v>
      </c>
      <c r="F54">
        <v>20.596603817199998</v>
      </c>
      <c r="G54">
        <v>21.349531749800001</v>
      </c>
      <c r="H54">
        <v>21.674125465199999</v>
      </c>
      <c r="I54">
        <v>19.4778840301</v>
      </c>
      <c r="J54">
        <v>20.296885702800001</v>
      </c>
      <c r="K54">
        <v>19.8567242146</v>
      </c>
      <c r="L54">
        <v>19.5980612794</v>
      </c>
      <c r="M54">
        <v>20.5307858016</v>
      </c>
      <c r="N54">
        <v>21.238377510700001</v>
      </c>
      <c r="O54">
        <v>20.564493803400001</v>
      </c>
      <c r="P54">
        <v>21.281566599400001</v>
      </c>
      <c r="Q54">
        <v>20.477438491800001</v>
      </c>
      <c r="R54">
        <v>21.031660218599999</v>
      </c>
      <c r="S54">
        <v>20.665987583500002</v>
      </c>
      <c r="T54">
        <v>19.627534017799999</v>
      </c>
      <c r="U54">
        <v>20.394013986899999</v>
      </c>
      <c r="V54">
        <v>20.647149277600001</v>
      </c>
      <c r="W54">
        <v>20.711350914600001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21.796284666399998</v>
      </c>
      <c r="AJ54">
        <v>21.038761599800001</v>
      </c>
      <c r="AK54">
        <v>20.8591386443</v>
      </c>
      <c r="AL54">
        <v>20.8906327951</v>
      </c>
      <c r="AM54">
        <v>20.5063173924</v>
      </c>
      <c r="AN54">
        <v>18.720697769200001</v>
      </c>
      <c r="AO54">
        <v>19.8473227697</v>
      </c>
      <c r="AP54">
        <v>19.417149265500001</v>
      </c>
      <c r="AQ54">
        <v>19.142776208499999</v>
      </c>
      <c r="AR54">
        <v>19.751600440200001</v>
      </c>
      <c r="AS54">
        <v>20.6436788424</v>
      </c>
      <c r="AT54">
        <v>20.7066021089</v>
      </c>
      <c r="AU54">
        <v>20.5149090279</v>
      </c>
      <c r="AV54">
        <v>19.571540399</v>
      </c>
      <c r="AW54">
        <v>20.405658854999999</v>
      </c>
      <c r="AX54">
        <v>20.036406802599998</v>
      </c>
      <c r="AY54">
        <v>19.482408675599999</v>
      </c>
      <c r="AZ54">
        <v>20.163119549299999</v>
      </c>
      <c r="BA54">
        <v>20.394067423399999</v>
      </c>
      <c r="BB54">
        <v>20.2680913435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22.084994993700001</v>
      </c>
      <c r="E55">
        <v>21.1304832971</v>
      </c>
      <c r="F55">
        <v>20.849149657800002</v>
      </c>
      <c r="G55">
        <v>21.4799359059</v>
      </c>
      <c r="H55">
        <v>21.6136323759</v>
      </c>
      <c r="I55">
        <v>19.299624185399999</v>
      </c>
      <c r="J55">
        <v>20.374997799900001</v>
      </c>
      <c r="K55">
        <v>19.7740360797</v>
      </c>
      <c r="L55">
        <v>19.469391219399999</v>
      </c>
      <c r="M55">
        <v>20.540877382000001</v>
      </c>
      <c r="N55">
        <v>21.279469227900002</v>
      </c>
      <c r="O55">
        <v>20.805747281199999</v>
      </c>
      <c r="P55">
        <v>21.2086937742</v>
      </c>
      <c r="Q55">
        <v>20.368193127000001</v>
      </c>
      <c r="R55">
        <v>20.867471413499999</v>
      </c>
      <c r="S55">
        <v>20.752315812199999</v>
      </c>
      <c r="T55">
        <v>19.514030197899999</v>
      </c>
      <c r="U55">
        <v>20.435755246799999</v>
      </c>
      <c r="V55">
        <v>20.539648311800001</v>
      </c>
      <c r="W55">
        <v>20.677707831300001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21.590948554000001</v>
      </c>
      <c r="AJ55">
        <v>20.918362498499999</v>
      </c>
      <c r="AK55">
        <v>20.768935386799999</v>
      </c>
      <c r="AL55">
        <v>20.739288985000002</v>
      </c>
      <c r="AM55">
        <v>20.459510566700001</v>
      </c>
      <c r="AN55">
        <v>18.787234251400001</v>
      </c>
      <c r="AO55">
        <v>20.098864020000001</v>
      </c>
      <c r="AP55">
        <v>19.316701796</v>
      </c>
      <c r="AQ55">
        <v>19.228102472300002</v>
      </c>
      <c r="AR55">
        <v>19.900222338500001</v>
      </c>
      <c r="AS55">
        <v>20.481664870199999</v>
      </c>
      <c r="AT55">
        <v>20.7374993207</v>
      </c>
      <c r="AU55">
        <v>20.662688360200001</v>
      </c>
      <c r="AV55">
        <v>19.680050731000001</v>
      </c>
      <c r="AW55">
        <v>20.429421469200001</v>
      </c>
      <c r="AX55">
        <v>19.9211460818</v>
      </c>
      <c r="AY55">
        <v>19.3612819658</v>
      </c>
      <c r="AZ55">
        <v>20.061405857299999</v>
      </c>
      <c r="BA55">
        <v>20.4196368478</v>
      </c>
      <c r="BB55">
        <v>20.234930837499999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22.126346013599999</v>
      </c>
      <c r="E56">
        <v>21.356456191300001</v>
      </c>
      <c r="F56">
        <v>21.153846044400002</v>
      </c>
      <c r="G56">
        <v>21.304887474699999</v>
      </c>
      <c r="H56">
        <v>21.486217067999998</v>
      </c>
      <c r="I56">
        <v>19.209546492400001</v>
      </c>
      <c r="J56">
        <v>20.474106068400001</v>
      </c>
      <c r="K56">
        <v>19.8175026929</v>
      </c>
      <c r="L56">
        <v>19.4838888709</v>
      </c>
      <c r="M56">
        <v>20.463055163100002</v>
      </c>
      <c r="N56">
        <v>21.100945451800001</v>
      </c>
      <c r="O56">
        <v>20.868246962099999</v>
      </c>
      <c r="P56">
        <v>21.100107613399999</v>
      </c>
      <c r="Q56">
        <v>20.388365777400001</v>
      </c>
      <c r="R56">
        <v>20.721192232899998</v>
      </c>
      <c r="S56">
        <v>20.666815567800001</v>
      </c>
      <c r="T56">
        <v>19.482189417099999</v>
      </c>
      <c r="U56">
        <v>20.553803758600001</v>
      </c>
      <c r="V56">
        <v>20.660537314700001</v>
      </c>
      <c r="W56">
        <v>20.6174883198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21.4345233196</v>
      </c>
      <c r="AJ56">
        <v>20.882689605900001</v>
      </c>
      <c r="AK56">
        <v>20.767505871299999</v>
      </c>
      <c r="AL56">
        <v>20.7870919249</v>
      </c>
      <c r="AM56">
        <v>20.270235686199999</v>
      </c>
      <c r="AN56">
        <v>18.922660773699999</v>
      </c>
      <c r="AO56">
        <v>20.009401392400001</v>
      </c>
      <c r="AP56">
        <v>19.313045198400001</v>
      </c>
      <c r="AQ56">
        <v>19.2205611543</v>
      </c>
      <c r="AR56">
        <v>19.970640133900002</v>
      </c>
      <c r="AS56">
        <v>20.303336939299999</v>
      </c>
      <c r="AT56">
        <v>20.589383264799999</v>
      </c>
      <c r="AU56">
        <v>20.577646370299998</v>
      </c>
      <c r="AV56">
        <v>19.726894531199999</v>
      </c>
      <c r="AW56">
        <v>20.359868025400001</v>
      </c>
      <c r="AX56">
        <v>19.9602935586</v>
      </c>
      <c r="AY56">
        <v>19.229163272400001</v>
      </c>
      <c r="AZ56">
        <v>20.0558922102</v>
      </c>
      <c r="BA56">
        <v>20.4206491817</v>
      </c>
      <c r="BB56">
        <v>20.169428054099999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22.0589601215</v>
      </c>
      <c r="E57">
        <v>21.683723518400001</v>
      </c>
      <c r="F57">
        <v>21.0800663843</v>
      </c>
      <c r="G57">
        <v>21.3629244945</v>
      </c>
      <c r="H57">
        <v>21.3282263183</v>
      </c>
      <c r="I57">
        <v>19.139711334499999</v>
      </c>
      <c r="J57">
        <v>20.609493864299999</v>
      </c>
      <c r="K57">
        <v>19.797872415099999</v>
      </c>
      <c r="L57">
        <v>19.493995738599999</v>
      </c>
      <c r="M57">
        <v>20.6546357209</v>
      </c>
      <c r="N57">
        <v>20.940615022100001</v>
      </c>
      <c r="O57">
        <v>20.972277880699998</v>
      </c>
      <c r="P57">
        <v>21.0721064046</v>
      </c>
      <c r="Q57">
        <v>20.270563298100001</v>
      </c>
      <c r="R57">
        <v>20.866099777100001</v>
      </c>
      <c r="S57">
        <v>20.4740135477</v>
      </c>
      <c r="T57">
        <v>19.4967742491</v>
      </c>
      <c r="U57">
        <v>20.491484990099998</v>
      </c>
      <c r="V57">
        <v>20.572646965200001</v>
      </c>
      <c r="W57">
        <v>20.6179084567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21.2963709321</v>
      </c>
      <c r="AJ57">
        <v>21.0364263387</v>
      </c>
      <c r="AK57">
        <v>20.646351534800001</v>
      </c>
      <c r="AL57">
        <v>20.849015658399999</v>
      </c>
      <c r="AM57">
        <v>20.531722542699999</v>
      </c>
      <c r="AN57">
        <v>18.918363404699999</v>
      </c>
      <c r="AO57">
        <v>19.9417991601</v>
      </c>
      <c r="AP57">
        <v>19.3449519184</v>
      </c>
      <c r="AQ57">
        <v>19.160599278199999</v>
      </c>
      <c r="AR57">
        <v>20.1858508985</v>
      </c>
      <c r="AS57">
        <v>20.276653769999999</v>
      </c>
      <c r="AT57">
        <v>20.781216445599998</v>
      </c>
      <c r="AU57">
        <v>20.562135854200001</v>
      </c>
      <c r="AV57">
        <v>19.654172122999999</v>
      </c>
      <c r="AW57">
        <v>20.288515546399999</v>
      </c>
      <c r="AX57">
        <v>19.698256845</v>
      </c>
      <c r="AY57">
        <v>19.3219443604</v>
      </c>
      <c r="AZ57">
        <v>20.090691487699999</v>
      </c>
      <c r="BA57">
        <v>20.377726964499999</v>
      </c>
      <c r="BB57">
        <v>20.248942888799998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21.839601951399999</v>
      </c>
      <c r="E58">
        <v>21.276938777600002</v>
      </c>
      <c r="F58">
        <v>21.082830139999999</v>
      </c>
      <c r="G58">
        <v>21.439700827300001</v>
      </c>
      <c r="H58">
        <v>21.105325499999999</v>
      </c>
      <c r="I58">
        <v>19.161169487599999</v>
      </c>
      <c r="J58">
        <v>20.532571683899999</v>
      </c>
      <c r="K58">
        <v>19.8550000147</v>
      </c>
      <c r="L58">
        <v>19.5820179766</v>
      </c>
      <c r="M58">
        <v>20.612446540600001</v>
      </c>
      <c r="N58">
        <v>21.155468379199998</v>
      </c>
      <c r="O58">
        <v>20.847786754099999</v>
      </c>
      <c r="P58">
        <v>21.024781754599999</v>
      </c>
      <c r="Q58">
        <v>20.305989865699999</v>
      </c>
      <c r="R58">
        <v>20.801140928799999</v>
      </c>
      <c r="S58">
        <v>20.383107252199999</v>
      </c>
      <c r="T58">
        <v>19.496167332199999</v>
      </c>
      <c r="U58">
        <v>20.5842676583</v>
      </c>
      <c r="V58">
        <v>20.573202019</v>
      </c>
      <c r="W58">
        <v>20.608038498100001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21.288005803299999</v>
      </c>
      <c r="AJ58">
        <v>20.955636463400001</v>
      </c>
      <c r="AK58">
        <v>20.438566881</v>
      </c>
      <c r="AL58">
        <v>20.810909805200001</v>
      </c>
      <c r="AM58">
        <v>20.578964744499999</v>
      </c>
      <c r="AN58">
        <v>18.874315495499999</v>
      </c>
      <c r="AO58">
        <v>19.821449877900001</v>
      </c>
      <c r="AP58">
        <v>19.3445757912</v>
      </c>
      <c r="AQ58">
        <v>19.1395326996</v>
      </c>
      <c r="AR58">
        <v>20.089398964099999</v>
      </c>
      <c r="AS58">
        <v>20.453390173399999</v>
      </c>
      <c r="AT58">
        <v>20.696560138399999</v>
      </c>
      <c r="AU58">
        <v>20.596115905400001</v>
      </c>
      <c r="AV58">
        <v>19.657602293099998</v>
      </c>
      <c r="AW58">
        <v>20.475085922400002</v>
      </c>
      <c r="AX58">
        <v>19.4809369884</v>
      </c>
      <c r="AY58">
        <v>19.253088395399999</v>
      </c>
      <c r="AZ58">
        <v>20.154445013</v>
      </c>
      <c r="BA58">
        <v>20.380854535800001</v>
      </c>
      <c r="BB58">
        <v>20.2684698146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21.858701492000002</v>
      </c>
      <c r="E59">
        <v>21.225629956999999</v>
      </c>
      <c r="F59">
        <v>21.097162557899999</v>
      </c>
      <c r="G59">
        <v>21.497109335800001</v>
      </c>
      <c r="H59">
        <v>21.104699301699998</v>
      </c>
      <c r="I59">
        <v>19.234429453600001</v>
      </c>
      <c r="J59">
        <v>20.4206621258</v>
      </c>
      <c r="K59">
        <v>19.847351914600001</v>
      </c>
      <c r="L59">
        <v>19.5941533809</v>
      </c>
      <c r="M59">
        <v>20.447753387500001</v>
      </c>
      <c r="N59">
        <v>21.2511059819</v>
      </c>
      <c r="O59">
        <v>20.799541502899999</v>
      </c>
      <c r="P59">
        <v>20.9996361852</v>
      </c>
      <c r="Q59">
        <v>20.3366017994</v>
      </c>
      <c r="R59">
        <v>20.685645767899999</v>
      </c>
      <c r="S59">
        <v>20.597504926199999</v>
      </c>
      <c r="T59">
        <v>19.659586066999999</v>
      </c>
      <c r="U59">
        <v>20.676820749499999</v>
      </c>
      <c r="V59">
        <v>20.763142704100002</v>
      </c>
      <c r="W59">
        <v>20.6622077474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21.394579593900001</v>
      </c>
      <c r="AJ59">
        <v>20.9444473621</v>
      </c>
      <c r="AK59">
        <v>20.397882937999999</v>
      </c>
      <c r="AL59">
        <v>20.790949752900001</v>
      </c>
      <c r="AM59">
        <v>20.2797190245</v>
      </c>
      <c r="AN59">
        <v>18.806371266100001</v>
      </c>
      <c r="AO59">
        <v>19.6769451782</v>
      </c>
      <c r="AP59">
        <v>19.228437509399999</v>
      </c>
      <c r="AQ59">
        <v>19.096361930899999</v>
      </c>
      <c r="AR59">
        <v>20.000046125499999</v>
      </c>
      <c r="AS59">
        <v>20.505617511299999</v>
      </c>
      <c r="AT59">
        <v>20.483206153099999</v>
      </c>
      <c r="AU59">
        <v>20.3475625783</v>
      </c>
      <c r="AV59">
        <v>19.675487507100001</v>
      </c>
      <c r="AW59">
        <v>20.542581438900001</v>
      </c>
      <c r="AX59">
        <v>19.624481745099999</v>
      </c>
      <c r="AY59">
        <v>19.268219215199998</v>
      </c>
      <c r="AZ59">
        <v>20.084568679299998</v>
      </c>
      <c r="BA59">
        <v>20.437739778800001</v>
      </c>
      <c r="BB59">
        <v>20.306700378399999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21.775036576800002</v>
      </c>
      <c r="E60">
        <v>21.0351501705</v>
      </c>
      <c r="F60">
        <v>20.991449400699999</v>
      </c>
      <c r="G60">
        <v>21.407404222899999</v>
      </c>
      <c r="H60">
        <v>21.020999686900002</v>
      </c>
      <c r="I60">
        <v>19.1547246497</v>
      </c>
      <c r="J60">
        <v>20.370096108599999</v>
      </c>
      <c r="K60">
        <v>19.806250230700002</v>
      </c>
      <c r="L60">
        <v>19.548540106099999</v>
      </c>
      <c r="M60">
        <v>20.4804971499</v>
      </c>
      <c r="N60">
        <v>21.089812886400001</v>
      </c>
      <c r="O60">
        <v>20.7940141885</v>
      </c>
      <c r="P60">
        <v>21.010113387899999</v>
      </c>
      <c r="Q60">
        <v>20.4097493065</v>
      </c>
      <c r="R60">
        <v>20.817375226300001</v>
      </c>
      <c r="S60">
        <v>20.807927746899999</v>
      </c>
      <c r="T60">
        <v>19.646674763</v>
      </c>
      <c r="U60">
        <v>20.8307523346</v>
      </c>
      <c r="V60">
        <v>20.686166858699998</v>
      </c>
      <c r="W60">
        <v>20.640460169499999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21.427490403299998</v>
      </c>
      <c r="AJ60">
        <v>20.829869961</v>
      </c>
      <c r="AK60">
        <v>20.5693059625</v>
      </c>
      <c r="AL60">
        <v>20.747843874499999</v>
      </c>
      <c r="AM60">
        <v>20.156132263500002</v>
      </c>
      <c r="AN60">
        <v>18.8758644764</v>
      </c>
      <c r="AO60">
        <v>19.791991022099999</v>
      </c>
      <c r="AP60">
        <v>19.147882387700001</v>
      </c>
      <c r="AQ60">
        <v>19.172439044800001</v>
      </c>
      <c r="AR60">
        <v>20.0916223917</v>
      </c>
      <c r="AS60">
        <v>20.226472980899999</v>
      </c>
      <c r="AT60">
        <v>20.360737657600001</v>
      </c>
      <c r="AU60">
        <v>20.185040089200001</v>
      </c>
      <c r="AV60">
        <v>19.632197742599999</v>
      </c>
      <c r="AW60">
        <v>20.586886530899999</v>
      </c>
      <c r="AX60">
        <v>19.896227697200001</v>
      </c>
      <c r="AY60">
        <v>19.257208582699999</v>
      </c>
      <c r="AZ60">
        <v>20.102885683</v>
      </c>
      <c r="BA60">
        <v>20.247123375899999</v>
      </c>
      <c r="BB60">
        <v>20.238461647299999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21.5459090642</v>
      </c>
      <c r="E61">
        <v>21.0463997586</v>
      </c>
      <c r="F61">
        <v>20.9530820805</v>
      </c>
      <c r="G61">
        <v>21.498397372300001</v>
      </c>
      <c r="H61">
        <v>20.884648045700001</v>
      </c>
      <c r="I61">
        <v>19.229230617900001</v>
      </c>
      <c r="J61">
        <v>20.4508604691</v>
      </c>
      <c r="K61">
        <v>19.728324755599999</v>
      </c>
      <c r="L61">
        <v>19.520800489399999</v>
      </c>
      <c r="M61">
        <v>20.4709886005</v>
      </c>
      <c r="N61">
        <v>21.0443676541</v>
      </c>
      <c r="O61">
        <v>20.572322997200001</v>
      </c>
      <c r="P61">
        <v>20.856644682799999</v>
      </c>
      <c r="Q61">
        <v>20.299153290100001</v>
      </c>
      <c r="R61">
        <v>21.123995409999999</v>
      </c>
      <c r="S61">
        <v>20.9986332838</v>
      </c>
      <c r="T61">
        <v>19.739000412199999</v>
      </c>
      <c r="U61">
        <v>20.955594929899998</v>
      </c>
      <c r="V61">
        <v>20.599867624200002</v>
      </c>
      <c r="W61">
        <v>20.652598254299999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21.4486572687</v>
      </c>
      <c r="AJ61">
        <v>20.7548842247</v>
      </c>
      <c r="AK61">
        <v>20.7093945393</v>
      </c>
      <c r="AL61">
        <v>20.721928968</v>
      </c>
      <c r="AM61">
        <v>20.0925980996</v>
      </c>
      <c r="AN61">
        <v>18.874124959</v>
      </c>
      <c r="AO61">
        <v>19.805983550200001</v>
      </c>
      <c r="AP61">
        <v>19.183464171000001</v>
      </c>
      <c r="AQ61">
        <v>19.066332857399999</v>
      </c>
      <c r="AR61">
        <v>19.932468944699998</v>
      </c>
      <c r="AS61">
        <v>20.0401756664</v>
      </c>
      <c r="AT61">
        <v>20.5493522676</v>
      </c>
      <c r="AU61">
        <v>20.056920308700001</v>
      </c>
      <c r="AV61">
        <v>19.550728297999999</v>
      </c>
      <c r="AW61">
        <v>20.420619029099999</v>
      </c>
      <c r="AX61">
        <v>19.9478753281</v>
      </c>
      <c r="AY61">
        <v>19.161557593800001</v>
      </c>
      <c r="AZ61">
        <v>20.144329692500001</v>
      </c>
      <c r="BA61">
        <v>20.267756189899998</v>
      </c>
      <c r="BB61">
        <v>20.355279316699999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60</v>
      </c>
      <c r="D62">
        <v>21.483859283899999</v>
      </c>
      <c r="E62">
        <v>20.921046609699999</v>
      </c>
      <c r="F62">
        <v>20.8386532247</v>
      </c>
      <c r="G62">
        <v>21.336951685100001</v>
      </c>
      <c r="H62">
        <v>20.8555497493</v>
      </c>
      <c r="I62">
        <v>19.2602298911</v>
      </c>
      <c r="J62">
        <v>20.317429367999999</v>
      </c>
      <c r="K62">
        <v>19.7397389548</v>
      </c>
      <c r="L62">
        <v>19.571729014399999</v>
      </c>
      <c r="M62">
        <v>20.584367008600001</v>
      </c>
      <c r="N62">
        <v>21.210981673900001</v>
      </c>
      <c r="O62">
        <v>20.4983026186</v>
      </c>
      <c r="P62">
        <v>20.712390023099999</v>
      </c>
      <c r="Q62">
        <v>20.218403518300001</v>
      </c>
      <c r="R62">
        <v>21.0837968162</v>
      </c>
      <c r="S62">
        <v>20.4398569787</v>
      </c>
      <c r="T62">
        <v>19.5356712299</v>
      </c>
      <c r="U62">
        <v>20.3487011707</v>
      </c>
      <c r="V62">
        <v>20.6182889287</v>
      </c>
      <c r="W62">
        <v>20.7089159718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v>21.464546523900001</v>
      </c>
      <c r="AJ62">
        <v>20.647576158500001</v>
      </c>
      <c r="AK62">
        <v>20.928129156000001</v>
      </c>
      <c r="AL62">
        <v>20.470468653200001</v>
      </c>
      <c r="AM62">
        <v>20.395069011</v>
      </c>
      <c r="AN62">
        <v>18.818091977400002</v>
      </c>
      <c r="AO62">
        <v>19.764683695799999</v>
      </c>
      <c r="AP62">
        <v>19.2355826163</v>
      </c>
      <c r="AQ62">
        <v>19.275870242900002</v>
      </c>
      <c r="AR62">
        <v>19.931268533800001</v>
      </c>
      <c r="AS62">
        <v>20.126019548399999</v>
      </c>
      <c r="AT62">
        <v>20.523457604899999</v>
      </c>
      <c r="AU62">
        <v>19.941410935</v>
      </c>
      <c r="AV62">
        <v>19.405497509500002</v>
      </c>
      <c r="AW62">
        <v>20.181496484699998</v>
      </c>
      <c r="AX62">
        <v>19.635948773300001</v>
      </c>
      <c r="AY62">
        <v>19.1289997871</v>
      </c>
      <c r="AZ62">
        <v>19.851113338099999</v>
      </c>
      <c r="BA62">
        <v>20.3105912338</v>
      </c>
      <c r="BB62">
        <v>20.453531124200001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61</v>
      </c>
      <c r="D63">
        <v>21.407577599700002</v>
      </c>
      <c r="E63">
        <v>20.823320192099999</v>
      </c>
      <c r="F63">
        <v>20.796241716699999</v>
      </c>
      <c r="G63">
        <v>21.353791862800001</v>
      </c>
      <c r="H63">
        <v>20.6886050524</v>
      </c>
      <c r="I63">
        <v>19.0712386155</v>
      </c>
      <c r="J63">
        <v>20.2289231498</v>
      </c>
      <c r="K63">
        <v>19.673682638100001</v>
      </c>
      <c r="L63">
        <v>19.610788657899999</v>
      </c>
      <c r="M63">
        <v>20.346468683000001</v>
      </c>
      <c r="N63">
        <v>21.194331592899999</v>
      </c>
      <c r="O63">
        <v>20.4239082032</v>
      </c>
      <c r="P63">
        <v>20.741186277200001</v>
      </c>
      <c r="Q63">
        <v>20.147532661</v>
      </c>
      <c r="R63">
        <v>20.8911616611</v>
      </c>
      <c r="S63">
        <v>20.0405318627</v>
      </c>
      <c r="T63">
        <v>19.412684576099998</v>
      </c>
      <c r="U63">
        <v>20.126330398099999</v>
      </c>
      <c r="V63">
        <v>20.468811864300001</v>
      </c>
      <c r="W63">
        <v>20.576155930900001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21.477649887199998</v>
      </c>
      <c r="AJ63">
        <v>20.653946024500001</v>
      </c>
      <c r="AK63">
        <v>20.875314260300001</v>
      </c>
      <c r="AL63">
        <v>20.673467080199998</v>
      </c>
      <c r="AM63">
        <v>20.309960458599999</v>
      </c>
      <c r="AN63">
        <v>18.643296247399999</v>
      </c>
      <c r="AO63">
        <v>19.9930663757</v>
      </c>
      <c r="AP63">
        <v>19.2415786824</v>
      </c>
      <c r="AQ63">
        <v>19.118999414699999</v>
      </c>
      <c r="AR63">
        <v>19.958423274099999</v>
      </c>
      <c r="AS63">
        <v>20.072148328299999</v>
      </c>
      <c r="AT63">
        <v>20.532551675699999</v>
      </c>
      <c r="AU63">
        <v>19.928408519200001</v>
      </c>
      <c r="AV63">
        <v>19.277164272299999</v>
      </c>
      <c r="AW63">
        <v>20.083248679800001</v>
      </c>
      <c r="AX63">
        <v>19.593370612800001</v>
      </c>
      <c r="AY63">
        <v>18.959258163499999</v>
      </c>
      <c r="AZ63">
        <v>19.821810583600001</v>
      </c>
      <c r="BA63">
        <v>20.180700187799999</v>
      </c>
      <c r="BB63">
        <v>20.348547761300001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62</v>
      </c>
      <c r="D64">
        <v>21.450267889599999</v>
      </c>
      <c r="E64">
        <v>20.751097771600001</v>
      </c>
      <c r="F64">
        <v>21.012292445300002</v>
      </c>
      <c r="G64">
        <v>21.164382444800001</v>
      </c>
      <c r="H64">
        <v>20.6791456043</v>
      </c>
      <c r="I64">
        <v>19.008878000399999</v>
      </c>
      <c r="J64">
        <v>20.109643599999998</v>
      </c>
      <c r="K64">
        <v>19.670583819800001</v>
      </c>
      <c r="L64">
        <v>19.685211115400001</v>
      </c>
      <c r="M64">
        <v>20.1051008948</v>
      </c>
      <c r="N64">
        <v>21.089902242600001</v>
      </c>
      <c r="O64">
        <v>20.458618158099998</v>
      </c>
      <c r="P64">
        <v>21.0255878838</v>
      </c>
      <c r="Q64">
        <v>20.2049775369</v>
      </c>
      <c r="R64">
        <v>20.770283869099998</v>
      </c>
      <c r="S64">
        <v>19.813109374300002</v>
      </c>
      <c r="T64">
        <v>19.4437316697</v>
      </c>
      <c r="U64">
        <v>19.984181219500002</v>
      </c>
      <c r="V64">
        <v>20.4432059144</v>
      </c>
      <c r="W64">
        <v>20.322125200399999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21.440903056</v>
      </c>
      <c r="AJ64">
        <v>20.522642163299999</v>
      </c>
      <c r="AK64">
        <v>20.864825081399999</v>
      </c>
      <c r="AL64">
        <v>20.628073767</v>
      </c>
      <c r="AM64">
        <v>20.084994050300001</v>
      </c>
      <c r="AN64">
        <v>18.577276124200001</v>
      </c>
      <c r="AO64">
        <v>19.855304585999999</v>
      </c>
      <c r="AP64">
        <v>19.315474442799999</v>
      </c>
      <c r="AQ64">
        <v>19.242493766900001</v>
      </c>
      <c r="AR64">
        <v>19.899069601800001</v>
      </c>
      <c r="AS64">
        <v>19.899803772399999</v>
      </c>
      <c r="AT64">
        <v>20.6540109713</v>
      </c>
      <c r="AU64">
        <v>19.961940827100001</v>
      </c>
      <c r="AV64">
        <v>19.308223087399998</v>
      </c>
      <c r="AW64">
        <v>19.984453096999999</v>
      </c>
      <c r="AX64">
        <v>19.7606634765</v>
      </c>
      <c r="AY64">
        <v>19.054041655300001</v>
      </c>
      <c r="AZ64">
        <v>19.921398977399999</v>
      </c>
      <c r="BA64">
        <v>19.981833933699999</v>
      </c>
      <c r="BB64">
        <v>20.060427992299999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63</v>
      </c>
      <c r="D65">
        <v>21.558974860900001</v>
      </c>
      <c r="E65">
        <v>20.930905493499999</v>
      </c>
      <c r="F65">
        <v>21.134504757799998</v>
      </c>
      <c r="G65">
        <v>21.154426415500001</v>
      </c>
      <c r="H65">
        <v>20.593968330799999</v>
      </c>
      <c r="I65">
        <v>19.125059323199999</v>
      </c>
      <c r="J65">
        <v>20.017960417899999</v>
      </c>
      <c r="K65">
        <v>19.544012968200001</v>
      </c>
      <c r="L65">
        <v>19.574913583299999</v>
      </c>
      <c r="M65">
        <v>20.1563677947</v>
      </c>
      <c r="N65">
        <v>20.937843674500002</v>
      </c>
      <c r="O65">
        <v>20.6152072967</v>
      </c>
      <c r="P65">
        <v>20.963371269700001</v>
      </c>
      <c r="Q65">
        <v>20.231574857399998</v>
      </c>
      <c r="R65">
        <v>21.0275108901</v>
      </c>
      <c r="S65">
        <v>19.842938565899999</v>
      </c>
      <c r="T65">
        <v>19.466533396100001</v>
      </c>
      <c r="U65">
        <v>19.818987659400001</v>
      </c>
      <c r="V65">
        <v>20.528210119499999</v>
      </c>
      <c r="W65">
        <v>20.2365293507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21.286892637499999</v>
      </c>
      <c r="AJ65">
        <v>20.386555101900001</v>
      </c>
      <c r="AK65">
        <v>20.797369979100001</v>
      </c>
      <c r="AL65">
        <v>20.806433979099999</v>
      </c>
      <c r="AM65">
        <v>20.004313462100001</v>
      </c>
      <c r="AN65">
        <v>18.6432865118</v>
      </c>
      <c r="AO65">
        <v>19.780439648000002</v>
      </c>
      <c r="AP65">
        <v>19.261933322299999</v>
      </c>
      <c r="AQ65">
        <v>19.038253106199999</v>
      </c>
      <c r="AR65">
        <v>19.964480217399998</v>
      </c>
      <c r="AS65">
        <v>20.213666747600001</v>
      </c>
      <c r="AT65">
        <v>20.790874550600002</v>
      </c>
      <c r="AU65">
        <v>19.873546251099999</v>
      </c>
      <c r="AV65">
        <v>19.223079457400001</v>
      </c>
      <c r="AW65">
        <v>20.1574118375</v>
      </c>
      <c r="AX65">
        <v>19.8758189162</v>
      </c>
      <c r="AY65">
        <v>19.045007309900001</v>
      </c>
      <c r="AZ65">
        <v>19.8527738296</v>
      </c>
      <c r="BA65">
        <v>19.8089494681</v>
      </c>
      <c r="BB65">
        <v>19.869927387099999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64</v>
      </c>
      <c r="D66">
        <v>21.732648028900002</v>
      </c>
      <c r="E66">
        <v>21.093128998899999</v>
      </c>
      <c r="F66">
        <v>21.066702535099999</v>
      </c>
      <c r="G66">
        <v>21.254030476699999</v>
      </c>
      <c r="H66">
        <v>20.706449553599999</v>
      </c>
      <c r="I66">
        <v>19.283268680799999</v>
      </c>
      <c r="J66">
        <v>20.002768124599999</v>
      </c>
      <c r="K66">
        <v>19.510295660200001</v>
      </c>
      <c r="L66">
        <v>19.4649221084</v>
      </c>
      <c r="M66">
        <v>20.168528262199999</v>
      </c>
      <c r="N66">
        <v>20.842847911300002</v>
      </c>
      <c r="O66">
        <v>20.728302007</v>
      </c>
      <c r="P66">
        <v>20.787245075600001</v>
      </c>
      <c r="Q66">
        <v>20.0780341211</v>
      </c>
      <c r="R66">
        <v>20.871216451700001</v>
      </c>
      <c r="S66">
        <v>19.608212288299999</v>
      </c>
      <c r="T66">
        <v>19.440451463199999</v>
      </c>
      <c r="U66">
        <v>19.858449862899999</v>
      </c>
      <c r="V66">
        <v>20.5637815463</v>
      </c>
      <c r="W66">
        <v>20.2027534841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21.3091409068</v>
      </c>
      <c r="AJ66">
        <v>20.362979779100002</v>
      </c>
      <c r="AK66">
        <v>20.726659578700001</v>
      </c>
      <c r="AL66">
        <v>20.9028072226</v>
      </c>
      <c r="AM66">
        <v>19.958352371899998</v>
      </c>
      <c r="AN66">
        <v>18.738100926800001</v>
      </c>
      <c r="AO66">
        <v>19.543958613099999</v>
      </c>
      <c r="AP66">
        <v>19.2638881305</v>
      </c>
      <c r="AQ66">
        <v>18.831136583999999</v>
      </c>
      <c r="AR66">
        <v>19.9319481102</v>
      </c>
      <c r="AS66">
        <v>20.417538224499999</v>
      </c>
      <c r="AT66">
        <v>20.669326043800002</v>
      </c>
      <c r="AU66">
        <v>19.920783650600001</v>
      </c>
      <c r="AV66">
        <v>19.102154463600002</v>
      </c>
      <c r="AW66">
        <v>19.8901351252</v>
      </c>
      <c r="AX66">
        <v>19.693947959999999</v>
      </c>
      <c r="AY66">
        <v>19.161902003200002</v>
      </c>
      <c r="AZ66">
        <v>19.877463193000001</v>
      </c>
      <c r="BA66">
        <v>19.9912403103</v>
      </c>
      <c r="BB66">
        <v>19.9239524033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65</v>
      </c>
      <c r="D67">
        <v>21.459915129500001</v>
      </c>
      <c r="E67">
        <v>20.574506048100002</v>
      </c>
      <c r="F67">
        <v>20.8852987279</v>
      </c>
      <c r="G67">
        <v>21.2495254956</v>
      </c>
      <c r="H67">
        <v>20.644521808</v>
      </c>
      <c r="I67">
        <v>19.323339569000002</v>
      </c>
      <c r="J67">
        <v>19.888626392100001</v>
      </c>
      <c r="K67">
        <v>19.432833381799998</v>
      </c>
      <c r="L67">
        <v>19.447693599000001</v>
      </c>
      <c r="M67">
        <v>20.2228389787</v>
      </c>
      <c r="N67">
        <v>20.640545326200002</v>
      </c>
      <c r="O67">
        <v>20.5874676581</v>
      </c>
      <c r="P67">
        <v>20.601271585199999</v>
      </c>
      <c r="Q67">
        <v>19.968522174</v>
      </c>
      <c r="R67">
        <v>20.797493124100001</v>
      </c>
      <c r="S67">
        <v>19.265713478999999</v>
      </c>
      <c r="T67">
        <v>19.252906553500001</v>
      </c>
      <c r="U67">
        <v>19.8524064321</v>
      </c>
      <c r="V67">
        <v>20.447271414700001</v>
      </c>
      <c r="W67">
        <v>20.147907325799999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21.057441542399999</v>
      </c>
      <c r="AJ67">
        <v>20.044249549900002</v>
      </c>
      <c r="AK67">
        <v>20.542811244399999</v>
      </c>
      <c r="AL67">
        <v>20.888718590100002</v>
      </c>
      <c r="AM67">
        <v>19.781924416700001</v>
      </c>
      <c r="AN67">
        <v>18.649631213900001</v>
      </c>
      <c r="AO67">
        <v>19.634327821399999</v>
      </c>
      <c r="AP67">
        <v>19.1837948734</v>
      </c>
      <c r="AQ67">
        <v>18.9155893786</v>
      </c>
      <c r="AR67">
        <v>19.714974567300001</v>
      </c>
      <c r="AS67">
        <v>20.396580377700001</v>
      </c>
      <c r="AT67">
        <v>20.448700191899999</v>
      </c>
      <c r="AU67">
        <v>19.860560950100002</v>
      </c>
      <c r="AV67">
        <v>19.175269268600001</v>
      </c>
      <c r="AW67">
        <v>19.814568574300001</v>
      </c>
      <c r="AX67">
        <v>19.418069494099999</v>
      </c>
      <c r="AY67">
        <v>19.031735939099999</v>
      </c>
      <c r="AZ67">
        <v>19.639336045099999</v>
      </c>
      <c r="BA67">
        <v>20.023101863099999</v>
      </c>
      <c r="BB67">
        <v>19.866646596599999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66</v>
      </c>
      <c r="D68">
        <v>21.214482474899999</v>
      </c>
      <c r="E68">
        <v>20.439940233600002</v>
      </c>
      <c r="F68">
        <v>20.839527211</v>
      </c>
      <c r="G68">
        <v>21.051034340499999</v>
      </c>
      <c r="H68">
        <v>20.4747574527</v>
      </c>
      <c r="I68">
        <v>19.274054944500001</v>
      </c>
      <c r="J68">
        <v>19.965954658499999</v>
      </c>
      <c r="K68">
        <v>19.348893863899999</v>
      </c>
      <c r="L68">
        <v>19.416408665700001</v>
      </c>
      <c r="M68">
        <v>20.3034875534</v>
      </c>
      <c r="N68">
        <v>20.783214040400001</v>
      </c>
      <c r="O68">
        <v>20.578489683099999</v>
      </c>
      <c r="P68">
        <v>20.625346473800001</v>
      </c>
      <c r="Q68">
        <v>20.0143935511</v>
      </c>
      <c r="R68">
        <v>20.795698903000002</v>
      </c>
      <c r="S68">
        <v>19.564184064799999</v>
      </c>
      <c r="T68">
        <v>18.993203963399999</v>
      </c>
      <c r="U68">
        <v>20.099378778599998</v>
      </c>
      <c r="V68">
        <v>20.402304947499999</v>
      </c>
      <c r="W68">
        <v>19.826941453900002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20.820745158099999</v>
      </c>
      <c r="AJ68">
        <v>19.832760787200002</v>
      </c>
      <c r="AK68">
        <v>20.521070060700001</v>
      </c>
      <c r="AL68">
        <v>20.639578672700001</v>
      </c>
      <c r="AM68">
        <v>19.494477479499999</v>
      </c>
      <c r="AN68">
        <v>18.509202456600001</v>
      </c>
      <c r="AO68">
        <v>19.583658453400002</v>
      </c>
      <c r="AP68">
        <v>19.0625175891</v>
      </c>
      <c r="AQ68">
        <v>19.180944714599999</v>
      </c>
      <c r="AR68">
        <v>19.517353329900001</v>
      </c>
      <c r="AS68">
        <v>20.713564070099999</v>
      </c>
      <c r="AT68">
        <v>20.4479806672</v>
      </c>
      <c r="AU68">
        <v>19.865397666300002</v>
      </c>
      <c r="AV68">
        <v>19.275441477899999</v>
      </c>
      <c r="AW68">
        <v>19.886120336299999</v>
      </c>
      <c r="AX68">
        <v>19.448018532300001</v>
      </c>
      <c r="AY68">
        <v>18.710938002599999</v>
      </c>
      <c r="AZ68">
        <v>19.695885110100001</v>
      </c>
      <c r="BA68">
        <v>20.084978560900002</v>
      </c>
      <c r="BB68">
        <v>19.689943348300002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67</v>
      </c>
      <c r="D69">
        <v>20.920529626299999</v>
      </c>
      <c r="E69">
        <v>20.599543321599999</v>
      </c>
      <c r="F69">
        <v>20.697126283599999</v>
      </c>
      <c r="G69">
        <v>20.952581816999999</v>
      </c>
      <c r="H69">
        <v>20.21626491</v>
      </c>
      <c r="I69">
        <v>19.215094214099999</v>
      </c>
      <c r="J69">
        <v>19.979635655199999</v>
      </c>
      <c r="K69">
        <v>19.350943292899998</v>
      </c>
      <c r="L69">
        <v>19.359063056099998</v>
      </c>
      <c r="M69">
        <v>20.320529842500001</v>
      </c>
      <c r="N69">
        <v>20.651009707699998</v>
      </c>
      <c r="O69">
        <v>20.533147099200001</v>
      </c>
      <c r="P69">
        <v>20.749252384199998</v>
      </c>
      <c r="Q69">
        <v>20.0071904112</v>
      </c>
      <c r="R69">
        <v>20.767854976999999</v>
      </c>
      <c r="S69">
        <v>19.8019848317</v>
      </c>
      <c r="T69">
        <v>18.900939079299999</v>
      </c>
      <c r="U69">
        <v>19.866230696700001</v>
      </c>
      <c r="V69">
        <v>20.458851895399999</v>
      </c>
      <c r="W69">
        <v>19.762044680300001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20.801537693</v>
      </c>
      <c r="AJ69">
        <v>19.8745911</v>
      </c>
      <c r="AK69">
        <v>20.444630335399999</v>
      </c>
      <c r="AL69">
        <v>20.564219402100001</v>
      </c>
      <c r="AM69">
        <v>19.355914094399999</v>
      </c>
      <c r="AN69">
        <v>18.531270030000002</v>
      </c>
      <c r="AO69">
        <v>19.4690280871</v>
      </c>
      <c r="AP69">
        <v>19.067852805499999</v>
      </c>
      <c r="AQ69">
        <v>19.059520603500001</v>
      </c>
      <c r="AR69">
        <v>19.625134775799999</v>
      </c>
      <c r="AS69">
        <v>20.913335202799999</v>
      </c>
      <c r="AT69">
        <v>20.225163002399999</v>
      </c>
      <c r="AU69">
        <v>19.877974262999999</v>
      </c>
      <c r="AV69">
        <v>19.298973411599999</v>
      </c>
      <c r="AW69">
        <v>20.118662235399999</v>
      </c>
      <c r="AX69">
        <v>19.599258577600001</v>
      </c>
      <c r="AY69">
        <v>18.6187691519</v>
      </c>
      <c r="AZ69">
        <v>19.4773260003</v>
      </c>
      <c r="BA69">
        <v>19.974716474699999</v>
      </c>
      <c r="BB69">
        <v>19.7224001009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68</v>
      </c>
      <c r="D70">
        <v>20.861831948300001</v>
      </c>
      <c r="E70">
        <v>20.497685734600001</v>
      </c>
      <c r="F70">
        <v>20.602991043300001</v>
      </c>
      <c r="G70">
        <v>21.052361497</v>
      </c>
      <c r="H70">
        <v>20.180914485500001</v>
      </c>
      <c r="I70">
        <v>19.212280889599999</v>
      </c>
      <c r="J70">
        <v>20.035664760900001</v>
      </c>
      <c r="K70">
        <v>19.4256032473</v>
      </c>
      <c r="L70">
        <v>19.490003998199999</v>
      </c>
      <c r="M70">
        <v>20.282288918500001</v>
      </c>
      <c r="N70">
        <v>20.595776223200001</v>
      </c>
      <c r="O70">
        <v>20.453304997899998</v>
      </c>
      <c r="P70">
        <v>21.090449311499999</v>
      </c>
      <c r="Q70">
        <v>20.0783546113</v>
      </c>
      <c r="R70">
        <v>20.6860002757</v>
      </c>
      <c r="S70">
        <v>20.147886476899998</v>
      </c>
      <c r="T70">
        <v>19.025129362600001</v>
      </c>
      <c r="U70">
        <v>19.803983090900001</v>
      </c>
      <c r="V70">
        <v>20.441538422499999</v>
      </c>
      <c r="W70">
        <v>19.968692595099998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20.924516538500001</v>
      </c>
      <c r="AJ70">
        <v>20.078160886700001</v>
      </c>
      <c r="AK70">
        <v>20.420013831599999</v>
      </c>
      <c r="AL70">
        <v>20.771716636200001</v>
      </c>
      <c r="AM70">
        <v>19.2662048376</v>
      </c>
      <c r="AN70">
        <v>18.570646387099998</v>
      </c>
      <c r="AO70">
        <v>19.2297748053</v>
      </c>
      <c r="AP70">
        <v>19.063274569400001</v>
      </c>
      <c r="AQ70">
        <v>18.990136892199999</v>
      </c>
      <c r="AR70">
        <v>19.4184285529</v>
      </c>
      <c r="AS70">
        <v>20.5617782158</v>
      </c>
      <c r="AT70">
        <v>20.029917557099999</v>
      </c>
      <c r="AU70">
        <v>19.991629910899999</v>
      </c>
      <c r="AV70">
        <v>19.440355786800001</v>
      </c>
      <c r="AW70">
        <v>20.090113945300001</v>
      </c>
      <c r="AX70">
        <v>19.725602837499999</v>
      </c>
      <c r="AY70">
        <v>18.661398456899999</v>
      </c>
      <c r="AZ70">
        <v>19.382464995300001</v>
      </c>
      <c r="BA70">
        <v>19.972916766099999</v>
      </c>
      <c r="BB70">
        <v>19.712836970600002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69</v>
      </c>
      <c r="D71">
        <v>21.179762965399998</v>
      </c>
      <c r="E71">
        <v>20.262744701900001</v>
      </c>
      <c r="F71">
        <v>20.374812988199999</v>
      </c>
      <c r="G71">
        <v>20.898565463099999</v>
      </c>
      <c r="H71">
        <v>20.159490239699998</v>
      </c>
      <c r="I71">
        <v>19.193013308499999</v>
      </c>
      <c r="J71">
        <v>19.862554444400001</v>
      </c>
      <c r="K71">
        <v>19.476293164499999</v>
      </c>
      <c r="L71">
        <v>19.534565065799999</v>
      </c>
      <c r="M71">
        <v>20.194428977000001</v>
      </c>
      <c r="N71">
        <v>20.444591575699999</v>
      </c>
      <c r="O71">
        <v>20.478519117899999</v>
      </c>
      <c r="P71">
        <v>21.1764938892</v>
      </c>
      <c r="Q71">
        <v>20.095212247199999</v>
      </c>
      <c r="R71">
        <v>20.892452054700001</v>
      </c>
      <c r="S71">
        <v>20.255659201</v>
      </c>
      <c r="T71">
        <v>19.364696115000001</v>
      </c>
      <c r="U71">
        <v>19.5643973494</v>
      </c>
      <c r="V71">
        <v>20.538398197199999</v>
      </c>
      <c r="W71">
        <v>20.131363588300001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20.979767704899999</v>
      </c>
      <c r="AJ71">
        <v>20.005117383000002</v>
      </c>
      <c r="AK71">
        <v>20.089249732199999</v>
      </c>
      <c r="AL71">
        <v>20.601563418600001</v>
      </c>
      <c r="AM71">
        <v>19.269093825799999</v>
      </c>
      <c r="AN71">
        <v>18.5959241312</v>
      </c>
      <c r="AO71">
        <v>19.116532698899999</v>
      </c>
      <c r="AP71">
        <v>19.133279117600001</v>
      </c>
      <c r="AQ71">
        <v>18.9582150524</v>
      </c>
      <c r="AR71">
        <v>19.5837242715</v>
      </c>
      <c r="AS71">
        <v>20.049418226299998</v>
      </c>
      <c r="AT71">
        <v>20.28500764</v>
      </c>
      <c r="AU71">
        <v>19.819787741599999</v>
      </c>
      <c r="AV71">
        <v>19.449021360300002</v>
      </c>
      <c r="AW71">
        <v>19.8903106974</v>
      </c>
      <c r="AX71">
        <v>19.7509477137</v>
      </c>
      <c r="AY71">
        <v>18.737993024600001</v>
      </c>
      <c r="AZ71">
        <v>19.301319607100002</v>
      </c>
      <c r="BA71">
        <v>20.016612241800001</v>
      </c>
      <c r="BB71">
        <v>19.755565771499999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70</v>
      </c>
      <c r="D72">
        <v>21.438229331199999</v>
      </c>
      <c r="E72">
        <v>20.6642754935</v>
      </c>
      <c r="F72">
        <v>20.4235858712</v>
      </c>
      <c r="G72">
        <v>20.771684461100001</v>
      </c>
      <c r="H72">
        <v>20.198720913700001</v>
      </c>
      <c r="I72">
        <v>19.183318157900001</v>
      </c>
      <c r="J72">
        <v>19.799423141399998</v>
      </c>
      <c r="K72">
        <v>19.392850491299999</v>
      </c>
      <c r="L72">
        <v>19.4742326384</v>
      </c>
      <c r="M72">
        <v>20.256990486599999</v>
      </c>
      <c r="N72">
        <v>20.358312077600001</v>
      </c>
      <c r="O72">
        <v>20.4035449605</v>
      </c>
      <c r="P72">
        <v>21.035820380000001</v>
      </c>
      <c r="Q72">
        <v>20.188027114299999</v>
      </c>
      <c r="R72">
        <v>21.080119846500001</v>
      </c>
      <c r="S72">
        <v>20.2477559471</v>
      </c>
      <c r="T72">
        <v>19.436253594</v>
      </c>
      <c r="U72">
        <v>19.591982788700001</v>
      </c>
      <c r="V72">
        <v>20.504806783300001</v>
      </c>
      <c r="W72">
        <v>20.2879480183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20.9046244062</v>
      </c>
      <c r="AJ72">
        <v>20.107453557300001</v>
      </c>
      <c r="AK72">
        <v>19.8688673903</v>
      </c>
      <c r="AL72">
        <v>20.388183349999998</v>
      </c>
      <c r="AM72">
        <v>19.191801980400001</v>
      </c>
      <c r="AN72">
        <v>18.587201525200001</v>
      </c>
      <c r="AO72">
        <v>19.129846447599999</v>
      </c>
      <c r="AP72">
        <v>19.0528870654</v>
      </c>
      <c r="AQ72">
        <v>18.817695501999999</v>
      </c>
      <c r="AR72">
        <v>19.624876652000001</v>
      </c>
      <c r="AS72">
        <v>19.9186395989</v>
      </c>
      <c r="AT72">
        <v>20.165687784900001</v>
      </c>
      <c r="AU72">
        <v>19.7573344015</v>
      </c>
      <c r="AV72">
        <v>19.395113395700001</v>
      </c>
      <c r="AW72">
        <v>19.7715931806</v>
      </c>
      <c r="AX72">
        <v>19.698818459999998</v>
      </c>
      <c r="AY72">
        <v>18.898287006699999</v>
      </c>
      <c r="AZ72">
        <v>19.3667112149</v>
      </c>
      <c r="BA72">
        <v>20.113062340500001</v>
      </c>
      <c r="BB72">
        <v>19.8912450216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71</v>
      </c>
      <c r="D73">
        <v>21.4168593568</v>
      </c>
      <c r="E73">
        <v>20.510148148700001</v>
      </c>
      <c r="F73">
        <v>20.4228175796</v>
      </c>
      <c r="G73">
        <v>21.049633753599998</v>
      </c>
      <c r="H73">
        <v>20.227191036200001</v>
      </c>
      <c r="I73">
        <v>19.0764149289</v>
      </c>
      <c r="J73">
        <v>19.8102509665</v>
      </c>
      <c r="K73">
        <v>19.323602467000001</v>
      </c>
      <c r="L73">
        <v>19.515499978499999</v>
      </c>
      <c r="M73">
        <v>20.3478272919</v>
      </c>
      <c r="N73">
        <v>20.221424632400002</v>
      </c>
      <c r="O73">
        <v>20.3494049231</v>
      </c>
      <c r="P73">
        <v>20.8323339409</v>
      </c>
      <c r="Q73">
        <v>20.161689854799999</v>
      </c>
      <c r="R73">
        <v>20.8206446718</v>
      </c>
      <c r="S73">
        <v>19.837748366100001</v>
      </c>
      <c r="T73">
        <v>19.3944476102</v>
      </c>
      <c r="U73">
        <v>19.751926817400001</v>
      </c>
      <c r="V73">
        <v>20.442977266900002</v>
      </c>
      <c r="W73">
        <v>20.1644074258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20.640242516400001</v>
      </c>
      <c r="AJ73">
        <v>19.964032308699998</v>
      </c>
      <c r="AK73">
        <v>19.652533975800001</v>
      </c>
      <c r="AL73">
        <v>20.360324357900002</v>
      </c>
      <c r="AM73">
        <v>19.389381826200001</v>
      </c>
      <c r="AN73">
        <v>18.527272043300002</v>
      </c>
      <c r="AO73">
        <v>19.205720788699999</v>
      </c>
      <c r="AP73">
        <v>18.962053596699999</v>
      </c>
      <c r="AQ73">
        <v>18.870029423399998</v>
      </c>
      <c r="AR73">
        <v>19.984820605500001</v>
      </c>
      <c r="AS73">
        <v>19.995147105299999</v>
      </c>
      <c r="AT73">
        <v>20.123171807399999</v>
      </c>
      <c r="AU73">
        <v>19.719724165799999</v>
      </c>
      <c r="AV73">
        <v>19.452092501999999</v>
      </c>
      <c r="AW73">
        <v>19.576833683299999</v>
      </c>
      <c r="AX73">
        <v>19.5806283784</v>
      </c>
      <c r="AY73">
        <v>18.869038814500001</v>
      </c>
      <c r="AZ73">
        <v>19.4886143833</v>
      </c>
      <c r="BA73">
        <v>19.891733692300001</v>
      </c>
      <c r="BB73">
        <v>20.012869313900001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72</v>
      </c>
      <c r="D74">
        <v>21.2670024146</v>
      </c>
      <c r="E74">
        <v>20.310198894199999</v>
      </c>
      <c r="F74">
        <v>20.4080446221</v>
      </c>
      <c r="G74">
        <v>21.184365805599999</v>
      </c>
      <c r="H74">
        <v>20.0591435286</v>
      </c>
      <c r="I74">
        <v>19.071274601700001</v>
      </c>
      <c r="J74">
        <v>20.047976789100002</v>
      </c>
      <c r="K74">
        <v>19.380166503000002</v>
      </c>
      <c r="L74">
        <v>19.402154121700001</v>
      </c>
      <c r="M74">
        <v>20.094002111799998</v>
      </c>
      <c r="N74">
        <v>20.372103201400002</v>
      </c>
      <c r="O74">
        <v>20.537352955700001</v>
      </c>
      <c r="P74">
        <v>20.647211667000001</v>
      </c>
      <c r="Q74">
        <v>20.011492457500001</v>
      </c>
      <c r="R74">
        <v>20.606402772799999</v>
      </c>
      <c r="S74">
        <v>19.339088182600001</v>
      </c>
      <c r="T74">
        <v>19.234095492800002</v>
      </c>
      <c r="U74">
        <v>19.9438987431</v>
      </c>
      <c r="V74">
        <v>20.4131269379</v>
      </c>
      <c r="W74">
        <v>20.158190063100001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20.248652044699998</v>
      </c>
      <c r="AJ74">
        <v>19.862449503299999</v>
      </c>
      <c r="AK74">
        <v>19.672705187599998</v>
      </c>
      <c r="AL74">
        <v>20.4315196911</v>
      </c>
      <c r="AM74">
        <v>19.4200660019</v>
      </c>
      <c r="AN74">
        <v>18.5857013358</v>
      </c>
      <c r="AO74">
        <v>19.4501164594</v>
      </c>
      <c r="AP74">
        <v>18.9382247699</v>
      </c>
      <c r="AQ74">
        <v>18.8166122722</v>
      </c>
      <c r="AR74">
        <v>19.956903909899999</v>
      </c>
      <c r="AS74">
        <v>20.248949215700002</v>
      </c>
      <c r="AT74">
        <v>20.1182536319</v>
      </c>
      <c r="AU74">
        <v>19.427057120600001</v>
      </c>
      <c r="AV74">
        <v>19.379619365100002</v>
      </c>
      <c r="AW74">
        <v>19.5117868743</v>
      </c>
      <c r="AX74">
        <v>19.317332218600001</v>
      </c>
      <c r="AY74">
        <v>18.8215600879</v>
      </c>
      <c r="AZ74">
        <v>19.540960480300001</v>
      </c>
      <c r="BA74">
        <v>19.8939273272</v>
      </c>
      <c r="BB74">
        <v>20.1750641026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73</v>
      </c>
      <c r="D75">
        <v>21.175596325200001</v>
      </c>
      <c r="E75">
        <v>20.485674572499999</v>
      </c>
      <c r="F75">
        <v>20.511903388</v>
      </c>
      <c r="G75">
        <v>21.058131196800002</v>
      </c>
      <c r="H75">
        <v>19.937357965499999</v>
      </c>
      <c r="I75">
        <v>19.118380119600001</v>
      </c>
      <c r="J75">
        <v>20.089460072800001</v>
      </c>
      <c r="K75">
        <v>19.3642266815</v>
      </c>
      <c r="L75">
        <v>19.171900710599999</v>
      </c>
      <c r="M75">
        <v>20.106344351400001</v>
      </c>
      <c r="N75">
        <v>20.246976202399999</v>
      </c>
      <c r="O75">
        <v>20.697207198800001</v>
      </c>
      <c r="P75">
        <v>20.771774677100002</v>
      </c>
      <c r="Q75">
        <v>20.028172245499999</v>
      </c>
      <c r="R75">
        <v>20.428916717500002</v>
      </c>
      <c r="S75">
        <v>18.958645835799999</v>
      </c>
      <c r="T75">
        <v>19.282856493800001</v>
      </c>
      <c r="U75">
        <v>19.841356580799999</v>
      </c>
      <c r="V75">
        <v>20.316222226299999</v>
      </c>
      <c r="W75">
        <v>20.068027468299999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19.968088312500001</v>
      </c>
      <c r="AJ75">
        <v>19.695613397199999</v>
      </c>
      <c r="AK75">
        <v>19.885916719800001</v>
      </c>
      <c r="AL75">
        <v>20.350733043200002</v>
      </c>
      <c r="AM75">
        <v>19.3144804708</v>
      </c>
      <c r="AN75">
        <v>18.645166449200001</v>
      </c>
      <c r="AO75">
        <v>19.523379215599999</v>
      </c>
      <c r="AP75">
        <v>18.9425865754</v>
      </c>
      <c r="AQ75">
        <v>18.849690622099999</v>
      </c>
      <c r="AR75">
        <v>19.872216251099999</v>
      </c>
      <c r="AS75">
        <v>20.071236482</v>
      </c>
      <c r="AT75">
        <v>20.132785224900001</v>
      </c>
      <c r="AU75">
        <v>19.259867012200001</v>
      </c>
      <c r="AV75">
        <v>19.1929723499</v>
      </c>
      <c r="AW75">
        <v>19.507978513899999</v>
      </c>
      <c r="AX75">
        <v>19.2869906259</v>
      </c>
      <c r="AY75">
        <v>18.5695299701</v>
      </c>
      <c r="AZ75">
        <v>19.524109039399999</v>
      </c>
      <c r="BA75">
        <v>19.654631134399999</v>
      </c>
      <c r="BB75">
        <v>19.9639933393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74</v>
      </c>
      <c r="D76">
        <v>21.159528898800001</v>
      </c>
      <c r="E76">
        <v>20.500589159</v>
      </c>
      <c r="F76">
        <v>20.5877286441</v>
      </c>
      <c r="G76">
        <v>20.994939306700001</v>
      </c>
      <c r="H76">
        <v>19.766024527500001</v>
      </c>
      <c r="I76">
        <v>19.073749709200001</v>
      </c>
      <c r="J76">
        <v>20.126623918899998</v>
      </c>
      <c r="K76">
        <v>19.355195928899999</v>
      </c>
      <c r="L76">
        <v>19.072676941200001</v>
      </c>
      <c r="M76">
        <v>20.119499785399999</v>
      </c>
      <c r="N76">
        <v>20.1902242767</v>
      </c>
      <c r="O76">
        <v>20.569982361000001</v>
      </c>
      <c r="P76">
        <v>20.868699658499999</v>
      </c>
      <c r="Q76">
        <v>20.119226437599998</v>
      </c>
      <c r="R76">
        <v>20.194097072000002</v>
      </c>
      <c r="S76">
        <v>18.677605266099999</v>
      </c>
      <c r="T76">
        <v>19.1266732813</v>
      </c>
      <c r="U76">
        <v>19.678964959599998</v>
      </c>
      <c r="V76">
        <v>20.177944991</v>
      </c>
      <c r="W76">
        <v>20.0526536723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19.919251418999998</v>
      </c>
      <c r="AJ76">
        <v>19.429848651899999</v>
      </c>
      <c r="AK76">
        <v>20.164075947200001</v>
      </c>
      <c r="AL76">
        <v>20.410070479200002</v>
      </c>
      <c r="AM76">
        <v>19.142409978900002</v>
      </c>
      <c r="AN76">
        <v>18.6521825636</v>
      </c>
      <c r="AO76">
        <v>19.480468622</v>
      </c>
      <c r="AP76">
        <v>18.945332219200001</v>
      </c>
      <c r="AQ76">
        <v>18.6778461691</v>
      </c>
      <c r="AR76">
        <v>19.6902628755</v>
      </c>
      <c r="AS76">
        <v>20.094106898300002</v>
      </c>
      <c r="AT76">
        <v>19.9205966056</v>
      </c>
      <c r="AU76">
        <v>19.0916314959</v>
      </c>
      <c r="AV76">
        <v>19.058372882099999</v>
      </c>
      <c r="AW76">
        <v>19.2159372377</v>
      </c>
      <c r="AX76">
        <v>19.104782076599999</v>
      </c>
      <c r="AY76">
        <v>18.352147237200001</v>
      </c>
      <c r="AZ76">
        <v>19.454947023100001</v>
      </c>
      <c r="BA76">
        <v>19.493500407199999</v>
      </c>
      <c r="BB76">
        <v>20.061206545000001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75</v>
      </c>
      <c r="D77">
        <v>21.1643914016</v>
      </c>
      <c r="E77">
        <v>20.348687544099999</v>
      </c>
      <c r="F77">
        <v>20.520600390999999</v>
      </c>
      <c r="G77">
        <v>20.995012602900001</v>
      </c>
      <c r="H77">
        <v>19.780035601000002</v>
      </c>
      <c r="I77">
        <v>18.929410327199999</v>
      </c>
      <c r="J77">
        <v>19.9468095971</v>
      </c>
      <c r="K77">
        <v>19.426826888699999</v>
      </c>
      <c r="L77">
        <v>19.025080226699998</v>
      </c>
      <c r="M77">
        <v>20.127996058299999</v>
      </c>
      <c r="N77">
        <v>19.988334605599999</v>
      </c>
      <c r="O77">
        <v>20.465083873200001</v>
      </c>
      <c r="P77">
        <v>20.886764638100001</v>
      </c>
      <c r="Q77">
        <v>20.2202973357</v>
      </c>
      <c r="R77">
        <v>20.292096317999999</v>
      </c>
      <c r="S77">
        <v>18.808232322999999</v>
      </c>
      <c r="T77">
        <v>18.973051098300001</v>
      </c>
      <c r="U77">
        <v>19.646036090199999</v>
      </c>
      <c r="V77">
        <v>20.1334415902</v>
      </c>
      <c r="W77">
        <v>20.300317437499999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19.856615196900002</v>
      </c>
      <c r="AJ77">
        <v>19.406328264199999</v>
      </c>
      <c r="AK77">
        <v>20.060482469</v>
      </c>
      <c r="AL77">
        <v>20.2539127322</v>
      </c>
      <c r="AM77">
        <v>19.237215694900001</v>
      </c>
      <c r="AN77">
        <v>18.603305301300001</v>
      </c>
      <c r="AO77">
        <v>19.236603184700002</v>
      </c>
      <c r="AP77">
        <v>18.9846198077</v>
      </c>
      <c r="AQ77">
        <v>18.643437960299998</v>
      </c>
      <c r="AR77">
        <v>19.6830044487</v>
      </c>
      <c r="AS77">
        <v>19.831486979800001</v>
      </c>
      <c r="AT77">
        <v>20.0207110584</v>
      </c>
      <c r="AU77">
        <v>19.248027324599999</v>
      </c>
      <c r="AV77">
        <v>19.197010800000001</v>
      </c>
      <c r="AW77">
        <v>19.157266504799999</v>
      </c>
      <c r="AX77">
        <v>19.057408206600002</v>
      </c>
      <c r="AY77">
        <v>18.2134084554</v>
      </c>
      <c r="AZ77">
        <v>19.527801484099999</v>
      </c>
      <c r="BA77">
        <v>19.488002225100001</v>
      </c>
      <c r="BB77">
        <v>19.998130483400001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76</v>
      </c>
      <c r="D78">
        <v>21.092893236999998</v>
      </c>
      <c r="E78">
        <v>20.1213125403</v>
      </c>
      <c r="F78">
        <v>20.3830737396</v>
      </c>
      <c r="G78">
        <v>20.662332041100001</v>
      </c>
      <c r="H78">
        <v>19.846333470499999</v>
      </c>
      <c r="I78">
        <v>18.850766979399999</v>
      </c>
      <c r="J78">
        <v>19.798069158200001</v>
      </c>
      <c r="K78">
        <v>19.312419477300001</v>
      </c>
      <c r="L78">
        <v>18.994593043399998</v>
      </c>
      <c r="M78">
        <v>20.0468446681</v>
      </c>
      <c r="N78">
        <v>20.454182826299999</v>
      </c>
      <c r="O78">
        <v>20.357839523300001</v>
      </c>
      <c r="P78">
        <v>20.739315719299999</v>
      </c>
      <c r="Q78">
        <v>20.1688368083</v>
      </c>
      <c r="R78">
        <v>20.0800047187</v>
      </c>
      <c r="S78">
        <v>19.301899437500001</v>
      </c>
      <c r="T78">
        <v>18.831346073599999</v>
      </c>
      <c r="U78">
        <v>19.6893349642</v>
      </c>
      <c r="V78">
        <v>20.458414108300001</v>
      </c>
      <c r="W78">
        <v>20.286699238400001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19.9683865537</v>
      </c>
      <c r="AJ78">
        <v>19.4769183248</v>
      </c>
      <c r="AK78">
        <v>19.7087840493</v>
      </c>
      <c r="AL78">
        <v>20.287890119099998</v>
      </c>
      <c r="AM78">
        <v>19.083590257699999</v>
      </c>
      <c r="AN78">
        <v>18.536110075300002</v>
      </c>
      <c r="AO78">
        <v>19.200499370399999</v>
      </c>
      <c r="AP78">
        <v>18.866711606399999</v>
      </c>
      <c r="AQ78">
        <v>18.7777350211</v>
      </c>
      <c r="AR78">
        <v>19.708645501100001</v>
      </c>
      <c r="AS78">
        <v>20.109181527400001</v>
      </c>
      <c r="AT78">
        <v>20.063284764700001</v>
      </c>
      <c r="AU78">
        <v>19.407558080400001</v>
      </c>
      <c r="AV78">
        <v>19.272469139599998</v>
      </c>
      <c r="AW78">
        <v>19.020883213000001</v>
      </c>
      <c r="AX78">
        <v>19.504278093500002</v>
      </c>
      <c r="AY78">
        <v>18.335065699299999</v>
      </c>
      <c r="AZ78">
        <v>19.182382037699998</v>
      </c>
      <c r="BA78">
        <v>19.768878879999999</v>
      </c>
      <c r="BB78">
        <v>20.159197546400001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77</v>
      </c>
      <c r="D79">
        <v>20.832034252500002</v>
      </c>
      <c r="E79">
        <v>20.202952643300002</v>
      </c>
      <c r="F79">
        <v>20.414883371599998</v>
      </c>
      <c r="G79">
        <v>20.420845268099999</v>
      </c>
      <c r="H79">
        <v>19.546435278499999</v>
      </c>
      <c r="I79">
        <v>18.798011300799999</v>
      </c>
      <c r="J79">
        <v>19.6179000419</v>
      </c>
      <c r="K79">
        <v>19.112255702300001</v>
      </c>
      <c r="L79">
        <v>18.8518638593</v>
      </c>
      <c r="M79">
        <v>20.109853210000001</v>
      </c>
      <c r="N79">
        <v>20.388122224300002</v>
      </c>
      <c r="O79">
        <v>20.250483387300001</v>
      </c>
      <c r="P79">
        <v>20.515885880500001</v>
      </c>
      <c r="Q79">
        <v>20.174498144000001</v>
      </c>
      <c r="R79">
        <v>20.080973040899998</v>
      </c>
      <c r="S79">
        <v>19.625104638900002</v>
      </c>
      <c r="T79">
        <v>18.8361510334</v>
      </c>
      <c r="U79">
        <v>19.7438799741</v>
      </c>
      <c r="V79">
        <v>20.400447194000002</v>
      </c>
      <c r="W79">
        <v>20.145373335599999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20.177683487700001</v>
      </c>
      <c r="AJ79">
        <v>19.724994638999998</v>
      </c>
      <c r="AK79">
        <v>19.498699553200002</v>
      </c>
      <c r="AL79">
        <v>20.1397962998</v>
      </c>
      <c r="AM79">
        <v>18.8560719637</v>
      </c>
      <c r="AN79">
        <v>18.491134518500001</v>
      </c>
      <c r="AO79">
        <v>19.248465792400001</v>
      </c>
      <c r="AP79">
        <v>18.694026504499998</v>
      </c>
      <c r="AQ79">
        <v>18.856485616499999</v>
      </c>
      <c r="AR79">
        <v>19.570715592500001</v>
      </c>
      <c r="AS79">
        <v>19.967024152800001</v>
      </c>
      <c r="AT79">
        <v>19.825698875499999</v>
      </c>
      <c r="AU79">
        <v>19.261176990100001</v>
      </c>
      <c r="AV79">
        <v>19.2610376025</v>
      </c>
      <c r="AW79">
        <v>19.149026796299999</v>
      </c>
      <c r="AX79">
        <v>19.6056731159</v>
      </c>
      <c r="AY79">
        <v>18.578628741999999</v>
      </c>
      <c r="AZ79">
        <v>18.9634362768</v>
      </c>
      <c r="BA79">
        <v>19.804004243400001</v>
      </c>
      <c r="BB79">
        <v>19.939144096100001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78</v>
      </c>
      <c r="D80">
        <v>20.608517571699998</v>
      </c>
      <c r="E80">
        <v>20.173962579800001</v>
      </c>
      <c r="F80">
        <v>20.335968622700001</v>
      </c>
      <c r="G80">
        <v>20.248781620199999</v>
      </c>
      <c r="H80">
        <v>19.413497755400002</v>
      </c>
      <c r="I80">
        <v>18.723275298800001</v>
      </c>
      <c r="J80">
        <v>19.491288646499999</v>
      </c>
      <c r="K80">
        <v>19.053856963499999</v>
      </c>
      <c r="L80">
        <v>18.9248096888</v>
      </c>
      <c r="M80">
        <v>20.0443999833</v>
      </c>
      <c r="N80">
        <v>20.243544307899999</v>
      </c>
      <c r="O80">
        <v>20.266968802699999</v>
      </c>
      <c r="P80">
        <v>20.6098783236</v>
      </c>
      <c r="Q80">
        <v>20.1099655039</v>
      </c>
      <c r="R80">
        <v>20.140271694100001</v>
      </c>
      <c r="S80">
        <v>19.699656048200001</v>
      </c>
      <c r="T80">
        <v>18.794033229899998</v>
      </c>
      <c r="U80">
        <v>19.531187387900001</v>
      </c>
      <c r="V80">
        <v>20.249915750100001</v>
      </c>
      <c r="W80">
        <v>19.7919003162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20.169875256899999</v>
      </c>
      <c r="AJ80">
        <v>19.737129136699998</v>
      </c>
      <c r="AK80">
        <v>19.547632980300001</v>
      </c>
      <c r="AL80">
        <v>19.9862918233</v>
      </c>
      <c r="AM80">
        <v>18.912236992099999</v>
      </c>
      <c r="AN80">
        <v>18.300369367599998</v>
      </c>
      <c r="AO80">
        <v>19.3770118893</v>
      </c>
      <c r="AP80">
        <v>18.7057909448</v>
      </c>
      <c r="AQ80">
        <v>18.840019230999999</v>
      </c>
      <c r="AR80">
        <v>19.5001660022</v>
      </c>
      <c r="AS80">
        <v>20.042156787700002</v>
      </c>
      <c r="AT80">
        <v>19.544198187100001</v>
      </c>
      <c r="AU80">
        <v>19.279307350900002</v>
      </c>
      <c r="AV80">
        <v>19.297152368199999</v>
      </c>
      <c r="AW80">
        <v>19.247359206100001</v>
      </c>
      <c r="AX80">
        <v>19.446197704100001</v>
      </c>
      <c r="AY80">
        <v>18.481653548299999</v>
      </c>
      <c r="AZ80">
        <v>18.960768071699999</v>
      </c>
      <c r="BA80">
        <v>19.518196526400001</v>
      </c>
      <c r="BB80">
        <v>19.724641225999999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79</v>
      </c>
      <c r="D81">
        <v>20.423639372699999</v>
      </c>
      <c r="E81">
        <v>19.948619164299998</v>
      </c>
      <c r="F81">
        <v>20.1569351654</v>
      </c>
      <c r="G81">
        <v>20.154220069800001</v>
      </c>
      <c r="H81">
        <v>19.539347191600001</v>
      </c>
      <c r="I81">
        <v>18.8476292667</v>
      </c>
      <c r="J81">
        <v>19.3227752805</v>
      </c>
      <c r="K81">
        <v>19.096977148200001</v>
      </c>
      <c r="L81">
        <v>19.000937641299998</v>
      </c>
      <c r="M81">
        <v>19.921799091499999</v>
      </c>
      <c r="N81">
        <v>20.274263701799999</v>
      </c>
      <c r="O81">
        <v>20.192917106500001</v>
      </c>
      <c r="P81">
        <v>20.537705382799999</v>
      </c>
      <c r="Q81">
        <v>19.967415156800001</v>
      </c>
      <c r="R81">
        <v>20.161446411899998</v>
      </c>
      <c r="S81">
        <v>19.610303323499998</v>
      </c>
      <c r="T81">
        <v>18.579710167599998</v>
      </c>
      <c r="U81">
        <v>19.212122855600001</v>
      </c>
      <c r="V81">
        <v>20.305999274099999</v>
      </c>
      <c r="W81">
        <v>19.973855232799998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19.649359434600001</v>
      </c>
      <c r="AJ81">
        <v>19.6692895666</v>
      </c>
      <c r="AK81">
        <v>19.272996587600002</v>
      </c>
      <c r="AL81">
        <v>19.875738695799999</v>
      </c>
      <c r="AM81">
        <v>19.1979175267</v>
      </c>
      <c r="AN81">
        <v>18.190513855399999</v>
      </c>
      <c r="AO81">
        <v>19.593092945799999</v>
      </c>
      <c r="AP81">
        <v>18.7290875664</v>
      </c>
      <c r="AQ81">
        <v>18.803321643</v>
      </c>
      <c r="AR81">
        <v>19.4906679676</v>
      </c>
      <c r="AS81">
        <v>20.2307664018</v>
      </c>
      <c r="AT81">
        <v>19.416888973500001</v>
      </c>
      <c r="AU81">
        <v>19.420997847599999</v>
      </c>
      <c r="AV81">
        <v>19.247044521700001</v>
      </c>
      <c r="AW81">
        <v>19.391692480300001</v>
      </c>
      <c r="AX81">
        <v>19.260309264299998</v>
      </c>
      <c r="AY81">
        <v>18.4690258937</v>
      </c>
      <c r="AZ81">
        <v>18.933053585100001</v>
      </c>
      <c r="BA81">
        <v>19.4407181041</v>
      </c>
      <c r="BB81">
        <v>19.630317815600002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80</v>
      </c>
      <c r="D82">
        <v>20.174520317500001</v>
      </c>
      <c r="E82">
        <v>19.7695828365</v>
      </c>
      <c r="F82">
        <v>19.928918567299998</v>
      </c>
      <c r="G82">
        <v>20.223771764599999</v>
      </c>
      <c r="H82">
        <v>19.6827991856</v>
      </c>
      <c r="I82">
        <v>18.921966178400002</v>
      </c>
      <c r="J82">
        <v>19.148235198599998</v>
      </c>
      <c r="K82">
        <v>19.202989624299999</v>
      </c>
      <c r="L82">
        <v>19.102752937199998</v>
      </c>
      <c r="M82">
        <v>19.833913434500001</v>
      </c>
      <c r="N82">
        <v>20.000215940499999</v>
      </c>
      <c r="O82">
        <v>19.997268975800001</v>
      </c>
      <c r="P82">
        <v>20.1288376615</v>
      </c>
      <c r="Q82">
        <v>19.943583992099999</v>
      </c>
      <c r="R82">
        <v>19.857384957499999</v>
      </c>
      <c r="S82">
        <v>19.377656898800002</v>
      </c>
      <c r="T82">
        <v>18.466193730800001</v>
      </c>
      <c r="U82">
        <v>19.1072552561</v>
      </c>
      <c r="V82">
        <v>20.167906739100001</v>
      </c>
      <c r="W82">
        <v>19.982733015499999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19.440255175400001</v>
      </c>
      <c r="AJ82">
        <v>19.334560919699999</v>
      </c>
      <c r="AK82">
        <v>19.026456038700001</v>
      </c>
      <c r="AL82">
        <v>19.804882359800001</v>
      </c>
      <c r="AM82">
        <v>19.0249570573</v>
      </c>
      <c r="AN82">
        <v>18.330346963299998</v>
      </c>
      <c r="AO82">
        <v>19.615936436199998</v>
      </c>
      <c r="AP82">
        <v>18.789635755999999</v>
      </c>
      <c r="AQ82">
        <v>18.8160897986</v>
      </c>
      <c r="AR82">
        <v>19.533686486099999</v>
      </c>
      <c r="AS82">
        <v>20.355492165699999</v>
      </c>
      <c r="AT82">
        <v>19.274014147999999</v>
      </c>
      <c r="AU82">
        <v>19.446854866300001</v>
      </c>
      <c r="AV82">
        <v>19.202282562600001</v>
      </c>
      <c r="AW82">
        <v>19.1367866788</v>
      </c>
      <c r="AX82">
        <v>18.917596607</v>
      </c>
      <c r="AY82">
        <v>18.445713578300001</v>
      </c>
      <c r="AZ82">
        <v>18.9881771941</v>
      </c>
      <c r="BA82">
        <v>19.0303966713</v>
      </c>
      <c r="BB82">
        <v>19.739457596699999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81</v>
      </c>
      <c r="D83">
        <v>20.284019806300002</v>
      </c>
      <c r="E83">
        <v>19.670277460499999</v>
      </c>
      <c r="F83">
        <v>19.690412692700001</v>
      </c>
      <c r="G83">
        <v>20.297262591900001</v>
      </c>
      <c r="H83">
        <v>19.931875159200001</v>
      </c>
      <c r="I83">
        <v>18.906528246600001</v>
      </c>
      <c r="J83">
        <v>19.298823967299999</v>
      </c>
      <c r="K83">
        <v>19.3090889128</v>
      </c>
      <c r="L83">
        <v>19.0078863056</v>
      </c>
      <c r="M83">
        <v>19.9700912624</v>
      </c>
      <c r="N83">
        <v>20.1035560276</v>
      </c>
      <c r="O83">
        <v>20.063651184800001</v>
      </c>
      <c r="P83">
        <v>19.908885720800001</v>
      </c>
      <c r="Q83">
        <v>19.726627418</v>
      </c>
      <c r="R83">
        <v>19.5276457493</v>
      </c>
      <c r="S83">
        <v>19.140230802000001</v>
      </c>
      <c r="T83">
        <v>18.456353545399999</v>
      </c>
      <c r="U83">
        <v>19.146064193099999</v>
      </c>
      <c r="V83">
        <v>20.2044466109</v>
      </c>
      <c r="W83">
        <v>19.939675772800001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19.365427067599999</v>
      </c>
      <c r="AJ83">
        <v>19.099579293400001</v>
      </c>
      <c r="AK83">
        <v>19.161226664600001</v>
      </c>
      <c r="AL83">
        <v>19.940827018099998</v>
      </c>
      <c r="AM83">
        <v>19.0334319581</v>
      </c>
      <c r="AN83">
        <v>18.334125992000001</v>
      </c>
      <c r="AO83">
        <v>19.707877485000001</v>
      </c>
      <c r="AP83">
        <v>18.822445399100001</v>
      </c>
      <c r="AQ83">
        <v>18.852576105099999</v>
      </c>
      <c r="AR83">
        <v>19.653061014599999</v>
      </c>
      <c r="AS83">
        <v>20.000604306300001</v>
      </c>
      <c r="AT83">
        <v>19.4285747411</v>
      </c>
      <c r="AU83">
        <v>19.6242660401</v>
      </c>
      <c r="AV83">
        <v>19.134219613999999</v>
      </c>
      <c r="AW83">
        <v>18.920117088000001</v>
      </c>
      <c r="AX83">
        <v>18.921774161599998</v>
      </c>
      <c r="AY83">
        <v>18.3223997582</v>
      </c>
      <c r="AZ83">
        <v>18.889316179600002</v>
      </c>
      <c r="BA83">
        <v>19.273081613399999</v>
      </c>
      <c r="BB83">
        <v>19.646863323400002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82</v>
      </c>
      <c r="D84">
        <v>20.352745996900001</v>
      </c>
      <c r="E84">
        <v>19.7193560732</v>
      </c>
      <c r="F84">
        <v>19.6752929849</v>
      </c>
      <c r="G84">
        <v>20.346688612600001</v>
      </c>
      <c r="H84">
        <v>20.019235572300001</v>
      </c>
      <c r="I84">
        <v>18.871047752799999</v>
      </c>
      <c r="J84">
        <v>19.4043787178</v>
      </c>
      <c r="K84">
        <v>19.2931238804</v>
      </c>
      <c r="L84">
        <v>18.974490104699999</v>
      </c>
      <c r="M84">
        <v>20.0816339404</v>
      </c>
      <c r="N84">
        <v>20.094421069999999</v>
      </c>
      <c r="O84">
        <v>19.9273141599</v>
      </c>
      <c r="P84">
        <v>19.769874831199999</v>
      </c>
      <c r="Q84">
        <v>19.7037832822</v>
      </c>
      <c r="R84">
        <v>19.5834849033</v>
      </c>
      <c r="S84">
        <v>19.261398905</v>
      </c>
      <c r="T84">
        <v>18.640962453299998</v>
      </c>
      <c r="U84">
        <v>19.524791152799999</v>
      </c>
      <c r="V84">
        <v>20.238377183099999</v>
      </c>
      <c r="W84">
        <v>19.935600553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19.460558162600002</v>
      </c>
      <c r="AJ84">
        <v>19.013802923099998</v>
      </c>
      <c r="AK84">
        <v>19.566749635400001</v>
      </c>
      <c r="AL84">
        <v>20.039547257999999</v>
      </c>
      <c r="AM84">
        <v>19.0996137331</v>
      </c>
      <c r="AN84">
        <v>18.249977856000001</v>
      </c>
      <c r="AO84">
        <v>19.8067822575</v>
      </c>
      <c r="AP84">
        <v>18.850933776600002</v>
      </c>
      <c r="AQ84">
        <v>18.912484038599999</v>
      </c>
      <c r="AR84">
        <v>19.721582102500001</v>
      </c>
      <c r="AS84">
        <v>19.6119521633</v>
      </c>
      <c r="AT84">
        <v>19.442811704899999</v>
      </c>
      <c r="AU84">
        <v>19.603174426199999</v>
      </c>
      <c r="AV84">
        <v>19.113678565400001</v>
      </c>
      <c r="AW84">
        <v>18.939829763399999</v>
      </c>
      <c r="AX84">
        <v>18.923549682400001</v>
      </c>
      <c r="AY84">
        <v>18.311357262800001</v>
      </c>
      <c r="AZ84">
        <v>19.002759319799999</v>
      </c>
      <c r="BA84">
        <v>19.516198900999999</v>
      </c>
      <c r="BB84">
        <v>19.3939752002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83</v>
      </c>
      <c r="D85">
        <v>20.6678398695</v>
      </c>
      <c r="E85">
        <v>19.8999398206</v>
      </c>
      <c r="F85">
        <v>19.930752305199999</v>
      </c>
      <c r="G85">
        <v>20.273592770699999</v>
      </c>
      <c r="H85">
        <v>19.7133387447</v>
      </c>
      <c r="I85">
        <v>18.847061227000001</v>
      </c>
      <c r="J85">
        <v>19.298725020799999</v>
      </c>
      <c r="K85">
        <v>19.249321142599999</v>
      </c>
      <c r="L85">
        <v>19.048663253899999</v>
      </c>
      <c r="M85">
        <v>20.046729761400002</v>
      </c>
      <c r="N85">
        <v>20.121489216899999</v>
      </c>
      <c r="O85">
        <v>19.941013380299999</v>
      </c>
      <c r="P85">
        <v>19.8202195135</v>
      </c>
      <c r="Q85">
        <v>19.832777868600001</v>
      </c>
      <c r="R85">
        <v>19.794890367699999</v>
      </c>
      <c r="S85">
        <v>19.185521466499999</v>
      </c>
      <c r="T85">
        <v>18.775388789600001</v>
      </c>
      <c r="U85">
        <v>19.5207741593</v>
      </c>
      <c r="V85">
        <v>20.159115353699999</v>
      </c>
      <c r="W85">
        <v>19.838520426599999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19.750138448400001</v>
      </c>
      <c r="AJ85">
        <v>19.237486988499999</v>
      </c>
      <c r="AK85">
        <v>19.757219252500001</v>
      </c>
      <c r="AL85">
        <v>19.904946736599999</v>
      </c>
      <c r="AM85">
        <v>19.016842258</v>
      </c>
      <c r="AN85">
        <v>18.2123454657</v>
      </c>
      <c r="AO85">
        <v>19.4609774499</v>
      </c>
      <c r="AP85">
        <v>18.839171081500002</v>
      </c>
      <c r="AQ85">
        <v>18.8191726606</v>
      </c>
      <c r="AR85">
        <v>19.634737199900002</v>
      </c>
      <c r="AS85">
        <v>19.371442279899998</v>
      </c>
      <c r="AT85">
        <v>19.4611949552</v>
      </c>
      <c r="AU85">
        <v>19.557489991699999</v>
      </c>
      <c r="AV85">
        <v>19.1770257423</v>
      </c>
      <c r="AW85">
        <v>19.158429593899999</v>
      </c>
      <c r="AX85">
        <v>18.8968821777</v>
      </c>
      <c r="AY85">
        <v>18.4561580564</v>
      </c>
      <c r="AZ85">
        <v>19.186434432199999</v>
      </c>
      <c r="BA85">
        <v>19.376145878599999</v>
      </c>
      <c r="BB85">
        <v>19.4579408486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84</v>
      </c>
      <c r="D86">
        <v>20.390195522399999</v>
      </c>
      <c r="E86">
        <v>19.569849265199998</v>
      </c>
      <c r="F86">
        <v>19.9844588112</v>
      </c>
      <c r="G86">
        <v>19.833064473699999</v>
      </c>
      <c r="H86">
        <v>19.610030088199998</v>
      </c>
      <c r="I86">
        <v>18.838778423800001</v>
      </c>
      <c r="J86">
        <v>19.311073395200001</v>
      </c>
      <c r="K86">
        <v>19.276839697900002</v>
      </c>
      <c r="L86">
        <v>18.923505452299999</v>
      </c>
      <c r="M86">
        <v>19.893576580000001</v>
      </c>
      <c r="N86">
        <v>20.208309657000001</v>
      </c>
      <c r="O86">
        <v>19.742068782699999</v>
      </c>
      <c r="P86">
        <v>19.709225965600002</v>
      </c>
      <c r="Q86">
        <v>19.931950071900001</v>
      </c>
      <c r="R86">
        <v>19.9465466527</v>
      </c>
      <c r="S86">
        <v>19.034551777299999</v>
      </c>
      <c r="T86">
        <v>18.814593429999999</v>
      </c>
      <c r="U86">
        <v>19.464246550799999</v>
      </c>
      <c r="V86">
        <v>20.173108274499999</v>
      </c>
      <c r="W86">
        <v>19.690505196499998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19.687047274299999</v>
      </c>
      <c r="AJ86">
        <v>19.3636001713</v>
      </c>
      <c r="AK86">
        <v>19.488333040499999</v>
      </c>
      <c r="AL86">
        <v>19.715477645699998</v>
      </c>
      <c r="AM86">
        <v>18.881251170900001</v>
      </c>
      <c r="AN86">
        <v>18.229112180000001</v>
      </c>
      <c r="AO86">
        <v>19.131295429400001</v>
      </c>
      <c r="AP86">
        <v>18.8310147089</v>
      </c>
      <c r="AQ86">
        <v>18.672704586799998</v>
      </c>
      <c r="AR86">
        <v>19.591004935499999</v>
      </c>
      <c r="AS86">
        <v>19.743719237600001</v>
      </c>
      <c r="AT86">
        <v>19.5565382152</v>
      </c>
      <c r="AU86">
        <v>19.310002917199999</v>
      </c>
      <c r="AV86">
        <v>19.277275241800002</v>
      </c>
      <c r="AW86">
        <v>19.281607748399999</v>
      </c>
      <c r="AX86">
        <v>18.687309651100001</v>
      </c>
      <c r="AY86">
        <v>18.358636699400002</v>
      </c>
      <c r="AZ86">
        <v>19.3128726976</v>
      </c>
      <c r="BA86">
        <v>19.188907741200001</v>
      </c>
      <c r="BB86">
        <v>19.695589530399999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85</v>
      </c>
      <c r="D87">
        <v>20.031119645699999</v>
      </c>
      <c r="E87">
        <v>19.386417389999998</v>
      </c>
      <c r="F87">
        <v>19.9260704</v>
      </c>
      <c r="G87">
        <v>19.452906415400001</v>
      </c>
      <c r="H87">
        <v>19.860575240999999</v>
      </c>
      <c r="I87">
        <v>18.874395642900001</v>
      </c>
      <c r="J87">
        <v>19.2724962363</v>
      </c>
      <c r="K87">
        <v>19.1045095749</v>
      </c>
      <c r="L87">
        <v>18.919755350100001</v>
      </c>
      <c r="M87">
        <v>19.838333708299999</v>
      </c>
      <c r="N87">
        <v>20.365865662600001</v>
      </c>
      <c r="O87">
        <v>19.889163013699999</v>
      </c>
      <c r="P87">
        <v>19.598848517</v>
      </c>
      <c r="Q87">
        <v>19.899878174400001</v>
      </c>
      <c r="R87">
        <v>19.9379764153</v>
      </c>
      <c r="S87">
        <v>19.1035432173</v>
      </c>
      <c r="T87">
        <v>18.7289968117</v>
      </c>
      <c r="U87">
        <v>19.446018026699999</v>
      </c>
      <c r="V87">
        <v>20.215804378000001</v>
      </c>
      <c r="W87">
        <v>19.613031746299999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19.4978927676</v>
      </c>
      <c r="AJ87">
        <v>18.951844109900001</v>
      </c>
      <c r="AK87">
        <v>19.254739998200002</v>
      </c>
      <c r="AL87">
        <v>19.630686867000001</v>
      </c>
      <c r="AM87">
        <v>19.044540211099999</v>
      </c>
      <c r="AN87">
        <v>18.2099677438</v>
      </c>
      <c r="AO87">
        <v>19.094698522400002</v>
      </c>
      <c r="AP87">
        <v>18.673902919500001</v>
      </c>
      <c r="AQ87">
        <v>18.505066019800001</v>
      </c>
      <c r="AR87">
        <v>19.494330166099999</v>
      </c>
      <c r="AS87">
        <v>19.7414418768</v>
      </c>
      <c r="AT87">
        <v>19.565226749699999</v>
      </c>
      <c r="AU87">
        <v>19.2631306346</v>
      </c>
      <c r="AV87">
        <v>19.265721268499998</v>
      </c>
      <c r="AW87">
        <v>19.235465291800001</v>
      </c>
      <c r="AX87">
        <v>18.603673042099999</v>
      </c>
      <c r="AY87">
        <v>18.1784305465</v>
      </c>
      <c r="AZ87">
        <v>19.0919226408</v>
      </c>
      <c r="BA87">
        <v>19.136304566100002</v>
      </c>
      <c r="BB87">
        <v>19.575934859899998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86</v>
      </c>
      <c r="D88">
        <v>19.683669147</v>
      </c>
      <c r="E88">
        <v>19.644367475199999</v>
      </c>
      <c r="F88">
        <v>19.809890203799998</v>
      </c>
      <c r="G88">
        <v>19.250034407000001</v>
      </c>
      <c r="H88">
        <v>19.622567571800001</v>
      </c>
      <c r="I88">
        <v>18.8702906798</v>
      </c>
      <c r="J88">
        <v>19.2186104982</v>
      </c>
      <c r="K88">
        <v>19.028429771500001</v>
      </c>
      <c r="L88">
        <v>18.913000108399999</v>
      </c>
      <c r="M88">
        <v>20.160951175499999</v>
      </c>
      <c r="N88">
        <v>20.003774518099998</v>
      </c>
      <c r="O88">
        <v>20.218893488500001</v>
      </c>
      <c r="P88">
        <v>19.756615163999999</v>
      </c>
      <c r="Q88">
        <v>19.7987359955</v>
      </c>
      <c r="R88">
        <v>19.271895877799999</v>
      </c>
      <c r="S88">
        <v>19.508572784399998</v>
      </c>
      <c r="T88">
        <v>18.5456829548</v>
      </c>
      <c r="U88">
        <v>19.233643432099999</v>
      </c>
      <c r="V88">
        <v>20.244418170900001</v>
      </c>
      <c r="W88">
        <v>19.580086644000001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19.102954733699999</v>
      </c>
      <c r="AJ88">
        <v>18.946017639499999</v>
      </c>
      <c r="AK88">
        <v>19.337703527999999</v>
      </c>
      <c r="AL88">
        <v>19.458631555299998</v>
      </c>
      <c r="AM88">
        <v>19.117535456399999</v>
      </c>
      <c r="AN88">
        <v>18.273905448299999</v>
      </c>
      <c r="AO88">
        <v>18.890800216300001</v>
      </c>
      <c r="AP88">
        <v>18.677041605100001</v>
      </c>
      <c r="AQ88">
        <v>18.432649703799999</v>
      </c>
      <c r="AR88">
        <v>19.6006575778</v>
      </c>
      <c r="AS88">
        <v>19.771992225000002</v>
      </c>
      <c r="AT88">
        <v>19.621410902699999</v>
      </c>
      <c r="AU88">
        <v>19.230597815500001</v>
      </c>
      <c r="AV88">
        <v>19.227014449999999</v>
      </c>
      <c r="AW88">
        <v>18.740176927299999</v>
      </c>
      <c r="AX88">
        <v>18.599650101600002</v>
      </c>
      <c r="AY88">
        <v>18.070791558500002</v>
      </c>
      <c r="AZ88">
        <v>18.991811351799999</v>
      </c>
      <c r="BA88">
        <v>19.268283915200001</v>
      </c>
      <c r="BB88">
        <v>19.4845198298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87</v>
      </c>
      <c r="D89">
        <v>19.6482024813</v>
      </c>
      <c r="E89">
        <v>19.635340427100001</v>
      </c>
      <c r="F89">
        <v>19.452111464200001</v>
      </c>
      <c r="G89">
        <v>19.5697577165</v>
      </c>
      <c r="H89">
        <v>19.642407009399999</v>
      </c>
      <c r="I89">
        <v>18.830202076300001</v>
      </c>
      <c r="J89">
        <v>19.075796652499999</v>
      </c>
      <c r="K89">
        <v>19.060388487200001</v>
      </c>
      <c r="L89">
        <v>19.016131161699999</v>
      </c>
      <c r="M89">
        <v>20.0049158263</v>
      </c>
      <c r="N89">
        <v>19.492899147799999</v>
      </c>
      <c r="O89">
        <v>20.150961130500001</v>
      </c>
      <c r="P89">
        <v>19.9295076097</v>
      </c>
      <c r="Q89">
        <v>19.9112984679</v>
      </c>
      <c r="R89">
        <v>18.941761805700001</v>
      </c>
      <c r="S89">
        <v>19.515735432500001</v>
      </c>
      <c r="T89">
        <v>18.342222418199999</v>
      </c>
      <c r="U89">
        <v>19.3694484275</v>
      </c>
      <c r="V89">
        <v>19.965860261900001</v>
      </c>
      <c r="W89">
        <v>19.557381742699999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18.821713600999999</v>
      </c>
      <c r="AJ89">
        <v>19.0128731</v>
      </c>
      <c r="AK89">
        <v>19.2688404246</v>
      </c>
      <c r="AL89">
        <v>19.503684732100002</v>
      </c>
      <c r="AM89">
        <v>18.938750001399999</v>
      </c>
      <c r="AN89">
        <v>18.2819844345</v>
      </c>
      <c r="AO89">
        <v>18.766434482800001</v>
      </c>
      <c r="AP89">
        <v>18.8092941992</v>
      </c>
      <c r="AQ89">
        <v>18.4060738722</v>
      </c>
      <c r="AR89">
        <v>19.1126649998</v>
      </c>
      <c r="AS89">
        <v>19.317693251600002</v>
      </c>
      <c r="AT89">
        <v>19.532986960900001</v>
      </c>
      <c r="AU89">
        <v>19.206637000000001</v>
      </c>
      <c r="AV89">
        <v>19.204223534</v>
      </c>
      <c r="AW89">
        <v>18.343758603400001</v>
      </c>
      <c r="AX89">
        <v>18.542436286400001</v>
      </c>
      <c r="AY89">
        <v>18.070095188700002</v>
      </c>
      <c r="AZ89">
        <v>19.0616876363</v>
      </c>
      <c r="BA89">
        <v>19.378438792000001</v>
      </c>
      <c r="BB89">
        <v>19.135729276999999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88</v>
      </c>
      <c r="D90">
        <v>19.649005301900001</v>
      </c>
      <c r="E90">
        <v>19.553834629099999</v>
      </c>
      <c r="F90">
        <v>19.052814331499999</v>
      </c>
      <c r="G90">
        <v>19.9118676135</v>
      </c>
      <c r="H90">
        <v>19.457126214700001</v>
      </c>
      <c r="I90">
        <v>18.585631485699999</v>
      </c>
      <c r="J90">
        <v>18.785806108100001</v>
      </c>
      <c r="K90">
        <v>18.933598249199999</v>
      </c>
      <c r="L90">
        <v>18.939385339699999</v>
      </c>
      <c r="M90">
        <v>19.997818327299999</v>
      </c>
      <c r="N90">
        <v>19.6853935452</v>
      </c>
      <c r="O90">
        <v>19.9152412776</v>
      </c>
      <c r="P90">
        <v>19.955891681099999</v>
      </c>
      <c r="Q90">
        <v>20.033795535100001</v>
      </c>
      <c r="R90">
        <v>19.139873530100001</v>
      </c>
      <c r="S90">
        <v>19.5769804418</v>
      </c>
      <c r="T90">
        <v>18.2585710452</v>
      </c>
      <c r="U90">
        <v>19.388975910999999</v>
      </c>
      <c r="V90">
        <v>19.517569607399999</v>
      </c>
      <c r="W90">
        <v>19.750518612600001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18.766812616700001</v>
      </c>
      <c r="AJ90">
        <v>18.920375697499999</v>
      </c>
      <c r="AK90">
        <v>18.886520764099998</v>
      </c>
      <c r="AL90">
        <v>19.581145246199998</v>
      </c>
      <c r="AM90">
        <v>18.7985084781</v>
      </c>
      <c r="AN90">
        <v>18.188497533700001</v>
      </c>
      <c r="AO90">
        <v>18.839935523099999</v>
      </c>
      <c r="AP90">
        <v>18.815941611</v>
      </c>
      <c r="AQ90">
        <v>18.205594704199999</v>
      </c>
      <c r="AR90">
        <v>19.058384268499999</v>
      </c>
      <c r="AS90">
        <v>19.094991598099998</v>
      </c>
      <c r="AT90">
        <v>19.436639849100001</v>
      </c>
      <c r="AU90">
        <v>19.196816162899999</v>
      </c>
      <c r="AV90">
        <v>19.139167018999999</v>
      </c>
      <c r="AW90">
        <v>18.201250739799999</v>
      </c>
      <c r="AX90">
        <v>18.5670406843</v>
      </c>
      <c r="AY90">
        <v>18.0807781253</v>
      </c>
      <c r="AZ90">
        <v>19.1476809037</v>
      </c>
      <c r="BA90">
        <v>19.2301059869</v>
      </c>
      <c r="BB90">
        <v>19.0868624041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89</v>
      </c>
      <c r="D91">
        <v>19.645968854300001</v>
      </c>
      <c r="E91">
        <v>19.056712803900002</v>
      </c>
      <c r="F91">
        <v>18.926731930599999</v>
      </c>
      <c r="G91">
        <v>19.7595653594</v>
      </c>
      <c r="H91">
        <v>19.382571817999999</v>
      </c>
      <c r="I91">
        <v>18.547844608599998</v>
      </c>
      <c r="J91">
        <v>18.682715029800001</v>
      </c>
      <c r="K91">
        <v>18.843175178100001</v>
      </c>
      <c r="L91">
        <v>18.7661516991</v>
      </c>
      <c r="M91">
        <v>19.9978496596</v>
      </c>
      <c r="N91">
        <v>19.994327443300001</v>
      </c>
      <c r="O91">
        <v>20.1123516641</v>
      </c>
      <c r="P91">
        <v>19.981086011999999</v>
      </c>
      <c r="Q91">
        <v>20.077409534899999</v>
      </c>
      <c r="R91">
        <v>19.1348224567</v>
      </c>
      <c r="S91">
        <v>19.538684487800001</v>
      </c>
      <c r="T91">
        <v>18.334928847600001</v>
      </c>
      <c r="U91">
        <v>19.260067594199999</v>
      </c>
      <c r="V91">
        <v>19.502621728000001</v>
      </c>
      <c r="W91">
        <v>19.862009420300001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18.957884933100001</v>
      </c>
      <c r="AJ91">
        <v>18.577964360500001</v>
      </c>
      <c r="AK91">
        <v>18.527911792600001</v>
      </c>
      <c r="AL91">
        <v>19.610804766000001</v>
      </c>
      <c r="AM91">
        <v>18.693768260599999</v>
      </c>
      <c r="AN91">
        <v>18.195081061700002</v>
      </c>
      <c r="AO91">
        <v>18.863309921399999</v>
      </c>
      <c r="AP91">
        <v>18.6720088004</v>
      </c>
      <c r="AQ91">
        <v>18.084025824000001</v>
      </c>
      <c r="AR91">
        <v>19.005014610700002</v>
      </c>
      <c r="AS91">
        <v>19.419673828499999</v>
      </c>
      <c r="AT91">
        <v>19.468032937699999</v>
      </c>
      <c r="AU91">
        <v>19.1947493399</v>
      </c>
      <c r="AV91">
        <v>19.144921126700002</v>
      </c>
      <c r="AW91">
        <v>18.198699302400001</v>
      </c>
      <c r="AX91">
        <v>18.564013993900002</v>
      </c>
      <c r="AY91">
        <v>18.136007912499998</v>
      </c>
      <c r="AZ91">
        <v>19.0368268599</v>
      </c>
      <c r="BA91">
        <v>19.036575406200001</v>
      </c>
      <c r="BB91">
        <v>19.317867963099999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90</v>
      </c>
      <c r="D92">
        <v>19.344102860500001</v>
      </c>
      <c r="E92">
        <v>19.1536424926</v>
      </c>
      <c r="F92">
        <v>19.026691305100002</v>
      </c>
      <c r="G92">
        <v>19.780162514099999</v>
      </c>
      <c r="H92">
        <v>19.4051423658</v>
      </c>
      <c r="I92">
        <v>18.5144112057</v>
      </c>
      <c r="J92">
        <v>18.709862367100001</v>
      </c>
      <c r="K92">
        <v>19.003915824</v>
      </c>
      <c r="L92">
        <v>18.734316410600002</v>
      </c>
      <c r="M92">
        <v>19.9996978818</v>
      </c>
      <c r="N92">
        <v>20.342114048900001</v>
      </c>
      <c r="O92">
        <v>20.125873199200001</v>
      </c>
      <c r="P92">
        <v>20.087823522200001</v>
      </c>
      <c r="Q92">
        <v>20.059978408599999</v>
      </c>
      <c r="R92">
        <v>18.719733003200002</v>
      </c>
      <c r="S92">
        <v>19.294045116900001</v>
      </c>
      <c r="T92">
        <v>18.345720221499999</v>
      </c>
      <c r="U92">
        <v>18.972996746100002</v>
      </c>
      <c r="V92">
        <v>19.427958174400001</v>
      </c>
      <c r="W92">
        <v>19.650228846400001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18.882224831599999</v>
      </c>
      <c r="AJ92">
        <v>18.652231963999998</v>
      </c>
      <c r="AK92">
        <v>18.443298770999998</v>
      </c>
      <c r="AL92">
        <v>19.410143684099999</v>
      </c>
      <c r="AM92">
        <v>18.764214624600001</v>
      </c>
      <c r="AN92">
        <v>18.160588845100001</v>
      </c>
      <c r="AO92">
        <v>18.797652301500001</v>
      </c>
      <c r="AP92">
        <v>18.658512606999999</v>
      </c>
      <c r="AQ92">
        <v>18.071786044500001</v>
      </c>
      <c r="AR92">
        <v>19.175564622900001</v>
      </c>
      <c r="AS92">
        <v>19.361303084999999</v>
      </c>
      <c r="AT92">
        <v>19.289733425600001</v>
      </c>
      <c r="AU92">
        <v>19.316388687300002</v>
      </c>
      <c r="AV92">
        <v>19.123264922899999</v>
      </c>
      <c r="AW92">
        <v>17.9871645371</v>
      </c>
      <c r="AX92">
        <v>18.611129161400001</v>
      </c>
      <c r="AY92">
        <v>18.232098539100001</v>
      </c>
      <c r="AZ92">
        <v>18.733790666400001</v>
      </c>
      <c r="BA92">
        <v>18.8273492649</v>
      </c>
      <c r="BB92">
        <v>19.166648357100001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91</v>
      </c>
      <c r="D93">
        <v>19.3693662222</v>
      </c>
      <c r="E93">
        <v>19.286365823499999</v>
      </c>
      <c r="F93">
        <v>19.022100690599999</v>
      </c>
      <c r="G93">
        <v>19.740786742699999</v>
      </c>
      <c r="H93">
        <v>19.294680311</v>
      </c>
      <c r="I93">
        <v>18.5499856032</v>
      </c>
      <c r="J93">
        <v>18.6074827572</v>
      </c>
      <c r="K93">
        <v>18.991959255299999</v>
      </c>
      <c r="L93">
        <v>18.603844196099999</v>
      </c>
      <c r="M93">
        <v>19.915487389799999</v>
      </c>
      <c r="N93">
        <v>20.3150631737</v>
      </c>
      <c r="O93">
        <v>19.854184173</v>
      </c>
      <c r="P93">
        <v>20.140527327899999</v>
      </c>
      <c r="Q93">
        <v>19.9845491809</v>
      </c>
      <c r="R93">
        <v>18.967333210500001</v>
      </c>
      <c r="S93">
        <v>19.317531478599999</v>
      </c>
      <c r="T93">
        <v>18.517830058099999</v>
      </c>
      <c r="U93">
        <v>18.8601810344</v>
      </c>
      <c r="V93">
        <v>19.678411737699999</v>
      </c>
      <c r="W93">
        <v>19.6137202006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18.810335954199999</v>
      </c>
      <c r="AJ93">
        <v>18.634459918200001</v>
      </c>
      <c r="AK93">
        <v>18.538890070899999</v>
      </c>
      <c r="AL93">
        <v>19.3600563818</v>
      </c>
      <c r="AM93">
        <v>18.9123776082</v>
      </c>
      <c r="AN93">
        <v>18.205073058899998</v>
      </c>
      <c r="AO93">
        <v>18.506046200299998</v>
      </c>
      <c r="AP93">
        <v>18.453321046799999</v>
      </c>
      <c r="AQ93">
        <v>18.092464148099999</v>
      </c>
      <c r="AR93">
        <v>18.9329974529</v>
      </c>
      <c r="AS93">
        <v>19.1305668541</v>
      </c>
      <c r="AT93">
        <v>19.226644579599999</v>
      </c>
      <c r="AU93">
        <v>19.450306923799999</v>
      </c>
      <c r="AV93">
        <v>19.1466785645</v>
      </c>
      <c r="AW93">
        <v>18.284275274300001</v>
      </c>
      <c r="AX93">
        <v>18.412241168400001</v>
      </c>
      <c r="AY93">
        <v>18.140497068599998</v>
      </c>
      <c r="AZ93">
        <v>18.565403129</v>
      </c>
      <c r="BA93">
        <v>18.937343096199999</v>
      </c>
      <c r="BB93">
        <v>18.9284785587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92</v>
      </c>
      <c r="D94">
        <v>19.563806151800001</v>
      </c>
      <c r="E94">
        <v>19.260404844100002</v>
      </c>
      <c r="F94">
        <v>18.960426743399999</v>
      </c>
      <c r="G94">
        <v>19.4500502713</v>
      </c>
      <c r="H94">
        <v>19.180600518999999</v>
      </c>
      <c r="I94">
        <v>18.546934661000002</v>
      </c>
      <c r="J94">
        <v>18.722214421299999</v>
      </c>
      <c r="K94">
        <v>18.8902882312</v>
      </c>
      <c r="L94">
        <v>18.721155139099999</v>
      </c>
      <c r="M94">
        <v>19.578559585600001</v>
      </c>
      <c r="N94">
        <v>20.274340581099999</v>
      </c>
      <c r="O94">
        <v>19.8092422197</v>
      </c>
      <c r="P94">
        <v>19.765771040000001</v>
      </c>
      <c r="Q94">
        <v>19.988426160900001</v>
      </c>
      <c r="R94">
        <v>19.198318870000001</v>
      </c>
      <c r="S94">
        <v>19.4522056759</v>
      </c>
      <c r="T94">
        <v>18.401413508899999</v>
      </c>
      <c r="U94">
        <v>19.0195634162</v>
      </c>
      <c r="V94">
        <v>19.723092989000001</v>
      </c>
      <c r="W94">
        <v>19.645257710599999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18.5945354457</v>
      </c>
      <c r="AJ94">
        <v>18.740325533699998</v>
      </c>
      <c r="AK94">
        <v>18.847181919200001</v>
      </c>
      <c r="AL94">
        <v>19.512980722000002</v>
      </c>
      <c r="AM94">
        <v>18.925646332900001</v>
      </c>
      <c r="AN94">
        <v>18.284857954100001</v>
      </c>
      <c r="AO94">
        <v>18.639978971400001</v>
      </c>
      <c r="AP94">
        <v>18.333547429300001</v>
      </c>
      <c r="AQ94">
        <v>17.991820854099998</v>
      </c>
      <c r="AR94">
        <v>18.746463906900001</v>
      </c>
      <c r="AS94">
        <v>18.991176794099999</v>
      </c>
      <c r="AT94">
        <v>19.4172316473</v>
      </c>
      <c r="AU94">
        <v>19.338577634499998</v>
      </c>
      <c r="AV94">
        <v>19.0762387957</v>
      </c>
      <c r="AW94">
        <v>18.280948478199999</v>
      </c>
      <c r="AX94">
        <v>18.326514809399999</v>
      </c>
      <c r="AY94">
        <v>17.762051951299998</v>
      </c>
      <c r="AZ94">
        <v>18.556216589999998</v>
      </c>
      <c r="BA94">
        <v>19.0117244164</v>
      </c>
      <c r="BB94">
        <v>19.190429884499999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93</v>
      </c>
      <c r="D95">
        <v>19.627744720199999</v>
      </c>
      <c r="E95">
        <v>18.812326329699999</v>
      </c>
      <c r="F95">
        <v>18.796772684499999</v>
      </c>
      <c r="G95">
        <v>19.271241674500001</v>
      </c>
      <c r="H95">
        <v>19.047934393199998</v>
      </c>
      <c r="I95">
        <v>18.496200880899998</v>
      </c>
      <c r="J95">
        <v>18.731361852199999</v>
      </c>
      <c r="K95">
        <v>18.774609551000001</v>
      </c>
      <c r="L95">
        <v>18.893254709200001</v>
      </c>
      <c r="M95">
        <v>19.471074183999999</v>
      </c>
      <c r="N95">
        <v>20.000519636100002</v>
      </c>
      <c r="O95">
        <v>19.783004869900001</v>
      </c>
      <c r="P95">
        <v>19.668586494300001</v>
      </c>
      <c r="Q95">
        <v>19.878139338499999</v>
      </c>
      <c r="R95">
        <v>19.173935220400001</v>
      </c>
      <c r="S95">
        <v>19.502940157800001</v>
      </c>
      <c r="T95">
        <v>18.437373772299999</v>
      </c>
      <c r="U95">
        <v>19.230161301399999</v>
      </c>
      <c r="V95">
        <v>19.4770869207</v>
      </c>
      <c r="W95">
        <v>19.6260513131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18.6848484663</v>
      </c>
      <c r="AJ95">
        <v>18.5742340338</v>
      </c>
      <c r="AK95">
        <v>19.071364926400001</v>
      </c>
      <c r="AL95">
        <v>19.314742236400001</v>
      </c>
      <c r="AM95">
        <v>18.888167191099999</v>
      </c>
      <c r="AN95">
        <v>18.2851866699</v>
      </c>
      <c r="AO95">
        <v>18.7954067483</v>
      </c>
      <c r="AP95">
        <v>18.351154978099999</v>
      </c>
      <c r="AQ95">
        <v>17.943804240599999</v>
      </c>
      <c r="AR95">
        <v>18.703715923400001</v>
      </c>
      <c r="AS95">
        <v>19.2239796064</v>
      </c>
      <c r="AT95">
        <v>19.508875194600002</v>
      </c>
      <c r="AU95">
        <v>19.570601832000001</v>
      </c>
      <c r="AV95">
        <v>19.1898362431</v>
      </c>
      <c r="AW95">
        <v>18.4768437824</v>
      </c>
      <c r="AX95">
        <v>18.556004125699999</v>
      </c>
      <c r="AY95">
        <v>17.692301948699999</v>
      </c>
      <c r="AZ95">
        <v>18.644043037700001</v>
      </c>
      <c r="BA95">
        <v>18.885550734399999</v>
      </c>
      <c r="BB95">
        <v>19.200907241199999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94</v>
      </c>
      <c r="D96">
        <v>19.3712244962</v>
      </c>
      <c r="E96">
        <v>18.603213764500001</v>
      </c>
      <c r="F96">
        <v>18.928752671200002</v>
      </c>
      <c r="G96">
        <v>19.248772295999999</v>
      </c>
      <c r="H96">
        <v>19.029518038500001</v>
      </c>
      <c r="I96">
        <v>18.424384975599999</v>
      </c>
      <c r="J96">
        <v>18.554356162800001</v>
      </c>
      <c r="K96">
        <v>18.964905829500001</v>
      </c>
      <c r="L96">
        <v>18.839144259800001</v>
      </c>
      <c r="M96">
        <v>19.5821570126</v>
      </c>
      <c r="N96">
        <v>19.547005787700002</v>
      </c>
      <c r="O96">
        <v>19.716905428099999</v>
      </c>
      <c r="P96">
        <v>20.160885553500002</v>
      </c>
      <c r="Q96">
        <v>19.8161521157</v>
      </c>
      <c r="R96">
        <v>19.232922000999999</v>
      </c>
      <c r="S96">
        <v>19.509558455400001</v>
      </c>
      <c r="T96">
        <v>18.471203947399999</v>
      </c>
      <c r="U96">
        <v>19.4014523317</v>
      </c>
      <c r="V96">
        <v>19.227408711900001</v>
      </c>
      <c r="W96">
        <v>19.388406370799999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18.657558436399999</v>
      </c>
      <c r="AJ96">
        <v>18.360391466500001</v>
      </c>
      <c r="AK96">
        <v>19.182572911299999</v>
      </c>
      <c r="AL96">
        <v>18.8890972672</v>
      </c>
      <c r="AM96">
        <v>18.6517718136</v>
      </c>
      <c r="AN96">
        <v>18.307252478900001</v>
      </c>
      <c r="AO96">
        <v>18.5869862839</v>
      </c>
      <c r="AP96">
        <v>18.3832373549</v>
      </c>
      <c r="AQ96">
        <v>17.957388512600001</v>
      </c>
      <c r="AR96">
        <v>18.7510795287</v>
      </c>
      <c r="AS96">
        <v>19.309204596099999</v>
      </c>
      <c r="AT96">
        <v>19.424294734</v>
      </c>
      <c r="AU96">
        <v>19.707079930199999</v>
      </c>
      <c r="AV96">
        <v>19.273630948899999</v>
      </c>
      <c r="AW96">
        <v>18.680005116899999</v>
      </c>
      <c r="AX96">
        <v>18.546467374100001</v>
      </c>
      <c r="AY96">
        <v>17.7618069444</v>
      </c>
      <c r="AZ96">
        <v>18.460370227199999</v>
      </c>
      <c r="BA96">
        <v>18.839942541100001</v>
      </c>
      <c r="BB96">
        <v>19.107469974699999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95</v>
      </c>
      <c r="D97">
        <v>19.428614889799999</v>
      </c>
      <c r="E97">
        <v>19.0131833889</v>
      </c>
      <c r="F97">
        <v>18.997328401200001</v>
      </c>
      <c r="G97">
        <v>19.032351706899998</v>
      </c>
      <c r="H97">
        <v>19.215853941900001</v>
      </c>
      <c r="I97">
        <v>18.445825003100001</v>
      </c>
      <c r="J97">
        <v>18.440025500000001</v>
      </c>
      <c r="K97">
        <v>19.0295218746</v>
      </c>
      <c r="L97">
        <v>18.664049945999999</v>
      </c>
      <c r="M97">
        <v>19.343939149800001</v>
      </c>
      <c r="N97">
        <v>19.4102991705</v>
      </c>
      <c r="O97">
        <v>19.6674514055</v>
      </c>
      <c r="P97">
        <v>19.9088410755</v>
      </c>
      <c r="Q97">
        <v>19.7622283818</v>
      </c>
      <c r="R97">
        <v>19.073341684599999</v>
      </c>
      <c r="S97">
        <v>19.299698211300001</v>
      </c>
      <c r="T97">
        <v>18.3622795663</v>
      </c>
      <c r="U97">
        <v>19.465321960600001</v>
      </c>
      <c r="V97">
        <v>19.335333392799999</v>
      </c>
      <c r="W97">
        <v>19.323758300800002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18.685969052699999</v>
      </c>
      <c r="AJ97">
        <v>18.639335498600001</v>
      </c>
      <c r="AK97">
        <v>18.905164254300001</v>
      </c>
      <c r="AL97">
        <v>18.535167114499998</v>
      </c>
      <c r="AM97">
        <v>18.4684829001</v>
      </c>
      <c r="AN97">
        <v>18.236100122500002</v>
      </c>
      <c r="AO97">
        <v>18.456811909900001</v>
      </c>
      <c r="AP97">
        <v>18.356232892000001</v>
      </c>
      <c r="AQ97">
        <v>17.771924915</v>
      </c>
      <c r="AR97">
        <v>18.810448409700001</v>
      </c>
      <c r="AS97">
        <v>19.130469984299999</v>
      </c>
      <c r="AT97">
        <v>19.451197173000001</v>
      </c>
      <c r="AU97">
        <v>19.253179831800001</v>
      </c>
      <c r="AV97">
        <v>19.003272601300001</v>
      </c>
      <c r="AW97">
        <v>18.7889949403</v>
      </c>
      <c r="AX97">
        <v>18.625818277699999</v>
      </c>
      <c r="AY97">
        <v>17.8271311731</v>
      </c>
      <c r="AZ97">
        <v>18.3759695199</v>
      </c>
      <c r="BA97">
        <v>18.938069518300001</v>
      </c>
      <c r="BB97">
        <v>19.0469805364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96</v>
      </c>
      <c r="D98">
        <v>19.153000794499999</v>
      </c>
      <c r="E98">
        <v>19.545531960000002</v>
      </c>
      <c r="F98">
        <v>19.1598676797</v>
      </c>
      <c r="G98">
        <v>19.191386575300001</v>
      </c>
      <c r="H98">
        <v>19.255659883700002</v>
      </c>
      <c r="I98">
        <v>18.486825706600001</v>
      </c>
      <c r="J98">
        <v>18.5053499753</v>
      </c>
      <c r="K98">
        <v>18.9588620251</v>
      </c>
      <c r="L98">
        <v>18.546137237899998</v>
      </c>
      <c r="M98">
        <v>19.1348902959</v>
      </c>
      <c r="N98">
        <v>19.346070286700002</v>
      </c>
      <c r="O98">
        <v>19.653262431999998</v>
      </c>
      <c r="P98">
        <v>19.8896615524</v>
      </c>
      <c r="Q98">
        <v>19.793236500500001</v>
      </c>
      <c r="R98">
        <v>19.105977767300001</v>
      </c>
      <c r="S98">
        <v>19.208848394699999</v>
      </c>
      <c r="T98">
        <v>18.475535877999999</v>
      </c>
      <c r="U98">
        <v>19.447898205400001</v>
      </c>
      <c r="V98">
        <v>19.307547097600001</v>
      </c>
      <c r="W98">
        <v>19.360125466500001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18.723862179400001</v>
      </c>
      <c r="AJ98">
        <v>18.9910022822</v>
      </c>
      <c r="AK98">
        <v>18.654192202600001</v>
      </c>
      <c r="AL98">
        <v>18.675534953700001</v>
      </c>
      <c r="AM98">
        <v>18.487364918299999</v>
      </c>
      <c r="AN98">
        <v>18.266139088900001</v>
      </c>
      <c r="AO98">
        <v>18.4552281046</v>
      </c>
      <c r="AP98">
        <v>18.430573005799999</v>
      </c>
      <c r="AQ98">
        <v>17.692682246299999</v>
      </c>
      <c r="AR98">
        <v>18.576119741599999</v>
      </c>
      <c r="AS98">
        <v>18.832104643099999</v>
      </c>
      <c r="AT98">
        <v>19.241008795900001</v>
      </c>
      <c r="AU98">
        <v>18.881488627</v>
      </c>
      <c r="AV98">
        <v>18.789589428300001</v>
      </c>
      <c r="AW98">
        <v>18.430766370899999</v>
      </c>
      <c r="AX98">
        <v>18.915969654000001</v>
      </c>
      <c r="AY98">
        <v>18.023422910600001</v>
      </c>
      <c r="AZ98">
        <v>18.377364479000001</v>
      </c>
      <c r="BA98">
        <v>18.829227326200002</v>
      </c>
      <c r="BB98">
        <v>19.040443337399999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97</v>
      </c>
      <c r="D99">
        <v>19.115038677899999</v>
      </c>
      <c r="E99">
        <v>19.6859023845</v>
      </c>
      <c r="F99">
        <v>19.2579587697</v>
      </c>
      <c r="G99">
        <v>19.3360446945</v>
      </c>
      <c r="H99">
        <v>19.073205883499998</v>
      </c>
      <c r="I99">
        <v>18.5220007651</v>
      </c>
      <c r="J99">
        <v>18.837044650199999</v>
      </c>
      <c r="K99">
        <v>18.9179604827</v>
      </c>
      <c r="L99">
        <v>18.5071060595</v>
      </c>
      <c r="M99">
        <v>19.142028701299999</v>
      </c>
      <c r="N99">
        <v>19.2529022499</v>
      </c>
      <c r="O99">
        <v>19.478905760899998</v>
      </c>
      <c r="P99">
        <v>19.586955149200001</v>
      </c>
      <c r="Q99">
        <v>19.587989585300001</v>
      </c>
      <c r="R99">
        <v>19.1359252807</v>
      </c>
      <c r="S99">
        <v>19.230574015599998</v>
      </c>
      <c r="T99">
        <v>18.5732208921</v>
      </c>
      <c r="U99">
        <v>19.109772390500002</v>
      </c>
      <c r="V99">
        <v>19.093230084399998</v>
      </c>
      <c r="W99">
        <v>19.366415358600001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18.635972321899999</v>
      </c>
      <c r="AJ99">
        <v>19.1434787765</v>
      </c>
      <c r="AK99">
        <v>18.0726345902</v>
      </c>
      <c r="AL99">
        <v>18.8241062781</v>
      </c>
      <c r="AM99">
        <v>18.292370918900001</v>
      </c>
      <c r="AN99">
        <v>18.1590193091</v>
      </c>
      <c r="AO99">
        <v>18.535116915700002</v>
      </c>
      <c r="AP99">
        <v>18.393812035900002</v>
      </c>
      <c r="AQ99">
        <v>17.9538698263</v>
      </c>
      <c r="AR99">
        <v>18.490894038</v>
      </c>
      <c r="AS99">
        <v>18.910816950400001</v>
      </c>
      <c r="AT99">
        <v>19.3405888086</v>
      </c>
      <c r="AU99">
        <v>18.7069739459</v>
      </c>
      <c r="AV99">
        <v>18.537581747499999</v>
      </c>
      <c r="AW99">
        <v>18.2038755576</v>
      </c>
      <c r="AX99">
        <v>18.779849827900001</v>
      </c>
      <c r="AY99">
        <v>18.0842781106</v>
      </c>
      <c r="AZ99">
        <v>18.361808964400002</v>
      </c>
      <c r="BA99">
        <v>18.418388894700001</v>
      </c>
      <c r="BB99">
        <v>18.901788411199998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98</v>
      </c>
      <c r="D100">
        <v>19.146257654799999</v>
      </c>
      <c r="E100">
        <v>19.7097744591</v>
      </c>
      <c r="F100">
        <v>19.0279754992</v>
      </c>
      <c r="G100">
        <v>19.207933341099999</v>
      </c>
      <c r="H100">
        <v>18.844879973600001</v>
      </c>
      <c r="I100">
        <v>18.691518498200001</v>
      </c>
      <c r="J100">
        <v>19.104667584800001</v>
      </c>
      <c r="K100">
        <v>18.6963905952</v>
      </c>
      <c r="L100">
        <v>18.512713937200001</v>
      </c>
      <c r="M100">
        <v>18.873027242799999</v>
      </c>
      <c r="N100">
        <v>19.011063746200001</v>
      </c>
      <c r="O100">
        <v>19.1904741012</v>
      </c>
      <c r="P100">
        <v>19.345996101099999</v>
      </c>
      <c r="Q100">
        <v>19.670247616600001</v>
      </c>
      <c r="R100">
        <v>18.9942364437</v>
      </c>
      <c r="S100">
        <v>19.303016891399999</v>
      </c>
      <c r="T100">
        <v>18.669990500899999</v>
      </c>
      <c r="U100">
        <v>19.1721017317</v>
      </c>
      <c r="V100">
        <v>18.8497223934</v>
      </c>
      <c r="W100">
        <v>19.319755935500002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18.554434289300001</v>
      </c>
      <c r="AJ100">
        <v>19.162882823499999</v>
      </c>
      <c r="AK100">
        <v>18.0119508061</v>
      </c>
      <c r="AL100">
        <v>18.684956338700001</v>
      </c>
      <c r="AM100">
        <v>18.489904357699999</v>
      </c>
      <c r="AN100">
        <v>18.1205814321</v>
      </c>
      <c r="AO100">
        <v>18.6226123575</v>
      </c>
      <c r="AP100">
        <v>18.301911180200001</v>
      </c>
      <c r="AQ100">
        <v>18.047457572700001</v>
      </c>
      <c r="AR100">
        <v>18.4050756914</v>
      </c>
      <c r="AS100">
        <v>18.464252108099998</v>
      </c>
      <c r="AT100">
        <v>19.3611893508</v>
      </c>
      <c r="AU100">
        <v>18.710850736000001</v>
      </c>
      <c r="AV100">
        <v>18.4420976404</v>
      </c>
      <c r="AW100">
        <v>18.0670731821</v>
      </c>
      <c r="AX100">
        <v>18.712294701800001</v>
      </c>
      <c r="AY100">
        <v>18.2166094267</v>
      </c>
      <c r="AZ100">
        <v>18.515835060000001</v>
      </c>
      <c r="BA100">
        <v>18.056649951200001</v>
      </c>
      <c r="BB100">
        <v>18.887277485599999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99</v>
      </c>
      <c r="D101">
        <v>18.947617744399999</v>
      </c>
      <c r="E101">
        <v>19.432691272700001</v>
      </c>
      <c r="F101">
        <v>18.558846497099999</v>
      </c>
      <c r="G101">
        <v>19.234168783699999</v>
      </c>
      <c r="H101">
        <v>18.9505972551</v>
      </c>
      <c r="I101">
        <v>18.753502495799999</v>
      </c>
      <c r="J101">
        <v>19.159492219099999</v>
      </c>
      <c r="K101">
        <v>18.562356821000002</v>
      </c>
      <c r="L101">
        <v>18.3624525848</v>
      </c>
      <c r="M101">
        <v>18.805612297300002</v>
      </c>
      <c r="N101">
        <v>18.9275654329</v>
      </c>
      <c r="O101">
        <v>19.312293559299999</v>
      </c>
      <c r="P101">
        <v>19.249118085700001</v>
      </c>
      <c r="Q101">
        <v>19.518782416699999</v>
      </c>
      <c r="R101">
        <v>18.547655822999999</v>
      </c>
      <c r="S101">
        <v>19.241249506900001</v>
      </c>
      <c r="T101">
        <v>18.6459439335</v>
      </c>
      <c r="U101">
        <v>18.976555147300001</v>
      </c>
      <c r="V101">
        <v>18.624655296099998</v>
      </c>
      <c r="W101">
        <v>19.517320017300001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18.122631295800002</v>
      </c>
      <c r="AJ101">
        <v>19.163027294300001</v>
      </c>
      <c r="AK101">
        <v>18.080687204499998</v>
      </c>
      <c r="AL101">
        <v>18.706726672799999</v>
      </c>
      <c r="AM101">
        <v>18.3175294519</v>
      </c>
      <c r="AN101">
        <v>18.046296801</v>
      </c>
      <c r="AO101">
        <v>18.581080268699999</v>
      </c>
      <c r="AP101">
        <v>18.162858969199998</v>
      </c>
      <c r="AQ101">
        <v>17.946866493000002</v>
      </c>
      <c r="AR101">
        <v>18.468091664799999</v>
      </c>
      <c r="AS101">
        <v>18.098929672499999</v>
      </c>
      <c r="AT101">
        <v>19.386984419400001</v>
      </c>
      <c r="AU101">
        <v>18.430970505400001</v>
      </c>
      <c r="AV101">
        <v>18.3281955207</v>
      </c>
      <c r="AW101">
        <v>18.031905884899999</v>
      </c>
      <c r="AX101">
        <v>18.360084839799999</v>
      </c>
      <c r="AY101">
        <v>18.115838236799998</v>
      </c>
      <c r="AZ101">
        <v>18.419039917300001</v>
      </c>
      <c r="BA101">
        <v>18.108639022199998</v>
      </c>
      <c r="BB101">
        <v>19.048669663799998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100</v>
      </c>
      <c r="D102">
        <v>18.716324180800001</v>
      </c>
      <c r="E102">
        <v>19.115980815099999</v>
      </c>
      <c r="F102">
        <v>18.419258259199999</v>
      </c>
      <c r="G102">
        <v>18.962654150399999</v>
      </c>
      <c r="H102">
        <v>19.188824927999999</v>
      </c>
      <c r="I102">
        <v>18.643139174200002</v>
      </c>
      <c r="J102">
        <v>19.355645788099999</v>
      </c>
      <c r="K102">
        <v>18.563626324099999</v>
      </c>
      <c r="L102">
        <v>18.1735094868</v>
      </c>
      <c r="M102">
        <v>18.925598251899999</v>
      </c>
      <c r="N102">
        <v>18.976617022399999</v>
      </c>
      <c r="O102">
        <v>19.537096647399999</v>
      </c>
      <c r="P102">
        <v>19.0924499445</v>
      </c>
      <c r="Q102">
        <v>19.454712812499999</v>
      </c>
      <c r="R102">
        <v>18.192345125199999</v>
      </c>
      <c r="S102">
        <v>19.210628525000001</v>
      </c>
      <c r="T102">
        <v>18.5268630323</v>
      </c>
      <c r="U102">
        <v>18.716122543299999</v>
      </c>
      <c r="V102">
        <v>18.385824235699999</v>
      </c>
      <c r="W102">
        <v>19.4826911629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17.742814532499999</v>
      </c>
      <c r="AJ102">
        <v>18.7902384653</v>
      </c>
      <c r="AK102">
        <v>17.777989729600002</v>
      </c>
      <c r="AL102">
        <v>18.907971603099998</v>
      </c>
      <c r="AM102">
        <v>18.301107954999999</v>
      </c>
      <c r="AN102">
        <v>17.936000311499999</v>
      </c>
      <c r="AO102">
        <v>18.668874691300001</v>
      </c>
      <c r="AP102">
        <v>18.1008596946</v>
      </c>
      <c r="AQ102">
        <v>17.868025645100001</v>
      </c>
      <c r="AR102">
        <v>18.646924106</v>
      </c>
      <c r="AS102">
        <v>18.565636341400001</v>
      </c>
      <c r="AT102">
        <v>19.364336290299999</v>
      </c>
      <c r="AU102">
        <v>18.440903991900001</v>
      </c>
      <c r="AV102">
        <v>18.275034897800001</v>
      </c>
      <c r="AW102">
        <v>17.664601447399999</v>
      </c>
      <c r="AX102">
        <v>18.1270712918</v>
      </c>
      <c r="AY102">
        <v>18.010416662400001</v>
      </c>
      <c r="AZ102">
        <v>18.402848414400001</v>
      </c>
      <c r="BA102">
        <v>18.1437128323</v>
      </c>
      <c r="BB102">
        <v>18.821809401700001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101</v>
      </c>
      <c r="D103">
        <v>18.560878756899999</v>
      </c>
      <c r="E103">
        <v>19.023146056400002</v>
      </c>
      <c r="F103">
        <v>18.256676442300002</v>
      </c>
      <c r="G103">
        <v>18.703804013399999</v>
      </c>
      <c r="H103">
        <v>19.296100538000001</v>
      </c>
      <c r="I103">
        <v>18.553246153700002</v>
      </c>
      <c r="J103">
        <v>19.085709400700001</v>
      </c>
      <c r="K103">
        <v>18.513586579399998</v>
      </c>
      <c r="L103">
        <v>18.142149763100001</v>
      </c>
      <c r="M103">
        <v>18.851232049299998</v>
      </c>
      <c r="N103">
        <v>19.039853765299998</v>
      </c>
      <c r="O103">
        <v>19.318790954000001</v>
      </c>
      <c r="P103">
        <v>18.87493662</v>
      </c>
      <c r="Q103">
        <v>19.440521595700002</v>
      </c>
      <c r="R103">
        <v>18.312711371399999</v>
      </c>
      <c r="S103">
        <v>19.333318716299999</v>
      </c>
      <c r="T103">
        <v>18.258132912499999</v>
      </c>
      <c r="U103">
        <v>18.787357402200001</v>
      </c>
      <c r="V103">
        <v>18.0230393402</v>
      </c>
      <c r="W103">
        <v>19.338768416600001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17.8347930079</v>
      </c>
      <c r="AJ103">
        <v>18.741522573699999</v>
      </c>
      <c r="AK103">
        <v>17.560273909500001</v>
      </c>
      <c r="AL103">
        <v>18.764119602899999</v>
      </c>
      <c r="AM103">
        <v>18.194935204</v>
      </c>
      <c r="AN103">
        <v>17.839543886400001</v>
      </c>
      <c r="AO103">
        <v>18.6408454689</v>
      </c>
      <c r="AP103">
        <v>18.002851956800001</v>
      </c>
      <c r="AQ103">
        <v>17.863387896500001</v>
      </c>
      <c r="AR103">
        <v>18.677471002200001</v>
      </c>
      <c r="AS103">
        <v>18.663372734700001</v>
      </c>
      <c r="AT103">
        <v>19.391313405999998</v>
      </c>
      <c r="AU103">
        <v>18.2708871321</v>
      </c>
      <c r="AV103">
        <v>18.278838712799999</v>
      </c>
      <c r="AW103">
        <v>17.790211257900001</v>
      </c>
      <c r="AX103">
        <v>17.835593342799999</v>
      </c>
      <c r="AY103">
        <v>17.7600754873</v>
      </c>
      <c r="AZ103">
        <v>18.252756352700001</v>
      </c>
      <c r="BA103">
        <v>18.092942591500002</v>
      </c>
      <c r="BB103">
        <v>18.640133979800002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102</v>
      </c>
      <c r="D104">
        <v>18.766904838999999</v>
      </c>
      <c r="E104">
        <v>19.002374719399999</v>
      </c>
      <c r="F104">
        <v>18.1414739501</v>
      </c>
      <c r="G104">
        <v>18.130284010899999</v>
      </c>
      <c r="H104">
        <v>18.856616224300002</v>
      </c>
      <c r="I104">
        <v>18.574464177900001</v>
      </c>
      <c r="J104">
        <v>19.187347746299999</v>
      </c>
      <c r="K104">
        <v>18.568737387399999</v>
      </c>
      <c r="L104">
        <v>18.100059853099999</v>
      </c>
      <c r="M104">
        <v>18.985118270400001</v>
      </c>
      <c r="N104">
        <v>19.298193618900001</v>
      </c>
      <c r="O104">
        <v>19.057659623599999</v>
      </c>
      <c r="P104">
        <v>18.702127537999999</v>
      </c>
      <c r="Q104">
        <v>19.3645487637</v>
      </c>
      <c r="R104">
        <v>18.472808216699999</v>
      </c>
      <c r="S104">
        <v>19.299992050899998</v>
      </c>
      <c r="T104">
        <v>18.1948723356</v>
      </c>
      <c r="U104">
        <v>18.761077110999999</v>
      </c>
      <c r="V104">
        <v>18.017124378799998</v>
      </c>
      <c r="W104">
        <v>19.162541426499999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18.003879554699999</v>
      </c>
      <c r="AJ104">
        <v>18.493736875300002</v>
      </c>
      <c r="AK104">
        <v>17.671508258900001</v>
      </c>
      <c r="AL104">
        <v>18.3092240969</v>
      </c>
      <c r="AM104">
        <v>17.602811390100001</v>
      </c>
      <c r="AN104">
        <v>17.981972277600001</v>
      </c>
      <c r="AO104">
        <v>18.364611671599999</v>
      </c>
      <c r="AP104">
        <v>18.011833402800001</v>
      </c>
      <c r="AQ104">
        <v>17.887999328199999</v>
      </c>
      <c r="AR104">
        <v>18.796631684400001</v>
      </c>
      <c r="AS104">
        <v>18.582838722999998</v>
      </c>
      <c r="AT104">
        <v>19.483438425100001</v>
      </c>
      <c r="AU104">
        <v>18.195441102899998</v>
      </c>
      <c r="AV104">
        <v>18.1685687839</v>
      </c>
      <c r="AW104">
        <v>17.6504892148</v>
      </c>
      <c r="AX104">
        <v>17.955999031499999</v>
      </c>
      <c r="AY104">
        <v>17.5506487673</v>
      </c>
      <c r="AZ104">
        <v>18.072428542200001</v>
      </c>
      <c r="BA104">
        <v>17.991785387299998</v>
      </c>
      <c r="BB104">
        <v>18.2792014507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103</v>
      </c>
      <c r="D105">
        <v>18.709222975599999</v>
      </c>
      <c r="E105">
        <v>19.302884550400002</v>
      </c>
      <c r="F105">
        <v>18.113169524700002</v>
      </c>
      <c r="G105">
        <v>17.957809446599999</v>
      </c>
      <c r="H105">
        <v>18.621412681700001</v>
      </c>
      <c r="I105">
        <v>18.499833327800001</v>
      </c>
      <c r="J105">
        <v>19.133597961700001</v>
      </c>
      <c r="K105">
        <v>18.7164116619</v>
      </c>
      <c r="L105">
        <v>18.285018626100001</v>
      </c>
      <c r="M105">
        <v>19.107832093399999</v>
      </c>
      <c r="N105">
        <v>19.048754616499998</v>
      </c>
      <c r="O105">
        <v>18.9905468581</v>
      </c>
      <c r="P105">
        <v>19.058053567000002</v>
      </c>
      <c r="Q105">
        <v>19.304827886799998</v>
      </c>
      <c r="R105">
        <v>18.417550132199999</v>
      </c>
      <c r="S105">
        <v>19.137455202400002</v>
      </c>
      <c r="T105">
        <v>18.076066866400001</v>
      </c>
      <c r="U105">
        <v>18.865726373000001</v>
      </c>
      <c r="V105">
        <v>18.0024834757</v>
      </c>
      <c r="W105">
        <v>19.005701889699999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17.826632092200001</v>
      </c>
      <c r="AJ105">
        <v>18.404033053799999</v>
      </c>
      <c r="AK105">
        <v>17.6508462251</v>
      </c>
      <c r="AL105">
        <v>17.989705356200002</v>
      </c>
      <c r="AM105">
        <v>17.5695930565</v>
      </c>
      <c r="AN105">
        <v>17.933700185199999</v>
      </c>
      <c r="AO105">
        <v>18.4738281616</v>
      </c>
      <c r="AP105">
        <v>18.249557397</v>
      </c>
      <c r="AQ105">
        <v>17.914537892999999</v>
      </c>
      <c r="AR105">
        <v>18.853286069500001</v>
      </c>
      <c r="AS105">
        <v>18.6132086792</v>
      </c>
      <c r="AT105">
        <v>19.188798547400001</v>
      </c>
      <c r="AU105">
        <v>18.5308581305</v>
      </c>
      <c r="AV105">
        <v>18.257113542100001</v>
      </c>
      <c r="AW105">
        <v>17.5885933966</v>
      </c>
      <c r="AX105">
        <v>18.334110558700001</v>
      </c>
      <c r="AY105">
        <v>17.400999944799999</v>
      </c>
      <c r="AZ105">
        <v>17.729041178399999</v>
      </c>
      <c r="BA105">
        <v>17.942939020099999</v>
      </c>
      <c r="BB105">
        <v>18.352865039800001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104</v>
      </c>
      <c r="D106">
        <v>18.671531440999999</v>
      </c>
      <c r="E106">
        <v>19.099423213000001</v>
      </c>
      <c r="F106">
        <v>18.251584109900001</v>
      </c>
      <c r="G106">
        <v>17.949617442800001</v>
      </c>
      <c r="H106">
        <v>18.734304021</v>
      </c>
      <c r="I106">
        <v>18.406365343800001</v>
      </c>
      <c r="J106">
        <v>18.806929845399999</v>
      </c>
      <c r="K106">
        <v>18.764470634599999</v>
      </c>
      <c r="L106">
        <v>18.444521074000001</v>
      </c>
      <c r="M106">
        <v>19.193307129400001</v>
      </c>
      <c r="N106">
        <v>18.757073242000001</v>
      </c>
      <c r="O106">
        <v>18.773803471600001</v>
      </c>
      <c r="P106">
        <v>19.2329703401</v>
      </c>
      <c r="Q106">
        <v>19.334804842800001</v>
      </c>
      <c r="R106">
        <v>18.433095490300001</v>
      </c>
      <c r="S106">
        <v>19.214219156999999</v>
      </c>
      <c r="T106">
        <v>18.195030943399999</v>
      </c>
      <c r="U106">
        <v>18.9075526319</v>
      </c>
      <c r="V106">
        <v>18.170174104899999</v>
      </c>
      <c r="W106">
        <v>18.881016860500001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17.9718085483</v>
      </c>
      <c r="AJ106">
        <v>18.5114932993</v>
      </c>
      <c r="AK106">
        <v>17.938503868600002</v>
      </c>
      <c r="AL106">
        <v>17.913114916800001</v>
      </c>
      <c r="AM106">
        <v>17.844269731200001</v>
      </c>
      <c r="AN106">
        <v>17.674802959699999</v>
      </c>
      <c r="AO106">
        <v>18.284749483999999</v>
      </c>
      <c r="AP106">
        <v>18.220740751099999</v>
      </c>
      <c r="AQ106">
        <v>17.888064226499999</v>
      </c>
      <c r="AR106">
        <v>18.579194030699998</v>
      </c>
      <c r="AS106">
        <v>18.445562439700002</v>
      </c>
      <c r="AT106">
        <v>18.569468408999999</v>
      </c>
      <c r="AU106">
        <v>18.896255118500001</v>
      </c>
      <c r="AV106">
        <v>18.490088433699999</v>
      </c>
      <c r="AW106">
        <v>17.6993828319</v>
      </c>
      <c r="AX106">
        <v>18.571925297</v>
      </c>
      <c r="AY106">
        <v>17.5338097144</v>
      </c>
      <c r="AZ106">
        <v>17.9662360391</v>
      </c>
      <c r="BA106">
        <v>18.077002986699998</v>
      </c>
      <c r="BB106">
        <v>18.542382272200001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105</v>
      </c>
      <c r="D107">
        <v>18.6414822532</v>
      </c>
      <c r="E107">
        <v>18.829003887100001</v>
      </c>
      <c r="F107">
        <v>18.240806053</v>
      </c>
      <c r="G107">
        <v>18.160528875000001</v>
      </c>
      <c r="H107">
        <v>18.875089025000001</v>
      </c>
      <c r="I107">
        <v>18.322987316100001</v>
      </c>
      <c r="J107">
        <v>18.311440363100001</v>
      </c>
      <c r="K107">
        <v>18.781817731499999</v>
      </c>
      <c r="L107">
        <v>18.303884695800001</v>
      </c>
      <c r="M107">
        <v>19.021908610400001</v>
      </c>
      <c r="N107">
        <v>18.7598717913</v>
      </c>
      <c r="O107">
        <v>18.570077536500001</v>
      </c>
      <c r="P107">
        <v>19.231269944099999</v>
      </c>
      <c r="Q107">
        <v>19.1619588523</v>
      </c>
      <c r="R107">
        <v>18.227681800599999</v>
      </c>
      <c r="S107">
        <v>19.130229398000001</v>
      </c>
      <c r="T107">
        <v>18.433008552099999</v>
      </c>
      <c r="U107">
        <v>18.731975426599998</v>
      </c>
      <c r="V107">
        <v>18.592266959</v>
      </c>
      <c r="W107">
        <v>18.902077833900002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17.864657639000001</v>
      </c>
      <c r="AJ107">
        <v>18.344589862100001</v>
      </c>
      <c r="AK107">
        <v>18.100764551499999</v>
      </c>
      <c r="AL107">
        <v>17.941612559199999</v>
      </c>
      <c r="AM107">
        <v>18.121618595299999</v>
      </c>
      <c r="AN107">
        <v>17.742768698100001</v>
      </c>
      <c r="AO107">
        <v>17.947575988000001</v>
      </c>
      <c r="AP107">
        <v>18.185815435199999</v>
      </c>
      <c r="AQ107">
        <v>17.890381022500002</v>
      </c>
      <c r="AR107">
        <v>18.096433861200001</v>
      </c>
      <c r="AS107">
        <v>18.115734650899999</v>
      </c>
      <c r="AT107">
        <v>18.4279444304</v>
      </c>
      <c r="AU107">
        <v>18.847807359600001</v>
      </c>
      <c r="AV107">
        <v>18.464887122899999</v>
      </c>
      <c r="AW107">
        <v>17.7218921501</v>
      </c>
      <c r="AX107">
        <v>18.655549134000001</v>
      </c>
      <c r="AY107">
        <v>17.8781182737</v>
      </c>
      <c r="AZ107">
        <v>17.954601182600001</v>
      </c>
      <c r="BA107">
        <v>18.294489839400001</v>
      </c>
      <c r="BB107">
        <v>18.624883133400001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106</v>
      </c>
      <c r="D108">
        <v>18.416624052300001</v>
      </c>
      <c r="E108">
        <v>18.750464132600001</v>
      </c>
      <c r="F108">
        <v>18.029897207099999</v>
      </c>
      <c r="G108">
        <v>18.295392463199999</v>
      </c>
      <c r="H108">
        <v>18.906228408499999</v>
      </c>
      <c r="I108">
        <v>18.187069659999999</v>
      </c>
      <c r="J108">
        <v>18.099150058900001</v>
      </c>
      <c r="K108">
        <v>18.651989633399999</v>
      </c>
      <c r="L108">
        <v>18.103261957000001</v>
      </c>
      <c r="M108">
        <v>18.7884172099</v>
      </c>
      <c r="N108">
        <v>18.7526386732</v>
      </c>
      <c r="O108">
        <v>18.395613482400002</v>
      </c>
      <c r="P108">
        <v>19.409523517299998</v>
      </c>
      <c r="Q108">
        <v>19.231192872499999</v>
      </c>
      <c r="R108">
        <v>18.267377307899999</v>
      </c>
      <c r="S108">
        <v>19.066376575</v>
      </c>
      <c r="T108">
        <v>18.328688979999999</v>
      </c>
      <c r="U108">
        <v>18.686036700100001</v>
      </c>
      <c r="V108">
        <v>18.4592509079</v>
      </c>
      <c r="W108">
        <v>18.634169888399999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17.725314918399999</v>
      </c>
      <c r="AJ108">
        <v>18.1965363865</v>
      </c>
      <c r="AK108">
        <v>18.1521371089</v>
      </c>
      <c r="AL108">
        <v>18.125320222999999</v>
      </c>
      <c r="AM108">
        <v>18.164327023399998</v>
      </c>
      <c r="AN108">
        <v>17.830970049699999</v>
      </c>
      <c r="AO108">
        <v>17.838830431000002</v>
      </c>
      <c r="AP108">
        <v>17.9613237732</v>
      </c>
      <c r="AQ108">
        <v>17.811832059699999</v>
      </c>
      <c r="AR108">
        <v>18.2228251099</v>
      </c>
      <c r="AS108">
        <v>17.713748700099998</v>
      </c>
      <c r="AT108">
        <v>18.526122581100001</v>
      </c>
      <c r="AU108">
        <v>18.796242855999999</v>
      </c>
      <c r="AV108">
        <v>18.3750472927</v>
      </c>
      <c r="AW108">
        <v>17.781737924000002</v>
      </c>
      <c r="AX108">
        <v>18.7200982329</v>
      </c>
      <c r="AY108">
        <v>17.932863649400002</v>
      </c>
      <c r="AZ108">
        <v>17.976224436700001</v>
      </c>
      <c r="BA108">
        <v>18.114482444699998</v>
      </c>
      <c r="BB108">
        <v>18.2013853246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107</v>
      </c>
      <c r="D109">
        <v>18.3684293972</v>
      </c>
      <c r="E109">
        <v>18.826439392000001</v>
      </c>
      <c r="F109">
        <v>17.814255402800001</v>
      </c>
      <c r="G109">
        <v>18.119305186599998</v>
      </c>
      <c r="H109">
        <v>18.602851459299998</v>
      </c>
      <c r="I109">
        <v>18.1189606553</v>
      </c>
      <c r="J109">
        <v>18.0947878936</v>
      </c>
      <c r="K109">
        <v>18.539531547100001</v>
      </c>
      <c r="L109">
        <v>18.1182419913</v>
      </c>
      <c r="M109">
        <v>18.651402126400001</v>
      </c>
      <c r="N109">
        <v>18.705814233200002</v>
      </c>
      <c r="O109">
        <v>18.67864604</v>
      </c>
      <c r="P109">
        <v>19.2610396151</v>
      </c>
      <c r="Q109">
        <v>19.328654654699999</v>
      </c>
      <c r="R109">
        <v>18.645353217699999</v>
      </c>
      <c r="S109">
        <v>18.8954314699</v>
      </c>
      <c r="T109">
        <v>18.2623851705</v>
      </c>
      <c r="U109">
        <v>18.683680166399999</v>
      </c>
      <c r="V109">
        <v>18.510412091799999</v>
      </c>
      <c r="W109">
        <v>18.685567864300001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17.746337943299999</v>
      </c>
      <c r="AJ109">
        <v>18.006634931099999</v>
      </c>
      <c r="AK109">
        <v>18.032922393100002</v>
      </c>
      <c r="AL109">
        <v>17.784623490000001</v>
      </c>
      <c r="AM109">
        <v>17.9523081679</v>
      </c>
      <c r="AN109">
        <v>17.654778690699999</v>
      </c>
      <c r="AO109">
        <v>17.478955812199999</v>
      </c>
      <c r="AP109">
        <v>17.840490818599999</v>
      </c>
      <c r="AQ109">
        <v>17.625956255199998</v>
      </c>
      <c r="AR109">
        <v>18.143193344899998</v>
      </c>
      <c r="AS109">
        <v>17.752115431499998</v>
      </c>
      <c r="AT109">
        <v>18.553491634899999</v>
      </c>
      <c r="AU109">
        <v>18.504634069200002</v>
      </c>
      <c r="AV109">
        <v>18.529825660899998</v>
      </c>
      <c r="AW109">
        <v>18.022746286899999</v>
      </c>
      <c r="AX109">
        <v>18.620716030200001</v>
      </c>
      <c r="AY109">
        <v>18.051666689899999</v>
      </c>
      <c r="AZ109">
        <v>18.005355706300001</v>
      </c>
      <c r="BA109">
        <v>17.985951053600001</v>
      </c>
      <c r="BB109">
        <v>18.572286654900001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108</v>
      </c>
      <c r="D110">
        <v>18.331724026</v>
      </c>
      <c r="E110">
        <v>18.9338320958</v>
      </c>
      <c r="F110">
        <v>17.601536829800001</v>
      </c>
      <c r="G110">
        <v>17.947254523000002</v>
      </c>
      <c r="H110">
        <v>18.423718928700001</v>
      </c>
      <c r="I110">
        <v>18.0632195132</v>
      </c>
      <c r="J110">
        <v>18.279805926800002</v>
      </c>
      <c r="K110">
        <v>18.527338699600001</v>
      </c>
      <c r="L110">
        <v>18.1879575076</v>
      </c>
      <c r="M110">
        <v>18.785727458099998</v>
      </c>
      <c r="N110">
        <v>18.626463801300002</v>
      </c>
      <c r="O110">
        <v>18.870106186099999</v>
      </c>
      <c r="P110">
        <v>19.353544052899998</v>
      </c>
      <c r="Q110">
        <v>19.172503068699999</v>
      </c>
      <c r="R110">
        <v>18.650345021100001</v>
      </c>
      <c r="S110">
        <v>18.891111350300001</v>
      </c>
      <c r="T110">
        <v>18.178532417700001</v>
      </c>
      <c r="U110">
        <v>18.607879032900001</v>
      </c>
      <c r="V110">
        <v>18.5464031518</v>
      </c>
      <c r="W110">
        <v>18.8043972183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17.361620395900001</v>
      </c>
      <c r="AJ110">
        <v>17.773134265700001</v>
      </c>
      <c r="AK110">
        <v>17.853344472700002</v>
      </c>
      <c r="AL110">
        <v>18.008853018500002</v>
      </c>
      <c r="AM110">
        <v>17.940447405</v>
      </c>
      <c r="AN110">
        <v>17.6899730013</v>
      </c>
      <c r="AO110">
        <v>17.424718094100001</v>
      </c>
      <c r="AP110">
        <v>17.7908116063</v>
      </c>
      <c r="AQ110">
        <v>17.438715389599999</v>
      </c>
      <c r="AR110">
        <v>18.056905911200001</v>
      </c>
      <c r="AS110">
        <v>17.489280845100001</v>
      </c>
      <c r="AT110">
        <v>18.490146011899999</v>
      </c>
      <c r="AU110">
        <v>18.528457980900001</v>
      </c>
      <c r="AV110">
        <v>18.533587495500001</v>
      </c>
      <c r="AW110">
        <v>17.749906192899999</v>
      </c>
      <c r="AX110">
        <v>18.517460951299999</v>
      </c>
      <c r="AY110">
        <v>17.861838290400001</v>
      </c>
      <c r="AZ110">
        <v>17.8985127917</v>
      </c>
      <c r="BA110">
        <v>18.065042531500001</v>
      </c>
      <c r="BB110">
        <v>18.711903917899999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109</v>
      </c>
      <c r="D111">
        <v>18.050072613400001</v>
      </c>
      <c r="E111">
        <v>19.216530958300002</v>
      </c>
      <c r="F111">
        <v>17.7877856056</v>
      </c>
      <c r="G111">
        <v>18.0131707878</v>
      </c>
      <c r="H111">
        <v>18.657587531299999</v>
      </c>
      <c r="I111">
        <v>18.167250467900001</v>
      </c>
      <c r="J111">
        <v>18.3857154118</v>
      </c>
      <c r="K111">
        <v>18.4807889818</v>
      </c>
      <c r="L111">
        <v>18.150736278499998</v>
      </c>
      <c r="M111">
        <v>18.903475994499999</v>
      </c>
      <c r="N111">
        <v>18.659304327800001</v>
      </c>
      <c r="O111">
        <v>18.727928132300001</v>
      </c>
      <c r="P111">
        <v>19.599163618999999</v>
      </c>
      <c r="Q111">
        <v>19.214590953999998</v>
      </c>
      <c r="R111">
        <v>18.9278482731</v>
      </c>
      <c r="S111">
        <v>18.716370833900001</v>
      </c>
      <c r="T111">
        <v>18.049125032199999</v>
      </c>
      <c r="U111">
        <v>18.296296809600001</v>
      </c>
      <c r="V111">
        <v>18.2724082366</v>
      </c>
      <c r="W111">
        <v>18.5242912605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16.9768243133</v>
      </c>
      <c r="AJ111">
        <v>17.750547653600002</v>
      </c>
      <c r="AK111">
        <v>17.4745222793</v>
      </c>
      <c r="AL111">
        <v>17.852653537399998</v>
      </c>
      <c r="AM111">
        <v>18.066446816500001</v>
      </c>
      <c r="AN111">
        <v>17.813313150500001</v>
      </c>
      <c r="AO111">
        <v>17.312450112600001</v>
      </c>
      <c r="AP111">
        <v>17.631656153200002</v>
      </c>
      <c r="AQ111">
        <v>17.439488489999999</v>
      </c>
      <c r="AR111">
        <v>17.8900777952</v>
      </c>
      <c r="AS111">
        <v>17.6491410609</v>
      </c>
      <c r="AT111">
        <v>18.5600777284</v>
      </c>
      <c r="AU111">
        <v>18.632595959700001</v>
      </c>
      <c r="AV111">
        <v>18.6036401082</v>
      </c>
      <c r="AW111">
        <v>17.6716714533</v>
      </c>
      <c r="AX111">
        <v>17.955731870200001</v>
      </c>
      <c r="AY111">
        <v>17.494763487</v>
      </c>
      <c r="AZ111">
        <v>17.754440689900001</v>
      </c>
      <c r="BA111">
        <v>17.910175366600001</v>
      </c>
      <c r="BB111">
        <v>18.342115883599998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110</v>
      </c>
      <c r="D112">
        <v>17.882847660500001</v>
      </c>
      <c r="E112">
        <v>19.162265334699999</v>
      </c>
      <c r="F112">
        <v>17.683262925299999</v>
      </c>
      <c r="G112">
        <v>17.706440570200002</v>
      </c>
      <c r="H112">
        <v>19.088596594799998</v>
      </c>
      <c r="I112">
        <v>18.210516167000002</v>
      </c>
      <c r="J112">
        <v>18.108275431599999</v>
      </c>
      <c r="K112">
        <v>18.443152236900001</v>
      </c>
      <c r="L112">
        <v>18.055535223100001</v>
      </c>
      <c r="M112">
        <v>19.029802959400001</v>
      </c>
      <c r="N112">
        <v>18.477380186000001</v>
      </c>
      <c r="O112">
        <v>19.001103178899999</v>
      </c>
      <c r="P112">
        <v>19.6181147663</v>
      </c>
      <c r="Q112">
        <v>19.3627357441</v>
      </c>
      <c r="R112">
        <v>18.9804553779</v>
      </c>
      <c r="S112">
        <v>18.607195535100001</v>
      </c>
      <c r="T112">
        <v>18.0020815369</v>
      </c>
      <c r="U112">
        <v>17.985417419299999</v>
      </c>
      <c r="V112">
        <v>17.936834434400001</v>
      </c>
      <c r="W112">
        <v>18.489969826500001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16.5125520253</v>
      </c>
      <c r="AJ112">
        <v>17.645795644500001</v>
      </c>
      <c r="AK112">
        <v>17.5059736129</v>
      </c>
      <c r="AL112">
        <v>17.753003120300001</v>
      </c>
      <c r="AM112">
        <v>18.1065345636</v>
      </c>
      <c r="AN112">
        <v>17.854871148000001</v>
      </c>
      <c r="AO112">
        <v>17.188555459300002</v>
      </c>
      <c r="AP112">
        <v>17.487512738300001</v>
      </c>
      <c r="AQ112">
        <v>17.485034537099999</v>
      </c>
      <c r="AR112">
        <v>17.769526308</v>
      </c>
      <c r="AS112">
        <v>17.773060484199998</v>
      </c>
      <c r="AT112">
        <v>18.989716123800001</v>
      </c>
      <c r="AU112">
        <v>18.857128333799999</v>
      </c>
      <c r="AV112">
        <v>18.5517838783</v>
      </c>
      <c r="AW112">
        <v>17.5970607195</v>
      </c>
      <c r="AX112">
        <v>17.891435535399999</v>
      </c>
      <c r="AY112">
        <v>17.420127606099999</v>
      </c>
      <c r="AZ112">
        <v>17.203619985700001</v>
      </c>
      <c r="BA112">
        <v>17.690622349400002</v>
      </c>
      <c r="BB112">
        <v>17.906311008100001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111</v>
      </c>
      <c r="D113">
        <v>17.441419172300002</v>
      </c>
      <c r="E113">
        <v>18.9916464137</v>
      </c>
      <c r="F113">
        <v>17.6592782964</v>
      </c>
      <c r="G113">
        <v>17.824842974399999</v>
      </c>
      <c r="H113">
        <v>19.016118442300002</v>
      </c>
      <c r="I113">
        <v>18.208589361400001</v>
      </c>
      <c r="J113">
        <v>17.974434782399999</v>
      </c>
      <c r="K113">
        <v>18.3635977454</v>
      </c>
      <c r="L113">
        <v>18.070777497200002</v>
      </c>
      <c r="M113">
        <v>18.826642444600001</v>
      </c>
      <c r="N113">
        <v>18.346599486500001</v>
      </c>
      <c r="O113">
        <v>19.1576980617</v>
      </c>
      <c r="P113">
        <v>19.105139001800001</v>
      </c>
      <c r="Q113">
        <v>19.434547626899999</v>
      </c>
      <c r="R113">
        <v>18.750703571399999</v>
      </c>
      <c r="S113">
        <v>18.463756524099999</v>
      </c>
      <c r="T113">
        <v>18.176094249999998</v>
      </c>
      <c r="U113">
        <v>17.885427979999999</v>
      </c>
      <c r="V113">
        <v>17.6935357043</v>
      </c>
      <c r="W113">
        <v>18.540810024599999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16.397529526900001</v>
      </c>
      <c r="AJ113">
        <v>17.3119703753</v>
      </c>
      <c r="AK113">
        <v>17.569719125700001</v>
      </c>
      <c r="AL113">
        <v>18.022586534199998</v>
      </c>
      <c r="AM113">
        <v>17.8115943056</v>
      </c>
      <c r="AN113">
        <v>17.9522780942</v>
      </c>
      <c r="AO113">
        <v>17.155143252999999</v>
      </c>
      <c r="AP113">
        <v>17.4470646923</v>
      </c>
      <c r="AQ113">
        <v>17.50289351</v>
      </c>
      <c r="AR113">
        <v>17.712826714199998</v>
      </c>
      <c r="AS113">
        <v>17.797840835999999</v>
      </c>
      <c r="AT113">
        <v>19.050603647500001</v>
      </c>
      <c r="AU113">
        <v>18.581713385400001</v>
      </c>
      <c r="AV113">
        <v>18.5892140013</v>
      </c>
      <c r="AW113">
        <v>17.5717914325</v>
      </c>
      <c r="AX113">
        <v>18.004615443100001</v>
      </c>
      <c r="AY113">
        <v>17.507179259400001</v>
      </c>
      <c r="AZ113">
        <v>17.149032430799998</v>
      </c>
      <c r="BA113">
        <v>17.616206337400001</v>
      </c>
      <c r="BB113">
        <v>17.740059736599999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112</v>
      </c>
      <c r="D114">
        <v>17.3314744067</v>
      </c>
      <c r="E114">
        <v>18.909870576100001</v>
      </c>
      <c r="F114">
        <v>17.589378036799999</v>
      </c>
      <c r="G114">
        <v>17.854692281799998</v>
      </c>
      <c r="H114">
        <v>18.677930810300001</v>
      </c>
      <c r="I114">
        <v>18.137623277799999</v>
      </c>
      <c r="J114">
        <v>17.846833442299999</v>
      </c>
      <c r="K114">
        <v>18.339515471599999</v>
      </c>
      <c r="L114">
        <v>18.076695303299999</v>
      </c>
      <c r="M114">
        <v>18.6694255048</v>
      </c>
      <c r="N114">
        <v>18.565871506200001</v>
      </c>
      <c r="O114">
        <v>19.032159572499999</v>
      </c>
      <c r="P114">
        <v>18.728049005900001</v>
      </c>
      <c r="Q114">
        <v>19.4436848711</v>
      </c>
      <c r="R114">
        <v>18.429803645900002</v>
      </c>
      <c r="S114">
        <v>18.445026350399999</v>
      </c>
      <c r="T114">
        <v>17.923525198699998</v>
      </c>
      <c r="U114">
        <v>17.817324813199999</v>
      </c>
      <c r="V114">
        <v>17.747787681599998</v>
      </c>
      <c r="W114">
        <v>18.499977872199999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16.698268692700001</v>
      </c>
      <c r="AJ114">
        <v>17.445170536199999</v>
      </c>
      <c r="AK114">
        <v>17.674010131399999</v>
      </c>
      <c r="AL114">
        <v>17.9981549771</v>
      </c>
      <c r="AM114">
        <v>17.779066679300001</v>
      </c>
      <c r="AN114">
        <v>17.9078040409</v>
      </c>
      <c r="AO114">
        <v>17.1242324193</v>
      </c>
      <c r="AP114">
        <v>17.420958375600001</v>
      </c>
      <c r="AQ114">
        <v>17.419732895999999</v>
      </c>
      <c r="AR114">
        <v>17.687426288400001</v>
      </c>
      <c r="AS114">
        <v>18.2538668067</v>
      </c>
      <c r="AT114">
        <v>18.836849283999999</v>
      </c>
      <c r="AU114">
        <v>17.970587383400002</v>
      </c>
      <c r="AV114">
        <v>18.466052394199998</v>
      </c>
      <c r="AW114">
        <v>17.592399081</v>
      </c>
      <c r="AX114">
        <v>17.9930148694</v>
      </c>
      <c r="AY114">
        <v>17.5929689542</v>
      </c>
      <c r="AZ114">
        <v>17.051155981800001</v>
      </c>
      <c r="BA114">
        <v>17.590876654999999</v>
      </c>
      <c r="BB114">
        <v>17.9873340559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113</v>
      </c>
      <c r="D115">
        <v>17.7545253684</v>
      </c>
      <c r="E115">
        <v>18.939303285699999</v>
      </c>
      <c r="F115">
        <v>17.511452677099999</v>
      </c>
      <c r="G115">
        <v>17.792552977</v>
      </c>
      <c r="H115">
        <v>18.677914025700002</v>
      </c>
      <c r="I115">
        <v>17.981271985999999</v>
      </c>
      <c r="J115">
        <v>17.7716953268</v>
      </c>
      <c r="K115">
        <v>18.298920686399999</v>
      </c>
      <c r="L115">
        <v>18.0615671328</v>
      </c>
      <c r="M115">
        <v>18.646291115699999</v>
      </c>
      <c r="N115">
        <v>18.113716129299998</v>
      </c>
      <c r="O115">
        <v>18.717180816700001</v>
      </c>
      <c r="P115">
        <v>18.5551660884</v>
      </c>
      <c r="Q115">
        <v>19.261425089799999</v>
      </c>
      <c r="R115">
        <v>18.2310044446</v>
      </c>
      <c r="S115">
        <v>18.621298144800001</v>
      </c>
      <c r="T115">
        <v>18.060987312000002</v>
      </c>
      <c r="U115">
        <v>17.901469577499999</v>
      </c>
      <c r="V115">
        <v>17.7760381939</v>
      </c>
      <c r="W115">
        <v>18.433936145800001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17.016781081800001</v>
      </c>
      <c r="AJ115">
        <v>17.863542496000001</v>
      </c>
      <c r="AK115">
        <v>17.519828556</v>
      </c>
      <c r="AL115">
        <v>17.8730454759</v>
      </c>
      <c r="AM115">
        <v>17.802201435299999</v>
      </c>
      <c r="AN115">
        <v>17.845894559800001</v>
      </c>
      <c r="AO115">
        <v>17.0663045318</v>
      </c>
      <c r="AP115">
        <v>17.5086137632</v>
      </c>
      <c r="AQ115">
        <v>17.160815664299999</v>
      </c>
      <c r="AR115">
        <v>17.8256647993</v>
      </c>
      <c r="AS115">
        <v>18.477949137</v>
      </c>
      <c r="AT115">
        <v>18.546818721600001</v>
      </c>
      <c r="AU115">
        <v>17.732874216100001</v>
      </c>
      <c r="AV115">
        <v>18.226834364199998</v>
      </c>
      <c r="AW115">
        <v>17.229639673800001</v>
      </c>
      <c r="AX115">
        <v>17.7075996606</v>
      </c>
      <c r="AY115">
        <v>17.774777815299998</v>
      </c>
      <c r="AZ115">
        <v>17.087500487900002</v>
      </c>
      <c r="BA115">
        <v>17.452297370899998</v>
      </c>
      <c r="BB115">
        <v>17.937331870200001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114</v>
      </c>
      <c r="D116">
        <v>17.587088164200001</v>
      </c>
      <c r="E116">
        <v>18.378622952499999</v>
      </c>
      <c r="F116">
        <v>17.467440509100001</v>
      </c>
      <c r="G116">
        <v>17.431206299399999</v>
      </c>
      <c r="H116">
        <v>18.532238654499999</v>
      </c>
      <c r="I116">
        <v>17.874574175599999</v>
      </c>
      <c r="J116">
        <v>17.6468999332</v>
      </c>
      <c r="K116">
        <v>18.1399350304</v>
      </c>
      <c r="L116">
        <v>17.930024263499998</v>
      </c>
      <c r="M116">
        <v>18.906677589200001</v>
      </c>
      <c r="N116">
        <v>17.687834540899999</v>
      </c>
      <c r="O116">
        <v>18.6529726905</v>
      </c>
      <c r="P116">
        <v>18.3304941148</v>
      </c>
      <c r="Q116">
        <v>19.1599905528</v>
      </c>
      <c r="R116">
        <v>18.262305006799998</v>
      </c>
      <c r="S116">
        <v>18.685394385399999</v>
      </c>
      <c r="T116">
        <v>18.236007186199998</v>
      </c>
      <c r="U116">
        <v>18.1900663228</v>
      </c>
      <c r="V116">
        <v>17.674867318099999</v>
      </c>
      <c r="W116">
        <v>18.597822865200001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16.6713885982</v>
      </c>
      <c r="AJ116">
        <v>17.465876017700001</v>
      </c>
      <c r="AK116">
        <v>17.262260738399998</v>
      </c>
      <c r="AL116">
        <v>17.809250729799999</v>
      </c>
      <c r="AM116">
        <v>17.763266124699999</v>
      </c>
      <c r="AN116">
        <v>17.623011457400001</v>
      </c>
      <c r="AO116">
        <v>17.191531115899998</v>
      </c>
      <c r="AP116">
        <v>17.404135364799998</v>
      </c>
      <c r="AQ116">
        <v>17.131745770799998</v>
      </c>
      <c r="AR116">
        <v>17.7813601167</v>
      </c>
      <c r="AS116">
        <v>18.310155683400001</v>
      </c>
      <c r="AT116">
        <v>18.310658095800001</v>
      </c>
      <c r="AU116">
        <v>17.924622258900001</v>
      </c>
      <c r="AV116">
        <v>18.2059685762</v>
      </c>
      <c r="AW116">
        <v>17.200182316599999</v>
      </c>
      <c r="AX116">
        <v>17.595756047599998</v>
      </c>
      <c r="AY116">
        <v>17.862520095400001</v>
      </c>
      <c r="AZ116">
        <v>17.5441489247</v>
      </c>
      <c r="BA116">
        <v>17.1937942514</v>
      </c>
      <c r="BB116">
        <v>17.797560686099999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115</v>
      </c>
      <c r="D117">
        <v>17.058739037399999</v>
      </c>
      <c r="E117">
        <v>17.893091845099999</v>
      </c>
      <c r="F117">
        <v>17.412679756300001</v>
      </c>
      <c r="G117">
        <v>17.206469088599999</v>
      </c>
      <c r="H117">
        <v>18.4916171566</v>
      </c>
      <c r="I117">
        <v>17.7890673713</v>
      </c>
      <c r="J117">
        <v>17.4435291313</v>
      </c>
      <c r="K117">
        <v>17.972359240100001</v>
      </c>
      <c r="L117">
        <v>17.737817818</v>
      </c>
      <c r="M117">
        <v>18.813483486799999</v>
      </c>
      <c r="N117">
        <v>17.708449843</v>
      </c>
      <c r="O117">
        <v>18.790959196900001</v>
      </c>
      <c r="P117">
        <v>18.160476739700002</v>
      </c>
      <c r="Q117">
        <v>18.9801237201</v>
      </c>
      <c r="R117">
        <v>17.8395910626</v>
      </c>
      <c r="S117">
        <v>18.689117627400002</v>
      </c>
      <c r="T117">
        <v>18.2820347738</v>
      </c>
      <c r="U117">
        <v>18.3346336243</v>
      </c>
      <c r="V117">
        <v>17.795432518999998</v>
      </c>
      <c r="W117">
        <v>18.5129887105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16.589962170100002</v>
      </c>
      <c r="AJ117">
        <v>17.6899535688</v>
      </c>
      <c r="AK117">
        <v>16.945836037300001</v>
      </c>
      <c r="AL117">
        <v>17.892075885299999</v>
      </c>
      <c r="AM117">
        <v>17.557318717200001</v>
      </c>
      <c r="AN117">
        <v>17.457872800800001</v>
      </c>
      <c r="AO117">
        <v>17.2987562305</v>
      </c>
      <c r="AP117">
        <v>17.320588211899999</v>
      </c>
      <c r="AQ117">
        <v>17.181055867400001</v>
      </c>
      <c r="AR117">
        <v>17.860054867100001</v>
      </c>
      <c r="AS117">
        <v>17.991491229899999</v>
      </c>
      <c r="AT117">
        <v>18.311952517600002</v>
      </c>
      <c r="AU117">
        <v>17.9453643318</v>
      </c>
      <c r="AV117">
        <v>18.372028669599999</v>
      </c>
      <c r="AW117">
        <v>17.2697980883</v>
      </c>
      <c r="AX117">
        <v>17.289850542</v>
      </c>
      <c r="AY117">
        <v>17.565390969700001</v>
      </c>
      <c r="AZ117">
        <v>17.6767718302</v>
      </c>
      <c r="BA117">
        <v>17.3567780883</v>
      </c>
      <c r="BB117">
        <v>17.608936589900001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116</v>
      </c>
      <c r="D118">
        <v>16.5559594743</v>
      </c>
      <c r="E118">
        <v>18.012955687800002</v>
      </c>
      <c r="F118">
        <v>17.369831690600002</v>
      </c>
      <c r="G118">
        <v>17.627814698400002</v>
      </c>
      <c r="H118">
        <v>18.5253135972</v>
      </c>
      <c r="I118">
        <v>17.743376836900001</v>
      </c>
      <c r="J118">
        <v>17.261759578300001</v>
      </c>
      <c r="K118">
        <v>18.010841986199999</v>
      </c>
      <c r="L118">
        <v>17.846077956599999</v>
      </c>
      <c r="M118">
        <v>18.6411298204</v>
      </c>
      <c r="N118">
        <v>17.7315437864</v>
      </c>
      <c r="O118">
        <v>18.7543308682</v>
      </c>
      <c r="P118">
        <v>18.154843264499998</v>
      </c>
      <c r="Q118">
        <v>18.946875202699999</v>
      </c>
      <c r="R118">
        <v>17.785523126600001</v>
      </c>
      <c r="S118">
        <v>18.1225924839</v>
      </c>
      <c r="T118">
        <v>18.119727461</v>
      </c>
      <c r="U118">
        <v>17.988338982799998</v>
      </c>
      <c r="V118">
        <v>17.9335574865</v>
      </c>
      <c r="W118">
        <v>18.248132931000001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16.656924067199999</v>
      </c>
      <c r="AJ118">
        <v>17.672722723500002</v>
      </c>
      <c r="AK118">
        <v>16.717003763899999</v>
      </c>
      <c r="AL118">
        <v>17.809733051199998</v>
      </c>
      <c r="AM118">
        <v>17.567813207699999</v>
      </c>
      <c r="AN118">
        <v>17.3165844637</v>
      </c>
      <c r="AO118">
        <v>17.395906515099998</v>
      </c>
      <c r="AP118">
        <v>17.331546104400001</v>
      </c>
      <c r="AQ118">
        <v>17.373936791599998</v>
      </c>
      <c r="AR118">
        <v>17.786512845400001</v>
      </c>
      <c r="AS118">
        <v>18.144569885799999</v>
      </c>
      <c r="AT118">
        <v>18.470620556099998</v>
      </c>
      <c r="AU118">
        <v>17.6587539107</v>
      </c>
      <c r="AV118">
        <v>18.3463782008</v>
      </c>
      <c r="AW118">
        <v>17.750546765900001</v>
      </c>
      <c r="AX118">
        <v>16.898173575400001</v>
      </c>
      <c r="AY118">
        <v>17.156678664200001</v>
      </c>
      <c r="AZ118">
        <v>17.1650956734</v>
      </c>
      <c r="BA118">
        <v>17.467032274800001</v>
      </c>
      <c r="BB118">
        <v>17.327424710199999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117</v>
      </c>
      <c r="D119">
        <v>16.872116211200002</v>
      </c>
      <c r="E119">
        <v>18.120466314400002</v>
      </c>
      <c r="F119">
        <v>17.165483018900002</v>
      </c>
      <c r="G119">
        <v>17.855687000300001</v>
      </c>
      <c r="H119">
        <v>18.252783163699998</v>
      </c>
      <c r="I119">
        <v>17.776765037099999</v>
      </c>
      <c r="J119">
        <v>17.486878335499998</v>
      </c>
      <c r="K119">
        <v>17.8906953967</v>
      </c>
      <c r="L119">
        <v>17.921109225799999</v>
      </c>
      <c r="M119">
        <v>18.493419575099999</v>
      </c>
      <c r="N119">
        <v>17.984963743400002</v>
      </c>
      <c r="O119">
        <v>18.762272914899999</v>
      </c>
      <c r="P119">
        <v>17.971286258300001</v>
      </c>
      <c r="Q119">
        <v>18.918367353200001</v>
      </c>
      <c r="R119">
        <v>17.787296577199999</v>
      </c>
      <c r="S119">
        <v>17.917670360199999</v>
      </c>
      <c r="T119">
        <v>17.789002912899999</v>
      </c>
      <c r="U119">
        <v>17.6549128063</v>
      </c>
      <c r="V119">
        <v>17.727773349100001</v>
      </c>
      <c r="W119">
        <v>18.102032665500001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16.750096963200001</v>
      </c>
      <c r="AJ119">
        <v>17.7202820742</v>
      </c>
      <c r="AK119">
        <v>16.620777331199999</v>
      </c>
      <c r="AL119">
        <v>17.5692932585</v>
      </c>
      <c r="AM119">
        <v>17.483394073500001</v>
      </c>
      <c r="AN119">
        <v>17.256284337299999</v>
      </c>
      <c r="AO119">
        <v>17.5453544959</v>
      </c>
      <c r="AP119">
        <v>17.301801120299999</v>
      </c>
      <c r="AQ119">
        <v>17.4222676017</v>
      </c>
      <c r="AR119">
        <v>17.755505099499999</v>
      </c>
      <c r="AS119">
        <v>18.2403812411</v>
      </c>
      <c r="AT119">
        <v>18.521363902699999</v>
      </c>
      <c r="AU119">
        <v>17.541471361999999</v>
      </c>
      <c r="AV119">
        <v>18.180868211300002</v>
      </c>
      <c r="AW119">
        <v>18.014407344399999</v>
      </c>
      <c r="AX119">
        <v>17.207639942699998</v>
      </c>
      <c r="AY119">
        <v>17.172398215800001</v>
      </c>
      <c r="AZ119">
        <v>16.905156179399999</v>
      </c>
      <c r="BA119">
        <v>17.126751033600002</v>
      </c>
      <c r="BB119">
        <v>17.430538951999999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118</v>
      </c>
      <c r="D120">
        <v>16.446076696599999</v>
      </c>
      <c r="E120">
        <v>18.0225307103</v>
      </c>
      <c r="F120">
        <v>16.954516347799998</v>
      </c>
      <c r="G120">
        <v>17.917996205800002</v>
      </c>
      <c r="H120">
        <v>17.9273320243</v>
      </c>
      <c r="I120">
        <v>18.042837819599999</v>
      </c>
      <c r="J120">
        <v>17.814070419499998</v>
      </c>
      <c r="K120">
        <v>17.881142864299999</v>
      </c>
      <c r="L120">
        <v>17.953384885199998</v>
      </c>
      <c r="M120">
        <v>18.325341318900001</v>
      </c>
      <c r="N120">
        <v>18.3469512313</v>
      </c>
      <c r="O120">
        <v>18.913561669</v>
      </c>
      <c r="P120">
        <v>18.095657750299999</v>
      </c>
      <c r="Q120">
        <v>18.872259061699999</v>
      </c>
      <c r="R120">
        <v>17.7394616994</v>
      </c>
      <c r="S120">
        <v>17.919757361599999</v>
      </c>
      <c r="T120">
        <v>17.751807273400001</v>
      </c>
      <c r="U120">
        <v>17.467745192300001</v>
      </c>
      <c r="V120">
        <v>17.864730338299999</v>
      </c>
      <c r="W120">
        <v>17.8840043963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16.626787437600001</v>
      </c>
      <c r="AJ120">
        <v>17.8146705893</v>
      </c>
      <c r="AK120">
        <v>16.522059956</v>
      </c>
      <c r="AL120">
        <v>17.394684062</v>
      </c>
      <c r="AM120">
        <v>17.2504869877</v>
      </c>
      <c r="AN120">
        <v>17.232325031399998</v>
      </c>
      <c r="AO120">
        <v>17.637660970100001</v>
      </c>
      <c r="AP120">
        <v>17.3759426674</v>
      </c>
      <c r="AQ120">
        <v>17.325576148500001</v>
      </c>
      <c r="AR120">
        <v>17.890672956700001</v>
      </c>
      <c r="AS120">
        <v>18.388750442399999</v>
      </c>
      <c r="AT120">
        <v>18.355764480400001</v>
      </c>
      <c r="AU120">
        <v>17.4578109399</v>
      </c>
      <c r="AV120">
        <v>18.137129337299999</v>
      </c>
      <c r="AW120">
        <v>17.908376526800001</v>
      </c>
      <c r="AX120">
        <v>17.6372862829</v>
      </c>
      <c r="AY120">
        <v>17.2211765118</v>
      </c>
      <c r="AZ120">
        <v>16.804571190800001</v>
      </c>
      <c r="BA120">
        <v>17.156764867100001</v>
      </c>
      <c r="BB120">
        <v>17.510951639599998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119</v>
      </c>
      <c r="D121">
        <v>16.3376894805</v>
      </c>
      <c r="E121">
        <v>17.870720480500001</v>
      </c>
      <c r="F121">
        <v>16.8285187219</v>
      </c>
      <c r="G121">
        <v>17.443457340399998</v>
      </c>
      <c r="H121">
        <v>17.701136281</v>
      </c>
      <c r="I121">
        <v>18.0340615916</v>
      </c>
      <c r="J121">
        <v>17.9460759836</v>
      </c>
      <c r="K121">
        <v>17.947775398400001</v>
      </c>
      <c r="L121">
        <v>17.857546254500001</v>
      </c>
      <c r="M121">
        <v>18.209989110999999</v>
      </c>
      <c r="N121">
        <v>18.650011492899999</v>
      </c>
      <c r="O121">
        <v>18.649719921900001</v>
      </c>
      <c r="P121">
        <v>18.013229669200001</v>
      </c>
      <c r="Q121">
        <v>19.077038780199999</v>
      </c>
      <c r="R121">
        <v>17.507853923900001</v>
      </c>
      <c r="S121">
        <v>17.893582281800001</v>
      </c>
      <c r="T121">
        <v>17.6564372966</v>
      </c>
      <c r="U121">
        <v>17.745453802699998</v>
      </c>
      <c r="V121">
        <v>17.8402682173</v>
      </c>
      <c r="W121">
        <v>18.022350722199999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16.121554940199999</v>
      </c>
      <c r="AJ121">
        <v>17.6557666052</v>
      </c>
      <c r="AK121">
        <v>16.311657748999998</v>
      </c>
      <c r="AL121">
        <v>17.0436281759</v>
      </c>
      <c r="AM121">
        <v>16.785888503999999</v>
      </c>
      <c r="AN121">
        <v>17.286199800199999</v>
      </c>
      <c r="AO121">
        <v>17.421219908899999</v>
      </c>
      <c r="AP121">
        <v>17.350494213600001</v>
      </c>
      <c r="AQ121">
        <v>17.2865133132</v>
      </c>
      <c r="AR121">
        <v>17.873578526999999</v>
      </c>
      <c r="AS121">
        <v>18.226522371800002</v>
      </c>
      <c r="AT121">
        <v>18.406801655799999</v>
      </c>
      <c r="AU121">
        <v>17.685590980499999</v>
      </c>
      <c r="AV121">
        <v>18.153558818</v>
      </c>
      <c r="AW121">
        <v>17.5377584957</v>
      </c>
      <c r="AX121">
        <v>17.721657800500001</v>
      </c>
      <c r="AY121">
        <v>17.0414837631</v>
      </c>
      <c r="AZ121">
        <v>17.24408575</v>
      </c>
      <c r="BA121">
        <v>16.999670721600001</v>
      </c>
      <c r="BB121">
        <v>17.5831334915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120</v>
      </c>
      <c r="D122">
        <v>16.5290264562</v>
      </c>
      <c r="E122">
        <v>17.674385270599998</v>
      </c>
      <c r="F122">
        <v>16.669984077199999</v>
      </c>
      <c r="G122">
        <v>16.780831812100001</v>
      </c>
      <c r="H122">
        <v>17.760003122200001</v>
      </c>
      <c r="I122">
        <v>18.023272291400001</v>
      </c>
      <c r="J122">
        <v>17.8892094624</v>
      </c>
      <c r="K122">
        <v>17.859227634300002</v>
      </c>
      <c r="L122">
        <v>17.729133547</v>
      </c>
      <c r="M122">
        <v>18.324624137099999</v>
      </c>
      <c r="N122">
        <v>18.052608166300001</v>
      </c>
      <c r="O122">
        <v>18.597458589199999</v>
      </c>
      <c r="P122">
        <v>17.725323558100001</v>
      </c>
      <c r="Q122">
        <v>18.9338691998</v>
      </c>
      <c r="R122">
        <v>17.6142788479</v>
      </c>
      <c r="S122">
        <v>17.5204925275</v>
      </c>
      <c r="T122">
        <v>17.378420034000001</v>
      </c>
      <c r="U122">
        <v>18.054026502599999</v>
      </c>
      <c r="V122">
        <v>17.409905414200001</v>
      </c>
      <c r="W122">
        <v>18.203016268799999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16.1514618858</v>
      </c>
      <c r="AJ122">
        <v>17.432692459199998</v>
      </c>
      <c r="AK122">
        <v>16.1834035758</v>
      </c>
      <c r="AL122">
        <v>16.639331945599999</v>
      </c>
      <c r="AM122">
        <v>16.646973634399998</v>
      </c>
      <c r="AN122">
        <v>17.1462021161</v>
      </c>
      <c r="AO122">
        <v>17.391791830399999</v>
      </c>
      <c r="AP122">
        <v>17.058081158499999</v>
      </c>
      <c r="AQ122">
        <v>17.3035199499</v>
      </c>
      <c r="AR122">
        <v>17.8425652056</v>
      </c>
      <c r="AS122">
        <v>17.7856245087</v>
      </c>
      <c r="AT122">
        <v>18.319959233399999</v>
      </c>
      <c r="AU122">
        <v>17.605614237400001</v>
      </c>
      <c r="AV122">
        <v>18.130638629900002</v>
      </c>
      <c r="AW122">
        <v>17.242644002199999</v>
      </c>
      <c r="AX122">
        <v>17.140882544499998</v>
      </c>
      <c r="AY122">
        <v>17.1171584117</v>
      </c>
      <c r="AZ122">
        <v>17.267845338699999</v>
      </c>
      <c r="BA122">
        <v>16.512243563799998</v>
      </c>
      <c r="BB122">
        <v>17.5062983979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121</v>
      </c>
      <c r="D123">
        <v>16.736252583700001</v>
      </c>
      <c r="E123">
        <v>17.964317294299999</v>
      </c>
      <c r="F123">
        <v>16.435519322200001</v>
      </c>
      <c r="G123">
        <v>16.580749466899999</v>
      </c>
      <c r="H123">
        <v>17.6457260898</v>
      </c>
      <c r="I123">
        <v>17.880920236000001</v>
      </c>
      <c r="J123">
        <v>17.421509938100002</v>
      </c>
      <c r="K123">
        <v>17.825894816200002</v>
      </c>
      <c r="L123">
        <v>17.8028526961</v>
      </c>
      <c r="M123">
        <v>18.1770236051</v>
      </c>
      <c r="N123">
        <v>17.9615308359</v>
      </c>
      <c r="O123">
        <v>18.5206672797</v>
      </c>
      <c r="P123">
        <v>17.536653874599999</v>
      </c>
      <c r="Q123">
        <v>18.8374913183</v>
      </c>
      <c r="R123">
        <v>17.3311330682</v>
      </c>
      <c r="S123">
        <v>17.3540647369</v>
      </c>
      <c r="T123">
        <v>17.2572466881</v>
      </c>
      <c r="U123">
        <v>17.901108313200002</v>
      </c>
      <c r="V123">
        <v>17.137946704600001</v>
      </c>
      <c r="W123">
        <v>17.982793913799998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16.128255730199999</v>
      </c>
      <c r="AJ123">
        <v>17.523957529299999</v>
      </c>
      <c r="AK123">
        <v>16.510185247599999</v>
      </c>
      <c r="AL123">
        <v>16.2307694199</v>
      </c>
      <c r="AM123">
        <v>16.436971692299998</v>
      </c>
      <c r="AN123">
        <v>17.0971997567</v>
      </c>
      <c r="AO123">
        <v>17.349713876500001</v>
      </c>
      <c r="AP123">
        <v>17.083427842999999</v>
      </c>
      <c r="AQ123">
        <v>17.308829377599999</v>
      </c>
      <c r="AR123">
        <v>17.862996772599999</v>
      </c>
      <c r="AS123">
        <v>18.070073372300001</v>
      </c>
      <c r="AT123">
        <v>18.057052678400002</v>
      </c>
      <c r="AU123">
        <v>17.3479730687</v>
      </c>
      <c r="AV123">
        <v>17.968984426900001</v>
      </c>
      <c r="AW123">
        <v>17.1943347566</v>
      </c>
      <c r="AX123">
        <v>16.916072072999999</v>
      </c>
      <c r="AY123">
        <v>17.114280979499998</v>
      </c>
      <c r="AZ123">
        <v>17.070075954299998</v>
      </c>
      <c r="BA123">
        <v>16.474670047499998</v>
      </c>
      <c r="BB123">
        <v>17.5359880293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122</v>
      </c>
      <c r="D124">
        <v>17.014369118000001</v>
      </c>
      <c r="E124">
        <v>18.054947429599999</v>
      </c>
      <c r="F124">
        <v>16.336709040900001</v>
      </c>
      <c r="G124">
        <v>16.010634946500002</v>
      </c>
      <c r="H124">
        <v>17.504955171799999</v>
      </c>
      <c r="I124">
        <v>17.727945911300001</v>
      </c>
      <c r="J124">
        <v>17.338018951799999</v>
      </c>
      <c r="K124">
        <v>17.803789610900001</v>
      </c>
      <c r="L124">
        <v>17.784640099899999</v>
      </c>
      <c r="M124">
        <v>17.947991529500001</v>
      </c>
      <c r="N124">
        <v>18.015391599400001</v>
      </c>
      <c r="O124">
        <v>18.193539622300001</v>
      </c>
      <c r="P124">
        <v>17.407072864700002</v>
      </c>
      <c r="Q124">
        <v>18.661224732699999</v>
      </c>
      <c r="R124">
        <v>17.0209862014</v>
      </c>
      <c r="S124">
        <v>17.5783258413</v>
      </c>
      <c r="T124">
        <v>17.223461930799999</v>
      </c>
      <c r="U124">
        <v>17.649472812399999</v>
      </c>
      <c r="V124">
        <v>16.7504246799</v>
      </c>
      <c r="W124">
        <v>17.8357262068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16.461098949699998</v>
      </c>
      <c r="AJ124">
        <v>17.5384482111</v>
      </c>
      <c r="AK124">
        <v>16.678181328000001</v>
      </c>
      <c r="AL124">
        <v>16.1232076089</v>
      </c>
      <c r="AM124">
        <v>16.533429882299998</v>
      </c>
      <c r="AN124">
        <v>17.008701284299999</v>
      </c>
      <c r="AO124">
        <v>17.270257712399999</v>
      </c>
      <c r="AP124">
        <v>17.074939006099999</v>
      </c>
      <c r="AQ124">
        <v>17.182857397599999</v>
      </c>
      <c r="AR124">
        <v>17.662459791</v>
      </c>
      <c r="AS124">
        <v>18.540290570500002</v>
      </c>
      <c r="AT124">
        <v>17.728469242599999</v>
      </c>
      <c r="AU124">
        <v>17.2118397144</v>
      </c>
      <c r="AV124">
        <v>17.948286043500001</v>
      </c>
      <c r="AW124">
        <v>16.695340380400001</v>
      </c>
      <c r="AX124">
        <v>16.921851362999998</v>
      </c>
      <c r="AY124">
        <v>17.106646782799999</v>
      </c>
      <c r="AZ124">
        <v>16.941655156100001</v>
      </c>
      <c r="BA124">
        <v>16.384715128100002</v>
      </c>
      <c r="BB124">
        <v>17.764062148800001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123</v>
      </c>
      <c r="D125">
        <v>16.927316415100002</v>
      </c>
      <c r="E125">
        <v>17.930968012800001</v>
      </c>
      <c r="F125">
        <v>16.567035148599999</v>
      </c>
      <c r="G125">
        <v>15.7759099353</v>
      </c>
      <c r="H125">
        <v>17.4733104976</v>
      </c>
      <c r="I125">
        <v>17.555042655600001</v>
      </c>
      <c r="J125">
        <v>17.357098647200001</v>
      </c>
      <c r="K125">
        <v>17.719465765900001</v>
      </c>
      <c r="L125">
        <v>17.7701527181</v>
      </c>
      <c r="M125">
        <v>17.915973001400001</v>
      </c>
      <c r="N125">
        <v>17.859931893999999</v>
      </c>
      <c r="O125">
        <v>18.4535324374</v>
      </c>
      <c r="P125">
        <v>17.458271744899999</v>
      </c>
      <c r="Q125">
        <v>18.4101915239</v>
      </c>
      <c r="R125">
        <v>16.694815649100001</v>
      </c>
      <c r="S125">
        <v>17.890331271400001</v>
      </c>
      <c r="T125">
        <v>17.057070317299999</v>
      </c>
      <c r="U125">
        <v>17.568199168500001</v>
      </c>
      <c r="V125">
        <v>16.6857262328</v>
      </c>
      <c r="W125">
        <v>17.460936179699999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16.614664728099999</v>
      </c>
      <c r="AJ125">
        <v>17.3702632245</v>
      </c>
      <c r="AK125">
        <v>17.080166225300001</v>
      </c>
      <c r="AL125">
        <v>16.377778612899998</v>
      </c>
      <c r="AM125">
        <v>16.591106546399999</v>
      </c>
      <c r="AN125">
        <v>16.954253847899999</v>
      </c>
      <c r="AO125">
        <v>16.834493703500002</v>
      </c>
      <c r="AP125">
        <v>16.9243472034</v>
      </c>
      <c r="AQ125">
        <v>17.2434576102</v>
      </c>
      <c r="AR125">
        <v>17.813409398699999</v>
      </c>
      <c r="AS125">
        <v>18.488408955499999</v>
      </c>
      <c r="AT125">
        <v>17.797286121900001</v>
      </c>
      <c r="AU125">
        <v>17.2400009037</v>
      </c>
      <c r="AV125">
        <v>18.0639214897</v>
      </c>
      <c r="AW125">
        <v>16.545448070100001</v>
      </c>
      <c r="AX125">
        <v>17.060259690599999</v>
      </c>
      <c r="AY125">
        <v>16.910812027199999</v>
      </c>
      <c r="AZ125">
        <v>16.753582782999999</v>
      </c>
      <c r="BA125">
        <v>16.501059204200001</v>
      </c>
      <c r="BB125">
        <v>17.514710644099999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124</v>
      </c>
      <c r="D126">
        <v>16.545189689000001</v>
      </c>
      <c r="E126">
        <v>17.7696413864</v>
      </c>
      <c r="F126">
        <v>16.276717105300001</v>
      </c>
      <c r="G126">
        <v>15.8639928438</v>
      </c>
      <c r="H126">
        <v>17.547776143699998</v>
      </c>
      <c r="I126">
        <v>17.441258469499999</v>
      </c>
      <c r="J126">
        <v>17.5895468121</v>
      </c>
      <c r="K126">
        <v>17.695056789300001</v>
      </c>
      <c r="L126">
        <v>17.689346068900001</v>
      </c>
      <c r="M126">
        <v>17.7452137991</v>
      </c>
      <c r="N126">
        <v>17.436373208700001</v>
      </c>
      <c r="O126">
        <v>18.389166039300001</v>
      </c>
      <c r="P126">
        <v>17.469934231500002</v>
      </c>
      <c r="Q126">
        <v>18.431370055199999</v>
      </c>
      <c r="R126">
        <v>16.411877957600002</v>
      </c>
      <c r="S126">
        <v>18.018904780500002</v>
      </c>
      <c r="T126">
        <v>17.004617981300001</v>
      </c>
      <c r="U126">
        <v>17.553334885000002</v>
      </c>
      <c r="V126">
        <v>16.822754559900002</v>
      </c>
      <c r="W126">
        <v>17.3335414236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16.406152675200001</v>
      </c>
      <c r="AJ126">
        <v>17.134388830500001</v>
      </c>
      <c r="AK126">
        <v>16.726539899500001</v>
      </c>
      <c r="AL126">
        <v>16.561024374999999</v>
      </c>
      <c r="AM126">
        <v>16.780895537599999</v>
      </c>
      <c r="AN126">
        <v>17.034734650400001</v>
      </c>
      <c r="AO126">
        <v>16.889280841400002</v>
      </c>
      <c r="AP126">
        <v>16.807530965600002</v>
      </c>
      <c r="AQ126">
        <v>17.218247861199998</v>
      </c>
      <c r="AR126">
        <v>17.964236228000001</v>
      </c>
      <c r="AS126">
        <v>18.063758536400002</v>
      </c>
      <c r="AT126">
        <v>17.8575955763</v>
      </c>
      <c r="AU126">
        <v>16.9493281359</v>
      </c>
      <c r="AV126">
        <v>18.0488350189</v>
      </c>
      <c r="AW126">
        <v>16.538724223300001</v>
      </c>
      <c r="AX126">
        <v>16.8785902093</v>
      </c>
      <c r="AY126">
        <v>16.956542385100001</v>
      </c>
      <c r="AZ126">
        <v>16.961227085600001</v>
      </c>
      <c r="BA126">
        <v>16.535162464300001</v>
      </c>
      <c r="BB126">
        <v>17.4134268701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125</v>
      </c>
      <c r="D127">
        <v>16.973268832700001</v>
      </c>
      <c r="E127">
        <v>17.7903881312</v>
      </c>
      <c r="F127">
        <v>15.971707139799999</v>
      </c>
      <c r="G127">
        <v>16.334126350999998</v>
      </c>
      <c r="H127">
        <v>17.459537427400001</v>
      </c>
      <c r="I127">
        <v>17.584740770500002</v>
      </c>
      <c r="J127">
        <v>17.631890242299999</v>
      </c>
      <c r="K127">
        <v>17.610426583199999</v>
      </c>
      <c r="L127">
        <v>17.621629823300001</v>
      </c>
      <c r="M127">
        <v>17.7117400779</v>
      </c>
      <c r="N127">
        <v>17.507239610999999</v>
      </c>
      <c r="O127">
        <v>17.979689824299999</v>
      </c>
      <c r="P127">
        <v>17.597107757300002</v>
      </c>
      <c r="Q127">
        <v>18.421122648499999</v>
      </c>
      <c r="R127">
        <v>16.685384136</v>
      </c>
      <c r="S127">
        <v>17.817284956000002</v>
      </c>
      <c r="T127">
        <v>17.0484363102</v>
      </c>
      <c r="U127">
        <v>17.471928901799998</v>
      </c>
      <c r="V127">
        <v>16.7681396437</v>
      </c>
      <c r="W127">
        <v>17.3383907505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16.680834794199999</v>
      </c>
      <c r="AJ127">
        <v>17.262741085199998</v>
      </c>
      <c r="AK127">
        <v>16.3025062609</v>
      </c>
      <c r="AL127">
        <v>16.6409717682</v>
      </c>
      <c r="AM127">
        <v>16.9544514388</v>
      </c>
      <c r="AN127">
        <v>16.9547123107</v>
      </c>
      <c r="AO127">
        <v>16.778672465500001</v>
      </c>
      <c r="AP127">
        <v>16.801956990099999</v>
      </c>
      <c r="AQ127">
        <v>16.959074085200001</v>
      </c>
      <c r="AR127">
        <v>17.949295452600001</v>
      </c>
      <c r="AS127">
        <v>17.924173723399999</v>
      </c>
      <c r="AT127">
        <v>17.3650530637</v>
      </c>
      <c r="AU127">
        <v>16.812919285700001</v>
      </c>
      <c r="AV127">
        <v>18.007221237700001</v>
      </c>
      <c r="AW127">
        <v>16.762014687800001</v>
      </c>
      <c r="AX127">
        <v>16.5884528092</v>
      </c>
      <c r="AY127">
        <v>16.823993013599999</v>
      </c>
      <c r="AZ127">
        <v>17.0072550372</v>
      </c>
      <c r="BA127">
        <v>16.340406641400001</v>
      </c>
      <c r="BB127">
        <v>17.042096943400001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126</v>
      </c>
      <c r="D128">
        <v>16.726910999200001</v>
      </c>
      <c r="E128">
        <v>17.972037691200001</v>
      </c>
      <c r="F128">
        <v>16.212195800300002</v>
      </c>
      <c r="G128">
        <v>16.416070032099999</v>
      </c>
      <c r="H128">
        <v>17.599349262699999</v>
      </c>
      <c r="I128">
        <v>17.7044467835</v>
      </c>
      <c r="J128">
        <v>17.6458943371</v>
      </c>
      <c r="K128">
        <v>17.518739063200002</v>
      </c>
      <c r="L128">
        <v>17.7253060412</v>
      </c>
      <c r="M128">
        <v>17.594277997599999</v>
      </c>
      <c r="N128">
        <v>17.926252844099999</v>
      </c>
      <c r="O128">
        <v>17.777286952099999</v>
      </c>
      <c r="P128">
        <v>17.583455831599998</v>
      </c>
      <c r="Q128">
        <v>18.352664098200002</v>
      </c>
      <c r="R128">
        <v>16.890159063700001</v>
      </c>
      <c r="S128">
        <v>17.2929563223</v>
      </c>
      <c r="T128">
        <v>17.089267854700001</v>
      </c>
      <c r="U128">
        <v>17.1402557591</v>
      </c>
      <c r="V128">
        <v>16.696183669500002</v>
      </c>
      <c r="W128">
        <v>17.3130139937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16.388026933599999</v>
      </c>
      <c r="AJ128">
        <v>17.4747113707</v>
      </c>
      <c r="AK128">
        <v>16.272382043499999</v>
      </c>
      <c r="AL128">
        <v>16.629777900800001</v>
      </c>
      <c r="AM128">
        <v>16.647346672400001</v>
      </c>
      <c r="AN128">
        <v>17.0144173178</v>
      </c>
      <c r="AO128">
        <v>16.543602042500002</v>
      </c>
      <c r="AP128">
        <v>16.805647400400002</v>
      </c>
      <c r="AQ128">
        <v>16.965135760199999</v>
      </c>
      <c r="AR128">
        <v>17.483900756499999</v>
      </c>
      <c r="AS128">
        <v>18.215658243099998</v>
      </c>
      <c r="AT128">
        <v>17.215981935999999</v>
      </c>
      <c r="AU128">
        <v>16.8932846465</v>
      </c>
      <c r="AV128">
        <v>17.985563495600001</v>
      </c>
      <c r="AW128">
        <v>16.786068104600002</v>
      </c>
      <c r="AX128">
        <v>16.718621817199999</v>
      </c>
      <c r="AY128">
        <v>16.659761934599999</v>
      </c>
      <c r="AZ128">
        <v>16.975944412899999</v>
      </c>
      <c r="BA128">
        <v>16.0885700167</v>
      </c>
      <c r="BB128">
        <v>16.874181959000001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127</v>
      </c>
      <c r="D129">
        <v>16.440465015600001</v>
      </c>
      <c r="E129">
        <v>18.150866320599999</v>
      </c>
      <c r="F129">
        <v>16.148906441699999</v>
      </c>
      <c r="G129">
        <v>15.963476104</v>
      </c>
      <c r="H129">
        <v>17.579352116700001</v>
      </c>
      <c r="I129">
        <v>17.597362623900001</v>
      </c>
      <c r="J129">
        <v>17.524357563399999</v>
      </c>
      <c r="K129">
        <v>17.5014041803</v>
      </c>
      <c r="L129">
        <v>17.752618062100002</v>
      </c>
      <c r="M129">
        <v>17.502285019599999</v>
      </c>
      <c r="N129">
        <v>18.122316641299999</v>
      </c>
      <c r="O129">
        <v>17.600082439800001</v>
      </c>
      <c r="P129">
        <v>17.492682504899999</v>
      </c>
      <c r="Q129">
        <v>18.261822083599998</v>
      </c>
      <c r="R129">
        <v>16.8977702643</v>
      </c>
      <c r="S129">
        <v>17.056665955100001</v>
      </c>
      <c r="T129">
        <v>16.977588588700002</v>
      </c>
      <c r="U129">
        <v>16.890372616400001</v>
      </c>
      <c r="V129">
        <v>17.051940352100001</v>
      </c>
      <c r="W129">
        <v>17.2164756309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15.9432377289</v>
      </c>
      <c r="AJ129">
        <v>17.476784998999999</v>
      </c>
      <c r="AK129">
        <v>16.115432384799998</v>
      </c>
      <c r="AL129">
        <v>16.294665040200002</v>
      </c>
      <c r="AM129">
        <v>16.358038373399999</v>
      </c>
      <c r="AN129">
        <v>16.884823351800001</v>
      </c>
      <c r="AO129">
        <v>16.7310246302</v>
      </c>
      <c r="AP129">
        <v>16.6316647871</v>
      </c>
      <c r="AQ129">
        <v>17.060658455599999</v>
      </c>
      <c r="AR129">
        <v>17.273308473</v>
      </c>
      <c r="AS129">
        <v>18.162706803500001</v>
      </c>
      <c r="AT129">
        <v>17.238148787099998</v>
      </c>
      <c r="AU129">
        <v>16.787647631700001</v>
      </c>
      <c r="AV129">
        <v>17.8076317841</v>
      </c>
      <c r="AW129">
        <v>16.3717555761</v>
      </c>
      <c r="AX129">
        <v>16.775432952999999</v>
      </c>
      <c r="AY129">
        <v>16.541186446899999</v>
      </c>
      <c r="AZ129">
        <v>16.507385285800002</v>
      </c>
      <c r="BA129">
        <v>16.1231408294</v>
      </c>
      <c r="BB129">
        <v>16.8505626836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128</v>
      </c>
      <c r="D130">
        <v>16.5728719972</v>
      </c>
      <c r="E130">
        <v>18.152359883700001</v>
      </c>
      <c r="F130">
        <v>16.180437291400001</v>
      </c>
      <c r="G130">
        <v>15.4824855779</v>
      </c>
      <c r="H130">
        <v>17.773701105899999</v>
      </c>
      <c r="I130">
        <v>17.5458796747</v>
      </c>
      <c r="J130">
        <v>17.298958684599999</v>
      </c>
      <c r="K130">
        <v>17.676301894600002</v>
      </c>
      <c r="L130">
        <v>17.649414370999999</v>
      </c>
      <c r="M130">
        <v>17.398836208100001</v>
      </c>
      <c r="N130">
        <v>18.204291764200001</v>
      </c>
      <c r="O130">
        <v>17.389085371</v>
      </c>
      <c r="P130">
        <v>17.632746487199999</v>
      </c>
      <c r="Q130">
        <v>18.2718199517</v>
      </c>
      <c r="R130">
        <v>16.722654908799999</v>
      </c>
      <c r="S130">
        <v>17.0174940351</v>
      </c>
      <c r="T130">
        <v>16.689542951300002</v>
      </c>
      <c r="U130">
        <v>16.725557715899999</v>
      </c>
      <c r="V130">
        <v>16.813821734400001</v>
      </c>
      <c r="W130">
        <v>17.2938678704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15.988353158600001</v>
      </c>
      <c r="AJ130">
        <v>17.286845297700001</v>
      </c>
      <c r="AK130">
        <v>15.9731814036</v>
      </c>
      <c r="AL130">
        <v>15.9429027046</v>
      </c>
      <c r="AM130">
        <v>16.368834745099999</v>
      </c>
      <c r="AN130">
        <v>16.7241762821</v>
      </c>
      <c r="AO130">
        <v>16.724065667000001</v>
      </c>
      <c r="AP130">
        <v>16.650240247700001</v>
      </c>
      <c r="AQ130">
        <v>17.147122544399998</v>
      </c>
      <c r="AR130">
        <v>16.932060182800001</v>
      </c>
      <c r="AS130">
        <v>18.040965523099999</v>
      </c>
      <c r="AT130">
        <v>16.955035393100001</v>
      </c>
      <c r="AU130">
        <v>16.948858436799998</v>
      </c>
      <c r="AV130">
        <v>17.7427723813</v>
      </c>
      <c r="AW130">
        <v>16.209234759400001</v>
      </c>
      <c r="AX130">
        <v>16.655906654199999</v>
      </c>
      <c r="AY130">
        <v>16.1605427193</v>
      </c>
      <c r="AZ130">
        <v>16.378541259199999</v>
      </c>
      <c r="BA130">
        <v>15.8793645051</v>
      </c>
      <c r="BB130">
        <v>16.976772235599999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129</v>
      </c>
      <c r="D131">
        <v>16.5276933562</v>
      </c>
      <c r="E131">
        <v>17.8428548212</v>
      </c>
      <c r="F131">
        <v>15.915939824300001</v>
      </c>
      <c r="G131">
        <v>15.4973077189</v>
      </c>
      <c r="H131">
        <v>17.955823087599999</v>
      </c>
      <c r="I131">
        <v>17.474916506700001</v>
      </c>
      <c r="J131">
        <v>17.019875755000001</v>
      </c>
      <c r="K131">
        <v>17.721964634100001</v>
      </c>
      <c r="L131">
        <v>17.361034761700001</v>
      </c>
      <c r="M131">
        <v>17.0276063166</v>
      </c>
      <c r="N131">
        <v>17.820436381499999</v>
      </c>
      <c r="O131">
        <v>17.256560025500001</v>
      </c>
      <c r="P131">
        <v>17.7382967271</v>
      </c>
      <c r="Q131">
        <v>18.283104030200001</v>
      </c>
      <c r="R131">
        <v>16.691310877999999</v>
      </c>
      <c r="S131">
        <v>16.822557016400001</v>
      </c>
      <c r="T131">
        <v>16.563923198099999</v>
      </c>
      <c r="U131">
        <v>16.856588309799999</v>
      </c>
      <c r="V131">
        <v>16.520405864400001</v>
      </c>
      <c r="W131">
        <v>17.469745091899998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15.864144571300001</v>
      </c>
      <c r="AJ131">
        <v>17.220228133199999</v>
      </c>
      <c r="AK131">
        <v>15.645808799199999</v>
      </c>
      <c r="AL131">
        <v>16.1141955515</v>
      </c>
      <c r="AM131">
        <v>16.6097859335</v>
      </c>
      <c r="AN131">
        <v>16.762684310499999</v>
      </c>
      <c r="AO131">
        <v>16.579336238</v>
      </c>
      <c r="AP131">
        <v>16.5710937747</v>
      </c>
      <c r="AQ131">
        <v>17.096828446899998</v>
      </c>
      <c r="AR131">
        <v>16.670946138000001</v>
      </c>
      <c r="AS131">
        <v>17.882786230899999</v>
      </c>
      <c r="AT131">
        <v>16.9675251018</v>
      </c>
      <c r="AU131">
        <v>17.1773059155</v>
      </c>
      <c r="AV131">
        <v>17.832859294599999</v>
      </c>
      <c r="AW131">
        <v>15.9011822305</v>
      </c>
      <c r="AX131">
        <v>16.484877205499998</v>
      </c>
      <c r="AY131">
        <v>16.038074117899999</v>
      </c>
      <c r="AZ131">
        <v>16.349216092300001</v>
      </c>
      <c r="BA131">
        <v>15.7620235928</v>
      </c>
      <c r="BB131">
        <v>17.161548332999999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130</v>
      </c>
      <c r="D132">
        <v>16.183630837999999</v>
      </c>
      <c r="E132">
        <v>17.449043740800001</v>
      </c>
      <c r="F132">
        <v>15.6800305968</v>
      </c>
      <c r="G132">
        <v>15.089758911100001</v>
      </c>
      <c r="H132">
        <v>17.741333887100001</v>
      </c>
      <c r="I132">
        <v>17.113640418199999</v>
      </c>
      <c r="J132">
        <v>16.914528279500001</v>
      </c>
      <c r="K132">
        <v>17.3746587921</v>
      </c>
      <c r="L132">
        <v>17.027188105600001</v>
      </c>
      <c r="M132">
        <v>16.853569411700001</v>
      </c>
      <c r="N132">
        <v>17.340847900299998</v>
      </c>
      <c r="O132">
        <v>17.082652425300001</v>
      </c>
      <c r="P132">
        <v>17.882512236899998</v>
      </c>
      <c r="Q132">
        <v>18.282407325099999</v>
      </c>
      <c r="R132">
        <v>16.742647044000002</v>
      </c>
      <c r="S132">
        <v>16.5682080021</v>
      </c>
      <c r="T132">
        <v>16.294951001699999</v>
      </c>
      <c r="U132">
        <v>16.557384142299998</v>
      </c>
      <c r="V132">
        <v>16.315614553900001</v>
      </c>
      <c r="W132">
        <v>17.151004884300001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15.708041189899999</v>
      </c>
      <c r="AJ132">
        <v>17.251328218699999</v>
      </c>
      <c r="AK132">
        <v>15.5193650187</v>
      </c>
      <c r="AL132">
        <v>15.877522534100001</v>
      </c>
      <c r="AM132">
        <v>16.354295935700002</v>
      </c>
      <c r="AN132">
        <v>16.640299364200001</v>
      </c>
      <c r="AO132">
        <v>16.3225399753</v>
      </c>
      <c r="AP132">
        <v>16.398399071099998</v>
      </c>
      <c r="AQ132">
        <v>16.9457492415</v>
      </c>
      <c r="AR132">
        <v>16.586684628099999</v>
      </c>
      <c r="AS132">
        <v>17.535745596799998</v>
      </c>
      <c r="AT132">
        <v>16.854899792699999</v>
      </c>
      <c r="AU132">
        <v>17.236267334499999</v>
      </c>
      <c r="AV132">
        <v>17.721564134099999</v>
      </c>
      <c r="AW132">
        <v>15.8545422565</v>
      </c>
      <c r="AX132">
        <v>16.699126578200001</v>
      </c>
      <c r="AY132">
        <v>15.947461903400001</v>
      </c>
      <c r="AZ132">
        <v>15.776614761199999</v>
      </c>
      <c r="BA132">
        <v>15.465942927</v>
      </c>
      <c r="BB132">
        <v>17.1057237787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131</v>
      </c>
      <c r="D133">
        <v>16.129135966700002</v>
      </c>
      <c r="E133">
        <v>17.577184880899999</v>
      </c>
      <c r="F133">
        <v>15.7090446656</v>
      </c>
      <c r="G133">
        <v>14.651847131</v>
      </c>
      <c r="H133">
        <v>17.482991832100002</v>
      </c>
      <c r="I133">
        <v>16.774229634400001</v>
      </c>
      <c r="J133">
        <v>16.911788440700001</v>
      </c>
      <c r="K133">
        <v>17.252510516000001</v>
      </c>
      <c r="L133">
        <v>16.822527212699999</v>
      </c>
      <c r="M133">
        <v>17.104557406600001</v>
      </c>
      <c r="N133">
        <v>17.3100705873</v>
      </c>
      <c r="O133">
        <v>17.0510442229</v>
      </c>
      <c r="P133">
        <v>17.697911413100002</v>
      </c>
      <c r="Q133">
        <v>18.320642843800002</v>
      </c>
      <c r="R133">
        <v>16.947879090299999</v>
      </c>
      <c r="S133">
        <v>16.3300915214</v>
      </c>
      <c r="T133">
        <v>16.077274180500002</v>
      </c>
      <c r="U133">
        <v>16.162495294799999</v>
      </c>
      <c r="V133">
        <v>16.346676381999998</v>
      </c>
      <c r="W133">
        <v>17.244267970100001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15.7427977141</v>
      </c>
      <c r="AJ133">
        <v>17.236539883300001</v>
      </c>
      <c r="AK133">
        <v>15.4585097646</v>
      </c>
      <c r="AL133">
        <v>15.7739093068</v>
      </c>
      <c r="AM133">
        <v>16.097200664199999</v>
      </c>
      <c r="AN133">
        <v>16.376319324099999</v>
      </c>
      <c r="AO133">
        <v>16.3002008779</v>
      </c>
      <c r="AP133">
        <v>16.176445303600001</v>
      </c>
      <c r="AQ133">
        <v>16.579629668500001</v>
      </c>
      <c r="AR133">
        <v>16.521268411200001</v>
      </c>
      <c r="AS133">
        <v>17.281007639599999</v>
      </c>
      <c r="AT133">
        <v>16.8087569528</v>
      </c>
      <c r="AU133">
        <v>16.784441743599999</v>
      </c>
      <c r="AV133">
        <v>17.726135469300001</v>
      </c>
      <c r="AW133">
        <v>15.915851437700001</v>
      </c>
      <c r="AX133">
        <v>16.886164599499999</v>
      </c>
      <c r="AY133">
        <v>15.871877234699999</v>
      </c>
      <c r="AZ133">
        <v>15.7600498761</v>
      </c>
      <c r="BA133">
        <v>15.677388716199999</v>
      </c>
      <c r="BB133">
        <v>16.901879276700001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132</v>
      </c>
      <c r="D134">
        <v>16.189517940599998</v>
      </c>
      <c r="E134">
        <v>17.401806216699999</v>
      </c>
      <c r="F134">
        <v>15.7851538396</v>
      </c>
      <c r="G134">
        <v>14.5280016738</v>
      </c>
      <c r="H134">
        <v>17.1788010633</v>
      </c>
      <c r="I134">
        <v>16.700769766699999</v>
      </c>
      <c r="J134">
        <v>16.8445420569</v>
      </c>
      <c r="K134">
        <v>17.150941765700001</v>
      </c>
      <c r="L134">
        <v>16.6195996967</v>
      </c>
      <c r="M134">
        <v>17.462102852800001</v>
      </c>
      <c r="N134">
        <v>17.825322941500001</v>
      </c>
      <c r="O134">
        <v>17.095637590199999</v>
      </c>
      <c r="P134">
        <v>17.1073832553</v>
      </c>
      <c r="Q134">
        <v>18.121968049199999</v>
      </c>
      <c r="R134">
        <v>17.237893873200001</v>
      </c>
      <c r="S134">
        <v>16.2493886661</v>
      </c>
      <c r="T134">
        <v>16.132926124600001</v>
      </c>
      <c r="U134">
        <v>16.2116281401</v>
      </c>
      <c r="V134">
        <v>16.639193377600002</v>
      </c>
      <c r="W134">
        <v>17.276787069899999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15.901825280000001</v>
      </c>
      <c r="AJ134">
        <v>16.730753991299999</v>
      </c>
      <c r="AK134">
        <v>15.220494930699999</v>
      </c>
      <c r="AL134">
        <v>15.7267538585</v>
      </c>
      <c r="AM134">
        <v>16.125501547700001</v>
      </c>
      <c r="AN134">
        <v>16.3834103286</v>
      </c>
      <c r="AO134">
        <v>16.2222221715</v>
      </c>
      <c r="AP134">
        <v>16.065096876599998</v>
      </c>
      <c r="AQ134">
        <v>16.220742208800001</v>
      </c>
      <c r="AR134">
        <v>16.560430622799998</v>
      </c>
      <c r="AS134">
        <v>17.197771055400001</v>
      </c>
      <c r="AT134">
        <v>17.0038567426</v>
      </c>
      <c r="AU134">
        <v>16.397636515999999</v>
      </c>
      <c r="AV134">
        <v>17.3988145336</v>
      </c>
      <c r="AW134">
        <v>15.801100717400001</v>
      </c>
      <c r="AX134">
        <v>16.691136372900001</v>
      </c>
      <c r="AY134">
        <v>15.9609079607</v>
      </c>
      <c r="AZ134">
        <v>16.1770649075</v>
      </c>
      <c r="BA134">
        <v>15.723585547800001</v>
      </c>
      <c r="BB134">
        <v>16.886627603600001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133</v>
      </c>
      <c r="D135">
        <v>16.1712726021</v>
      </c>
      <c r="E135">
        <v>17.181543900699999</v>
      </c>
      <c r="F135">
        <v>16.114448952299998</v>
      </c>
      <c r="G135">
        <v>14.636225055300001</v>
      </c>
      <c r="H135">
        <v>16.857042194000002</v>
      </c>
      <c r="I135">
        <v>16.607978235200001</v>
      </c>
      <c r="J135">
        <v>16.8721908781</v>
      </c>
      <c r="K135">
        <v>17.211389327799999</v>
      </c>
      <c r="L135">
        <v>16.5824097464</v>
      </c>
      <c r="M135">
        <v>16.927945767499999</v>
      </c>
      <c r="N135">
        <v>17.871671303999999</v>
      </c>
      <c r="O135">
        <v>17.2159770146</v>
      </c>
      <c r="P135">
        <v>16.7438290264</v>
      </c>
      <c r="Q135">
        <v>17.897137057199998</v>
      </c>
      <c r="R135">
        <v>16.989042421400001</v>
      </c>
      <c r="S135">
        <v>16.1788934271</v>
      </c>
      <c r="T135">
        <v>16.161670704700001</v>
      </c>
      <c r="U135">
        <v>16.465289864199999</v>
      </c>
      <c r="V135">
        <v>16.432888674400001</v>
      </c>
      <c r="W135">
        <v>17.043779972700001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15.524741519399999</v>
      </c>
      <c r="AJ135">
        <v>16.453422605499998</v>
      </c>
      <c r="AK135">
        <v>15.309166127999999</v>
      </c>
      <c r="AL135">
        <v>15.2948733743</v>
      </c>
      <c r="AM135">
        <v>15.9663906217</v>
      </c>
      <c r="AN135">
        <v>16.3639987044</v>
      </c>
      <c r="AO135">
        <v>16.2170029103</v>
      </c>
      <c r="AP135">
        <v>16.1100097114</v>
      </c>
      <c r="AQ135">
        <v>16.2774054088</v>
      </c>
      <c r="AR135">
        <v>16.1057816239</v>
      </c>
      <c r="AS135">
        <v>17.3024376117</v>
      </c>
      <c r="AT135">
        <v>17.0649844145</v>
      </c>
      <c r="AU135">
        <v>16.3679207355</v>
      </c>
      <c r="AV135">
        <v>17.337652857399998</v>
      </c>
      <c r="AW135">
        <v>15.622075473400001</v>
      </c>
      <c r="AX135">
        <v>16.3692789029</v>
      </c>
      <c r="AY135">
        <v>15.635133702999999</v>
      </c>
      <c r="AZ135">
        <v>16.266537348100002</v>
      </c>
      <c r="BA135">
        <v>15.583459514199999</v>
      </c>
      <c r="BB135">
        <v>16.822081845500001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134</v>
      </c>
      <c r="D136">
        <v>15.7413662646</v>
      </c>
      <c r="E136">
        <v>17.035080128200001</v>
      </c>
      <c r="F136">
        <v>15.971582160200001</v>
      </c>
      <c r="G136">
        <v>14.830634328</v>
      </c>
      <c r="H136">
        <v>16.814016893200002</v>
      </c>
      <c r="I136">
        <v>16.672581410399999</v>
      </c>
      <c r="J136">
        <v>17.0594375676</v>
      </c>
      <c r="K136">
        <v>17.249486866000002</v>
      </c>
      <c r="L136">
        <v>16.702492955699999</v>
      </c>
      <c r="M136">
        <v>16.773714890099999</v>
      </c>
      <c r="N136">
        <v>17.7418881525</v>
      </c>
      <c r="O136">
        <v>16.892609415100001</v>
      </c>
      <c r="P136">
        <v>16.307033214699999</v>
      </c>
      <c r="Q136">
        <v>17.656141999599999</v>
      </c>
      <c r="R136">
        <v>16.782343577700001</v>
      </c>
      <c r="S136">
        <v>16.2593580309</v>
      </c>
      <c r="T136">
        <v>16.463719754300001</v>
      </c>
      <c r="U136">
        <v>16.803571872399999</v>
      </c>
      <c r="V136">
        <v>15.9853519661</v>
      </c>
      <c r="W136">
        <v>16.467926393599999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15.039691222</v>
      </c>
      <c r="AJ136">
        <v>16.286294980400001</v>
      </c>
      <c r="AK136">
        <v>15.1519441031</v>
      </c>
      <c r="AL136">
        <v>15.1933550984</v>
      </c>
      <c r="AM136">
        <v>16.036148538999999</v>
      </c>
      <c r="AN136">
        <v>16.257121574900001</v>
      </c>
      <c r="AO136">
        <v>16.172484039699999</v>
      </c>
      <c r="AP136">
        <v>15.963942127499999</v>
      </c>
      <c r="AQ136">
        <v>16.3063105795</v>
      </c>
      <c r="AR136">
        <v>15.9856644316</v>
      </c>
      <c r="AS136">
        <v>16.9782521801</v>
      </c>
      <c r="AT136">
        <v>16.941189208699999</v>
      </c>
      <c r="AU136">
        <v>16.360703705599999</v>
      </c>
      <c r="AV136">
        <v>17.352168527700002</v>
      </c>
      <c r="AW136">
        <v>15.614347803999999</v>
      </c>
      <c r="AX136">
        <v>16.3103378484</v>
      </c>
      <c r="AY136">
        <v>15.6387260225</v>
      </c>
      <c r="AZ136">
        <v>16.0898921597</v>
      </c>
      <c r="BA136">
        <v>15.668077457500001</v>
      </c>
      <c r="BB136">
        <v>16.431624560900001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135</v>
      </c>
      <c r="D137">
        <v>15.2531634</v>
      </c>
      <c r="E137">
        <v>16.736864180800001</v>
      </c>
      <c r="F137">
        <v>15.668169926499999</v>
      </c>
      <c r="G137">
        <v>14.7723322364</v>
      </c>
      <c r="H137">
        <v>16.852979332699999</v>
      </c>
      <c r="I137">
        <v>16.697724180000002</v>
      </c>
      <c r="J137">
        <v>16.824532547099999</v>
      </c>
      <c r="K137">
        <v>17.2658802296</v>
      </c>
      <c r="L137">
        <v>16.658526886899999</v>
      </c>
      <c r="M137">
        <v>16.661507653099999</v>
      </c>
      <c r="N137">
        <v>17.387701682599999</v>
      </c>
      <c r="O137">
        <v>16.674420365100001</v>
      </c>
      <c r="P137">
        <v>15.981833503100001</v>
      </c>
      <c r="Q137">
        <v>17.752988836299998</v>
      </c>
      <c r="R137">
        <v>16.604156778499998</v>
      </c>
      <c r="S137">
        <v>16.0694200973</v>
      </c>
      <c r="T137">
        <v>16.380979747200001</v>
      </c>
      <c r="U137">
        <v>16.847183690800001</v>
      </c>
      <c r="V137">
        <v>15.822521956099999</v>
      </c>
      <c r="W137">
        <v>15.9932178396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15.096448842399999</v>
      </c>
      <c r="AJ137">
        <v>16.460158724700001</v>
      </c>
      <c r="AK137">
        <v>14.9645312028</v>
      </c>
      <c r="AL137">
        <v>15.379213353200001</v>
      </c>
      <c r="AM137">
        <v>15.7854829015</v>
      </c>
      <c r="AN137">
        <v>16.343366728300001</v>
      </c>
      <c r="AO137">
        <v>15.9564367721</v>
      </c>
      <c r="AP137">
        <v>16.058627831799999</v>
      </c>
      <c r="AQ137">
        <v>16.293898048100001</v>
      </c>
      <c r="AR137">
        <v>15.7576135219</v>
      </c>
      <c r="AS137">
        <v>16.465909872099999</v>
      </c>
      <c r="AT137">
        <v>16.902680375700001</v>
      </c>
      <c r="AU137">
        <v>16.406556753499999</v>
      </c>
      <c r="AV137">
        <v>17.380216107300001</v>
      </c>
      <c r="AW137">
        <v>15.494092716400001</v>
      </c>
      <c r="AX137">
        <v>16.142992503199999</v>
      </c>
      <c r="AY137">
        <v>15.799010412099999</v>
      </c>
      <c r="AZ137">
        <v>15.896033961200001</v>
      </c>
      <c r="BA137">
        <v>15.6516613533</v>
      </c>
      <c r="BB137">
        <v>16.1560180641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136</v>
      </c>
      <c r="D138">
        <v>15.4147199635</v>
      </c>
      <c r="E138">
        <v>16.548438917799999</v>
      </c>
      <c r="F138">
        <v>15.541996217199999</v>
      </c>
      <c r="G138">
        <v>14.424294893400001</v>
      </c>
      <c r="H138">
        <v>16.812018258199998</v>
      </c>
      <c r="I138">
        <v>16.687559999000001</v>
      </c>
      <c r="J138">
        <v>16.304492684100001</v>
      </c>
      <c r="K138">
        <v>17.005797289699998</v>
      </c>
      <c r="L138">
        <v>16.650177531699999</v>
      </c>
      <c r="M138">
        <v>16.575529321800001</v>
      </c>
      <c r="N138">
        <v>16.954450098599999</v>
      </c>
      <c r="O138">
        <v>16.730610181900001</v>
      </c>
      <c r="P138">
        <v>15.831892120199999</v>
      </c>
      <c r="Q138">
        <v>17.669055843599999</v>
      </c>
      <c r="R138">
        <v>16.666330553600002</v>
      </c>
      <c r="S138">
        <v>16.0339385925</v>
      </c>
      <c r="T138">
        <v>16.2222352048</v>
      </c>
      <c r="U138">
        <v>16.307192854299998</v>
      </c>
      <c r="V138">
        <v>15.618480266700001</v>
      </c>
      <c r="W138">
        <v>16.185394070299999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15.1363640547</v>
      </c>
      <c r="AJ138">
        <v>16.3944522199</v>
      </c>
      <c r="AK138">
        <v>14.8776154933</v>
      </c>
      <c r="AL138">
        <v>14.836042429000001</v>
      </c>
      <c r="AM138">
        <v>15.569179250099999</v>
      </c>
      <c r="AN138">
        <v>16.455873502300001</v>
      </c>
      <c r="AO138">
        <v>15.629918657799999</v>
      </c>
      <c r="AP138">
        <v>16.1276473516</v>
      </c>
      <c r="AQ138">
        <v>16.1331245553</v>
      </c>
      <c r="AR138">
        <v>15.7099036611</v>
      </c>
      <c r="AS138">
        <v>16.465672812299999</v>
      </c>
      <c r="AT138">
        <v>16.542858995900001</v>
      </c>
      <c r="AU138">
        <v>16.273033065900002</v>
      </c>
      <c r="AV138">
        <v>17.580079109700002</v>
      </c>
      <c r="AW138">
        <v>15.9999076461</v>
      </c>
      <c r="AX138">
        <v>16.182056130700001</v>
      </c>
      <c r="AY138">
        <v>15.9078602191</v>
      </c>
      <c r="AZ138">
        <v>15.8134995931</v>
      </c>
      <c r="BA138">
        <v>15.475939933299999</v>
      </c>
      <c r="BB138">
        <v>15.887583164400001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137</v>
      </c>
      <c r="D139">
        <v>15.402634491800001</v>
      </c>
      <c r="E139">
        <v>16.672720402900001</v>
      </c>
      <c r="F139">
        <v>15.7181289271</v>
      </c>
      <c r="G139">
        <v>14.6169015534</v>
      </c>
      <c r="H139">
        <v>16.904860358699999</v>
      </c>
      <c r="I139">
        <v>16.486432526200002</v>
      </c>
      <c r="J139">
        <v>16.2321945228</v>
      </c>
      <c r="K139">
        <v>16.846088712899999</v>
      </c>
      <c r="L139">
        <v>16.6275546195</v>
      </c>
      <c r="M139">
        <v>16.547648851400002</v>
      </c>
      <c r="N139">
        <v>17.134280690699999</v>
      </c>
      <c r="O139">
        <v>16.503238895900001</v>
      </c>
      <c r="P139">
        <v>15.8672339403</v>
      </c>
      <c r="Q139">
        <v>17.676139002900001</v>
      </c>
      <c r="R139">
        <v>16.588628979100001</v>
      </c>
      <c r="S139">
        <v>16.156643544400001</v>
      </c>
      <c r="T139">
        <v>16.004917235800001</v>
      </c>
      <c r="U139">
        <v>15.8507104172</v>
      </c>
      <c r="V139">
        <v>15.6763299957</v>
      </c>
      <c r="W139">
        <v>16.444724862099999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15.055848797099999</v>
      </c>
      <c r="AJ139">
        <v>16.238749357700001</v>
      </c>
      <c r="AK139">
        <v>15.1223095375</v>
      </c>
      <c r="AL139">
        <v>14.190310291899999</v>
      </c>
      <c r="AM139">
        <v>15.523153950799999</v>
      </c>
      <c r="AN139">
        <v>16.173329970499999</v>
      </c>
      <c r="AO139">
        <v>15.4496793918</v>
      </c>
      <c r="AP139">
        <v>15.9933456249</v>
      </c>
      <c r="AQ139">
        <v>16.077133741099999</v>
      </c>
      <c r="AR139">
        <v>15.907411124899999</v>
      </c>
      <c r="AS139">
        <v>16.880834672199999</v>
      </c>
      <c r="AT139">
        <v>16.242853720999999</v>
      </c>
      <c r="AU139">
        <v>16.356403158700001</v>
      </c>
      <c r="AV139">
        <v>17.5956838034</v>
      </c>
      <c r="AW139">
        <v>16.5668237774</v>
      </c>
      <c r="AX139">
        <v>16.164724447899999</v>
      </c>
      <c r="AY139">
        <v>15.9173311446</v>
      </c>
      <c r="AZ139">
        <v>15.498377593300001</v>
      </c>
      <c r="BA139">
        <v>15.5690886375</v>
      </c>
      <c r="BB139">
        <v>15.92776052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138</v>
      </c>
      <c r="D140">
        <v>15.529012418600001</v>
      </c>
      <c r="E140">
        <v>16.739672529300002</v>
      </c>
      <c r="F140">
        <v>15.744070642600001</v>
      </c>
      <c r="G140">
        <v>14.5955940381</v>
      </c>
      <c r="H140">
        <v>16.752415578800001</v>
      </c>
      <c r="I140">
        <v>16.301837045799999</v>
      </c>
      <c r="J140">
        <v>16.004752339500001</v>
      </c>
      <c r="K140">
        <v>16.734878833100002</v>
      </c>
      <c r="L140">
        <v>16.393433970299998</v>
      </c>
      <c r="M140">
        <v>16.099864079</v>
      </c>
      <c r="N140">
        <v>17.252078639</v>
      </c>
      <c r="O140">
        <v>16.3747603425</v>
      </c>
      <c r="P140">
        <v>16.060046850799999</v>
      </c>
      <c r="Q140">
        <v>17.564016408899999</v>
      </c>
      <c r="R140">
        <v>16.247343934700002</v>
      </c>
      <c r="S140">
        <v>16.5030551897</v>
      </c>
      <c r="T140">
        <v>16.223446844400002</v>
      </c>
      <c r="U140">
        <v>15.7594020456</v>
      </c>
      <c r="V140">
        <v>15.779000957599999</v>
      </c>
      <c r="W140">
        <v>16.688778581099999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15.0484607252</v>
      </c>
      <c r="AJ140">
        <v>16.2684806185</v>
      </c>
      <c r="AK140">
        <v>15.1606107112</v>
      </c>
      <c r="AL140">
        <v>14.209480818099999</v>
      </c>
      <c r="AM140">
        <v>15.365365841799999</v>
      </c>
      <c r="AN140">
        <v>16.004936352000001</v>
      </c>
      <c r="AO140">
        <v>15.566674573</v>
      </c>
      <c r="AP140">
        <v>15.928765801699999</v>
      </c>
      <c r="AQ140">
        <v>16.042968141300001</v>
      </c>
      <c r="AR140">
        <v>15.7556093294</v>
      </c>
      <c r="AS140">
        <v>16.833370178500001</v>
      </c>
      <c r="AT140">
        <v>16.298624609200001</v>
      </c>
      <c r="AU140">
        <v>16.255907966599999</v>
      </c>
      <c r="AV140">
        <v>17.404397053699999</v>
      </c>
      <c r="AW140">
        <v>16.385483019900001</v>
      </c>
      <c r="AX140">
        <v>16.2750354175</v>
      </c>
      <c r="AY140">
        <v>16.020707545499999</v>
      </c>
      <c r="AZ140">
        <v>15.519377199399999</v>
      </c>
      <c r="BA140">
        <v>15.605070365</v>
      </c>
      <c r="BB140">
        <v>16.321376038099999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139</v>
      </c>
      <c r="D141">
        <v>15.754256116400001</v>
      </c>
      <c r="E141">
        <v>17.096102310199999</v>
      </c>
      <c r="F141">
        <v>15.510379092599999</v>
      </c>
      <c r="G141">
        <v>14.553864132999999</v>
      </c>
      <c r="H141">
        <v>16.594992971100002</v>
      </c>
      <c r="I141">
        <v>16.170441926100001</v>
      </c>
      <c r="J141">
        <v>15.620751605700001</v>
      </c>
      <c r="K141">
        <v>16.6994792926</v>
      </c>
      <c r="L141">
        <v>16.125199354100001</v>
      </c>
      <c r="M141">
        <v>15.928224608900001</v>
      </c>
      <c r="N141">
        <v>16.462382984600001</v>
      </c>
      <c r="O141">
        <v>16.4759463862</v>
      </c>
      <c r="P141">
        <v>16.107576354100001</v>
      </c>
      <c r="Q141">
        <v>17.344456065900001</v>
      </c>
      <c r="R141">
        <v>15.6120971687</v>
      </c>
      <c r="S141">
        <v>16.608066884700001</v>
      </c>
      <c r="T141">
        <v>16.2163753351</v>
      </c>
      <c r="U141">
        <v>15.9388896692</v>
      </c>
      <c r="V141">
        <v>15.776126612700001</v>
      </c>
      <c r="W141">
        <v>16.254565108400001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14.9274705026</v>
      </c>
      <c r="AJ141">
        <v>16.187308317500001</v>
      </c>
      <c r="AK141">
        <v>14.580888072800001</v>
      </c>
      <c r="AL141">
        <v>14.0912619141</v>
      </c>
      <c r="AM141">
        <v>15.2716125278</v>
      </c>
      <c r="AN141">
        <v>15.8571468321</v>
      </c>
      <c r="AO141">
        <v>15.449508934700001</v>
      </c>
      <c r="AP141">
        <v>16.087251330400001</v>
      </c>
      <c r="AQ141">
        <v>15.8093392686</v>
      </c>
      <c r="AR141">
        <v>15.7746307522</v>
      </c>
      <c r="AS141">
        <v>16.422339696800002</v>
      </c>
      <c r="AT141">
        <v>16.3572471333</v>
      </c>
      <c r="AU141">
        <v>16.2315273667</v>
      </c>
      <c r="AV141">
        <v>17.092158230199999</v>
      </c>
      <c r="AW141">
        <v>15.9434789137</v>
      </c>
      <c r="AX141">
        <v>16.278816556100001</v>
      </c>
      <c r="AY141">
        <v>16.012805717599999</v>
      </c>
      <c r="AZ141">
        <v>15.5072418142</v>
      </c>
      <c r="BA141">
        <v>15.5041882462</v>
      </c>
      <c r="BB141">
        <v>16.079709067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140</v>
      </c>
      <c r="D142">
        <v>15.3129058764</v>
      </c>
      <c r="E142">
        <v>16.9815051498</v>
      </c>
      <c r="F142">
        <v>15.0905766204</v>
      </c>
      <c r="G142">
        <v>13.9828954345</v>
      </c>
      <c r="H142">
        <v>16.350227277999998</v>
      </c>
      <c r="I142">
        <v>16.322698923699999</v>
      </c>
      <c r="J142">
        <v>15.2798523655</v>
      </c>
      <c r="K142">
        <v>16.633593750300001</v>
      </c>
      <c r="L142">
        <v>15.8399017206</v>
      </c>
      <c r="M142">
        <v>15.9790926954</v>
      </c>
      <c r="N142">
        <v>16.0255551457</v>
      </c>
      <c r="O142">
        <v>16.484665530400001</v>
      </c>
      <c r="P142">
        <v>16.223297450099999</v>
      </c>
      <c r="Q142">
        <v>17.511332251500001</v>
      </c>
      <c r="R142">
        <v>15.6199429187</v>
      </c>
      <c r="S142">
        <v>16.381958791999999</v>
      </c>
      <c r="T142">
        <v>16.130978480900001</v>
      </c>
      <c r="U142">
        <v>16.317682425299999</v>
      </c>
      <c r="V142">
        <v>15.493723466900001</v>
      </c>
      <c r="W142">
        <v>16.140711352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14.599778983</v>
      </c>
      <c r="AJ142">
        <v>16.004350927800001</v>
      </c>
      <c r="AK142">
        <v>14.4044287988</v>
      </c>
      <c r="AL142">
        <v>13.9063775311</v>
      </c>
      <c r="AM142">
        <v>15.2435433514</v>
      </c>
      <c r="AN142">
        <v>15.8605445093</v>
      </c>
      <c r="AO142">
        <v>15.338703172300001</v>
      </c>
      <c r="AP142">
        <v>15.825051242800001</v>
      </c>
      <c r="AQ142">
        <v>15.667970652099999</v>
      </c>
      <c r="AR142">
        <v>15.751707870600001</v>
      </c>
      <c r="AS142">
        <v>16.419515131699999</v>
      </c>
      <c r="AT142">
        <v>16.504403902899998</v>
      </c>
      <c r="AU142">
        <v>16.0045402266</v>
      </c>
      <c r="AV142">
        <v>17.030667318300001</v>
      </c>
      <c r="AW142">
        <v>15.6797919211</v>
      </c>
      <c r="AX142">
        <v>15.817324474499999</v>
      </c>
      <c r="AY142">
        <v>15.5277823378</v>
      </c>
      <c r="AZ142">
        <v>15.7273252052</v>
      </c>
      <c r="BA142">
        <v>15.4254007309</v>
      </c>
      <c r="BB142">
        <v>15.6732999646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141</v>
      </c>
      <c r="D143">
        <v>14.876612854699999</v>
      </c>
      <c r="E143">
        <v>16.756165681999999</v>
      </c>
      <c r="F143">
        <v>15.0296006625</v>
      </c>
      <c r="G143">
        <v>13.8185367314</v>
      </c>
      <c r="H143">
        <v>16.209188427600001</v>
      </c>
      <c r="I143">
        <v>16.427499861899999</v>
      </c>
      <c r="J143">
        <v>15.294270461</v>
      </c>
      <c r="K143">
        <v>16.487798897899999</v>
      </c>
      <c r="L143">
        <v>15.6313124396</v>
      </c>
      <c r="M143">
        <v>15.924804867100001</v>
      </c>
      <c r="N143">
        <v>15.9839713441</v>
      </c>
      <c r="O143">
        <v>15.9313629898</v>
      </c>
      <c r="P143">
        <v>16.2624502048</v>
      </c>
      <c r="Q143">
        <v>17.572439030000002</v>
      </c>
      <c r="R143">
        <v>15.8221771912</v>
      </c>
      <c r="S143">
        <v>15.965752334499999</v>
      </c>
      <c r="T143">
        <v>16.1599766609</v>
      </c>
      <c r="U143">
        <v>16.450907514699999</v>
      </c>
      <c r="V143">
        <v>15.287097516699999</v>
      </c>
      <c r="W143">
        <v>16.164537387199999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14.336222102500001</v>
      </c>
      <c r="AJ143">
        <v>15.8026132227</v>
      </c>
      <c r="AK143">
        <v>14.4190087527</v>
      </c>
      <c r="AL143">
        <v>13.5566813116</v>
      </c>
      <c r="AM143">
        <v>15.2629885403</v>
      </c>
      <c r="AN143">
        <v>16.099061779100001</v>
      </c>
      <c r="AO143">
        <v>15.2738237236</v>
      </c>
      <c r="AP143">
        <v>15.4085779721</v>
      </c>
      <c r="AQ143">
        <v>15.2748724884</v>
      </c>
      <c r="AR143">
        <v>15.4570374295</v>
      </c>
      <c r="AS143">
        <v>16.366781006499998</v>
      </c>
      <c r="AT143">
        <v>16.1623827027</v>
      </c>
      <c r="AU143">
        <v>15.907730927299999</v>
      </c>
      <c r="AV143">
        <v>17.039040467300001</v>
      </c>
      <c r="AW143">
        <v>15.4386713301</v>
      </c>
      <c r="AX143">
        <v>15.533652373100001</v>
      </c>
      <c r="AY143">
        <v>15.488940122600001</v>
      </c>
      <c r="AZ143">
        <v>15.7120660672</v>
      </c>
      <c r="BA143">
        <v>14.9572085839</v>
      </c>
      <c r="BB143">
        <v>15.407427693900001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142</v>
      </c>
      <c r="D144">
        <v>14.725063349099999</v>
      </c>
      <c r="E144">
        <v>16.416412498</v>
      </c>
      <c r="F144">
        <v>15.0097257391</v>
      </c>
      <c r="G144">
        <v>13.752551909799999</v>
      </c>
      <c r="H144">
        <v>16.377702272299999</v>
      </c>
      <c r="I144">
        <v>16.4227935063</v>
      </c>
      <c r="J144">
        <v>15.1594375343</v>
      </c>
      <c r="K144">
        <v>16.354251577900001</v>
      </c>
      <c r="L144">
        <v>15.432315217399999</v>
      </c>
      <c r="M144">
        <v>15.7880708451</v>
      </c>
      <c r="N144">
        <v>16.166314272200001</v>
      </c>
      <c r="O144">
        <v>15.540436869500001</v>
      </c>
      <c r="P144">
        <v>16.448590998699999</v>
      </c>
      <c r="Q144">
        <v>17.735671872299999</v>
      </c>
      <c r="R144">
        <v>15.842381252199999</v>
      </c>
      <c r="S144">
        <v>15.847737283100001</v>
      </c>
      <c r="T144">
        <v>16.2494612122</v>
      </c>
      <c r="U144">
        <v>16.187693076199999</v>
      </c>
      <c r="V144">
        <v>15.111687396900001</v>
      </c>
      <c r="W144">
        <v>16.288377755100001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14.2811640616</v>
      </c>
      <c r="AJ144">
        <v>15.5476338405</v>
      </c>
      <c r="AK144">
        <v>14.140295221400001</v>
      </c>
      <c r="AL144">
        <v>13.0893082211</v>
      </c>
      <c r="AM144">
        <v>15.3182988522</v>
      </c>
      <c r="AN144">
        <v>15.851985904399999</v>
      </c>
      <c r="AO144">
        <v>15.085548836499999</v>
      </c>
      <c r="AP144">
        <v>15.187444655</v>
      </c>
      <c r="AQ144">
        <v>15.0820834406</v>
      </c>
      <c r="AR144">
        <v>15.2138274257</v>
      </c>
      <c r="AS144">
        <v>16.214530157599999</v>
      </c>
      <c r="AT144">
        <v>15.858845392999999</v>
      </c>
      <c r="AU144">
        <v>16.004337197600002</v>
      </c>
      <c r="AV144">
        <v>17.150607713799999</v>
      </c>
      <c r="AW144">
        <v>15.187762234899999</v>
      </c>
      <c r="AX144">
        <v>15.6937093427</v>
      </c>
      <c r="AY144">
        <v>15.506728643400001</v>
      </c>
      <c r="AZ144">
        <v>15.557416530799999</v>
      </c>
      <c r="BA144">
        <v>14.5535478759</v>
      </c>
      <c r="BB144">
        <v>15.463371395599999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143</v>
      </c>
      <c r="D145">
        <v>14.7519105098</v>
      </c>
      <c r="E145">
        <v>16.237140376900001</v>
      </c>
      <c r="F145">
        <v>14.528716751699999</v>
      </c>
      <c r="G145">
        <v>13.864894808400001</v>
      </c>
      <c r="H145">
        <v>16.362307145100001</v>
      </c>
      <c r="I145">
        <v>16.535825948999999</v>
      </c>
      <c r="J145">
        <v>15.253229104000001</v>
      </c>
      <c r="K145">
        <v>16.324971970499998</v>
      </c>
      <c r="L145">
        <v>15.1779232779</v>
      </c>
      <c r="M145">
        <v>15.478774921599999</v>
      </c>
      <c r="N145">
        <v>16.304778983399999</v>
      </c>
      <c r="O145">
        <v>15.5486602534</v>
      </c>
      <c r="P145">
        <v>16.402294822799998</v>
      </c>
      <c r="Q145">
        <v>17.720910609299999</v>
      </c>
      <c r="R145">
        <v>15.912928902199999</v>
      </c>
      <c r="S145">
        <v>15.818704198000001</v>
      </c>
      <c r="T145">
        <v>16.345447678599999</v>
      </c>
      <c r="U145">
        <v>15.9088941493</v>
      </c>
      <c r="V145">
        <v>15.2852889231</v>
      </c>
      <c r="W145">
        <v>16.692275061499998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14.482224928600001</v>
      </c>
      <c r="AJ145">
        <v>15.655036814700001</v>
      </c>
      <c r="AK145">
        <v>14.035826157500001</v>
      </c>
      <c r="AL145">
        <v>13.221216546400001</v>
      </c>
      <c r="AM145">
        <v>15.1149985627</v>
      </c>
      <c r="AN145">
        <v>15.879896072499999</v>
      </c>
      <c r="AO145">
        <v>15.1102179614</v>
      </c>
      <c r="AP145">
        <v>15.280186751700001</v>
      </c>
      <c r="AQ145">
        <v>14.9755081558</v>
      </c>
      <c r="AR145">
        <v>14.887460727600001</v>
      </c>
      <c r="AS145">
        <v>16.329331540199998</v>
      </c>
      <c r="AT145">
        <v>15.8659532217</v>
      </c>
      <c r="AU145">
        <v>16.0029509867</v>
      </c>
      <c r="AV145">
        <v>17.381539157500001</v>
      </c>
      <c r="AW145">
        <v>15.1459066449</v>
      </c>
      <c r="AX145">
        <v>15.8444850619</v>
      </c>
      <c r="AY145">
        <v>15.7606270719</v>
      </c>
      <c r="AZ145">
        <v>15.2984040444</v>
      </c>
      <c r="BA145">
        <v>14.7244335271</v>
      </c>
      <c r="BB145">
        <v>15.712934218999999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144</v>
      </c>
      <c r="D146">
        <v>14.3718898386</v>
      </c>
      <c r="E146">
        <v>15.8697920229</v>
      </c>
      <c r="F146">
        <v>14.3185955979</v>
      </c>
      <c r="G146">
        <v>13.706794708</v>
      </c>
      <c r="H146">
        <v>16.119681217899998</v>
      </c>
      <c r="I146">
        <v>16.353954030000001</v>
      </c>
      <c r="J146">
        <v>15.128333802</v>
      </c>
      <c r="K146">
        <v>16.3569255124</v>
      </c>
      <c r="L146">
        <v>15.129327457400001</v>
      </c>
      <c r="M146">
        <v>15.210525069399999</v>
      </c>
      <c r="N146">
        <v>16.422469556199999</v>
      </c>
      <c r="O146">
        <v>15.5282285909</v>
      </c>
      <c r="P146">
        <v>16.3891213562</v>
      </c>
      <c r="Q146">
        <v>17.702808864200001</v>
      </c>
      <c r="R146">
        <v>15.9285617738</v>
      </c>
      <c r="S146">
        <v>15.883464332100001</v>
      </c>
      <c r="T146">
        <v>16.309337898599999</v>
      </c>
      <c r="U146">
        <v>15.7613439025</v>
      </c>
      <c r="V146">
        <v>15.342039210399999</v>
      </c>
      <c r="W146">
        <v>16.9576057622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14.330991211400001</v>
      </c>
      <c r="AJ146">
        <v>15.703724186600001</v>
      </c>
      <c r="AK146">
        <v>14.0467974552</v>
      </c>
      <c r="AL146">
        <v>13.4247931581</v>
      </c>
      <c r="AM146">
        <v>14.8342743516</v>
      </c>
      <c r="AN146">
        <v>15.724253105400001</v>
      </c>
      <c r="AO146">
        <v>14.877826048399999</v>
      </c>
      <c r="AP146">
        <v>15.100337467099999</v>
      </c>
      <c r="AQ146">
        <v>15.1212047835</v>
      </c>
      <c r="AR146">
        <v>14.552592599900001</v>
      </c>
      <c r="AS146">
        <v>16.349342972500001</v>
      </c>
      <c r="AT146">
        <v>15.9501789721</v>
      </c>
      <c r="AU146">
        <v>15.973291934600001</v>
      </c>
      <c r="AV146">
        <v>17.1778259668</v>
      </c>
      <c r="AW146">
        <v>15.120459482699999</v>
      </c>
      <c r="AX146">
        <v>15.882415588200001</v>
      </c>
      <c r="AY146">
        <v>15.7623289449</v>
      </c>
      <c r="AZ146">
        <v>15.0798673791</v>
      </c>
      <c r="BA146">
        <v>14.5361075832</v>
      </c>
      <c r="BB146">
        <v>15.5630751575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145</v>
      </c>
      <c r="D147">
        <v>14.31315144</v>
      </c>
      <c r="E147">
        <v>15.807812205199999</v>
      </c>
      <c r="F147">
        <v>14.368806255999999</v>
      </c>
      <c r="G147">
        <v>13.3455437221</v>
      </c>
      <c r="H147">
        <v>16.059345181699999</v>
      </c>
      <c r="I147">
        <v>15.9741316437</v>
      </c>
      <c r="J147">
        <v>15.005317215</v>
      </c>
      <c r="K147">
        <v>16.4153694733</v>
      </c>
      <c r="L147">
        <v>15.2913780012</v>
      </c>
      <c r="M147">
        <v>15.0365733336</v>
      </c>
      <c r="N147">
        <v>16.089205721399999</v>
      </c>
      <c r="O147">
        <v>15.7361105737</v>
      </c>
      <c r="P147">
        <v>16.582945009100001</v>
      </c>
      <c r="Q147">
        <v>17.737063363699999</v>
      </c>
      <c r="R147">
        <v>15.7044144483</v>
      </c>
      <c r="S147">
        <v>15.7871570954</v>
      </c>
      <c r="T147">
        <v>16.259537667699998</v>
      </c>
      <c r="U147">
        <v>15.6969761799</v>
      </c>
      <c r="V147">
        <v>14.9658309577</v>
      </c>
      <c r="W147">
        <v>16.570860179299999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13.704195630999999</v>
      </c>
      <c r="AJ147">
        <v>15.2219894618</v>
      </c>
      <c r="AK147">
        <v>13.968772168199999</v>
      </c>
      <c r="AL147">
        <v>13.3635986457</v>
      </c>
      <c r="AM147">
        <v>14.920087675</v>
      </c>
      <c r="AN147">
        <v>15.7252265724</v>
      </c>
      <c r="AO147">
        <v>14.776967064700001</v>
      </c>
      <c r="AP147">
        <v>14.9467132638</v>
      </c>
      <c r="AQ147">
        <v>15.065151777400001</v>
      </c>
      <c r="AR147">
        <v>14.317895396899999</v>
      </c>
      <c r="AS147">
        <v>16.365120639299999</v>
      </c>
      <c r="AT147">
        <v>15.8256308517</v>
      </c>
      <c r="AU147">
        <v>15.682172469499999</v>
      </c>
      <c r="AV147">
        <v>17.0121743893</v>
      </c>
      <c r="AW147">
        <v>15.0911200593</v>
      </c>
      <c r="AX147">
        <v>15.5901821914</v>
      </c>
      <c r="AY147">
        <v>15.679715531599999</v>
      </c>
      <c r="AZ147">
        <v>15.3965726581</v>
      </c>
      <c r="BA147">
        <v>14.521612830900001</v>
      </c>
      <c r="BB147">
        <v>15.2808736202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146</v>
      </c>
      <c r="D148">
        <v>14.395112686399999</v>
      </c>
      <c r="E148">
        <v>15.9053763997</v>
      </c>
      <c r="F148">
        <v>14.368846722200001</v>
      </c>
      <c r="G148">
        <v>13.409975640200001</v>
      </c>
      <c r="H148">
        <v>15.9933906691</v>
      </c>
      <c r="I148">
        <v>15.7259882198</v>
      </c>
      <c r="J148">
        <v>15.0960417183</v>
      </c>
      <c r="K148">
        <v>16.258761675199999</v>
      </c>
      <c r="L148">
        <v>15.4102612559</v>
      </c>
      <c r="M148">
        <v>14.9738185576</v>
      </c>
      <c r="N148">
        <v>15.958250635000001</v>
      </c>
      <c r="O148">
        <v>15.7624111322</v>
      </c>
      <c r="P148">
        <v>16.5844328419</v>
      </c>
      <c r="Q148">
        <v>17.612538496700001</v>
      </c>
      <c r="R148">
        <v>15.600288130599999</v>
      </c>
      <c r="S148">
        <v>15.539189731700001</v>
      </c>
      <c r="T148">
        <v>15.8340999865</v>
      </c>
      <c r="U148">
        <v>15.3620359393</v>
      </c>
      <c r="V148">
        <v>14.6870865082</v>
      </c>
      <c r="W148">
        <v>16.142380684599999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13.278067292299999</v>
      </c>
      <c r="AJ148">
        <v>15.098422875600001</v>
      </c>
      <c r="AK148">
        <v>14.039534980199999</v>
      </c>
      <c r="AL148">
        <v>13.356866374599999</v>
      </c>
      <c r="AM148">
        <v>15.0245126876</v>
      </c>
      <c r="AN148">
        <v>15.8284790249</v>
      </c>
      <c r="AO148">
        <v>14.8048991802</v>
      </c>
      <c r="AP148">
        <v>15.1232437006</v>
      </c>
      <c r="AQ148">
        <v>15.0773615643</v>
      </c>
      <c r="AR148">
        <v>14.3485448117</v>
      </c>
      <c r="AS148">
        <v>16.1958813671</v>
      </c>
      <c r="AT148">
        <v>15.4318484299</v>
      </c>
      <c r="AU148">
        <v>15.560743437799999</v>
      </c>
      <c r="AV148">
        <v>16.9369180761</v>
      </c>
      <c r="AW148">
        <v>14.966888002799999</v>
      </c>
      <c r="AX148">
        <v>14.942690905099999</v>
      </c>
      <c r="AY148">
        <v>15.342083864699999</v>
      </c>
      <c r="AZ148">
        <v>15.330542018799999</v>
      </c>
      <c r="BA148">
        <v>14.708834496</v>
      </c>
      <c r="BB148">
        <v>15.199126275599999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147</v>
      </c>
      <c r="D149">
        <v>14.185059349499999</v>
      </c>
      <c r="E149">
        <v>15.528086550799999</v>
      </c>
      <c r="F149">
        <v>14.149505701100001</v>
      </c>
      <c r="G149">
        <v>13.3324456922</v>
      </c>
      <c r="H149">
        <v>16.278564392100002</v>
      </c>
      <c r="I149">
        <v>15.6266881985</v>
      </c>
      <c r="J149">
        <v>15.148152140200001</v>
      </c>
      <c r="K149">
        <v>16.2748360354</v>
      </c>
      <c r="L149">
        <v>15.6493802944</v>
      </c>
      <c r="M149">
        <v>14.935379921899999</v>
      </c>
      <c r="N149">
        <v>15.7160856857</v>
      </c>
      <c r="O149">
        <v>15.5494112446</v>
      </c>
      <c r="P149">
        <v>16.3772727096</v>
      </c>
      <c r="Q149">
        <v>17.456394226600001</v>
      </c>
      <c r="R149">
        <v>15.689081932300001</v>
      </c>
      <c r="S149">
        <v>15.6044542244</v>
      </c>
      <c r="T149">
        <v>15.631566600299999</v>
      </c>
      <c r="U149">
        <v>15.0413918485</v>
      </c>
      <c r="V149">
        <v>14.8957135743</v>
      </c>
      <c r="W149">
        <v>15.900976052000001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13.344995908</v>
      </c>
      <c r="AJ149">
        <v>15.1383013229</v>
      </c>
      <c r="AK149">
        <v>13.9897105109</v>
      </c>
      <c r="AL149">
        <v>13.081199482500001</v>
      </c>
      <c r="AM149">
        <v>14.998303484199999</v>
      </c>
      <c r="AN149">
        <v>15.4383293539</v>
      </c>
      <c r="AO149">
        <v>14.565753923100001</v>
      </c>
      <c r="AP149">
        <v>15.3601363777</v>
      </c>
      <c r="AQ149">
        <v>15.0932558914</v>
      </c>
      <c r="AR149">
        <v>14.2164099429</v>
      </c>
      <c r="AS149">
        <v>15.984332305300001</v>
      </c>
      <c r="AT149">
        <v>15.043320512299999</v>
      </c>
      <c r="AU149">
        <v>15.2256328484</v>
      </c>
      <c r="AV149">
        <v>16.719413378500001</v>
      </c>
      <c r="AW149">
        <v>14.822671687</v>
      </c>
      <c r="AX149">
        <v>14.870435285099999</v>
      </c>
      <c r="AY149">
        <v>15.1265290301</v>
      </c>
      <c r="AZ149">
        <v>15.155554950000001</v>
      </c>
      <c r="BA149">
        <v>14.9054485645</v>
      </c>
      <c r="BB149">
        <v>15.3303688162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148</v>
      </c>
      <c r="D150">
        <v>14.288858619699999</v>
      </c>
      <c r="E150">
        <v>15.4990332508</v>
      </c>
      <c r="F150">
        <v>14.2780256333</v>
      </c>
      <c r="G150">
        <v>13.4220282901</v>
      </c>
      <c r="H150">
        <v>16.311937092800001</v>
      </c>
      <c r="I150">
        <v>15.5882373123</v>
      </c>
      <c r="J150">
        <v>14.683344502400001</v>
      </c>
      <c r="K150">
        <v>15.9599890894</v>
      </c>
      <c r="L150">
        <v>15.476902041000001</v>
      </c>
      <c r="M150">
        <v>14.672150521400001</v>
      </c>
      <c r="N150">
        <v>15.569849616600001</v>
      </c>
      <c r="O150">
        <v>15.6131576924</v>
      </c>
      <c r="P150">
        <v>16.001217247</v>
      </c>
      <c r="Q150">
        <v>17.257916234900001</v>
      </c>
      <c r="R150">
        <v>15.837038293999999</v>
      </c>
      <c r="S150">
        <v>15.610101099</v>
      </c>
      <c r="T150">
        <v>15.633055007299999</v>
      </c>
      <c r="U150">
        <v>15.1851389467</v>
      </c>
      <c r="V150">
        <v>14.816172978799999</v>
      </c>
      <c r="W150">
        <v>15.928067138699999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13.6805018442</v>
      </c>
      <c r="AJ150">
        <v>14.9356131758</v>
      </c>
      <c r="AK150">
        <v>13.842308173099999</v>
      </c>
      <c r="AL150">
        <v>13.128309586</v>
      </c>
      <c r="AM150">
        <v>14.942867016299999</v>
      </c>
      <c r="AN150">
        <v>15.1282662735</v>
      </c>
      <c r="AO150">
        <v>14.106676906200001</v>
      </c>
      <c r="AP150">
        <v>15.3151396673</v>
      </c>
      <c r="AQ150">
        <v>15.1163728116</v>
      </c>
      <c r="AR150">
        <v>14.4262581223</v>
      </c>
      <c r="AS150">
        <v>15.505317189299999</v>
      </c>
      <c r="AT150">
        <v>14.879619380199999</v>
      </c>
      <c r="AU150">
        <v>15.025426471299999</v>
      </c>
      <c r="AV150">
        <v>16.514963699799999</v>
      </c>
      <c r="AW150">
        <v>14.724709730900001</v>
      </c>
      <c r="AX150">
        <v>14.894562436099999</v>
      </c>
      <c r="AY150">
        <v>15.164368292600001</v>
      </c>
      <c r="AZ150">
        <v>15.0054149262</v>
      </c>
      <c r="BA150">
        <v>14.806221814400001</v>
      </c>
      <c r="BB150">
        <v>15.2873044392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149</v>
      </c>
      <c r="D151">
        <v>14.091955239400001</v>
      </c>
      <c r="E151">
        <v>15.5265603403</v>
      </c>
      <c r="F151">
        <v>14.165281518600001</v>
      </c>
      <c r="G151">
        <v>13.7708432867</v>
      </c>
      <c r="H151">
        <v>16.117762093700001</v>
      </c>
      <c r="I151">
        <v>15.7030360706</v>
      </c>
      <c r="J151">
        <v>14.558329217400001</v>
      </c>
      <c r="K151">
        <v>15.747810662099999</v>
      </c>
      <c r="L151">
        <v>15.1748695875</v>
      </c>
      <c r="M151">
        <v>14.710007855600001</v>
      </c>
      <c r="N151">
        <v>15.5264017495</v>
      </c>
      <c r="O151">
        <v>15.2924045171</v>
      </c>
      <c r="P151">
        <v>15.8101547195</v>
      </c>
      <c r="Q151">
        <v>17.0394622522</v>
      </c>
      <c r="R151">
        <v>15.693994247699999</v>
      </c>
      <c r="S151">
        <v>15.900451762399999</v>
      </c>
      <c r="T151">
        <v>15.4684741711</v>
      </c>
      <c r="U151">
        <v>14.9312425916</v>
      </c>
      <c r="V151">
        <v>14.8149042915</v>
      </c>
      <c r="W151">
        <v>15.544251208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13.479530024500001</v>
      </c>
      <c r="AJ151">
        <v>14.717258470100001</v>
      </c>
      <c r="AK151">
        <v>13.7118017523</v>
      </c>
      <c r="AL151">
        <v>13.123261084499999</v>
      </c>
      <c r="AM151">
        <v>14.997608955600001</v>
      </c>
      <c r="AN151">
        <v>14.924259603199999</v>
      </c>
      <c r="AO151">
        <v>13.9834912914</v>
      </c>
      <c r="AP151">
        <v>15.0880819168</v>
      </c>
      <c r="AQ151">
        <v>14.800213643099999</v>
      </c>
      <c r="AR151">
        <v>14.140464870000001</v>
      </c>
      <c r="AS151">
        <v>15.0291501326</v>
      </c>
      <c r="AT151">
        <v>14.6617618097</v>
      </c>
      <c r="AU151">
        <v>14.582279121799999</v>
      </c>
      <c r="AV151">
        <v>16.013666004000001</v>
      </c>
      <c r="AW151">
        <v>14.8227367443</v>
      </c>
      <c r="AX151">
        <v>14.979924937</v>
      </c>
      <c r="AY151">
        <v>15.2654041068</v>
      </c>
      <c r="AZ151">
        <v>14.456956698799999</v>
      </c>
      <c r="BA151">
        <v>14.621385896</v>
      </c>
      <c r="BB151">
        <v>15.050590060299999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150</v>
      </c>
      <c r="D152">
        <v>13.9874374704</v>
      </c>
      <c r="E152">
        <v>15.5899423838</v>
      </c>
      <c r="F152">
        <v>13.9609643091</v>
      </c>
      <c r="G152">
        <v>13.420472369300001</v>
      </c>
      <c r="H152">
        <v>16.017115536799999</v>
      </c>
      <c r="I152">
        <v>15.609927279900001</v>
      </c>
      <c r="J152">
        <v>14.6334057145</v>
      </c>
      <c r="K152">
        <v>15.6777153768</v>
      </c>
      <c r="L152">
        <v>14.9216147076</v>
      </c>
      <c r="M152">
        <v>14.5637666062</v>
      </c>
      <c r="N152">
        <v>15.068562863</v>
      </c>
      <c r="O152">
        <v>15.0001068527</v>
      </c>
      <c r="P152">
        <v>15.5484517752</v>
      </c>
      <c r="Q152">
        <v>17.043794227599999</v>
      </c>
      <c r="R152">
        <v>15.9129395004</v>
      </c>
      <c r="S152">
        <v>15.908983664599999</v>
      </c>
      <c r="T152">
        <v>15.455620006</v>
      </c>
      <c r="U152">
        <v>14.868765488699999</v>
      </c>
      <c r="V152">
        <v>14.521208595799999</v>
      </c>
      <c r="W152">
        <v>15.2949647041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13.446397773399999</v>
      </c>
      <c r="AJ152">
        <v>14.8659375939</v>
      </c>
      <c r="AK152">
        <v>13.8028816101</v>
      </c>
      <c r="AL152">
        <v>13.069962633699999</v>
      </c>
      <c r="AM152">
        <v>14.632254699200001</v>
      </c>
      <c r="AN152">
        <v>14.833656556999999</v>
      </c>
      <c r="AO152">
        <v>14.0630431696</v>
      </c>
      <c r="AP152">
        <v>15.080387408</v>
      </c>
      <c r="AQ152">
        <v>14.4886505423</v>
      </c>
      <c r="AR152">
        <v>13.936578796499999</v>
      </c>
      <c r="AS152">
        <v>15.161883897599999</v>
      </c>
      <c r="AT152">
        <v>14.3798607903</v>
      </c>
      <c r="AU152">
        <v>13.9255379004</v>
      </c>
      <c r="AV152">
        <v>15.5890634841</v>
      </c>
      <c r="AW152">
        <v>14.985488479400001</v>
      </c>
      <c r="AX152">
        <v>14.699450322300001</v>
      </c>
      <c r="AY152">
        <v>15.323394606000001</v>
      </c>
      <c r="AZ152">
        <v>14.281704512799999</v>
      </c>
      <c r="BA152">
        <v>14.124804919600001</v>
      </c>
      <c r="BB152">
        <v>14.956824451499999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151</v>
      </c>
      <c r="D153">
        <v>14.3007224269</v>
      </c>
      <c r="E153">
        <v>16.001554542699999</v>
      </c>
      <c r="F153">
        <v>13.879329503699999</v>
      </c>
      <c r="G153">
        <v>13.084229516200001</v>
      </c>
      <c r="H153">
        <v>15.9198713094</v>
      </c>
      <c r="I153">
        <v>15.386346103799999</v>
      </c>
      <c r="J153">
        <v>14.6095278857</v>
      </c>
      <c r="K153">
        <v>15.776769078999999</v>
      </c>
      <c r="L153">
        <v>14.851083282499999</v>
      </c>
      <c r="M153">
        <v>14.149614958100001</v>
      </c>
      <c r="N153">
        <v>15.051458549299999</v>
      </c>
      <c r="O153">
        <v>15.117735254999999</v>
      </c>
      <c r="P153" s="10">
        <f>(AVERAGE(P148:P152)+AVERAGE(P154:P158))/2</f>
        <v>15.504644501400001</v>
      </c>
      <c r="Q153" s="10">
        <f>(AVERAGE(Q148:Q152)+AVERAGE(Q154:Q158))/2</f>
        <v>17.11858499285</v>
      </c>
      <c r="R153" s="10">
        <f>(AVERAGE(R148:R152)+AVERAGE(R154:R158))/2</f>
        <v>15.746804004249999</v>
      </c>
      <c r="S153">
        <v>15.9818033068</v>
      </c>
      <c r="T153">
        <v>15.5412611249</v>
      </c>
      <c r="U153">
        <v>14.5872663254</v>
      </c>
      <c r="V153">
        <v>14.355716044899999</v>
      </c>
      <c r="W153">
        <v>15.109828866399999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13.815818374399999</v>
      </c>
      <c r="AJ153">
        <v>14.870362269799999</v>
      </c>
      <c r="AK153">
        <v>13.863210622900001</v>
      </c>
      <c r="AL153">
        <v>12.9546754772</v>
      </c>
      <c r="AM153">
        <v>14.5314367803</v>
      </c>
      <c r="AN153">
        <v>15.042550610199999</v>
      </c>
      <c r="AO153">
        <v>13.909954600700001</v>
      </c>
      <c r="AP153">
        <v>15.1387324164</v>
      </c>
      <c r="AQ153">
        <v>14.433105750399999</v>
      </c>
      <c r="AR153">
        <v>13.6273214963</v>
      </c>
      <c r="AS153">
        <v>15.499452657999999</v>
      </c>
      <c r="AT153">
        <v>14.494291200199999</v>
      </c>
      <c r="AU153" s="10">
        <f>(AVERAGE(AU148:AU152)+AVERAGE(AU154:AU158))/2</f>
        <v>14.608108285409999</v>
      </c>
      <c r="AV153" s="10">
        <f>(AVERAGE(AV148:AV152)+AVERAGE(AV154:AV158))/2</f>
        <v>16.129308214129999</v>
      </c>
      <c r="AW153" s="10">
        <f>(AVERAGE(AW148:AW152)+AVERAGE(AW154:AW158))/2</f>
        <v>14.83327630984</v>
      </c>
      <c r="AX153">
        <v>14.7990704654</v>
      </c>
      <c r="AY153">
        <v>15.035801059300001</v>
      </c>
      <c r="AZ153">
        <v>14.337145762</v>
      </c>
      <c r="BA153">
        <v>13.727606266</v>
      </c>
      <c r="BB153">
        <v>15.0298382867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152</v>
      </c>
      <c r="D154">
        <v>14.551827255399999</v>
      </c>
      <c r="E154">
        <v>16.016274126700001</v>
      </c>
      <c r="F154">
        <v>13.7034651158</v>
      </c>
      <c r="G154">
        <v>12.831131320700001</v>
      </c>
      <c r="H154">
        <v>15.9405582847</v>
      </c>
      <c r="I154">
        <v>15.0905738647</v>
      </c>
      <c r="J154">
        <v>14.4300928167</v>
      </c>
      <c r="K154">
        <v>15.8348119855</v>
      </c>
      <c r="L154">
        <v>14.7483868389</v>
      </c>
      <c r="M154">
        <v>14.2444224514</v>
      </c>
      <c r="N154">
        <v>15.399680845500001</v>
      </c>
      <c r="O154">
        <v>15.1962150182</v>
      </c>
      <c r="P154">
        <v>15.282073788</v>
      </c>
      <c r="Q154">
        <v>17.1477832058</v>
      </c>
      <c r="R154">
        <v>16.107133757700002</v>
      </c>
      <c r="S154">
        <v>15.812483955899999</v>
      </c>
      <c r="T154">
        <v>15.5343489243</v>
      </c>
      <c r="U154">
        <v>14.782630252100001</v>
      </c>
      <c r="V154">
        <v>14.0518757044</v>
      </c>
      <c r="W154">
        <v>14.99391202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13.873694799300001</v>
      </c>
      <c r="AJ154">
        <v>14.6678468333</v>
      </c>
      <c r="AK154">
        <v>13.476734949000001</v>
      </c>
      <c r="AL154">
        <v>12.7786525079</v>
      </c>
      <c r="AM154">
        <v>14.4037491963</v>
      </c>
      <c r="AN154">
        <v>14.9913656909</v>
      </c>
      <c r="AO154">
        <v>13.6146771704</v>
      </c>
      <c r="AP154">
        <v>15.1011014041</v>
      </c>
      <c r="AQ154">
        <v>14.2926422028</v>
      </c>
      <c r="AR154">
        <v>14.0804768261</v>
      </c>
      <c r="AS154">
        <v>16.012973096500001</v>
      </c>
      <c r="AT154">
        <v>14.835043515100001</v>
      </c>
      <c r="AU154">
        <v>13.8897950095</v>
      </c>
      <c r="AV154">
        <v>15.8766039738</v>
      </c>
      <c r="AW154">
        <v>14.786629019099999</v>
      </c>
      <c r="AX154">
        <v>14.634899134499999</v>
      </c>
      <c r="AY154">
        <v>14.7638609569</v>
      </c>
      <c r="AZ154">
        <v>14.214441668499999</v>
      </c>
      <c r="BA154">
        <v>13.505986904</v>
      </c>
      <c r="BB154">
        <v>15.1276206597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153</v>
      </c>
      <c r="D155">
        <v>14.7058406379</v>
      </c>
      <c r="E155">
        <v>15.76235325</v>
      </c>
      <c r="F155">
        <v>13.2915661373</v>
      </c>
      <c r="G155">
        <v>12.790427918100001</v>
      </c>
      <c r="H155">
        <v>15.950129305400001</v>
      </c>
      <c r="I155">
        <v>14.8677481691</v>
      </c>
      <c r="J155">
        <v>14.440353500100001</v>
      </c>
      <c r="K155">
        <v>15.9449471167</v>
      </c>
      <c r="L155">
        <v>14.8916330845</v>
      </c>
      <c r="M155">
        <v>14.096143700100001</v>
      </c>
      <c r="N155">
        <v>15.1913813679</v>
      </c>
      <c r="O155">
        <v>15.1231277972</v>
      </c>
      <c r="P155">
        <v>15.0882685651</v>
      </c>
      <c r="Q155">
        <v>17.066466795499998</v>
      </c>
      <c r="R155">
        <v>16.069434101700001</v>
      </c>
      <c r="S155">
        <v>15.4415063782</v>
      </c>
      <c r="T155">
        <v>15.302452434199999</v>
      </c>
      <c r="U155">
        <v>14.7410736033</v>
      </c>
      <c r="V155">
        <v>14.300293586800001</v>
      </c>
      <c r="W155">
        <v>14.895766456400001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14.0053652888</v>
      </c>
      <c r="AJ155">
        <v>14.7402905814</v>
      </c>
      <c r="AK155">
        <v>13.212245902499999</v>
      </c>
      <c r="AL155">
        <v>12.974324296100001</v>
      </c>
      <c r="AM155">
        <v>14.591313554299999</v>
      </c>
      <c r="AN155">
        <v>14.9509302786</v>
      </c>
      <c r="AO155">
        <v>13.728982311999999</v>
      </c>
      <c r="AP155">
        <v>15.191500964499999</v>
      </c>
      <c r="AQ155">
        <v>14.0684168749</v>
      </c>
      <c r="AR155">
        <v>13.729031497399999</v>
      </c>
      <c r="AS155">
        <v>15.7466144368</v>
      </c>
      <c r="AT155">
        <v>14.7148903374</v>
      </c>
      <c r="AU155">
        <v>14.358930833300001</v>
      </c>
      <c r="AV155">
        <v>15.928729922500001</v>
      </c>
      <c r="AW155">
        <v>14.9767266072</v>
      </c>
      <c r="AX155">
        <v>14.438999301699999</v>
      </c>
      <c r="AY155">
        <v>14.579985582400001</v>
      </c>
      <c r="AZ155">
        <v>14.1402583459</v>
      </c>
      <c r="BA155">
        <v>13.3422716999</v>
      </c>
      <c r="BB155">
        <v>14.778962609900001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154</v>
      </c>
      <c r="D156">
        <v>14.6456651204</v>
      </c>
      <c r="E156">
        <v>15.2213726556</v>
      </c>
      <c r="F156">
        <v>13.3326115386</v>
      </c>
      <c r="G156">
        <v>12.8177995077</v>
      </c>
      <c r="H156">
        <v>15.8740373508</v>
      </c>
      <c r="I156">
        <v>14.936074512099999</v>
      </c>
      <c r="J156">
        <v>14.688568527299999</v>
      </c>
      <c r="K156">
        <v>15.773432017899999</v>
      </c>
      <c r="L156">
        <v>14.785940134600001</v>
      </c>
      <c r="M156">
        <v>14.0624635259</v>
      </c>
      <c r="N156">
        <v>14.9544203297</v>
      </c>
      <c r="O156">
        <v>14.827903817599999</v>
      </c>
      <c r="P156">
        <v>14.719032542100001</v>
      </c>
      <c r="Q156">
        <v>16.8023006594</v>
      </c>
      <c r="R156">
        <v>15.678604333399999</v>
      </c>
      <c r="S156">
        <v>15.021126880400001</v>
      </c>
      <c r="T156">
        <v>15.262023574500001</v>
      </c>
      <c r="U156">
        <v>14.9238853379</v>
      </c>
      <c r="V156">
        <v>14.526505672700001</v>
      </c>
      <c r="W156">
        <v>15.1114050033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14.1108514436</v>
      </c>
      <c r="AJ156">
        <v>14.5222039511</v>
      </c>
      <c r="AK156">
        <v>13.229961166200001</v>
      </c>
      <c r="AL156">
        <v>12.816768823</v>
      </c>
      <c r="AM156">
        <v>14.7972289011</v>
      </c>
      <c r="AN156">
        <v>14.9676784623</v>
      </c>
      <c r="AO156">
        <v>14.024582945800001</v>
      </c>
      <c r="AP156">
        <v>15.112053658800001</v>
      </c>
      <c r="AQ156">
        <v>14.169697253200001</v>
      </c>
      <c r="AR156">
        <v>13.5923897677</v>
      </c>
      <c r="AS156">
        <v>15.078774108299999</v>
      </c>
      <c r="AT156">
        <v>14.7143814567</v>
      </c>
      <c r="AU156">
        <v>14.3710705446</v>
      </c>
      <c r="AV156">
        <v>15.91513243</v>
      </c>
      <c r="AW156">
        <v>14.8166046234</v>
      </c>
      <c r="AX156">
        <v>14.256077872800001</v>
      </c>
      <c r="AY156">
        <v>14.5957928666</v>
      </c>
      <c r="AZ156">
        <v>13.998513025699999</v>
      </c>
      <c r="BA156">
        <v>13.7473591335</v>
      </c>
      <c r="BB156">
        <v>14.610440153700001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155</v>
      </c>
      <c r="D157">
        <v>14.677659630799999</v>
      </c>
      <c r="E157">
        <v>15.0591854749</v>
      </c>
      <c r="F157">
        <v>13.545086315000001</v>
      </c>
      <c r="G157">
        <v>12.936226174</v>
      </c>
      <c r="H157">
        <v>15.560134810699999</v>
      </c>
      <c r="I157">
        <v>15.144956024100001</v>
      </c>
      <c r="J157">
        <v>14.662667411299999</v>
      </c>
      <c r="K157">
        <v>15.5302684093</v>
      </c>
      <c r="L157">
        <v>14.843669028500001</v>
      </c>
      <c r="M157">
        <v>14.1192080387</v>
      </c>
      <c r="N157">
        <v>14.777260655799999</v>
      </c>
      <c r="O157">
        <v>14.541153986699999</v>
      </c>
      <c r="P157">
        <v>14.784287326499999</v>
      </c>
      <c r="Q157">
        <v>16.788662753000001</v>
      </c>
      <c r="R157">
        <v>15.401626051899999</v>
      </c>
      <c r="S157">
        <v>14.9323228722</v>
      </c>
      <c r="T157">
        <v>15.223720242900001</v>
      </c>
      <c r="U157">
        <v>14.687634432099999</v>
      </c>
      <c r="V157">
        <v>14.459777519899999</v>
      </c>
      <c r="W157">
        <v>14.931271736899999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13.8675088081</v>
      </c>
      <c r="AJ157">
        <v>14.466912199299999</v>
      </c>
      <c r="AK157">
        <v>13.3199702171</v>
      </c>
      <c r="AL157">
        <v>12.624483121999999</v>
      </c>
      <c r="AM157">
        <v>14.9269345515</v>
      </c>
      <c r="AN157">
        <v>14.819538334300001</v>
      </c>
      <c r="AO157">
        <v>14.0390725845</v>
      </c>
      <c r="AP157">
        <v>15.1218997182</v>
      </c>
      <c r="AQ157">
        <v>14.3231822435</v>
      </c>
      <c r="AR157">
        <v>13.458064498200001</v>
      </c>
      <c r="AS157">
        <v>14.980076045900001</v>
      </c>
      <c r="AT157">
        <v>14.208017058299999</v>
      </c>
      <c r="AU157">
        <v>14.5655091621</v>
      </c>
      <c r="AV157">
        <v>15.944519936200001</v>
      </c>
      <c r="AW157">
        <v>14.6151496639</v>
      </c>
      <c r="AX157">
        <v>14.365625509099999</v>
      </c>
      <c r="AY157">
        <v>14.7079611871</v>
      </c>
      <c r="AZ157">
        <v>13.8138057067</v>
      </c>
      <c r="BA157">
        <v>13.840868932199999</v>
      </c>
      <c r="BB157">
        <v>14.716039952899999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156</v>
      </c>
      <c r="D158">
        <v>14.720179209399999</v>
      </c>
      <c r="E158">
        <v>15.5868314276</v>
      </c>
      <c r="F158">
        <v>13.7243761606</v>
      </c>
      <c r="G158">
        <v>13.1201078465</v>
      </c>
      <c r="H158">
        <v>15.423639916699999</v>
      </c>
      <c r="I158">
        <v>15.207653003700001</v>
      </c>
      <c r="J158">
        <v>14.253801108499999</v>
      </c>
      <c r="K158">
        <v>15.654384739099999</v>
      </c>
      <c r="L158">
        <v>14.7336798938</v>
      </c>
      <c r="M158">
        <v>14.401048380400001</v>
      </c>
      <c r="N158">
        <v>14.9893976418</v>
      </c>
      <c r="O158">
        <v>14.5363127017</v>
      </c>
      <c r="P158">
        <v>14.8512534991</v>
      </c>
      <c r="Q158">
        <v>16.9705310768</v>
      </c>
      <c r="R158">
        <v>15.477899692799999</v>
      </c>
      <c r="S158">
        <v>14.826676883199999</v>
      </c>
      <c r="T158">
        <v>15.231022682500001</v>
      </c>
      <c r="U158">
        <v>14.6180382265</v>
      </c>
      <c r="V158">
        <v>13.999428804900001</v>
      </c>
      <c r="W158">
        <v>14.995744889299999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13.9096875401</v>
      </c>
      <c r="AJ158">
        <v>14.7009192735</v>
      </c>
      <c r="AK158">
        <v>13.365399249399999</v>
      </c>
      <c r="AL158">
        <v>12.685827381099999</v>
      </c>
      <c r="AM158">
        <v>14.821446272199999</v>
      </c>
      <c r="AN158">
        <v>14.578772068799999</v>
      </c>
      <c r="AO158">
        <v>13.8891938968</v>
      </c>
      <c r="AP158">
        <v>14.977372691099999</v>
      </c>
      <c r="AQ158">
        <v>14.3153218961</v>
      </c>
      <c r="AR158">
        <v>13.8285009908</v>
      </c>
      <c r="AS158">
        <v>15.1140545869</v>
      </c>
      <c r="AT158">
        <v>14.158258094300001</v>
      </c>
      <c r="AU158">
        <v>14.576157524899999</v>
      </c>
      <c r="AV158">
        <v>15.854071236299999</v>
      </c>
      <c r="AW158">
        <v>14.815158540400001</v>
      </c>
      <c r="AX158">
        <v>14.3391388609</v>
      </c>
      <c r="AY158">
        <v>14.7883458376</v>
      </c>
      <c r="AZ158">
        <v>13.941650668199999</v>
      </c>
      <c r="BA158">
        <v>13.547043781299999</v>
      </c>
      <c r="BB158">
        <v>14.441994380800001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157</v>
      </c>
      <c r="D159">
        <v>14.124197325100001</v>
      </c>
      <c r="E159">
        <v>15.988995042000001</v>
      </c>
      <c r="F159">
        <v>13.9110678275</v>
      </c>
      <c r="G159">
        <v>13.211728732499999</v>
      </c>
      <c r="H159">
        <v>15.591506106900001</v>
      </c>
      <c r="I159">
        <v>15.177570430299999</v>
      </c>
      <c r="J159">
        <v>14.006506269300001</v>
      </c>
      <c r="K159">
        <v>15.611180562099999</v>
      </c>
      <c r="L159">
        <v>14.686631350600001</v>
      </c>
      <c r="M159">
        <v>14.252665203899999</v>
      </c>
      <c r="N159">
        <v>14.9864762016</v>
      </c>
      <c r="O159">
        <v>14.4356640088</v>
      </c>
      <c r="P159">
        <v>14.985429164699999</v>
      </c>
      <c r="Q159">
        <v>16.912329270499999</v>
      </c>
      <c r="R159">
        <v>15.412109020200001</v>
      </c>
      <c r="S159">
        <v>14.802727560799999</v>
      </c>
      <c r="T159">
        <v>15.1758017754</v>
      </c>
      <c r="U159">
        <v>14.2401364057</v>
      </c>
      <c r="V159">
        <v>13.635302963899999</v>
      </c>
      <c r="W159">
        <v>15.1647719874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13.496851750999999</v>
      </c>
      <c r="AJ159">
        <v>14.654974988699999</v>
      </c>
      <c r="AK159">
        <v>13.275715636799999</v>
      </c>
      <c r="AL159">
        <v>12.478784189800001</v>
      </c>
      <c r="AM159">
        <v>14.8005970676</v>
      </c>
      <c r="AN159">
        <v>14.408185811699999</v>
      </c>
      <c r="AO159">
        <v>13.8389968578</v>
      </c>
      <c r="AP159">
        <v>14.907842885799999</v>
      </c>
      <c r="AQ159">
        <v>14.399751348300001</v>
      </c>
      <c r="AR159">
        <v>13.547487779400001</v>
      </c>
      <c r="AS159">
        <v>14.908175315299999</v>
      </c>
      <c r="AT159">
        <v>14.0079174351</v>
      </c>
      <c r="AU159">
        <v>14.447415879599999</v>
      </c>
      <c r="AV159">
        <v>15.980486261299999</v>
      </c>
      <c r="AW159">
        <v>14.711140629599999</v>
      </c>
      <c r="AX159">
        <v>14.358668419600001</v>
      </c>
      <c r="AY159">
        <v>14.8316229459</v>
      </c>
      <c r="AZ159">
        <v>14.210980445900001</v>
      </c>
      <c r="BA159">
        <v>13.403434322900001</v>
      </c>
      <c r="BB159">
        <v>14.525588431699999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158</v>
      </c>
      <c r="D160">
        <v>13.4737674255</v>
      </c>
      <c r="E160">
        <v>15.854512851400001</v>
      </c>
      <c r="F160">
        <v>13.8316810875</v>
      </c>
      <c r="G160">
        <v>13.2478335177</v>
      </c>
      <c r="H160">
        <v>15.4553623543</v>
      </c>
      <c r="I160">
        <v>15.3042266268</v>
      </c>
      <c r="J160">
        <v>13.9890288439</v>
      </c>
      <c r="K160">
        <v>15.6840436568</v>
      </c>
      <c r="L160">
        <v>14.581983173599999</v>
      </c>
      <c r="M160">
        <v>13.9071670771</v>
      </c>
      <c r="N160">
        <v>14.889483887800001</v>
      </c>
      <c r="O160">
        <v>14.624129051100001</v>
      </c>
      <c r="P160">
        <v>15.339626240299999</v>
      </c>
      <c r="Q160">
        <v>17.026346607699999</v>
      </c>
      <c r="R160">
        <v>15.225790932900001</v>
      </c>
      <c r="S160">
        <v>14.6926073757</v>
      </c>
      <c r="T160">
        <v>14.9932951532</v>
      </c>
      <c r="U160">
        <v>13.9058380764</v>
      </c>
      <c r="V160">
        <v>13.3770768916</v>
      </c>
      <c r="W160">
        <v>14.6524110722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12.8769444779</v>
      </c>
      <c r="AJ160">
        <v>14.6276272994</v>
      </c>
      <c r="AK160">
        <v>13.4797539427</v>
      </c>
      <c r="AL160">
        <v>12.324743510299999</v>
      </c>
      <c r="AM160">
        <v>14.6405027143</v>
      </c>
      <c r="AN160">
        <v>14.542344048</v>
      </c>
      <c r="AO160">
        <v>13.8598093216</v>
      </c>
      <c r="AP160">
        <v>14.7816924605</v>
      </c>
      <c r="AQ160">
        <v>14.446346800600001</v>
      </c>
      <c r="AR160">
        <v>13.669727720299999</v>
      </c>
      <c r="AS160">
        <v>14.5867143533</v>
      </c>
      <c r="AT160">
        <v>14.0448458516</v>
      </c>
      <c r="AU160">
        <v>14.5042919684</v>
      </c>
      <c r="AV160">
        <v>16.0647443549</v>
      </c>
      <c r="AW160">
        <v>14.6523051483</v>
      </c>
      <c r="AX160">
        <v>14.0892416304</v>
      </c>
      <c r="AY160">
        <v>14.750674555</v>
      </c>
      <c r="AZ160">
        <v>14.0520722309</v>
      </c>
      <c r="BA160">
        <v>13.386696411300001</v>
      </c>
      <c r="BB160">
        <v>14.433898638500001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159</v>
      </c>
      <c r="D161">
        <v>13.414854481900001</v>
      </c>
      <c r="E161">
        <v>15.650434430500001</v>
      </c>
      <c r="F161">
        <v>13.4317560658</v>
      </c>
      <c r="G161">
        <v>13.192521323399999</v>
      </c>
      <c r="H161">
        <v>15.4304458977</v>
      </c>
      <c r="I161">
        <v>15.1435339955</v>
      </c>
      <c r="J161">
        <v>13.8208780339</v>
      </c>
      <c r="K161">
        <v>15.6959284292</v>
      </c>
      <c r="L161">
        <v>14.495913334400001</v>
      </c>
      <c r="M161">
        <v>13.438155566000001</v>
      </c>
      <c r="N161">
        <v>14.8106119032</v>
      </c>
      <c r="O161">
        <v>14.5774602304</v>
      </c>
      <c r="P161">
        <v>15.5496001268</v>
      </c>
      <c r="Q161">
        <v>17.075940922899999</v>
      </c>
      <c r="R161">
        <v>14.943090807999999</v>
      </c>
      <c r="S161">
        <v>14.741576132100001</v>
      </c>
      <c r="T161">
        <v>14.879122756699999</v>
      </c>
      <c r="U161">
        <v>14.2676147097</v>
      </c>
      <c r="V161">
        <v>13.3092288318</v>
      </c>
      <c r="W161">
        <v>14.3481856951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13.2235033926</v>
      </c>
      <c r="AJ161">
        <v>14.751290532900001</v>
      </c>
      <c r="AK161">
        <v>13.1462284594</v>
      </c>
      <c r="AL161">
        <v>12.2993553224</v>
      </c>
      <c r="AM161">
        <v>14.4951244894</v>
      </c>
      <c r="AN161">
        <v>14.497182480599999</v>
      </c>
      <c r="AO161">
        <v>14.128732773999999</v>
      </c>
      <c r="AP161">
        <v>14.434641689199999</v>
      </c>
      <c r="AQ161">
        <v>14.3394978667</v>
      </c>
      <c r="AR161">
        <v>13.2387894264</v>
      </c>
      <c r="AS161">
        <v>14.3724855876</v>
      </c>
      <c r="AT161">
        <v>14.0052686317</v>
      </c>
      <c r="AU161">
        <v>14.571920781199999</v>
      </c>
      <c r="AV161">
        <v>15.973008268999999</v>
      </c>
      <c r="AW161">
        <v>14.456163864000001</v>
      </c>
      <c r="AX161">
        <v>13.8710112634</v>
      </c>
      <c r="AY161">
        <v>14.5400773804</v>
      </c>
      <c r="AZ161">
        <v>13.6771397428</v>
      </c>
      <c r="BA161">
        <v>13.313449954999999</v>
      </c>
      <c r="BB161">
        <v>14.3206943028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160</v>
      </c>
      <c r="D162">
        <v>13.3087877461</v>
      </c>
      <c r="E162">
        <v>15.1229286464</v>
      </c>
      <c r="F162">
        <v>13.2434550731</v>
      </c>
      <c r="G162">
        <v>13.092528890300001</v>
      </c>
      <c r="H162">
        <v>15.4560921976</v>
      </c>
      <c r="I162">
        <v>14.9883443066</v>
      </c>
      <c r="J162">
        <v>13.683646775</v>
      </c>
      <c r="K162">
        <v>15.6085715477</v>
      </c>
      <c r="L162">
        <v>14.309953978099999</v>
      </c>
      <c r="M162">
        <v>13.3838832493</v>
      </c>
      <c r="N162">
        <v>14.595862200899999</v>
      </c>
      <c r="O162">
        <v>14.8823146324</v>
      </c>
      <c r="P162">
        <v>15.2337227324</v>
      </c>
      <c r="Q162">
        <v>16.957730788100001</v>
      </c>
      <c r="R162">
        <v>14.631449699599999</v>
      </c>
      <c r="S162">
        <v>14.658659097899999</v>
      </c>
      <c r="T162">
        <v>14.940609974199999</v>
      </c>
      <c r="U162">
        <v>14.4806390473</v>
      </c>
      <c r="V162">
        <v>13.6890274343</v>
      </c>
      <c r="W162">
        <v>14.146896259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13.541705137099999</v>
      </c>
      <c r="AJ162">
        <v>14.5579392641</v>
      </c>
      <c r="AK162">
        <v>13.089692122500001</v>
      </c>
      <c r="AL162">
        <v>12.5035879703</v>
      </c>
      <c r="AM162">
        <v>14.382559729</v>
      </c>
      <c r="AN162">
        <v>14.377591508</v>
      </c>
      <c r="AO162">
        <v>14.0600266615</v>
      </c>
      <c r="AP162">
        <v>14.2168818717</v>
      </c>
      <c r="AQ162">
        <v>14.3066821069</v>
      </c>
      <c r="AR162">
        <v>13.161347642300001</v>
      </c>
      <c r="AS162">
        <v>14.504869898400001</v>
      </c>
      <c r="AT162">
        <v>13.9519713628</v>
      </c>
      <c r="AU162">
        <v>13.975572869800001</v>
      </c>
      <c r="AV162">
        <v>15.842421530399999</v>
      </c>
      <c r="AW162">
        <v>14.333945891000001</v>
      </c>
      <c r="AX162">
        <v>13.7967781965</v>
      </c>
      <c r="AY162">
        <v>14.5732511404</v>
      </c>
      <c r="AZ162">
        <v>13.640353707799999</v>
      </c>
      <c r="BA162">
        <v>13.7420403136</v>
      </c>
      <c r="BB162">
        <v>14.354794077399999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161</v>
      </c>
      <c r="D163">
        <v>13.39790262</v>
      </c>
      <c r="E163">
        <v>14.7999563824</v>
      </c>
      <c r="F163">
        <v>13.1081182711</v>
      </c>
      <c r="G163">
        <v>12.9706666685</v>
      </c>
      <c r="H163">
        <v>15.403142627699999</v>
      </c>
      <c r="I163">
        <v>14.7661585944</v>
      </c>
      <c r="J163">
        <v>13.689845464299999</v>
      </c>
      <c r="K163">
        <v>15.4855090604</v>
      </c>
      <c r="L163">
        <v>14.2791536806</v>
      </c>
      <c r="M163">
        <v>13.638691315799999</v>
      </c>
      <c r="N163">
        <v>14.6865963295</v>
      </c>
      <c r="O163">
        <v>14.9750343702</v>
      </c>
      <c r="P163">
        <v>14.950474080799999</v>
      </c>
      <c r="Q163">
        <v>16.714575611099999</v>
      </c>
      <c r="R163">
        <v>15.0043128074</v>
      </c>
      <c r="S163">
        <v>14.2603870841</v>
      </c>
      <c r="T163">
        <v>14.8017708051</v>
      </c>
      <c r="U163">
        <v>14.334003600400001</v>
      </c>
      <c r="V163">
        <v>13.7165148806</v>
      </c>
      <c r="W163">
        <v>14.072745901899999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13.159628031700001</v>
      </c>
      <c r="AJ163">
        <v>14.2664006763</v>
      </c>
      <c r="AK163">
        <v>12.685748181699999</v>
      </c>
      <c r="AL163">
        <v>12.699649038900001</v>
      </c>
      <c r="AM163">
        <v>14.5340515002</v>
      </c>
      <c r="AN163">
        <v>14.343312619300001</v>
      </c>
      <c r="AO163">
        <v>13.687229109</v>
      </c>
      <c r="AP163">
        <v>13.9902290473</v>
      </c>
      <c r="AQ163">
        <v>14.249260082999999</v>
      </c>
      <c r="AR163">
        <v>12.970872675600001</v>
      </c>
      <c r="AS163">
        <v>14.773238129499999</v>
      </c>
      <c r="AT163">
        <v>13.985790850300001</v>
      </c>
      <c r="AU163">
        <v>13.527708218800001</v>
      </c>
      <c r="AV163">
        <v>15.633642544900001</v>
      </c>
      <c r="AW163">
        <v>14.3468678641</v>
      </c>
      <c r="AX163">
        <v>13.7208026171</v>
      </c>
      <c r="AY163">
        <v>14.3048391568</v>
      </c>
      <c r="AZ163">
        <v>13.6044736547</v>
      </c>
      <c r="BA163">
        <v>13.781427324599999</v>
      </c>
      <c r="BB163">
        <v>14.3271458997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162</v>
      </c>
      <c r="D164">
        <v>13.738704213</v>
      </c>
      <c r="E164">
        <v>14.8726188299</v>
      </c>
      <c r="F164">
        <v>13.145839435099999</v>
      </c>
      <c r="G164">
        <v>12.799725395499999</v>
      </c>
      <c r="H164">
        <v>15.2820160543</v>
      </c>
      <c r="I164">
        <v>14.829366350800001</v>
      </c>
      <c r="J164">
        <v>13.4011953766</v>
      </c>
      <c r="K164">
        <v>15.352234145900001</v>
      </c>
      <c r="L164">
        <v>14.289045080599999</v>
      </c>
      <c r="M164">
        <v>13.808853347499999</v>
      </c>
      <c r="N164">
        <v>14.4934872182</v>
      </c>
      <c r="O164">
        <v>14.755633724599999</v>
      </c>
      <c r="P164">
        <v>14.9855965452</v>
      </c>
      <c r="Q164">
        <v>16.722098431599999</v>
      </c>
      <c r="R164">
        <v>14.925722839900001</v>
      </c>
      <c r="S164">
        <v>14.1321101661</v>
      </c>
      <c r="T164">
        <v>14.6595983326</v>
      </c>
      <c r="U164">
        <v>13.9848700082</v>
      </c>
      <c r="V164">
        <v>14.044121797500001</v>
      </c>
      <c r="W164">
        <v>14.2973533122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12.549577279799999</v>
      </c>
      <c r="AJ164">
        <v>13.935859602400001</v>
      </c>
      <c r="AK164">
        <v>12.5831133977</v>
      </c>
      <c r="AL164">
        <v>12.5780766754</v>
      </c>
      <c r="AM164">
        <v>14.4225939718</v>
      </c>
      <c r="AN164">
        <v>14.5550925164</v>
      </c>
      <c r="AO164">
        <v>13.552372158200001</v>
      </c>
      <c r="AP164">
        <v>13.9110322307</v>
      </c>
      <c r="AQ164">
        <v>14.020064658400001</v>
      </c>
      <c r="AR164">
        <v>13.224961885100001</v>
      </c>
      <c r="AS164">
        <v>14.6531576036</v>
      </c>
      <c r="AT164">
        <v>13.951658396999999</v>
      </c>
      <c r="AU164">
        <v>13.3920547347</v>
      </c>
      <c r="AV164">
        <v>15.4260125379</v>
      </c>
      <c r="AW164">
        <v>14.251764324</v>
      </c>
      <c r="AX164">
        <v>14.1118789755</v>
      </c>
      <c r="AY164">
        <v>14.1145212192</v>
      </c>
      <c r="AZ164">
        <v>13.4362480553</v>
      </c>
      <c r="BA164">
        <v>13.586694745000001</v>
      </c>
      <c r="BB164">
        <v>14.332865181300001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163</v>
      </c>
      <c r="D165">
        <v>13.470273452300001</v>
      </c>
      <c r="E165">
        <v>14.9716781906</v>
      </c>
      <c r="F165">
        <v>12.9374155147</v>
      </c>
      <c r="G165">
        <v>12.468733932199999</v>
      </c>
      <c r="H165">
        <v>15.3605016051</v>
      </c>
      <c r="I165">
        <v>14.8497651769</v>
      </c>
      <c r="J165">
        <v>13.259259821100001</v>
      </c>
      <c r="K165">
        <v>15.338355270499999</v>
      </c>
      <c r="L165">
        <v>14.2053278761</v>
      </c>
      <c r="M165">
        <v>13.7759334218</v>
      </c>
      <c r="N165">
        <v>14.336840911299999</v>
      </c>
      <c r="O165">
        <v>14.3839290672</v>
      </c>
      <c r="P165">
        <v>15.063090429500001</v>
      </c>
      <c r="Q165">
        <v>16.5547447756</v>
      </c>
      <c r="R165">
        <v>14.788031075499999</v>
      </c>
      <c r="S165">
        <v>14.338857472100001</v>
      </c>
      <c r="T165">
        <v>14.5198403801</v>
      </c>
      <c r="U165">
        <v>13.780555355600001</v>
      </c>
      <c r="V165">
        <v>14.386127353399999</v>
      </c>
      <c r="W165">
        <v>14.4231433517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12.415957821699999</v>
      </c>
      <c r="AJ165">
        <v>13.7802062391</v>
      </c>
      <c r="AK165">
        <v>12.725606107799999</v>
      </c>
      <c r="AL165">
        <v>12.3791682169</v>
      </c>
      <c r="AM165">
        <v>14.273436604600001</v>
      </c>
      <c r="AN165">
        <v>14.509874566100001</v>
      </c>
      <c r="AO165">
        <v>13.3647553958</v>
      </c>
      <c r="AP165">
        <v>13.939166417299999</v>
      </c>
      <c r="AQ165">
        <v>13.875790266099999</v>
      </c>
      <c r="AR165">
        <v>13.3727251596</v>
      </c>
      <c r="AS165">
        <v>14.179624260000001</v>
      </c>
      <c r="AT165">
        <v>14.066157997299999</v>
      </c>
      <c r="AU165">
        <v>13.468817039699999</v>
      </c>
      <c r="AV165">
        <v>15.281760993300001</v>
      </c>
      <c r="AW165">
        <v>13.8641168017</v>
      </c>
      <c r="AX165">
        <v>14.1577509664</v>
      </c>
      <c r="AY165">
        <v>14.2145300019</v>
      </c>
      <c r="AZ165">
        <v>13.4749320537</v>
      </c>
      <c r="BA165">
        <v>13.3558576028</v>
      </c>
      <c r="BB165">
        <v>14.4348042658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164</v>
      </c>
      <c r="D166">
        <v>13.222620124000001</v>
      </c>
      <c r="E166">
        <v>14.851554263900001</v>
      </c>
      <c r="F166">
        <v>12.691453982600001</v>
      </c>
      <c r="G166">
        <v>12.2799963599</v>
      </c>
      <c r="H166">
        <v>14.9648515619</v>
      </c>
      <c r="I166">
        <v>14.5857919661</v>
      </c>
      <c r="J166">
        <v>13.3453599656</v>
      </c>
      <c r="K166">
        <v>15.2401673031</v>
      </c>
      <c r="L166">
        <v>14.333502902999999</v>
      </c>
      <c r="M166">
        <v>13.606866396099999</v>
      </c>
      <c r="N166">
        <v>14.326407340499999</v>
      </c>
      <c r="O166">
        <v>14.3726198078</v>
      </c>
      <c r="P166">
        <v>14.917612592099999</v>
      </c>
      <c r="Q166">
        <v>16.3182269289</v>
      </c>
      <c r="R166">
        <v>14.687749262500001</v>
      </c>
      <c r="S166">
        <v>14.524304083800001</v>
      </c>
      <c r="T166">
        <v>14.4211425838</v>
      </c>
      <c r="U166">
        <v>13.6940113925</v>
      </c>
      <c r="V166">
        <v>13.962002184999999</v>
      </c>
      <c r="W166">
        <v>14.4686262573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12.788356780999999</v>
      </c>
      <c r="AJ166">
        <v>13.8682069742</v>
      </c>
      <c r="AK166">
        <v>12.698846856799999</v>
      </c>
      <c r="AL166">
        <v>12.284323304899999</v>
      </c>
      <c r="AM166">
        <v>13.819570218899999</v>
      </c>
      <c r="AN166">
        <v>14.291204884400001</v>
      </c>
      <c r="AO166">
        <v>13.2067401249</v>
      </c>
      <c r="AP166">
        <v>14.1924835721</v>
      </c>
      <c r="AQ166">
        <v>13.862766515100001</v>
      </c>
      <c r="AR166">
        <v>13.310194718</v>
      </c>
      <c r="AS166">
        <v>14.236396554000001</v>
      </c>
      <c r="AT166">
        <v>13.8963902794</v>
      </c>
      <c r="AU166">
        <v>13.4852729397</v>
      </c>
      <c r="AV166">
        <v>15.046770131500001</v>
      </c>
      <c r="AW166">
        <v>13.7442101162</v>
      </c>
      <c r="AX166">
        <v>14.0486818358</v>
      </c>
      <c r="AY166">
        <v>14.3913145037</v>
      </c>
      <c r="AZ166">
        <v>13.6421148497</v>
      </c>
      <c r="BA166">
        <v>13.2387028001</v>
      </c>
      <c r="BB166">
        <v>14.4102398933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165</v>
      </c>
      <c r="D167">
        <v>12.781986207199999</v>
      </c>
      <c r="E167">
        <v>14.6746511843</v>
      </c>
      <c r="F167">
        <v>12.5358030959</v>
      </c>
      <c r="G167">
        <v>12.1685006217</v>
      </c>
      <c r="H167">
        <v>15.137277126700001</v>
      </c>
      <c r="I167">
        <v>14.356813025199999</v>
      </c>
      <c r="J167">
        <v>13.3586575895</v>
      </c>
      <c r="K167">
        <v>15.2833206434</v>
      </c>
      <c r="L167">
        <v>14.2887386223</v>
      </c>
      <c r="M167">
        <v>13.5508943</v>
      </c>
      <c r="N167">
        <v>14.427755038400001</v>
      </c>
      <c r="O167">
        <v>14.4349139434</v>
      </c>
      <c r="P167">
        <v>14.6473065509</v>
      </c>
      <c r="Q167">
        <v>16.280443294499999</v>
      </c>
      <c r="R167">
        <v>14.7914574417</v>
      </c>
      <c r="S167">
        <v>14.772675421000001</v>
      </c>
      <c r="T167">
        <v>14.666531024799999</v>
      </c>
      <c r="U167">
        <v>13.9072489348</v>
      </c>
      <c r="V167">
        <v>13.6042666536</v>
      </c>
      <c r="W167">
        <v>14.4469681559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13.1936943625</v>
      </c>
      <c r="AJ167">
        <v>14.331053771700001</v>
      </c>
      <c r="AK167">
        <v>12.670628092099999</v>
      </c>
      <c r="AL167">
        <v>12.330622465299999</v>
      </c>
      <c r="AM167">
        <v>13.9956482444</v>
      </c>
      <c r="AN167">
        <v>14.108807628899999</v>
      </c>
      <c r="AO167">
        <v>13.2551204754</v>
      </c>
      <c r="AP167">
        <v>14.1399119058</v>
      </c>
      <c r="AQ167">
        <v>13.702538179999999</v>
      </c>
      <c r="AR167">
        <v>13.189886809700001</v>
      </c>
      <c r="AS167">
        <v>14.133923126499999</v>
      </c>
      <c r="AT167">
        <v>13.6481795492</v>
      </c>
      <c r="AU167">
        <v>13.295717525100001</v>
      </c>
      <c r="AV167">
        <v>14.9950794228</v>
      </c>
      <c r="AW167">
        <v>14.0545414932</v>
      </c>
      <c r="AX167">
        <v>13.8981272466</v>
      </c>
      <c r="AY167">
        <v>14.550874245899999</v>
      </c>
      <c r="AZ167">
        <v>14.069783737</v>
      </c>
      <c r="BA167">
        <v>13.250564578900001</v>
      </c>
      <c r="BB167">
        <v>14.250172279799999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166</v>
      </c>
      <c r="D168">
        <v>12.7565818919</v>
      </c>
      <c r="E168">
        <v>14.516222325399999</v>
      </c>
      <c r="F168">
        <v>12.3104952466</v>
      </c>
      <c r="G168">
        <v>12.359331535700001</v>
      </c>
      <c r="H168">
        <v>14.909134809699999</v>
      </c>
      <c r="I168">
        <v>14.453238002999999</v>
      </c>
      <c r="J168">
        <v>13.2647435614</v>
      </c>
      <c r="K168">
        <v>15.1663713659</v>
      </c>
      <c r="L168">
        <v>14.2445890457</v>
      </c>
      <c r="M168">
        <v>13.510939455899999</v>
      </c>
      <c r="N168">
        <v>14.40088544</v>
      </c>
      <c r="O168">
        <v>13.999450375</v>
      </c>
      <c r="P168">
        <v>14.297427623700001</v>
      </c>
      <c r="Q168">
        <v>16.206447235199999</v>
      </c>
      <c r="R168">
        <v>14.450194524300001</v>
      </c>
      <c r="S168">
        <v>15.005467878799999</v>
      </c>
      <c r="T168">
        <v>14.883393064</v>
      </c>
      <c r="U168">
        <v>14.2486120745</v>
      </c>
      <c r="V168">
        <v>13.384623125199999</v>
      </c>
      <c r="W168">
        <v>14.4255104579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12.914120627699999</v>
      </c>
      <c r="AJ168">
        <v>14.443959768499999</v>
      </c>
      <c r="AK168">
        <v>12.2762180233</v>
      </c>
      <c r="AL168">
        <v>12.6208592484</v>
      </c>
      <c r="AM168">
        <v>14.1132967291</v>
      </c>
      <c r="AN168">
        <v>14.1272997269</v>
      </c>
      <c r="AO168">
        <v>13.0178942771</v>
      </c>
      <c r="AP168">
        <v>14.0880281564</v>
      </c>
      <c r="AQ168">
        <v>13.883718636999999</v>
      </c>
      <c r="AR168">
        <v>13.311975998599999</v>
      </c>
      <c r="AS168">
        <v>14.1210937668</v>
      </c>
      <c r="AT168">
        <v>13.957945775400001</v>
      </c>
      <c r="AU168">
        <v>13.115631115799999</v>
      </c>
      <c r="AV168">
        <v>14.878082832900001</v>
      </c>
      <c r="AW168">
        <v>13.9541665527</v>
      </c>
      <c r="AX168">
        <v>13.7734452896</v>
      </c>
      <c r="AY168">
        <v>14.3042480691</v>
      </c>
      <c r="AZ168">
        <v>13.797089698000001</v>
      </c>
      <c r="BA168">
        <v>13.178354045700001</v>
      </c>
      <c r="BB168">
        <v>13.9391958148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167</v>
      </c>
      <c r="D169">
        <v>12.9697101845</v>
      </c>
      <c r="E169">
        <v>14.5001879616</v>
      </c>
      <c r="F169">
        <v>12.4064738112</v>
      </c>
      <c r="G169">
        <v>12.321301527799999</v>
      </c>
      <c r="H169">
        <v>14.5101386878</v>
      </c>
      <c r="I169">
        <v>14.524951850000001</v>
      </c>
      <c r="J169">
        <v>13.0080686945</v>
      </c>
      <c r="K169">
        <v>15.0017798024</v>
      </c>
      <c r="L169">
        <v>14.183818069499999</v>
      </c>
      <c r="M169">
        <v>13.5448480669</v>
      </c>
      <c r="N169">
        <v>14.0903910002</v>
      </c>
      <c r="O169">
        <v>13.880228132799999</v>
      </c>
      <c r="P169">
        <v>13.698832060299999</v>
      </c>
      <c r="Q169">
        <v>15.9227770199</v>
      </c>
      <c r="R169">
        <v>14.3251484503</v>
      </c>
      <c r="S169">
        <v>14.9499733712</v>
      </c>
      <c r="T169">
        <v>14.6040362046</v>
      </c>
      <c r="U169">
        <v>14.124151184500001</v>
      </c>
      <c r="V169">
        <v>13.545655756</v>
      </c>
      <c r="W169">
        <v>14.1883955138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12.5436190414</v>
      </c>
      <c r="AJ169">
        <v>14.009444765</v>
      </c>
      <c r="AK169">
        <v>12.404777321899999</v>
      </c>
      <c r="AL169">
        <v>12.352917490199999</v>
      </c>
      <c r="AM169">
        <v>13.862554938500001</v>
      </c>
      <c r="AN169">
        <v>14.1547032618</v>
      </c>
      <c r="AO169">
        <v>12.7960155954</v>
      </c>
      <c r="AP169">
        <v>14.0070665343</v>
      </c>
      <c r="AQ169">
        <v>13.8283240645</v>
      </c>
      <c r="AR169">
        <v>13.5635488529</v>
      </c>
      <c r="AS169">
        <v>14.048852874</v>
      </c>
      <c r="AT169">
        <v>13.9623985807</v>
      </c>
      <c r="AU169">
        <v>13.051504402500001</v>
      </c>
      <c r="AV169">
        <v>14.8283536842</v>
      </c>
      <c r="AW169">
        <v>13.859205963799999</v>
      </c>
      <c r="AX169">
        <v>13.7553692562</v>
      </c>
      <c r="AY169">
        <v>14.0508227277</v>
      </c>
      <c r="AZ169">
        <v>13.572824067499999</v>
      </c>
      <c r="BA169">
        <v>13.1195513249</v>
      </c>
      <c r="BB169">
        <v>14.068869470899999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168</v>
      </c>
      <c r="D170">
        <v>12.8787945512</v>
      </c>
      <c r="E170">
        <v>14.3285207354</v>
      </c>
      <c r="F170">
        <v>12.772480936699999</v>
      </c>
      <c r="G170">
        <v>12.1607392162</v>
      </c>
      <c r="H170">
        <v>14.5715906819</v>
      </c>
      <c r="I170">
        <v>14.5662357827</v>
      </c>
      <c r="J170">
        <v>12.7772374722</v>
      </c>
      <c r="K170">
        <v>14.893520839500001</v>
      </c>
      <c r="L170">
        <v>14.135254267900001</v>
      </c>
      <c r="M170">
        <v>13.539604843999999</v>
      </c>
      <c r="N170">
        <v>13.952277751900001</v>
      </c>
      <c r="O170">
        <v>13.775112509</v>
      </c>
      <c r="P170">
        <v>13.617465792599999</v>
      </c>
      <c r="Q170">
        <v>15.666105209099999</v>
      </c>
      <c r="R170">
        <v>14.2931605983</v>
      </c>
      <c r="S170">
        <v>14.333625277199999</v>
      </c>
      <c r="T170">
        <v>14.7938328413</v>
      </c>
      <c r="U170">
        <v>14.520301209099999</v>
      </c>
      <c r="V170">
        <v>13.5133771882</v>
      </c>
      <c r="W170">
        <v>13.9604442307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12.2600222866</v>
      </c>
      <c r="AJ170">
        <v>13.691089118600001</v>
      </c>
      <c r="AK170">
        <v>12.235850217099999</v>
      </c>
      <c r="AL170">
        <v>12.4574674828</v>
      </c>
      <c r="AM170">
        <v>14.0569360204</v>
      </c>
      <c r="AN170">
        <v>14.1847393408</v>
      </c>
      <c r="AO170">
        <v>12.566678168599999</v>
      </c>
      <c r="AP170">
        <v>13.683909484599999</v>
      </c>
      <c r="AQ170">
        <v>13.638111503999999</v>
      </c>
      <c r="AR170">
        <v>13.472322063</v>
      </c>
      <c r="AS170">
        <v>14.047921732600001</v>
      </c>
      <c r="AT170">
        <v>13.8382700471</v>
      </c>
      <c r="AU170">
        <v>13.0015674746</v>
      </c>
      <c r="AV170">
        <v>14.808137371000001</v>
      </c>
      <c r="AW170">
        <v>13.5823991856</v>
      </c>
      <c r="AX170">
        <v>13.701365004399999</v>
      </c>
      <c r="AY170">
        <v>14.237582891400001</v>
      </c>
      <c r="AZ170">
        <v>13.8550984265</v>
      </c>
      <c r="BA170">
        <v>13.219986541700001</v>
      </c>
      <c r="BB170">
        <v>14.0157173011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169</v>
      </c>
      <c r="D171">
        <v>12.639157858200001</v>
      </c>
      <c r="E171">
        <v>14.261767238499999</v>
      </c>
      <c r="F171">
        <v>12.8126587606</v>
      </c>
      <c r="G171">
        <v>12.1246814686</v>
      </c>
      <c r="H171">
        <v>14.376657095500001</v>
      </c>
      <c r="I171">
        <v>14.4889820614</v>
      </c>
      <c r="J171">
        <v>12.8954768158</v>
      </c>
      <c r="K171">
        <v>14.8438099211</v>
      </c>
      <c r="L171">
        <v>14.093229753499999</v>
      </c>
      <c r="M171">
        <v>13.585254923000001</v>
      </c>
      <c r="N171">
        <v>14.2024661393</v>
      </c>
      <c r="O171">
        <v>13.7482228146</v>
      </c>
      <c r="P171">
        <v>13.6521047183</v>
      </c>
      <c r="Q171">
        <v>15.543001842800001</v>
      </c>
      <c r="R171">
        <v>14.405516967800001</v>
      </c>
      <c r="S171">
        <v>13.7123284343</v>
      </c>
      <c r="T171">
        <v>14.6352683842</v>
      </c>
      <c r="U171">
        <v>14.2828577294</v>
      </c>
      <c r="V171">
        <v>13.5357223031</v>
      </c>
      <c r="W171">
        <v>13.9356579948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12.067854136099999</v>
      </c>
      <c r="AJ171">
        <v>13.6983651001</v>
      </c>
      <c r="AK171">
        <v>12.338788810400001</v>
      </c>
      <c r="AL171">
        <v>11.986960487899999</v>
      </c>
      <c r="AM171">
        <v>13.795611278299999</v>
      </c>
      <c r="AN171">
        <v>14.355896699300001</v>
      </c>
      <c r="AO171">
        <v>12.541798372400001</v>
      </c>
      <c r="AP171">
        <v>13.805497233600001</v>
      </c>
      <c r="AQ171">
        <v>13.574162958500001</v>
      </c>
      <c r="AR171">
        <v>13.173468255</v>
      </c>
      <c r="AS171">
        <v>13.8321285491</v>
      </c>
      <c r="AT171">
        <v>13.881388684699999</v>
      </c>
      <c r="AU171">
        <v>13.0462375585</v>
      </c>
      <c r="AV171">
        <v>14.7512573826</v>
      </c>
      <c r="AW171">
        <v>13.7956910228</v>
      </c>
      <c r="AX171">
        <v>13.445717396099999</v>
      </c>
      <c r="AY171">
        <v>14.0677324581</v>
      </c>
      <c r="AZ171">
        <v>13.761707079600001</v>
      </c>
      <c r="BA171">
        <v>13.0304947001</v>
      </c>
      <c r="BB171">
        <v>13.9078501684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170</v>
      </c>
      <c r="D172">
        <v>12.8947939217</v>
      </c>
      <c r="E172">
        <v>14.0978133357</v>
      </c>
      <c r="F172">
        <v>12.612270893</v>
      </c>
      <c r="G172">
        <v>12.1011627301</v>
      </c>
      <c r="H172">
        <v>14.3385144939</v>
      </c>
      <c r="I172">
        <v>14.3948642083</v>
      </c>
      <c r="J172">
        <v>12.8347363751</v>
      </c>
      <c r="K172">
        <v>14.788942175100001</v>
      </c>
      <c r="L172">
        <v>14.0360176715</v>
      </c>
      <c r="M172">
        <v>13.752297175000001</v>
      </c>
      <c r="N172">
        <v>14.313067547699999</v>
      </c>
      <c r="O172">
        <v>13.796175437400001</v>
      </c>
      <c r="P172">
        <v>13.5729541759</v>
      </c>
      <c r="Q172">
        <v>15.4996096269</v>
      </c>
      <c r="R172">
        <v>14.362592404600001</v>
      </c>
      <c r="S172">
        <v>13.506117353700001</v>
      </c>
      <c r="T172">
        <v>14.402860693399999</v>
      </c>
      <c r="U172">
        <v>13.7165063974</v>
      </c>
      <c r="V172">
        <v>13.2673201502</v>
      </c>
      <c r="W172">
        <v>13.6439545874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12.1209361944</v>
      </c>
      <c r="AJ172">
        <v>13.9071097096</v>
      </c>
      <c r="AK172">
        <v>12.376369414599999</v>
      </c>
      <c r="AL172">
        <v>11.954815873299999</v>
      </c>
      <c r="AM172">
        <v>13.8055862212</v>
      </c>
      <c r="AN172">
        <v>14.3262507353</v>
      </c>
      <c r="AO172">
        <v>12.807957570999999</v>
      </c>
      <c r="AP172">
        <v>13.7776983299</v>
      </c>
      <c r="AQ172">
        <v>13.7713198959</v>
      </c>
      <c r="AR172">
        <v>12.855513391800001</v>
      </c>
      <c r="AS172">
        <v>13.481827665400001</v>
      </c>
      <c r="AT172">
        <v>13.497484185599999</v>
      </c>
      <c r="AU172">
        <v>13.108715953700001</v>
      </c>
      <c r="AV172">
        <v>14.8480078218</v>
      </c>
      <c r="AW172">
        <v>14.076603970300001</v>
      </c>
      <c r="AX172">
        <v>13.24885997</v>
      </c>
      <c r="AY172">
        <v>13.892086862699999</v>
      </c>
      <c r="AZ172">
        <v>13.6986513827</v>
      </c>
      <c r="BA172">
        <v>12.7840607002</v>
      </c>
      <c r="BB172">
        <v>13.619733098599999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171</v>
      </c>
      <c r="D173">
        <v>13.0918323187</v>
      </c>
      <c r="E173">
        <v>14.5226143603</v>
      </c>
      <c r="F173">
        <v>12.510927303900001</v>
      </c>
      <c r="G173">
        <v>12.139447731100001</v>
      </c>
      <c r="H173">
        <v>14.5988904363</v>
      </c>
      <c r="I173">
        <v>14.2246084733</v>
      </c>
      <c r="J173">
        <v>12.9860728535</v>
      </c>
      <c r="K173">
        <v>14.8909694306</v>
      </c>
      <c r="L173">
        <v>14.0175977889</v>
      </c>
      <c r="M173">
        <v>13.4812074782</v>
      </c>
      <c r="N173">
        <v>13.958530036599999</v>
      </c>
      <c r="O173">
        <v>14.2657847097</v>
      </c>
      <c r="P173">
        <v>13.697215228099999</v>
      </c>
      <c r="Q173">
        <v>15.4462832172</v>
      </c>
      <c r="R173">
        <v>14.0787780634</v>
      </c>
      <c r="S173">
        <v>13.582969563800001</v>
      </c>
      <c r="T173">
        <v>14.481931274500001</v>
      </c>
      <c r="U173">
        <v>13.570135745</v>
      </c>
      <c r="V173">
        <v>13.0462149519</v>
      </c>
      <c r="W173">
        <v>14.064298453099999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12.4318478645</v>
      </c>
      <c r="AJ173">
        <v>14.223617022699999</v>
      </c>
      <c r="AK173">
        <v>11.935526641399999</v>
      </c>
      <c r="AL173">
        <v>11.4185905951</v>
      </c>
      <c r="AM173">
        <v>13.614960995500001</v>
      </c>
      <c r="AN173">
        <v>14.1900400843</v>
      </c>
      <c r="AO173">
        <v>12.8053951238</v>
      </c>
      <c r="AP173">
        <v>13.6885660855</v>
      </c>
      <c r="AQ173">
        <v>13.8010749919</v>
      </c>
      <c r="AR173">
        <v>12.5972647428</v>
      </c>
      <c r="AS173">
        <v>13.018617321400001</v>
      </c>
      <c r="AT173">
        <v>13.5602590774</v>
      </c>
      <c r="AU173">
        <v>12.9640978501</v>
      </c>
      <c r="AV173">
        <v>14.718741505600001</v>
      </c>
      <c r="AW173">
        <v>13.733109237600001</v>
      </c>
      <c r="AX173">
        <v>13.3728702755</v>
      </c>
      <c r="AY173">
        <v>13.791131830299999</v>
      </c>
      <c r="AZ173">
        <v>13.693160204</v>
      </c>
      <c r="BA173">
        <v>12.9981558482</v>
      </c>
      <c r="BB173">
        <v>13.654832389499999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172</v>
      </c>
      <c r="D174">
        <v>13.187120952700001</v>
      </c>
      <c r="E174">
        <v>14.417965348199999</v>
      </c>
      <c r="F174">
        <v>12.4121293021</v>
      </c>
      <c r="G174">
        <v>12.2559474577</v>
      </c>
      <c r="H174">
        <v>14.8048814047</v>
      </c>
      <c r="I174">
        <v>14.0924545749</v>
      </c>
      <c r="J174">
        <v>13.0405627798</v>
      </c>
      <c r="K174">
        <v>14.8327285038</v>
      </c>
      <c r="L174">
        <v>13.965680775799999</v>
      </c>
      <c r="M174">
        <v>13.1277685193</v>
      </c>
      <c r="N174">
        <v>13.8380894126</v>
      </c>
      <c r="O174">
        <v>14.368553266899999</v>
      </c>
      <c r="P174">
        <v>13.400847944400001</v>
      </c>
      <c r="Q174">
        <v>15.3941058827</v>
      </c>
      <c r="R174">
        <v>14.1110164571</v>
      </c>
      <c r="S174">
        <v>13.8547087232</v>
      </c>
      <c r="T174">
        <v>14.3984852068</v>
      </c>
      <c r="U174">
        <v>13.780509954399999</v>
      </c>
      <c r="V174">
        <v>12.962247059899999</v>
      </c>
      <c r="W174">
        <v>14.1665128514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12.348274910800001</v>
      </c>
      <c r="AJ174">
        <v>13.9787200988</v>
      </c>
      <c r="AK174">
        <v>11.7487587267</v>
      </c>
      <c r="AL174">
        <v>11.3612137214</v>
      </c>
      <c r="AM174">
        <v>13.2677400275</v>
      </c>
      <c r="AN174">
        <v>13.920637233700001</v>
      </c>
      <c r="AO174">
        <v>13.1075017657</v>
      </c>
      <c r="AP174">
        <v>13.7897561909</v>
      </c>
      <c r="AQ174">
        <v>13.8359679059</v>
      </c>
      <c r="AR174">
        <v>12.9509154267</v>
      </c>
      <c r="AS174">
        <v>13.0931340483</v>
      </c>
      <c r="AT174">
        <v>13.438875575999999</v>
      </c>
      <c r="AU174">
        <v>12.621215143700001</v>
      </c>
      <c r="AV174">
        <v>14.4434080187</v>
      </c>
      <c r="AW174">
        <v>13.6693047267</v>
      </c>
      <c r="AX174">
        <v>13.3148696067</v>
      </c>
      <c r="AY174">
        <v>14.1724660472</v>
      </c>
      <c r="AZ174">
        <v>13.9048915023</v>
      </c>
      <c r="BA174">
        <v>12.9980012301</v>
      </c>
      <c r="BB174">
        <v>13.4501373425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173</v>
      </c>
      <c r="D175">
        <v>13.3353135075</v>
      </c>
      <c r="E175">
        <v>14.079496331</v>
      </c>
      <c r="F175">
        <v>12.4427572555</v>
      </c>
      <c r="G175">
        <v>12.419775290900001</v>
      </c>
      <c r="H175">
        <v>14.700354445</v>
      </c>
      <c r="I175">
        <v>14.4182750967</v>
      </c>
      <c r="J175">
        <v>13.0863654453</v>
      </c>
      <c r="K175">
        <v>14.8652351441</v>
      </c>
      <c r="L175">
        <v>13.943204331600001</v>
      </c>
      <c r="M175">
        <v>12.9506974096</v>
      </c>
      <c r="N175">
        <v>13.743453179699999</v>
      </c>
      <c r="O175">
        <v>14.2732358444</v>
      </c>
      <c r="P175">
        <v>12.985472525300001</v>
      </c>
      <c r="Q175">
        <v>15.2232631636</v>
      </c>
      <c r="R175">
        <v>14.077421943799999</v>
      </c>
      <c r="S175">
        <v>14.0545399159</v>
      </c>
      <c r="T175">
        <v>14.3161229495</v>
      </c>
      <c r="U175">
        <v>14.2416799299</v>
      </c>
      <c r="V175">
        <v>12.8335444278</v>
      </c>
      <c r="W175">
        <v>14.127823986699999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12.2520668945</v>
      </c>
      <c r="AJ175">
        <v>13.528398103200001</v>
      </c>
      <c r="AK175">
        <v>11.769361440400001</v>
      </c>
      <c r="AL175">
        <v>11.639221775699999</v>
      </c>
      <c r="AM175">
        <v>13.0127422494</v>
      </c>
      <c r="AN175">
        <v>14.0220725435</v>
      </c>
      <c r="AO175">
        <v>13.201041179600001</v>
      </c>
      <c r="AP175">
        <v>13.878232133399999</v>
      </c>
      <c r="AQ175">
        <v>14.078573005300001</v>
      </c>
      <c r="AR175">
        <v>12.71237606</v>
      </c>
      <c r="AS175">
        <v>13.3972187438</v>
      </c>
      <c r="AT175">
        <v>13.278775617399999</v>
      </c>
      <c r="AU175">
        <v>12.246470496200001</v>
      </c>
      <c r="AV175">
        <v>14.171825653399999</v>
      </c>
      <c r="AW175">
        <v>13.415872483599999</v>
      </c>
      <c r="AX175">
        <v>13.582980818799999</v>
      </c>
      <c r="AY175">
        <v>14.4483670758</v>
      </c>
      <c r="AZ175">
        <v>13.761114166800001</v>
      </c>
      <c r="BA175">
        <v>12.8416932661</v>
      </c>
      <c r="BB175">
        <v>13.2347206278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174</v>
      </c>
      <c r="D176">
        <v>12.9893694707</v>
      </c>
      <c r="E176">
        <v>13.616115882000001</v>
      </c>
      <c r="F176">
        <v>12.465929974</v>
      </c>
      <c r="G176">
        <v>12.536488353899999</v>
      </c>
      <c r="H176">
        <v>14.6008530601</v>
      </c>
      <c r="I176">
        <v>14.341274932999999</v>
      </c>
      <c r="J176">
        <v>12.966885036300001</v>
      </c>
      <c r="K176">
        <v>14.955982839800001</v>
      </c>
      <c r="L176">
        <v>14.251668710300001</v>
      </c>
      <c r="M176">
        <v>13.0082774313</v>
      </c>
      <c r="N176">
        <v>13.8140356137</v>
      </c>
      <c r="O176">
        <v>13.7825113262</v>
      </c>
      <c r="P176">
        <v>13.097155005799999</v>
      </c>
      <c r="Q176">
        <v>15.0816794178</v>
      </c>
      <c r="R176">
        <v>13.925299386100001</v>
      </c>
      <c r="S176">
        <v>14.051708703899999</v>
      </c>
      <c r="T176">
        <v>14.5735464422</v>
      </c>
      <c r="U176">
        <v>14.212543505799999</v>
      </c>
      <c r="V176">
        <v>12.921251141100001</v>
      </c>
      <c r="W176">
        <v>13.917644341000001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12.441060200100001</v>
      </c>
      <c r="AJ176">
        <v>13.5399695059</v>
      </c>
      <c r="AK176">
        <v>11.8823170179</v>
      </c>
      <c r="AL176">
        <v>11.7306781196</v>
      </c>
      <c r="AM176">
        <v>12.947913228399999</v>
      </c>
      <c r="AN176">
        <v>13.994093816199999</v>
      </c>
      <c r="AO176">
        <v>13.3863539948</v>
      </c>
      <c r="AP176">
        <v>13.9679601049</v>
      </c>
      <c r="AQ176">
        <v>14.315008135399999</v>
      </c>
      <c r="AR176">
        <v>13.169660694299999</v>
      </c>
      <c r="AS176">
        <v>13.523564972699999</v>
      </c>
      <c r="AT176">
        <v>13.274956915000001</v>
      </c>
      <c r="AU176">
        <v>12.226685612700001</v>
      </c>
      <c r="AV176">
        <v>14.0303355517</v>
      </c>
      <c r="AW176">
        <v>13.4162780785</v>
      </c>
      <c r="AX176">
        <v>13.514928679400001</v>
      </c>
      <c r="AY176">
        <v>14.4974104708</v>
      </c>
      <c r="AZ176">
        <v>13.733321805899999</v>
      </c>
      <c r="BA176">
        <v>12.5118383142</v>
      </c>
      <c r="BB176">
        <v>13.310743717899999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175</v>
      </c>
      <c r="D177">
        <v>12.939942991200001</v>
      </c>
      <c r="E177">
        <v>13.7998084257</v>
      </c>
      <c r="F177">
        <v>12.617125938099999</v>
      </c>
      <c r="G177">
        <v>12.791182243</v>
      </c>
      <c r="H177">
        <v>14.5355355181</v>
      </c>
      <c r="I177">
        <v>14.3332433652</v>
      </c>
      <c r="J177">
        <v>13.198064284999999</v>
      </c>
      <c r="K177">
        <v>14.806623286300001</v>
      </c>
      <c r="L177">
        <v>14.489473197500001</v>
      </c>
      <c r="M177">
        <v>13.028112157700001</v>
      </c>
      <c r="N177">
        <v>13.4698037629</v>
      </c>
      <c r="O177">
        <v>13.809829241799999</v>
      </c>
      <c r="P177">
        <v>13.1203632716</v>
      </c>
      <c r="Q177">
        <v>15.154356765399999</v>
      </c>
      <c r="R177">
        <v>13.8362110551</v>
      </c>
      <c r="S177">
        <v>13.8971955389</v>
      </c>
      <c r="T177">
        <v>14.6485132814</v>
      </c>
      <c r="U177">
        <v>13.7306729</v>
      </c>
      <c r="V177">
        <v>13.048859540900001</v>
      </c>
      <c r="W177">
        <v>13.7785673304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12.3895875029</v>
      </c>
      <c r="AJ177">
        <v>13.5674460853</v>
      </c>
      <c r="AK177">
        <v>11.9348661542</v>
      </c>
      <c r="AL177">
        <v>11.6996485624</v>
      </c>
      <c r="AM177">
        <v>12.902400374500001</v>
      </c>
      <c r="AN177">
        <v>14.0069352953</v>
      </c>
      <c r="AO177">
        <v>13.5251001545</v>
      </c>
      <c r="AP177">
        <v>14.0060046093</v>
      </c>
      <c r="AQ177">
        <v>14.1945477311</v>
      </c>
      <c r="AR177">
        <v>13.186700284300001</v>
      </c>
      <c r="AS177">
        <v>13.017182549999999</v>
      </c>
      <c r="AT177">
        <v>13.1903364422</v>
      </c>
      <c r="AU177">
        <v>12.1479238294</v>
      </c>
      <c r="AV177">
        <v>14.3590015409</v>
      </c>
      <c r="AW177">
        <v>13.2188002593</v>
      </c>
      <c r="AX177">
        <v>13.431955468</v>
      </c>
      <c r="AY177">
        <v>14.213708795500001</v>
      </c>
      <c r="AZ177">
        <v>13.560488358900001</v>
      </c>
      <c r="BA177">
        <v>12.126907194299999</v>
      </c>
      <c r="BB177">
        <v>13.4910164936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176</v>
      </c>
      <c r="D178">
        <v>13.317601356400001</v>
      </c>
      <c r="E178">
        <v>13.996691953299999</v>
      </c>
      <c r="F178">
        <v>12.6574791854</v>
      </c>
      <c r="G178">
        <v>12.375272282399999</v>
      </c>
      <c r="H178">
        <v>14.408840568700001</v>
      </c>
      <c r="I178">
        <v>14.371925795899999</v>
      </c>
      <c r="J178">
        <v>13.3796547016</v>
      </c>
      <c r="K178">
        <v>14.835943950000001</v>
      </c>
      <c r="L178">
        <v>14.494501592700001</v>
      </c>
      <c r="M178">
        <v>13.3592125202</v>
      </c>
      <c r="N178">
        <v>13.3735510104</v>
      </c>
      <c r="O178">
        <v>13.475670515699999</v>
      </c>
      <c r="P178">
        <v>13.1476674864</v>
      </c>
      <c r="Q178">
        <v>15.361905607500001</v>
      </c>
      <c r="R178">
        <v>13.685264433</v>
      </c>
      <c r="S178">
        <v>13.975436844700001</v>
      </c>
      <c r="T178">
        <v>14.3538502661</v>
      </c>
      <c r="U178">
        <v>13.862791491499999</v>
      </c>
      <c r="V178">
        <v>13.1686393749</v>
      </c>
      <c r="W178">
        <v>14.1213567656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12.113367802999999</v>
      </c>
      <c r="AJ178">
        <v>13.1880213529</v>
      </c>
      <c r="AK178">
        <v>12.0683514265</v>
      </c>
      <c r="AL178">
        <v>11.2039357745</v>
      </c>
      <c r="AM178">
        <v>13.263380318799999</v>
      </c>
      <c r="AN178">
        <v>14.1725732175</v>
      </c>
      <c r="AO178">
        <v>13.367273041700001</v>
      </c>
      <c r="AP178">
        <v>14.090483671299999</v>
      </c>
      <c r="AQ178">
        <v>14.226048172900001</v>
      </c>
      <c r="AR178">
        <v>13.2337834167</v>
      </c>
      <c r="AS178">
        <v>12.7880402131</v>
      </c>
      <c r="AT178">
        <v>13.246649182900001</v>
      </c>
      <c r="AU178">
        <v>12.2573275373</v>
      </c>
      <c r="AV178">
        <v>14.3783285015</v>
      </c>
      <c r="AW178">
        <v>12.8888912674</v>
      </c>
      <c r="AX178">
        <v>13.6492541367</v>
      </c>
      <c r="AY178">
        <v>13.9919753901</v>
      </c>
      <c r="AZ178">
        <v>13.347475127599999</v>
      </c>
      <c r="BA178">
        <v>12.3526392176</v>
      </c>
      <c r="BB178">
        <v>13.5554550439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177</v>
      </c>
      <c r="D179">
        <v>12.861348526</v>
      </c>
      <c r="E179">
        <v>13.919560970299999</v>
      </c>
      <c r="F179">
        <v>12.8137692923</v>
      </c>
      <c r="G179">
        <v>12.0889819592</v>
      </c>
      <c r="H179">
        <v>14.1224825363</v>
      </c>
      <c r="I179">
        <v>14.350471622000001</v>
      </c>
      <c r="J179">
        <v>13.223119797300001</v>
      </c>
      <c r="K179">
        <v>14.834031314800001</v>
      </c>
      <c r="L179">
        <v>14.416333595799999</v>
      </c>
      <c r="M179">
        <v>13.362435642099999</v>
      </c>
      <c r="N179">
        <v>13.4742575615</v>
      </c>
      <c r="O179">
        <v>13.4030100678</v>
      </c>
      <c r="P179">
        <v>13.4638558459</v>
      </c>
      <c r="Q179">
        <v>15.5600886456</v>
      </c>
      <c r="R179">
        <v>13.7977698764</v>
      </c>
      <c r="S179">
        <v>14.174833104199999</v>
      </c>
      <c r="T179">
        <v>14.4349877298</v>
      </c>
      <c r="U179">
        <v>14.093343229</v>
      </c>
      <c r="V179">
        <v>13.055029039500001</v>
      </c>
      <c r="W179">
        <v>14.2746216501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12.0281800395</v>
      </c>
      <c r="AJ179">
        <v>12.888585945599999</v>
      </c>
      <c r="AK179">
        <v>11.876928750999999</v>
      </c>
      <c r="AL179">
        <v>11.2331229416</v>
      </c>
      <c r="AM179">
        <v>13.3139204818</v>
      </c>
      <c r="AN179">
        <v>14.1934324131</v>
      </c>
      <c r="AO179">
        <v>13.058868096399999</v>
      </c>
      <c r="AP179">
        <v>14.044111446300001</v>
      </c>
      <c r="AQ179">
        <v>14.021964023000001</v>
      </c>
      <c r="AR179">
        <v>13.2081057346</v>
      </c>
      <c r="AS179">
        <v>12.8435951887</v>
      </c>
      <c r="AT179">
        <v>13.3358187952</v>
      </c>
      <c r="AU179">
        <v>12.6406432519</v>
      </c>
      <c r="AV179">
        <v>14.464290528399999</v>
      </c>
      <c r="AW179">
        <v>12.9675799833</v>
      </c>
      <c r="AX179">
        <v>13.5738855874</v>
      </c>
      <c r="AY179">
        <v>13.892707034900001</v>
      </c>
      <c r="AZ179">
        <v>13.4462094301</v>
      </c>
      <c r="BA179">
        <v>12.3958145849</v>
      </c>
      <c r="BB179">
        <v>13.5964669693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178</v>
      </c>
      <c r="D180">
        <v>12.700167868699999</v>
      </c>
      <c r="E180">
        <v>13.5965130287</v>
      </c>
      <c r="F180">
        <v>12.6801774006</v>
      </c>
      <c r="G180">
        <v>11.987917874500001</v>
      </c>
      <c r="H180">
        <v>13.8598635314</v>
      </c>
      <c r="I180">
        <v>14.524091247099999</v>
      </c>
      <c r="J180">
        <v>13.0610528613</v>
      </c>
      <c r="K180">
        <v>14.654242586100001</v>
      </c>
      <c r="L180">
        <v>14.196163676299999</v>
      </c>
      <c r="M180">
        <v>13.2941675552</v>
      </c>
      <c r="N180">
        <v>13.247236775399999</v>
      </c>
      <c r="O180">
        <v>13.450636230400001</v>
      </c>
      <c r="P180">
        <v>13.8367753111</v>
      </c>
      <c r="Q180">
        <v>15.729687583900001</v>
      </c>
      <c r="R180">
        <v>13.605600855800001</v>
      </c>
      <c r="S180">
        <v>13.9161518621</v>
      </c>
      <c r="T180">
        <v>14.354222980199999</v>
      </c>
      <c r="U180">
        <v>14.2500126648</v>
      </c>
      <c r="V180">
        <v>12.876718798500001</v>
      </c>
      <c r="W180">
        <v>14.5043027597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11.945190956499999</v>
      </c>
      <c r="AJ180">
        <v>12.6825505435</v>
      </c>
      <c r="AK180">
        <v>11.7520101059</v>
      </c>
      <c r="AL180">
        <v>11.070535999300001</v>
      </c>
      <c r="AM180">
        <v>13.329108655100001</v>
      </c>
      <c r="AN180">
        <v>14.056088067899999</v>
      </c>
      <c r="AO180">
        <v>12.9853083915</v>
      </c>
      <c r="AP180">
        <v>13.8622672024</v>
      </c>
      <c r="AQ180">
        <v>13.9369786191</v>
      </c>
      <c r="AR180">
        <v>13.0537276199</v>
      </c>
      <c r="AS180">
        <v>12.563272359799999</v>
      </c>
      <c r="AT180">
        <v>13.0757681726</v>
      </c>
      <c r="AU180">
        <v>12.771187144600001</v>
      </c>
      <c r="AV180">
        <v>14.4563490075</v>
      </c>
      <c r="AW180">
        <v>13.2336578066</v>
      </c>
      <c r="AX180">
        <v>13.4088742666</v>
      </c>
      <c r="AY180">
        <v>13.8472914065</v>
      </c>
      <c r="AZ180">
        <v>13.3109361557</v>
      </c>
      <c r="BA180">
        <v>12.3258142683</v>
      </c>
      <c r="BB180">
        <v>13.700937018999999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179</v>
      </c>
      <c r="D181">
        <v>12.5131194151</v>
      </c>
      <c r="E181">
        <v>13.4373893881</v>
      </c>
      <c r="F181">
        <v>12.5818433143</v>
      </c>
      <c r="G181">
        <v>12.050751205499999</v>
      </c>
      <c r="H181">
        <v>14.0645646944</v>
      </c>
      <c r="I181">
        <v>14.5457225882</v>
      </c>
      <c r="J181">
        <v>13.3726321148</v>
      </c>
      <c r="K181">
        <v>14.576660882200001</v>
      </c>
      <c r="L181">
        <v>14.0575013598</v>
      </c>
      <c r="M181">
        <v>13.4250466851</v>
      </c>
      <c r="N181">
        <v>12.897937692999999</v>
      </c>
      <c r="O181">
        <v>13.7753342848</v>
      </c>
      <c r="P181">
        <v>13.630827333899999</v>
      </c>
      <c r="Q181">
        <v>15.764716570599999</v>
      </c>
      <c r="R181">
        <v>13.248386076899999</v>
      </c>
      <c r="S181">
        <v>13.4794036313</v>
      </c>
      <c r="T181">
        <v>14.3151968294</v>
      </c>
      <c r="U181">
        <v>14.3635848853</v>
      </c>
      <c r="V181">
        <v>13.2778531874</v>
      </c>
      <c r="W181">
        <v>14.561198345999999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12.0599987475</v>
      </c>
      <c r="AJ181">
        <v>13.152324374899999</v>
      </c>
      <c r="AK181">
        <v>11.733200481100001</v>
      </c>
      <c r="AL181">
        <v>11.1514496528</v>
      </c>
      <c r="AM181">
        <v>13.1850570982</v>
      </c>
      <c r="AN181">
        <v>13.9591138501</v>
      </c>
      <c r="AO181">
        <v>13.2551780148</v>
      </c>
      <c r="AP181">
        <v>13.991342748299999</v>
      </c>
      <c r="AQ181">
        <v>13.804986507900001</v>
      </c>
      <c r="AR181">
        <v>12.9341424732</v>
      </c>
      <c r="AS181">
        <v>12.345931562800001</v>
      </c>
      <c r="AT181">
        <v>13.095260397400001</v>
      </c>
      <c r="AU181">
        <v>12.879298525899999</v>
      </c>
      <c r="AV181">
        <v>14.525121066000001</v>
      </c>
      <c r="AW181">
        <v>13.169282451699999</v>
      </c>
      <c r="AX181">
        <v>13.5241439565</v>
      </c>
      <c r="AY181">
        <v>14.076830359300001</v>
      </c>
      <c r="AZ181">
        <v>13.5834173132</v>
      </c>
      <c r="BA181">
        <v>12.3690602867</v>
      </c>
      <c r="BB181">
        <v>13.789172147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180</v>
      </c>
      <c r="D182">
        <v>12.735327165499999</v>
      </c>
      <c r="E182">
        <v>13.581771682399999</v>
      </c>
      <c r="F182">
        <v>12.802820087300001</v>
      </c>
      <c r="G182">
        <v>11.995037201900001</v>
      </c>
      <c r="H182">
        <v>14.1074536265</v>
      </c>
      <c r="I182">
        <v>14.657949074999999</v>
      </c>
      <c r="J182">
        <v>13.456123763100001</v>
      </c>
      <c r="K182">
        <v>14.4610969267</v>
      </c>
      <c r="L182">
        <v>14.098436076300001</v>
      </c>
      <c r="M182">
        <v>13.680104569999999</v>
      </c>
      <c r="N182">
        <v>12.740041160600001</v>
      </c>
      <c r="O182">
        <v>13.466921941900001</v>
      </c>
      <c r="P182">
        <v>13.3482485986</v>
      </c>
      <c r="Q182">
        <v>15.6121159149</v>
      </c>
      <c r="R182">
        <v>13.5551739909</v>
      </c>
      <c r="S182">
        <v>13.4988235577</v>
      </c>
      <c r="T182">
        <v>14.3743547507</v>
      </c>
      <c r="U182">
        <v>14.2408004696</v>
      </c>
      <c r="V182">
        <v>13.4305773692</v>
      </c>
      <c r="W182">
        <v>14.507540682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11.9396411501</v>
      </c>
      <c r="AJ182">
        <v>13.268327469500001</v>
      </c>
      <c r="AK182">
        <v>11.522990136300001</v>
      </c>
      <c r="AL182">
        <v>11.2597174031</v>
      </c>
      <c r="AM182">
        <v>13.1277001813</v>
      </c>
      <c r="AN182">
        <v>13.807555470700001</v>
      </c>
      <c r="AO182">
        <v>13.239373861600001</v>
      </c>
      <c r="AP182">
        <v>13.9908451447</v>
      </c>
      <c r="AQ182">
        <v>13.932063085799999</v>
      </c>
      <c r="AR182">
        <v>13.0324057643</v>
      </c>
      <c r="AS182">
        <v>12.0414256391</v>
      </c>
      <c r="AT182">
        <v>12.8911224823</v>
      </c>
      <c r="AU182">
        <v>12.867693003599999</v>
      </c>
      <c r="AV182">
        <v>14.571837606800001</v>
      </c>
      <c r="AW182">
        <v>13.4116881292</v>
      </c>
      <c r="AX182">
        <v>13.5330390609</v>
      </c>
      <c r="AY182">
        <v>14.093421553900001</v>
      </c>
      <c r="AZ182">
        <v>13.2316391968</v>
      </c>
      <c r="BA182">
        <v>12.3268518797</v>
      </c>
      <c r="BB182">
        <v>13.6588324423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181</v>
      </c>
      <c r="D183">
        <v>12.7593663264</v>
      </c>
      <c r="E183">
        <v>13.538547062699999</v>
      </c>
      <c r="F183">
        <v>12.765098035499999</v>
      </c>
      <c r="G183">
        <v>12.127560991899999</v>
      </c>
      <c r="H183">
        <v>14.203074427900001</v>
      </c>
      <c r="I183">
        <v>14.468828652699999</v>
      </c>
      <c r="J183">
        <v>13.214094553100001</v>
      </c>
      <c r="K183">
        <v>14.6302785326</v>
      </c>
      <c r="L183">
        <v>14.1111826102</v>
      </c>
      <c r="M183">
        <v>13.4474551715</v>
      </c>
      <c r="N183">
        <v>12.8358224686</v>
      </c>
      <c r="O183">
        <v>13.3456593088</v>
      </c>
      <c r="P183">
        <v>13.135740199500001</v>
      </c>
      <c r="Q183">
        <v>15.5986059607</v>
      </c>
      <c r="R183">
        <v>13.6736469254</v>
      </c>
      <c r="S183">
        <v>13.482696001400001</v>
      </c>
      <c r="T183">
        <v>14.1453748132</v>
      </c>
      <c r="U183">
        <v>14.1485691218</v>
      </c>
      <c r="V183">
        <v>13.329724301200001</v>
      </c>
      <c r="W183">
        <v>14.430861549899999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11.959806480999999</v>
      </c>
      <c r="AJ183">
        <v>13.156085641100001</v>
      </c>
      <c r="AK183">
        <v>11.7040831616</v>
      </c>
      <c r="AL183">
        <v>11.1410990368</v>
      </c>
      <c r="AM183">
        <v>12.8756701101</v>
      </c>
      <c r="AN183">
        <v>13.8840925263</v>
      </c>
      <c r="AO183">
        <v>12.7339323783</v>
      </c>
      <c r="AP183">
        <v>13.8881948095</v>
      </c>
      <c r="AQ183">
        <v>13.9346100942</v>
      </c>
      <c r="AR183">
        <v>13.3396596906</v>
      </c>
      <c r="AS183">
        <v>11.866917062900001</v>
      </c>
      <c r="AT183">
        <v>12.794237519199999</v>
      </c>
      <c r="AU183">
        <v>12.7210644647</v>
      </c>
      <c r="AV183">
        <v>14.610001972999999</v>
      </c>
      <c r="AW183">
        <v>13.6892253975</v>
      </c>
      <c r="AX183">
        <v>13.596380887400001</v>
      </c>
      <c r="AY183">
        <v>14.120064875400001</v>
      </c>
      <c r="AZ183">
        <v>13.248697593499999</v>
      </c>
      <c r="BA183">
        <v>12.490291637</v>
      </c>
      <c r="BB183">
        <v>13.5690412771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182</v>
      </c>
      <c r="D184">
        <v>12.417165264399999</v>
      </c>
      <c r="E184">
        <v>13.3316535008</v>
      </c>
      <c r="F184">
        <v>12.552168763699999</v>
      </c>
      <c r="G184">
        <v>11.950886499199999</v>
      </c>
      <c r="H184">
        <v>13.8947893706</v>
      </c>
      <c r="I184">
        <v>14.4741548746</v>
      </c>
      <c r="J184">
        <v>13.3037334632</v>
      </c>
      <c r="K184">
        <v>14.581308910800001</v>
      </c>
      <c r="L184">
        <v>13.8652276509</v>
      </c>
      <c r="M184">
        <v>13.2930431833</v>
      </c>
      <c r="N184">
        <v>12.4911018708</v>
      </c>
      <c r="O184">
        <v>13.1406688165</v>
      </c>
      <c r="P184">
        <v>13.0615662228</v>
      </c>
      <c r="Q184">
        <v>15.370685184199999</v>
      </c>
      <c r="R184">
        <v>13.998885470499999</v>
      </c>
      <c r="S184">
        <v>13.4426239907</v>
      </c>
      <c r="T184">
        <v>14.143399692499999</v>
      </c>
      <c r="U184">
        <v>14.1524378087</v>
      </c>
      <c r="V184">
        <v>12.8526149112</v>
      </c>
      <c r="W184">
        <v>14.398125477500001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11.7312722981</v>
      </c>
      <c r="AJ184">
        <v>13.078494150599999</v>
      </c>
      <c r="AK184">
        <v>11.8143115112</v>
      </c>
      <c r="AL184">
        <v>10.9063916069</v>
      </c>
      <c r="AM184">
        <v>12.654526536200001</v>
      </c>
      <c r="AN184">
        <v>13.8531574534</v>
      </c>
      <c r="AO184">
        <v>12.781350360299999</v>
      </c>
      <c r="AP184">
        <v>14.0621228145</v>
      </c>
      <c r="AQ184">
        <v>13.7094749472</v>
      </c>
      <c r="AR184">
        <v>13.0457474701</v>
      </c>
      <c r="AS184">
        <v>11.7984869993</v>
      </c>
      <c r="AT184">
        <v>12.9222384045</v>
      </c>
      <c r="AU184">
        <v>12.4447055914</v>
      </c>
      <c r="AV184">
        <v>14.397868909</v>
      </c>
      <c r="AW184">
        <v>13.723985564299999</v>
      </c>
      <c r="AX184">
        <v>13.614286438000001</v>
      </c>
      <c r="AY184">
        <v>14.004571542500001</v>
      </c>
      <c r="AZ184">
        <v>13.242985983900001</v>
      </c>
      <c r="BA184">
        <v>12.4295414303</v>
      </c>
      <c r="BB184">
        <v>13.6730605909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183</v>
      </c>
      <c r="D185">
        <v>11.6431430132</v>
      </c>
      <c r="E185">
        <v>12.8937886838</v>
      </c>
      <c r="F185">
        <v>12.463366152900001</v>
      </c>
      <c r="G185">
        <v>12.2666085885</v>
      </c>
      <c r="H185">
        <v>13.779334007399999</v>
      </c>
      <c r="I185">
        <v>14.372965322900001</v>
      </c>
      <c r="J185">
        <v>13.3298320064</v>
      </c>
      <c r="K185">
        <v>14.5311539912</v>
      </c>
      <c r="L185">
        <v>13.9771233754</v>
      </c>
      <c r="M185">
        <v>13.296245627499999</v>
      </c>
      <c r="N185">
        <v>12.567664390799999</v>
      </c>
      <c r="O185">
        <v>12.936461208900001</v>
      </c>
      <c r="P185">
        <v>13.1597415729</v>
      </c>
      <c r="Q185">
        <v>15.301884701900001</v>
      </c>
      <c r="R185">
        <v>14.015957868599999</v>
      </c>
      <c r="S185">
        <v>13.508990177599999</v>
      </c>
      <c r="T185">
        <v>14.0796243372</v>
      </c>
      <c r="U185">
        <v>13.693882025300001</v>
      </c>
      <c r="V185">
        <v>12.8608683919</v>
      </c>
      <c r="W185">
        <v>14.3522152242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11.474570207299999</v>
      </c>
      <c r="AJ185">
        <v>12.7359786967</v>
      </c>
      <c r="AK185">
        <v>11.9168009467</v>
      </c>
      <c r="AL185">
        <v>11.2787198025</v>
      </c>
      <c r="AM185">
        <v>12.5205003467</v>
      </c>
      <c r="AN185">
        <v>13.735087422099999</v>
      </c>
      <c r="AO185">
        <v>12.817775365799999</v>
      </c>
      <c r="AP185">
        <v>14.079065742399999</v>
      </c>
      <c r="AQ185">
        <v>13.780061802600001</v>
      </c>
      <c r="AR185">
        <v>13.1156426517</v>
      </c>
      <c r="AS185">
        <v>11.96595129</v>
      </c>
      <c r="AT185">
        <v>12.728503593999999</v>
      </c>
      <c r="AU185">
        <v>12.6194083016</v>
      </c>
      <c r="AV185">
        <v>14.348883412399999</v>
      </c>
      <c r="AW185">
        <v>13.690320699300001</v>
      </c>
      <c r="AX185">
        <v>13.449300195399999</v>
      </c>
      <c r="AY185">
        <v>14.0117590658</v>
      </c>
      <c r="AZ185">
        <v>13.006849169400001</v>
      </c>
      <c r="BA185">
        <v>12.4466493398</v>
      </c>
      <c r="BB185">
        <v>13.9128040473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184</v>
      </c>
      <c r="D186">
        <v>11.7167387149</v>
      </c>
      <c r="E186">
        <v>12.883796162099999</v>
      </c>
      <c r="F186">
        <v>12.632415228499999</v>
      </c>
      <c r="G186">
        <v>12.2961199539</v>
      </c>
      <c r="H186">
        <v>13.6890269433</v>
      </c>
      <c r="I186">
        <v>14.291855464999999</v>
      </c>
      <c r="J186">
        <v>13.1693139315</v>
      </c>
      <c r="K186">
        <v>14.5576752809</v>
      </c>
      <c r="L186">
        <v>13.9156831172</v>
      </c>
      <c r="M186">
        <v>13.4326488108</v>
      </c>
      <c r="N186">
        <v>12.3903826968</v>
      </c>
      <c r="O186">
        <v>13.023224668199999</v>
      </c>
      <c r="P186">
        <v>13.3129564982</v>
      </c>
      <c r="Q186">
        <v>15.297822421199999</v>
      </c>
      <c r="R186">
        <v>13.9953330803</v>
      </c>
      <c r="S186">
        <v>13.935657560799999</v>
      </c>
      <c r="T186">
        <v>14.3594241605</v>
      </c>
      <c r="U186">
        <v>13.8779467076</v>
      </c>
      <c r="V186">
        <v>12.8437501087</v>
      </c>
      <c r="W186">
        <v>14.077304934900001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11.028384490700001</v>
      </c>
      <c r="AJ186">
        <v>12.5035389173</v>
      </c>
      <c r="AK186">
        <v>11.6803965619</v>
      </c>
      <c r="AL186">
        <v>11.529977300100001</v>
      </c>
      <c r="AM186">
        <v>12.93977215</v>
      </c>
      <c r="AN186">
        <v>14.0883293284</v>
      </c>
      <c r="AO186">
        <v>12.9238247782</v>
      </c>
      <c r="AP186">
        <v>14.1567728543</v>
      </c>
      <c r="AQ186">
        <v>13.7548048609</v>
      </c>
      <c r="AR186">
        <v>13.144662159399999</v>
      </c>
      <c r="AS186">
        <v>11.9628860537</v>
      </c>
      <c r="AT186">
        <v>12.900932647299999</v>
      </c>
      <c r="AU186">
        <v>12.874656179</v>
      </c>
      <c r="AV186">
        <v>14.4505179912</v>
      </c>
      <c r="AW186">
        <v>13.448859882500001</v>
      </c>
      <c r="AX186">
        <v>13.569068139100001</v>
      </c>
      <c r="AY186">
        <v>13.912730398600001</v>
      </c>
      <c r="AZ186">
        <v>13.103493200599999</v>
      </c>
      <c r="BA186">
        <v>12.570096250300001</v>
      </c>
      <c r="BB186">
        <v>13.9168148736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185</v>
      </c>
      <c r="D187">
        <v>11.856247872200001</v>
      </c>
      <c r="E187">
        <v>13.0629201022</v>
      </c>
      <c r="F187">
        <v>12.562436727</v>
      </c>
      <c r="G187">
        <v>11.919693565799999</v>
      </c>
      <c r="H187">
        <v>13.792618516599999</v>
      </c>
      <c r="I187">
        <v>14.295301479800001</v>
      </c>
      <c r="J187">
        <v>12.8958684306</v>
      </c>
      <c r="K187">
        <v>14.5372554053</v>
      </c>
      <c r="L187">
        <v>13.906531757</v>
      </c>
      <c r="M187">
        <v>13.536462269099999</v>
      </c>
      <c r="N187">
        <v>12.496026351999999</v>
      </c>
      <c r="O187">
        <v>13.231499856099999</v>
      </c>
      <c r="P187">
        <v>12.829105627300001</v>
      </c>
      <c r="Q187">
        <v>15.0526492673</v>
      </c>
      <c r="R187">
        <v>13.593669390700001</v>
      </c>
      <c r="S187">
        <v>14.133206400700001</v>
      </c>
      <c r="T187">
        <v>14.496045780399999</v>
      </c>
      <c r="U187">
        <v>13.7853726525</v>
      </c>
      <c r="V187">
        <v>12.5851047324</v>
      </c>
      <c r="W187">
        <v>14.123137700999999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10.7232994002</v>
      </c>
      <c r="AJ187">
        <v>12.3597198374</v>
      </c>
      <c r="AK187">
        <v>11.584863528</v>
      </c>
      <c r="AL187">
        <v>11.580305793799999</v>
      </c>
      <c r="AM187">
        <v>12.8012039776</v>
      </c>
      <c r="AN187">
        <v>14.265927379300001</v>
      </c>
      <c r="AO187">
        <v>12.992472231300001</v>
      </c>
      <c r="AP187">
        <v>14.3109069099</v>
      </c>
      <c r="AQ187">
        <v>13.843556888</v>
      </c>
      <c r="AR187">
        <v>13.0477828457</v>
      </c>
      <c r="AS187">
        <v>12.148708473799999</v>
      </c>
      <c r="AT187">
        <v>13.1019297119</v>
      </c>
      <c r="AU187">
        <v>12.85425345</v>
      </c>
      <c r="AV187">
        <v>14.459156393800001</v>
      </c>
      <c r="AW187">
        <v>13.168529422300001</v>
      </c>
      <c r="AX187">
        <v>13.4928323413</v>
      </c>
      <c r="AY187">
        <v>13.851298122499999</v>
      </c>
      <c r="AZ187">
        <v>13.0815530486</v>
      </c>
      <c r="BA187">
        <v>12.4256619253</v>
      </c>
      <c r="BB187">
        <v>13.7154512147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186</v>
      </c>
      <c r="D188">
        <v>11.884392807499999</v>
      </c>
      <c r="E188">
        <v>13.193049631299999</v>
      </c>
      <c r="F188">
        <v>12.8247497848</v>
      </c>
      <c r="G188">
        <v>11.878571732899999</v>
      </c>
      <c r="H188">
        <v>13.588271758899999</v>
      </c>
      <c r="I188">
        <v>14.2103757417</v>
      </c>
      <c r="J188">
        <v>12.742339575800001</v>
      </c>
      <c r="K188">
        <v>14.6328525599</v>
      </c>
      <c r="L188">
        <v>13.709634406999999</v>
      </c>
      <c r="M188">
        <v>13.591698147500001</v>
      </c>
      <c r="N188">
        <v>12.7362005395</v>
      </c>
      <c r="O188">
        <v>13.1509373335</v>
      </c>
      <c r="P188">
        <v>12.7280178601</v>
      </c>
      <c r="Q188">
        <v>14.843480204700001</v>
      </c>
      <c r="R188">
        <v>13.665375019700001</v>
      </c>
      <c r="S188">
        <v>14.180218751</v>
      </c>
      <c r="T188">
        <v>14.5401092056</v>
      </c>
      <c r="U188">
        <v>13.643043628999999</v>
      </c>
      <c r="V188">
        <v>12.560496065400001</v>
      </c>
      <c r="W188">
        <v>14.2491904045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11.0986936323</v>
      </c>
      <c r="AJ188">
        <v>12.4151381585</v>
      </c>
      <c r="AK188">
        <v>11.679799840899999</v>
      </c>
      <c r="AL188">
        <v>11.357354857300001</v>
      </c>
      <c r="AM188">
        <v>12.5327536737</v>
      </c>
      <c r="AN188">
        <v>14.127398061599999</v>
      </c>
      <c r="AO188">
        <v>12.9163203509</v>
      </c>
      <c r="AP188">
        <v>14.3735341112</v>
      </c>
      <c r="AQ188">
        <v>13.7457091322</v>
      </c>
      <c r="AR188">
        <v>12.926049235700001</v>
      </c>
      <c r="AS188">
        <v>11.9479272418</v>
      </c>
      <c r="AT188">
        <v>13.171647907300001</v>
      </c>
      <c r="AU188">
        <v>12.761744928300001</v>
      </c>
      <c r="AV188">
        <v>14.3788736852</v>
      </c>
      <c r="AW188">
        <v>13.512105700399999</v>
      </c>
      <c r="AX188">
        <v>13.7259960021</v>
      </c>
      <c r="AY188">
        <v>13.900666020899999</v>
      </c>
      <c r="AZ188">
        <v>12.8297410023</v>
      </c>
      <c r="BA188">
        <v>12.4845578784</v>
      </c>
      <c r="BB188">
        <v>13.561904135200001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187</v>
      </c>
      <c r="D189">
        <v>12.037287944099999</v>
      </c>
      <c r="E189">
        <v>13.0481493806</v>
      </c>
      <c r="F189">
        <v>12.825332205200001</v>
      </c>
      <c r="G189">
        <v>12.177802059299999</v>
      </c>
      <c r="H189">
        <v>13.3345017147</v>
      </c>
      <c r="I189">
        <v>14.210446145600001</v>
      </c>
      <c r="J189">
        <v>12.6935720036</v>
      </c>
      <c r="K189">
        <v>14.432001141100001</v>
      </c>
      <c r="L189">
        <v>13.7928388857</v>
      </c>
      <c r="M189">
        <v>13.3335141772</v>
      </c>
      <c r="N189">
        <v>12.7447428904</v>
      </c>
      <c r="O189">
        <v>13.043880033300001</v>
      </c>
      <c r="P189">
        <v>12.949140953500001</v>
      </c>
      <c r="Q189">
        <v>14.894069546700001</v>
      </c>
      <c r="R189">
        <v>13.799466320300001</v>
      </c>
      <c r="S189">
        <v>14.0117405036</v>
      </c>
      <c r="T189">
        <v>14.5631813677</v>
      </c>
      <c r="U189">
        <v>13.581245366199999</v>
      </c>
      <c r="V189">
        <v>12.733530720599999</v>
      </c>
      <c r="W189">
        <v>14.3504188696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11.252385734500001</v>
      </c>
      <c r="AJ189">
        <v>12.1586107604</v>
      </c>
      <c r="AK189">
        <v>11.861052943200001</v>
      </c>
      <c r="AL189">
        <v>11.702995551500001</v>
      </c>
      <c r="AM189">
        <v>12.260123957499999</v>
      </c>
      <c r="AN189">
        <v>14.0362754746</v>
      </c>
      <c r="AO189">
        <v>12.9155639386</v>
      </c>
      <c r="AP189">
        <v>14.3276287252</v>
      </c>
      <c r="AQ189">
        <v>13.753375759900001</v>
      </c>
      <c r="AR189">
        <v>13.0387071232</v>
      </c>
      <c r="AS189">
        <v>12.2036854466</v>
      </c>
      <c r="AT189">
        <v>13.4436481803</v>
      </c>
      <c r="AU189">
        <v>12.529104783499999</v>
      </c>
      <c r="AV189">
        <v>14.261982425999999</v>
      </c>
      <c r="AW189">
        <v>13.4603780564</v>
      </c>
      <c r="AX189">
        <v>13.679062014599999</v>
      </c>
      <c r="AY189">
        <v>14.3845049301</v>
      </c>
      <c r="AZ189">
        <v>13.201107460499999</v>
      </c>
      <c r="BA189">
        <v>12.6042216585</v>
      </c>
      <c r="BB189">
        <v>13.5215621795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188</v>
      </c>
      <c r="D190">
        <v>12.5578474874</v>
      </c>
      <c r="E190">
        <v>13.134924126</v>
      </c>
      <c r="F190">
        <v>12.650817959699999</v>
      </c>
      <c r="G190">
        <v>12.5196763129</v>
      </c>
      <c r="H190">
        <v>13.1966735333</v>
      </c>
      <c r="I190">
        <v>14.1698946339</v>
      </c>
      <c r="J190">
        <v>12.790454498000001</v>
      </c>
      <c r="K190">
        <v>14.3227025815</v>
      </c>
      <c r="L190">
        <v>13.745025718999999</v>
      </c>
      <c r="M190">
        <v>13.314690173600001</v>
      </c>
      <c r="N190">
        <v>12.404862317699999</v>
      </c>
      <c r="O190">
        <v>13.024050362500001</v>
      </c>
      <c r="P190">
        <v>13.0834325553</v>
      </c>
      <c r="Q190">
        <v>15.035125454799999</v>
      </c>
      <c r="R190">
        <v>13.7880028486</v>
      </c>
      <c r="S190">
        <v>13.869293242199999</v>
      </c>
      <c r="T190">
        <v>14.566716161800001</v>
      </c>
      <c r="U190">
        <v>13.3223669152</v>
      </c>
      <c r="V190">
        <v>12.780691986900001</v>
      </c>
      <c r="W190">
        <v>14.39729588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11.887125392</v>
      </c>
      <c r="AJ190">
        <v>12.4188881386</v>
      </c>
      <c r="AK190">
        <v>11.9695019546</v>
      </c>
      <c r="AL190">
        <v>11.3088733828</v>
      </c>
      <c r="AM190">
        <v>12.6478050013</v>
      </c>
      <c r="AN190">
        <v>14.101485670800001</v>
      </c>
      <c r="AO190">
        <v>13.0063022574</v>
      </c>
      <c r="AP190">
        <v>14.0934241369</v>
      </c>
      <c r="AQ190">
        <v>13.6710251282</v>
      </c>
      <c r="AR190">
        <v>13.4025067679</v>
      </c>
      <c r="AS190">
        <v>12.0636151229</v>
      </c>
      <c r="AT190">
        <v>13.5360539114</v>
      </c>
      <c r="AU190">
        <v>12.382360181099999</v>
      </c>
      <c r="AV190">
        <v>14.118613680999999</v>
      </c>
      <c r="AW190">
        <v>13.103233772899999</v>
      </c>
      <c r="AX190">
        <v>13.5125673187</v>
      </c>
      <c r="AY190">
        <v>14.1995352001</v>
      </c>
      <c r="AZ190">
        <v>13.4863150499</v>
      </c>
      <c r="BA190">
        <v>12.257928484600001</v>
      </c>
      <c r="BB190">
        <v>13.4438997488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189</v>
      </c>
      <c r="D191">
        <v>12.245021701500001</v>
      </c>
      <c r="E191">
        <v>13.434894549499999</v>
      </c>
      <c r="F191">
        <v>12.5391756226</v>
      </c>
      <c r="G191">
        <v>12.702846126900001</v>
      </c>
      <c r="H191">
        <v>13.410789421800001</v>
      </c>
      <c r="I191">
        <v>13.941422897400001</v>
      </c>
      <c r="J191">
        <v>12.727742402000001</v>
      </c>
      <c r="K191">
        <v>14.711934202</v>
      </c>
      <c r="L191">
        <v>13.689272410799999</v>
      </c>
      <c r="M191">
        <v>13.216354581199999</v>
      </c>
      <c r="N191">
        <v>12.604600357000001</v>
      </c>
      <c r="O191">
        <v>13.1497455818</v>
      </c>
      <c r="P191">
        <v>13.3363139008</v>
      </c>
      <c r="Q191">
        <v>15.2667714499</v>
      </c>
      <c r="R191">
        <v>13.810464620099999</v>
      </c>
      <c r="S191">
        <v>13.9662980366</v>
      </c>
      <c r="T191">
        <v>14.596850675600001</v>
      </c>
      <c r="U191">
        <v>13.318955148600001</v>
      </c>
      <c r="V191">
        <v>12.7861350502</v>
      </c>
      <c r="W191">
        <v>14.261195837500001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11.7893546565</v>
      </c>
      <c r="AJ191">
        <v>12.705021990200001</v>
      </c>
      <c r="AK191">
        <v>12.0039246501</v>
      </c>
      <c r="AL191">
        <v>11.351239751</v>
      </c>
      <c r="AM191">
        <v>13.166822739900001</v>
      </c>
      <c r="AN191">
        <v>13.9705569883</v>
      </c>
      <c r="AO191">
        <v>12.698299244199999</v>
      </c>
      <c r="AP191">
        <v>14.0450696666</v>
      </c>
      <c r="AQ191">
        <v>13.7208273917</v>
      </c>
      <c r="AR191">
        <v>13.308549703700001</v>
      </c>
      <c r="AS191">
        <v>12.106915540199999</v>
      </c>
      <c r="AT191">
        <v>13.384188419499999</v>
      </c>
      <c r="AU191">
        <v>12.623586013500001</v>
      </c>
      <c r="AV191">
        <v>14.1579652043</v>
      </c>
      <c r="AW191">
        <v>13.1673656904</v>
      </c>
      <c r="AX191">
        <v>13.4906447751</v>
      </c>
      <c r="AY191">
        <v>14.253448410500001</v>
      </c>
      <c r="AZ191">
        <v>13.4363630632</v>
      </c>
      <c r="BA191">
        <v>12.1693900843</v>
      </c>
      <c r="BB191">
        <v>13.199343305399999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190</v>
      </c>
      <c r="D192">
        <v>12.2904663776</v>
      </c>
      <c r="E192">
        <v>13.599850682</v>
      </c>
      <c r="F192">
        <v>12.4039692344</v>
      </c>
      <c r="G192">
        <v>12.558551406899999</v>
      </c>
      <c r="H192">
        <v>13.732680266499999</v>
      </c>
      <c r="I192">
        <v>14.1758834835</v>
      </c>
      <c r="J192">
        <v>12.540227977400001</v>
      </c>
      <c r="K192">
        <v>14.630873080500001</v>
      </c>
      <c r="L192">
        <v>13.7854980348</v>
      </c>
      <c r="M192">
        <v>13.447516318</v>
      </c>
      <c r="N192">
        <v>12.7672285459</v>
      </c>
      <c r="O192">
        <v>13.209340582599999</v>
      </c>
      <c r="P192">
        <v>13.362420825599999</v>
      </c>
      <c r="Q192">
        <v>15.211646205999999</v>
      </c>
      <c r="R192">
        <v>13.7410038296</v>
      </c>
      <c r="S192">
        <v>13.940102834099999</v>
      </c>
      <c r="T192">
        <v>14.6206026499</v>
      </c>
      <c r="U192">
        <v>13.5456033459</v>
      </c>
      <c r="V192">
        <v>12.820218656</v>
      </c>
      <c r="W192">
        <v>14.520022797699999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11.491501514399999</v>
      </c>
      <c r="AJ192">
        <v>12.620821231500001</v>
      </c>
      <c r="AK192">
        <v>11.840331636</v>
      </c>
      <c r="AL192">
        <v>11.2063496348</v>
      </c>
      <c r="AM192">
        <v>13.2586768021</v>
      </c>
      <c r="AN192">
        <v>13.930654729</v>
      </c>
      <c r="AO192">
        <v>12.473414994700001</v>
      </c>
      <c r="AP192">
        <v>14.173885543900001</v>
      </c>
      <c r="AQ192">
        <v>13.7430896465</v>
      </c>
      <c r="AR192">
        <v>13.0849112376</v>
      </c>
      <c r="AS192">
        <v>11.9728775143</v>
      </c>
      <c r="AT192">
        <v>13.335190106200001</v>
      </c>
      <c r="AU192">
        <v>12.8696846704</v>
      </c>
      <c r="AV192">
        <v>14.4475318024</v>
      </c>
      <c r="AW192">
        <v>13.2593792015</v>
      </c>
      <c r="AX192">
        <v>13.704812886699999</v>
      </c>
      <c r="AY192">
        <v>14.3845336034</v>
      </c>
      <c r="AZ192">
        <v>13.542058535500001</v>
      </c>
      <c r="BA192">
        <v>12.1924887796</v>
      </c>
      <c r="BB192">
        <v>13.533256182100001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191</v>
      </c>
      <c r="D193">
        <v>11.879550350800001</v>
      </c>
      <c r="E193">
        <v>13.191955891499999</v>
      </c>
      <c r="F193">
        <v>12.3373192674</v>
      </c>
      <c r="G193">
        <v>12.445904713599999</v>
      </c>
      <c r="H193">
        <v>13.3769873702</v>
      </c>
      <c r="I193">
        <v>14.173048123499999</v>
      </c>
      <c r="J193">
        <v>12.827824999200001</v>
      </c>
      <c r="K193">
        <v>14.328316665099999</v>
      </c>
      <c r="L193">
        <v>13.6794637012</v>
      </c>
      <c r="M193">
        <v>12.986747317300001</v>
      </c>
      <c r="N193">
        <v>12.746020188999999</v>
      </c>
      <c r="O193">
        <v>13.5311340046</v>
      </c>
      <c r="P193">
        <v>13.327466875000001</v>
      </c>
      <c r="Q193">
        <v>15.232936775400001</v>
      </c>
      <c r="R193">
        <v>13.5199225454</v>
      </c>
      <c r="S193">
        <v>13.660354343</v>
      </c>
      <c r="T193">
        <v>14.339883045300001</v>
      </c>
      <c r="U193">
        <v>13.426059237</v>
      </c>
      <c r="V193">
        <v>12.7479390322</v>
      </c>
      <c r="W193">
        <v>14.646671749799999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11.453441785800001</v>
      </c>
      <c r="AJ193">
        <v>12.3923960727</v>
      </c>
      <c r="AK193">
        <v>11.7772571277</v>
      </c>
      <c r="AL193">
        <v>11.4033596255</v>
      </c>
      <c r="AM193">
        <v>13.1333523233</v>
      </c>
      <c r="AN193">
        <v>13.9698107401</v>
      </c>
      <c r="AO193">
        <v>12.6056478228</v>
      </c>
      <c r="AP193">
        <v>13.8447115328</v>
      </c>
      <c r="AQ193">
        <v>13.6384468606</v>
      </c>
      <c r="AR193">
        <v>12.8768117518</v>
      </c>
      <c r="AS193">
        <v>12.344111267300001</v>
      </c>
      <c r="AT193">
        <v>13.1894571242</v>
      </c>
      <c r="AU193">
        <v>12.8689640898</v>
      </c>
      <c r="AV193">
        <v>14.4383110825</v>
      </c>
      <c r="AW193">
        <v>13.124582628600001</v>
      </c>
      <c r="AX193">
        <v>13.8274696389</v>
      </c>
      <c r="AY193">
        <v>14.4105632229</v>
      </c>
      <c r="AZ193">
        <v>13.574787128500001</v>
      </c>
      <c r="BA193">
        <v>12.301287310999999</v>
      </c>
      <c r="BB193">
        <v>13.831652887900001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192</v>
      </c>
      <c r="D194">
        <v>11.8667361396</v>
      </c>
      <c r="E194">
        <v>13.1074439838</v>
      </c>
      <c r="F194">
        <v>12.494245296000001</v>
      </c>
      <c r="G194">
        <v>12.6528472474</v>
      </c>
      <c r="H194">
        <v>13.548892990900001</v>
      </c>
      <c r="I194">
        <v>14.217157477100001</v>
      </c>
      <c r="J194">
        <v>13.629768070300001</v>
      </c>
      <c r="K194">
        <v>14.397268267999999</v>
      </c>
      <c r="L194">
        <v>13.858383677100001</v>
      </c>
      <c r="M194">
        <v>12.9935894293</v>
      </c>
      <c r="N194">
        <v>12.891321103999999</v>
      </c>
      <c r="O194">
        <v>13.8439865464</v>
      </c>
      <c r="P194">
        <v>13.0570433223</v>
      </c>
      <c r="Q194">
        <v>14.9311345402</v>
      </c>
      <c r="R194">
        <v>13.921021467299999</v>
      </c>
      <c r="S194">
        <v>13.791827443100001</v>
      </c>
      <c r="T194">
        <v>14.3983744452</v>
      </c>
      <c r="U194">
        <v>13.297998138900001</v>
      </c>
      <c r="V194">
        <v>12.906222080899999</v>
      </c>
      <c r="W194">
        <v>14.4019535052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11.7906409926</v>
      </c>
      <c r="AJ194">
        <v>12.3765411294</v>
      </c>
      <c r="AK194">
        <v>11.945743567199999</v>
      </c>
      <c r="AL194">
        <v>11.4676802814</v>
      </c>
      <c r="AM194">
        <v>13.0681881763</v>
      </c>
      <c r="AN194">
        <v>13.909662126700001</v>
      </c>
      <c r="AO194">
        <v>12.946500222799999</v>
      </c>
      <c r="AP194">
        <v>14.0865101055</v>
      </c>
      <c r="AQ194">
        <v>13.784320664499999</v>
      </c>
      <c r="AR194">
        <v>12.823296836300001</v>
      </c>
      <c r="AS194">
        <v>12.3003630136</v>
      </c>
      <c r="AT194">
        <v>12.969252871</v>
      </c>
      <c r="AU194">
        <v>12.519282558900001</v>
      </c>
      <c r="AV194">
        <v>14.0428244616</v>
      </c>
      <c r="AW194">
        <v>13.2668050702</v>
      </c>
      <c r="AX194">
        <v>13.974065614900001</v>
      </c>
      <c r="AY194">
        <v>14.435214845499999</v>
      </c>
      <c r="AZ194">
        <v>13.3786457883</v>
      </c>
      <c r="BA194">
        <v>12.2833100781</v>
      </c>
      <c r="BB194">
        <v>13.9780874681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193</v>
      </c>
      <c r="D195">
        <v>11.9909358559</v>
      </c>
      <c r="E195">
        <v>13.168842722200001</v>
      </c>
      <c r="F195">
        <v>12.834441795</v>
      </c>
      <c r="G195">
        <v>12.652015390900001</v>
      </c>
      <c r="H195">
        <v>13.766399421599999</v>
      </c>
      <c r="I195">
        <v>14.4989693973</v>
      </c>
      <c r="J195">
        <v>13.645472936499999</v>
      </c>
      <c r="K195">
        <v>14.6796095478</v>
      </c>
      <c r="L195">
        <v>14.0294596785</v>
      </c>
      <c r="M195">
        <v>13.10816633</v>
      </c>
      <c r="N195">
        <v>13.134725103499999</v>
      </c>
      <c r="O195">
        <v>14.088567215299999</v>
      </c>
      <c r="P195">
        <v>13.1886611754</v>
      </c>
      <c r="Q195">
        <v>14.809582625399999</v>
      </c>
      <c r="R195">
        <v>13.9512143185</v>
      </c>
      <c r="S195">
        <v>13.941442279</v>
      </c>
      <c r="T195">
        <v>14.419585038699999</v>
      </c>
      <c r="U195">
        <v>13.532032425400001</v>
      </c>
      <c r="V195">
        <v>13.197975550200001</v>
      </c>
      <c r="W195">
        <v>14.3405636754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12.047184482500001</v>
      </c>
      <c r="AJ195">
        <v>12.6702274818</v>
      </c>
      <c r="AK195">
        <v>12.2120800883</v>
      </c>
      <c r="AL195">
        <v>11.535787858100001</v>
      </c>
      <c r="AM195">
        <v>13.1860008223</v>
      </c>
      <c r="AN195">
        <v>13.946520505700001</v>
      </c>
      <c r="AO195">
        <v>12.840372883800001</v>
      </c>
      <c r="AP195">
        <v>14.203992617200001</v>
      </c>
      <c r="AQ195">
        <v>13.959142441099999</v>
      </c>
      <c r="AR195">
        <v>12.6313144143</v>
      </c>
      <c r="AS195">
        <v>12.5054808362</v>
      </c>
      <c r="AT195">
        <v>13.2732072242</v>
      </c>
      <c r="AU195">
        <v>12.251093175899999</v>
      </c>
      <c r="AV195">
        <v>13.841830802900001</v>
      </c>
      <c r="AW195">
        <v>13.2074795822</v>
      </c>
      <c r="AX195">
        <v>13.9503519685</v>
      </c>
      <c r="AY195">
        <v>14.2017686303</v>
      </c>
      <c r="AZ195">
        <v>13.4237317738</v>
      </c>
      <c r="BA195">
        <v>12.5963272077</v>
      </c>
      <c r="BB195">
        <v>13.8904382446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194</v>
      </c>
      <c r="D196">
        <v>12.1661693426</v>
      </c>
      <c r="E196">
        <v>13.128501034399999</v>
      </c>
      <c r="F196">
        <v>12.8225965305</v>
      </c>
      <c r="G196">
        <v>12.36991954</v>
      </c>
      <c r="H196">
        <v>13.9152146102</v>
      </c>
      <c r="I196">
        <v>14.6720808197</v>
      </c>
      <c r="J196">
        <v>13.3771250933</v>
      </c>
      <c r="K196">
        <v>15.091342854300001</v>
      </c>
      <c r="L196">
        <v>14.089881441299999</v>
      </c>
      <c r="M196">
        <v>13.2371498489</v>
      </c>
      <c r="N196">
        <v>13.0429364382</v>
      </c>
      <c r="O196">
        <v>14.354141998799999</v>
      </c>
      <c r="P196">
        <v>13.5207926203</v>
      </c>
      <c r="Q196">
        <v>15.133780483200001</v>
      </c>
      <c r="R196">
        <v>14.0207957956</v>
      </c>
      <c r="S196">
        <v>13.986050516500001</v>
      </c>
      <c r="T196">
        <v>14.6728768304</v>
      </c>
      <c r="U196">
        <v>13.5335444449</v>
      </c>
      <c r="V196">
        <v>13.273689711099999</v>
      </c>
      <c r="W196">
        <v>14.191322707699999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12.018552724999999</v>
      </c>
      <c r="AJ196">
        <v>12.595568413800001</v>
      </c>
      <c r="AK196">
        <v>12.0669504201</v>
      </c>
      <c r="AL196">
        <v>11.496938436300001</v>
      </c>
      <c r="AM196">
        <v>13.040565773000001</v>
      </c>
      <c r="AN196">
        <v>14.247320717199999</v>
      </c>
      <c r="AO196">
        <v>13.007521259400001</v>
      </c>
      <c r="AP196">
        <v>14.3001122273</v>
      </c>
      <c r="AQ196">
        <v>13.820583411799999</v>
      </c>
      <c r="AR196">
        <v>12.6304587189</v>
      </c>
      <c r="AS196">
        <v>12.501680090200001</v>
      </c>
      <c r="AT196">
        <v>13.494538411300001</v>
      </c>
      <c r="AU196">
        <v>12.002463094199999</v>
      </c>
      <c r="AV196">
        <v>13.8689139061</v>
      </c>
      <c r="AW196">
        <v>13.129049825399999</v>
      </c>
      <c r="AX196">
        <v>13.381158234100001</v>
      </c>
      <c r="AY196">
        <v>13.9984656309</v>
      </c>
      <c r="AZ196">
        <v>13.1747716649</v>
      </c>
      <c r="BA196">
        <v>12.721605396299999</v>
      </c>
      <c r="BB196">
        <v>14.030574122399999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195</v>
      </c>
      <c r="D197">
        <v>12.0514126956</v>
      </c>
      <c r="E197">
        <v>12.7623370578</v>
      </c>
      <c r="F197">
        <v>13.050925600699999</v>
      </c>
      <c r="G197">
        <v>12.1155515185</v>
      </c>
      <c r="H197">
        <v>13.9353025979</v>
      </c>
      <c r="I197">
        <v>14.703698981800001</v>
      </c>
      <c r="J197">
        <v>13.3248180361</v>
      </c>
      <c r="K197">
        <v>15.1317200029</v>
      </c>
      <c r="L197">
        <v>14.2262074052</v>
      </c>
      <c r="M197">
        <v>13.3077079603</v>
      </c>
      <c r="N197">
        <v>12.687992167899999</v>
      </c>
      <c r="O197">
        <v>13.771000519599999</v>
      </c>
      <c r="P197">
        <v>13.085513192800001</v>
      </c>
      <c r="Q197">
        <v>15.280512158900001</v>
      </c>
      <c r="R197">
        <v>13.9917991292</v>
      </c>
      <c r="S197">
        <v>13.942618385499999</v>
      </c>
      <c r="T197">
        <v>14.8220491935</v>
      </c>
      <c r="U197">
        <v>13.8419255377</v>
      </c>
      <c r="V197">
        <v>13.0094648272</v>
      </c>
      <c r="W197">
        <v>14.161071317699999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11.953676141300001</v>
      </c>
      <c r="AJ197">
        <v>12.1368940025</v>
      </c>
      <c r="AK197">
        <v>12.0857142031</v>
      </c>
      <c r="AL197">
        <v>11.446346112900001</v>
      </c>
      <c r="AM197">
        <v>12.8417716966</v>
      </c>
      <c r="AN197">
        <v>14.119360373499999</v>
      </c>
      <c r="AO197">
        <v>13.238233947099999</v>
      </c>
      <c r="AP197">
        <v>14.2933862157</v>
      </c>
      <c r="AQ197">
        <v>13.9374205447</v>
      </c>
      <c r="AR197">
        <v>12.7104296127</v>
      </c>
      <c r="AS197">
        <v>12.510477954000001</v>
      </c>
      <c r="AT197">
        <v>13.420285352400001</v>
      </c>
      <c r="AU197">
        <v>11.8256711478</v>
      </c>
      <c r="AV197">
        <v>13.783507930300001</v>
      </c>
      <c r="AW197">
        <v>12.9931084965</v>
      </c>
      <c r="AX197">
        <v>13.1191154239</v>
      </c>
      <c r="AY197">
        <v>14.035054862799999</v>
      </c>
      <c r="AZ197">
        <v>13.1100718166</v>
      </c>
      <c r="BA197">
        <v>12.385219752699999</v>
      </c>
      <c r="BB197">
        <v>14.026649240799999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196</v>
      </c>
      <c r="D198">
        <v>12.3918188532</v>
      </c>
      <c r="E198">
        <v>12.986322079500001</v>
      </c>
      <c r="F198">
        <v>13.0718926266</v>
      </c>
      <c r="G198">
        <v>12.179496818700001</v>
      </c>
      <c r="H198">
        <v>13.7795876684</v>
      </c>
      <c r="I198">
        <v>14.7688209301</v>
      </c>
      <c r="J198">
        <v>13.056718049700001</v>
      </c>
      <c r="K198">
        <v>14.833863236499999</v>
      </c>
      <c r="L198">
        <v>14.343521899300001</v>
      </c>
      <c r="M198">
        <v>13.405467159100001</v>
      </c>
      <c r="N198">
        <v>12.5681523059</v>
      </c>
      <c r="O198">
        <v>13.514048364700001</v>
      </c>
      <c r="P198">
        <v>12.9799055145</v>
      </c>
      <c r="Q198">
        <v>15.227789363599999</v>
      </c>
      <c r="R198">
        <v>13.7971706538</v>
      </c>
      <c r="S198">
        <v>13.8670013413</v>
      </c>
      <c r="T198">
        <v>14.8192456635</v>
      </c>
      <c r="U198">
        <v>13.6183693692</v>
      </c>
      <c r="V198">
        <v>12.9309682775</v>
      </c>
      <c r="W198">
        <v>14.1771618979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12.1742044086</v>
      </c>
      <c r="AJ198">
        <v>11.923453692500001</v>
      </c>
      <c r="AK198">
        <v>11.9849415666</v>
      </c>
      <c r="AL198">
        <v>11.584074365799999</v>
      </c>
      <c r="AM198">
        <v>12.917408028700001</v>
      </c>
      <c r="AN198">
        <v>14.2153193059</v>
      </c>
      <c r="AO198">
        <v>13.320504212399999</v>
      </c>
      <c r="AP198">
        <v>14.369949372800001</v>
      </c>
      <c r="AQ198">
        <v>14.130508965700001</v>
      </c>
      <c r="AR198">
        <v>13.368429560299999</v>
      </c>
      <c r="AS198">
        <v>12.5574326408</v>
      </c>
      <c r="AT198">
        <v>13.516554239</v>
      </c>
      <c r="AU198">
        <v>12.1487599656</v>
      </c>
      <c r="AV198">
        <v>13.984223463199999</v>
      </c>
      <c r="AW198">
        <v>12.811013962700001</v>
      </c>
      <c r="AX198">
        <v>13.2072750338</v>
      </c>
      <c r="AY198">
        <v>14.0726192396</v>
      </c>
      <c r="AZ198">
        <v>13.322286030000001</v>
      </c>
      <c r="BA198">
        <v>12.0654946127</v>
      </c>
      <c r="BB198">
        <v>13.922973792300001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197</v>
      </c>
      <c r="D199">
        <v>11.9490876977</v>
      </c>
      <c r="E199">
        <v>12.760266980999999</v>
      </c>
      <c r="F199">
        <v>13.108868219</v>
      </c>
      <c r="G199">
        <v>12.379909920999999</v>
      </c>
      <c r="H199">
        <v>13.583133762199999</v>
      </c>
      <c r="I199">
        <v>14.7681764299</v>
      </c>
      <c r="J199">
        <v>12.885241108700001</v>
      </c>
      <c r="K199">
        <v>14.440393438699999</v>
      </c>
      <c r="L199">
        <v>14.2995433503</v>
      </c>
      <c r="M199">
        <v>13.718577339499999</v>
      </c>
      <c r="N199">
        <v>12.4651984017</v>
      </c>
      <c r="O199">
        <v>13.6142084736</v>
      </c>
      <c r="P199">
        <v>12.8229616566</v>
      </c>
      <c r="Q199">
        <v>15.0806183343</v>
      </c>
      <c r="R199">
        <v>13.650389566499999</v>
      </c>
      <c r="S199">
        <v>13.719519071000001</v>
      </c>
      <c r="T199">
        <v>14.8337714007</v>
      </c>
      <c r="U199">
        <v>13.520038454</v>
      </c>
      <c r="V199">
        <v>13.017854761600001</v>
      </c>
      <c r="W199">
        <v>14.172549635999999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12.179415537200001</v>
      </c>
      <c r="AJ199">
        <v>12.086859733300001</v>
      </c>
      <c r="AK199">
        <v>11.9468697378</v>
      </c>
      <c r="AL199">
        <v>11.484571946599999</v>
      </c>
      <c r="AM199">
        <v>13.0824010102</v>
      </c>
      <c r="AN199">
        <v>14.1096482559</v>
      </c>
      <c r="AO199">
        <v>13.106318740600001</v>
      </c>
      <c r="AP199">
        <v>14.1143036103</v>
      </c>
      <c r="AQ199">
        <v>14.373500637599999</v>
      </c>
      <c r="AR199">
        <v>13.562779812</v>
      </c>
      <c r="AS199">
        <v>12.4482468515</v>
      </c>
      <c r="AT199">
        <v>13.672588645999999</v>
      </c>
      <c r="AU199">
        <v>12.2887526317</v>
      </c>
      <c r="AV199">
        <v>14.0118937445</v>
      </c>
      <c r="AW199">
        <v>12.803771085099999</v>
      </c>
      <c r="AX199">
        <v>13.5396210569</v>
      </c>
      <c r="AY199">
        <v>14.177435045099999</v>
      </c>
      <c r="AZ199">
        <v>13.4503122602</v>
      </c>
      <c r="BA199">
        <v>11.977336407899999</v>
      </c>
      <c r="BB199">
        <v>14.0931400188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198</v>
      </c>
      <c r="D200">
        <v>11.966220466099999</v>
      </c>
      <c r="E200">
        <v>13.008822274</v>
      </c>
      <c r="F200">
        <v>13.237496027900001</v>
      </c>
      <c r="G200">
        <v>12.4836632352</v>
      </c>
      <c r="H200">
        <v>13.754230611300001</v>
      </c>
      <c r="I200">
        <v>14.7319472556</v>
      </c>
      <c r="J200">
        <v>13.148294440400001</v>
      </c>
      <c r="K200">
        <v>14.339052132799999</v>
      </c>
      <c r="L200">
        <v>14.2253748109</v>
      </c>
      <c r="M200">
        <v>13.6645213185</v>
      </c>
      <c r="N200">
        <v>12.898760379</v>
      </c>
      <c r="O200">
        <v>13.408851969800001</v>
      </c>
      <c r="P200">
        <v>12.845873275500001</v>
      </c>
      <c r="Q200">
        <v>15.1722831244</v>
      </c>
      <c r="R200">
        <v>13.529737300100001</v>
      </c>
      <c r="S200">
        <v>13.643109386500001</v>
      </c>
      <c r="T200">
        <v>15.1023224604</v>
      </c>
      <c r="U200">
        <v>13.682674285599999</v>
      </c>
      <c r="V200">
        <v>12.7478675699</v>
      </c>
      <c r="W200">
        <v>14.342625549299999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12.351297349599999</v>
      </c>
      <c r="AJ200">
        <v>12.4986807738</v>
      </c>
      <c r="AK200">
        <v>11.982546767500001</v>
      </c>
      <c r="AL200">
        <v>11.2656141096</v>
      </c>
      <c r="AM200">
        <v>13.1652475757</v>
      </c>
      <c r="AN200">
        <v>14.1014910563</v>
      </c>
      <c r="AO200">
        <v>12.7720175138</v>
      </c>
      <c r="AP200">
        <v>13.8666393787</v>
      </c>
      <c r="AQ200">
        <v>14.357414375599999</v>
      </c>
      <c r="AR200">
        <v>13.726182384099999</v>
      </c>
      <c r="AS200">
        <v>12.2240587791</v>
      </c>
      <c r="AT200">
        <v>13.6846387778</v>
      </c>
      <c r="AU200">
        <v>12.4686231418</v>
      </c>
      <c r="AV200">
        <v>14.003468635899999</v>
      </c>
      <c r="AW200">
        <v>12.853193212200001</v>
      </c>
      <c r="AX200">
        <v>13.535407660500001</v>
      </c>
      <c r="AY200">
        <v>14.456753383700001</v>
      </c>
      <c r="AZ200">
        <v>13.3594999236</v>
      </c>
      <c r="BA200">
        <v>11.9939380637</v>
      </c>
      <c r="BB200">
        <v>14.1162388913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199</v>
      </c>
      <c r="D201">
        <v>11.892165697599999</v>
      </c>
      <c r="E201">
        <v>12.9594450777</v>
      </c>
      <c r="F201">
        <v>12.9931391369</v>
      </c>
      <c r="G201">
        <v>12.593400067599999</v>
      </c>
      <c r="H201">
        <v>13.813526189899999</v>
      </c>
      <c r="I201">
        <v>14.7221106514</v>
      </c>
      <c r="J201">
        <v>13.577547860499999</v>
      </c>
      <c r="K201">
        <v>14.278045221599999</v>
      </c>
      <c r="L201">
        <v>14.3644551077</v>
      </c>
      <c r="M201">
        <v>13.3000637605</v>
      </c>
      <c r="N201">
        <v>13.1320330621</v>
      </c>
      <c r="O201">
        <v>13.494907817</v>
      </c>
      <c r="P201">
        <v>12.9363527316</v>
      </c>
      <c r="Q201">
        <v>15.1315837403</v>
      </c>
      <c r="R201">
        <v>13.4320172609</v>
      </c>
      <c r="S201">
        <v>13.689307703100001</v>
      </c>
      <c r="T201">
        <v>15.055247511599999</v>
      </c>
      <c r="U201">
        <v>13.803180709399999</v>
      </c>
      <c r="V201">
        <v>12.547213962000001</v>
      </c>
      <c r="W201">
        <v>14.375946968999999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12.2778538788</v>
      </c>
      <c r="AJ201">
        <v>12.6294433013</v>
      </c>
      <c r="AK201">
        <v>12.1919857454</v>
      </c>
      <c r="AL201">
        <v>11.290229479300001</v>
      </c>
      <c r="AM201">
        <v>12.8590471479</v>
      </c>
      <c r="AN201">
        <v>14.419766746900001</v>
      </c>
      <c r="AO201">
        <v>12.9769753051</v>
      </c>
      <c r="AP201">
        <v>13.7462251838</v>
      </c>
      <c r="AQ201">
        <v>14.1379031149</v>
      </c>
      <c r="AR201">
        <v>13.1213436014</v>
      </c>
      <c r="AS201">
        <v>12.418228322099999</v>
      </c>
      <c r="AT201">
        <v>13.430837673399999</v>
      </c>
      <c r="AU201">
        <v>12.7302839884</v>
      </c>
      <c r="AV201">
        <v>13.9534967756</v>
      </c>
      <c r="AW201">
        <v>12.733527145</v>
      </c>
      <c r="AX201">
        <v>13.6911876748</v>
      </c>
      <c r="AY201">
        <v>14.353996927500001</v>
      </c>
      <c r="AZ201">
        <v>13.356049757199999</v>
      </c>
      <c r="BA201">
        <v>12.3087717497</v>
      </c>
      <c r="BB201">
        <v>14.3673844368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200</v>
      </c>
      <c r="D202">
        <v>11.7937097317</v>
      </c>
      <c r="E202">
        <v>12.847549018700001</v>
      </c>
      <c r="F202">
        <v>12.8159215475</v>
      </c>
      <c r="G202">
        <v>12.683430893300001</v>
      </c>
      <c r="H202">
        <v>14.3740155593</v>
      </c>
      <c r="I202">
        <v>14.7110723022</v>
      </c>
      <c r="J202">
        <v>13.6697889842</v>
      </c>
      <c r="K202">
        <v>14.2911284256</v>
      </c>
      <c r="L202">
        <v>14.7083608037</v>
      </c>
      <c r="M202">
        <v>13.394037516599999</v>
      </c>
      <c r="N202">
        <v>13.416617125</v>
      </c>
      <c r="O202">
        <v>13.3432838839</v>
      </c>
      <c r="P202">
        <v>13.034714170000001</v>
      </c>
      <c r="Q202">
        <v>15.0527930521</v>
      </c>
      <c r="R202">
        <v>13.52577814</v>
      </c>
      <c r="S202">
        <v>13.7519533143</v>
      </c>
      <c r="T202">
        <v>14.9262746261</v>
      </c>
      <c r="U202">
        <v>13.6908898955</v>
      </c>
      <c r="V202">
        <v>12.6244661899</v>
      </c>
      <c r="W202">
        <v>14.797954064200001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11.8484282959</v>
      </c>
      <c r="AJ202">
        <v>12.6077630825</v>
      </c>
      <c r="AK202">
        <v>12.328276369099999</v>
      </c>
      <c r="AL202">
        <v>11.4278107393</v>
      </c>
      <c r="AM202">
        <v>12.8583203712</v>
      </c>
      <c r="AN202">
        <v>14.4209218129</v>
      </c>
      <c r="AO202">
        <v>13.2764819609</v>
      </c>
      <c r="AP202">
        <v>13.8363846345</v>
      </c>
      <c r="AQ202">
        <v>14.1450935288</v>
      </c>
      <c r="AR202">
        <v>12.883465365299999</v>
      </c>
      <c r="AS202">
        <v>12.799740733</v>
      </c>
      <c r="AT202">
        <v>13.516327563500001</v>
      </c>
      <c r="AU202">
        <v>12.5246524354</v>
      </c>
      <c r="AV202">
        <v>13.851268519</v>
      </c>
      <c r="AW202">
        <v>12.8710586208</v>
      </c>
      <c r="AX202">
        <v>13.7123872389</v>
      </c>
      <c r="AY202">
        <v>14.3845739682</v>
      </c>
      <c r="AZ202">
        <v>13.2382963402</v>
      </c>
      <c r="BA202">
        <v>12.4499745718</v>
      </c>
      <c r="BB202">
        <v>14.8935892573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201</v>
      </c>
      <c r="D203">
        <v>11.8585937586</v>
      </c>
      <c r="E203">
        <v>13.0219500794</v>
      </c>
      <c r="F203">
        <v>12.700368986499999</v>
      </c>
      <c r="G203">
        <v>12.876461452199999</v>
      </c>
      <c r="H203">
        <v>13.806738709799999</v>
      </c>
      <c r="I203">
        <v>14.600317048699999</v>
      </c>
      <c r="J203">
        <v>13.528687577299999</v>
      </c>
      <c r="K203">
        <v>14.4174166732</v>
      </c>
      <c r="L203">
        <v>14.662819496399999</v>
      </c>
      <c r="M203">
        <v>13.6264135482</v>
      </c>
      <c r="N203">
        <v>13.233697580199999</v>
      </c>
      <c r="O203">
        <v>13.353559559000001</v>
      </c>
      <c r="P203">
        <v>13.0395623386</v>
      </c>
      <c r="Q203">
        <v>15.1483779822</v>
      </c>
      <c r="R203">
        <v>13.941775526500001</v>
      </c>
      <c r="S203">
        <v>13.727755223699999</v>
      </c>
      <c r="T203">
        <v>14.9420950249</v>
      </c>
      <c r="U203">
        <v>13.3690473874</v>
      </c>
      <c r="V203">
        <v>12.8357873214</v>
      </c>
      <c r="W203">
        <v>14.6847013834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12.0084147025</v>
      </c>
      <c r="AJ203">
        <v>12.5440111549</v>
      </c>
      <c r="AK203">
        <v>12.334708749500001</v>
      </c>
      <c r="AL203">
        <v>11.6855723755</v>
      </c>
      <c r="AM203">
        <v>12.572924264799999</v>
      </c>
      <c r="AN203">
        <v>14.451553735099999</v>
      </c>
      <c r="AO203">
        <v>13.3552561265</v>
      </c>
      <c r="AP203">
        <v>13.9673215843</v>
      </c>
      <c r="AQ203">
        <v>14.3782840353</v>
      </c>
      <c r="AR203">
        <v>13.1928365375</v>
      </c>
      <c r="AS203">
        <v>12.790763116200001</v>
      </c>
      <c r="AT203">
        <v>13.557383244</v>
      </c>
      <c r="AU203">
        <v>12.349562023400001</v>
      </c>
      <c r="AV203">
        <v>13.7280989709</v>
      </c>
      <c r="AW203">
        <v>12.914180034299999</v>
      </c>
      <c r="AX203">
        <v>13.6573190099</v>
      </c>
      <c r="AY203">
        <v>14.5918815033</v>
      </c>
      <c r="AZ203">
        <v>12.9171152468</v>
      </c>
      <c r="BA203">
        <v>12.295120763</v>
      </c>
      <c r="BB203">
        <v>14.743363390300001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202</v>
      </c>
      <c r="D204">
        <v>12.4008854883</v>
      </c>
      <c r="E204">
        <v>12.955437352800001</v>
      </c>
      <c r="F204">
        <v>12.718677226800001</v>
      </c>
      <c r="G204">
        <v>12.8731698681</v>
      </c>
      <c r="H204">
        <v>13.318037329899999</v>
      </c>
      <c r="I204">
        <v>14.547191181200001</v>
      </c>
      <c r="J204">
        <v>13.306466453600001</v>
      </c>
      <c r="K204">
        <v>14.612471815199999</v>
      </c>
      <c r="L204">
        <v>14.2975462743</v>
      </c>
      <c r="M204">
        <v>13.3538086293</v>
      </c>
      <c r="N204">
        <v>12.851055711100001</v>
      </c>
      <c r="O204">
        <v>13.7305311615</v>
      </c>
      <c r="P204">
        <v>13.1017076513</v>
      </c>
      <c r="Q204">
        <v>15.097660170699999</v>
      </c>
      <c r="R204">
        <v>14.318700636399999</v>
      </c>
      <c r="S204">
        <v>13.5919819381</v>
      </c>
      <c r="T204">
        <v>14.7704656026</v>
      </c>
      <c r="U204">
        <v>13.288829292300001</v>
      </c>
      <c r="V204">
        <v>13.093954823900001</v>
      </c>
      <c r="W204">
        <v>14.532136193199999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11.7911666129</v>
      </c>
      <c r="AJ204">
        <v>12.450250644400001</v>
      </c>
      <c r="AK204">
        <v>12.552118822500001</v>
      </c>
      <c r="AL204">
        <v>11.750861969300001</v>
      </c>
      <c r="AM204">
        <v>12.529624072800001</v>
      </c>
      <c r="AN204">
        <v>14.3934943777</v>
      </c>
      <c r="AO204">
        <v>13.4686357423</v>
      </c>
      <c r="AP204">
        <v>13.959909013500001</v>
      </c>
      <c r="AQ204">
        <v>14.372634936700001</v>
      </c>
      <c r="AR204">
        <v>13.434414761399999</v>
      </c>
      <c r="AS204">
        <v>12.563866859399999</v>
      </c>
      <c r="AT204">
        <v>13.5106148568</v>
      </c>
      <c r="AU204">
        <v>12.6463704003</v>
      </c>
      <c r="AV204">
        <v>13.8454345229</v>
      </c>
      <c r="AW204">
        <v>13.0398222058</v>
      </c>
      <c r="AX204">
        <v>13.4455350057</v>
      </c>
      <c r="AY204">
        <v>14.584195623099999</v>
      </c>
      <c r="AZ204">
        <v>13.2069691403</v>
      </c>
      <c r="BA204">
        <v>12.227922936900001</v>
      </c>
      <c r="BB204">
        <v>14.420826365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203</v>
      </c>
      <c r="D205">
        <v>12.8479371316</v>
      </c>
      <c r="E205">
        <v>13.4802524459</v>
      </c>
      <c r="F205">
        <v>12.6295829989</v>
      </c>
      <c r="G205">
        <v>12.3316855081</v>
      </c>
      <c r="H205">
        <v>13.4023330994</v>
      </c>
      <c r="I205">
        <v>14.517098001800001</v>
      </c>
      <c r="J205">
        <v>13.5343609306</v>
      </c>
      <c r="K205">
        <v>15.0526177824</v>
      </c>
      <c r="L205">
        <v>14.152122975099999</v>
      </c>
      <c r="M205">
        <v>13.0715006381</v>
      </c>
      <c r="N205">
        <v>12.8639402903</v>
      </c>
      <c r="O205">
        <v>13.6656342272</v>
      </c>
      <c r="P205">
        <v>13.172476876199999</v>
      </c>
      <c r="Q205">
        <v>15.1615433816</v>
      </c>
      <c r="R205">
        <v>14.402473238100001</v>
      </c>
      <c r="S205">
        <v>13.7519503141</v>
      </c>
      <c r="T205">
        <v>14.8202275424</v>
      </c>
      <c r="U205">
        <v>13.805084299200001</v>
      </c>
      <c r="V205">
        <v>12.984125021500001</v>
      </c>
      <c r="W205">
        <v>14.265613294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11.965056239300001</v>
      </c>
      <c r="AJ205">
        <v>12.949692091199999</v>
      </c>
      <c r="AK205">
        <v>12.5923127361</v>
      </c>
      <c r="AL205">
        <v>11.651678001200001</v>
      </c>
      <c r="AM205">
        <v>12.784371725</v>
      </c>
      <c r="AN205">
        <v>14.1820681852</v>
      </c>
      <c r="AO205">
        <v>13.6087343911</v>
      </c>
      <c r="AP205">
        <v>14.162349964000001</v>
      </c>
      <c r="AQ205">
        <v>14.230837921199999</v>
      </c>
      <c r="AR205">
        <v>13.097653250400001</v>
      </c>
      <c r="AS205">
        <v>12.465444403899999</v>
      </c>
      <c r="AT205">
        <v>13.475022338200001</v>
      </c>
      <c r="AU205">
        <v>12.761729275</v>
      </c>
      <c r="AV205">
        <v>14.1323646297</v>
      </c>
      <c r="AW205">
        <v>12.9960999499</v>
      </c>
      <c r="AX205">
        <v>13.4673617302</v>
      </c>
      <c r="AY205">
        <v>14.578883875700001</v>
      </c>
      <c r="AZ205">
        <v>13.1923063556</v>
      </c>
      <c r="BA205">
        <v>12.2906917048</v>
      </c>
      <c r="BB205">
        <v>13.9448499505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204</v>
      </c>
      <c r="D206">
        <v>12.5133968551</v>
      </c>
      <c r="E206">
        <v>13.4324946664</v>
      </c>
      <c r="F206">
        <v>12.563444345900001</v>
      </c>
      <c r="G206">
        <v>12.333651317899999</v>
      </c>
      <c r="H206">
        <v>13.559620132099999</v>
      </c>
      <c r="I206">
        <v>14.8233905803</v>
      </c>
      <c r="J206">
        <v>13.418865820100001</v>
      </c>
      <c r="K206">
        <v>14.9695820105</v>
      </c>
      <c r="L206">
        <v>14.274245545699999</v>
      </c>
      <c r="M206">
        <v>13.2330131074</v>
      </c>
      <c r="N206">
        <v>13.1542269673</v>
      </c>
      <c r="O206">
        <v>13.512136761300001</v>
      </c>
      <c r="P206">
        <v>13.3555496639</v>
      </c>
      <c r="Q206">
        <v>15.3180517839</v>
      </c>
      <c r="R206">
        <v>14.180880897</v>
      </c>
      <c r="S206">
        <v>13.502100927600001</v>
      </c>
      <c r="T206">
        <v>14.7676465089</v>
      </c>
      <c r="U206">
        <v>13.9075288259</v>
      </c>
      <c r="V206">
        <v>12.8572677272</v>
      </c>
      <c r="W206">
        <v>14.271168790799999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12.3201105821</v>
      </c>
      <c r="AJ206">
        <v>12.9786690038</v>
      </c>
      <c r="AK206">
        <v>12.5006573231</v>
      </c>
      <c r="AL206">
        <v>11.8299061185</v>
      </c>
      <c r="AM206">
        <v>12.7378200291</v>
      </c>
      <c r="AN206">
        <v>14.419509826800001</v>
      </c>
      <c r="AO206">
        <v>13.512215534899999</v>
      </c>
      <c r="AP206">
        <v>14.2667106951</v>
      </c>
      <c r="AQ206">
        <v>14.362706258099999</v>
      </c>
      <c r="AR206">
        <v>13.075979239500001</v>
      </c>
      <c r="AS206">
        <v>12.4016635707</v>
      </c>
      <c r="AT206">
        <v>13.4950424911</v>
      </c>
      <c r="AU206">
        <v>12.8043845079</v>
      </c>
      <c r="AV206">
        <v>14.436987717699999</v>
      </c>
      <c r="AW206">
        <v>13.039450544999999</v>
      </c>
      <c r="AX206">
        <v>13.434657982299999</v>
      </c>
      <c r="AY206">
        <v>14.3637642593</v>
      </c>
      <c r="AZ206">
        <v>12.9475580609</v>
      </c>
      <c r="BA206">
        <v>12.176037685100001</v>
      </c>
      <c r="BB206">
        <v>13.975114225700001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205</v>
      </c>
      <c r="D207">
        <v>12.4985557946</v>
      </c>
      <c r="E207">
        <v>13.321221497</v>
      </c>
      <c r="F207">
        <v>12.4456263372</v>
      </c>
      <c r="G207">
        <v>12.615271402499999</v>
      </c>
      <c r="H207">
        <v>13.428672323000001</v>
      </c>
      <c r="I207">
        <v>14.986967870499999</v>
      </c>
      <c r="J207">
        <v>13.462731855299999</v>
      </c>
      <c r="K207">
        <v>14.972804829999999</v>
      </c>
      <c r="L207">
        <v>14.552337014900001</v>
      </c>
      <c r="M207">
        <v>13.670310132399999</v>
      </c>
      <c r="N207">
        <v>13.447250367400001</v>
      </c>
      <c r="O207">
        <v>13.752001236</v>
      </c>
      <c r="P207">
        <v>13.7629596837</v>
      </c>
      <c r="Q207">
        <v>15.3192072138</v>
      </c>
      <c r="R207">
        <v>14.043417807499999</v>
      </c>
      <c r="S207">
        <v>13.4903830942</v>
      </c>
      <c r="T207">
        <v>14.616107887</v>
      </c>
      <c r="U207">
        <v>13.628013323599999</v>
      </c>
      <c r="V207">
        <v>12.7174913381</v>
      </c>
      <c r="W207">
        <v>14.327581265799999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12.234692196099999</v>
      </c>
      <c r="AJ207">
        <v>12.950187636600001</v>
      </c>
      <c r="AK207">
        <v>12.4603673493</v>
      </c>
      <c r="AL207">
        <v>11.929768001399999</v>
      </c>
      <c r="AM207">
        <v>12.9608822128</v>
      </c>
      <c r="AN207">
        <v>14.506760449</v>
      </c>
      <c r="AO207">
        <v>13.6803253222</v>
      </c>
      <c r="AP207">
        <v>14.144110425899999</v>
      </c>
      <c r="AQ207">
        <v>14.615522454900001</v>
      </c>
      <c r="AR207">
        <v>13.5830960252</v>
      </c>
      <c r="AS207">
        <v>12.6563849719</v>
      </c>
      <c r="AT207">
        <v>13.837313738500001</v>
      </c>
      <c r="AU207">
        <v>13.056212630799999</v>
      </c>
      <c r="AV207">
        <v>14.476934780000001</v>
      </c>
      <c r="AW207">
        <v>12.9812179378</v>
      </c>
      <c r="AX207">
        <v>13.4528914346</v>
      </c>
      <c r="AY207">
        <v>14.263933914500001</v>
      </c>
      <c r="AZ207">
        <v>13.199391397599999</v>
      </c>
      <c r="BA207">
        <v>12.3206000118</v>
      </c>
      <c r="BB207">
        <v>13.877155477300001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206</v>
      </c>
      <c r="D208">
        <v>12.5954438021</v>
      </c>
      <c r="E208">
        <v>13.5821770709</v>
      </c>
      <c r="F208">
        <v>12.253317513700001</v>
      </c>
      <c r="G208">
        <v>12.655612791099999</v>
      </c>
      <c r="H208">
        <v>13.5830436029</v>
      </c>
      <c r="I208">
        <v>14.895026913700001</v>
      </c>
      <c r="J208">
        <v>13.336961694799999</v>
      </c>
      <c r="K208">
        <v>14.9629556295</v>
      </c>
      <c r="L208">
        <v>14.3978060766</v>
      </c>
      <c r="M208">
        <v>13.7528169342</v>
      </c>
      <c r="N208">
        <v>13.508013654499999</v>
      </c>
      <c r="O208">
        <v>13.759862694200001</v>
      </c>
      <c r="P208">
        <v>13.7215310965</v>
      </c>
      <c r="Q208">
        <v>15.4457749265</v>
      </c>
      <c r="R208">
        <v>14.201538738</v>
      </c>
      <c r="S208">
        <v>13.540097679700001</v>
      </c>
      <c r="T208">
        <v>14.631085863999999</v>
      </c>
      <c r="U208">
        <v>13.6492555152</v>
      </c>
      <c r="V208">
        <v>12.984300791700001</v>
      </c>
      <c r="W208">
        <v>14.575133639800001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12.2294074656</v>
      </c>
      <c r="AJ208">
        <v>12.747496187299999</v>
      </c>
      <c r="AK208">
        <v>12.5307968961</v>
      </c>
      <c r="AL208">
        <v>12.107256683099999</v>
      </c>
      <c r="AM208">
        <v>12.7334261312</v>
      </c>
      <c r="AN208">
        <v>14.554319299799999</v>
      </c>
      <c r="AO208">
        <v>13.712306215</v>
      </c>
      <c r="AP208">
        <v>14.200355673800001</v>
      </c>
      <c r="AQ208">
        <v>14.512107133900001</v>
      </c>
      <c r="AR208">
        <v>13.886369333599999</v>
      </c>
      <c r="AS208">
        <v>12.880498748400001</v>
      </c>
      <c r="AT208">
        <v>13.639300523599999</v>
      </c>
      <c r="AU208">
        <v>13.0729812779</v>
      </c>
      <c r="AV208">
        <v>14.4502812949</v>
      </c>
      <c r="AW208">
        <v>12.8830550153</v>
      </c>
      <c r="AX208">
        <v>13.2140022531</v>
      </c>
      <c r="AY208">
        <v>14.0366596356</v>
      </c>
      <c r="AZ208">
        <v>13.3656595638</v>
      </c>
      <c r="BA208">
        <v>12.453993520799999</v>
      </c>
      <c r="BB208">
        <v>14.0712271058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207</v>
      </c>
      <c r="D209">
        <v>12.423333854399999</v>
      </c>
      <c r="E209">
        <v>13.851724831</v>
      </c>
      <c r="F209">
        <v>12.9015799427</v>
      </c>
      <c r="G209">
        <v>12.640728148399999</v>
      </c>
      <c r="H209">
        <v>13.6855126338</v>
      </c>
      <c r="I209">
        <v>14.773702972400001</v>
      </c>
      <c r="J209">
        <v>13.6357920838</v>
      </c>
      <c r="K209">
        <v>14.8623656798</v>
      </c>
      <c r="L209">
        <v>14.500730924100001</v>
      </c>
      <c r="M209">
        <v>13.702143291600001</v>
      </c>
      <c r="N209">
        <v>13.755352359</v>
      </c>
      <c r="O209">
        <v>13.5363139415</v>
      </c>
      <c r="P209">
        <v>13.32583996</v>
      </c>
      <c r="Q209">
        <v>15.4544409832</v>
      </c>
      <c r="R209">
        <v>14.2984998364</v>
      </c>
      <c r="S209">
        <v>13.9295296864</v>
      </c>
      <c r="T209">
        <v>14.874637570399999</v>
      </c>
      <c r="U209">
        <v>14.0022927261</v>
      </c>
      <c r="V209">
        <v>13.6196616136</v>
      </c>
      <c r="W209">
        <v>14.546376460399999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12.1906411536</v>
      </c>
      <c r="AJ209">
        <v>12.926641829299999</v>
      </c>
      <c r="AK209">
        <v>12.951685775</v>
      </c>
      <c r="AL209">
        <v>12.395402732100001</v>
      </c>
      <c r="AM209">
        <v>12.724062738600001</v>
      </c>
      <c r="AN209">
        <v>14.5016770758</v>
      </c>
      <c r="AO209">
        <v>13.7762170509</v>
      </c>
      <c r="AP209">
        <v>14.146382082600001</v>
      </c>
      <c r="AQ209">
        <v>14.750471536499999</v>
      </c>
      <c r="AR209">
        <v>13.667860815199999</v>
      </c>
      <c r="AS209">
        <v>12.862035580200001</v>
      </c>
      <c r="AT209">
        <v>13.466172241300001</v>
      </c>
      <c r="AU209">
        <v>12.9796632683</v>
      </c>
      <c r="AV209">
        <v>14.482524036899999</v>
      </c>
      <c r="AW209">
        <v>12.927892055799999</v>
      </c>
      <c r="AX209">
        <v>13.7047697267</v>
      </c>
      <c r="AY209">
        <v>14.280432279799999</v>
      </c>
      <c r="AZ209">
        <v>13.587725795300001</v>
      </c>
      <c r="BA209">
        <v>12.778859518200001</v>
      </c>
      <c r="BB209">
        <v>14.353102743099999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208</v>
      </c>
      <c r="D210">
        <v>12.1860944232</v>
      </c>
      <c r="E210">
        <v>13.8015958981</v>
      </c>
      <c r="F210">
        <v>13.3325046879</v>
      </c>
      <c r="G210">
        <v>12.281222895899999</v>
      </c>
      <c r="H210">
        <v>13.4978040142</v>
      </c>
      <c r="I210">
        <v>14.757605439600001</v>
      </c>
      <c r="J210">
        <v>13.826160784900001</v>
      </c>
      <c r="K210">
        <v>15.094185772199999</v>
      </c>
      <c r="L210">
        <v>14.659477306599999</v>
      </c>
      <c r="M210">
        <v>13.836764037</v>
      </c>
      <c r="N210">
        <v>13.471162225500001</v>
      </c>
      <c r="O210">
        <v>13.328134562500001</v>
      </c>
      <c r="P210">
        <v>13.510205299800001</v>
      </c>
      <c r="Q210">
        <v>15.3566776022</v>
      </c>
      <c r="R210">
        <v>13.819956015300001</v>
      </c>
      <c r="S210">
        <v>14.170756216199999</v>
      </c>
      <c r="T210">
        <v>15.041736264400001</v>
      </c>
      <c r="U210">
        <v>14.301171587700001</v>
      </c>
      <c r="V210">
        <v>13.5122742177</v>
      </c>
      <c r="W210">
        <v>14.701203577399999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12.0671435791</v>
      </c>
      <c r="AJ210">
        <v>12.706231518499999</v>
      </c>
      <c r="AK210">
        <v>13.081273575100001</v>
      </c>
      <c r="AL210">
        <v>12.2805079398</v>
      </c>
      <c r="AM210">
        <v>12.921924487</v>
      </c>
      <c r="AN210">
        <v>14.484759156799999</v>
      </c>
      <c r="AO210">
        <v>13.6877825371</v>
      </c>
      <c r="AP210">
        <v>14.1597164784</v>
      </c>
      <c r="AQ210">
        <v>14.7933819416</v>
      </c>
      <c r="AR210">
        <v>13.587815668599999</v>
      </c>
      <c r="AS210">
        <v>12.8347241941</v>
      </c>
      <c r="AT210">
        <v>13.630867268999999</v>
      </c>
      <c r="AU210">
        <v>12.729791173700001</v>
      </c>
      <c r="AV210">
        <v>14.453662615500001</v>
      </c>
      <c r="AW210">
        <v>13.042979907799999</v>
      </c>
      <c r="AX210">
        <v>13.932019717899999</v>
      </c>
      <c r="AY210">
        <v>14.4782971983</v>
      </c>
      <c r="AZ210">
        <v>13.568657487299999</v>
      </c>
      <c r="BA210">
        <v>12.8861996086</v>
      </c>
      <c r="BB210">
        <v>14.4484947553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209</v>
      </c>
      <c r="D211">
        <v>12.179647325199999</v>
      </c>
      <c r="E211">
        <v>13.4950561885</v>
      </c>
      <c r="F211">
        <v>13.853620916500001</v>
      </c>
      <c r="G211">
        <v>12.536236988600001</v>
      </c>
      <c r="H211">
        <v>13.419538510900001</v>
      </c>
      <c r="I211">
        <v>14.673485618100001</v>
      </c>
      <c r="J211">
        <v>13.9680898752</v>
      </c>
      <c r="K211">
        <v>15.434876968199999</v>
      </c>
      <c r="L211">
        <v>14.835854209900001</v>
      </c>
      <c r="M211">
        <v>13.479561217100001</v>
      </c>
      <c r="N211">
        <v>13.261196436200001</v>
      </c>
      <c r="O211">
        <v>13.397720506300001</v>
      </c>
      <c r="P211">
        <v>13.425785489600001</v>
      </c>
      <c r="Q211">
        <v>15.344491999000001</v>
      </c>
      <c r="R211">
        <v>13.5910501848</v>
      </c>
      <c r="S211">
        <v>14.507594470400001</v>
      </c>
      <c r="T211">
        <v>15.0702638513</v>
      </c>
      <c r="U211">
        <v>14.312333868</v>
      </c>
      <c r="V211">
        <v>13.146889896099999</v>
      </c>
      <c r="W211">
        <v>14.766427504299999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11.8460471495</v>
      </c>
      <c r="AJ211">
        <v>12.803334727799999</v>
      </c>
      <c r="AK211">
        <v>13.405774091</v>
      </c>
      <c r="AL211">
        <v>12.387243525400001</v>
      </c>
      <c r="AM211">
        <v>13.015407702599999</v>
      </c>
      <c r="AN211">
        <v>14.5181320264</v>
      </c>
      <c r="AO211">
        <v>13.8306154695</v>
      </c>
      <c r="AP211">
        <v>14.2479596016</v>
      </c>
      <c r="AQ211">
        <v>14.8149999188</v>
      </c>
      <c r="AR211">
        <v>13.5373808759</v>
      </c>
      <c r="AS211">
        <v>12.800401171600001</v>
      </c>
      <c r="AT211">
        <v>13.517711108</v>
      </c>
      <c r="AU211">
        <v>12.672389562099999</v>
      </c>
      <c r="AV211">
        <v>14.5038105618</v>
      </c>
      <c r="AW211">
        <v>13.157536545699999</v>
      </c>
      <c r="AX211">
        <v>13.888974706200001</v>
      </c>
      <c r="AY211">
        <v>14.6525281082</v>
      </c>
      <c r="AZ211">
        <v>13.624298829500001</v>
      </c>
      <c r="BA211">
        <v>12.7709899256</v>
      </c>
      <c r="BB211">
        <v>14.594068632400001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210</v>
      </c>
      <c r="D212">
        <v>12.2338250941</v>
      </c>
      <c r="E212">
        <v>13.292594074</v>
      </c>
      <c r="F212">
        <v>13.895339197</v>
      </c>
      <c r="G212">
        <v>13.093034770999999</v>
      </c>
      <c r="H212">
        <v>13.3870605959</v>
      </c>
      <c r="I212">
        <v>14.518371474</v>
      </c>
      <c r="J212">
        <v>14.0152354049</v>
      </c>
      <c r="K212">
        <v>15.4615384776</v>
      </c>
      <c r="L212">
        <v>14.911772861999999</v>
      </c>
      <c r="M212">
        <v>13.7648883312</v>
      </c>
      <c r="N212">
        <v>12.931631871700001</v>
      </c>
      <c r="O212">
        <v>13.3269971898</v>
      </c>
      <c r="P212">
        <v>13.6598537697</v>
      </c>
      <c r="Q212">
        <v>15.441658753</v>
      </c>
      <c r="R212">
        <v>13.5410512468</v>
      </c>
      <c r="S212">
        <v>14.175173512200001</v>
      </c>
      <c r="T212">
        <v>15.2862426312</v>
      </c>
      <c r="U212">
        <v>13.9625098508</v>
      </c>
      <c r="V212">
        <v>13.061934282299999</v>
      </c>
      <c r="W212">
        <v>14.606021308700001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11.5360003682</v>
      </c>
      <c r="AJ212">
        <v>12.831814962699999</v>
      </c>
      <c r="AK212">
        <v>13.453951311499999</v>
      </c>
      <c r="AL212">
        <v>12.606879577799999</v>
      </c>
      <c r="AM212">
        <v>13.0884718816</v>
      </c>
      <c r="AN212">
        <v>14.4951910383</v>
      </c>
      <c r="AO212">
        <v>13.975755278599999</v>
      </c>
      <c r="AP212">
        <v>14.548896899500001</v>
      </c>
      <c r="AQ212">
        <v>14.8716842141</v>
      </c>
      <c r="AR212">
        <v>13.894608890200001</v>
      </c>
      <c r="AS212">
        <v>12.600066138300001</v>
      </c>
      <c r="AT212">
        <v>13.3666312598</v>
      </c>
      <c r="AU212">
        <v>12.9768805205</v>
      </c>
      <c r="AV212">
        <v>14.665590653600001</v>
      </c>
      <c r="AW212">
        <v>13.341808669800001</v>
      </c>
      <c r="AX212">
        <v>13.588192579699999</v>
      </c>
      <c r="AY212">
        <v>14.778193016299999</v>
      </c>
      <c r="AZ212">
        <v>13.747725256200001</v>
      </c>
      <c r="BA212">
        <v>12.631738182099999</v>
      </c>
      <c r="BB212">
        <v>14.4856627944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211</v>
      </c>
      <c r="D213">
        <v>12.259648388900001</v>
      </c>
      <c r="E213">
        <v>13.249562452899999</v>
      </c>
      <c r="F213">
        <v>13.9258716967</v>
      </c>
      <c r="G213">
        <v>13.2690754414</v>
      </c>
      <c r="H213">
        <v>13.8008929572</v>
      </c>
      <c r="I213">
        <v>14.7096422566</v>
      </c>
      <c r="J213">
        <v>13.967305355000001</v>
      </c>
      <c r="K213">
        <v>15.6565259371</v>
      </c>
      <c r="L213">
        <v>14.8673404623</v>
      </c>
      <c r="M213">
        <v>13.8923279939</v>
      </c>
      <c r="N213">
        <v>12.9162985416</v>
      </c>
      <c r="O213">
        <v>13.528711356400001</v>
      </c>
      <c r="P213">
        <v>14.0096637767</v>
      </c>
      <c r="Q213">
        <v>15.5904313526</v>
      </c>
      <c r="R213">
        <v>13.748666785099999</v>
      </c>
      <c r="S213">
        <v>14.3341103295</v>
      </c>
      <c r="T213">
        <v>15.516530442400001</v>
      </c>
      <c r="U213">
        <v>13.823347657199999</v>
      </c>
      <c r="V213">
        <v>13.4117408104</v>
      </c>
      <c r="W213">
        <v>14.4691727035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11.579930875000001</v>
      </c>
      <c r="AJ213">
        <v>12.684670091899999</v>
      </c>
      <c r="AK213">
        <v>13.2966763282</v>
      </c>
      <c r="AL213">
        <v>13.019526043700001</v>
      </c>
      <c r="AM213">
        <v>13.1602031</v>
      </c>
      <c r="AN213">
        <v>14.598509614399999</v>
      </c>
      <c r="AO213">
        <v>13.7850053382</v>
      </c>
      <c r="AP213">
        <v>14.8683858187</v>
      </c>
      <c r="AQ213">
        <v>14.917367499199999</v>
      </c>
      <c r="AR213">
        <v>14.227690153399999</v>
      </c>
      <c r="AS213">
        <v>12.4079549641</v>
      </c>
      <c r="AT213">
        <v>13.504763215400001</v>
      </c>
      <c r="AU213">
        <v>12.7651366899</v>
      </c>
      <c r="AV213">
        <v>14.662073656700001</v>
      </c>
      <c r="AW213">
        <v>13.2294914415</v>
      </c>
      <c r="AX213">
        <v>13.763320633999999</v>
      </c>
      <c r="AY213">
        <v>14.9490235587</v>
      </c>
      <c r="AZ213">
        <v>13.7119254016</v>
      </c>
      <c r="BA213">
        <v>12.7728964346</v>
      </c>
      <c r="BB213">
        <v>14.3295368514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212</v>
      </c>
      <c r="D214">
        <v>12.4413991409</v>
      </c>
      <c r="E214">
        <v>13.364144012100001</v>
      </c>
      <c r="F214">
        <v>13.760081704999999</v>
      </c>
      <c r="G214">
        <v>13.217452157</v>
      </c>
      <c r="H214">
        <v>13.847281596</v>
      </c>
      <c r="I214">
        <v>15.0625997607</v>
      </c>
      <c r="J214">
        <v>14.1571066591</v>
      </c>
      <c r="K214">
        <v>15.4877490513</v>
      </c>
      <c r="L214">
        <v>14.913847306499999</v>
      </c>
      <c r="M214">
        <v>14.086665268699999</v>
      </c>
      <c r="N214">
        <v>13.2806836902</v>
      </c>
      <c r="O214">
        <v>14.3163491197</v>
      </c>
      <c r="P214" s="10">
        <f>(AVERAGE(P209:P213)+AVERAGE(P215:P219))/2</f>
        <v>13.723464952800001</v>
      </c>
      <c r="Q214" s="10">
        <f>(AVERAGE(Q209:Q213)+AVERAGE(Q215:Q219))/2</f>
        <v>15.505549130169999</v>
      </c>
      <c r="R214" s="10">
        <f>(AVERAGE(R209:R213)+AVERAGE(R215:R219))/2</f>
        <v>14.069004372369999</v>
      </c>
      <c r="S214">
        <v>14.658124624799999</v>
      </c>
      <c r="T214">
        <v>15.6119289114</v>
      </c>
      <c r="U214">
        <v>14.029445026799999</v>
      </c>
      <c r="V214">
        <v>13.323454342</v>
      </c>
      <c r="W214">
        <v>14.479010844999999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11.7117325837</v>
      </c>
      <c r="AJ214">
        <v>12.531786711900001</v>
      </c>
      <c r="AK214">
        <v>13.2544293807</v>
      </c>
      <c r="AL214">
        <v>12.823031262300001</v>
      </c>
      <c r="AM214">
        <v>13.1211698126</v>
      </c>
      <c r="AN214">
        <v>14.773017834799999</v>
      </c>
      <c r="AO214">
        <v>13.738119223</v>
      </c>
      <c r="AP214">
        <v>14.805666433200001</v>
      </c>
      <c r="AQ214">
        <v>14.772933633899999</v>
      </c>
      <c r="AR214">
        <v>14.104449141</v>
      </c>
      <c r="AS214">
        <v>12.513763256300001</v>
      </c>
      <c r="AT214">
        <v>13.9155462261</v>
      </c>
      <c r="AU214" s="10">
        <f>(AVERAGE(AU209:AU213)+AVERAGE(AU215:AU219))/2</f>
        <v>12.874777679019999</v>
      </c>
      <c r="AV214" s="10">
        <f>(AVERAGE(AV209:AV213)+AVERAGE(AV215:AV219))/2</f>
        <v>14.61617207538</v>
      </c>
      <c r="AW214" s="10">
        <f>(AVERAGE(AW209:AW213)+AVERAGE(AW215:AW219))/2</f>
        <v>13.23486014361</v>
      </c>
      <c r="AX214">
        <v>14.012245957099999</v>
      </c>
      <c r="AY214">
        <v>14.980554487699999</v>
      </c>
      <c r="AZ214">
        <v>13.7845666226</v>
      </c>
      <c r="BA214">
        <v>12.8803331681</v>
      </c>
      <c r="BB214">
        <v>14.364200754200001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213</v>
      </c>
      <c r="D215">
        <v>12.4583833079</v>
      </c>
      <c r="E215">
        <v>13.2554943836</v>
      </c>
      <c r="F215">
        <v>13.8684145178</v>
      </c>
      <c r="G215">
        <v>13.0639094233</v>
      </c>
      <c r="H215">
        <v>13.471404719600001</v>
      </c>
      <c r="I215">
        <v>15.2376072916</v>
      </c>
      <c r="J215">
        <v>13.8234548127</v>
      </c>
      <c r="K215">
        <v>15.4548446047</v>
      </c>
      <c r="L215">
        <v>15.041185280600001</v>
      </c>
      <c r="M215">
        <v>14.159084419099999</v>
      </c>
      <c r="N215">
        <v>13.731011824599999</v>
      </c>
      <c r="O215">
        <v>14.5011210868</v>
      </c>
      <c r="P215">
        <v>14.1755577383</v>
      </c>
      <c r="Q215">
        <v>15.5699700527</v>
      </c>
      <c r="R215">
        <v>14.172896740200001</v>
      </c>
      <c r="S215">
        <v>14.5907954465</v>
      </c>
      <c r="T215">
        <v>15.614528184199999</v>
      </c>
      <c r="U215">
        <v>14.401928165599999</v>
      </c>
      <c r="V215">
        <v>12.954767422</v>
      </c>
      <c r="W215">
        <v>14.6864397245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12.0008959291</v>
      </c>
      <c r="AJ215">
        <v>12.710609481200001</v>
      </c>
      <c r="AK215">
        <v>13.4445137425</v>
      </c>
      <c r="AL215">
        <v>12.4991744083</v>
      </c>
      <c r="AM215">
        <v>12.991426518100001</v>
      </c>
      <c r="AN215">
        <v>14.7860558897</v>
      </c>
      <c r="AO215">
        <v>13.734062167999999</v>
      </c>
      <c r="AP215">
        <v>14.852153535699999</v>
      </c>
      <c r="AQ215">
        <v>14.951569619100001</v>
      </c>
      <c r="AR215">
        <v>14.058049198799999</v>
      </c>
      <c r="AS215">
        <v>13.104737357799999</v>
      </c>
      <c r="AT215">
        <v>14.104171763</v>
      </c>
      <c r="AU215">
        <v>12.671182463499999</v>
      </c>
      <c r="AV215">
        <v>14.608339469200001</v>
      </c>
      <c r="AW215">
        <v>13.2349330638</v>
      </c>
      <c r="AX215">
        <v>14.277766295899999</v>
      </c>
      <c r="AY215">
        <v>15.174983868</v>
      </c>
      <c r="AZ215">
        <v>13.663692852</v>
      </c>
      <c r="BA215">
        <v>12.697358729299999</v>
      </c>
      <c r="BB215">
        <v>14.5401595882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214</v>
      </c>
      <c r="D216">
        <v>13.0010754231</v>
      </c>
      <c r="E216">
        <v>13.5114518625</v>
      </c>
      <c r="F216">
        <v>14.2359896712</v>
      </c>
      <c r="G216">
        <v>12.9765296121</v>
      </c>
      <c r="H216">
        <v>13.409520286599999</v>
      </c>
      <c r="I216">
        <v>15.1173254785</v>
      </c>
      <c r="J216">
        <v>14.120656547399999</v>
      </c>
      <c r="K216">
        <v>15.251953181999999</v>
      </c>
      <c r="L216">
        <v>15.1069415649</v>
      </c>
      <c r="M216">
        <v>14.181555699700001</v>
      </c>
      <c r="N216">
        <v>13.6962171415</v>
      </c>
      <c r="O216">
        <v>14.437973413</v>
      </c>
      <c r="P216">
        <v>14.3207816229</v>
      </c>
      <c r="Q216">
        <v>15.837693205400001</v>
      </c>
      <c r="R216">
        <v>14.360878490499999</v>
      </c>
      <c r="S216">
        <v>14.178593398</v>
      </c>
      <c r="T216">
        <v>15.579138796600001</v>
      </c>
      <c r="U216">
        <v>14.4147257483</v>
      </c>
      <c r="V216">
        <v>12.866824942399999</v>
      </c>
      <c r="W216">
        <v>14.733569620900001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12.6321112753</v>
      </c>
      <c r="AJ216">
        <v>13.102705801600001</v>
      </c>
      <c r="AK216">
        <v>13.157348456199999</v>
      </c>
      <c r="AL216">
        <v>12.3173004202</v>
      </c>
      <c r="AM216">
        <v>13.178598838699999</v>
      </c>
      <c r="AN216">
        <v>14.6419358373</v>
      </c>
      <c r="AO216">
        <v>13.8173831831</v>
      </c>
      <c r="AP216">
        <v>14.728756885799999</v>
      </c>
      <c r="AQ216">
        <v>15.0228631626</v>
      </c>
      <c r="AR216">
        <v>14.1379975704</v>
      </c>
      <c r="AS216">
        <v>12.878035453400001</v>
      </c>
      <c r="AT216">
        <v>14.258183067499999</v>
      </c>
      <c r="AU216">
        <v>12.8826242983</v>
      </c>
      <c r="AV216">
        <v>14.798187970200001</v>
      </c>
      <c r="AW216">
        <v>13.3109965486</v>
      </c>
      <c r="AX216">
        <v>14.300097193799999</v>
      </c>
      <c r="AY216">
        <v>15.2207023032</v>
      </c>
      <c r="AZ216">
        <v>13.921870776700001</v>
      </c>
      <c r="BA216">
        <v>12.471585060500001</v>
      </c>
      <c r="BB216">
        <v>14.8293938007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215</v>
      </c>
      <c r="D217">
        <v>13.111336853499999</v>
      </c>
      <c r="E217">
        <v>14.1466217791</v>
      </c>
      <c r="F217">
        <v>14.635906457900001</v>
      </c>
      <c r="G217">
        <v>13.277202882799999</v>
      </c>
      <c r="H217">
        <v>13.758174990000001</v>
      </c>
      <c r="I217">
        <v>15.085814108799999</v>
      </c>
      <c r="J217">
        <v>14.2501608287</v>
      </c>
      <c r="K217">
        <v>15.532327465</v>
      </c>
      <c r="L217">
        <v>15.1843681425</v>
      </c>
      <c r="M217">
        <v>14.5364360884</v>
      </c>
      <c r="N217">
        <v>13.695993998500001</v>
      </c>
      <c r="O217">
        <v>14.3337855708</v>
      </c>
      <c r="P217">
        <v>13.7973668175</v>
      </c>
      <c r="Q217">
        <v>15.8096002426</v>
      </c>
      <c r="R217">
        <v>14.507195469299999</v>
      </c>
      <c r="S217">
        <v>14.3253949123</v>
      </c>
      <c r="T217">
        <v>15.4443763631</v>
      </c>
      <c r="U217">
        <v>14.2868597375</v>
      </c>
      <c r="V217">
        <v>12.9688620032</v>
      </c>
      <c r="W217">
        <v>14.6397889992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12.489770244700001</v>
      </c>
      <c r="AJ217">
        <v>13.251684857700001</v>
      </c>
      <c r="AK217">
        <v>13.3104994868</v>
      </c>
      <c r="AL217">
        <v>12.3630471143</v>
      </c>
      <c r="AM217">
        <v>13.2293828413</v>
      </c>
      <c r="AN217">
        <v>14.718851219599999</v>
      </c>
      <c r="AO217">
        <v>14.153307870600001</v>
      </c>
      <c r="AP217">
        <v>14.6030984574</v>
      </c>
      <c r="AQ217">
        <v>15.1268766512</v>
      </c>
      <c r="AR217">
        <v>14.1205686188</v>
      </c>
      <c r="AS217">
        <v>12.993359137000001</v>
      </c>
      <c r="AT217">
        <v>14.318666110800001</v>
      </c>
      <c r="AU217">
        <v>12.7461981564</v>
      </c>
      <c r="AV217">
        <v>14.7001897532</v>
      </c>
      <c r="AW217">
        <v>13.317770700800001</v>
      </c>
      <c r="AX217">
        <v>14.4109119189</v>
      </c>
      <c r="AY217">
        <v>15.359095421399999</v>
      </c>
      <c r="AZ217">
        <v>14.0785482415</v>
      </c>
      <c r="BA217">
        <v>12.7235942507</v>
      </c>
      <c r="BB217">
        <v>14.609276785400001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216</v>
      </c>
      <c r="D218">
        <v>12.992409182699999</v>
      </c>
      <c r="E218">
        <v>14.126291390800001</v>
      </c>
      <c r="F218">
        <v>14.7734686085</v>
      </c>
      <c r="G218">
        <v>13.1518576246</v>
      </c>
      <c r="H218">
        <v>13.9149998573</v>
      </c>
      <c r="I218">
        <v>15.1118367503</v>
      </c>
      <c r="J218">
        <v>14.2768012862</v>
      </c>
      <c r="K218">
        <v>15.9374871627</v>
      </c>
      <c r="L218">
        <v>15.1676427207</v>
      </c>
      <c r="M218">
        <v>14.412187039200001</v>
      </c>
      <c r="N218">
        <v>13.6850056583</v>
      </c>
      <c r="O218">
        <v>14.065078869400001</v>
      </c>
      <c r="P218">
        <v>13.625209327</v>
      </c>
      <c r="Q218">
        <v>15.501261627</v>
      </c>
      <c r="R218">
        <v>14.5119639241</v>
      </c>
      <c r="S218">
        <v>14.958634266000001</v>
      </c>
      <c r="T218">
        <v>15.6985826904</v>
      </c>
      <c r="U218">
        <v>14.2526010853</v>
      </c>
      <c r="V218">
        <v>13.2732880695</v>
      </c>
      <c r="W218">
        <v>14.5788184042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12.797055519200001</v>
      </c>
      <c r="AJ218">
        <v>13.189502141</v>
      </c>
      <c r="AK218">
        <v>13.5373887478</v>
      </c>
      <c r="AL218">
        <v>12.4249847062</v>
      </c>
      <c r="AM218">
        <v>13.5769749266</v>
      </c>
      <c r="AN218">
        <v>14.7646615091</v>
      </c>
      <c r="AO218">
        <v>14.1397672953</v>
      </c>
      <c r="AP218">
        <v>14.7751544923</v>
      </c>
      <c r="AQ218">
        <v>15.1972590604</v>
      </c>
      <c r="AR218">
        <v>13.876013753900001</v>
      </c>
      <c r="AS218">
        <v>13.225878640399999</v>
      </c>
      <c r="AT218">
        <v>14.3053682674</v>
      </c>
      <c r="AU218">
        <v>12.998218597599999</v>
      </c>
      <c r="AV218">
        <v>14.6409299872</v>
      </c>
      <c r="AW218">
        <v>13.413752069299999</v>
      </c>
      <c r="AX218">
        <v>14.0990680714</v>
      </c>
      <c r="AY218">
        <v>15.290675524999999</v>
      </c>
      <c r="AZ218">
        <v>14.065372180900001</v>
      </c>
      <c r="BA218">
        <v>12.8134951523</v>
      </c>
      <c r="BB218">
        <v>14.7115110716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217</v>
      </c>
      <c r="D219">
        <v>12.6608860243</v>
      </c>
      <c r="E219">
        <v>13.8091406765</v>
      </c>
      <c r="F219">
        <v>15.128520623</v>
      </c>
      <c r="G219">
        <v>13.044080430999999</v>
      </c>
      <c r="H219">
        <v>14.0839274584</v>
      </c>
      <c r="I219">
        <v>15.3629212148</v>
      </c>
      <c r="J219">
        <v>14.460154186900001</v>
      </c>
      <c r="K219">
        <v>16.013640136900001</v>
      </c>
      <c r="L219">
        <v>15.236164453300001</v>
      </c>
      <c r="M219">
        <v>14.262846551999999</v>
      </c>
      <c r="N219">
        <v>13.737402185700001</v>
      </c>
      <c r="O219">
        <v>14.127306541099999</v>
      </c>
      <c r="P219">
        <v>13.3843857265</v>
      </c>
      <c r="Q219">
        <v>15.149265484000001</v>
      </c>
      <c r="R219">
        <v>14.1378850312</v>
      </c>
      <c r="S219">
        <v>15.1853077774</v>
      </c>
      <c r="T219">
        <v>15.9267564376</v>
      </c>
      <c r="U219">
        <v>14.558303754800001</v>
      </c>
      <c r="V219">
        <v>13.253579526499999</v>
      </c>
      <c r="W219">
        <v>14.816706619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12.461926591799999</v>
      </c>
      <c r="AJ219">
        <v>12.835424509999999</v>
      </c>
      <c r="AK219">
        <v>13.4718510106</v>
      </c>
      <c r="AL219">
        <v>12.069884185599999</v>
      </c>
      <c r="AM219">
        <v>13.7690309379</v>
      </c>
      <c r="AN219">
        <v>15.0314493879</v>
      </c>
      <c r="AO219">
        <v>14.179188330000001</v>
      </c>
      <c r="AP219">
        <v>14.741489421100001</v>
      </c>
      <c r="AQ219">
        <v>15.2352664134</v>
      </c>
      <c r="AR219">
        <v>13.929798337899999</v>
      </c>
      <c r="AS219">
        <v>13.417469199099999</v>
      </c>
      <c r="AT219">
        <v>14.1275251226</v>
      </c>
      <c r="AU219">
        <v>13.3256920599</v>
      </c>
      <c r="AV219">
        <v>14.6464120495</v>
      </c>
      <c r="AW219">
        <v>13.371440433</v>
      </c>
      <c r="AX219">
        <v>14.0076489702</v>
      </c>
      <c r="AY219">
        <v>14.975505117799999</v>
      </c>
      <c r="AZ219">
        <v>13.779658873000001</v>
      </c>
      <c r="BA219">
        <v>12.916367276900001</v>
      </c>
      <c r="BB219">
        <v>14.779304674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218</v>
      </c>
      <c r="D220">
        <v>12.7984223156</v>
      </c>
      <c r="E220">
        <v>13.658090855399999</v>
      </c>
      <c r="F220">
        <v>14.854578693800001</v>
      </c>
      <c r="G220">
        <v>13.4023904627</v>
      </c>
      <c r="H220">
        <v>14.391105014800001</v>
      </c>
      <c r="I220">
        <v>15.4288144393</v>
      </c>
      <c r="J220">
        <v>14.4935705601</v>
      </c>
      <c r="K220">
        <v>16.049902832600001</v>
      </c>
      <c r="L220">
        <v>15.487412434399999</v>
      </c>
      <c r="M220">
        <v>14.1487949581</v>
      </c>
      <c r="N220">
        <v>14.0184997529</v>
      </c>
      <c r="O220">
        <v>14.341512595699999</v>
      </c>
      <c r="P220">
        <v>13.3480338265</v>
      </c>
      <c r="Q220">
        <v>15.0909190325</v>
      </c>
      <c r="R220">
        <v>14.298583266</v>
      </c>
      <c r="S220">
        <v>15.0613826448</v>
      </c>
      <c r="T220">
        <v>16.088047514500001</v>
      </c>
      <c r="U220">
        <v>14.7279573026</v>
      </c>
      <c r="V220">
        <v>13.158190510600001</v>
      </c>
      <c r="W220">
        <v>15.157717631700001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12.8458277368</v>
      </c>
      <c r="AJ220">
        <v>13.1044624966</v>
      </c>
      <c r="AK220">
        <v>13.5735172241</v>
      </c>
      <c r="AL220">
        <v>12.415044588000001</v>
      </c>
      <c r="AM220">
        <v>13.79857337</v>
      </c>
      <c r="AN220">
        <v>15.2387130818</v>
      </c>
      <c r="AO220">
        <v>14.113536615499999</v>
      </c>
      <c r="AP220">
        <v>14.6283645647</v>
      </c>
      <c r="AQ220">
        <v>15.4080544917</v>
      </c>
      <c r="AR220">
        <v>14.0980336368</v>
      </c>
      <c r="AS220">
        <v>13.5788457965</v>
      </c>
      <c r="AT220">
        <v>14.1469424186</v>
      </c>
      <c r="AU220">
        <v>13.4847933728</v>
      </c>
      <c r="AV220">
        <v>14.773529272899999</v>
      </c>
      <c r="AW220">
        <v>13.6234141945</v>
      </c>
      <c r="AX220">
        <v>14.4553001519</v>
      </c>
      <c r="AY220">
        <v>14.688067201200001</v>
      </c>
      <c r="AZ220">
        <v>13.441472663300001</v>
      </c>
      <c r="BA220">
        <v>13.0541888539</v>
      </c>
      <c r="BB220">
        <v>15.190394810400001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219</v>
      </c>
      <c r="D221">
        <v>13.1787253175</v>
      </c>
      <c r="E221">
        <v>13.6741859257</v>
      </c>
      <c r="F221">
        <v>14.522120710799999</v>
      </c>
      <c r="G221">
        <v>13.563328973500001</v>
      </c>
      <c r="H221">
        <v>14.033576501600001</v>
      </c>
      <c r="I221">
        <v>15.437084196300001</v>
      </c>
      <c r="J221">
        <v>14.595879887200001</v>
      </c>
      <c r="K221">
        <v>16.210341663400001</v>
      </c>
      <c r="L221">
        <v>15.664628452800001</v>
      </c>
      <c r="M221">
        <v>14.152094847500001</v>
      </c>
      <c r="N221">
        <v>14.017933613</v>
      </c>
      <c r="O221">
        <v>14.526467609999999</v>
      </c>
      <c r="P221">
        <v>13.749002239499999</v>
      </c>
      <c r="Q221">
        <v>15.377511891699999</v>
      </c>
      <c r="R221">
        <v>14.6928452791</v>
      </c>
      <c r="S221">
        <v>14.5787819758</v>
      </c>
      <c r="T221">
        <v>16.012203266899999</v>
      </c>
      <c r="U221">
        <v>14.979922819</v>
      </c>
      <c r="V221">
        <v>13.4664485397</v>
      </c>
      <c r="W221">
        <v>15.208474807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12.693547086800001</v>
      </c>
      <c r="AJ221">
        <v>13.376066083</v>
      </c>
      <c r="AK221">
        <v>13.739112131900001</v>
      </c>
      <c r="AL221">
        <v>12.7568732106</v>
      </c>
      <c r="AM221">
        <v>13.544472971099999</v>
      </c>
      <c r="AN221">
        <v>15.494105344599999</v>
      </c>
      <c r="AO221">
        <v>14.4643780201</v>
      </c>
      <c r="AP221">
        <v>14.958334026299999</v>
      </c>
      <c r="AQ221">
        <v>15.5366893768</v>
      </c>
      <c r="AR221">
        <v>14.1279421607</v>
      </c>
      <c r="AS221">
        <v>13.393618564800001</v>
      </c>
      <c r="AT221">
        <v>14.3088827398</v>
      </c>
      <c r="AU221">
        <v>13.3778679833</v>
      </c>
      <c r="AV221">
        <v>14.8716998622</v>
      </c>
      <c r="AW221">
        <v>13.765708271799999</v>
      </c>
      <c r="AX221">
        <v>14.6637523157</v>
      </c>
      <c r="AY221">
        <v>14.8586401761</v>
      </c>
      <c r="AZ221">
        <v>13.5286378452</v>
      </c>
      <c r="BA221">
        <v>13.2809153223</v>
      </c>
      <c r="BB221">
        <v>15.5850484448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220</v>
      </c>
      <c r="D222">
        <v>13.1893177206</v>
      </c>
      <c r="E222">
        <v>13.6486327796</v>
      </c>
      <c r="F222">
        <v>14.0911779167</v>
      </c>
      <c r="G222">
        <v>13.7648172038</v>
      </c>
      <c r="H222">
        <v>14.229956768199999</v>
      </c>
      <c r="I222">
        <v>15.6712272145</v>
      </c>
      <c r="J222">
        <v>14.5631359132</v>
      </c>
      <c r="K222">
        <v>15.843470502200001</v>
      </c>
      <c r="L222">
        <v>15.8255141222</v>
      </c>
      <c r="M222">
        <v>14.268035386099999</v>
      </c>
      <c r="N222">
        <v>14.122267042800001</v>
      </c>
      <c r="O222">
        <v>14.698374360000001</v>
      </c>
      <c r="P222">
        <v>13.868684837</v>
      </c>
      <c r="Q222">
        <v>15.7321200007</v>
      </c>
      <c r="R222">
        <v>15.054498794000001</v>
      </c>
      <c r="S222">
        <v>14.278619167900001</v>
      </c>
      <c r="T222">
        <v>15.9053847718</v>
      </c>
      <c r="U222">
        <v>14.769122617700001</v>
      </c>
      <c r="V222">
        <v>13.7693267155</v>
      </c>
      <c r="W222">
        <v>15.6693607598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12.764856698999999</v>
      </c>
      <c r="AJ222">
        <v>13.406261844299999</v>
      </c>
      <c r="AK222">
        <v>13.828022930099999</v>
      </c>
      <c r="AL222">
        <v>12.838313342799999</v>
      </c>
      <c r="AM222">
        <v>13.7186420332</v>
      </c>
      <c r="AN222">
        <v>15.4598969176</v>
      </c>
      <c r="AO222">
        <v>14.7089222275</v>
      </c>
      <c r="AP222">
        <v>15.171309348699999</v>
      </c>
      <c r="AQ222">
        <v>15.8326125426</v>
      </c>
      <c r="AR222">
        <v>13.9821428625</v>
      </c>
      <c r="AS222">
        <v>13.522315902800001</v>
      </c>
      <c r="AT222">
        <v>14.455987157299999</v>
      </c>
      <c r="AU222">
        <v>13.454987216199999</v>
      </c>
      <c r="AV222">
        <v>14.928237128899999</v>
      </c>
      <c r="AW222">
        <v>14.0076174071</v>
      </c>
      <c r="AX222">
        <v>14.831358616799999</v>
      </c>
      <c r="AY222">
        <v>15.1856088371</v>
      </c>
      <c r="AZ222">
        <v>13.8660062758</v>
      </c>
      <c r="BA222">
        <v>13.485284784999999</v>
      </c>
      <c r="BB222">
        <v>15.4471240162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221</v>
      </c>
      <c r="D223">
        <v>12.769092877</v>
      </c>
      <c r="E223">
        <v>13.5104235852</v>
      </c>
      <c r="F223">
        <v>13.725635648000001</v>
      </c>
      <c r="G223">
        <v>13.813151013600001</v>
      </c>
      <c r="H223">
        <v>14.2271716449</v>
      </c>
      <c r="I223">
        <v>15.7950233815</v>
      </c>
      <c r="J223">
        <v>14.5104719771</v>
      </c>
      <c r="K223">
        <v>15.6116681486</v>
      </c>
      <c r="L223">
        <v>15.8133025602</v>
      </c>
      <c r="M223">
        <v>14.404029274099999</v>
      </c>
      <c r="N223">
        <v>14.6264059834</v>
      </c>
      <c r="O223">
        <v>15.0577166518</v>
      </c>
      <c r="P223">
        <v>13.8883249986</v>
      </c>
      <c r="Q223">
        <v>15.853159184600001</v>
      </c>
      <c r="R223">
        <v>14.982794787</v>
      </c>
      <c r="S223">
        <v>14.289188411</v>
      </c>
      <c r="T223">
        <v>15.820647296300001</v>
      </c>
      <c r="U223">
        <v>14.537671081599999</v>
      </c>
      <c r="V223">
        <v>13.901810638400001</v>
      </c>
      <c r="W223">
        <v>15.8018354195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12.55150044</v>
      </c>
      <c r="AJ223">
        <v>13.3820552913</v>
      </c>
      <c r="AK223">
        <v>13.896860503199999</v>
      </c>
      <c r="AL223">
        <v>12.898693848800001</v>
      </c>
      <c r="AM223">
        <v>13.774398055900001</v>
      </c>
      <c r="AN223">
        <v>15.3709208546</v>
      </c>
      <c r="AO223">
        <v>14.9944689534</v>
      </c>
      <c r="AP223">
        <v>15.1801880552</v>
      </c>
      <c r="AQ223">
        <v>15.9323659394</v>
      </c>
      <c r="AR223">
        <v>14.031352508199999</v>
      </c>
      <c r="AS223">
        <v>13.7713825224</v>
      </c>
      <c r="AT223">
        <v>14.6201995875</v>
      </c>
      <c r="AU223">
        <v>13.7270822828</v>
      </c>
      <c r="AV223">
        <v>15.1233128759</v>
      </c>
      <c r="AW223">
        <v>13.9790159817</v>
      </c>
      <c r="AX223">
        <v>14.619735608699999</v>
      </c>
      <c r="AY223">
        <v>15.5304923768</v>
      </c>
      <c r="AZ223">
        <v>14.185127079800001</v>
      </c>
      <c r="BA223">
        <v>13.504570446300001</v>
      </c>
      <c r="BB223">
        <v>15.3046477776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222</v>
      </c>
      <c r="D224">
        <v>13.0784565458</v>
      </c>
      <c r="E224">
        <v>13.811564521099999</v>
      </c>
      <c r="F224">
        <v>14.2555287462</v>
      </c>
      <c r="G224">
        <v>13.7485327398</v>
      </c>
      <c r="H224">
        <v>14.4896534926</v>
      </c>
      <c r="I224">
        <v>15.832652020299999</v>
      </c>
      <c r="J224">
        <v>14.6719395151</v>
      </c>
      <c r="K224">
        <v>15.7207570175</v>
      </c>
      <c r="L224">
        <v>15.6252609571</v>
      </c>
      <c r="M224">
        <v>14.389094977699999</v>
      </c>
      <c r="N224">
        <v>14.5622259483</v>
      </c>
      <c r="O224">
        <v>15.1527803406</v>
      </c>
      <c r="P224">
        <v>14.2948575962</v>
      </c>
      <c r="Q224">
        <v>16.071420532600001</v>
      </c>
      <c r="R224">
        <v>14.823074271299999</v>
      </c>
      <c r="S224">
        <v>14.5500533687</v>
      </c>
      <c r="T224">
        <v>16.0339575868</v>
      </c>
      <c r="U224">
        <v>14.5850529803</v>
      </c>
      <c r="V224">
        <v>13.567432673000001</v>
      </c>
      <c r="W224">
        <v>15.804338765000001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13.0147387375</v>
      </c>
      <c r="AJ224">
        <v>13.544413666300001</v>
      </c>
      <c r="AK224">
        <v>14.0423430172</v>
      </c>
      <c r="AL224">
        <v>13.0814133454</v>
      </c>
      <c r="AM224">
        <v>13.597147426899999</v>
      </c>
      <c r="AN224">
        <v>15.400059558400001</v>
      </c>
      <c r="AO224">
        <v>15.0498863979</v>
      </c>
      <c r="AP224">
        <v>15.072335301200001</v>
      </c>
      <c r="AQ224">
        <v>15.9806109212</v>
      </c>
      <c r="AR224">
        <v>14.163941923099999</v>
      </c>
      <c r="AS224">
        <v>13.472970591399999</v>
      </c>
      <c r="AT224">
        <v>14.610228701300001</v>
      </c>
      <c r="AU224">
        <v>14.094047270000001</v>
      </c>
      <c r="AV224">
        <v>15.649634331</v>
      </c>
      <c r="AW224">
        <v>14.001739796800001</v>
      </c>
      <c r="AX224">
        <v>14.6062210711</v>
      </c>
      <c r="AY224">
        <v>15.939801021299999</v>
      </c>
      <c r="AZ224">
        <v>14.6034490935</v>
      </c>
      <c r="BA224">
        <v>13.140472967499999</v>
      </c>
      <c r="BB224">
        <v>15.447924091000001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223</v>
      </c>
      <c r="D225">
        <v>13.439237373499999</v>
      </c>
      <c r="E225">
        <v>13.8862731628</v>
      </c>
      <c r="F225">
        <v>14.660817958999999</v>
      </c>
      <c r="G225">
        <v>13.737759924300001</v>
      </c>
      <c r="H225">
        <v>14.2040235611</v>
      </c>
      <c r="I225">
        <v>15.996323669400001</v>
      </c>
      <c r="J225">
        <v>14.7872827414</v>
      </c>
      <c r="K225">
        <v>15.9183855738</v>
      </c>
      <c r="L225">
        <v>15.727850949400001</v>
      </c>
      <c r="M225">
        <v>14.315344870200001</v>
      </c>
      <c r="N225">
        <v>14.328749564700001</v>
      </c>
      <c r="O225">
        <v>15.0269455905</v>
      </c>
      <c r="P225">
        <v>14.5109874114</v>
      </c>
      <c r="Q225">
        <v>16.068016701200001</v>
      </c>
      <c r="R225">
        <v>14.770462284100001</v>
      </c>
      <c r="S225">
        <v>14.5413230163</v>
      </c>
      <c r="T225">
        <v>15.9769571266</v>
      </c>
      <c r="U225">
        <v>14.681718048900001</v>
      </c>
      <c r="V225">
        <v>13.660203039600001</v>
      </c>
      <c r="W225">
        <v>15.885480093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13.4118561652</v>
      </c>
      <c r="AJ225">
        <v>13.806305865900001</v>
      </c>
      <c r="AK225">
        <v>14.3710349732</v>
      </c>
      <c r="AL225">
        <v>12.949174963800001</v>
      </c>
      <c r="AM225">
        <v>13.6734043268</v>
      </c>
      <c r="AN225">
        <v>15.467690856500001</v>
      </c>
      <c r="AO225">
        <v>15.0073347004</v>
      </c>
      <c r="AP225">
        <v>14.849671215000001</v>
      </c>
      <c r="AQ225">
        <v>15.9997749605</v>
      </c>
      <c r="AR225">
        <v>14.5024151802</v>
      </c>
      <c r="AS225">
        <v>13.3504873456</v>
      </c>
      <c r="AT225">
        <v>14.4277767966</v>
      </c>
      <c r="AU225">
        <v>13.9231022333</v>
      </c>
      <c r="AV225">
        <v>15.5128520779</v>
      </c>
      <c r="AW225">
        <v>14.0780089552</v>
      </c>
      <c r="AX225">
        <v>14.525974832999999</v>
      </c>
      <c r="AY225">
        <v>15.8920964197</v>
      </c>
      <c r="AZ225">
        <v>14.556992918500001</v>
      </c>
      <c r="BA225">
        <v>13.188304953699999</v>
      </c>
      <c r="BB225">
        <v>15.6768207787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224</v>
      </c>
      <c r="D226">
        <v>13.664503016399999</v>
      </c>
      <c r="E226">
        <v>14.0288259674</v>
      </c>
      <c r="F226">
        <v>14.3468469495</v>
      </c>
      <c r="G226">
        <v>14.1006564366</v>
      </c>
      <c r="H226">
        <v>14.0758206784</v>
      </c>
      <c r="I226">
        <v>15.678996916599999</v>
      </c>
      <c r="J226">
        <v>14.7136754292</v>
      </c>
      <c r="K226">
        <v>15.9708078124</v>
      </c>
      <c r="L226">
        <v>15.8091742518</v>
      </c>
      <c r="M226">
        <v>14.6103341308</v>
      </c>
      <c r="N226">
        <v>14.226060796200001</v>
      </c>
      <c r="O226">
        <v>14.7008687287</v>
      </c>
      <c r="P226">
        <v>14.575609284800001</v>
      </c>
      <c r="Q226">
        <v>16.085092281600001</v>
      </c>
      <c r="R226">
        <v>14.7099149712</v>
      </c>
      <c r="S226">
        <v>14.6070436542</v>
      </c>
      <c r="T226">
        <v>16.0093293081</v>
      </c>
      <c r="U226">
        <v>14.734109800900001</v>
      </c>
      <c r="V226">
        <v>13.6012399693</v>
      </c>
      <c r="W226">
        <v>16.286171114399998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13.1780708751</v>
      </c>
      <c r="AJ226">
        <v>13.478668349099999</v>
      </c>
      <c r="AK226">
        <v>14.1844022069</v>
      </c>
      <c r="AL226">
        <v>13.419263812800001</v>
      </c>
      <c r="AM226">
        <v>14.231304894299999</v>
      </c>
      <c r="AN226">
        <v>15.3413547859</v>
      </c>
      <c r="AO226">
        <v>14.983110453</v>
      </c>
      <c r="AP226">
        <v>15.029043161900001</v>
      </c>
      <c r="AQ226">
        <v>15.909135128899999</v>
      </c>
      <c r="AR226">
        <v>14.6446507421</v>
      </c>
      <c r="AS226">
        <v>13.4980459914</v>
      </c>
      <c r="AT226">
        <v>14.215569204299999</v>
      </c>
      <c r="AU226">
        <v>13.848370897100001</v>
      </c>
      <c r="AV226">
        <v>15.4907758479</v>
      </c>
      <c r="AW226">
        <v>14.067657757199999</v>
      </c>
      <c r="AX226">
        <v>14.6460775953</v>
      </c>
      <c r="AY226">
        <v>15.6153451107</v>
      </c>
      <c r="AZ226">
        <v>14.489882998300001</v>
      </c>
      <c r="BA226">
        <v>13.4794881316</v>
      </c>
      <c r="BB226">
        <v>15.897357229000001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225</v>
      </c>
      <c r="D227">
        <v>13.933874450099999</v>
      </c>
      <c r="E227">
        <v>14.2657515429</v>
      </c>
      <c r="F227">
        <v>14.569090947299999</v>
      </c>
      <c r="G227">
        <v>14.3770974229</v>
      </c>
      <c r="H227">
        <v>14.576847214700001</v>
      </c>
      <c r="I227">
        <v>15.6650566204</v>
      </c>
      <c r="J227">
        <v>14.5088695514</v>
      </c>
      <c r="K227">
        <v>16.214269715899999</v>
      </c>
      <c r="L227">
        <v>16.0073043485</v>
      </c>
      <c r="M227">
        <v>14.873164919700001</v>
      </c>
      <c r="N227">
        <v>14.4129623399</v>
      </c>
      <c r="O227">
        <v>14.6136409803</v>
      </c>
      <c r="P227">
        <v>14.246651166099999</v>
      </c>
      <c r="Q227">
        <v>16.1963178512</v>
      </c>
      <c r="R227">
        <v>14.6867419976</v>
      </c>
      <c r="S227">
        <v>14.54215793</v>
      </c>
      <c r="T227">
        <v>15.934664466899999</v>
      </c>
      <c r="U227">
        <v>14.716843128200001</v>
      </c>
      <c r="V227">
        <v>14.028335548099999</v>
      </c>
      <c r="W227">
        <v>16.392990127400001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13.1376082785</v>
      </c>
      <c r="AJ227">
        <v>13.4796850686</v>
      </c>
      <c r="AK227">
        <v>14.352268948900001</v>
      </c>
      <c r="AL227">
        <v>13.811202874999999</v>
      </c>
      <c r="AM227">
        <v>14.1497700241</v>
      </c>
      <c r="AN227">
        <v>15.4695931522</v>
      </c>
      <c r="AO227">
        <v>14.709707441100001</v>
      </c>
      <c r="AP227">
        <v>15.0994793206</v>
      </c>
      <c r="AQ227">
        <v>15.7996422302</v>
      </c>
      <c r="AR227">
        <v>14.7181080513</v>
      </c>
      <c r="AS227">
        <v>14.0422406098</v>
      </c>
      <c r="AT227">
        <v>14.231638094799999</v>
      </c>
      <c r="AU227">
        <v>13.8456588069</v>
      </c>
      <c r="AV227">
        <v>15.4061775839</v>
      </c>
      <c r="AW227">
        <v>13.9617667803</v>
      </c>
      <c r="AX227">
        <v>14.602255961499999</v>
      </c>
      <c r="AY227">
        <v>15.805635328699999</v>
      </c>
      <c r="AZ227">
        <v>14.6227036875</v>
      </c>
      <c r="BA227">
        <v>14.0350829145</v>
      </c>
      <c r="BB227">
        <v>16.248182827099999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226</v>
      </c>
      <c r="D228">
        <v>13.997179989799999</v>
      </c>
      <c r="E228">
        <v>14.409804293500001</v>
      </c>
      <c r="F228">
        <v>15.0414097546</v>
      </c>
      <c r="G228">
        <v>14.361596154500001</v>
      </c>
      <c r="H228">
        <v>14.850661862100001</v>
      </c>
      <c r="I228">
        <v>15.991033400199999</v>
      </c>
      <c r="J228">
        <v>14.7336790113</v>
      </c>
      <c r="K228">
        <v>16.569105803900001</v>
      </c>
      <c r="L228">
        <v>16.012265424500001</v>
      </c>
      <c r="M228">
        <v>14.9051158286</v>
      </c>
      <c r="N228">
        <v>15.0917699137</v>
      </c>
      <c r="O228">
        <v>14.8787468697</v>
      </c>
      <c r="P228">
        <v>14.0628984838</v>
      </c>
      <c r="Q228">
        <v>16.012568605799999</v>
      </c>
      <c r="R228">
        <v>14.834737966</v>
      </c>
      <c r="S228">
        <v>14.592395010900001</v>
      </c>
      <c r="T228">
        <v>15.8716445007</v>
      </c>
      <c r="U228">
        <v>14.611222146699999</v>
      </c>
      <c r="V228">
        <v>14.1419785548</v>
      </c>
      <c r="W228">
        <v>16.674003864700001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13.2841959191</v>
      </c>
      <c r="AJ228">
        <v>13.410551341</v>
      </c>
      <c r="AK228">
        <v>14.538290616199999</v>
      </c>
      <c r="AL228">
        <v>13.7711053608</v>
      </c>
      <c r="AM228">
        <v>14.412706680599999</v>
      </c>
      <c r="AN228">
        <v>15.497551920699999</v>
      </c>
      <c r="AO228">
        <v>14.5201404742</v>
      </c>
      <c r="AP228">
        <v>15.4248759205</v>
      </c>
      <c r="AQ228">
        <v>15.7039572922</v>
      </c>
      <c r="AR228">
        <v>14.777366409800001</v>
      </c>
      <c r="AS228">
        <v>14.7145700999</v>
      </c>
      <c r="AT228">
        <v>14.5612356391</v>
      </c>
      <c r="AU228">
        <v>14.0149171618</v>
      </c>
      <c r="AV228">
        <v>15.493847586299999</v>
      </c>
      <c r="AW228">
        <v>14.136985320400001</v>
      </c>
      <c r="AX228">
        <v>14.5660806326</v>
      </c>
      <c r="AY228">
        <v>15.796696690599999</v>
      </c>
      <c r="AZ228">
        <v>14.6235524043</v>
      </c>
      <c r="BA228">
        <v>14.5049062724</v>
      </c>
      <c r="BB228">
        <v>16.4549139342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227</v>
      </c>
      <c r="D229">
        <v>13.941350485699999</v>
      </c>
      <c r="E229">
        <v>14.1785757092</v>
      </c>
      <c r="F229">
        <v>15.1391935099</v>
      </c>
      <c r="G229">
        <v>14.7562633849</v>
      </c>
      <c r="H229">
        <v>14.727221698199999</v>
      </c>
      <c r="I229">
        <v>16.219697588599999</v>
      </c>
      <c r="J229">
        <v>15.0484989367</v>
      </c>
      <c r="K229">
        <v>16.644891631899998</v>
      </c>
      <c r="L229">
        <v>16.187620992599999</v>
      </c>
      <c r="M229">
        <v>14.9343429935</v>
      </c>
      <c r="N229">
        <v>14.990949287399999</v>
      </c>
      <c r="O229">
        <v>15.323167550200001</v>
      </c>
      <c r="P229">
        <v>13.969972350000001</v>
      </c>
      <c r="Q229">
        <v>15.929829804400001</v>
      </c>
      <c r="R229">
        <v>14.708457562</v>
      </c>
      <c r="S229">
        <v>14.9461678701</v>
      </c>
      <c r="T229">
        <v>16.228856820800001</v>
      </c>
      <c r="U229">
        <v>14.789179005099999</v>
      </c>
      <c r="V229">
        <v>14.169167826200001</v>
      </c>
      <c r="W229">
        <v>16.7768024957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13.348302334</v>
      </c>
      <c r="AJ229">
        <v>13.3979516147</v>
      </c>
      <c r="AK229">
        <v>14.7637745783</v>
      </c>
      <c r="AL229">
        <v>13.690957110599999</v>
      </c>
      <c r="AM229">
        <v>14.0583358166</v>
      </c>
      <c r="AN229">
        <v>15.4477859452</v>
      </c>
      <c r="AO229">
        <v>14.5554607688</v>
      </c>
      <c r="AP229">
        <v>15.454189575999999</v>
      </c>
      <c r="AQ229">
        <v>15.862452255299999</v>
      </c>
      <c r="AR229">
        <v>14.5367950896</v>
      </c>
      <c r="AS229">
        <v>14.6354318967</v>
      </c>
      <c r="AT229">
        <v>14.742206706599999</v>
      </c>
      <c r="AU229">
        <v>14.145675149700001</v>
      </c>
      <c r="AV229">
        <v>15.4120327754</v>
      </c>
      <c r="AW229">
        <v>14.040891801600001</v>
      </c>
      <c r="AX229">
        <v>14.794341277199999</v>
      </c>
      <c r="AY229">
        <v>16.0314209774</v>
      </c>
      <c r="AZ229">
        <v>14.799496548800001</v>
      </c>
      <c r="BA229">
        <v>14.421870692400001</v>
      </c>
      <c r="BB229">
        <v>16.418651671500001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228</v>
      </c>
      <c r="D230">
        <v>13.8759353679</v>
      </c>
      <c r="E230">
        <v>14.029497301899999</v>
      </c>
      <c r="F230">
        <v>14.913663160600001</v>
      </c>
      <c r="G230">
        <v>14.8638373184</v>
      </c>
      <c r="H230">
        <v>14.593290515</v>
      </c>
      <c r="I230">
        <v>16.395354127600001</v>
      </c>
      <c r="J230">
        <v>14.8899402427</v>
      </c>
      <c r="K230">
        <v>16.8097029047</v>
      </c>
      <c r="L230">
        <v>16.565790726300001</v>
      </c>
      <c r="M230">
        <v>15.080394506999999</v>
      </c>
      <c r="N230">
        <v>14.6820170171</v>
      </c>
      <c r="O230">
        <v>15.5784979807</v>
      </c>
      <c r="P230">
        <v>14.3326342948</v>
      </c>
      <c r="Q230">
        <v>16.052173728</v>
      </c>
      <c r="R230">
        <v>14.6804145467</v>
      </c>
      <c r="S230">
        <v>14.967210834399999</v>
      </c>
      <c r="T230">
        <v>16.468436682099998</v>
      </c>
      <c r="U230">
        <v>15.0564125605</v>
      </c>
      <c r="V230">
        <v>14.134376849500001</v>
      </c>
      <c r="W230">
        <v>16.717644693800001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13.557418649600001</v>
      </c>
      <c r="AJ230">
        <v>13.479905537800001</v>
      </c>
      <c r="AK230">
        <v>14.891860621499999</v>
      </c>
      <c r="AL230">
        <v>13.8336644402</v>
      </c>
      <c r="AM230">
        <v>14.1584432593</v>
      </c>
      <c r="AN230">
        <v>15.586572861200001</v>
      </c>
      <c r="AO230">
        <v>14.349833843000001</v>
      </c>
      <c r="AP230">
        <v>15.604968402100001</v>
      </c>
      <c r="AQ230">
        <v>15.835163227500001</v>
      </c>
      <c r="AR230">
        <v>14.6236919158</v>
      </c>
      <c r="AS230">
        <v>14.411338322800001</v>
      </c>
      <c r="AT230">
        <v>14.6938038723</v>
      </c>
      <c r="AU230">
        <v>14.4424127428</v>
      </c>
      <c r="AV230">
        <v>15.502445767099999</v>
      </c>
      <c r="AW230">
        <v>14.2820984568</v>
      </c>
      <c r="AX230">
        <v>15.0797001143</v>
      </c>
      <c r="AY230">
        <v>16.031569082499999</v>
      </c>
      <c r="AZ230">
        <v>14.8386285161</v>
      </c>
      <c r="BA230">
        <v>13.853986299700001</v>
      </c>
      <c r="BB230">
        <v>16.2130048647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229</v>
      </c>
      <c r="D231">
        <v>14.0148580621</v>
      </c>
      <c r="E231">
        <v>14.296142061599999</v>
      </c>
      <c r="F231">
        <v>14.837750979200001</v>
      </c>
      <c r="G231">
        <v>14.7870017884</v>
      </c>
      <c r="H231">
        <v>14.9549005296</v>
      </c>
      <c r="I231">
        <v>16.271867073300001</v>
      </c>
      <c r="J231">
        <v>14.807807262400001</v>
      </c>
      <c r="K231">
        <v>17.077662070900001</v>
      </c>
      <c r="L231">
        <v>16.460897064699999</v>
      </c>
      <c r="M231">
        <v>15.1334825722</v>
      </c>
      <c r="N231">
        <v>14.589593822099999</v>
      </c>
      <c r="O231">
        <v>15.893016513999999</v>
      </c>
      <c r="P231">
        <v>14.539955320500001</v>
      </c>
      <c r="Q231">
        <v>16.210578852000001</v>
      </c>
      <c r="R231">
        <v>15.0515795307</v>
      </c>
      <c r="S231">
        <v>15.204487585000001</v>
      </c>
      <c r="T231">
        <v>16.5074765086</v>
      </c>
      <c r="U231">
        <v>15.2764040019</v>
      </c>
      <c r="V231">
        <v>14.404582805800001</v>
      </c>
      <c r="W231">
        <v>16.8119735348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13.7837035034</v>
      </c>
      <c r="AJ231">
        <v>13.6496009471</v>
      </c>
      <c r="AK231">
        <v>15.1206634721</v>
      </c>
      <c r="AL231">
        <v>14.257142099499999</v>
      </c>
      <c r="AM231">
        <v>14.3609771292</v>
      </c>
      <c r="AN231">
        <v>15.7870700885</v>
      </c>
      <c r="AO231">
        <v>14.557585684999999</v>
      </c>
      <c r="AP231">
        <v>15.945838592799999</v>
      </c>
      <c r="AQ231">
        <v>15.5123587228</v>
      </c>
      <c r="AR231">
        <v>14.397048337999999</v>
      </c>
      <c r="AS231">
        <v>14.4135064522</v>
      </c>
      <c r="AT231">
        <v>14.9686446099</v>
      </c>
      <c r="AU231">
        <v>14.610791045999999</v>
      </c>
      <c r="AV231">
        <v>15.786845663299999</v>
      </c>
      <c r="AW231">
        <v>14.6440812188</v>
      </c>
      <c r="AX231">
        <v>15.324762894599999</v>
      </c>
      <c r="AY231">
        <v>16.010977129099999</v>
      </c>
      <c r="AZ231">
        <v>15.1021234043</v>
      </c>
      <c r="BA231">
        <v>13.8091341057</v>
      </c>
      <c r="BB231">
        <v>16.2520864221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230</v>
      </c>
      <c r="D232">
        <v>14.278313134299999</v>
      </c>
      <c r="E232">
        <v>14.529221914800001</v>
      </c>
      <c r="F232">
        <v>14.937801606300001</v>
      </c>
      <c r="G232">
        <v>14.7885468961</v>
      </c>
      <c r="H232">
        <v>15.531113249900001</v>
      </c>
      <c r="I232">
        <v>16.252355836300001</v>
      </c>
      <c r="J232">
        <v>15.1403983321</v>
      </c>
      <c r="K232">
        <v>17.216268942900001</v>
      </c>
      <c r="L232">
        <v>16.3896622834</v>
      </c>
      <c r="M232">
        <v>15.425727696399999</v>
      </c>
      <c r="N232">
        <v>14.976253697000001</v>
      </c>
      <c r="O232">
        <v>16.1334765213</v>
      </c>
      <c r="P232">
        <v>14.870117846299999</v>
      </c>
      <c r="Q232">
        <v>16.424666773399998</v>
      </c>
      <c r="R232">
        <v>15.3504355241</v>
      </c>
      <c r="S232">
        <v>15.1379866432</v>
      </c>
      <c r="T232">
        <v>16.4706340768</v>
      </c>
      <c r="U232">
        <v>15.3052822374</v>
      </c>
      <c r="V232">
        <v>14.829792278399999</v>
      </c>
      <c r="W232">
        <v>16.865434353099999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13.980540764200001</v>
      </c>
      <c r="AJ232">
        <v>13.921856335799999</v>
      </c>
      <c r="AK232">
        <v>15.213080898899999</v>
      </c>
      <c r="AL232">
        <v>14.339613610400001</v>
      </c>
      <c r="AM232">
        <v>14.4481367315</v>
      </c>
      <c r="AN232">
        <v>15.972966403299999</v>
      </c>
      <c r="AO232">
        <v>15.0413000221</v>
      </c>
      <c r="AP232">
        <v>16.277177454499999</v>
      </c>
      <c r="AQ232">
        <v>15.575925287</v>
      </c>
      <c r="AR232">
        <v>14.6710287281</v>
      </c>
      <c r="AS232">
        <v>14.8486723202</v>
      </c>
      <c r="AT232">
        <v>15.4934619491</v>
      </c>
      <c r="AU232">
        <v>14.463050189400001</v>
      </c>
      <c r="AV232">
        <v>15.8309283001</v>
      </c>
      <c r="AW232">
        <v>14.9894407904</v>
      </c>
      <c r="AX232">
        <v>15.331396097500001</v>
      </c>
      <c r="AY232">
        <v>16.366239844300001</v>
      </c>
      <c r="AZ232">
        <v>15.249388898999999</v>
      </c>
      <c r="BA232">
        <v>14.071923245600001</v>
      </c>
      <c r="BB232">
        <v>16.258601440100001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231</v>
      </c>
      <c r="D233">
        <v>14.3440568784</v>
      </c>
      <c r="E233">
        <v>14.7237130879</v>
      </c>
      <c r="F233">
        <v>15.1709055275</v>
      </c>
      <c r="G233">
        <v>14.955831698900001</v>
      </c>
      <c r="H233">
        <v>15.521794802600001</v>
      </c>
      <c r="I233">
        <v>16.426109413500001</v>
      </c>
      <c r="J233">
        <v>15.268702058800001</v>
      </c>
      <c r="K233">
        <v>16.920525034699999</v>
      </c>
      <c r="L233">
        <v>16.486331508300001</v>
      </c>
      <c r="M233">
        <v>15.4878462023</v>
      </c>
      <c r="N233">
        <v>15.057537015299999</v>
      </c>
      <c r="O233">
        <v>16.101180685599999</v>
      </c>
      <c r="P233">
        <v>15.361682158100001</v>
      </c>
      <c r="Q233">
        <v>16.701404793599998</v>
      </c>
      <c r="R233">
        <v>15.489983175000001</v>
      </c>
      <c r="S233">
        <v>15.247047372400001</v>
      </c>
      <c r="T233">
        <v>16.399394268000002</v>
      </c>
      <c r="U233">
        <v>15.720219671600001</v>
      </c>
      <c r="V233">
        <v>15.2919828655</v>
      </c>
      <c r="W233">
        <v>16.489338206199999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13.8355325561</v>
      </c>
      <c r="AJ233">
        <v>14.047074672999999</v>
      </c>
      <c r="AK233">
        <v>15.077420268999999</v>
      </c>
      <c r="AL233">
        <v>14.3508361212</v>
      </c>
      <c r="AM233">
        <v>14.3719821994</v>
      </c>
      <c r="AN233">
        <v>16.001306191299999</v>
      </c>
      <c r="AO233">
        <v>15.2150130274</v>
      </c>
      <c r="AP233">
        <v>16.219321421899998</v>
      </c>
      <c r="AQ233">
        <v>15.7378190486</v>
      </c>
      <c r="AR233">
        <v>15.1188313479</v>
      </c>
      <c r="AS233">
        <v>15.1559527136</v>
      </c>
      <c r="AT233">
        <v>15.405369325900001</v>
      </c>
      <c r="AU233">
        <v>14.040458578000001</v>
      </c>
      <c r="AV233">
        <v>15.8601696551</v>
      </c>
      <c r="AW233">
        <v>14.8319446431</v>
      </c>
      <c r="AX233">
        <v>15.192498454300001</v>
      </c>
      <c r="AY233">
        <v>16.5504999226</v>
      </c>
      <c r="AZ233">
        <v>15.2369277771</v>
      </c>
      <c r="BA233">
        <v>14.782722527100001</v>
      </c>
      <c r="BB233">
        <v>16.074989065699999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232</v>
      </c>
      <c r="D234">
        <v>14.4000699832</v>
      </c>
      <c r="E234">
        <v>14.671188665700001</v>
      </c>
      <c r="F234">
        <v>15.1959505642</v>
      </c>
      <c r="G234">
        <v>15.2904482405</v>
      </c>
      <c r="H234">
        <v>15.042237735800001</v>
      </c>
      <c r="I234">
        <v>16.5078234283</v>
      </c>
      <c r="J234">
        <v>15.477463153</v>
      </c>
      <c r="K234">
        <v>16.798995092199998</v>
      </c>
      <c r="L234">
        <v>16.6681792135</v>
      </c>
      <c r="M234">
        <v>15.592456540200001</v>
      </c>
      <c r="N234">
        <v>15.1513437616</v>
      </c>
      <c r="O234">
        <v>16.054546635400001</v>
      </c>
      <c r="P234">
        <v>15.2411886941</v>
      </c>
      <c r="Q234">
        <v>16.8223502809</v>
      </c>
      <c r="R234">
        <v>15.470804772799999</v>
      </c>
      <c r="S234">
        <v>15.184125118400001</v>
      </c>
      <c r="T234">
        <v>16.3343084927</v>
      </c>
      <c r="U234">
        <v>15.8738679814</v>
      </c>
      <c r="V234">
        <v>15.3005550488</v>
      </c>
      <c r="W234">
        <v>16.042318211400001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14.107512796</v>
      </c>
      <c r="AJ234">
        <v>14.4206629209</v>
      </c>
      <c r="AK234">
        <v>14.703549793900001</v>
      </c>
      <c r="AL234">
        <v>14.5938846739</v>
      </c>
      <c r="AM234">
        <v>14.288103140700001</v>
      </c>
      <c r="AN234">
        <v>15.960429786100001</v>
      </c>
      <c r="AO234">
        <v>15.0993196239</v>
      </c>
      <c r="AP234">
        <v>16.193106215099998</v>
      </c>
      <c r="AQ234">
        <v>15.837653836399999</v>
      </c>
      <c r="AR234">
        <v>15.2246762025</v>
      </c>
      <c r="AS234">
        <v>15.1458348766</v>
      </c>
      <c r="AT234">
        <v>15.2556508258</v>
      </c>
      <c r="AU234">
        <v>14.2868065709</v>
      </c>
      <c r="AV234">
        <v>15.9551187887</v>
      </c>
      <c r="AW234">
        <v>14.7546603963</v>
      </c>
      <c r="AX234">
        <v>15.263821760900001</v>
      </c>
      <c r="AY234">
        <v>16.5352010746</v>
      </c>
      <c r="AZ234">
        <v>14.9319751345</v>
      </c>
      <c r="BA234">
        <v>15.002858615899999</v>
      </c>
      <c r="BB234">
        <v>16.068650220199999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233</v>
      </c>
      <c r="D235">
        <v>14.6282005618</v>
      </c>
      <c r="E235">
        <v>14.8228199162</v>
      </c>
      <c r="F235">
        <v>15.3222158228</v>
      </c>
      <c r="G235">
        <v>15.5466083378</v>
      </c>
      <c r="H235">
        <v>14.533578672599999</v>
      </c>
      <c r="I235">
        <v>16.635678635800002</v>
      </c>
      <c r="J235">
        <v>15.4221064555</v>
      </c>
      <c r="K235">
        <v>16.6507027223</v>
      </c>
      <c r="L235">
        <v>16.834296269500001</v>
      </c>
      <c r="M235">
        <v>15.6147540517</v>
      </c>
      <c r="N235">
        <v>15.376766631200001</v>
      </c>
      <c r="O235">
        <v>16.178701116599999</v>
      </c>
      <c r="P235">
        <v>15.146945649399999</v>
      </c>
      <c r="Q235">
        <v>16.938657339599999</v>
      </c>
      <c r="R235">
        <v>15.336954197800001</v>
      </c>
      <c r="S235">
        <v>14.991258119299999</v>
      </c>
      <c r="T235">
        <v>16.391482230200001</v>
      </c>
      <c r="U235">
        <v>15.632977611899999</v>
      </c>
      <c r="V235">
        <v>15.407026958399999</v>
      </c>
      <c r="W235">
        <v>16.2818111739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14.3257378589</v>
      </c>
      <c r="AJ235">
        <v>14.4075476111</v>
      </c>
      <c r="AK235">
        <v>14.8175261451</v>
      </c>
      <c r="AL235">
        <v>14.7523110409</v>
      </c>
      <c r="AM235">
        <v>13.9047858695</v>
      </c>
      <c r="AN235">
        <v>16.223054882</v>
      </c>
      <c r="AO235">
        <v>15.016316009900001</v>
      </c>
      <c r="AP235">
        <v>16.093312230599999</v>
      </c>
      <c r="AQ235">
        <v>15.983918797699999</v>
      </c>
      <c r="AR235">
        <v>15.069988869399999</v>
      </c>
      <c r="AS235">
        <v>15.306904035200001</v>
      </c>
      <c r="AT235">
        <v>15.288973869199999</v>
      </c>
      <c r="AU235">
        <v>14.6777689822</v>
      </c>
      <c r="AV235">
        <v>16.079975401599999</v>
      </c>
      <c r="AW235">
        <v>14.8098806314</v>
      </c>
      <c r="AX235">
        <v>15.3790320528</v>
      </c>
      <c r="AY235">
        <v>16.3443464056</v>
      </c>
      <c r="AZ235">
        <v>15.036683459300001</v>
      </c>
      <c r="BA235">
        <v>15.0051671463</v>
      </c>
      <c r="BB235">
        <v>16.491357939299998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234</v>
      </c>
      <c r="D236">
        <v>14.991415744599999</v>
      </c>
      <c r="E236">
        <v>15.0157409133</v>
      </c>
      <c r="F236">
        <v>15.751797099299999</v>
      </c>
      <c r="G236">
        <v>15.6306362205</v>
      </c>
      <c r="H236">
        <v>14.7274690254</v>
      </c>
      <c r="I236">
        <v>16.8605906634</v>
      </c>
      <c r="J236">
        <v>15.7375594148</v>
      </c>
      <c r="K236">
        <v>16.6520475224</v>
      </c>
      <c r="L236">
        <v>17.0181906376</v>
      </c>
      <c r="M236">
        <v>15.478088611900001</v>
      </c>
      <c r="N236">
        <v>15.6643570535</v>
      </c>
      <c r="O236">
        <v>16.051531841599999</v>
      </c>
      <c r="P236">
        <v>15.4461005263</v>
      </c>
      <c r="Q236">
        <v>17.152342539100001</v>
      </c>
      <c r="R236">
        <v>15.518536854400001</v>
      </c>
      <c r="S236">
        <v>15.292211658099999</v>
      </c>
      <c r="T236">
        <v>16.566621404199999</v>
      </c>
      <c r="U236">
        <v>15.5820317429</v>
      </c>
      <c r="V236">
        <v>15.569364906100001</v>
      </c>
      <c r="W236">
        <v>16.402042622100002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14.7321219291</v>
      </c>
      <c r="AJ236">
        <v>14.630985879200001</v>
      </c>
      <c r="AK236">
        <v>15.072859980800001</v>
      </c>
      <c r="AL236">
        <v>14.9141944223</v>
      </c>
      <c r="AM236">
        <v>14.079683900099999</v>
      </c>
      <c r="AN236">
        <v>16.592539864399999</v>
      </c>
      <c r="AO236">
        <v>14.9210422316</v>
      </c>
      <c r="AP236">
        <v>16.210362872000001</v>
      </c>
      <c r="AQ236">
        <v>16.264782746400002</v>
      </c>
      <c r="AR236">
        <v>14.969077261900001</v>
      </c>
      <c r="AS236">
        <v>15.219019488500001</v>
      </c>
      <c r="AT236">
        <v>15.4053060504</v>
      </c>
      <c r="AU236">
        <v>14.794666297499999</v>
      </c>
      <c r="AV236">
        <v>16.280589298399999</v>
      </c>
      <c r="AW236">
        <v>14.9849026043</v>
      </c>
      <c r="AX236">
        <v>15.4412190784</v>
      </c>
      <c r="AY236">
        <v>16.4675976925</v>
      </c>
      <c r="AZ236">
        <v>15.0674015945</v>
      </c>
      <c r="BA236">
        <v>15.110084416399999</v>
      </c>
      <c r="BB236">
        <v>16.429287510799998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235</v>
      </c>
      <c r="D237">
        <v>14.7494016812</v>
      </c>
      <c r="E237">
        <v>14.958955627</v>
      </c>
      <c r="F237">
        <v>15.669992793400001</v>
      </c>
      <c r="G237">
        <v>15.966167992100001</v>
      </c>
      <c r="H237">
        <v>15.1887300487</v>
      </c>
      <c r="I237">
        <v>16.8613749266</v>
      </c>
      <c r="J237">
        <v>15.6711159138</v>
      </c>
      <c r="K237">
        <v>16.872133782999999</v>
      </c>
      <c r="L237">
        <v>17.2826316612</v>
      </c>
      <c r="M237">
        <v>15.4823745186</v>
      </c>
      <c r="N237">
        <v>16.0873096099</v>
      </c>
      <c r="O237">
        <v>16.023810457700002</v>
      </c>
      <c r="P237">
        <v>15.798668663300001</v>
      </c>
      <c r="Q237">
        <v>17.4016292574</v>
      </c>
      <c r="R237">
        <v>15.9990898249</v>
      </c>
      <c r="S237">
        <v>15.383925869400001</v>
      </c>
      <c r="T237">
        <v>16.917185560499998</v>
      </c>
      <c r="U237">
        <v>15.8919146451</v>
      </c>
      <c r="V237">
        <v>15.4037386314</v>
      </c>
      <c r="W237">
        <v>16.470440309299999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13.979903523799999</v>
      </c>
      <c r="AJ237">
        <v>14.4794173709</v>
      </c>
      <c r="AK237">
        <v>14.898944476500001</v>
      </c>
      <c r="AL237">
        <v>15.275140242000001</v>
      </c>
      <c r="AM237">
        <v>14.458352011200001</v>
      </c>
      <c r="AN237">
        <v>16.597000636499999</v>
      </c>
      <c r="AO237">
        <v>14.9480124</v>
      </c>
      <c r="AP237">
        <v>16.395224043700001</v>
      </c>
      <c r="AQ237">
        <v>16.347334142000001</v>
      </c>
      <c r="AR237">
        <v>15.0564907898</v>
      </c>
      <c r="AS237">
        <v>15.4728041747</v>
      </c>
      <c r="AT237">
        <v>15.485326860000001</v>
      </c>
      <c r="AU237">
        <v>15.114189234199999</v>
      </c>
      <c r="AV237">
        <v>16.377598809399998</v>
      </c>
      <c r="AW237">
        <v>15.350664136900001</v>
      </c>
      <c r="AX237">
        <v>15.0757023709</v>
      </c>
      <c r="AY237">
        <v>16.7626602763</v>
      </c>
      <c r="AZ237">
        <v>15.437085312600001</v>
      </c>
      <c r="BA237">
        <v>15.195693583100001</v>
      </c>
      <c r="BB237">
        <v>16.3817658567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236</v>
      </c>
      <c r="D238">
        <v>15.109736697300001</v>
      </c>
      <c r="E238">
        <v>15.350729291</v>
      </c>
      <c r="F238">
        <v>15.438330393599999</v>
      </c>
      <c r="G238">
        <v>16.145879716900001</v>
      </c>
      <c r="H238">
        <v>15.383763094400001</v>
      </c>
      <c r="I238">
        <v>16.8984004836</v>
      </c>
      <c r="J238">
        <v>15.641311011000001</v>
      </c>
      <c r="K238">
        <v>16.783978021100001</v>
      </c>
      <c r="L238">
        <v>17.1824123717</v>
      </c>
      <c r="M238">
        <v>15.248779733799999</v>
      </c>
      <c r="N238">
        <v>16.120575725999998</v>
      </c>
      <c r="O238">
        <v>16.099007693299999</v>
      </c>
      <c r="P238">
        <v>15.6638787018</v>
      </c>
      <c r="Q238">
        <v>17.460499886699999</v>
      </c>
      <c r="R238">
        <v>16.2364232061</v>
      </c>
      <c r="S238">
        <v>15.170201781699999</v>
      </c>
      <c r="T238">
        <v>17.0059153214</v>
      </c>
      <c r="U238">
        <v>15.818042653399999</v>
      </c>
      <c r="V238">
        <v>15.4436490315</v>
      </c>
      <c r="W238">
        <v>16.686813611200002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13.840352302299999</v>
      </c>
      <c r="AJ238">
        <v>14.523050234699999</v>
      </c>
      <c r="AK238">
        <v>15.0862027287</v>
      </c>
      <c r="AL238">
        <v>15.415992728799999</v>
      </c>
      <c r="AM238">
        <v>14.867766251300001</v>
      </c>
      <c r="AN238">
        <v>16.326631383100001</v>
      </c>
      <c r="AO238">
        <v>15.0924050681</v>
      </c>
      <c r="AP238">
        <v>16.521072324999999</v>
      </c>
      <c r="AQ238">
        <v>16.3860734324</v>
      </c>
      <c r="AR238">
        <v>15.09225653</v>
      </c>
      <c r="AS238">
        <v>15.875457899400001</v>
      </c>
      <c r="AT238">
        <v>15.543223642899999</v>
      </c>
      <c r="AU238">
        <v>15.033106400799999</v>
      </c>
      <c r="AV238">
        <v>16.843006998500002</v>
      </c>
      <c r="AW238">
        <v>15.6141864912</v>
      </c>
      <c r="AX238">
        <v>15.040938518900001</v>
      </c>
      <c r="AY238">
        <v>16.834200557799999</v>
      </c>
      <c r="AZ238">
        <v>15.3380007821</v>
      </c>
      <c r="BA238">
        <v>15.286282193</v>
      </c>
      <c r="BB238">
        <v>16.321634143200001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237</v>
      </c>
      <c r="D239">
        <v>15.3735474448</v>
      </c>
      <c r="E239">
        <v>15.4391364336</v>
      </c>
      <c r="F239">
        <v>15.0768762725</v>
      </c>
      <c r="G239">
        <v>15.964601479800001</v>
      </c>
      <c r="H239">
        <v>15.4111507385</v>
      </c>
      <c r="I239">
        <v>16.5473473196</v>
      </c>
      <c r="J239">
        <v>16.0324803912</v>
      </c>
      <c r="K239">
        <v>17.064521085999999</v>
      </c>
      <c r="L239">
        <v>17.319470950900001</v>
      </c>
      <c r="M239">
        <v>15.390907423</v>
      </c>
      <c r="N239">
        <v>15.8369883252</v>
      </c>
      <c r="O239">
        <v>16.253095587299999</v>
      </c>
      <c r="P239">
        <v>15.423888825800001</v>
      </c>
      <c r="Q239">
        <v>17.379167894399998</v>
      </c>
      <c r="R239">
        <v>16.231730806600002</v>
      </c>
      <c r="S239">
        <v>15.560414253799999</v>
      </c>
      <c r="T239">
        <v>16.864442160500001</v>
      </c>
      <c r="U239">
        <v>15.966875502300001</v>
      </c>
      <c r="V239">
        <v>15.5889236529</v>
      </c>
      <c r="W239">
        <v>16.915958014499999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14.153974423799999</v>
      </c>
      <c r="AJ239">
        <v>14.413868730500001</v>
      </c>
      <c r="AK239">
        <v>14.7680760741</v>
      </c>
      <c r="AL239">
        <v>15.7210653996</v>
      </c>
      <c r="AM239">
        <v>14.796626057999999</v>
      </c>
      <c r="AN239">
        <v>16.211423847399999</v>
      </c>
      <c r="AO239">
        <v>15.3870417708</v>
      </c>
      <c r="AP239">
        <v>16.4388101748</v>
      </c>
      <c r="AQ239">
        <v>16.674833015299999</v>
      </c>
      <c r="AR239">
        <v>15.427951673500001</v>
      </c>
      <c r="AS239">
        <v>15.9392953744</v>
      </c>
      <c r="AT239">
        <v>15.859752165</v>
      </c>
      <c r="AU239">
        <v>14.9182719356</v>
      </c>
      <c r="AV239">
        <v>16.974390206799999</v>
      </c>
      <c r="AW239">
        <v>15.8323225625</v>
      </c>
      <c r="AX239">
        <v>15.354307244899999</v>
      </c>
      <c r="AY239">
        <v>16.664852317400001</v>
      </c>
      <c r="AZ239">
        <v>15.505007728600001</v>
      </c>
      <c r="BA239">
        <v>15.3660100997</v>
      </c>
      <c r="BB239">
        <v>16.363533061199998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238</v>
      </c>
      <c r="D240">
        <v>15.1069199871</v>
      </c>
      <c r="E240">
        <v>15.3075945201</v>
      </c>
      <c r="F240">
        <v>15.078061034599999</v>
      </c>
      <c r="G240">
        <v>15.8387466762</v>
      </c>
      <c r="H240">
        <v>15.3243340374</v>
      </c>
      <c r="I240">
        <v>16.628689740599999</v>
      </c>
      <c r="J240">
        <v>16.337918281</v>
      </c>
      <c r="K240">
        <v>17.163641526100001</v>
      </c>
      <c r="L240">
        <v>17.512448429700001</v>
      </c>
      <c r="M240">
        <v>15.6087077663</v>
      </c>
      <c r="N240">
        <v>15.970608243799999</v>
      </c>
      <c r="O240">
        <v>16.337788291199999</v>
      </c>
      <c r="P240">
        <v>15.8600281714</v>
      </c>
      <c r="Q240">
        <v>17.587378532700001</v>
      </c>
      <c r="R240">
        <v>16.301353835600001</v>
      </c>
      <c r="S240">
        <v>15.5232796797</v>
      </c>
      <c r="T240">
        <v>17.1887963012</v>
      </c>
      <c r="U240">
        <v>15.9802569173</v>
      </c>
      <c r="V240">
        <v>15.463058891799999</v>
      </c>
      <c r="W240">
        <v>17.138925132499999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14.234181062299999</v>
      </c>
      <c r="AJ240">
        <v>14.396648064100001</v>
      </c>
      <c r="AK240">
        <v>14.6666148451</v>
      </c>
      <c r="AL240">
        <v>15.7428931842</v>
      </c>
      <c r="AM240">
        <v>14.4657122974</v>
      </c>
      <c r="AN240">
        <v>16.175290122700002</v>
      </c>
      <c r="AO240">
        <v>15.7014982732</v>
      </c>
      <c r="AP240">
        <v>16.5258765118</v>
      </c>
      <c r="AQ240">
        <v>16.852326666100002</v>
      </c>
      <c r="AR240">
        <v>15.80720296</v>
      </c>
      <c r="AS240">
        <v>15.780780063</v>
      </c>
      <c r="AT240">
        <v>15.991585472700001</v>
      </c>
      <c r="AU240">
        <v>15.4803536064</v>
      </c>
      <c r="AV240">
        <v>16.964577681400002</v>
      </c>
      <c r="AW240">
        <v>15.705714502099999</v>
      </c>
      <c r="AX240">
        <v>15.3415911566</v>
      </c>
      <c r="AY240">
        <v>16.6832222235</v>
      </c>
      <c r="AZ240">
        <v>15.488660747699999</v>
      </c>
      <c r="BA240">
        <v>15.438378074599999</v>
      </c>
      <c r="BB240">
        <v>16.510662066599998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239</v>
      </c>
      <c r="D241">
        <v>14.9976256489</v>
      </c>
      <c r="E241">
        <v>15.117925248600001</v>
      </c>
      <c r="F241">
        <v>15.4541253077</v>
      </c>
      <c r="G241">
        <v>15.7992057248</v>
      </c>
      <c r="H241">
        <v>15.273555406</v>
      </c>
      <c r="I241">
        <v>16.782514454499999</v>
      </c>
      <c r="J241">
        <v>16.4064233607</v>
      </c>
      <c r="K241">
        <v>17.2214716903</v>
      </c>
      <c r="L241">
        <v>17.754692382199998</v>
      </c>
      <c r="M241">
        <v>15.814183058899999</v>
      </c>
      <c r="N241">
        <v>16.126963466100001</v>
      </c>
      <c r="O241">
        <v>16.405330054299998</v>
      </c>
      <c r="P241">
        <v>16.004759615000001</v>
      </c>
      <c r="Q241">
        <v>17.592395325399998</v>
      </c>
      <c r="R241">
        <v>16.4552100262</v>
      </c>
      <c r="S241">
        <v>15.5519852592</v>
      </c>
      <c r="T241">
        <v>17.1389469834</v>
      </c>
      <c r="U241">
        <v>16.250521686300001</v>
      </c>
      <c r="V241">
        <v>15.4381476792</v>
      </c>
      <c r="W241">
        <v>16.971644340800001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14.18586887</v>
      </c>
      <c r="AJ241">
        <v>14.15580675</v>
      </c>
      <c r="AK241">
        <v>15.2398975515</v>
      </c>
      <c r="AL241">
        <v>15.612463055599999</v>
      </c>
      <c r="AM241">
        <v>14.4558163389</v>
      </c>
      <c r="AN241">
        <v>16.286043886000002</v>
      </c>
      <c r="AO241">
        <v>15.7586052446</v>
      </c>
      <c r="AP241">
        <v>16.739578983400001</v>
      </c>
      <c r="AQ241">
        <v>16.912145768999999</v>
      </c>
      <c r="AR241">
        <v>15.825790448199999</v>
      </c>
      <c r="AS241">
        <v>15.6964743013</v>
      </c>
      <c r="AT241">
        <v>15.890940669100001</v>
      </c>
      <c r="AU241">
        <v>15.6776025312</v>
      </c>
      <c r="AV241">
        <v>17.111967593700001</v>
      </c>
      <c r="AW241">
        <v>15.6605740216</v>
      </c>
      <c r="AX241">
        <v>15.4332947882</v>
      </c>
      <c r="AY241">
        <v>16.648364046499999</v>
      </c>
      <c r="AZ241">
        <v>15.819749525800001</v>
      </c>
      <c r="BA241">
        <v>15.701753327600001</v>
      </c>
      <c r="BB241">
        <v>16.528734506799999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240</v>
      </c>
      <c r="D242">
        <v>15.413623263</v>
      </c>
      <c r="E242">
        <v>15.300652042899999</v>
      </c>
      <c r="F242">
        <v>15.677698597199999</v>
      </c>
      <c r="G242">
        <v>15.9113317414</v>
      </c>
      <c r="H242">
        <v>15.7192745279</v>
      </c>
      <c r="I242">
        <v>17.296589793399999</v>
      </c>
      <c r="J242">
        <v>16.555652591699999</v>
      </c>
      <c r="K242">
        <v>17.155394138999998</v>
      </c>
      <c r="L242">
        <v>17.687643923100001</v>
      </c>
      <c r="M242">
        <v>16.5461279148</v>
      </c>
      <c r="N242">
        <v>16.427703214600001</v>
      </c>
      <c r="O242">
        <v>16.3457939559</v>
      </c>
      <c r="P242">
        <v>16.264073402299999</v>
      </c>
      <c r="Q242">
        <v>17.8082276226</v>
      </c>
      <c r="R242">
        <v>16.6798167217</v>
      </c>
      <c r="S242">
        <v>15.498533957899999</v>
      </c>
      <c r="T242">
        <v>16.917477966100002</v>
      </c>
      <c r="U242">
        <v>16.3022784558</v>
      </c>
      <c r="V242">
        <v>15.407364060200001</v>
      </c>
      <c r="W242">
        <v>16.584709384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14.5410967393</v>
      </c>
      <c r="AJ242">
        <v>14.235698509600001</v>
      </c>
      <c r="AK242">
        <v>15.3600832798</v>
      </c>
      <c r="AL242">
        <v>15.730271698899999</v>
      </c>
      <c r="AM242">
        <v>15.0215217343</v>
      </c>
      <c r="AN242">
        <v>16.605951989299999</v>
      </c>
      <c r="AO242">
        <v>15.922300637099999</v>
      </c>
      <c r="AP242">
        <v>16.836820400299999</v>
      </c>
      <c r="AQ242">
        <v>16.879924049900001</v>
      </c>
      <c r="AR242">
        <v>16.324642759900001</v>
      </c>
      <c r="AS242">
        <v>15.881922472799999</v>
      </c>
      <c r="AT242">
        <v>15.8109141676</v>
      </c>
      <c r="AU242">
        <v>15.973729219100001</v>
      </c>
      <c r="AV242">
        <v>17.1588351517</v>
      </c>
      <c r="AW242">
        <v>15.7233996396</v>
      </c>
      <c r="AX242">
        <v>15.493341046299999</v>
      </c>
      <c r="AY242">
        <v>16.616534274999999</v>
      </c>
      <c r="AZ242">
        <v>15.794276462899999</v>
      </c>
      <c r="BA242">
        <v>15.6383305221</v>
      </c>
      <c r="BB242">
        <v>16.530721412799998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241</v>
      </c>
      <c r="D243">
        <v>15.5895476109</v>
      </c>
      <c r="E243">
        <v>15.697786979</v>
      </c>
      <c r="F243">
        <v>16.1148928635</v>
      </c>
      <c r="G243">
        <v>15.9353155291</v>
      </c>
      <c r="H243">
        <v>15.737326811499999</v>
      </c>
      <c r="I243">
        <v>17.38533116</v>
      </c>
      <c r="J243">
        <v>16.4264910126</v>
      </c>
      <c r="K243">
        <v>17.407785365599999</v>
      </c>
      <c r="L243">
        <v>17.674736184499999</v>
      </c>
      <c r="M243">
        <v>16.4063481548</v>
      </c>
      <c r="N243">
        <v>16.5154908136</v>
      </c>
      <c r="O243">
        <v>16.4105558959</v>
      </c>
      <c r="P243">
        <v>16.4424755629</v>
      </c>
      <c r="Q243">
        <v>17.927307253799999</v>
      </c>
      <c r="R243">
        <v>16.897490364199999</v>
      </c>
      <c r="S243">
        <v>15.516864937299999</v>
      </c>
      <c r="T243">
        <v>17.007637309500002</v>
      </c>
      <c r="U243">
        <v>16.361492407</v>
      </c>
      <c r="V243">
        <v>15.127195672899999</v>
      </c>
      <c r="W243">
        <v>16.721068730599999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14.855789355400001</v>
      </c>
      <c r="AJ243">
        <v>14.796087462899999</v>
      </c>
      <c r="AK243">
        <v>15.601057835200001</v>
      </c>
      <c r="AL243">
        <v>16.076195813599998</v>
      </c>
      <c r="AM243">
        <v>15.084457223399999</v>
      </c>
      <c r="AN243">
        <v>16.896757811899999</v>
      </c>
      <c r="AO243">
        <v>15.777073641199999</v>
      </c>
      <c r="AP243">
        <v>16.412118213500001</v>
      </c>
      <c r="AQ243">
        <v>16.9116308989</v>
      </c>
      <c r="AR243">
        <v>16.260912417099998</v>
      </c>
      <c r="AS243">
        <v>15.9906866208</v>
      </c>
      <c r="AT243">
        <v>15.865921371600001</v>
      </c>
      <c r="AU243">
        <v>16.2240725218</v>
      </c>
      <c r="AV243">
        <v>17.277920525399999</v>
      </c>
      <c r="AW243">
        <v>15.9640847581</v>
      </c>
      <c r="AX243">
        <v>15.4826364775</v>
      </c>
      <c r="AY243">
        <v>16.896123747299999</v>
      </c>
      <c r="AZ243">
        <v>15.745370321199999</v>
      </c>
      <c r="BA243">
        <v>15.461088997899999</v>
      </c>
      <c r="BB243">
        <v>16.7255177983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242</v>
      </c>
      <c r="D244">
        <v>15.7736694094</v>
      </c>
      <c r="E244">
        <v>15.7142819896</v>
      </c>
      <c r="F244">
        <v>16.3965929859</v>
      </c>
      <c r="G244">
        <v>15.935415732099999</v>
      </c>
      <c r="H244">
        <v>16.006754848900002</v>
      </c>
      <c r="I244">
        <v>17.249282601499999</v>
      </c>
      <c r="J244">
        <v>16.176279610200002</v>
      </c>
      <c r="K244">
        <v>17.504540197899999</v>
      </c>
      <c r="L244">
        <v>17.700567909299998</v>
      </c>
      <c r="M244">
        <v>16.158340413200001</v>
      </c>
      <c r="N244">
        <v>16.7342866336</v>
      </c>
      <c r="O244">
        <v>16.732937506100001</v>
      </c>
      <c r="P244">
        <v>16.403791377499999</v>
      </c>
      <c r="Q244">
        <v>18.218441732799999</v>
      </c>
      <c r="R244">
        <v>17.200311709200001</v>
      </c>
      <c r="S244">
        <v>15.783990559099999</v>
      </c>
      <c r="T244">
        <v>17.490834254300001</v>
      </c>
      <c r="U244">
        <v>16.759041780099999</v>
      </c>
      <c r="V244">
        <v>15.334535062400001</v>
      </c>
      <c r="W244">
        <v>16.7988852997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15.445089811300001</v>
      </c>
      <c r="AJ244">
        <v>15.082093774100001</v>
      </c>
      <c r="AK244">
        <v>15.844451515699999</v>
      </c>
      <c r="AL244">
        <v>16.1937534419</v>
      </c>
      <c r="AM244">
        <v>15.141813466</v>
      </c>
      <c r="AN244">
        <v>16.8446842002</v>
      </c>
      <c r="AO244">
        <v>15.722412348000001</v>
      </c>
      <c r="AP244">
        <v>16.207572390700001</v>
      </c>
      <c r="AQ244">
        <v>16.962290431300001</v>
      </c>
      <c r="AR244">
        <v>15.8052288008</v>
      </c>
      <c r="AS244">
        <v>15.8614044305</v>
      </c>
      <c r="AT244">
        <v>16.0551688372</v>
      </c>
      <c r="AU244">
        <v>16.128699940600001</v>
      </c>
      <c r="AV244">
        <v>17.580009437600001</v>
      </c>
      <c r="AW244">
        <v>16.260855866</v>
      </c>
      <c r="AX244">
        <v>15.7094162268</v>
      </c>
      <c r="AY244">
        <v>17.1437086625</v>
      </c>
      <c r="AZ244">
        <v>15.8661659997</v>
      </c>
      <c r="BA244">
        <v>15.681795366199999</v>
      </c>
      <c r="BB244">
        <v>16.861033692300001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243</v>
      </c>
      <c r="D245">
        <v>15.579619387599999</v>
      </c>
      <c r="E245">
        <v>15.9547656015</v>
      </c>
      <c r="F245">
        <v>16.545103518200001</v>
      </c>
      <c r="G245">
        <v>16.1260572403</v>
      </c>
      <c r="H245">
        <v>16.204380880999999</v>
      </c>
      <c r="I245">
        <v>17.249330636500002</v>
      </c>
      <c r="J245">
        <v>16.4836382449</v>
      </c>
      <c r="K245">
        <v>17.550666053499999</v>
      </c>
      <c r="L245">
        <v>17.681256379899999</v>
      </c>
      <c r="M245">
        <v>16.2265087195</v>
      </c>
      <c r="N245">
        <v>16.800227506700001</v>
      </c>
      <c r="O245">
        <v>17.021490563699999</v>
      </c>
      <c r="P245" s="10">
        <f>(AVERAGE(P240:P244)+AVERAGE(P246:P250))/2</f>
        <v>16.166095599260004</v>
      </c>
      <c r="Q245" s="10">
        <f>(AVERAGE(Q240:Q244)+AVERAGE(Q246:Q250))/2</f>
        <v>18.01209931608</v>
      </c>
      <c r="R245" s="10">
        <f>(AVERAGE(R240:R244)+AVERAGE(R246:R250))/2</f>
        <v>17.093551861519998</v>
      </c>
      <c r="S245">
        <v>15.9587356523</v>
      </c>
      <c r="T245">
        <v>17.715112143700001</v>
      </c>
      <c r="U245">
        <v>16.7692930545</v>
      </c>
      <c r="V245">
        <v>15.4611301843</v>
      </c>
      <c r="W245">
        <v>16.9146713176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15.7930497779</v>
      </c>
      <c r="AJ245">
        <v>15.408495666</v>
      </c>
      <c r="AK245">
        <v>16.174135697899999</v>
      </c>
      <c r="AL245">
        <v>16.227034316899999</v>
      </c>
      <c r="AM245">
        <v>15.346583371199999</v>
      </c>
      <c r="AN245">
        <v>16.579988143400001</v>
      </c>
      <c r="AO245">
        <v>16.0664849176</v>
      </c>
      <c r="AP245">
        <v>16.5995294278</v>
      </c>
      <c r="AQ245">
        <v>17.052066418599999</v>
      </c>
      <c r="AR245">
        <v>15.810584801399999</v>
      </c>
      <c r="AS245">
        <v>15.869517051700001</v>
      </c>
      <c r="AT245">
        <v>16.1800616445</v>
      </c>
      <c r="AU245" s="10">
        <f>(AVERAGE(AU240:AU244)+AVERAGE(AU246:AU250))/2</f>
        <v>15.978156561279999</v>
      </c>
      <c r="AV245" s="10">
        <f>(AVERAGE(AV240:AV244)+AVERAGE(AV246:AV250))/2</f>
        <v>17.440810187590003</v>
      </c>
      <c r="AW245" s="10">
        <f>(AVERAGE(AW240:AW244)+AVERAGE(AW246:AW250))/2</f>
        <v>16.133717305449998</v>
      </c>
      <c r="AX245">
        <v>15.6703509078</v>
      </c>
      <c r="AY245">
        <v>17.1462899072</v>
      </c>
      <c r="AZ245">
        <v>16.119082501200001</v>
      </c>
      <c r="BA245">
        <v>15.707394475099999</v>
      </c>
      <c r="BB245">
        <v>16.717614966700001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244</v>
      </c>
      <c r="D246">
        <v>15.248448206899999</v>
      </c>
      <c r="E246">
        <v>15.820368247899999</v>
      </c>
      <c r="F246">
        <v>16.500106645599999</v>
      </c>
      <c r="G246">
        <v>16.4228367513</v>
      </c>
      <c r="H246">
        <v>16.571021218799999</v>
      </c>
      <c r="I246">
        <v>17.3042565266</v>
      </c>
      <c r="J246">
        <v>16.695825069600001</v>
      </c>
      <c r="K246">
        <v>17.550088902199999</v>
      </c>
      <c r="L246">
        <v>17.700487101299998</v>
      </c>
      <c r="M246">
        <v>16.5207604589</v>
      </c>
      <c r="N246">
        <v>16.538265055899998</v>
      </c>
      <c r="O246">
        <v>17.1012360416</v>
      </c>
      <c r="P246">
        <v>16.096822841600002</v>
      </c>
      <c r="Q246">
        <v>18.073677505900001</v>
      </c>
      <c r="R246">
        <v>17.2711629223</v>
      </c>
      <c r="S246">
        <v>15.7547716481</v>
      </c>
      <c r="T246">
        <v>17.722262677700002</v>
      </c>
      <c r="U246">
        <v>16.878710962500001</v>
      </c>
      <c r="V246">
        <v>15.4417346133</v>
      </c>
      <c r="W246">
        <v>16.967161879399999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15.448919115200001</v>
      </c>
      <c r="AJ246">
        <v>15.380762409200001</v>
      </c>
      <c r="AK246">
        <v>15.9429679781</v>
      </c>
      <c r="AL246">
        <v>16.4950462083</v>
      </c>
      <c r="AM246">
        <v>15.496252195</v>
      </c>
      <c r="AN246">
        <v>16.508665298099999</v>
      </c>
      <c r="AO246">
        <v>16.218857637399999</v>
      </c>
      <c r="AP246">
        <v>16.908541398099999</v>
      </c>
      <c r="AQ246">
        <v>17.184891213</v>
      </c>
      <c r="AR246">
        <v>16.310256905100001</v>
      </c>
      <c r="AS246">
        <v>15.835483744799999</v>
      </c>
      <c r="AT246">
        <v>16.4835524507</v>
      </c>
      <c r="AU246">
        <v>16.0178132271</v>
      </c>
      <c r="AV246">
        <v>17.4405465394</v>
      </c>
      <c r="AW246">
        <v>16.488239290799999</v>
      </c>
      <c r="AX246">
        <v>15.733167179400001</v>
      </c>
      <c r="AY246">
        <v>17.2302558013</v>
      </c>
      <c r="AZ246">
        <v>16.409652875900001</v>
      </c>
      <c r="BA246">
        <v>15.7131688468</v>
      </c>
      <c r="BB246">
        <v>16.909156374599998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245</v>
      </c>
      <c r="D247">
        <v>15.2273130411</v>
      </c>
      <c r="E247">
        <v>15.671098049599999</v>
      </c>
      <c r="F247">
        <v>16.726370448400001</v>
      </c>
      <c r="G247">
        <v>16.635038466499999</v>
      </c>
      <c r="H247">
        <v>16.457315898600001</v>
      </c>
      <c r="I247">
        <v>17.564444155299999</v>
      </c>
      <c r="J247">
        <v>16.424385117300002</v>
      </c>
      <c r="K247">
        <v>17.821234291700002</v>
      </c>
      <c r="L247">
        <v>17.687274708</v>
      </c>
      <c r="M247">
        <v>16.7983003037</v>
      </c>
      <c r="N247">
        <v>16.450758560899999</v>
      </c>
      <c r="O247">
        <v>17.108908327399998</v>
      </c>
      <c r="P247">
        <v>15.966891999</v>
      </c>
      <c r="Q247">
        <v>18.102804608</v>
      </c>
      <c r="R247">
        <v>17.425756967800002</v>
      </c>
      <c r="S247">
        <v>15.843568164200001</v>
      </c>
      <c r="T247">
        <v>17.7921684736</v>
      </c>
      <c r="U247">
        <v>16.932903823899998</v>
      </c>
      <c r="V247">
        <v>15.549959192599999</v>
      </c>
      <c r="W247">
        <v>17.1659914717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15.478942013599999</v>
      </c>
      <c r="AJ247">
        <v>15.410800759500001</v>
      </c>
      <c r="AK247">
        <v>15.733183028299999</v>
      </c>
      <c r="AL247">
        <v>16.290087704800001</v>
      </c>
      <c r="AM247">
        <v>15.490931983899999</v>
      </c>
      <c r="AN247">
        <v>16.8030189883</v>
      </c>
      <c r="AO247">
        <v>16.141381756400001</v>
      </c>
      <c r="AP247">
        <v>17.213535160300001</v>
      </c>
      <c r="AQ247">
        <v>17.1127072584</v>
      </c>
      <c r="AR247">
        <v>16.350583311699999</v>
      </c>
      <c r="AS247">
        <v>15.8915952775</v>
      </c>
      <c r="AT247">
        <v>16.646673263</v>
      </c>
      <c r="AU247">
        <v>15.7566934287</v>
      </c>
      <c r="AV247">
        <v>17.4130218783</v>
      </c>
      <c r="AW247">
        <v>16.5507466016</v>
      </c>
      <c r="AX247">
        <v>15.6960589192</v>
      </c>
      <c r="AY247">
        <v>17.306377002200001</v>
      </c>
      <c r="AZ247">
        <v>16.390279358000001</v>
      </c>
      <c r="BA247">
        <v>15.722579778</v>
      </c>
      <c r="BB247">
        <v>17.358817754699999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246</v>
      </c>
      <c r="D248">
        <v>15.5059070971</v>
      </c>
      <c r="E248">
        <v>15.698521081199999</v>
      </c>
      <c r="F248">
        <v>16.422286564699998</v>
      </c>
      <c r="G248">
        <v>16.756735713099999</v>
      </c>
      <c r="H248">
        <v>16.496566872100001</v>
      </c>
      <c r="I248">
        <v>17.744536418599999</v>
      </c>
      <c r="J248">
        <v>16.345250082500002</v>
      </c>
      <c r="K248">
        <v>18.0528296568</v>
      </c>
      <c r="L248">
        <v>17.6983167026</v>
      </c>
      <c r="M248">
        <v>17.080724657800001</v>
      </c>
      <c r="N248">
        <v>16.565431803100001</v>
      </c>
      <c r="O248">
        <v>17.3300357201</v>
      </c>
      <c r="P248">
        <v>16.012017468500002</v>
      </c>
      <c r="Q248">
        <v>18.114665421600002</v>
      </c>
      <c r="R248">
        <v>17.464228190299998</v>
      </c>
      <c r="S248">
        <v>16.289720012899998</v>
      </c>
      <c r="T248">
        <v>17.734101276499999</v>
      </c>
      <c r="U248">
        <v>16.932295638399999</v>
      </c>
      <c r="V248">
        <v>15.5394566061</v>
      </c>
      <c r="W248">
        <v>17.2837713091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15.5230293064</v>
      </c>
      <c r="AJ248">
        <v>15.570973095299999</v>
      </c>
      <c r="AK248">
        <v>15.6702997919</v>
      </c>
      <c r="AL248">
        <v>16.360941430800001</v>
      </c>
      <c r="AM248">
        <v>15.431685816</v>
      </c>
      <c r="AN248">
        <v>17.049406582</v>
      </c>
      <c r="AO248">
        <v>16.263894886900001</v>
      </c>
      <c r="AP248">
        <v>17.399099905100002</v>
      </c>
      <c r="AQ248">
        <v>17.285191841100001</v>
      </c>
      <c r="AR248">
        <v>16.609705599400002</v>
      </c>
      <c r="AS248">
        <v>16.161756918599998</v>
      </c>
      <c r="AT248">
        <v>16.695298040800001</v>
      </c>
      <c r="AU248">
        <v>15.8774315785</v>
      </c>
      <c r="AV248">
        <v>17.545947032200001</v>
      </c>
      <c r="AW248">
        <v>16.288702353800002</v>
      </c>
      <c r="AX248">
        <v>15.9716497162</v>
      </c>
      <c r="AY248">
        <v>17.361717137999999</v>
      </c>
      <c r="AZ248">
        <v>16.417252400500001</v>
      </c>
      <c r="BA248">
        <v>15.769377281500001</v>
      </c>
      <c r="BB248">
        <v>17.497476299599999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247</v>
      </c>
      <c r="D249">
        <v>15.740768359700001</v>
      </c>
      <c r="E249">
        <v>15.7649914304</v>
      </c>
      <c r="F249">
        <v>16.666453560899999</v>
      </c>
      <c r="G249">
        <v>16.963682849800001</v>
      </c>
      <c r="H249">
        <v>16.4921616974</v>
      </c>
      <c r="I249">
        <v>17.7888541837</v>
      </c>
      <c r="J249">
        <v>16.204351123199999</v>
      </c>
      <c r="K249">
        <v>18.2592030538</v>
      </c>
      <c r="L249">
        <v>17.7857579625</v>
      </c>
      <c r="M249">
        <v>17.006578598299999</v>
      </c>
      <c r="N249">
        <v>17.089640464799999</v>
      </c>
      <c r="O249">
        <v>17.596926937500001</v>
      </c>
      <c r="P249">
        <v>16.3698469829</v>
      </c>
      <c r="Q249">
        <v>18.289176276300001</v>
      </c>
      <c r="R249">
        <v>17.6142506021</v>
      </c>
      <c r="S249">
        <v>16.515797368800001</v>
      </c>
      <c r="T249">
        <v>17.7200653823</v>
      </c>
      <c r="U249">
        <v>17.114867315600002</v>
      </c>
      <c r="V249">
        <v>15.799991904200001</v>
      </c>
      <c r="W249">
        <v>17.643731520199999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15.51116481</v>
      </c>
      <c r="AJ249">
        <v>15.6230968519</v>
      </c>
      <c r="AK249">
        <v>15.8302686392</v>
      </c>
      <c r="AL249">
        <v>16.380074827600001</v>
      </c>
      <c r="AM249">
        <v>15.6169970641</v>
      </c>
      <c r="AN249">
        <v>17.090135416199999</v>
      </c>
      <c r="AO249">
        <v>16.339034123000001</v>
      </c>
      <c r="AP249">
        <v>17.4259556409</v>
      </c>
      <c r="AQ249">
        <v>17.600471367200001</v>
      </c>
      <c r="AR249">
        <v>16.788420000199999</v>
      </c>
      <c r="AS249">
        <v>16.7800241562</v>
      </c>
      <c r="AT249">
        <v>16.919810377699999</v>
      </c>
      <c r="AU249">
        <v>16.170529488</v>
      </c>
      <c r="AV249">
        <v>17.861709748399999</v>
      </c>
      <c r="AW249">
        <v>16.315156243499999</v>
      </c>
      <c r="AX249">
        <v>16.231929725299999</v>
      </c>
      <c r="AY249">
        <v>17.645350579700001</v>
      </c>
      <c r="AZ249">
        <v>17.053308159499998</v>
      </c>
      <c r="BA249">
        <v>16.189050252600001</v>
      </c>
      <c r="BB249">
        <v>17.6551653251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248</v>
      </c>
      <c r="D250">
        <v>16.042026112199999</v>
      </c>
      <c r="E250">
        <v>16.027756275600002</v>
      </c>
      <c r="F250">
        <v>16.881590856500001</v>
      </c>
      <c r="G250">
        <v>17.028558719900001</v>
      </c>
      <c r="H250">
        <v>16.315865427999999</v>
      </c>
      <c r="I250">
        <v>17.709041623299999</v>
      </c>
      <c r="J250">
        <v>16.449712573399999</v>
      </c>
      <c r="K250">
        <v>18.618516402699999</v>
      </c>
      <c r="L250">
        <v>17.753119790500001</v>
      </c>
      <c r="M250">
        <v>17.105633904800001</v>
      </c>
      <c r="N250">
        <v>17.3881015688</v>
      </c>
      <c r="O250">
        <v>17.636395567899999</v>
      </c>
      <c r="P250">
        <v>16.2402485715</v>
      </c>
      <c r="Q250">
        <v>18.406918881700001</v>
      </c>
      <c r="R250">
        <v>17.625937275799998</v>
      </c>
      <c r="S250">
        <v>16.590699308800001</v>
      </c>
      <c r="T250">
        <v>17.793080384300001</v>
      </c>
      <c r="U250">
        <v>17.281780976299999</v>
      </c>
      <c r="V250">
        <v>15.969615516999999</v>
      </c>
      <c r="W250">
        <v>18.065095418799999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15.832291548800001</v>
      </c>
      <c r="AJ250">
        <v>15.973252335</v>
      </c>
      <c r="AK250">
        <v>16.1005583504</v>
      </c>
      <c r="AL250">
        <v>16.467338659300001</v>
      </c>
      <c r="AM250">
        <v>15.6803867734</v>
      </c>
      <c r="AN250">
        <v>17.151879153700001</v>
      </c>
      <c r="AO250">
        <v>16.311582550099999</v>
      </c>
      <c r="AP250">
        <v>17.656892324099999</v>
      </c>
      <c r="AQ250">
        <v>17.495989183100001</v>
      </c>
      <c r="AR250">
        <v>16.923435079899999</v>
      </c>
      <c r="AS250">
        <v>16.880101518299998</v>
      </c>
      <c r="AT250">
        <v>16.8769969608</v>
      </c>
      <c r="AU250">
        <v>16.4746400714</v>
      </c>
      <c r="AV250">
        <v>18.053566287799999</v>
      </c>
      <c r="AW250">
        <v>16.379699777399999</v>
      </c>
      <c r="AX250">
        <v>15.625174573600001</v>
      </c>
      <c r="AY250">
        <v>17.626538382100001</v>
      </c>
      <c r="AZ250">
        <v>16.837250985699999</v>
      </c>
      <c r="BA250">
        <v>16.301871981600002</v>
      </c>
      <c r="BB250">
        <v>18.0653493087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249</v>
      </c>
      <c r="D251">
        <v>16.467726043399999</v>
      </c>
      <c r="E251">
        <v>16.231746045600001</v>
      </c>
      <c r="F251">
        <v>16.795876373500001</v>
      </c>
      <c r="G251">
        <v>16.9688455838</v>
      </c>
      <c r="H251">
        <v>16.2645659527</v>
      </c>
      <c r="I251">
        <v>17.472399425900001</v>
      </c>
      <c r="J251">
        <v>16.630866475800001</v>
      </c>
      <c r="K251">
        <v>18.496131146500002</v>
      </c>
      <c r="L251">
        <v>17.859042795600001</v>
      </c>
      <c r="M251">
        <v>17.496391117400002</v>
      </c>
      <c r="N251">
        <v>17.5304948864</v>
      </c>
      <c r="O251">
        <v>17.343240276</v>
      </c>
      <c r="P251">
        <v>16.3374405052</v>
      </c>
      <c r="Q251">
        <v>18.349773157200001</v>
      </c>
      <c r="R251">
        <v>17.330241145999999</v>
      </c>
      <c r="S251">
        <v>16.868509467100001</v>
      </c>
      <c r="T251">
        <v>17.774366284300001</v>
      </c>
      <c r="U251">
        <v>17.618182192100001</v>
      </c>
      <c r="V251">
        <v>16.269885005900001</v>
      </c>
      <c r="W251">
        <v>18.0111384006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16.0267311323</v>
      </c>
      <c r="AJ251">
        <v>15.979939144499999</v>
      </c>
      <c r="AK251">
        <v>16.354015518899999</v>
      </c>
      <c r="AL251">
        <v>16.561519587999999</v>
      </c>
      <c r="AM251">
        <v>15.3973551583</v>
      </c>
      <c r="AN251">
        <v>17.368056899999999</v>
      </c>
      <c r="AO251">
        <v>16.333008346500002</v>
      </c>
      <c r="AP251">
        <v>17.885902116699999</v>
      </c>
      <c r="AQ251">
        <v>17.383574167700001</v>
      </c>
      <c r="AR251">
        <v>17.022424325199999</v>
      </c>
      <c r="AS251">
        <v>16.978213280999999</v>
      </c>
      <c r="AT251">
        <v>17.014356086500001</v>
      </c>
      <c r="AU251">
        <v>16.316919146499998</v>
      </c>
      <c r="AV251">
        <v>18.1256552185</v>
      </c>
      <c r="AW251">
        <v>16.539771097300001</v>
      </c>
      <c r="AX251">
        <v>15.4275173033</v>
      </c>
      <c r="AY251">
        <v>17.300324532099999</v>
      </c>
      <c r="AZ251">
        <v>16.679883932100001</v>
      </c>
      <c r="BA251">
        <v>16.515070636099999</v>
      </c>
      <c r="BB251">
        <v>18.119478729000001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250</v>
      </c>
      <c r="D252">
        <v>16.745151044299998</v>
      </c>
      <c r="E252">
        <v>16.309323260799999</v>
      </c>
      <c r="F252">
        <v>16.923980854</v>
      </c>
      <c r="G252">
        <v>17.147692122399999</v>
      </c>
      <c r="H252">
        <v>16.6170685425</v>
      </c>
      <c r="I252">
        <v>17.235280165100001</v>
      </c>
      <c r="J252">
        <v>16.721347250800001</v>
      </c>
      <c r="K252">
        <v>18.631833028799999</v>
      </c>
      <c r="L252">
        <v>18.1374167914</v>
      </c>
      <c r="M252">
        <v>17.5943518403</v>
      </c>
      <c r="N252">
        <v>17.4616082732</v>
      </c>
      <c r="O252">
        <v>17.161902857899999</v>
      </c>
      <c r="P252">
        <v>16.529879530799999</v>
      </c>
      <c r="Q252">
        <v>18.301232743</v>
      </c>
      <c r="R252">
        <v>17.292265942499998</v>
      </c>
      <c r="S252">
        <v>17.0658476222</v>
      </c>
      <c r="T252">
        <v>18.022674268500001</v>
      </c>
      <c r="U252">
        <v>17.673451231000001</v>
      </c>
      <c r="V252">
        <v>16.3544484815</v>
      </c>
      <c r="W252">
        <v>17.889685008400001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16.292343467599999</v>
      </c>
      <c r="AJ252">
        <v>15.920595629199999</v>
      </c>
      <c r="AK252">
        <v>16.854438789500001</v>
      </c>
      <c r="AL252">
        <v>16.982944870099999</v>
      </c>
      <c r="AM252">
        <v>15.44027425</v>
      </c>
      <c r="AN252">
        <v>17.403584173599999</v>
      </c>
      <c r="AO252">
        <v>16.418596638699999</v>
      </c>
      <c r="AP252">
        <v>17.824635709599999</v>
      </c>
      <c r="AQ252">
        <v>17.552614569500001</v>
      </c>
      <c r="AR252">
        <v>17.166653805700001</v>
      </c>
      <c r="AS252">
        <v>17.112159712699999</v>
      </c>
      <c r="AT252">
        <v>17.024242720299998</v>
      </c>
      <c r="AU252">
        <v>16.3194041181</v>
      </c>
      <c r="AV252">
        <v>17.896898971999999</v>
      </c>
      <c r="AW252">
        <v>16.513814328900001</v>
      </c>
      <c r="AX252">
        <v>15.7459964253</v>
      </c>
      <c r="AY252">
        <v>17.276792913200001</v>
      </c>
      <c r="AZ252">
        <v>16.764907553600001</v>
      </c>
      <c r="BA252">
        <v>16.734794724899999</v>
      </c>
      <c r="BB252">
        <v>18.2556302952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251</v>
      </c>
      <c r="D253">
        <v>16.7021499234</v>
      </c>
      <c r="E253">
        <v>16.461934549399999</v>
      </c>
      <c r="F253">
        <v>17.0400877338</v>
      </c>
      <c r="G253">
        <v>17.455466837399999</v>
      </c>
      <c r="H253">
        <v>16.906563369000001</v>
      </c>
      <c r="I253">
        <v>17.444324319500002</v>
      </c>
      <c r="J253">
        <v>17.0606906063</v>
      </c>
      <c r="K253">
        <v>18.842995762200001</v>
      </c>
      <c r="L253">
        <v>18.3922871491</v>
      </c>
      <c r="M253">
        <v>17.756289275499999</v>
      </c>
      <c r="N253">
        <v>17.4921942651</v>
      </c>
      <c r="O253">
        <v>17.2545243398</v>
      </c>
      <c r="P253">
        <v>17.302833179</v>
      </c>
      <c r="Q253">
        <v>18.718473568099999</v>
      </c>
      <c r="R253">
        <v>17.383680259999998</v>
      </c>
      <c r="S253">
        <v>17.097491728000001</v>
      </c>
      <c r="T253">
        <v>18.183361061399999</v>
      </c>
      <c r="U253">
        <v>18.2103001881</v>
      </c>
      <c r="V253">
        <v>16.380268464299998</v>
      </c>
      <c r="W253">
        <v>18.0448908995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16.065149872100001</v>
      </c>
      <c r="AJ253">
        <v>15.8366020339</v>
      </c>
      <c r="AK253">
        <v>16.758281646299999</v>
      </c>
      <c r="AL253">
        <v>17.3231134119</v>
      </c>
      <c r="AM253">
        <v>15.5931250751</v>
      </c>
      <c r="AN253">
        <v>17.136631699900001</v>
      </c>
      <c r="AO253">
        <v>16.355858926300002</v>
      </c>
      <c r="AP253">
        <v>17.8158732811</v>
      </c>
      <c r="AQ253">
        <v>17.922065010699999</v>
      </c>
      <c r="AR253">
        <v>17.4022653446</v>
      </c>
      <c r="AS253">
        <v>17.172139733200002</v>
      </c>
      <c r="AT253">
        <v>17.298368660200001</v>
      </c>
      <c r="AU253">
        <v>16.179622847600001</v>
      </c>
      <c r="AV253">
        <v>17.999389141000002</v>
      </c>
      <c r="AW253">
        <v>16.753946820399999</v>
      </c>
      <c r="AX253">
        <v>16.085545411599998</v>
      </c>
      <c r="AY253">
        <v>17.490510544399999</v>
      </c>
      <c r="AZ253">
        <v>17.021251169799999</v>
      </c>
      <c r="BA253">
        <v>16.647343057499999</v>
      </c>
      <c r="BB253">
        <v>18.2479955668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252</v>
      </c>
      <c r="D254">
        <v>16.899501089200001</v>
      </c>
      <c r="E254">
        <v>16.934541209300001</v>
      </c>
      <c r="F254">
        <v>16.784950850000001</v>
      </c>
      <c r="G254">
        <v>17.839502173100001</v>
      </c>
      <c r="H254">
        <v>16.878156802700001</v>
      </c>
      <c r="I254">
        <v>17.865569361799999</v>
      </c>
      <c r="J254">
        <v>16.991300422599998</v>
      </c>
      <c r="K254">
        <v>18.704492479700001</v>
      </c>
      <c r="L254">
        <v>18.446675946900001</v>
      </c>
      <c r="M254">
        <v>17.8822547941</v>
      </c>
      <c r="N254">
        <v>17.5847158015</v>
      </c>
      <c r="O254">
        <v>17.759628192200001</v>
      </c>
      <c r="P254">
        <v>17.329742279800001</v>
      </c>
      <c r="Q254">
        <v>19.0450973594</v>
      </c>
      <c r="R254">
        <v>17.635131600800001</v>
      </c>
      <c r="S254">
        <v>17.163948276100001</v>
      </c>
      <c r="T254">
        <v>18.3785708998</v>
      </c>
      <c r="U254">
        <v>18.354400994599999</v>
      </c>
      <c r="V254">
        <v>16.830843292800001</v>
      </c>
      <c r="W254">
        <v>18.180006895399998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15.9264675749</v>
      </c>
      <c r="AJ254">
        <v>15.9652726639</v>
      </c>
      <c r="AK254">
        <v>16.368728537799999</v>
      </c>
      <c r="AL254">
        <v>17.483018446799999</v>
      </c>
      <c r="AM254">
        <v>15.948719606699999</v>
      </c>
      <c r="AN254">
        <v>17.014354532399999</v>
      </c>
      <c r="AO254">
        <v>16.289831439899999</v>
      </c>
      <c r="AP254">
        <v>17.7584330358</v>
      </c>
      <c r="AQ254">
        <v>18.0259107981</v>
      </c>
      <c r="AR254">
        <v>17.736438976300001</v>
      </c>
      <c r="AS254">
        <v>17.042434661400002</v>
      </c>
      <c r="AT254">
        <v>17.463532894299998</v>
      </c>
      <c r="AU254">
        <v>15.872405682</v>
      </c>
      <c r="AV254">
        <v>17.7904257211</v>
      </c>
      <c r="AW254">
        <v>16.576936820899999</v>
      </c>
      <c r="AX254">
        <v>16.5545231515</v>
      </c>
      <c r="AY254">
        <v>18.064499190799999</v>
      </c>
      <c r="AZ254">
        <v>17.1961216248</v>
      </c>
      <c r="BA254">
        <v>16.780603944599999</v>
      </c>
      <c r="BB254">
        <v>18.137084096100001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253</v>
      </c>
      <c r="D255">
        <v>17.143523310900001</v>
      </c>
      <c r="E255">
        <v>17.1634153804</v>
      </c>
      <c r="F255">
        <v>16.951080729000001</v>
      </c>
      <c r="G255">
        <v>17.992350032899999</v>
      </c>
      <c r="H255">
        <v>16.9800946364</v>
      </c>
      <c r="I255">
        <v>18.3283531093</v>
      </c>
      <c r="J255">
        <v>17.327635937</v>
      </c>
      <c r="K255">
        <v>18.533799634499999</v>
      </c>
      <c r="L255">
        <v>18.426283422299999</v>
      </c>
      <c r="M255">
        <v>17.885466422499999</v>
      </c>
      <c r="N255">
        <v>17.893327340599999</v>
      </c>
      <c r="O255">
        <v>17.749620003299999</v>
      </c>
      <c r="P255">
        <v>17.347286583799999</v>
      </c>
      <c r="Q255">
        <v>19.003560509700002</v>
      </c>
      <c r="R255">
        <v>17.757827690799999</v>
      </c>
      <c r="S255">
        <v>17.239454122800002</v>
      </c>
      <c r="T255">
        <v>18.454078337599999</v>
      </c>
      <c r="U255">
        <v>18.1944785783</v>
      </c>
      <c r="V255">
        <v>17.115059317099998</v>
      </c>
      <c r="W255">
        <v>18.4421268181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16.196787937</v>
      </c>
      <c r="AJ255">
        <v>16.033286300499999</v>
      </c>
      <c r="AK255">
        <v>16.702462943299999</v>
      </c>
      <c r="AL255">
        <v>17.484625336200001</v>
      </c>
      <c r="AM255">
        <v>15.8894479119</v>
      </c>
      <c r="AN255">
        <v>17.473562837199999</v>
      </c>
      <c r="AO255">
        <v>16.762540721899999</v>
      </c>
      <c r="AP255">
        <v>18.063505531299999</v>
      </c>
      <c r="AQ255">
        <v>17.991917801500001</v>
      </c>
      <c r="AR255">
        <v>17.585777860099999</v>
      </c>
      <c r="AS255">
        <v>17.2881268549</v>
      </c>
      <c r="AT255">
        <v>17.627329895900001</v>
      </c>
      <c r="AU255">
        <v>15.9516905082</v>
      </c>
      <c r="AV255">
        <v>17.687663523499999</v>
      </c>
      <c r="AW255">
        <v>16.530071040300001</v>
      </c>
      <c r="AX255">
        <v>16.762867151799998</v>
      </c>
      <c r="AY255">
        <v>18.220965268</v>
      </c>
      <c r="AZ255">
        <v>17.262346224000002</v>
      </c>
      <c r="BA255">
        <v>17.2022711943</v>
      </c>
      <c r="BB255">
        <v>17.902068634100001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254</v>
      </c>
      <c r="D256">
        <v>16.968324565700001</v>
      </c>
      <c r="E256">
        <v>16.9379311378</v>
      </c>
      <c r="F256">
        <v>17.2454170657</v>
      </c>
      <c r="G256">
        <v>17.874060304899999</v>
      </c>
      <c r="H256">
        <v>16.823421095800001</v>
      </c>
      <c r="I256">
        <v>18.544837808400001</v>
      </c>
      <c r="J256">
        <v>17.317146574199999</v>
      </c>
      <c r="K256">
        <v>18.546088665199999</v>
      </c>
      <c r="L256">
        <v>18.535445137</v>
      </c>
      <c r="M256">
        <v>17.843483411499999</v>
      </c>
      <c r="N256">
        <v>18.015371162499999</v>
      </c>
      <c r="O256">
        <v>17.673962028599998</v>
      </c>
      <c r="P256">
        <v>17.2750218306</v>
      </c>
      <c r="Q256">
        <v>19.139043511699999</v>
      </c>
      <c r="R256">
        <v>17.8930859781</v>
      </c>
      <c r="S256">
        <v>17.262804306900001</v>
      </c>
      <c r="T256">
        <v>18.651821781900001</v>
      </c>
      <c r="U256">
        <v>18.1865646412</v>
      </c>
      <c r="V256">
        <v>17.082533628899998</v>
      </c>
      <c r="W256">
        <v>18.5163523666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16.5865834827</v>
      </c>
      <c r="AJ256">
        <v>16.450522489000001</v>
      </c>
      <c r="AK256">
        <v>16.978116432299998</v>
      </c>
      <c r="AL256">
        <v>17.346677423999999</v>
      </c>
      <c r="AM256">
        <v>15.886749807799999</v>
      </c>
      <c r="AN256">
        <v>17.8850713209</v>
      </c>
      <c r="AO256">
        <v>16.669096267600001</v>
      </c>
      <c r="AP256">
        <v>18.187878249800001</v>
      </c>
      <c r="AQ256">
        <v>17.887340802000001</v>
      </c>
      <c r="AR256">
        <v>17.550762811799999</v>
      </c>
      <c r="AS256">
        <v>17.665369228199999</v>
      </c>
      <c r="AT256">
        <v>17.7326243543</v>
      </c>
      <c r="AU256">
        <v>16.385362627500001</v>
      </c>
      <c r="AV256">
        <v>18.036595908599999</v>
      </c>
      <c r="AW256">
        <v>17.0034573117</v>
      </c>
      <c r="AX256">
        <v>16.857270606699998</v>
      </c>
      <c r="AY256">
        <v>18.305892929599999</v>
      </c>
      <c r="AZ256">
        <v>17.220717262400001</v>
      </c>
      <c r="BA256">
        <v>17.370031410399999</v>
      </c>
      <c r="BB256">
        <v>17.800693620299999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255</v>
      </c>
      <c r="D257">
        <v>17.618926522900001</v>
      </c>
      <c r="E257">
        <v>17.322858941</v>
      </c>
      <c r="F257">
        <v>17.401526156399999</v>
      </c>
      <c r="G257">
        <v>17.794057364</v>
      </c>
      <c r="H257">
        <v>17.040495192800002</v>
      </c>
      <c r="I257">
        <v>18.630239190800001</v>
      </c>
      <c r="J257">
        <v>17.342710177299999</v>
      </c>
      <c r="K257">
        <v>18.638509305100001</v>
      </c>
      <c r="L257">
        <v>18.425441246199998</v>
      </c>
      <c r="M257">
        <v>17.858926632500001</v>
      </c>
      <c r="N257">
        <v>18.089262251499999</v>
      </c>
      <c r="O257">
        <v>17.9822412796</v>
      </c>
      <c r="P257">
        <v>16.8353028316</v>
      </c>
      <c r="Q257">
        <v>19.000537619900001</v>
      </c>
      <c r="R257">
        <v>18.032156743200002</v>
      </c>
      <c r="S257">
        <v>17.116996224800001</v>
      </c>
      <c r="T257">
        <v>18.726294680199999</v>
      </c>
      <c r="U257">
        <v>18.4461223594</v>
      </c>
      <c r="V257">
        <v>17.219156186700001</v>
      </c>
      <c r="W257">
        <v>18.486955958900001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17.018606965499998</v>
      </c>
      <c r="AJ257">
        <v>16.776987152099998</v>
      </c>
      <c r="AK257">
        <v>17.242223306900001</v>
      </c>
      <c r="AL257">
        <v>17.471133857200002</v>
      </c>
      <c r="AM257">
        <v>16.161975160699999</v>
      </c>
      <c r="AN257">
        <v>18.204546856</v>
      </c>
      <c r="AO257">
        <v>16.5134978311</v>
      </c>
      <c r="AP257">
        <v>18.181661627499999</v>
      </c>
      <c r="AQ257">
        <v>17.8540523335</v>
      </c>
      <c r="AR257">
        <v>17.3798690343</v>
      </c>
      <c r="AS257">
        <v>17.874726466999999</v>
      </c>
      <c r="AT257">
        <v>17.928513067200001</v>
      </c>
      <c r="AU257">
        <v>16.2174092144</v>
      </c>
      <c r="AV257">
        <v>18.4041513405</v>
      </c>
      <c r="AW257">
        <v>17.243699913899999</v>
      </c>
      <c r="AX257">
        <v>17.094984538799999</v>
      </c>
      <c r="AY257">
        <v>18.373130862299998</v>
      </c>
      <c r="AZ257">
        <v>17.276167387699999</v>
      </c>
      <c r="BA257">
        <v>17.152710959899998</v>
      </c>
      <c r="BB257">
        <v>18.082134620800002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256</v>
      </c>
      <c r="D258">
        <v>17.9438186408</v>
      </c>
      <c r="E258">
        <v>17.764596581599999</v>
      </c>
      <c r="F258">
        <v>17.686924288699998</v>
      </c>
      <c r="G258">
        <v>18.012251837699999</v>
      </c>
      <c r="H258">
        <v>17.354434380699999</v>
      </c>
      <c r="I258">
        <v>18.7344014759</v>
      </c>
      <c r="J258">
        <v>17.297509093399999</v>
      </c>
      <c r="K258">
        <v>18.501445229000002</v>
      </c>
      <c r="L258">
        <v>18.5777734915</v>
      </c>
      <c r="M258">
        <v>17.970252781399999</v>
      </c>
      <c r="N258">
        <v>17.7403412695</v>
      </c>
      <c r="O258">
        <v>18.365744661000001</v>
      </c>
      <c r="P258">
        <v>17.017289592000001</v>
      </c>
      <c r="Q258">
        <v>18.942828397</v>
      </c>
      <c r="R258">
        <v>18.209366688100001</v>
      </c>
      <c r="S258">
        <v>16.897058621700001</v>
      </c>
      <c r="T258">
        <v>18.643611766100001</v>
      </c>
      <c r="U258">
        <v>18.473394433399999</v>
      </c>
      <c r="V258">
        <v>17.416069052899999</v>
      </c>
      <c r="W258">
        <v>18.521135803699998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17.161295970899999</v>
      </c>
      <c r="AJ258">
        <v>17.067528942900001</v>
      </c>
      <c r="AK258">
        <v>17.287531518400002</v>
      </c>
      <c r="AL258">
        <v>17.889572279399999</v>
      </c>
      <c r="AM258">
        <v>16.181011255200001</v>
      </c>
      <c r="AN258">
        <v>18.273159804999999</v>
      </c>
      <c r="AO258">
        <v>16.620647432799998</v>
      </c>
      <c r="AP258">
        <v>17.9604444677</v>
      </c>
      <c r="AQ258">
        <v>17.909268057999999</v>
      </c>
      <c r="AR258">
        <v>17.554345238300002</v>
      </c>
      <c r="AS258">
        <v>17.685357832699999</v>
      </c>
      <c r="AT258">
        <v>17.891002375300001</v>
      </c>
      <c r="AU258">
        <v>16.208115222499998</v>
      </c>
      <c r="AV258">
        <v>18.272160595700001</v>
      </c>
      <c r="AW258">
        <v>17.398872381899999</v>
      </c>
      <c r="AX258">
        <v>17.1135024861</v>
      </c>
      <c r="AY258">
        <v>18.3401431604</v>
      </c>
      <c r="AZ258">
        <v>17.2715397222</v>
      </c>
      <c r="BA258">
        <v>17.123365573299999</v>
      </c>
      <c r="BB258">
        <v>18.443312689100001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257</v>
      </c>
      <c r="D259">
        <v>17.9549386015</v>
      </c>
      <c r="E259">
        <v>17.849331395499998</v>
      </c>
      <c r="F259">
        <v>17.851083321800001</v>
      </c>
      <c r="G259">
        <v>18.281327880399999</v>
      </c>
      <c r="H259">
        <v>17.610205614600002</v>
      </c>
      <c r="I259">
        <v>18.821005446699999</v>
      </c>
      <c r="J259">
        <v>17.534631097199998</v>
      </c>
      <c r="K259">
        <v>18.733665988599999</v>
      </c>
      <c r="L259">
        <v>18.772538332</v>
      </c>
      <c r="M259">
        <v>18.1137997867</v>
      </c>
      <c r="N259">
        <v>17.919131200199999</v>
      </c>
      <c r="O259">
        <v>18.514439938100001</v>
      </c>
      <c r="P259">
        <v>17.057121392900001</v>
      </c>
      <c r="Q259">
        <v>19.1237171338</v>
      </c>
      <c r="R259">
        <v>18.485447777899999</v>
      </c>
      <c r="S259">
        <v>16.865472712399999</v>
      </c>
      <c r="T259">
        <v>18.720849927</v>
      </c>
      <c r="U259">
        <v>18.5258989923</v>
      </c>
      <c r="V259">
        <v>17.704912082700002</v>
      </c>
      <c r="W259">
        <v>18.33945108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17.043278956799998</v>
      </c>
      <c r="AJ259">
        <v>17.062307666999999</v>
      </c>
      <c r="AK259">
        <v>17.104827767700002</v>
      </c>
      <c r="AL259">
        <v>18.0128119138</v>
      </c>
      <c r="AM259">
        <v>16.3038695925</v>
      </c>
      <c r="AN259">
        <v>18.3949079633</v>
      </c>
      <c r="AO259">
        <v>16.949766023199999</v>
      </c>
      <c r="AP259">
        <v>18.112175776499999</v>
      </c>
      <c r="AQ259">
        <v>18.259611563100002</v>
      </c>
      <c r="AR259">
        <v>18.081232049400001</v>
      </c>
      <c r="AS259">
        <v>17.644947766000001</v>
      </c>
      <c r="AT259">
        <v>18.023978377999999</v>
      </c>
      <c r="AU259">
        <v>16.279741275500001</v>
      </c>
      <c r="AV259">
        <v>18.1575305454</v>
      </c>
      <c r="AW259">
        <v>17.537191004</v>
      </c>
      <c r="AX259">
        <v>17.208003331899999</v>
      </c>
      <c r="AY259">
        <v>18.375593510800002</v>
      </c>
      <c r="AZ259">
        <v>17.432878850600002</v>
      </c>
      <c r="BA259">
        <v>17.334363490299999</v>
      </c>
      <c r="BB259">
        <v>18.157577396499999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258</v>
      </c>
      <c r="D260">
        <v>17.953118544700001</v>
      </c>
      <c r="E260">
        <v>17.694613074900001</v>
      </c>
      <c r="F260">
        <v>18.0830959478</v>
      </c>
      <c r="G260">
        <v>18.552886180600002</v>
      </c>
      <c r="H260">
        <v>17.737582927199998</v>
      </c>
      <c r="I260">
        <v>18.6632164225</v>
      </c>
      <c r="J260">
        <v>18.0075321108</v>
      </c>
      <c r="K260">
        <v>19.009801743600001</v>
      </c>
      <c r="L260">
        <v>18.951041625999999</v>
      </c>
      <c r="M260">
        <v>18.5835288237</v>
      </c>
      <c r="N260">
        <v>18.455200244899999</v>
      </c>
      <c r="O260">
        <v>18.565137195199998</v>
      </c>
      <c r="P260">
        <v>16.945472368099999</v>
      </c>
      <c r="Q260">
        <v>19.242707571499999</v>
      </c>
      <c r="R260">
        <v>18.328166259300001</v>
      </c>
      <c r="S260">
        <v>16.9898865501</v>
      </c>
      <c r="T260">
        <v>18.752833408699999</v>
      </c>
      <c r="U260">
        <v>18.615259392399999</v>
      </c>
      <c r="V260">
        <v>17.867987006900002</v>
      </c>
      <c r="W260">
        <v>18.1895725187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16.917632231799999</v>
      </c>
      <c r="AJ260">
        <v>17.048987185200001</v>
      </c>
      <c r="AK260">
        <v>17.089508462400001</v>
      </c>
      <c r="AL260">
        <v>18.376682908900001</v>
      </c>
      <c r="AM260">
        <v>16.4406925541</v>
      </c>
      <c r="AN260">
        <v>18.5239707092</v>
      </c>
      <c r="AO260">
        <v>17.090384999800001</v>
      </c>
      <c r="AP260">
        <v>18.205193131600002</v>
      </c>
      <c r="AQ260">
        <v>18.502460136700002</v>
      </c>
      <c r="AR260">
        <v>18.369492899600001</v>
      </c>
      <c r="AS260">
        <v>17.940702019700002</v>
      </c>
      <c r="AT260">
        <v>18.4967512194</v>
      </c>
      <c r="AU260">
        <v>16.412109770499999</v>
      </c>
      <c r="AV260">
        <v>18.3686111998</v>
      </c>
      <c r="AW260">
        <v>17.5196775832</v>
      </c>
      <c r="AX260">
        <v>17.091602722299999</v>
      </c>
      <c r="AY260">
        <v>18.5049212397</v>
      </c>
      <c r="AZ260">
        <v>17.989002676599998</v>
      </c>
      <c r="BA260">
        <v>17.593885204199999</v>
      </c>
      <c r="BB260">
        <v>17.936876943800002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259</v>
      </c>
      <c r="D261">
        <v>17.915049689500002</v>
      </c>
      <c r="E261">
        <v>17.762775018300001</v>
      </c>
      <c r="F261">
        <v>18.3503922596</v>
      </c>
      <c r="G261">
        <v>19.137762779100001</v>
      </c>
      <c r="H261">
        <v>17.896534687900001</v>
      </c>
      <c r="I261">
        <v>18.4844786343</v>
      </c>
      <c r="J261">
        <v>18.007737835699999</v>
      </c>
      <c r="K261">
        <v>19.193093880900001</v>
      </c>
      <c r="L261">
        <v>18.769362482999998</v>
      </c>
      <c r="M261">
        <v>18.5317250656</v>
      </c>
      <c r="N261">
        <v>18.633461605099999</v>
      </c>
      <c r="O261">
        <v>18.767611841699999</v>
      </c>
      <c r="P261">
        <v>17.370602013599999</v>
      </c>
      <c r="Q261">
        <v>19.350502352700001</v>
      </c>
      <c r="R261">
        <v>18.321879376399998</v>
      </c>
      <c r="S261">
        <v>17.528007063699999</v>
      </c>
      <c r="T261">
        <v>18.919713744999999</v>
      </c>
      <c r="U261">
        <v>18.376231527800002</v>
      </c>
      <c r="V261">
        <v>17.794173082699999</v>
      </c>
      <c r="W261">
        <v>18.252320707300001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16.942665624</v>
      </c>
      <c r="AJ261">
        <v>17.100869459399998</v>
      </c>
      <c r="AK261">
        <v>17.255074054000001</v>
      </c>
      <c r="AL261">
        <v>18.689367272999998</v>
      </c>
      <c r="AM261">
        <v>16.596672583499998</v>
      </c>
      <c r="AN261">
        <v>18.377388154799998</v>
      </c>
      <c r="AO261">
        <v>17.005373529900002</v>
      </c>
      <c r="AP261">
        <v>18.239992286300001</v>
      </c>
      <c r="AQ261">
        <v>18.5016991066</v>
      </c>
      <c r="AR261">
        <v>18.156652229700001</v>
      </c>
      <c r="AS261">
        <v>17.933432747800001</v>
      </c>
      <c r="AT261">
        <v>18.8687457294</v>
      </c>
      <c r="AU261">
        <v>16.970110052100001</v>
      </c>
      <c r="AV261">
        <v>18.839831050499999</v>
      </c>
      <c r="AW261">
        <v>17.6222508498</v>
      </c>
      <c r="AX261">
        <v>16.9853761838</v>
      </c>
      <c r="AY261">
        <v>18.527707930599998</v>
      </c>
      <c r="AZ261">
        <v>17.963239009700001</v>
      </c>
      <c r="BA261">
        <v>17.545641335399999</v>
      </c>
      <c r="BB261">
        <v>18.0582678922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260</v>
      </c>
      <c r="D262">
        <v>18.108878988299999</v>
      </c>
      <c r="E262">
        <v>17.831356807199999</v>
      </c>
      <c r="F262">
        <v>18.291388957900001</v>
      </c>
      <c r="G262">
        <v>19.143331697899999</v>
      </c>
      <c r="H262">
        <v>18.0746907861</v>
      </c>
      <c r="I262">
        <v>18.245454177599999</v>
      </c>
      <c r="J262">
        <v>18.222909061399999</v>
      </c>
      <c r="K262">
        <v>19.397023276799999</v>
      </c>
      <c r="L262">
        <v>18.7778720114</v>
      </c>
      <c r="M262">
        <v>18.408615085800001</v>
      </c>
      <c r="N262">
        <v>19.092425958100002</v>
      </c>
      <c r="O262">
        <v>18.9193968294</v>
      </c>
      <c r="P262">
        <v>18.103745723100001</v>
      </c>
      <c r="Q262">
        <v>19.589587515000002</v>
      </c>
      <c r="R262">
        <v>18.4873414835</v>
      </c>
      <c r="S262">
        <v>17.9969704771</v>
      </c>
      <c r="T262">
        <v>19.183155874200001</v>
      </c>
      <c r="U262">
        <v>18.322491664400001</v>
      </c>
      <c r="V262">
        <v>17.794305184100001</v>
      </c>
      <c r="W262">
        <v>18.766933185500001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17.060612605700001</v>
      </c>
      <c r="AJ262">
        <v>17.272227410100001</v>
      </c>
      <c r="AK262">
        <v>17.182435359999999</v>
      </c>
      <c r="AL262">
        <v>18.428785985400001</v>
      </c>
      <c r="AM262">
        <v>16.754823739700001</v>
      </c>
      <c r="AN262">
        <v>18.297799021900001</v>
      </c>
      <c r="AO262">
        <v>17.549618249400002</v>
      </c>
      <c r="AP262">
        <v>18.6690357626</v>
      </c>
      <c r="AQ262">
        <v>18.5973837857</v>
      </c>
      <c r="AR262">
        <v>18.093045601299998</v>
      </c>
      <c r="AS262">
        <v>18.1134674332</v>
      </c>
      <c r="AT262">
        <v>18.803092944900001</v>
      </c>
      <c r="AU262">
        <v>17.515800736999999</v>
      </c>
      <c r="AV262">
        <v>19.072319742400001</v>
      </c>
      <c r="AW262">
        <v>17.814385853499999</v>
      </c>
      <c r="AX262">
        <v>17.115881972899999</v>
      </c>
      <c r="AY262">
        <v>18.481301383400002</v>
      </c>
      <c r="AZ262">
        <v>17.8416037565</v>
      </c>
      <c r="BA262">
        <v>17.732677666299999</v>
      </c>
      <c r="BB262">
        <v>18.594261488200001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261</v>
      </c>
      <c r="D263">
        <v>17.7394499127</v>
      </c>
      <c r="E263">
        <v>17.479082682800001</v>
      </c>
      <c r="F263">
        <v>18.6462601546</v>
      </c>
      <c r="G263">
        <v>19.10191068</v>
      </c>
      <c r="H263">
        <v>18.680414216100001</v>
      </c>
      <c r="I263">
        <v>18.108329559200001</v>
      </c>
      <c r="J263">
        <v>18.495533248299999</v>
      </c>
      <c r="K263">
        <v>19.3403961486</v>
      </c>
      <c r="L263">
        <v>19.1512550731</v>
      </c>
      <c r="M263">
        <v>18.920476972399999</v>
      </c>
      <c r="N263">
        <v>19.146997418000002</v>
      </c>
      <c r="O263">
        <v>19.010175310600001</v>
      </c>
      <c r="P263">
        <v>18.382125158200001</v>
      </c>
      <c r="Q263">
        <v>19.931716589499999</v>
      </c>
      <c r="R263">
        <v>18.972328061700001</v>
      </c>
      <c r="S263">
        <v>18.1364676444</v>
      </c>
      <c r="T263">
        <v>19.297698002099999</v>
      </c>
      <c r="U263">
        <v>18.581517249499999</v>
      </c>
      <c r="V263">
        <v>17.855498963700001</v>
      </c>
      <c r="W263">
        <v>18.831876782799998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17.3603503119</v>
      </c>
      <c r="AJ263">
        <v>17.3194921409</v>
      </c>
      <c r="AK263">
        <v>17.4584799111</v>
      </c>
      <c r="AL263">
        <v>18.5796810559</v>
      </c>
      <c r="AM263">
        <v>16.925157714000001</v>
      </c>
      <c r="AN263">
        <v>18.262245324999999</v>
      </c>
      <c r="AO263">
        <v>17.9814655779</v>
      </c>
      <c r="AP263">
        <v>18.959651603499999</v>
      </c>
      <c r="AQ263">
        <v>18.946737783300001</v>
      </c>
      <c r="AR263">
        <v>18.489206685300001</v>
      </c>
      <c r="AS263">
        <v>18.037019773200001</v>
      </c>
      <c r="AT263">
        <v>18.660178124200002</v>
      </c>
      <c r="AU263">
        <v>17.866703428099999</v>
      </c>
      <c r="AV263">
        <v>19.2556491472</v>
      </c>
      <c r="AW263">
        <v>17.9996062309</v>
      </c>
      <c r="AX263">
        <v>17.169861282700001</v>
      </c>
      <c r="AY263">
        <v>18.6105267507</v>
      </c>
      <c r="AZ263">
        <v>17.912585333300001</v>
      </c>
      <c r="BA263">
        <v>17.898991661299998</v>
      </c>
      <c r="BB263">
        <v>18.593342120500001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262</v>
      </c>
      <c r="D264">
        <v>17.8690960717</v>
      </c>
      <c r="E264">
        <v>17.583111832</v>
      </c>
      <c r="F264">
        <v>18.6813158609</v>
      </c>
      <c r="G264">
        <v>19.0900391626</v>
      </c>
      <c r="H264">
        <v>18.680510747100001</v>
      </c>
      <c r="I264">
        <v>18.4601160349</v>
      </c>
      <c r="J264">
        <v>18.730511069999999</v>
      </c>
      <c r="K264">
        <v>19.2379760193</v>
      </c>
      <c r="L264">
        <v>19.2573075217</v>
      </c>
      <c r="M264">
        <v>19.128129134000002</v>
      </c>
      <c r="N264">
        <v>19.114276460999999</v>
      </c>
      <c r="O264">
        <v>18.9759470632</v>
      </c>
      <c r="P264">
        <v>18.312033572000001</v>
      </c>
      <c r="Q264">
        <v>20.0149492241</v>
      </c>
      <c r="R264">
        <v>19.008963974499999</v>
      </c>
      <c r="S264">
        <v>17.893768897699999</v>
      </c>
      <c r="T264">
        <v>19.2666842432</v>
      </c>
      <c r="U264">
        <v>18.611183321399999</v>
      </c>
      <c r="V264">
        <v>18.277096180400001</v>
      </c>
      <c r="W264">
        <v>18.863346448200002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17.792708641099999</v>
      </c>
      <c r="AJ264">
        <v>17.5114119626</v>
      </c>
      <c r="AK264">
        <v>17.5149153401</v>
      </c>
      <c r="AL264">
        <v>18.7415917728</v>
      </c>
      <c r="AM264">
        <v>17.044996360500001</v>
      </c>
      <c r="AN264">
        <v>18.303481195700002</v>
      </c>
      <c r="AO264">
        <v>18.264031265300002</v>
      </c>
      <c r="AP264">
        <v>19.148287248500001</v>
      </c>
      <c r="AQ264">
        <v>18.990500598699999</v>
      </c>
      <c r="AR264">
        <v>18.6474641625</v>
      </c>
      <c r="AS264">
        <v>18.293924928700001</v>
      </c>
      <c r="AT264">
        <v>18.719214671500001</v>
      </c>
      <c r="AU264">
        <v>18.040614442399999</v>
      </c>
      <c r="AV264">
        <v>19.349120774599999</v>
      </c>
      <c r="AW264">
        <v>18.044278110699999</v>
      </c>
      <c r="AX264">
        <v>17.015357755099998</v>
      </c>
      <c r="AY264">
        <v>18.5613828808</v>
      </c>
      <c r="AZ264">
        <v>17.9856627504</v>
      </c>
      <c r="BA264">
        <v>18.117482719600002</v>
      </c>
      <c r="BB264">
        <v>18.526103274600001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263</v>
      </c>
      <c r="D265">
        <v>18.071939405599998</v>
      </c>
      <c r="E265">
        <v>17.821411375899999</v>
      </c>
      <c r="F265">
        <v>18.630505147299999</v>
      </c>
      <c r="G265">
        <v>19.640162759799999</v>
      </c>
      <c r="H265">
        <v>18.550531601900001</v>
      </c>
      <c r="I265">
        <v>18.756429393299999</v>
      </c>
      <c r="J265">
        <v>18.786043464199999</v>
      </c>
      <c r="K265">
        <v>19.410451699999999</v>
      </c>
      <c r="L265">
        <v>19.587304027399998</v>
      </c>
      <c r="M265">
        <v>19.428953330799999</v>
      </c>
      <c r="N265">
        <v>18.8143846446</v>
      </c>
      <c r="O265">
        <v>18.9911350876</v>
      </c>
      <c r="P265">
        <v>18.251368354299998</v>
      </c>
      <c r="Q265">
        <v>20.194300849299999</v>
      </c>
      <c r="R265">
        <v>18.920914869400001</v>
      </c>
      <c r="S265">
        <v>17.9262231051</v>
      </c>
      <c r="T265">
        <v>19.288477175899999</v>
      </c>
      <c r="U265">
        <v>18.947450444899999</v>
      </c>
      <c r="V265">
        <v>18.4710373182</v>
      </c>
      <c r="W265">
        <v>19.013959186400001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17.739732117700001</v>
      </c>
      <c r="AJ265">
        <v>17.517776551299999</v>
      </c>
      <c r="AK265">
        <v>17.5001672478</v>
      </c>
      <c r="AL265">
        <v>19.059818881199998</v>
      </c>
      <c r="AM265">
        <v>17.027208008500001</v>
      </c>
      <c r="AN265">
        <v>18.286927740700001</v>
      </c>
      <c r="AO265">
        <v>18.1261774446</v>
      </c>
      <c r="AP265">
        <v>19.205552820400001</v>
      </c>
      <c r="AQ265">
        <v>19.134632550900001</v>
      </c>
      <c r="AR265">
        <v>18.901870438</v>
      </c>
      <c r="AS265">
        <v>18.371324784399999</v>
      </c>
      <c r="AT265">
        <v>18.560183369899999</v>
      </c>
      <c r="AU265">
        <v>17.902441095499999</v>
      </c>
      <c r="AV265">
        <v>19.396430474999999</v>
      </c>
      <c r="AW265">
        <v>18.3413564817</v>
      </c>
      <c r="AX265">
        <v>17.498111161200001</v>
      </c>
      <c r="AY265">
        <v>18.540296690200002</v>
      </c>
      <c r="AZ265">
        <v>18.441721367</v>
      </c>
      <c r="BA265">
        <v>18.2764519674</v>
      </c>
      <c r="BB265">
        <v>18.7490174711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264</v>
      </c>
      <c r="D266">
        <v>17.946798486500001</v>
      </c>
      <c r="E266">
        <v>17.7985007807</v>
      </c>
      <c r="F266">
        <v>18.635465229299999</v>
      </c>
      <c r="G266">
        <v>19.8939839787</v>
      </c>
      <c r="H266">
        <v>18.6503640522</v>
      </c>
      <c r="I266">
        <v>18.938778643599999</v>
      </c>
      <c r="J266">
        <v>18.189846567</v>
      </c>
      <c r="K266">
        <v>19.177426280500001</v>
      </c>
      <c r="L266">
        <v>19.4227265968</v>
      </c>
      <c r="M266">
        <v>19.534807478200001</v>
      </c>
      <c r="N266">
        <v>19.0318818764</v>
      </c>
      <c r="O266">
        <v>19.080470645399998</v>
      </c>
      <c r="P266">
        <v>18.293563434500001</v>
      </c>
      <c r="Q266">
        <v>20.1734716566</v>
      </c>
      <c r="R266">
        <v>18.9911673304</v>
      </c>
      <c r="S266">
        <v>17.9324386125</v>
      </c>
      <c r="T266">
        <v>19.205101348199999</v>
      </c>
      <c r="U266">
        <v>19.392928259400001</v>
      </c>
      <c r="V266">
        <v>18.504552878199998</v>
      </c>
      <c r="W266">
        <v>19.446507740200001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17.982037680800001</v>
      </c>
      <c r="AJ266">
        <v>17.935265487700001</v>
      </c>
      <c r="AK266">
        <v>17.3305153909</v>
      </c>
      <c r="AL266">
        <v>19.006372090999999</v>
      </c>
      <c r="AM266">
        <v>17.300381507699999</v>
      </c>
      <c r="AN266">
        <v>18.482225499199998</v>
      </c>
      <c r="AO266">
        <v>17.9305755946</v>
      </c>
      <c r="AP266">
        <v>18.691604483700001</v>
      </c>
      <c r="AQ266">
        <v>19.103805864400002</v>
      </c>
      <c r="AR266">
        <v>18.867131521899999</v>
      </c>
      <c r="AS266">
        <v>18.5723563777</v>
      </c>
      <c r="AT266">
        <v>18.5141292707</v>
      </c>
      <c r="AU266">
        <v>17.480504146600001</v>
      </c>
      <c r="AV266">
        <v>19.234672671399998</v>
      </c>
      <c r="AW266">
        <v>18.223775056400001</v>
      </c>
      <c r="AX266">
        <v>17.722310498900001</v>
      </c>
      <c r="AY266">
        <v>18.815305261599999</v>
      </c>
      <c r="AZ266">
        <v>18.8141348431</v>
      </c>
      <c r="BA266">
        <v>18.4937781671</v>
      </c>
      <c r="BB266">
        <v>18.821459396400002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265</v>
      </c>
      <c r="D267">
        <v>18.2894520933</v>
      </c>
      <c r="E267">
        <v>18.0247672255</v>
      </c>
      <c r="F267">
        <v>18.7411371327</v>
      </c>
      <c r="G267">
        <v>19.921644707199999</v>
      </c>
      <c r="H267">
        <v>18.7926309287</v>
      </c>
      <c r="I267">
        <v>18.9793041816</v>
      </c>
      <c r="J267">
        <v>18.0818688321</v>
      </c>
      <c r="K267">
        <v>19.291581826600002</v>
      </c>
      <c r="L267">
        <v>19.394406982500001</v>
      </c>
      <c r="M267">
        <v>19.132063083399999</v>
      </c>
      <c r="N267">
        <v>19.4519540786</v>
      </c>
      <c r="O267">
        <v>19.136843028000001</v>
      </c>
      <c r="P267">
        <v>18.3861183709</v>
      </c>
      <c r="Q267">
        <v>20.418581918699999</v>
      </c>
      <c r="R267">
        <v>19.345381339599999</v>
      </c>
      <c r="S267">
        <v>17.771105699500001</v>
      </c>
      <c r="T267">
        <v>19.087647218200001</v>
      </c>
      <c r="U267">
        <v>19.275960500299998</v>
      </c>
      <c r="V267">
        <v>18.575915152299999</v>
      </c>
      <c r="W267">
        <v>19.405028436799999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17.865910314000001</v>
      </c>
      <c r="AJ267">
        <v>17.7766011756</v>
      </c>
      <c r="AK267">
        <v>17.726673193500002</v>
      </c>
      <c r="AL267">
        <v>18.990363022499999</v>
      </c>
      <c r="AM267">
        <v>17.545945902100001</v>
      </c>
      <c r="AN267">
        <v>18.6998801628</v>
      </c>
      <c r="AO267">
        <v>17.6794578037</v>
      </c>
      <c r="AP267">
        <v>18.673278278600002</v>
      </c>
      <c r="AQ267">
        <v>18.9015795772</v>
      </c>
      <c r="AR267">
        <v>18.591963978700001</v>
      </c>
      <c r="AS267">
        <v>18.645718558700001</v>
      </c>
      <c r="AT267">
        <v>18.553968777000001</v>
      </c>
      <c r="AU267">
        <v>17.472315703500001</v>
      </c>
      <c r="AV267">
        <v>19.352069265800001</v>
      </c>
      <c r="AW267">
        <v>18.174370807500001</v>
      </c>
      <c r="AX267">
        <v>17.809579401299999</v>
      </c>
      <c r="AY267">
        <v>19.030418499300001</v>
      </c>
      <c r="AZ267">
        <v>18.726014324000001</v>
      </c>
      <c r="BA267">
        <v>18.360687259199999</v>
      </c>
      <c r="BB267">
        <v>18.876893155899999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266</v>
      </c>
      <c r="D268">
        <v>18.7737494259</v>
      </c>
      <c r="E268">
        <v>18.258918618599999</v>
      </c>
      <c r="F268">
        <v>18.4594733731</v>
      </c>
      <c r="G268">
        <v>19.609735157900001</v>
      </c>
      <c r="H268">
        <v>18.841072149999999</v>
      </c>
      <c r="I268">
        <v>19.195559601900001</v>
      </c>
      <c r="J268">
        <v>18.308369131599999</v>
      </c>
      <c r="K268">
        <v>19.6835928532</v>
      </c>
      <c r="L268">
        <v>19.178313747600001</v>
      </c>
      <c r="M268">
        <v>19.2095460946</v>
      </c>
      <c r="N268">
        <v>19.5015449823</v>
      </c>
      <c r="O268">
        <v>19.4179436328</v>
      </c>
      <c r="P268">
        <v>18.462821854200001</v>
      </c>
      <c r="Q268">
        <v>20.558520785300001</v>
      </c>
      <c r="R268">
        <v>19.5686319942</v>
      </c>
      <c r="S268">
        <v>17.593888003499998</v>
      </c>
      <c r="T268">
        <v>19.028931505599999</v>
      </c>
      <c r="U268">
        <v>19.4505611658</v>
      </c>
      <c r="V268">
        <v>18.6756889776</v>
      </c>
      <c r="W268">
        <v>19.241367891300001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17.986889078400001</v>
      </c>
      <c r="AJ268">
        <v>17.362934695700002</v>
      </c>
      <c r="AK268">
        <v>18.209574831699999</v>
      </c>
      <c r="AL268">
        <v>18.958652564400001</v>
      </c>
      <c r="AM268">
        <v>17.764813724300001</v>
      </c>
      <c r="AN268">
        <v>19.016751384999999</v>
      </c>
      <c r="AO268">
        <v>17.660489842499999</v>
      </c>
      <c r="AP268">
        <v>19.081910395400001</v>
      </c>
      <c r="AQ268">
        <v>18.7815544563</v>
      </c>
      <c r="AR268">
        <v>18.761062375800002</v>
      </c>
      <c r="AS268">
        <v>18.8608706881</v>
      </c>
      <c r="AT268">
        <v>18.820399069400001</v>
      </c>
      <c r="AU268">
        <v>17.401909031199999</v>
      </c>
      <c r="AV268">
        <v>19.503774998699999</v>
      </c>
      <c r="AW268">
        <v>18.3919959929</v>
      </c>
      <c r="AX268">
        <v>18.018598718100002</v>
      </c>
      <c r="AY268">
        <v>18.978910782</v>
      </c>
      <c r="AZ268">
        <v>18.845998911999999</v>
      </c>
      <c r="BA268">
        <v>18.272460616099998</v>
      </c>
      <c r="BB268">
        <v>18.704857235399999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267</v>
      </c>
      <c r="D269">
        <v>19.015692833399999</v>
      </c>
      <c r="E269">
        <v>18.577395504199998</v>
      </c>
      <c r="F269">
        <v>18.466942417399999</v>
      </c>
      <c r="G269">
        <v>19.771742153999998</v>
      </c>
      <c r="H269">
        <v>18.947376743</v>
      </c>
      <c r="I269">
        <v>19.1400582198</v>
      </c>
      <c r="J269">
        <v>18.196101887699999</v>
      </c>
      <c r="K269">
        <v>19.878213108299999</v>
      </c>
      <c r="L269">
        <v>18.997635273099998</v>
      </c>
      <c r="M269">
        <v>19.374764466199998</v>
      </c>
      <c r="N269">
        <v>19.906988730199998</v>
      </c>
      <c r="O269">
        <v>19.4728455694</v>
      </c>
      <c r="P269">
        <v>18.443529609199999</v>
      </c>
      <c r="Q269">
        <v>20.712139058199998</v>
      </c>
      <c r="R269">
        <v>19.866762356399999</v>
      </c>
      <c r="S269">
        <v>17.685896117999999</v>
      </c>
      <c r="T269">
        <v>19.104981513399999</v>
      </c>
      <c r="U269">
        <v>19.8147515014</v>
      </c>
      <c r="V269">
        <v>19.233296406600001</v>
      </c>
      <c r="W269">
        <v>19.255074651699999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18.408122304999999</v>
      </c>
      <c r="AJ269">
        <v>17.480766104299999</v>
      </c>
      <c r="AK269">
        <v>18.407135894100001</v>
      </c>
      <c r="AL269">
        <v>19.2616565575</v>
      </c>
      <c r="AM269">
        <v>17.980020058200001</v>
      </c>
      <c r="AN269">
        <v>18.9536511827</v>
      </c>
      <c r="AO269">
        <v>17.913553564000001</v>
      </c>
      <c r="AP269">
        <v>19.001489124799999</v>
      </c>
      <c r="AQ269">
        <v>19.082067620099998</v>
      </c>
      <c r="AR269">
        <v>18.932108601900001</v>
      </c>
      <c r="AS269">
        <v>19.238804012399999</v>
      </c>
      <c r="AT269">
        <v>18.9826077735</v>
      </c>
      <c r="AU269">
        <v>17.802455657599999</v>
      </c>
      <c r="AV269">
        <v>19.627591491699999</v>
      </c>
      <c r="AW269">
        <v>18.852383156399998</v>
      </c>
      <c r="AX269">
        <v>18.114060903599999</v>
      </c>
      <c r="AY269">
        <v>19.114934534700001</v>
      </c>
      <c r="AZ269">
        <v>18.9766780926</v>
      </c>
      <c r="BA269">
        <v>18.433854969399999</v>
      </c>
      <c r="BB269">
        <v>18.823506889699999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268</v>
      </c>
      <c r="D270">
        <v>19.132990149699999</v>
      </c>
      <c r="E270">
        <v>18.7633098039</v>
      </c>
      <c r="F270">
        <v>18.724039102900001</v>
      </c>
      <c r="G270">
        <v>19.935647528899999</v>
      </c>
      <c r="H270">
        <v>19.128400068400001</v>
      </c>
      <c r="I270">
        <v>19.237188849900001</v>
      </c>
      <c r="J270">
        <v>18.172639155199999</v>
      </c>
      <c r="K270">
        <v>20.0507584528</v>
      </c>
      <c r="L270">
        <v>18.949947615700001</v>
      </c>
      <c r="M270">
        <v>19.3905589168</v>
      </c>
      <c r="N270">
        <v>20.146212459299999</v>
      </c>
      <c r="O270">
        <v>19.336148311399999</v>
      </c>
      <c r="P270">
        <v>18.6669753151</v>
      </c>
      <c r="Q270">
        <v>20.738462200800001</v>
      </c>
      <c r="R270">
        <v>19.8237321266</v>
      </c>
      <c r="S270">
        <v>17.6874907306</v>
      </c>
      <c r="T270">
        <v>19.155391571799999</v>
      </c>
      <c r="U270">
        <v>19.542126482800001</v>
      </c>
      <c r="V270">
        <v>19.5784246678</v>
      </c>
      <c r="W270">
        <v>19.719285413200001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18.7123306423</v>
      </c>
      <c r="AJ270">
        <v>17.731508861199998</v>
      </c>
      <c r="AK270">
        <v>18.656404242899999</v>
      </c>
      <c r="AL270">
        <v>19.541493005700001</v>
      </c>
      <c r="AM270">
        <v>18.063103934499999</v>
      </c>
      <c r="AN270">
        <v>19.044149170200001</v>
      </c>
      <c r="AO270">
        <v>17.973097918000001</v>
      </c>
      <c r="AP270">
        <v>18.974767009200001</v>
      </c>
      <c r="AQ270">
        <v>19.238841769099999</v>
      </c>
      <c r="AR270">
        <v>19.009038719799999</v>
      </c>
      <c r="AS270">
        <v>19.509272023000001</v>
      </c>
      <c r="AT270">
        <v>18.923844214199999</v>
      </c>
      <c r="AU270">
        <v>17.855573311400001</v>
      </c>
      <c r="AV270">
        <v>19.6424098556</v>
      </c>
      <c r="AW270">
        <v>19.014142212599999</v>
      </c>
      <c r="AX270">
        <v>18.3015509849</v>
      </c>
      <c r="AY270">
        <v>19.302850896199999</v>
      </c>
      <c r="AZ270">
        <v>19.094625408999999</v>
      </c>
      <c r="BA270">
        <v>18.559460313999999</v>
      </c>
      <c r="BB270">
        <v>19.0043966685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269</v>
      </c>
      <c r="D271">
        <v>19.478843054199999</v>
      </c>
      <c r="E271">
        <v>19.074189557099999</v>
      </c>
      <c r="F271">
        <v>19.063447654099999</v>
      </c>
      <c r="G271">
        <v>19.835528484899999</v>
      </c>
      <c r="H271">
        <v>19.149837483100001</v>
      </c>
      <c r="I271">
        <v>19.3130696403</v>
      </c>
      <c r="J271">
        <v>18.115237996699999</v>
      </c>
      <c r="K271">
        <v>20.1630643222</v>
      </c>
      <c r="L271">
        <v>18.955743932899999</v>
      </c>
      <c r="M271">
        <v>19.3048953875</v>
      </c>
      <c r="N271">
        <v>20.434989003799998</v>
      </c>
      <c r="O271">
        <v>19.350100736400002</v>
      </c>
      <c r="P271">
        <v>18.960021857299999</v>
      </c>
      <c r="Q271">
        <v>20.611729612600001</v>
      </c>
      <c r="R271">
        <v>19.786149111299999</v>
      </c>
      <c r="S271">
        <v>18.2081240087</v>
      </c>
      <c r="T271">
        <v>19.5333514991</v>
      </c>
      <c r="U271">
        <v>19.428315659999999</v>
      </c>
      <c r="V271">
        <v>19.237305287200002</v>
      </c>
      <c r="W271">
        <v>19.809380254899999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18.978844751099999</v>
      </c>
      <c r="AJ271">
        <v>17.9760003078</v>
      </c>
      <c r="AK271">
        <v>18.605161357</v>
      </c>
      <c r="AL271">
        <v>19.526004594</v>
      </c>
      <c r="AM271">
        <v>17.7980557721</v>
      </c>
      <c r="AN271">
        <v>19.106466367900001</v>
      </c>
      <c r="AO271">
        <v>17.819163134499998</v>
      </c>
      <c r="AP271">
        <v>19.0523904376</v>
      </c>
      <c r="AQ271">
        <v>19.3529179075</v>
      </c>
      <c r="AR271">
        <v>19.1460258225</v>
      </c>
      <c r="AS271">
        <v>19.6074188875</v>
      </c>
      <c r="AT271">
        <v>19.3141361176</v>
      </c>
      <c r="AU271">
        <v>18.403558820600001</v>
      </c>
      <c r="AV271">
        <v>19.876352407199999</v>
      </c>
      <c r="AW271">
        <v>19.132219841400001</v>
      </c>
      <c r="AX271">
        <v>18.746592617800001</v>
      </c>
      <c r="AY271">
        <v>19.663196912899998</v>
      </c>
      <c r="AZ271">
        <v>19.122076596199999</v>
      </c>
      <c r="BA271">
        <v>18.6190332344</v>
      </c>
      <c r="BB271">
        <v>19.022643548200001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270</v>
      </c>
      <c r="D272">
        <v>19.526574375900001</v>
      </c>
      <c r="E272">
        <v>19.133144533999999</v>
      </c>
      <c r="F272">
        <v>19.310138601599999</v>
      </c>
      <c r="G272">
        <v>19.8517626746</v>
      </c>
      <c r="H272">
        <v>19.2749276897</v>
      </c>
      <c r="I272">
        <v>19.354155131199999</v>
      </c>
      <c r="J272">
        <v>18.1171060072</v>
      </c>
      <c r="K272">
        <v>20.227734432999998</v>
      </c>
      <c r="L272">
        <v>19.2176867893</v>
      </c>
      <c r="M272">
        <v>19.0091636927</v>
      </c>
      <c r="N272">
        <v>20.598442241600001</v>
      </c>
      <c r="O272">
        <v>19.5436440756</v>
      </c>
      <c r="P272">
        <v>19.145018950400001</v>
      </c>
      <c r="Q272">
        <v>20.817418875400001</v>
      </c>
      <c r="R272">
        <v>19.760564625499999</v>
      </c>
      <c r="S272">
        <v>18.7219111689</v>
      </c>
      <c r="T272">
        <v>19.8217296236</v>
      </c>
      <c r="U272">
        <v>19.6446966008</v>
      </c>
      <c r="V272">
        <v>19.024874031100001</v>
      </c>
      <c r="W272">
        <v>19.818529045999998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19.381799106799999</v>
      </c>
      <c r="AJ272">
        <v>18.777513520599999</v>
      </c>
      <c r="AK272">
        <v>18.554740912500002</v>
      </c>
      <c r="AL272">
        <v>19.4802399746</v>
      </c>
      <c r="AM272">
        <v>17.6563389897</v>
      </c>
      <c r="AN272">
        <v>18.867385554199998</v>
      </c>
      <c r="AO272">
        <v>17.863577637300001</v>
      </c>
      <c r="AP272">
        <v>19.285219829300001</v>
      </c>
      <c r="AQ272">
        <v>19.3145960917</v>
      </c>
      <c r="AR272">
        <v>19.324851096900002</v>
      </c>
      <c r="AS272">
        <v>19.512950035700001</v>
      </c>
      <c r="AT272">
        <v>19.526628166799998</v>
      </c>
      <c r="AU272">
        <v>18.914966960299999</v>
      </c>
      <c r="AV272">
        <v>20.185902826700001</v>
      </c>
      <c r="AW272">
        <v>19.286362197599999</v>
      </c>
      <c r="AX272">
        <v>18.854556183900002</v>
      </c>
      <c r="AY272">
        <v>19.846764430099999</v>
      </c>
      <c r="AZ272">
        <v>19.234330286700001</v>
      </c>
      <c r="BA272">
        <v>18.7115158941</v>
      </c>
      <c r="BB272">
        <v>19.109523699499999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271</v>
      </c>
      <c r="D273">
        <v>19.673762263099999</v>
      </c>
      <c r="E273">
        <v>19.225336438599999</v>
      </c>
      <c r="F273">
        <v>19.466464692799999</v>
      </c>
      <c r="G273">
        <v>20.0659913418</v>
      </c>
      <c r="H273">
        <v>19.579732162199999</v>
      </c>
      <c r="I273">
        <v>19.097251364000002</v>
      </c>
      <c r="J273">
        <v>18.464458582599999</v>
      </c>
      <c r="K273">
        <v>20.099762720400001</v>
      </c>
      <c r="L273">
        <v>19.498487640299999</v>
      </c>
      <c r="M273">
        <v>19.241959080600001</v>
      </c>
      <c r="N273">
        <v>20.216302314</v>
      </c>
      <c r="O273">
        <v>20.025433907099998</v>
      </c>
      <c r="P273">
        <v>19.183208642299999</v>
      </c>
      <c r="Q273">
        <v>20.8909957742</v>
      </c>
      <c r="R273">
        <v>19.919570735699999</v>
      </c>
      <c r="S273">
        <v>18.7562185795</v>
      </c>
      <c r="T273">
        <v>19.9349270218</v>
      </c>
      <c r="U273">
        <v>20.063101098200001</v>
      </c>
      <c r="V273">
        <v>19.182466404100001</v>
      </c>
      <c r="W273">
        <v>19.6166952305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19.155645015400001</v>
      </c>
      <c r="AJ273">
        <v>18.924322354800001</v>
      </c>
      <c r="AK273">
        <v>18.8032423167</v>
      </c>
      <c r="AL273">
        <v>19.7296785148</v>
      </c>
      <c r="AM273">
        <v>18.145511440100002</v>
      </c>
      <c r="AN273">
        <v>18.939617798</v>
      </c>
      <c r="AO273">
        <v>18.086281813100001</v>
      </c>
      <c r="AP273">
        <v>19.450548674899999</v>
      </c>
      <c r="AQ273">
        <v>19.3746561733</v>
      </c>
      <c r="AR273">
        <v>19.207993606900001</v>
      </c>
      <c r="AS273">
        <v>19.797293985</v>
      </c>
      <c r="AT273">
        <v>19.717648847700001</v>
      </c>
      <c r="AU273">
        <v>19.1269137271</v>
      </c>
      <c r="AV273">
        <v>20.3619929165</v>
      </c>
      <c r="AW273">
        <v>19.6715192775</v>
      </c>
      <c r="AX273">
        <v>18.929980826000001</v>
      </c>
      <c r="AY273">
        <v>19.732455891200001</v>
      </c>
      <c r="AZ273">
        <v>19.365763291299999</v>
      </c>
      <c r="BA273">
        <v>18.771164014899998</v>
      </c>
      <c r="BB273">
        <v>19.292274700299998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272</v>
      </c>
      <c r="D274">
        <v>19.859455775000001</v>
      </c>
      <c r="E274">
        <v>19.5360268228</v>
      </c>
      <c r="F274">
        <v>19.298074572099999</v>
      </c>
      <c r="G274">
        <v>20.1185596784</v>
      </c>
      <c r="H274">
        <v>19.758305725300001</v>
      </c>
      <c r="I274">
        <v>19.1737626876</v>
      </c>
      <c r="J274">
        <v>18.582188462400001</v>
      </c>
      <c r="K274">
        <v>20.2213991076</v>
      </c>
      <c r="L274">
        <v>19.7176504874</v>
      </c>
      <c r="M274">
        <v>19.6832781315</v>
      </c>
      <c r="N274">
        <v>20.139937194600002</v>
      </c>
      <c r="O274">
        <v>20.1391871796</v>
      </c>
      <c r="P274">
        <v>19.644176374400001</v>
      </c>
      <c r="Q274">
        <v>21.273065691500001</v>
      </c>
      <c r="R274">
        <v>20.243959754999999</v>
      </c>
      <c r="S274">
        <v>18.9516674696</v>
      </c>
      <c r="T274">
        <v>20.239442232999998</v>
      </c>
      <c r="U274">
        <v>20.689119657799999</v>
      </c>
      <c r="V274">
        <v>19.3988451745</v>
      </c>
      <c r="W274">
        <v>19.652831314099998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19.343067383600001</v>
      </c>
      <c r="AJ274">
        <v>19.071176129000001</v>
      </c>
      <c r="AK274">
        <v>18.896232340299999</v>
      </c>
      <c r="AL274">
        <v>19.944344836900001</v>
      </c>
      <c r="AM274">
        <v>18.272998636200001</v>
      </c>
      <c r="AN274">
        <v>18.970540250799999</v>
      </c>
      <c r="AO274">
        <v>18.332501607099999</v>
      </c>
      <c r="AP274">
        <v>19.5650804703</v>
      </c>
      <c r="AQ274">
        <v>19.554750933000001</v>
      </c>
      <c r="AR274">
        <v>19.256228846500001</v>
      </c>
      <c r="AS274">
        <v>19.8390753967</v>
      </c>
      <c r="AT274">
        <v>19.9473950852</v>
      </c>
      <c r="AU274">
        <v>19.0042271901</v>
      </c>
      <c r="AV274">
        <v>20.5723364248</v>
      </c>
      <c r="AW274">
        <v>19.997803197100001</v>
      </c>
      <c r="AX274">
        <v>18.9042722869</v>
      </c>
      <c r="AY274">
        <v>19.766492141400001</v>
      </c>
      <c r="AZ274">
        <v>19.6217963251</v>
      </c>
      <c r="BA274">
        <v>18.768032547600001</v>
      </c>
      <c r="BB274">
        <v>19.461454734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273</v>
      </c>
      <c r="D275">
        <v>19.782638200499999</v>
      </c>
      <c r="E275">
        <v>19.529956997700001</v>
      </c>
      <c r="F275">
        <v>19.590476841800001</v>
      </c>
      <c r="G275">
        <v>20.178013507100001</v>
      </c>
      <c r="H275">
        <v>19.752306102999999</v>
      </c>
      <c r="I275">
        <v>19.269489373199999</v>
      </c>
      <c r="J275">
        <v>18.445702019700001</v>
      </c>
      <c r="K275">
        <v>20.317446048400001</v>
      </c>
      <c r="L275">
        <v>19.625538641199999</v>
      </c>
      <c r="M275">
        <v>19.9205398346</v>
      </c>
      <c r="N275">
        <v>20.489864322999999</v>
      </c>
      <c r="O275">
        <v>20.252892760600002</v>
      </c>
      <c r="P275">
        <v>19.530944753</v>
      </c>
      <c r="Q275">
        <v>21.193650128400002</v>
      </c>
      <c r="R275">
        <v>20.320084103199999</v>
      </c>
      <c r="S275">
        <v>19.197559084600002</v>
      </c>
      <c r="T275">
        <v>20.415596103999999</v>
      </c>
      <c r="U275">
        <v>20.7480319921</v>
      </c>
      <c r="V275">
        <v>19.042803791200001</v>
      </c>
      <c r="W275">
        <v>19.6700424402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19.746494068800001</v>
      </c>
      <c r="AJ275">
        <v>19.170322249400002</v>
      </c>
      <c r="AK275">
        <v>18.877783244100002</v>
      </c>
      <c r="AL275">
        <v>20.064016517700001</v>
      </c>
      <c r="AM275">
        <v>18.520300577499999</v>
      </c>
      <c r="AN275">
        <v>18.7509706116</v>
      </c>
      <c r="AO275">
        <v>18.217328885499999</v>
      </c>
      <c r="AP275">
        <v>19.650308456099999</v>
      </c>
      <c r="AQ275">
        <v>19.7019577732</v>
      </c>
      <c r="AR275">
        <v>19.555510096500001</v>
      </c>
      <c r="AS275">
        <v>20.106168026799999</v>
      </c>
      <c r="AT275">
        <v>20.065971225999998</v>
      </c>
      <c r="AU275">
        <v>18.8142100311</v>
      </c>
      <c r="AV275">
        <v>20.510808370300001</v>
      </c>
      <c r="AW275">
        <v>19.981900368800002</v>
      </c>
      <c r="AX275">
        <v>19.092857893600002</v>
      </c>
      <c r="AY275">
        <v>19.8037847871</v>
      </c>
      <c r="AZ275">
        <v>19.716956877800001</v>
      </c>
      <c r="BA275">
        <v>18.9520900574</v>
      </c>
      <c r="BB275">
        <v>19.571790173299998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274</v>
      </c>
      <c r="D276">
        <v>19.621234403100001</v>
      </c>
      <c r="E276">
        <v>19.3284324344</v>
      </c>
      <c r="F276">
        <v>19.617317712799998</v>
      </c>
      <c r="G276">
        <v>20.7253203874</v>
      </c>
      <c r="H276">
        <v>19.815348028799999</v>
      </c>
      <c r="I276">
        <v>19.301545926900001</v>
      </c>
      <c r="J276">
        <v>18.664388518399999</v>
      </c>
      <c r="K276">
        <v>20.484090586400001</v>
      </c>
      <c r="L276">
        <v>19.5742651692</v>
      </c>
      <c r="M276">
        <v>20.012130201200002</v>
      </c>
      <c r="N276">
        <v>20.698898127700001</v>
      </c>
      <c r="O276">
        <v>20.204508817699999</v>
      </c>
      <c r="P276">
        <v>19.7214680837</v>
      </c>
      <c r="Q276">
        <v>21.339957786500001</v>
      </c>
      <c r="R276">
        <v>20.477422913800002</v>
      </c>
      <c r="S276">
        <v>18.986433329099999</v>
      </c>
      <c r="T276">
        <v>20.1636353514</v>
      </c>
      <c r="U276">
        <v>20.571168992</v>
      </c>
      <c r="V276">
        <v>18.9844017102</v>
      </c>
      <c r="W276">
        <v>19.709434559999998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19.798304656999999</v>
      </c>
      <c r="AJ276">
        <v>19.424424779199999</v>
      </c>
      <c r="AK276">
        <v>18.514510143900001</v>
      </c>
      <c r="AL276">
        <v>20.165242896500001</v>
      </c>
      <c r="AM276">
        <v>18.5955219264</v>
      </c>
      <c r="AN276">
        <v>18.700319368399999</v>
      </c>
      <c r="AO276">
        <v>18.621507713500002</v>
      </c>
      <c r="AP276">
        <v>19.821099501100001</v>
      </c>
      <c r="AQ276">
        <v>19.7209283376</v>
      </c>
      <c r="AR276">
        <v>19.742638124300001</v>
      </c>
      <c r="AS276">
        <v>20.0333963476</v>
      </c>
      <c r="AT276">
        <v>20.135531886900001</v>
      </c>
      <c r="AU276">
        <v>18.770312027799999</v>
      </c>
      <c r="AV276">
        <v>20.573568266700001</v>
      </c>
      <c r="AW276">
        <v>19.757682912700002</v>
      </c>
      <c r="AX276">
        <v>19.092258248099998</v>
      </c>
      <c r="AY276">
        <v>19.7820606738</v>
      </c>
      <c r="AZ276">
        <v>19.660366223600001</v>
      </c>
      <c r="BA276">
        <v>19.1846888034</v>
      </c>
      <c r="BB276">
        <v>19.515457402700001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275</v>
      </c>
      <c r="D277">
        <v>19.731632869199998</v>
      </c>
      <c r="E277">
        <v>19.146403048100002</v>
      </c>
      <c r="F277">
        <v>19.473417686400001</v>
      </c>
      <c r="G277">
        <v>20.84621916</v>
      </c>
      <c r="H277">
        <v>19.825000633799998</v>
      </c>
      <c r="I277">
        <v>19.348217537899998</v>
      </c>
      <c r="J277">
        <v>19.294455853500001</v>
      </c>
      <c r="K277">
        <v>20.630955362600002</v>
      </c>
      <c r="L277">
        <v>19.932475043699998</v>
      </c>
      <c r="M277">
        <v>20.249220463899999</v>
      </c>
      <c r="N277">
        <v>20.842879407400002</v>
      </c>
      <c r="O277">
        <v>20.227926293700001</v>
      </c>
      <c r="P277">
        <v>19.679301092599999</v>
      </c>
      <c r="Q277">
        <v>21.433281189700001</v>
      </c>
      <c r="R277">
        <v>20.700805732799999</v>
      </c>
      <c r="S277">
        <v>19.233315024900001</v>
      </c>
      <c r="T277">
        <v>20.112380961900001</v>
      </c>
      <c r="U277">
        <v>20.7085084237</v>
      </c>
      <c r="V277">
        <v>19.286457482300001</v>
      </c>
      <c r="W277">
        <v>20.114251128999999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20.048473020399999</v>
      </c>
      <c r="AJ277">
        <v>19.467310985600001</v>
      </c>
      <c r="AK277">
        <v>18.299183084599999</v>
      </c>
      <c r="AL277">
        <v>20.188421438199999</v>
      </c>
      <c r="AM277">
        <v>18.683391365199999</v>
      </c>
      <c r="AN277">
        <v>18.878094616599999</v>
      </c>
      <c r="AO277">
        <v>18.997613206099999</v>
      </c>
      <c r="AP277">
        <v>20.047148400299999</v>
      </c>
      <c r="AQ277">
        <v>19.8744063412</v>
      </c>
      <c r="AR277">
        <v>20.071736046000002</v>
      </c>
      <c r="AS277">
        <v>19.946978534199999</v>
      </c>
      <c r="AT277">
        <v>20.095554534000001</v>
      </c>
      <c r="AU277">
        <v>18.909018893100001</v>
      </c>
      <c r="AV277">
        <v>20.724375950300001</v>
      </c>
      <c r="AW277">
        <v>19.8074438447</v>
      </c>
      <c r="AX277">
        <v>19.2525684535</v>
      </c>
      <c r="AY277">
        <v>19.9280466371</v>
      </c>
      <c r="AZ277">
        <v>19.831659294600001</v>
      </c>
      <c r="BA277">
        <v>19.346609584199999</v>
      </c>
      <c r="BB277">
        <v>19.774193066900001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276</v>
      </c>
      <c r="D278">
        <v>19.773952424000001</v>
      </c>
      <c r="E278">
        <v>19.508600859000001</v>
      </c>
      <c r="F278">
        <v>18.990959588700001</v>
      </c>
      <c r="G278">
        <v>20.859771692799999</v>
      </c>
      <c r="H278">
        <v>19.909559592299999</v>
      </c>
      <c r="I278">
        <v>19.405791690099999</v>
      </c>
      <c r="J278">
        <v>19.318385390700001</v>
      </c>
      <c r="K278">
        <v>20.727183656299999</v>
      </c>
      <c r="L278">
        <v>20.117257959</v>
      </c>
      <c r="M278">
        <v>20.8145931229</v>
      </c>
      <c r="N278">
        <v>20.7543782931</v>
      </c>
      <c r="O278">
        <v>20.121977206699999</v>
      </c>
      <c r="P278">
        <v>19.614105668899999</v>
      </c>
      <c r="Q278">
        <v>21.496138864700001</v>
      </c>
      <c r="R278">
        <v>20.7459623192</v>
      </c>
      <c r="S278">
        <v>19.413858476800002</v>
      </c>
      <c r="T278">
        <v>19.905038161899999</v>
      </c>
      <c r="U278">
        <v>20.6488275078</v>
      </c>
      <c r="V278">
        <v>19.679427460300001</v>
      </c>
      <c r="W278">
        <v>20.2438525785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19.788426161</v>
      </c>
      <c r="AJ278">
        <v>19.732516718199999</v>
      </c>
      <c r="AK278">
        <v>18.313321191899998</v>
      </c>
      <c r="AL278">
        <v>19.9369410778</v>
      </c>
      <c r="AM278">
        <v>18.6732735199</v>
      </c>
      <c r="AN278">
        <v>18.993891784599999</v>
      </c>
      <c r="AO278">
        <v>18.892504946999999</v>
      </c>
      <c r="AP278">
        <v>20.0109726787</v>
      </c>
      <c r="AQ278">
        <v>19.9354771613</v>
      </c>
      <c r="AR278">
        <v>20.490573283</v>
      </c>
      <c r="AS278">
        <v>20.031563940000002</v>
      </c>
      <c r="AT278">
        <v>20.022205570099999</v>
      </c>
      <c r="AU278">
        <v>19.083338951000002</v>
      </c>
      <c r="AV278">
        <v>20.720653931099999</v>
      </c>
      <c r="AW278">
        <v>20.0254151018</v>
      </c>
      <c r="AX278">
        <v>19.4495106163</v>
      </c>
      <c r="AY278">
        <v>19.891660386800002</v>
      </c>
      <c r="AZ278">
        <v>20.130256631200002</v>
      </c>
      <c r="BA278">
        <v>19.428872634000001</v>
      </c>
      <c r="BB278">
        <v>19.822306123200001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277</v>
      </c>
      <c r="D279">
        <v>20.111430536299999</v>
      </c>
      <c r="E279">
        <v>19.736471633899999</v>
      </c>
      <c r="F279">
        <v>18.980065423799999</v>
      </c>
      <c r="G279">
        <v>20.945420413499999</v>
      </c>
      <c r="H279">
        <v>19.938203783100001</v>
      </c>
      <c r="I279">
        <v>19.453997479400002</v>
      </c>
      <c r="J279">
        <v>19.050202370299999</v>
      </c>
      <c r="K279">
        <v>20.775374486899999</v>
      </c>
      <c r="L279">
        <v>20.0032896779</v>
      </c>
      <c r="M279">
        <v>20.847979561100001</v>
      </c>
      <c r="N279">
        <v>20.956764795200002</v>
      </c>
      <c r="O279">
        <v>20.374972232600001</v>
      </c>
      <c r="P279">
        <v>19.950495135499999</v>
      </c>
      <c r="Q279">
        <v>21.6113727533</v>
      </c>
      <c r="R279">
        <v>20.9629124215</v>
      </c>
      <c r="S279">
        <v>19.370829586900001</v>
      </c>
      <c r="T279">
        <v>19.951339498599999</v>
      </c>
      <c r="U279">
        <v>20.732337504</v>
      </c>
      <c r="V279">
        <v>20.197901663300001</v>
      </c>
      <c r="W279">
        <v>20.490964957799999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19.960145612400002</v>
      </c>
      <c r="AJ279">
        <v>19.902767506</v>
      </c>
      <c r="AK279">
        <v>18.769799985500001</v>
      </c>
      <c r="AL279">
        <v>20.157338185899999</v>
      </c>
      <c r="AM279">
        <v>18.590408622599998</v>
      </c>
      <c r="AN279">
        <v>18.987403558299999</v>
      </c>
      <c r="AO279">
        <v>18.829220810900001</v>
      </c>
      <c r="AP279">
        <v>20.0870601337</v>
      </c>
      <c r="AQ279">
        <v>19.825701455400001</v>
      </c>
      <c r="AR279">
        <v>20.4564822243</v>
      </c>
      <c r="AS279">
        <v>20.075943904500001</v>
      </c>
      <c r="AT279">
        <v>19.8821648433</v>
      </c>
      <c r="AU279">
        <v>19.125333417</v>
      </c>
      <c r="AV279">
        <v>20.790229248199999</v>
      </c>
      <c r="AW279">
        <v>19.9706822198</v>
      </c>
      <c r="AX279">
        <v>19.279168738900001</v>
      </c>
      <c r="AY279">
        <v>19.8189777692</v>
      </c>
      <c r="AZ279">
        <v>20.400316478200001</v>
      </c>
      <c r="BA279">
        <v>19.639568878399999</v>
      </c>
      <c r="BB279">
        <v>19.808591687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278</v>
      </c>
      <c r="D280">
        <v>20.150108275400001</v>
      </c>
      <c r="E280">
        <v>19.823350313900001</v>
      </c>
      <c r="F280">
        <v>19.277242981299999</v>
      </c>
      <c r="G280">
        <v>20.970043328999999</v>
      </c>
      <c r="H280">
        <v>20.1857733893</v>
      </c>
      <c r="I280">
        <v>19.6726062619</v>
      </c>
      <c r="J280">
        <v>19.110235586600002</v>
      </c>
      <c r="K280">
        <v>20.899620224300001</v>
      </c>
      <c r="L280">
        <v>20.022858640599999</v>
      </c>
      <c r="M280">
        <v>20.741924922500001</v>
      </c>
      <c r="N280">
        <v>20.6903440731</v>
      </c>
      <c r="O280">
        <v>20.751802287299999</v>
      </c>
      <c r="P280">
        <v>20.048610202199999</v>
      </c>
      <c r="Q280">
        <v>21.9848646907</v>
      </c>
      <c r="R280">
        <v>21.173691378299999</v>
      </c>
      <c r="S280">
        <v>19.408669115399999</v>
      </c>
      <c r="T280">
        <v>20.142578378100001</v>
      </c>
      <c r="U280">
        <v>20.704015768400001</v>
      </c>
      <c r="V280">
        <v>20.395649414499999</v>
      </c>
      <c r="W280">
        <v>20.6513090491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20.3186521033</v>
      </c>
      <c r="AJ280">
        <v>20.033887450999998</v>
      </c>
      <c r="AK280">
        <v>18.973007137100002</v>
      </c>
      <c r="AL280">
        <v>20.362403647400001</v>
      </c>
      <c r="AM280">
        <v>18.7533738636</v>
      </c>
      <c r="AN280">
        <v>19.174691626000001</v>
      </c>
      <c r="AO280">
        <v>18.8409196279</v>
      </c>
      <c r="AP280">
        <v>20.0639269831</v>
      </c>
      <c r="AQ280">
        <v>19.899031717300002</v>
      </c>
      <c r="AR280">
        <v>20.239224435000001</v>
      </c>
      <c r="AS280">
        <v>19.7022261342</v>
      </c>
      <c r="AT280">
        <v>19.907072911699998</v>
      </c>
      <c r="AU280">
        <v>19.140273116900001</v>
      </c>
      <c r="AV280">
        <v>21.055433051800001</v>
      </c>
      <c r="AW280">
        <v>20.122017828099999</v>
      </c>
      <c r="AX280">
        <v>19.0424656478</v>
      </c>
      <c r="AY280">
        <v>19.705283075899999</v>
      </c>
      <c r="AZ280">
        <v>20.210305229100001</v>
      </c>
      <c r="BA280">
        <v>19.523658091000001</v>
      </c>
      <c r="BB280">
        <v>19.973304423799998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279</v>
      </c>
      <c r="D281">
        <v>20.470561335399999</v>
      </c>
      <c r="E281">
        <v>19.840491202100001</v>
      </c>
      <c r="F281">
        <v>19.596657480400001</v>
      </c>
      <c r="G281">
        <v>20.908154398499999</v>
      </c>
      <c r="H281">
        <v>20.562163195899998</v>
      </c>
      <c r="I281">
        <v>19.712272864599999</v>
      </c>
      <c r="J281">
        <v>18.7436438577</v>
      </c>
      <c r="K281">
        <v>20.846810616300001</v>
      </c>
      <c r="L281">
        <v>20.041856307500002</v>
      </c>
      <c r="M281">
        <v>20.566081547500001</v>
      </c>
      <c r="N281">
        <v>20.5617321971</v>
      </c>
      <c r="O281">
        <v>20.601615399</v>
      </c>
      <c r="P281">
        <v>20.1588795702</v>
      </c>
      <c r="Q281">
        <v>22.048154189600002</v>
      </c>
      <c r="R281">
        <v>21.4758768909</v>
      </c>
      <c r="S281">
        <v>19.503676089999999</v>
      </c>
      <c r="T281">
        <v>20.357090947100001</v>
      </c>
      <c r="U281">
        <v>20.690488761400001</v>
      </c>
      <c r="V281">
        <v>20.330426013899999</v>
      </c>
      <c r="W281">
        <v>20.875687370600001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20.624600236999999</v>
      </c>
      <c r="AJ281">
        <v>20.278103955199999</v>
      </c>
      <c r="AK281">
        <v>18.922485227100001</v>
      </c>
      <c r="AL281">
        <v>20.301109665599999</v>
      </c>
      <c r="AM281">
        <v>19.158829965999999</v>
      </c>
      <c r="AN281">
        <v>19.377719405299999</v>
      </c>
      <c r="AO281">
        <v>18.514921444999999</v>
      </c>
      <c r="AP281">
        <v>20.183496795100002</v>
      </c>
      <c r="AQ281">
        <v>19.706044370899999</v>
      </c>
      <c r="AR281">
        <v>20.240534667599999</v>
      </c>
      <c r="AS281">
        <v>19.748862304599999</v>
      </c>
      <c r="AT281">
        <v>19.588509029899999</v>
      </c>
      <c r="AU281">
        <v>19.471371328099998</v>
      </c>
      <c r="AV281">
        <v>21.124080691500001</v>
      </c>
      <c r="AW281">
        <v>20.557649477799998</v>
      </c>
      <c r="AX281">
        <v>19.107871925600001</v>
      </c>
      <c r="AY281">
        <v>19.577979550199998</v>
      </c>
      <c r="AZ281">
        <v>19.940327782000001</v>
      </c>
      <c r="BA281">
        <v>19.408530241600001</v>
      </c>
      <c r="BB281">
        <v>20.132634124999999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280</v>
      </c>
      <c r="D282">
        <v>20.799994886299999</v>
      </c>
      <c r="E282">
        <v>19.754678988599998</v>
      </c>
      <c r="F282">
        <v>19.7443627225</v>
      </c>
      <c r="G282">
        <v>20.976603579399999</v>
      </c>
      <c r="H282">
        <v>20.434537690799999</v>
      </c>
      <c r="I282">
        <v>19.617957007499999</v>
      </c>
      <c r="J282">
        <v>18.426325214999999</v>
      </c>
      <c r="K282">
        <v>20.969802622700001</v>
      </c>
      <c r="L282">
        <v>19.991317362499998</v>
      </c>
      <c r="M282">
        <v>20.2471302292</v>
      </c>
      <c r="N282">
        <v>20.5853234854</v>
      </c>
      <c r="O282">
        <v>20.476312379100001</v>
      </c>
      <c r="P282">
        <v>20.264077330799999</v>
      </c>
      <c r="Q282">
        <v>22.107198755700001</v>
      </c>
      <c r="R282">
        <v>21.514712966200001</v>
      </c>
      <c r="S282">
        <v>19.8636780605</v>
      </c>
      <c r="T282">
        <v>20.467487269199999</v>
      </c>
      <c r="U282">
        <v>20.859508409</v>
      </c>
      <c r="V282">
        <v>20.219491507299999</v>
      </c>
      <c r="W282">
        <v>20.923195015400001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20.548266174999998</v>
      </c>
      <c r="AJ282">
        <v>20.219502802800001</v>
      </c>
      <c r="AK282">
        <v>18.863833505500001</v>
      </c>
      <c r="AL282">
        <v>20.089636447699998</v>
      </c>
      <c r="AM282">
        <v>18.960069875599999</v>
      </c>
      <c r="AN282">
        <v>19.483685451500001</v>
      </c>
      <c r="AO282">
        <v>18.523448238</v>
      </c>
      <c r="AP282">
        <v>19.963886049300001</v>
      </c>
      <c r="AQ282">
        <v>19.4515343753</v>
      </c>
      <c r="AR282">
        <v>20.2493158246</v>
      </c>
      <c r="AS282">
        <v>20.017401333199999</v>
      </c>
      <c r="AT282">
        <v>19.965636291500001</v>
      </c>
      <c r="AU282">
        <v>19.697789520099999</v>
      </c>
      <c r="AV282">
        <v>21.227528207300001</v>
      </c>
      <c r="AW282">
        <v>20.682464211999999</v>
      </c>
      <c r="AX282">
        <v>19.391691292499999</v>
      </c>
      <c r="AY282">
        <v>19.809887889199999</v>
      </c>
      <c r="AZ282">
        <v>20.044415157500001</v>
      </c>
      <c r="BA282">
        <v>19.583104188899998</v>
      </c>
      <c r="BB282">
        <v>20.092069732999999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281</v>
      </c>
      <c r="D283">
        <v>21.018658016900002</v>
      </c>
      <c r="E283">
        <v>20.073896816000001</v>
      </c>
      <c r="F283">
        <v>19.806665245200001</v>
      </c>
      <c r="G283">
        <v>21.042931919600001</v>
      </c>
      <c r="H283">
        <v>20.445519469800001</v>
      </c>
      <c r="I283">
        <v>19.929612989100001</v>
      </c>
      <c r="J283">
        <v>18.448145269000001</v>
      </c>
      <c r="K283">
        <v>21.326637332600001</v>
      </c>
      <c r="L283">
        <v>19.946046056099998</v>
      </c>
      <c r="M283">
        <v>20.188189086200001</v>
      </c>
      <c r="N283">
        <v>20.5106995101</v>
      </c>
      <c r="O283">
        <v>20.6257222578</v>
      </c>
      <c r="P283">
        <v>20.560086571300001</v>
      </c>
      <c r="Q283">
        <v>22.227614907</v>
      </c>
      <c r="R283">
        <v>21.7269567998</v>
      </c>
      <c r="S283">
        <v>20.116941464700002</v>
      </c>
      <c r="T283">
        <v>20.6813530485</v>
      </c>
      <c r="U283">
        <v>21.254960374700001</v>
      </c>
      <c r="V283">
        <v>20.218617396700001</v>
      </c>
      <c r="W283">
        <v>20.7785036177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20.747436519000001</v>
      </c>
      <c r="AJ283">
        <v>20.136590520799999</v>
      </c>
      <c r="AK283">
        <v>18.629469371900001</v>
      </c>
      <c r="AL283">
        <v>20.055912263300002</v>
      </c>
      <c r="AM283">
        <v>19.139413804499998</v>
      </c>
      <c r="AN283">
        <v>19.783214286100002</v>
      </c>
      <c r="AO283">
        <v>18.5770966169</v>
      </c>
      <c r="AP283">
        <v>20.083158886700001</v>
      </c>
      <c r="AQ283">
        <v>19.8245508063</v>
      </c>
      <c r="AR283">
        <v>20.389193922400001</v>
      </c>
      <c r="AS283">
        <v>19.988618459800001</v>
      </c>
      <c r="AT283">
        <v>20.508777434399999</v>
      </c>
      <c r="AU283">
        <v>20.113539648900002</v>
      </c>
      <c r="AV283">
        <v>21.451971323799999</v>
      </c>
      <c r="AW283">
        <v>20.991524653799999</v>
      </c>
      <c r="AX283">
        <v>19.573406462200001</v>
      </c>
      <c r="AY283">
        <v>20.057584248600001</v>
      </c>
      <c r="AZ283">
        <v>20.475175957000001</v>
      </c>
      <c r="BA283">
        <v>19.718075695</v>
      </c>
      <c r="BB283">
        <v>20.1334074896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282</v>
      </c>
      <c r="D284">
        <v>21.168204069200002</v>
      </c>
      <c r="E284">
        <v>20.363687438700001</v>
      </c>
      <c r="F284">
        <v>19.851750928200001</v>
      </c>
      <c r="G284">
        <v>21.2797965024</v>
      </c>
      <c r="H284">
        <v>20.731936013799999</v>
      </c>
      <c r="I284">
        <v>20.121172448599999</v>
      </c>
      <c r="J284">
        <v>19.390951361100001</v>
      </c>
      <c r="K284">
        <v>21.356269505099998</v>
      </c>
      <c r="L284">
        <v>20.109088961600001</v>
      </c>
      <c r="M284">
        <v>20.547831269</v>
      </c>
      <c r="N284">
        <v>20.849244053500001</v>
      </c>
      <c r="O284">
        <v>20.792461444699999</v>
      </c>
      <c r="P284">
        <v>20.660082644300001</v>
      </c>
      <c r="Q284">
        <v>22.205362634899998</v>
      </c>
      <c r="R284">
        <v>21.926608041200002</v>
      </c>
      <c r="S284">
        <v>20.4645657873</v>
      </c>
      <c r="T284">
        <v>20.708964520999999</v>
      </c>
      <c r="U284">
        <v>21.325492588700001</v>
      </c>
      <c r="V284">
        <v>20.375466466599999</v>
      </c>
      <c r="W284">
        <v>20.677073301699998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21.0246860512</v>
      </c>
      <c r="AJ284">
        <v>20.0407741161</v>
      </c>
      <c r="AK284">
        <v>18.468881134499998</v>
      </c>
      <c r="AL284">
        <v>20.214790048200001</v>
      </c>
      <c r="AM284">
        <v>19.492349132099999</v>
      </c>
      <c r="AN284">
        <v>19.860518648199999</v>
      </c>
      <c r="AO284">
        <v>19.226726323499999</v>
      </c>
      <c r="AP284">
        <v>20.039826804299999</v>
      </c>
      <c r="AQ284">
        <v>20.104963055799999</v>
      </c>
      <c r="AR284">
        <v>20.6727293579</v>
      </c>
      <c r="AS284">
        <v>20.4478396431</v>
      </c>
      <c r="AT284">
        <v>20.635499941199999</v>
      </c>
      <c r="AU284">
        <v>20.1726236628</v>
      </c>
      <c r="AV284">
        <v>21.507276648000001</v>
      </c>
      <c r="AW284">
        <v>21.172287897</v>
      </c>
      <c r="AX284">
        <v>19.885766434600001</v>
      </c>
      <c r="AY284">
        <v>20.1816579459</v>
      </c>
      <c r="AZ284">
        <v>20.681461492699999</v>
      </c>
      <c r="BA284">
        <v>19.784018236600001</v>
      </c>
      <c r="BB284">
        <v>20.0973363789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283</v>
      </c>
      <c r="D285">
        <v>20.991070427899999</v>
      </c>
      <c r="E285">
        <v>20.6231774986</v>
      </c>
      <c r="F285">
        <v>19.9074680507</v>
      </c>
      <c r="G285">
        <v>20.920455308600001</v>
      </c>
      <c r="H285">
        <v>20.749547692899998</v>
      </c>
      <c r="I285">
        <v>20.0150765466</v>
      </c>
      <c r="J285">
        <v>19.666673642199999</v>
      </c>
      <c r="K285">
        <v>21.516810130900001</v>
      </c>
      <c r="L285">
        <v>20.421279242400001</v>
      </c>
      <c r="M285">
        <v>20.829452942900001</v>
      </c>
      <c r="N285">
        <v>20.985485964599999</v>
      </c>
      <c r="O285">
        <v>21.1299740537</v>
      </c>
      <c r="P285">
        <v>20.820543989200001</v>
      </c>
      <c r="Q285">
        <v>22.2203644752</v>
      </c>
      <c r="R285">
        <v>22.029633616800002</v>
      </c>
      <c r="S285">
        <v>20.257058881300001</v>
      </c>
      <c r="T285">
        <v>20.7060074394</v>
      </c>
      <c r="U285">
        <v>21.201741224900001</v>
      </c>
      <c r="V285">
        <v>20.219404453199999</v>
      </c>
      <c r="W285">
        <v>20.586631051299999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20.528065140500001</v>
      </c>
      <c r="AJ285">
        <v>20.217686358200002</v>
      </c>
      <c r="AK285">
        <v>18.639038029000002</v>
      </c>
      <c r="AL285">
        <v>20.140271033099999</v>
      </c>
      <c r="AM285">
        <v>19.684537280699999</v>
      </c>
      <c r="AN285">
        <v>19.762771177499999</v>
      </c>
      <c r="AO285">
        <v>19.312324046699999</v>
      </c>
      <c r="AP285">
        <v>20.2381780423</v>
      </c>
      <c r="AQ285">
        <v>20.038078634600001</v>
      </c>
      <c r="AR285">
        <v>20.880415404699999</v>
      </c>
      <c r="AS285">
        <v>20.581276798800001</v>
      </c>
      <c r="AT285">
        <v>20.655600144600001</v>
      </c>
      <c r="AU285">
        <v>20.311777058000001</v>
      </c>
      <c r="AV285">
        <v>21.6820432144</v>
      </c>
      <c r="AW285">
        <v>21.211555517699999</v>
      </c>
      <c r="AX285">
        <v>19.851367599700001</v>
      </c>
      <c r="AY285">
        <v>20.142221203399998</v>
      </c>
      <c r="AZ285">
        <v>20.828974089799999</v>
      </c>
      <c r="BA285">
        <v>19.8223866471</v>
      </c>
      <c r="BB285">
        <v>20.1899656169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284</v>
      </c>
      <c r="D286">
        <v>20.952081688300002</v>
      </c>
      <c r="E286">
        <v>20.6506811255</v>
      </c>
      <c r="F286">
        <v>19.7751999816</v>
      </c>
      <c r="G286">
        <v>21.089392207700001</v>
      </c>
      <c r="H286">
        <v>20.718707468000002</v>
      </c>
      <c r="I286">
        <v>20.058802926599999</v>
      </c>
      <c r="J286">
        <v>19.737988607199998</v>
      </c>
      <c r="K286">
        <v>21.828624653399999</v>
      </c>
      <c r="L286">
        <v>20.7344581543</v>
      </c>
      <c r="M286">
        <v>20.883227531300001</v>
      </c>
      <c r="N286">
        <v>21.1450142021</v>
      </c>
      <c r="O286">
        <v>21.2558960691</v>
      </c>
      <c r="P286">
        <v>20.976348801099999</v>
      </c>
      <c r="Q286">
        <v>22.0967592491</v>
      </c>
      <c r="R286">
        <v>22.117385780100001</v>
      </c>
      <c r="S286">
        <v>20.033976607700001</v>
      </c>
      <c r="T286">
        <v>20.590082924200001</v>
      </c>
      <c r="U286">
        <v>21.379655817300002</v>
      </c>
      <c r="V286">
        <v>20.292166376099999</v>
      </c>
      <c r="W286">
        <v>20.558849840600001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20.4584080986</v>
      </c>
      <c r="AJ286">
        <v>20.124355759499998</v>
      </c>
      <c r="AK286">
        <v>18.753322470099999</v>
      </c>
      <c r="AL286">
        <v>19.948996920900001</v>
      </c>
      <c r="AM286">
        <v>19.8172855987</v>
      </c>
      <c r="AN286">
        <v>19.851440010200001</v>
      </c>
      <c r="AO286">
        <v>19.207794852199999</v>
      </c>
      <c r="AP286">
        <v>20.593327279299999</v>
      </c>
      <c r="AQ286">
        <v>20.124257992699999</v>
      </c>
      <c r="AR286">
        <v>20.821865273499998</v>
      </c>
      <c r="AS286">
        <v>20.4063598993</v>
      </c>
      <c r="AT286">
        <v>20.620002293100001</v>
      </c>
      <c r="AU286">
        <v>20.321315442</v>
      </c>
      <c r="AV286">
        <v>21.5427599253</v>
      </c>
      <c r="AW286">
        <v>21.441268805699998</v>
      </c>
      <c r="AX286">
        <v>19.5945463551</v>
      </c>
      <c r="AY286">
        <v>20.058852319500001</v>
      </c>
      <c r="AZ286">
        <v>20.937233326699999</v>
      </c>
      <c r="BA286">
        <v>19.970394629899999</v>
      </c>
      <c r="BB286">
        <v>20.315330952499998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285</v>
      </c>
      <c r="D287">
        <v>21.559378634800002</v>
      </c>
      <c r="E287">
        <v>21.083489736600001</v>
      </c>
      <c r="F287">
        <v>19.625407375399998</v>
      </c>
      <c r="G287">
        <v>21.437735923999998</v>
      </c>
      <c r="H287">
        <v>21.024287768000001</v>
      </c>
      <c r="I287">
        <v>20.0892913723</v>
      </c>
      <c r="J287">
        <v>19.694127802600001</v>
      </c>
      <c r="K287">
        <v>21.9482762972</v>
      </c>
      <c r="L287">
        <v>20.808824210899999</v>
      </c>
      <c r="M287">
        <v>21.1098619618</v>
      </c>
      <c r="N287">
        <v>21.515327466799999</v>
      </c>
      <c r="O287">
        <v>21.5557096585</v>
      </c>
      <c r="P287">
        <v>20.957886791500002</v>
      </c>
      <c r="Q287">
        <v>22.116349307699998</v>
      </c>
      <c r="R287">
        <v>22.1016535121</v>
      </c>
      <c r="S287">
        <v>20.034990487200002</v>
      </c>
      <c r="T287">
        <v>20.463900893200002</v>
      </c>
      <c r="U287">
        <v>21.7473985689</v>
      </c>
      <c r="V287">
        <v>20.669326889400001</v>
      </c>
      <c r="W287">
        <v>20.583298362200001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20.4523019857</v>
      </c>
      <c r="AJ287">
        <v>20.307946029099998</v>
      </c>
      <c r="AK287">
        <v>19.387448465399999</v>
      </c>
      <c r="AL287">
        <v>20.290779876199998</v>
      </c>
      <c r="AM287">
        <v>20.021847854600001</v>
      </c>
      <c r="AN287">
        <v>20.1012612946</v>
      </c>
      <c r="AO287">
        <v>19.084146801500001</v>
      </c>
      <c r="AP287">
        <v>20.904052705200002</v>
      </c>
      <c r="AQ287">
        <v>20.063539436399999</v>
      </c>
      <c r="AR287">
        <v>20.801611621599999</v>
      </c>
      <c r="AS287">
        <v>20.591088600399999</v>
      </c>
      <c r="AT287">
        <v>21.053154747600001</v>
      </c>
      <c r="AU287">
        <v>20.3377987424</v>
      </c>
      <c r="AV287">
        <v>21.646364627899999</v>
      </c>
      <c r="AW287">
        <v>21.3083775546</v>
      </c>
      <c r="AX287">
        <v>19.913648609799999</v>
      </c>
      <c r="AY287">
        <v>20.2074659098</v>
      </c>
      <c r="AZ287">
        <v>21.209681260499998</v>
      </c>
      <c r="BA287">
        <v>20.248067436700001</v>
      </c>
      <c r="BB287">
        <v>20.078512586999999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286</v>
      </c>
      <c r="D288">
        <v>22.166241473500001</v>
      </c>
      <c r="E288">
        <v>21.606448239399999</v>
      </c>
      <c r="F288">
        <v>19.765600378599999</v>
      </c>
      <c r="G288">
        <v>21.514823325599998</v>
      </c>
      <c r="H288">
        <v>21.185770922</v>
      </c>
      <c r="I288">
        <v>20.016014153299999</v>
      </c>
      <c r="J288">
        <v>19.919601446600002</v>
      </c>
      <c r="K288">
        <v>21.651598052899999</v>
      </c>
      <c r="L288">
        <v>20.567390897100001</v>
      </c>
      <c r="M288">
        <v>21.1289070501</v>
      </c>
      <c r="N288">
        <v>21.495411510099999</v>
      </c>
      <c r="O288">
        <v>21.6688499443</v>
      </c>
      <c r="P288">
        <v>20.991042045</v>
      </c>
      <c r="Q288">
        <v>21.9905098254</v>
      </c>
      <c r="R288">
        <v>22.170505703</v>
      </c>
      <c r="S288">
        <v>19.982740572499999</v>
      </c>
      <c r="T288">
        <v>20.369791864500002</v>
      </c>
      <c r="U288">
        <v>21.682682916600001</v>
      </c>
      <c r="V288">
        <v>20.775984558800001</v>
      </c>
      <c r="W288">
        <v>20.918655300400001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20.7697938803</v>
      </c>
      <c r="AJ288">
        <v>20.577003625700002</v>
      </c>
      <c r="AK288">
        <v>19.946229329600001</v>
      </c>
      <c r="AL288">
        <v>20.641430230600001</v>
      </c>
      <c r="AM288">
        <v>20.300675531300001</v>
      </c>
      <c r="AN288">
        <v>20.183735959</v>
      </c>
      <c r="AO288">
        <v>19.335822960000002</v>
      </c>
      <c r="AP288">
        <v>20.871307205000001</v>
      </c>
      <c r="AQ288">
        <v>19.8824497548</v>
      </c>
      <c r="AR288">
        <v>20.747986956799998</v>
      </c>
      <c r="AS288">
        <v>21.284522749200001</v>
      </c>
      <c r="AT288">
        <v>21.154288702999999</v>
      </c>
      <c r="AU288">
        <v>20.148208653600001</v>
      </c>
      <c r="AV288">
        <v>21.474038123700002</v>
      </c>
      <c r="AW288">
        <v>21.24408614</v>
      </c>
      <c r="AX288">
        <v>19.8032678199</v>
      </c>
      <c r="AY288">
        <v>20.446312824</v>
      </c>
      <c r="AZ288">
        <v>21.299436353499999</v>
      </c>
      <c r="BA288">
        <v>20.320514282800001</v>
      </c>
      <c r="BB288">
        <v>20.070284003400001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287</v>
      </c>
      <c r="D289">
        <v>22.006658077000001</v>
      </c>
      <c r="E289">
        <v>21.754682613500002</v>
      </c>
      <c r="F289">
        <v>19.838959322200001</v>
      </c>
      <c r="G289">
        <v>21.398057143199999</v>
      </c>
      <c r="H289">
        <v>21.430222174400001</v>
      </c>
      <c r="I289">
        <v>20.161019686100001</v>
      </c>
      <c r="J289">
        <v>19.8280813776</v>
      </c>
      <c r="K289">
        <v>21.382094846699999</v>
      </c>
      <c r="L289">
        <v>20.522697189100001</v>
      </c>
      <c r="M289">
        <v>21.035687362299999</v>
      </c>
      <c r="N289">
        <v>21.834115905600001</v>
      </c>
      <c r="O289">
        <v>21.544692239900002</v>
      </c>
      <c r="P289">
        <v>21.1492359288</v>
      </c>
      <c r="Q289">
        <v>22.157804265199999</v>
      </c>
      <c r="R289">
        <v>22.239107034100002</v>
      </c>
      <c r="S289">
        <v>20.249318687199999</v>
      </c>
      <c r="T289">
        <v>20.6045555593</v>
      </c>
      <c r="U289">
        <v>21.535707523999999</v>
      </c>
      <c r="V289">
        <v>20.817919275600001</v>
      </c>
      <c r="W289">
        <v>21.109528492100001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21.186406137999999</v>
      </c>
      <c r="AJ289">
        <v>20.636073420300001</v>
      </c>
      <c r="AK289">
        <v>20.148495979500002</v>
      </c>
      <c r="AL289">
        <v>20.854448982099999</v>
      </c>
      <c r="AM289">
        <v>20.667413684100001</v>
      </c>
      <c r="AN289">
        <v>19.9546234783</v>
      </c>
      <c r="AO289">
        <v>19.574936747700001</v>
      </c>
      <c r="AP289">
        <v>20.814947066599998</v>
      </c>
      <c r="AQ289">
        <v>19.9770984343</v>
      </c>
      <c r="AR289">
        <v>20.5713100221</v>
      </c>
      <c r="AS289">
        <v>21.552244332699999</v>
      </c>
      <c r="AT289">
        <v>21.027854161</v>
      </c>
      <c r="AU289">
        <v>20.377510604099999</v>
      </c>
      <c r="AV289">
        <v>21.585204961199999</v>
      </c>
      <c r="AW289">
        <v>21.273467945</v>
      </c>
      <c r="AX289">
        <v>19.673524804700001</v>
      </c>
      <c r="AY289">
        <v>20.6156742079</v>
      </c>
      <c r="AZ289">
        <v>21.138585211900001</v>
      </c>
      <c r="BA289">
        <v>20.634191234599999</v>
      </c>
      <c r="BB289">
        <v>20.4394571672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288</v>
      </c>
      <c r="D290">
        <v>21.655928983799999</v>
      </c>
      <c r="E290">
        <v>21.475366772800001</v>
      </c>
      <c r="F290">
        <v>19.917509005799999</v>
      </c>
      <c r="G290">
        <v>21.497716063199999</v>
      </c>
      <c r="H290">
        <v>21.4319387283</v>
      </c>
      <c r="I290">
        <v>20.396867200900001</v>
      </c>
      <c r="J290">
        <v>19.6093594337</v>
      </c>
      <c r="K290">
        <v>21.213870653400001</v>
      </c>
      <c r="L290">
        <v>20.811905706000001</v>
      </c>
      <c r="M290">
        <v>21.252890970100001</v>
      </c>
      <c r="N290">
        <v>21.948187685299999</v>
      </c>
      <c r="O290">
        <v>21.594107492100001</v>
      </c>
      <c r="P290">
        <v>21.243566158499998</v>
      </c>
      <c r="Q290">
        <v>22.339332505800002</v>
      </c>
      <c r="R290">
        <v>22.2062638578</v>
      </c>
      <c r="S290">
        <v>20.384334234200001</v>
      </c>
      <c r="T290">
        <v>20.631355340999999</v>
      </c>
      <c r="U290">
        <v>21.500874555700001</v>
      </c>
      <c r="V290">
        <v>20.868130058399998</v>
      </c>
      <c r="W290">
        <v>21.191260614200001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21.438860155699999</v>
      </c>
      <c r="AJ290">
        <v>20.9531159402</v>
      </c>
      <c r="AK290">
        <v>19.719353451300002</v>
      </c>
      <c r="AL290">
        <v>20.995520419999998</v>
      </c>
      <c r="AM290">
        <v>20.401036167400001</v>
      </c>
      <c r="AN290">
        <v>19.942181253099999</v>
      </c>
      <c r="AO290">
        <v>19.634404292799999</v>
      </c>
      <c r="AP290">
        <v>20.861915963400001</v>
      </c>
      <c r="AQ290">
        <v>20.291808897399999</v>
      </c>
      <c r="AR290">
        <v>20.927989086299998</v>
      </c>
      <c r="AS290">
        <v>21.497508247500001</v>
      </c>
      <c r="AT290">
        <v>21.010742507900002</v>
      </c>
      <c r="AU290">
        <v>20.400182151199999</v>
      </c>
      <c r="AV290">
        <v>21.745683841599998</v>
      </c>
      <c r="AW290">
        <v>21.255220693799998</v>
      </c>
      <c r="AX290">
        <v>19.6063249161</v>
      </c>
      <c r="AY290">
        <v>20.578934046400001</v>
      </c>
      <c r="AZ290">
        <v>21.2437941184</v>
      </c>
      <c r="BA290">
        <v>20.830190355199999</v>
      </c>
      <c r="BB290">
        <v>20.619782127200001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289</v>
      </c>
      <c r="D291">
        <v>21.671531460000001</v>
      </c>
      <c r="E291">
        <v>21.531254499199999</v>
      </c>
      <c r="F291">
        <v>20.220545330499998</v>
      </c>
      <c r="G291">
        <v>21.441879179600001</v>
      </c>
      <c r="H291">
        <v>21.2979348366</v>
      </c>
      <c r="I291">
        <v>20.6739881357</v>
      </c>
      <c r="J291">
        <v>19.578798319200001</v>
      </c>
      <c r="K291">
        <v>21.2974993248</v>
      </c>
      <c r="L291">
        <v>20.549179844099999</v>
      </c>
      <c r="M291">
        <v>20.994760855799999</v>
      </c>
      <c r="N291">
        <v>22.231203120699998</v>
      </c>
      <c r="O291">
        <v>21.6519099052</v>
      </c>
      <c r="P291">
        <v>21.225864188999999</v>
      </c>
      <c r="Q291">
        <v>22.308075275</v>
      </c>
      <c r="R291">
        <v>22.261864674600002</v>
      </c>
      <c r="S291">
        <v>20.538684244799999</v>
      </c>
      <c r="T291">
        <v>20.9409917202</v>
      </c>
      <c r="U291">
        <v>21.711355666100001</v>
      </c>
      <c r="V291">
        <v>21.1642588172</v>
      </c>
      <c r="W291">
        <v>21.4999953674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21.8044890026</v>
      </c>
      <c r="AJ291">
        <v>21.272017788799999</v>
      </c>
      <c r="AK291">
        <v>19.746608028299999</v>
      </c>
      <c r="AL291">
        <v>21.177229733099999</v>
      </c>
      <c r="AM291">
        <v>20.343700779300001</v>
      </c>
      <c r="AN291">
        <v>19.901275532300001</v>
      </c>
      <c r="AO291">
        <v>19.4027596458</v>
      </c>
      <c r="AP291">
        <v>20.735291071300001</v>
      </c>
      <c r="AQ291">
        <v>20.270410368899999</v>
      </c>
      <c r="AR291">
        <v>20.804599180899999</v>
      </c>
      <c r="AS291">
        <v>21.288854298899999</v>
      </c>
      <c r="AT291">
        <v>20.7381536581</v>
      </c>
      <c r="AU291">
        <v>20.300056294899999</v>
      </c>
      <c r="AV291">
        <v>21.5677573197</v>
      </c>
      <c r="AW291">
        <v>21.232369824700001</v>
      </c>
      <c r="AX291">
        <v>19.729442667600001</v>
      </c>
      <c r="AY291">
        <v>20.546935144900001</v>
      </c>
      <c r="AZ291">
        <v>21.571778098500001</v>
      </c>
      <c r="BA291">
        <v>20.9354481003</v>
      </c>
      <c r="BB291">
        <v>20.687547983399998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290</v>
      </c>
      <c r="D292">
        <v>22.105474996400002</v>
      </c>
      <c r="E292">
        <v>21.564426170299999</v>
      </c>
      <c r="F292">
        <v>20.1580690459</v>
      </c>
      <c r="G292">
        <v>21.554439873700002</v>
      </c>
      <c r="H292">
        <v>21.1620845084</v>
      </c>
      <c r="I292">
        <v>20.7306581478</v>
      </c>
      <c r="J292">
        <v>19.914537274600001</v>
      </c>
      <c r="K292">
        <v>21.366242085900002</v>
      </c>
      <c r="L292">
        <v>20.377738987899999</v>
      </c>
      <c r="M292">
        <v>20.917949125700002</v>
      </c>
      <c r="N292">
        <v>22.421163127300002</v>
      </c>
      <c r="O292">
        <v>21.525642708700001</v>
      </c>
      <c r="P292">
        <v>21.391772857599999</v>
      </c>
      <c r="Q292">
        <v>22.1496926893</v>
      </c>
      <c r="R292">
        <v>22.3522287507</v>
      </c>
      <c r="S292">
        <v>20.115513876600001</v>
      </c>
      <c r="T292">
        <v>21.037176003199999</v>
      </c>
      <c r="U292">
        <v>21.629193784600002</v>
      </c>
      <c r="V292">
        <v>21.313836482100001</v>
      </c>
      <c r="W292">
        <v>21.589554000900002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21.860741361500001</v>
      </c>
      <c r="AJ292">
        <v>21.709943564100001</v>
      </c>
      <c r="AK292">
        <v>19.604595499799998</v>
      </c>
      <c r="AL292">
        <v>21.3423188093</v>
      </c>
      <c r="AM292">
        <v>20.4676415102</v>
      </c>
      <c r="AN292">
        <v>19.9779937956</v>
      </c>
      <c r="AO292">
        <v>19.5854387561</v>
      </c>
      <c r="AP292">
        <v>20.539402179900001</v>
      </c>
      <c r="AQ292">
        <v>20.176298362000001</v>
      </c>
      <c r="AR292">
        <v>20.8313947099</v>
      </c>
      <c r="AS292">
        <v>21.079469618099999</v>
      </c>
      <c r="AT292">
        <v>20.7279679737</v>
      </c>
      <c r="AU292">
        <v>20.261642187100001</v>
      </c>
      <c r="AV292">
        <v>21.579422992600001</v>
      </c>
      <c r="AW292">
        <v>21.0858645068</v>
      </c>
      <c r="AX292">
        <v>19.810591769199998</v>
      </c>
      <c r="AY292">
        <v>20.431291315999999</v>
      </c>
      <c r="AZ292">
        <v>21.4570248092</v>
      </c>
      <c r="BA292">
        <v>20.9512016147</v>
      </c>
      <c r="BB292">
        <v>20.805955135400001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291</v>
      </c>
      <c r="D293">
        <v>22.3268581492</v>
      </c>
      <c r="E293">
        <v>21.6403594264</v>
      </c>
      <c r="F293">
        <v>19.934471190299998</v>
      </c>
      <c r="G293">
        <v>21.468206718099999</v>
      </c>
      <c r="H293">
        <v>21.3719552429</v>
      </c>
      <c r="I293">
        <v>20.7425803563</v>
      </c>
      <c r="J293">
        <v>20.436007426500002</v>
      </c>
      <c r="K293">
        <v>21.559924706699999</v>
      </c>
      <c r="L293">
        <v>20.624313466</v>
      </c>
      <c r="M293">
        <v>21.3798772339</v>
      </c>
      <c r="N293">
        <v>22.6974276085</v>
      </c>
      <c r="O293">
        <v>21.567973924099999</v>
      </c>
      <c r="P293">
        <v>21.023580082900001</v>
      </c>
      <c r="Q293">
        <v>21.831526416500001</v>
      </c>
      <c r="R293">
        <v>22.127746156800001</v>
      </c>
      <c r="S293">
        <v>20.441562275500001</v>
      </c>
      <c r="T293">
        <v>21.009421221499998</v>
      </c>
      <c r="U293">
        <v>21.597962092300001</v>
      </c>
      <c r="V293">
        <v>21.177625414000001</v>
      </c>
      <c r="W293">
        <v>21.407239881100001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21.686861818699999</v>
      </c>
      <c r="AJ293">
        <v>21.652153206200001</v>
      </c>
      <c r="AK293">
        <v>19.414432612799999</v>
      </c>
      <c r="AL293">
        <v>21.068078211300001</v>
      </c>
      <c r="AM293">
        <v>20.510806433100001</v>
      </c>
      <c r="AN293">
        <v>20.194634456999999</v>
      </c>
      <c r="AO293">
        <v>19.6314966027</v>
      </c>
      <c r="AP293">
        <v>20.215684936399999</v>
      </c>
      <c r="AQ293">
        <v>20.4046594627</v>
      </c>
      <c r="AR293">
        <v>20.867363431699999</v>
      </c>
      <c r="AS293">
        <v>21.425357153</v>
      </c>
      <c r="AT293">
        <v>21.164355363399999</v>
      </c>
      <c r="AU293">
        <v>19.822735573399999</v>
      </c>
      <c r="AV293">
        <v>21.387283420199999</v>
      </c>
      <c r="AW293">
        <v>21.0105794037</v>
      </c>
      <c r="AX293">
        <v>20.0324720584</v>
      </c>
      <c r="AY293">
        <v>20.3425255947</v>
      </c>
      <c r="AZ293">
        <v>21.1553755457</v>
      </c>
      <c r="BA293">
        <v>20.7665273629</v>
      </c>
      <c r="BB293">
        <v>20.9113243822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292</v>
      </c>
      <c r="D294">
        <v>22.3758492041</v>
      </c>
      <c r="E294">
        <v>21.538895868400001</v>
      </c>
      <c r="F294">
        <v>19.780073015100001</v>
      </c>
      <c r="G294">
        <v>21.4432249581</v>
      </c>
      <c r="H294">
        <v>21.929802009900001</v>
      </c>
      <c r="I294">
        <v>20.807919582699999</v>
      </c>
      <c r="J294">
        <v>20.901774472300001</v>
      </c>
      <c r="K294">
        <v>21.606805097300001</v>
      </c>
      <c r="L294">
        <v>20.984620949300002</v>
      </c>
      <c r="M294">
        <v>21.766653969899998</v>
      </c>
      <c r="N294">
        <v>22.8709384832</v>
      </c>
      <c r="O294">
        <v>21.745191870100001</v>
      </c>
      <c r="P294">
        <v>20.975623047100001</v>
      </c>
      <c r="Q294">
        <v>21.845147773099999</v>
      </c>
      <c r="R294">
        <v>21.842876134099999</v>
      </c>
      <c r="S294">
        <v>20.753196660299999</v>
      </c>
      <c r="T294">
        <v>20.884933478899999</v>
      </c>
      <c r="U294">
        <v>22.087660809799999</v>
      </c>
      <c r="V294">
        <v>21.360291924399998</v>
      </c>
      <c r="W294">
        <v>21.5249704593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21.6753294984</v>
      </c>
      <c r="AJ294">
        <v>21.442592725499999</v>
      </c>
      <c r="AK294">
        <v>19.523943358899999</v>
      </c>
      <c r="AL294">
        <v>21.095255445700001</v>
      </c>
      <c r="AM294">
        <v>20.7393928141</v>
      </c>
      <c r="AN294">
        <v>20.3057131415</v>
      </c>
      <c r="AO294">
        <v>19.742784193799999</v>
      </c>
      <c r="AP294">
        <v>20.293599539700001</v>
      </c>
      <c r="AQ294">
        <v>20.5433891309</v>
      </c>
      <c r="AR294">
        <v>21.053070777999999</v>
      </c>
      <c r="AS294">
        <v>21.5768207763</v>
      </c>
      <c r="AT294">
        <v>21.375707305399999</v>
      </c>
      <c r="AU294">
        <v>20.168733145600001</v>
      </c>
      <c r="AV294">
        <v>21.447431295099999</v>
      </c>
      <c r="AW294">
        <v>21.318850279399999</v>
      </c>
      <c r="AX294">
        <v>20.2990689897</v>
      </c>
      <c r="AY294">
        <v>20.227032943099999</v>
      </c>
      <c r="AZ294">
        <v>21.148440464499998</v>
      </c>
      <c r="BA294">
        <v>20.7633605346</v>
      </c>
      <c r="BB294">
        <v>21.108808980799999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293</v>
      </c>
      <c r="D295">
        <v>22.459343668100001</v>
      </c>
      <c r="E295">
        <v>21.849968036899998</v>
      </c>
      <c r="F295">
        <v>19.499784660300001</v>
      </c>
      <c r="G295">
        <v>21.167241859299999</v>
      </c>
      <c r="H295">
        <v>21.941622500699999</v>
      </c>
      <c r="I295">
        <v>20.844397731899999</v>
      </c>
      <c r="J295">
        <v>20.590387560700002</v>
      </c>
      <c r="K295">
        <v>21.769224000200001</v>
      </c>
      <c r="L295">
        <v>20.8827907485</v>
      </c>
      <c r="M295">
        <v>21.763008882000001</v>
      </c>
      <c r="N295">
        <v>22.537001757999999</v>
      </c>
      <c r="O295">
        <v>21.5860601475</v>
      </c>
      <c r="P295">
        <v>21.056622962300001</v>
      </c>
      <c r="Q295">
        <v>22.012987294199998</v>
      </c>
      <c r="R295">
        <v>21.885660085200001</v>
      </c>
      <c r="S295">
        <v>20.767816828200001</v>
      </c>
      <c r="T295">
        <v>20.9218442823</v>
      </c>
      <c r="U295">
        <v>21.773518340300001</v>
      </c>
      <c r="V295">
        <v>21.659313595699999</v>
      </c>
      <c r="W295">
        <v>21.1081836653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21.877769772899999</v>
      </c>
      <c r="AJ295">
        <v>21.531086261799999</v>
      </c>
      <c r="AK295">
        <v>19.807380099900001</v>
      </c>
      <c r="AL295">
        <v>20.947322253500001</v>
      </c>
      <c r="AM295">
        <v>20.749870418</v>
      </c>
      <c r="AN295">
        <v>20.299748050400002</v>
      </c>
      <c r="AO295">
        <v>19.790014280499999</v>
      </c>
      <c r="AP295">
        <v>20.8680125086</v>
      </c>
      <c r="AQ295">
        <v>20.322746136799999</v>
      </c>
      <c r="AR295">
        <v>20.881813192900001</v>
      </c>
      <c r="AS295">
        <v>21.568154738600001</v>
      </c>
      <c r="AT295">
        <v>21.389068278500002</v>
      </c>
      <c r="AU295">
        <v>20.520736054</v>
      </c>
      <c r="AV295">
        <v>21.4357674721</v>
      </c>
      <c r="AW295">
        <v>21.534899623299999</v>
      </c>
      <c r="AX295">
        <v>20.2514760607</v>
      </c>
      <c r="AY295">
        <v>20.3090323152</v>
      </c>
      <c r="AZ295">
        <v>21.107753065099999</v>
      </c>
      <c r="BA295">
        <v>21.135158451199999</v>
      </c>
      <c r="BB295">
        <v>21.067356086299998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294</v>
      </c>
      <c r="D296">
        <v>22.4979019375</v>
      </c>
      <c r="E296">
        <v>21.977172684599999</v>
      </c>
      <c r="F296">
        <v>19.704033685799999</v>
      </c>
      <c r="G296">
        <v>21.202786075199999</v>
      </c>
      <c r="H296">
        <v>21.913997490700002</v>
      </c>
      <c r="I296">
        <v>20.7350300871</v>
      </c>
      <c r="J296">
        <v>20.635468741899999</v>
      </c>
      <c r="K296">
        <v>21.706762767499999</v>
      </c>
      <c r="L296">
        <v>20.804045976499999</v>
      </c>
      <c r="M296">
        <v>21.454923840199999</v>
      </c>
      <c r="N296">
        <v>22.237145920100001</v>
      </c>
      <c r="O296">
        <v>21.464815981299999</v>
      </c>
      <c r="P296">
        <v>21.254627071400002</v>
      </c>
      <c r="Q296">
        <v>22.1059836224</v>
      </c>
      <c r="R296">
        <v>22.195411803100001</v>
      </c>
      <c r="S296">
        <v>20.864751019900002</v>
      </c>
      <c r="T296">
        <v>20.902004895200001</v>
      </c>
      <c r="U296">
        <v>21.517492678499998</v>
      </c>
      <c r="V296">
        <v>21.7147445893</v>
      </c>
      <c r="W296">
        <v>20.967877766400001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21.988530259099999</v>
      </c>
      <c r="AJ296">
        <v>21.569083005900001</v>
      </c>
      <c r="AK296">
        <v>19.701931171799998</v>
      </c>
      <c r="AL296">
        <v>20.945776474900001</v>
      </c>
      <c r="AM296">
        <v>20.895601231400001</v>
      </c>
      <c r="AN296">
        <v>20.388840542200001</v>
      </c>
      <c r="AO296">
        <v>19.923727766900001</v>
      </c>
      <c r="AP296">
        <v>20.9480251972</v>
      </c>
      <c r="AQ296">
        <v>20.2706597104</v>
      </c>
      <c r="AR296">
        <v>20.858546574199998</v>
      </c>
      <c r="AS296">
        <v>21.724342170500002</v>
      </c>
      <c r="AT296">
        <v>21.372268490500002</v>
      </c>
      <c r="AU296">
        <v>20.744851401199998</v>
      </c>
      <c r="AV296">
        <v>21.448068538699999</v>
      </c>
      <c r="AW296">
        <v>21.585931249400002</v>
      </c>
      <c r="AX296">
        <v>20.2834378837</v>
      </c>
      <c r="AY296">
        <v>20.230126878299998</v>
      </c>
      <c r="AZ296">
        <v>20.790516140299999</v>
      </c>
      <c r="BA296">
        <v>21.117953911600001</v>
      </c>
      <c r="BB296">
        <v>21.0067798205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295</v>
      </c>
      <c r="D297">
        <v>22.4191383036</v>
      </c>
      <c r="E297">
        <v>22.005788111899999</v>
      </c>
      <c r="F297">
        <v>19.845186562999999</v>
      </c>
      <c r="G297">
        <v>21.224637211000001</v>
      </c>
      <c r="H297">
        <v>21.8682077313</v>
      </c>
      <c r="I297">
        <v>20.322031391500001</v>
      </c>
      <c r="J297">
        <v>20.2519870225</v>
      </c>
      <c r="K297">
        <v>21.7993216321</v>
      </c>
      <c r="L297">
        <v>20.755172363300002</v>
      </c>
      <c r="M297">
        <v>21.2178494214</v>
      </c>
      <c r="N297">
        <v>22.241759981800001</v>
      </c>
      <c r="O297">
        <v>21.594918582399998</v>
      </c>
      <c r="P297">
        <v>21.192625717199999</v>
      </c>
      <c r="Q297">
        <v>22.269519020200001</v>
      </c>
      <c r="R297">
        <v>22.3095339644</v>
      </c>
      <c r="S297">
        <v>20.928859001799999</v>
      </c>
      <c r="T297">
        <v>20.7547496864</v>
      </c>
      <c r="U297">
        <v>21.630571338700001</v>
      </c>
      <c r="V297">
        <v>21.5775725194</v>
      </c>
      <c r="W297">
        <v>21.0140425435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21.9815708165</v>
      </c>
      <c r="AJ297">
        <v>21.8109885575</v>
      </c>
      <c r="AK297">
        <v>19.423528036699999</v>
      </c>
      <c r="AL297">
        <v>20.865195957499999</v>
      </c>
      <c r="AM297">
        <v>20.892458463899999</v>
      </c>
      <c r="AN297">
        <v>20.314091617900001</v>
      </c>
      <c r="AO297">
        <v>19.881887607900001</v>
      </c>
      <c r="AP297">
        <v>20.7612213946</v>
      </c>
      <c r="AQ297">
        <v>20.274120931599999</v>
      </c>
      <c r="AR297">
        <v>20.563605445299999</v>
      </c>
      <c r="AS297">
        <v>21.651255686399999</v>
      </c>
      <c r="AT297">
        <v>21.636327149</v>
      </c>
      <c r="AU297">
        <v>21.161040867600001</v>
      </c>
      <c r="AV297">
        <v>21.426443356699998</v>
      </c>
      <c r="AW297">
        <v>21.631846204599999</v>
      </c>
      <c r="AX297">
        <v>20.4060385899</v>
      </c>
      <c r="AY297">
        <v>20.222964774000001</v>
      </c>
      <c r="AZ297">
        <v>20.913913837199999</v>
      </c>
      <c r="BA297">
        <v>21.738453337999999</v>
      </c>
      <c r="BB297">
        <v>20.986539596099998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296</v>
      </c>
      <c r="D298">
        <v>22.346877354899998</v>
      </c>
      <c r="E298">
        <v>21.8199848555</v>
      </c>
      <c r="F298">
        <v>20.142785158900001</v>
      </c>
      <c r="G298">
        <v>20.908053557100001</v>
      </c>
      <c r="H298">
        <v>22.0565233998</v>
      </c>
      <c r="I298">
        <v>20.380597798499998</v>
      </c>
      <c r="J298">
        <v>20.282531627699999</v>
      </c>
      <c r="K298">
        <v>21.7507110703</v>
      </c>
      <c r="L298">
        <v>20.794762052199999</v>
      </c>
      <c r="M298">
        <v>21.197985357</v>
      </c>
      <c r="N298">
        <v>22.0542682048</v>
      </c>
      <c r="O298">
        <v>21.855460156900001</v>
      </c>
      <c r="P298">
        <v>21.5496582723</v>
      </c>
      <c r="Q298">
        <v>22.5435324812</v>
      </c>
      <c r="R298">
        <v>22.105975550499998</v>
      </c>
      <c r="S298">
        <v>20.772919120600001</v>
      </c>
      <c r="T298">
        <v>20.680821573500001</v>
      </c>
      <c r="U298">
        <v>21.879889037000002</v>
      </c>
      <c r="V298">
        <v>21.448660927100001</v>
      </c>
      <c r="W298">
        <v>21.251929630500001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22.028536619899999</v>
      </c>
      <c r="AJ298">
        <v>21.9116973436</v>
      </c>
      <c r="AK298">
        <v>19.372263798399999</v>
      </c>
      <c r="AL298">
        <v>20.506976101999999</v>
      </c>
      <c r="AM298">
        <v>21.1075555448</v>
      </c>
      <c r="AN298">
        <v>20.537495388</v>
      </c>
      <c r="AO298">
        <v>19.917218252600001</v>
      </c>
      <c r="AP298">
        <v>20.683913684899998</v>
      </c>
      <c r="AQ298">
        <v>20.150921261600001</v>
      </c>
      <c r="AR298">
        <v>20.476944528299999</v>
      </c>
      <c r="AS298">
        <v>21.462055319200001</v>
      </c>
      <c r="AT298">
        <v>21.472924409400001</v>
      </c>
      <c r="AU298">
        <v>21.2727168268</v>
      </c>
      <c r="AV298">
        <v>21.5241913218</v>
      </c>
      <c r="AW298">
        <v>21.462704373000001</v>
      </c>
      <c r="AX298">
        <v>20.498901132699999</v>
      </c>
      <c r="AY298">
        <v>20.309819945600001</v>
      </c>
      <c r="AZ298">
        <v>20.806294936</v>
      </c>
      <c r="BA298">
        <v>21.735291392800001</v>
      </c>
      <c r="BB298">
        <v>20.829107042899999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297</v>
      </c>
      <c r="D299">
        <v>22.333358005800001</v>
      </c>
      <c r="E299">
        <v>21.8783399145</v>
      </c>
      <c r="F299">
        <v>20.588794157399999</v>
      </c>
      <c r="G299">
        <v>20.832770454599999</v>
      </c>
      <c r="H299">
        <v>21.938980188599999</v>
      </c>
      <c r="I299">
        <v>20.513081380599999</v>
      </c>
      <c r="J299">
        <v>20.2601948105</v>
      </c>
      <c r="K299">
        <v>21.933961540799999</v>
      </c>
      <c r="L299">
        <v>20.667619611700001</v>
      </c>
      <c r="M299">
        <v>21.099665271300001</v>
      </c>
      <c r="N299">
        <v>22.288867908</v>
      </c>
      <c r="O299">
        <v>22.139525597799999</v>
      </c>
      <c r="P299">
        <v>21.910486779900001</v>
      </c>
      <c r="Q299">
        <v>22.806999184599999</v>
      </c>
      <c r="R299">
        <v>22.1056529928</v>
      </c>
      <c r="S299">
        <v>20.925400138099999</v>
      </c>
      <c r="T299">
        <v>20.8115178762</v>
      </c>
      <c r="U299">
        <v>21.975885427600002</v>
      </c>
      <c r="V299">
        <v>21.563017882600001</v>
      </c>
      <c r="W299">
        <v>21.5922240439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21.715066800300001</v>
      </c>
      <c r="AJ299">
        <v>21.647662570200001</v>
      </c>
      <c r="AK299">
        <v>19.6091031787</v>
      </c>
      <c r="AL299">
        <v>20.4206751778</v>
      </c>
      <c r="AM299">
        <v>21.126413770399999</v>
      </c>
      <c r="AN299">
        <v>20.4737445749</v>
      </c>
      <c r="AO299">
        <v>19.886772392099999</v>
      </c>
      <c r="AP299">
        <v>20.860179973099999</v>
      </c>
      <c r="AQ299">
        <v>20.245977910200001</v>
      </c>
      <c r="AR299">
        <v>20.4959620389</v>
      </c>
      <c r="AS299">
        <v>21.3567430262</v>
      </c>
      <c r="AT299">
        <v>21.5052996965</v>
      </c>
      <c r="AU299">
        <v>21.030331115799999</v>
      </c>
      <c r="AV299">
        <v>21.599196125999999</v>
      </c>
      <c r="AW299">
        <v>21.343197585199999</v>
      </c>
      <c r="AX299">
        <v>20.841641126599999</v>
      </c>
      <c r="AY299">
        <v>20.561414762599998</v>
      </c>
      <c r="AZ299">
        <v>20.886515806199998</v>
      </c>
      <c r="BA299">
        <v>21.644016284399999</v>
      </c>
      <c r="BB299">
        <v>21.049367948099999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298</v>
      </c>
      <c r="D300">
        <v>22.475433858900001</v>
      </c>
      <c r="E300">
        <v>22.122755487399999</v>
      </c>
      <c r="F300">
        <v>20.6723248869</v>
      </c>
      <c r="G300">
        <v>20.965314606300002</v>
      </c>
      <c r="H300">
        <v>21.968502794100001</v>
      </c>
      <c r="I300">
        <v>20.404591731699998</v>
      </c>
      <c r="J300">
        <v>20.6108172675</v>
      </c>
      <c r="K300">
        <v>22.0621891445</v>
      </c>
      <c r="L300">
        <v>20.721936533800001</v>
      </c>
      <c r="M300">
        <v>21.215148781900002</v>
      </c>
      <c r="N300">
        <v>22.471741823999999</v>
      </c>
      <c r="O300">
        <v>22.331121704299999</v>
      </c>
      <c r="P300">
        <v>21.882375807799999</v>
      </c>
      <c r="Q300">
        <v>22.908213842999999</v>
      </c>
      <c r="R300">
        <v>22.358522496300001</v>
      </c>
      <c r="S300">
        <v>21.277767813800001</v>
      </c>
      <c r="T300">
        <v>21.104660825300002</v>
      </c>
      <c r="U300">
        <v>21.970965953</v>
      </c>
      <c r="V300">
        <v>21.791627547299999</v>
      </c>
      <c r="W300">
        <v>21.790011129900002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21.902333920699999</v>
      </c>
      <c r="AJ300">
        <v>21.5818472212</v>
      </c>
      <c r="AK300">
        <v>19.951058445800001</v>
      </c>
      <c r="AL300">
        <v>20.630558175299999</v>
      </c>
      <c r="AM300">
        <v>21.220010769000002</v>
      </c>
      <c r="AN300">
        <v>20.260331953200001</v>
      </c>
      <c r="AO300">
        <v>20.077671555999999</v>
      </c>
      <c r="AP300">
        <v>21.141405612500002</v>
      </c>
      <c r="AQ300">
        <v>20.494490129500001</v>
      </c>
      <c r="AR300">
        <v>20.730198686600001</v>
      </c>
      <c r="AS300">
        <v>21.5482813932</v>
      </c>
      <c r="AT300">
        <v>21.561715732500002</v>
      </c>
      <c r="AU300">
        <v>21.1043807209</v>
      </c>
      <c r="AV300">
        <v>21.685792208300001</v>
      </c>
      <c r="AW300">
        <v>21.435659264800002</v>
      </c>
      <c r="AX300">
        <v>20.935475565200001</v>
      </c>
      <c r="AY300">
        <v>21.048141639200001</v>
      </c>
      <c r="AZ300">
        <v>21.2845524158</v>
      </c>
      <c r="BA300">
        <v>21.7627824502</v>
      </c>
      <c r="BB300">
        <v>21.237217909999998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299</v>
      </c>
      <c r="D301">
        <v>22.7573283927</v>
      </c>
      <c r="E301">
        <v>22.3098566657</v>
      </c>
      <c r="F301">
        <v>20.6126063456</v>
      </c>
      <c r="G301">
        <v>21.190654372600001</v>
      </c>
      <c r="H301">
        <v>22.2772948878</v>
      </c>
      <c r="I301">
        <v>20.360220186599999</v>
      </c>
      <c r="J301">
        <v>21.1614197723</v>
      </c>
      <c r="K301">
        <v>21.889088244700002</v>
      </c>
      <c r="L301">
        <v>20.8534684151</v>
      </c>
      <c r="M301">
        <v>21.493686333700001</v>
      </c>
      <c r="N301">
        <v>22.4417280338</v>
      </c>
      <c r="O301">
        <v>22.442749998299998</v>
      </c>
      <c r="P301">
        <v>21.750481365399999</v>
      </c>
      <c r="Q301">
        <v>22.741035959600001</v>
      </c>
      <c r="R301">
        <v>22.235335064800001</v>
      </c>
      <c r="S301">
        <v>21.431063562999999</v>
      </c>
      <c r="T301">
        <v>21.2757445909</v>
      </c>
      <c r="U301">
        <v>22.1356832156</v>
      </c>
      <c r="V301">
        <v>22.2652092133</v>
      </c>
      <c r="W301">
        <v>21.827092595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22.408845214500001</v>
      </c>
      <c r="AJ301">
        <v>21.912657569299999</v>
      </c>
      <c r="AK301">
        <v>20.350768654399999</v>
      </c>
      <c r="AL301">
        <v>20.898962726499999</v>
      </c>
      <c r="AM301">
        <v>21.3511914103</v>
      </c>
      <c r="AN301">
        <v>19.979741073900001</v>
      </c>
      <c r="AO301">
        <v>20.554394219399999</v>
      </c>
      <c r="AP301">
        <v>21.348621717</v>
      </c>
      <c r="AQ301">
        <v>20.6006558847</v>
      </c>
      <c r="AR301">
        <v>20.8059281474</v>
      </c>
      <c r="AS301">
        <v>21.631058377700001</v>
      </c>
      <c r="AT301">
        <v>21.6863086424</v>
      </c>
      <c r="AU301">
        <v>20.8842736587</v>
      </c>
      <c r="AV301">
        <v>21.9029106419</v>
      </c>
      <c r="AW301">
        <v>21.677814516800002</v>
      </c>
      <c r="AX301">
        <v>20.984021178199999</v>
      </c>
      <c r="AY301">
        <v>21.1445275383</v>
      </c>
      <c r="AZ301">
        <v>21.689368004199999</v>
      </c>
      <c r="BA301">
        <v>22.118182697400002</v>
      </c>
      <c r="BB301">
        <v>21.433983423099999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300</v>
      </c>
      <c r="D302">
        <v>22.9316826397</v>
      </c>
      <c r="E302">
        <v>22.523279754600001</v>
      </c>
      <c r="F302">
        <v>20.9233086429</v>
      </c>
      <c r="G302">
        <v>21.066418409600001</v>
      </c>
      <c r="H302">
        <v>22.564559337199999</v>
      </c>
      <c r="I302">
        <v>20.372398570400001</v>
      </c>
      <c r="J302">
        <v>21.275103565799999</v>
      </c>
      <c r="K302">
        <v>21.740748916499999</v>
      </c>
      <c r="L302">
        <v>21.0257131734</v>
      </c>
      <c r="M302">
        <v>21.540168674499999</v>
      </c>
      <c r="N302">
        <v>22.6094918521</v>
      </c>
      <c r="O302">
        <v>22.2951393084</v>
      </c>
      <c r="P302">
        <v>21.7464703562</v>
      </c>
      <c r="Q302">
        <v>22.6272556053</v>
      </c>
      <c r="R302">
        <v>22.006371358500001</v>
      </c>
      <c r="S302">
        <v>21.151458027699999</v>
      </c>
      <c r="T302">
        <v>21.2039096687</v>
      </c>
      <c r="U302">
        <v>22.365273743500001</v>
      </c>
      <c r="V302">
        <v>22.566927325599998</v>
      </c>
      <c r="W302">
        <v>21.4469549503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22.1958195932</v>
      </c>
      <c r="AJ302">
        <v>22.015036307100001</v>
      </c>
      <c r="AK302">
        <v>20.535562476100001</v>
      </c>
      <c r="AL302">
        <v>21.067322633300002</v>
      </c>
      <c r="AM302">
        <v>21.562364680599998</v>
      </c>
      <c r="AN302">
        <v>19.684836882599999</v>
      </c>
      <c r="AO302">
        <v>20.7655589431</v>
      </c>
      <c r="AP302">
        <v>21.2120667276</v>
      </c>
      <c r="AQ302">
        <v>20.484391988900001</v>
      </c>
      <c r="AR302">
        <v>20.910727390400002</v>
      </c>
      <c r="AS302">
        <v>21.893284464299999</v>
      </c>
      <c r="AT302">
        <v>21.499113352599998</v>
      </c>
      <c r="AU302">
        <v>20.654981906</v>
      </c>
      <c r="AV302">
        <v>21.817516023900001</v>
      </c>
      <c r="AW302">
        <v>21.8171518433</v>
      </c>
      <c r="AX302">
        <v>20.787125435699998</v>
      </c>
      <c r="AY302">
        <v>20.851105800799999</v>
      </c>
      <c r="AZ302">
        <v>21.633289886299998</v>
      </c>
      <c r="BA302">
        <v>22.355649364800001</v>
      </c>
      <c r="BB302">
        <v>21.176380315900001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301</v>
      </c>
      <c r="D303">
        <v>23.178368835800001</v>
      </c>
      <c r="E303">
        <v>22.9624505325</v>
      </c>
      <c r="F303">
        <v>20.846639050299999</v>
      </c>
      <c r="G303">
        <v>20.856858025499999</v>
      </c>
      <c r="H303">
        <v>22.8529341618</v>
      </c>
      <c r="I303">
        <v>20.500865881999999</v>
      </c>
      <c r="J303">
        <v>21.2602446366</v>
      </c>
      <c r="K303">
        <v>21.704847104900001</v>
      </c>
      <c r="L303">
        <v>21.0503372282</v>
      </c>
      <c r="M303">
        <v>21.410527792900002</v>
      </c>
      <c r="N303">
        <v>22.796822910900001</v>
      </c>
      <c r="O303">
        <v>22.445181453</v>
      </c>
      <c r="P303">
        <v>21.618821244300001</v>
      </c>
      <c r="Q303">
        <v>22.621699913499999</v>
      </c>
      <c r="R303">
        <v>21.878131318200001</v>
      </c>
      <c r="S303">
        <v>20.842719334600002</v>
      </c>
      <c r="T303">
        <v>20.9274143086</v>
      </c>
      <c r="U303">
        <v>22.028663122299999</v>
      </c>
      <c r="V303">
        <v>22.4234193064</v>
      </c>
      <c r="W303">
        <v>21.2718227497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22.2765699863</v>
      </c>
      <c r="AJ303">
        <v>22.252977449199999</v>
      </c>
      <c r="AK303">
        <v>20.309136579099999</v>
      </c>
      <c r="AL303">
        <v>20.7700175278</v>
      </c>
      <c r="AM303">
        <v>21.763823614100001</v>
      </c>
      <c r="AN303">
        <v>19.386524745999999</v>
      </c>
      <c r="AO303">
        <v>21.0156211969</v>
      </c>
      <c r="AP303">
        <v>21.105960280400001</v>
      </c>
      <c r="AQ303">
        <v>20.642229128699999</v>
      </c>
      <c r="AR303">
        <v>21.036202176700002</v>
      </c>
      <c r="AS303">
        <v>22.173452967100001</v>
      </c>
      <c r="AT303">
        <v>21.5550172035</v>
      </c>
      <c r="AU303">
        <v>21.072499416799999</v>
      </c>
      <c r="AV303">
        <v>21.895557075599999</v>
      </c>
      <c r="AW303">
        <v>21.655410797199998</v>
      </c>
      <c r="AX303">
        <v>20.897073281899999</v>
      </c>
      <c r="AY303">
        <v>20.6907351043</v>
      </c>
      <c r="AZ303">
        <v>21.378100739200001</v>
      </c>
      <c r="BA303">
        <v>22.138300848099998</v>
      </c>
      <c r="BB303">
        <v>20.8299864793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302</v>
      </c>
      <c r="D304">
        <v>23.211126115599999</v>
      </c>
      <c r="E304">
        <v>23.0489191162</v>
      </c>
      <c r="F304">
        <v>21.1505134879</v>
      </c>
      <c r="G304">
        <v>20.916448007700001</v>
      </c>
      <c r="H304">
        <v>22.867466167</v>
      </c>
      <c r="I304">
        <v>20.7820921711</v>
      </c>
      <c r="J304">
        <v>21.246320473299999</v>
      </c>
      <c r="K304">
        <v>21.648265812000002</v>
      </c>
      <c r="L304">
        <v>21.0688615748</v>
      </c>
      <c r="M304">
        <v>21.5104566935</v>
      </c>
      <c r="N304">
        <v>23.051046671600002</v>
      </c>
      <c r="O304">
        <v>22.524102149699999</v>
      </c>
      <c r="P304">
        <v>21.653963445700001</v>
      </c>
      <c r="Q304">
        <v>22.559272181600001</v>
      </c>
      <c r="R304">
        <v>21.866335392100002</v>
      </c>
      <c r="S304">
        <v>20.833102977599999</v>
      </c>
      <c r="T304">
        <v>20.873476061800002</v>
      </c>
      <c r="U304">
        <v>21.695741600200002</v>
      </c>
      <c r="V304">
        <v>22.004815564299999</v>
      </c>
      <c r="W304">
        <v>21.560631378299998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22.439401863600001</v>
      </c>
      <c r="AJ304">
        <v>22.379018731799999</v>
      </c>
      <c r="AK304">
        <v>20.420705770600001</v>
      </c>
      <c r="AL304">
        <v>20.829177833399999</v>
      </c>
      <c r="AM304">
        <v>21.673479221800001</v>
      </c>
      <c r="AN304">
        <v>19.506532801500001</v>
      </c>
      <c r="AO304">
        <v>21.0544306237</v>
      </c>
      <c r="AP304">
        <v>21.216918453600002</v>
      </c>
      <c r="AQ304">
        <v>20.5781339103</v>
      </c>
      <c r="AR304">
        <v>21.176545444999999</v>
      </c>
      <c r="AS304">
        <v>22.577090216199998</v>
      </c>
      <c r="AT304">
        <v>21.597550111299999</v>
      </c>
      <c r="AU304">
        <v>21.433108580700001</v>
      </c>
      <c r="AV304">
        <v>21.850230328799999</v>
      </c>
      <c r="AW304">
        <v>21.716296904099998</v>
      </c>
      <c r="AX304">
        <v>20.740953479000002</v>
      </c>
      <c r="AY304">
        <v>20.407346653299999</v>
      </c>
      <c r="AZ304">
        <v>21.407516572599999</v>
      </c>
      <c r="BA304">
        <v>21.9459196275</v>
      </c>
      <c r="BB304">
        <v>20.7961427139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303</v>
      </c>
      <c r="D305">
        <v>23.0169397865</v>
      </c>
      <c r="E305">
        <v>22.823326531999999</v>
      </c>
      <c r="F305">
        <v>21.310954094500001</v>
      </c>
      <c r="G305">
        <v>21.331450604600001</v>
      </c>
      <c r="H305">
        <v>23.0731291548</v>
      </c>
      <c r="I305">
        <v>20.9880368858</v>
      </c>
      <c r="J305">
        <v>20.915414999999999</v>
      </c>
      <c r="K305">
        <v>21.6321509922</v>
      </c>
      <c r="L305">
        <v>21.205673703900001</v>
      </c>
      <c r="M305">
        <v>21.714348103199999</v>
      </c>
      <c r="N305">
        <v>23.164027936</v>
      </c>
      <c r="O305">
        <v>22.278110182700001</v>
      </c>
      <c r="P305">
        <v>21.601432325000001</v>
      </c>
      <c r="Q305">
        <v>22.428626206699999</v>
      </c>
      <c r="R305">
        <v>21.975790757599999</v>
      </c>
      <c r="S305">
        <v>21.166242515299999</v>
      </c>
      <c r="T305">
        <v>20.948718657400001</v>
      </c>
      <c r="U305">
        <v>21.5519282558</v>
      </c>
      <c r="V305">
        <v>22.033319359899998</v>
      </c>
      <c r="W305">
        <v>21.760383625100001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22.446582380999999</v>
      </c>
      <c r="AJ305">
        <v>22.351473282699999</v>
      </c>
      <c r="AK305">
        <v>20.4709937473</v>
      </c>
      <c r="AL305">
        <v>20.950520769200001</v>
      </c>
      <c r="AM305">
        <v>21.940548785299999</v>
      </c>
      <c r="AN305">
        <v>19.925568552200001</v>
      </c>
      <c r="AO305">
        <v>20.867410103699999</v>
      </c>
      <c r="AP305">
        <v>21.4063940596</v>
      </c>
      <c r="AQ305">
        <v>20.564331673200002</v>
      </c>
      <c r="AR305">
        <v>21.319869423899998</v>
      </c>
      <c r="AS305">
        <v>22.7771276595</v>
      </c>
      <c r="AT305">
        <v>21.529739496800001</v>
      </c>
      <c r="AU305">
        <v>21.509492595899999</v>
      </c>
      <c r="AV305">
        <v>21.941344321100001</v>
      </c>
      <c r="AW305">
        <v>21.781392438699999</v>
      </c>
      <c r="AX305">
        <v>20.7528170661</v>
      </c>
      <c r="AY305">
        <v>20.270796891500002</v>
      </c>
      <c r="AZ305">
        <v>21.281145809600002</v>
      </c>
      <c r="BA305">
        <v>21.9757849714</v>
      </c>
      <c r="BB305">
        <v>20.809964266200002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304</v>
      </c>
      <c r="D306">
        <v>23.320982560699999</v>
      </c>
      <c r="E306">
        <v>22.793081426400001</v>
      </c>
      <c r="F306">
        <v>21.505448852699999</v>
      </c>
      <c r="G306">
        <v>21.4648810644</v>
      </c>
      <c r="H306">
        <v>23.233157641999998</v>
      </c>
      <c r="I306">
        <v>20.900127595899999</v>
      </c>
      <c r="J306">
        <v>20.862362280900001</v>
      </c>
      <c r="K306">
        <v>21.646078223699998</v>
      </c>
      <c r="L306">
        <v>21.0914116573</v>
      </c>
      <c r="M306">
        <v>21.6037610596</v>
      </c>
      <c r="N306">
        <v>22.934022848800002</v>
      </c>
      <c r="O306">
        <v>22.342429556999999</v>
      </c>
      <c r="P306" s="10">
        <f>(AVERAGE(P301:P305)+AVERAGE(P307:P311))/2</f>
        <v>21.871981839740002</v>
      </c>
      <c r="Q306" s="10">
        <f>(AVERAGE(Q301:Q305)+AVERAGE(Q307:Q311))/2</f>
        <v>22.664999582190003</v>
      </c>
      <c r="R306" s="10">
        <f>(AVERAGE(R301:R305)+AVERAGE(R307:R311))/2</f>
        <v>22.113713807300002</v>
      </c>
      <c r="S306">
        <v>21.835623207800001</v>
      </c>
      <c r="T306">
        <v>20.9012805218</v>
      </c>
      <c r="U306">
        <v>21.586356822500001</v>
      </c>
      <c r="V306">
        <v>22.1334975571</v>
      </c>
      <c r="W306">
        <v>21.832301273700001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22.567303801200001</v>
      </c>
      <c r="AJ306">
        <v>22.257023060600002</v>
      </c>
      <c r="AK306">
        <v>20.3919610222</v>
      </c>
      <c r="AL306">
        <v>20.991867305300001</v>
      </c>
      <c r="AM306">
        <v>22.044981436899999</v>
      </c>
      <c r="AN306">
        <v>20.053400810999999</v>
      </c>
      <c r="AO306">
        <v>20.5195370418</v>
      </c>
      <c r="AP306">
        <v>21.644494307399999</v>
      </c>
      <c r="AQ306">
        <v>20.609204671499999</v>
      </c>
      <c r="AR306">
        <v>21.4006543098</v>
      </c>
      <c r="AS306">
        <v>22.882720676999998</v>
      </c>
      <c r="AT306">
        <v>21.6213882433</v>
      </c>
      <c r="AU306" s="10">
        <f>(AVERAGE(AU301:AU305)+AVERAGE(AU307:AU311))/2</f>
        <v>21.396238203220001</v>
      </c>
      <c r="AV306" s="10">
        <f>(AVERAGE(AV301:AV305)+AVERAGE(AV307:AV311))/2</f>
        <v>22.022537901619998</v>
      </c>
      <c r="AW306" s="10">
        <f>(AVERAGE(AW301:AW305)+AVERAGE(AW307:AW311))/2</f>
        <v>21.797305796929997</v>
      </c>
      <c r="AX306">
        <v>21.086641410199999</v>
      </c>
      <c r="AY306">
        <v>20.5560352673</v>
      </c>
      <c r="AZ306">
        <v>21.328124811999999</v>
      </c>
      <c r="BA306">
        <v>21.770114165100001</v>
      </c>
      <c r="BB306">
        <v>20.914377235900002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305</v>
      </c>
      <c r="D307">
        <v>23.498057513599999</v>
      </c>
      <c r="E307">
        <v>23.162150543300001</v>
      </c>
      <c r="F307">
        <v>21.1869099639</v>
      </c>
      <c r="G307">
        <v>21.516222121199998</v>
      </c>
      <c r="H307">
        <v>23.249264368999999</v>
      </c>
      <c r="I307">
        <v>20.9631375624</v>
      </c>
      <c r="J307">
        <v>20.7498034983</v>
      </c>
      <c r="K307">
        <v>21.568243427700001</v>
      </c>
      <c r="L307">
        <v>20.896818376399999</v>
      </c>
      <c r="M307">
        <v>21.4451830647</v>
      </c>
      <c r="N307">
        <v>23.178528162100001</v>
      </c>
      <c r="O307">
        <v>22.244821640800001</v>
      </c>
      <c r="P307">
        <v>21.7898608964</v>
      </c>
      <c r="Q307">
        <v>22.447205138099999</v>
      </c>
      <c r="R307">
        <v>21.9858670823</v>
      </c>
      <c r="S307">
        <v>22.114252808300002</v>
      </c>
      <c r="T307">
        <v>20.926625149199999</v>
      </c>
      <c r="U307">
        <v>21.6884360269</v>
      </c>
      <c r="V307">
        <v>21.984785579099999</v>
      </c>
      <c r="W307">
        <v>22.041800244600001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22.625667043899998</v>
      </c>
      <c r="AJ307">
        <v>22.341289159799999</v>
      </c>
      <c r="AK307">
        <v>20.205515137199999</v>
      </c>
      <c r="AL307">
        <v>20.9456281179</v>
      </c>
      <c r="AM307">
        <v>21.936553669399999</v>
      </c>
      <c r="AN307">
        <v>20.0457656912</v>
      </c>
      <c r="AO307">
        <v>20.4733023778</v>
      </c>
      <c r="AP307">
        <v>21.636994361100001</v>
      </c>
      <c r="AQ307">
        <v>20.481951825700001</v>
      </c>
      <c r="AR307">
        <v>21.082061291900001</v>
      </c>
      <c r="AS307">
        <v>23.134393835899999</v>
      </c>
      <c r="AT307">
        <v>21.4167335665</v>
      </c>
      <c r="AU307">
        <v>21.573922169199999</v>
      </c>
      <c r="AV307">
        <v>21.9645223988</v>
      </c>
      <c r="AW307">
        <v>22.005471849799999</v>
      </c>
      <c r="AX307">
        <v>21.4513634483</v>
      </c>
      <c r="AY307">
        <v>20.592054067300001</v>
      </c>
      <c r="AZ307">
        <v>21.2547512706</v>
      </c>
      <c r="BA307">
        <v>21.764583278</v>
      </c>
      <c r="BB307">
        <v>20.9293423433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306</v>
      </c>
      <c r="D308">
        <v>23.678392477700001</v>
      </c>
      <c r="E308">
        <v>23.408355356000001</v>
      </c>
      <c r="F308">
        <v>21.0768909112</v>
      </c>
      <c r="G308">
        <v>21.474714579099999</v>
      </c>
      <c r="H308">
        <v>23.514094353000001</v>
      </c>
      <c r="I308">
        <v>20.674323701999999</v>
      </c>
      <c r="J308">
        <v>20.7096772941</v>
      </c>
      <c r="K308">
        <v>21.811729174300002</v>
      </c>
      <c r="L308">
        <v>20.695371775800002</v>
      </c>
      <c r="M308">
        <v>21.510993908300001</v>
      </c>
      <c r="N308">
        <v>23.4662813329</v>
      </c>
      <c r="O308">
        <v>22.300533312199999</v>
      </c>
      <c r="P308">
        <v>22.0516178618</v>
      </c>
      <c r="Q308">
        <v>22.647460151299999</v>
      </c>
      <c r="R308">
        <v>22.2119849714</v>
      </c>
      <c r="S308">
        <v>22.283958451499998</v>
      </c>
      <c r="T308">
        <v>21.163590490800001</v>
      </c>
      <c r="U308">
        <v>21.916408009600001</v>
      </c>
      <c r="V308">
        <v>21.731753332299999</v>
      </c>
      <c r="W308">
        <v>22.198037838099999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22.7752997292</v>
      </c>
      <c r="AJ308">
        <v>22.753502322300001</v>
      </c>
      <c r="AK308">
        <v>20.135112685799999</v>
      </c>
      <c r="AL308">
        <v>20.853133350699999</v>
      </c>
      <c r="AM308">
        <v>22.1849590906</v>
      </c>
      <c r="AN308">
        <v>19.881493395700002</v>
      </c>
      <c r="AO308">
        <v>20.582171950399999</v>
      </c>
      <c r="AP308">
        <v>21.4672294298</v>
      </c>
      <c r="AQ308">
        <v>20.584079472500001</v>
      </c>
      <c r="AR308">
        <v>21.191264605499999</v>
      </c>
      <c r="AS308">
        <v>23.147103031099999</v>
      </c>
      <c r="AT308">
        <v>21.469913313300001</v>
      </c>
      <c r="AU308">
        <v>21.734903091300001</v>
      </c>
      <c r="AV308">
        <v>22.199631740800001</v>
      </c>
      <c r="AW308">
        <v>22.012775690000002</v>
      </c>
      <c r="AX308">
        <v>21.601968365200001</v>
      </c>
      <c r="AY308">
        <v>20.647220919900001</v>
      </c>
      <c r="AZ308">
        <v>21.243682176499998</v>
      </c>
      <c r="BA308">
        <v>21.9469356703</v>
      </c>
      <c r="BB308">
        <v>20.9903855391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307</v>
      </c>
      <c r="D309">
        <v>23.669268344900001</v>
      </c>
      <c r="E309">
        <v>23.2884309212</v>
      </c>
      <c r="F309">
        <v>21.341542689299999</v>
      </c>
      <c r="G309">
        <v>21.377557704299999</v>
      </c>
      <c r="H309">
        <v>23.5945084202</v>
      </c>
      <c r="I309">
        <v>20.535927159300002</v>
      </c>
      <c r="J309">
        <v>20.632715389200001</v>
      </c>
      <c r="K309">
        <v>22.1575645233</v>
      </c>
      <c r="L309">
        <v>20.5788103766</v>
      </c>
      <c r="M309">
        <v>21.451010586300001</v>
      </c>
      <c r="N309">
        <v>23.3716079503</v>
      </c>
      <c r="O309">
        <v>22.4972143265</v>
      </c>
      <c r="P309">
        <v>22.163521236699999</v>
      </c>
      <c r="Q309">
        <v>22.841272210300001</v>
      </c>
      <c r="R309">
        <v>22.203122816299999</v>
      </c>
      <c r="S309">
        <v>22.5575829647</v>
      </c>
      <c r="T309">
        <v>21.095816039700001</v>
      </c>
      <c r="U309">
        <v>21.909493704799999</v>
      </c>
      <c r="V309">
        <v>22.060534021900001</v>
      </c>
      <c r="W309">
        <v>22.194652818600002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22.787517469099999</v>
      </c>
      <c r="AJ309">
        <v>22.632469549900001</v>
      </c>
      <c r="AK309">
        <v>20.615620055099999</v>
      </c>
      <c r="AL309">
        <v>20.877120629499998</v>
      </c>
      <c r="AM309">
        <v>22.3970520437</v>
      </c>
      <c r="AN309">
        <v>19.723215359699999</v>
      </c>
      <c r="AO309">
        <v>20.545784234399999</v>
      </c>
      <c r="AP309">
        <v>21.201276223899999</v>
      </c>
      <c r="AQ309">
        <v>20.431142761899999</v>
      </c>
      <c r="AR309">
        <v>21.044457596200001</v>
      </c>
      <c r="AS309">
        <v>22.980785701599999</v>
      </c>
      <c r="AT309">
        <v>21.7791719622</v>
      </c>
      <c r="AU309">
        <v>21.7258727478</v>
      </c>
      <c r="AV309">
        <v>22.186307164799999</v>
      </c>
      <c r="AW309">
        <v>21.8241736835</v>
      </c>
      <c r="AX309">
        <v>21.574034656199998</v>
      </c>
      <c r="AY309">
        <v>20.600017987800001</v>
      </c>
      <c r="AZ309">
        <v>21.082014730800001</v>
      </c>
      <c r="BA309">
        <v>22.074537746600001</v>
      </c>
      <c r="BB309">
        <v>21.135917222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308</v>
      </c>
      <c r="D310">
        <v>23.527217784200001</v>
      </c>
      <c r="E310">
        <v>23.479024944700001</v>
      </c>
      <c r="F310">
        <v>21.6595015455</v>
      </c>
      <c r="G310">
        <v>21.315987606899998</v>
      </c>
      <c r="H310">
        <v>23.338685890099999</v>
      </c>
      <c r="I310">
        <v>20.348283181900001</v>
      </c>
      <c r="J310">
        <v>21.0371304136</v>
      </c>
      <c r="K310">
        <v>22.286674405300001</v>
      </c>
      <c r="L310">
        <v>20.572290537499999</v>
      </c>
      <c r="M310">
        <v>21.499305653299999</v>
      </c>
      <c r="N310">
        <v>23.259842967899999</v>
      </c>
      <c r="O310">
        <v>22.5279938704</v>
      </c>
      <c r="P310">
        <v>22.180708034399998</v>
      </c>
      <c r="Q310">
        <v>22.7910323252</v>
      </c>
      <c r="R310">
        <v>22.349372755699999</v>
      </c>
      <c r="S310">
        <v>22.199829564600002</v>
      </c>
      <c r="T310">
        <v>21.0090125139</v>
      </c>
      <c r="U310">
        <v>21.852210458999998</v>
      </c>
      <c r="V310">
        <v>22.325333710599999</v>
      </c>
      <c r="W310">
        <v>21.9565674758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22.945150664700002</v>
      </c>
      <c r="AJ310">
        <v>22.647501823399999</v>
      </c>
      <c r="AK310">
        <v>20.8189181095</v>
      </c>
      <c r="AL310">
        <v>20.781259203200001</v>
      </c>
      <c r="AM310">
        <v>22.336102923399999</v>
      </c>
      <c r="AN310">
        <v>19.70663957</v>
      </c>
      <c r="AO310">
        <v>20.906785193899999</v>
      </c>
      <c r="AP310">
        <v>21.1436729602</v>
      </c>
      <c r="AQ310">
        <v>20.324842309000001</v>
      </c>
      <c r="AR310">
        <v>21.044698366399999</v>
      </c>
      <c r="AS310">
        <v>22.9675218878</v>
      </c>
      <c r="AT310">
        <v>21.760645739499999</v>
      </c>
      <c r="AU310">
        <v>21.583344076300001</v>
      </c>
      <c r="AV310">
        <v>22.174073227200001</v>
      </c>
      <c r="AW310">
        <v>21.8055805254</v>
      </c>
      <c r="AX310">
        <v>21.1038098318</v>
      </c>
      <c r="AY310">
        <v>20.213934038200001</v>
      </c>
      <c r="AZ310">
        <v>20.808330624</v>
      </c>
      <c r="BA310">
        <v>22.143104968500001</v>
      </c>
      <c r="BB310">
        <v>21.176439691599999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309</v>
      </c>
      <c r="D311">
        <v>23.160044524300002</v>
      </c>
      <c r="E311">
        <v>23.746679113100001</v>
      </c>
      <c r="F311">
        <v>21.4557624262</v>
      </c>
      <c r="G311">
        <v>21.2153741837</v>
      </c>
      <c r="H311">
        <v>23.305251350700001</v>
      </c>
      <c r="I311">
        <v>20.367458668600001</v>
      </c>
      <c r="J311">
        <v>21.371060937199999</v>
      </c>
      <c r="K311">
        <v>22.228175739899999</v>
      </c>
      <c r="L311">
        <v>20.5625605605</v>
      </c>
      <c r="M311">
        <v>21.399730466299999</v>
      </c>
      <c r="N311">
        <v>23.1520277218</v>
      </c>
      <c r="O311">
        <v>22.514088272599999</v>
      </c>
      <c r="P311">
        <v>22.162941631500001</v>
      </c>
      <c r="Q311">
        <v>22.9451361303</v>
      </c>
      <c r="R311">
        <v>22.424826556100001</v>
      </c>
      <c r="S311">
        <v>21.9723231523</v>
      </c>
      <c r="T311">
        <v>20.8761889773</v>
      </c>
      <c r="U311">
        <v>21.7501010081</v>
      </c>
      <c r="V311">
        <v>22.241126934299999</v>
      </c>
      <c r="W311">
        <v>21.696249514400002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22.6612066012</v>
      </c>
      <c r="AJ311">
        <v>22.7093446696</v>
      </c>
      <c r="AK311">
        <v>20.884650557400001</v>
      </c>
      <c r="AL311">
        <v>20.8407754622</v>
      </c>
      <c r="AM311">
        <v>22.431060070200001</v>
      </c>
      <c r="AN311">
        <v>19.803173783199998</v>
      </c>
      <c r="AO311">
        <v>21.2214567155</v>
      </c>
      <c r="AP311">
        <v>21.156719918</v>
      </c>
      <c r="AQ311">
        <v>20.253312899200001</v>
      </c>
      <c r="AR311">
        <v>21.2120872996</v>
      </c>
      <c r="AS311">
        <v>22.5712208773</v>
      </c>
      <c r="AT311">
        <v>21.978655386100002</v>
      </c>
      <c r="AU311">
        <v>21.789983789499999</v>
      </c>
      <c r="AV311">
        <v>22.293286093300001</v>
      </c>
      <c r="AW311">
        <v>21.6769897205</v>
      </c>
      <c r="AX311">
        <v>21.001313010899999</v>
      </c>
      <c r="AY311">
        <v>20.141788094599999</v>
      </c>
      <c r="AZ311">
        <v>20.583817661000001</v>
      </c>
      <c r="BA311">
        <v>22.228242979899999</v>
      </c>
      <c r="BB311">
        <v>21.032075977400002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310</v>
      </c>
      <c r="D312">
        <v>23.112246670200001</v>
      </c>
      <c r="E312">
        <v>23.658144838999998</v>
      </c>
      <c r="F312">
        <v>21.235291535599998</v>
      </c>
      <c r="G312">
        <v>21.250355030400002</v>
      </c>
      <c r="H312">
        <v>23.818585653</v>
      </c>
      <c r="I312">
        <v>20.460558971699999</v>
      </c>
      <c r="J312">
        <v>21.659706431899998</v>
      </c>
      <c r="K312">
        <v>22.233293882200002</v>
      </c>
      <c r="L312">
        <v>20.6848844654</v>
      </c>
      <c r="M312">
        <v>21.4204323911</v>
      </c>
      <c r="N312">
        <v>22.940077221900001</v>
      </c>
      <c r="O312">
        <v>22.6172726285</v>
      </c>
      <c r="P312">
        <v>22.300489963</v>
      </c>
      <c r="Q312">
        <v>23.132494711</v>
      </c>
      <c r="R312">
        <v>22.5579063136</v>
      </c>
      <c r="S312">
        <v>21.583316207799999</v>
      </c>
      <c r="T312">
        <v>20.822597362300002</v>
      </c>
      <c r="U312">
        <v>21.653506974799999</v>
      </c>
      <c r="V312">
        <v>22.233773346</v>
      </c>
      <c r="W312">
        <v>21.7271484316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22.567236327500002</v>
      </c>
      <c r="AJ312">
        <v>22.655956267099999</v>
      </c>
      <c r="AK312">
        <v>20.965450940299998</v>
      </c>
      <c r="AL312">
        <v>20.855418263400001</v>
      </c>
      <c r="AM312">
        <v>22.878967985999999</v>
      </c>
      <c r="AN312">
        <v>19.7410224433</v>
      </c>
      <c r="AO312">
        <v>21.361388018100001</v>
      </c>
      <c r="AP312">
        <v>21.2402912915</v>
      </c>
      <c r="AQ312">
        <v>20.283057160199998</v>
      </c>
      <c r="AR312">
        <v>21.380911464299999</v>
      </c>
      <c r="AS312">
        <v>22.639709683300001</v>
      </c>
      <c r="AT312">
        <v>22.156632079400001</v>
      </c>
      <c r="AU312">
        <v>21.866360090299999</v>
      </c>
      <c r="AV312">
        <v>22.454535462799999</v>
      </c>
      <c r="AW312">
        <v>21.880591257700001</v>
      </c>
      <c r="AX312">
        <v>20.815311674099998</v>
      </c>
      <c r="AY312">
        <v>20.175968409199999</v>
      </c>
      <c r="AZ312">
        <v>20.5956045416</v>
      </c>
      <c r="BA312">
        <v>22.193643613599999</v>
      </c>
      <c r="BB312">
        <v>21.089199772099999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311</v>
      </c>
      <c r="D313">
        <v>23.445486439</v>
      </c>
      <c r="E313">
        <v>23.476540521699999</v>
      </c>
      <c r="F313">
        <v>21.3648352594</v>
      </c>
      <c r="G313">
        <v>21.005113270100001</v>
      </c>
      <c r="H313">
        <v>24.056773705499999</v>
      </c>
      <c r="I313">
        <v>20.498608152199999</v>
      </c>
      <c r="J313">
        <v>21.6937054741</v>
      </c>
      <c r="K313">
        <v>22.070415202900001</v>
      </c>
      <c r="L313">
        <v>20.8032138429</v>
      </c>
      <c r="M313">
        <v>21.4832865642</v>
      </c>
      <c r="N313">
        <v>22.971982926199999</v>
      </c>
      <c r="O313">
        <v>22.6071273658</v>
      </c>
      <c r="P313">
        <v>22.289920170399999</v>
      </c>
      <c r="Q313">
        <v>22.959260756599999</v>
      </c>
      <c r="R313">
        <v>22.435649835300001</v>
      </c>
      <c r="S313">
        <v>21.367211908800002</v>
      </c>
      <c r="T313">
        <v>20.6716071327</v>
      </c>
      <c r="U313">
        <v>21.3232588947</v>
      </c>
      <c r="V313">
        <v>21.939698368199998</v>
      </c>
      <c r="W313">
        <v>21.6953670973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22.816670586699999</v>
      </c>
      <c r="AJ313">
        <v>22.7650766814</v>
      </c>
      <c r="AK313">
        <v>21.086962318699999</v>
      </c>
      <c r="AL313">
        <v>20.767816976199999</v>
      </c>
      <c r="AM313">
        <v>23.147338533700001</v>
      </c>
      <c r="AN313">
        <v>19.646598924500001</v>
      </c>
      <c r="AO313">
        <v>21.404514292000002</v>
      </c>
      <c r="AP313">
        <v>21.042230061200002</v>
      </c>
      <c r="AQ313">
        <v>20.135141908200001</v>
      </c>
      <c r="AR313">
        <v>21.448977055099999</v>
      </c>
      <c r="AS313">
        <v>22.8846521776</v>
      </c>
      <c r="AT313">
        <v>22.192971103200001</v>
      </c>
      <c r="AU313">
        <v>21.728739447799999</v>
      </c>
      <c r="AV313">
        <v>22.318003743999999</v>
      </c>
      <c r="AW313">
        <v>21.924108225099999</v>
      </c>
      <c r="AX313">
        <v>20.776694004599999</v>
      </c>
      <c r="AY313">
        <v>20.148324585200001</v>
      </c>
      <c r="AZ313">
        <v>20.6701480774</v>
      </c>
      <c r="BA313">
        <v>22.133293865500001</v>
      </c>
      <c r="BB313">
        <v>21.092331639600001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312</v>
      </c>
      <c r="D314">
        <v>23.534136010600001</v>
      </c>
      <c r="E314">
        <v>23.3077791923</v>
      </c>
      <c r="F314">
        <v>21.498407628999999</v>
      </c>
      <c r="G314">
        <v>21.178231329399999</v>
      </c>
      <c r="H314">
        <v>24.052418487699999</v>
      </c>
      <c r="I314">
        <v>20.501616884400001</v>
      </c>
      <c r="J314">
        <v>21.5989860591</v>
      </c>
      <c r="K314">
        <v>22.044788614200002</v>
      </c>
      <c r="L314">
        <v>20.895921483399999</v>
      </c>
      <c r="M314">
        <v>21.519957872100001</v>
      </c>
      <c r="N314">
        <v>23.207468631699999</v>
      </c>
      <c r="O314">
        <v>22.550359698600001</v>
      </c>
      <c r="P314">
        <v>22.393422197100001</v>
      </c>
      <c r="Q314">
        <v>22.888865795099999</v>
      </c>
      <c r="R314">
        <v>22.0884833888</v>
      </c>
      <c r="S314">
        <v>21.473899958899999</v>
      </c>
      <c r="T314">
        <v>20.589075657399999</v>
      </c>
      <c r="U314">
        <v>20.9829666364</v>
      </c>
      <c r="V314">
        <v>21.693551079700001</v>
      </c>
      <c r="W314">
        <v>21.637726068399999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22.769102630999999</v>
      </c>
      <c r="AJ314">
        <v>22.745750092000002</v>
      </c>
      <c r="AK314">
        <v>21.186941967999999</v>
      </c>
      <c r="AL314">
        <v>20.699362544700001</v>
      </c>
      <c r="AM314">
        <v>23.208901515499999</v>
      </c>
      <c r="AN314">
        <v>19.683152901300002</v>
      </c>
      <c r="AO314">
        <v>21.023366322400001</v>
      </c>
      <c r="AP314">
        <v>21.0510042019</v>
      </c>
      <c r="AQ314">
        <v>20.121753734399999</v>
      </c>
      <c r="AR314">
        <v>21.302548848200001</v>
      </c>
      <c r="AS314">
        <v>22.850481279099998</v>
      </c>
      <c r="AT314">
        <v>22.209648963399999</v>
      </c>
      <c r="AU314">
        <v>21.775400685899999</v>
      </c>
      <c r="AV314">
        <v>22.2263437258</v>
      </c>
      <c r="AW314">
        <v>21.535143174200002</v>
      </c>
      <c r="AX314">
        <v>20.804757504000001</v>
      </c>
      <c r="AY314">
        <v>20.094518953000001</v>
      </c>
      <c r="AZ314">
        <v>20.753432021799998</v>
      </c>
      <c r="BA314">
        <v>22.038401458399999</v>
      </c>
      <c r="BB314">
        <v>21.236126650599999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313</v>
      </c>
      <c r="D315">
        <v>23.736956696699998</v>
      </c>
      <c r="E315">
        <v>23.243614821800001</v>
      </c>
      <c r="F315">
        <v>21.471773835299999</v>
      </c>
      <c r="G315">
        <v>21.2592833484</v>
      </c>
      <c r="H315">
        <v>24.115032769199999</v>
      </c>
      <c r="I315">
        <v>20.2413007054</v>
      </c>
      <c r="J315">
        <v>21.8083965537</v>
      </c>
      <c r="K315">
        <v>21.9120250711</v>
      </c>
      <c r="L315">
        <v>20.981762953299999</v>
      </c>
      <c r="M315">
        <v>21.254995559000001</v>
      </c>
      <c r="N315">
        <v>23.222003081499999</v>
      </c>
      <c r="O315">
        <v>22.293183280600001</v>
      </c>
      <c r="P315">
        <v>22.5096521838</v>
      </c>
      <c r="Q315">
        <v>22.783125507400001</v>
      </c>
      <c r="R315">
        <v>22.005712084900001</v>
      </c>
      <c r="S315">
        <v>21.910632851900001</v>
      </c>
      <c r="T315">
        <v>20.636822229500002</v>
      </c>
      <c r="U315">
        <v>20.897358841199999</v>
      </c>
      <c r="V315">
        <v>22.187164340999999</v>
      </c>
      <c r="W315">
        <v>21.624416347499999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22.9650290529</v>
      </c>
      <c r="AJ315">
        <v>22.874617796700001</v>
      </c>
      <c r="AK315">
        <v>20.922893983200002</v>
      </c>
      <c r="AL315">
        <v>20.5631806737</v>
      </c>
      <c r="AM315">
        <v>22.917111693500001</v>
      </c>
      <c r="AN315">
        <v>19.574133830299999</v>
      </c>
      <c r="AO315">
        <v>20.981322244200001</v>
      </c>
      <c r="AP315">
        <v>21.0878045358</v>
      </c>
      <c r="AQ315">
        <v>20.294694181499999</v>
      </c>
      <c r="AR315">
        <v>21.035051717000002</v>
      </c>
      <c r="AS315">
        <v>22.784891908599999</v>
      </c>
      <c r="AT315">
        <v>21.8466930883</v>
      </c>
      <c r="AU315">
        <v>21.8785324129</v>
      </c>
      <c r="AV315">
        <v>22.364222997700001</v>
      </c>
      <c r="AW315">
        <v>21.586306266000001</v>
      </c>
      <c r="AX315">
        <v>21.3261282452</v>
      </c>
      <c r="AY315">
        <v>20.1388942474</v>
      </c>
      <c r="AZ315">
        <v>20.3968414229</v>
      </c>
      <c r="BA315">
        <v>22.3178053462</v>
      </c>
      <c r="BB315">
        <v>21.131332050600001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314</v>
      </c>
      <c r="D316">
        <v>23.841318320300001</v>
      </c>
      <c r="E316">
        <v>23.5105168435</v>
      </c>
      <c r="F316">
        <v>21.456031083599999</v>
      </c>
      <c r="G316">
        <v>21.219522156299998</v>
      </c>
      <c r="H316">
        <v>24.219518728099999</v>
      </c>
      <c r="I316">
        <v>20.344927155200001</v>
      </c>
      <c r="J316">
        <v>21.646652915299999</v>
      </c>
      <c r="K316">
        <v>21.9003810022</v>
      </c>
      <c r="L316">
        <v>21.025404207099999</v>
      </c>
      <c r="M316">
        <v>21.526167805</v>
      </c>
      <c r="N316">
        <v>23.194206150799999</v>
      </c>
      <c r="O316">
        <v>22.108821023800001</v>
      </c>
      <c r="P316">
        <v>22.389473287600001</v>
      </c>
      <c r="Q316">
        <v>22.484087909700001</v>
      </c>
      <c r="R316">
        <v>22.042179079</v>
      </c>
      <c r="S316">
        <v>22.255803892900001</v>
      </c>
      <c r="T316">
        <v>20.737922952800002</v>
      </c>
      <c r="U316">
        <v>21.201204768699998</v>
      </c>
      <c r="V316">
        <v>22.720412634599999</v>
      </c>
      <c r="W316">
        <v>21.749199124800001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22.631976744700001</v>
      </c>
      <c r="AJ316">
        <v>22.6442840361</v>
      </c>
      <c r="AK316">
        <v>20.7873172603</v>
      </c>
      <c r="AL316">
        <v>20.681356283700001</v>
      </c>
      <c r="AM316">
        <v>22.7143402186</v>
      </c>
      <c r="AN316">
        <v>19.734866179800001</v>
      </c>
      <c r="AO316">
        <v>20.909880974699998</v>
      </c>
      <c r="AP316">
        <v>21.123180291600001</v>
      </c>
      <c r="AQ316">
        <v>20.363203308900001</v>
      </c>
      <c r="AR316">
        <v>21.092914840199999</v>
      </c>
      <c r="AS316">
        <v>22.534772653299999</v>
      </c>
      <c r="AT316">
        <v>21.698387058000002</v>
      </c>
      <c r="AU316">
        <v>21.8638683253</v>
      </c>
      <c r="AV316">
        <v>22.385281859900001</v>
      </c>
      <c r="AW316">
        <v>21.570800194499999</v>
      </c>
      <c r="AX316">
        <v>21.364872559199998</v>
      </c>
      <c r="AY316">
        <v>20.3390737466</v>
      </c>
      <c r="AZ316">
        <v>20.472551287400002</v>
      </c>
      <c r="BA316">
        <v>22.538129656900001</v>
      </c>
      <c r="BB316">
        <v>21.135928617899999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315</v>
      </c>
      <c r="D317">
        <v>23.802580171500001</v>
      </c>
      <c r="E317">
        <v>23.5586854845</v>
      </c>
      <c r="F317">
        <v>21.265751617300001</v>
      </c>
      <c r="G317">
        <v>21.133001124100002</v>
      </c>
      <c r="H317">
        <v>24.1040453042</v>
      </c>
      <c r="I317">
        <v>20.337285910999999</v>
      </c>
      <c r="J317">
        <v>20.954002397099998</v>
      </c>
      <c r="K317">
        <v>21.921558756100001</v>
      </c>
      <c r="L317">
        <v>20.7977903084</v>
      </c>
      <c r="M317">
        <v>21.473068372099998</v>
      </c>
      <c r="N317">
        <v>23.297510941100001</v>
      </c>
      <c r="O317">
        <v>22.149155311000001</v>
      </c>
      <c r="P317">
        <v>22.001350377600001</v>
      </c>
      <c r="Q317">
        <v>22.188720579799998</v>
      </c>
      <c r="R317">
        <v>21.839181120900001</v>
      </c>
      <c r="S317">
        <v>22.287142771300001</v>
      </c>
      <c r="T317">
        <v>20.996500024100001</v>
      </c>
      <c r="U317">
        <v>21.1663862821</v>
      </c>
      <c r="V317">
        <v>22.565937031699999</v>
      </c>
      <c r="W317">
        <v>21.8275545401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22.685129817</v>
      </c>
      <c r="AJ317">
        <v>22.4979485872</v>
      </c>
      <c r="AK317">
        <v>20.656929590400001</v>
      </c>
      <c r="AL317">
        <v>20.815301792500001</v>
      </c>
      <c r="AM317">
        <v>22.787748205</v>
      </c>
      <c r="AN317">
        <v>19.685868337399999</v>
      </c>
      <c r="AO317">
        <v>20.6681586407</v>
      </c>
      <c r="AP317">
        <v>20.9751556356</v>
      </c>
      <c r="AQ317">
        <v>20.233263698799998</v>
      </c>
      <c r="AR317">
        <v>20.787685634199999</v>
      </c>
      <c r="AS317">
        <v>22.510361988</v>
      </c>
      <c r="AT317">
        <v>21.732141431900001</v>
      </c>
      <c r="AU317">
        <v>21.876120504199999</v>
      </c>
      <c r="AV317">
        <v>22.276172427999999</v>
      </c>
      <c r="AW317">
        <v>21.445248340500001</v>
      </c>
      <c r="AX317">
        <v>21.528336926600002</v>
      </c>
      <c r="AY317">
        <v>20.556220662299999</v>
      </c>
      <c r="AZ317">
        <v>20.682097346700001</v>
      </c>
      <c r="BA317">
        <v>22.435808660700001</v>
      </c>
      <c r="BB317">
        <v>21.1809433335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316</v>
      </c>
      <c r="D318">
        <v>23.6313370574</v>
      </c>
      <c r="E318">
        <v>23.598929966299998</v>
      </c>
      <c r="F318">
        <v>21.0653946314</v>
      </c>
      <c r="G318">
        <v>21.047262856500002</v>
      </c>
      <c r="H318">
        <v>24.018256450700001</v>
      </c>
      <c r="I318">
        <v>20.3508853395</v>
      </c>
      <c r="J318">
        <v>20.804927058499999</v>
      </c>
      <c r="K318">
        <v>22.011031817799999</v>
      </c>
      <c r="L318">
        <v>20.655131680899999</v>
      </c>
      <c r="M318">
        <v>21.226534770800001</v>
      </c>
      <c r="N318">
        <v>23.332291039400001</v>
      </c>
      <c r="O318">
        <v>21.942163964199999</v>
      </c>
      <c r="P318">
        <v>21.841564061100001</v>
      </c>
      <c r="Q318">
        <v>22.180189896600002</v>
      </c>
      <c r="R318">
        <v>22.051180518500001</v>
      </c>
      <c r="S318">
        <v>22.654142540799999</v>
      </c>
      <c r="T318">
        <v>21.118337354099999</v>
      </c>
      <c r="U318">
        <v>21.227571831999999</v>
      </c>
      <c r="V318">
        <v>22.510517846999999</v>
      </c>
      <c r="W318">
        <v>21.781116496799999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23.011207049199999</v>
      </c>
      <c r="AJ318">
        <v>22.6518559473</v>
      </c>
      <c r="AK318">
        <v>20.324322997100001</v>
      </c>
      <c r="AL318">
        <v>20.633445490100002</v>
      </c>
      <c r="AM318">
        <v>22.694137529799999</v>
      </c>
      <c r="AN318">
        <v>19.836033652800001</v>
      </c>
      <c r="AO318">
        <v>20.557442319700002</v>
      </c>
      <c r="AP318">
        <v>20.9489226878</v>
      </c>
      <c r="AQ318">
        <v>20.163617970499999</v>
      </c>
      <c r="AR318">
        <v>20.411148216699999</v>
      </c>
      <c r="AS318">
        <v>22.793778161100001</v>
      </c>
      <c r="AT318">
        <v>21.8192941756</v>
      </c>
      <c r="AU318">
        <v>22.0687551097</v>
      </c>
      <c r="AV318">
        <v>22.259873324000001</v>
      </c>
      <c r="AW318">
        <v>21.728315726799998</v>
      </c>
      <c r="AX318">
        <v>21.773826294399999</v>
      </c>
      <c r="AY318">
        <v>20.657358738300001</v>
      </c>
      <c r="AZ318">
        <v>20.954485212400002</v>
      </c>
      <c r="BA318">
        <v>22.620364117200001</v>
      </c>
      <c r="BB318">
        <v>21.194327198100002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317</v>
      </c>
      <c r="D319">
        <v>23.406768699600001</v>
      </c>
      <c r="E319">
        <v>23.932925555099999</v>
      </c>
      <c r="F319">
        <v>20.958350070600002</v>
      </c>
      <c r="G319">
        <v>21.140791986699998</v>
      </c>
      <c r="H319">
        <v>24.070909734299999</v>
      </c>
      <c r="I319">
        <v>20.414284641999998</v>
      </c>
      <c r="J319">
        <v>20.967992283499999</v>
      </c>
      <c r="K319">
        <v>22.028310446100001</v>
      </c>
      <c r="L319">
        <v>20.611436091600002</v>
      </c>
      <c r="M319">
        <v>21.024733357500001</v>
      </c>
      <c r="N319">
        <v>23.055552498800001</v>
      </c>
      <c r="O319">
        <v>22.0038885831</v>
      </c>
      <c r="P319">
        <v>21.845351657799998</v>
      </c>
      <c r="Q319">
        <v>22.142403179900001</v>
      </c>
      <c r="R319">
        <v>22.090349269600001</v>
      </c>
      <c r="S319">
        <v>22.919223216500001</v>
      </c>
      <c r="T319">
        <v>21.267848570400002</v>
      </c>
      <c r="U319">
        <v>21.500537704599999</v>
      </c>
      <c r="V319">
        <v>22.6813972731</v>
      </c>
      <c r="W319">
        <v>21.634767810700001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23.323954172499999</v>
      </c>
      <c r="AJ319">
        <v>22.9197439143</v>
      </c>
      <c r="AK319">
        <v>20.546201695699999</v>
      </c>
      <c r="AL319">
        <v>20.5835947769</v>
      </c>
      <c r="AM319">
        <v>22.8951038897</v>
      </c>
      <c r="AN319">
        <v>19.947784340599998</v>
      </c>
      <c r="AO319">
        <v>20.6077591956</v>
      </c>
      <c r="AP319">
        <v>20.8149535306</v>
      </c>
      <c r="AQ319">
        <v>20.065553441500001</v>
      </c>
      <c r="AR319">
        <v>20.1698233523</v>
      </c>
      <c r="AS319">
        <v>23.085604119599999</v>
      </c>
      <c r="AT319">
        <v>21.905018469800002</v>
      </c>
      <c r="AU319">
        <v>21.829484922799999</v>
      </c>
      <c r="AV319">
        <v>22.2079385336</v>
      </c>
      <c r="AW319">
        <v>21.6306005285</v>
      </c>
      <c r="AX319">
        <v>21.670085864499999</v>
      </c>
      <c r="AY319">
        <v>20.836139981399999</v>
      </c>
      <c r="AZ319">
        <v>20.9834105501</v>
      </c>
      <c r="BA319">
        <v>22.714862327599999</v>
      </c>
      <c r="BB319">
        <v>20.817829979999999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318</v>
      </c>
      <c r="D320">
        <v>23.355768656999999</v>
      </c>
      <c r="E320">
        <v>23.739537364899999</v>
      </c>
      <c r="F320">
        <v>21.124186867599999</v>
      </c>
      <c r="G320">
        <v>21.1591694285</v>
      </c>
      <c r="H320">
        <v>24.269420066199999</v>
      </c>
      <c r="I320">
        <v>20.411931859700001</v>
      </c>
      <c r="J320">
        <v>21.531754833099999</v>
      </c>
      <c r="K320">
        <v>21.973153118599999</v>
      </c>
      <c r="L320">
        <v>20.723671181</v>
      </c>
      <c r="M320">
        <v>21.080419144499999</v>
      </c>
      <c r="N320">
        <v>22.8979076838</v>
      </c>
      <c r="O320">
        <v>21.914897696600001</v>
      </c>
      <c r="P320">
        <v>22.030773873600001</v>
      </c>
      <c r="Q320">
        <v>22.185602092300002</v>
      </c>
      <c r="R320">
        <v>21.985370898500001</v>
      </c>
      <c r="S320">
        <v>23.125972005200001</v>
      </c>
      <c r="T320">
        <v>21.257813665299999</v>
      </c>
      <c r="U320">
        <v>21.542018699</v>
      </c>
      <c r="V320">
        <v>22.730606634299999</v>
      </c>
      <c r="W320">
        <v>21.621985861199999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23.097640917100001</v>
      </c>
      <c r="AJ320">
        <v>22.9965618986</v>
      </c>
      <c r="AK320">
        <v>20.846542192400001</v>
      </c>
      <c r="AL320">
        <v>20.591733436599998</v>
      </c>
      <c r="AM320">
        <v>23.2281276615</v>
      </c>
      <c r="AN320">
        <v>20.217553628099999</v>
      </c>
      <c r="AO320">
        <v>21.096426169499999</v>
      </c>
      <c r="AP320">
        <v>20.664795977099999</v>
      </c>
      <c r="AQ320">
        <v>20.057821140800002</v>
      </c>
      <c r="AR320">
        <v>20.341332207499999</v>
      </c>
      <c r="AS320">
        <v>22.588362590599999</v>
      </c>
      <c r="AT320">
        <v>21.842473811400001</v>
      </c>
      <c r="AU320">
        <v>21.662956883900002</v>
      </c>
      <c r="AV320">
        <v>22.150622483300001</v>
      </c>
      <c r="AW320">
        <v>21.516293328900002</v>
      </c>
      <c r="AX320">
        <v>21.723109134000001</v>
      </c>
      <c r="AY320">
        <v>20.630769411999999</v>
      </c>
      <c r="AZ320">
        <v>21.152681762499999</v>
      </c>
      <c r="BA320">
        <v>22.4221611008</v>
      </c>
      <c r="BB320">
        <v>20.7963674732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319</v>
      </c>
      <c r="D321">
        <v>23.083862586599999</v>
      </c>
      <c r="E321">
        <v>23.526733134499999</v>
      </c>
      <c r="F321">
        <v>21.301041164600001</v>
      </c>
      <c r="G321">
        <v>21.100493433</v>
      </c>
      <c r="H321">
        <v>24.264916144400001</v>
      </c>
      <c r="I321">
        <v>20.2831245655</v>
      </c>
      <c r="J321">
        <v>21.975210172600001</v>
      </c>
      <c r="K321">
        <v>21.793012912199998</v>
      </c>
      <c r="L321">
        <v>20.7656662475</v>
      </c>
      <c r="M321">
        <v>21.187517385900001</v>
      </c>
      <c r="N321">
        <v>22.875837510299998</v>
      </c>
      <c r="O321">
        <v>21.788321095000001</v>
      </c>
      <c r="P321">
        <v>21.7377478913</v>
      </c>
      <c r="Q321">
        <v>21.869019854299999</v>
      </c>
      <c r="R321">
        <v>21.804181547500001</v>
      </c>
      <c r="S321">
        <v>22.662316154199999</v>
      </c>
      <c r="T321">
        <v>21.0457250553</v>
      </c>
      <c r="U321">
        <v>21.550835714200002</v>
      </c>
      <c r="V321">
        <v>22.382734394100002</v>
      </c>
      <c r="W321">
        <v>21.4647025871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22.6292952676</v>
      </c>
      <c r="AJ321">
        <v>22.702281209799999</v>
      </c>
      <c r="AK321">
        <v>21.122502106799999</v>
      </c>
      <c r="AL321">
        <v>20.779119359199999</v>
      </c>
      <c r="AM321">
        <v>23.607173486899999</v>
      </c>
      <c r="AN321">
        <v>20.3044089413</v>
      </c>
      <c r="AO321">
        <v>21.326305906799998</v>
      </c>
      <c r="AP321">
        <v>20.587333466099999</v>
      </c>
      <c r="AQ321">
        <v>20.282719710599999</v>
      </c>
      <c r="AR321">
        <v>20.392370033900001</v>
      </c>
      <c r="AS321">
        <v>22.402823197899998</v>
      </c>
      <c r="AT321">
        <v>21.633966539500001</v>
      </c>
      <c r="AU321">
        <v>21.4136023095</v>
      </c>
      <c r="AV321">
        <v>21.790787546400001</v>
      </c>
      <c r="AW321">
        <v>21.3345273642</v>
      </c>
      <c r="AX321">
        <v>21.5799069569</v>
      </c>
      <c r="AY321">
        <v>20.3012536518</v>
      </c>
      <c r="AZ321">
        <v>20.9832661262</v>
      </c>
      <c r="BA321">
        <v>22.080277644599999</v>
      </c>
      <c r="BB321">
        <v>20.581372207800001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320</v>
      </c>
      <c r="D322">
        <v>23.035166847900001</v>
      </c>
      <c r="E322">
        <v>23.652065898899998</v>
      </c>
      <c r="F322">
        <v>21.574961405</v>
      </c>
      <c r="G322">
        <v>20.946810637700001</v>
      </c>
      <c r="H322">
        <v>23.971423476599998</v>
      </c>
      <c r="I322">
        <v>20.016391612100001</v>
      </c>
      <c r="J322">
        <v>21.901963352999999</v>
      </c>
      <c r="K322">
        <v>21.570122742799999</v>
      </c>
      <c r="L322">
        <v>20.947758181099999</v>
      </c>
      <c r="M322">
        <v>21.080638694099999</v>
      </c>
      <c r="N322">
        <v>22.974253990099999</v>
      </c>
      <c r="O322">
        <v>22.1432379574</v>
      </c>
      <c r="P322">
        <v>21.652683418799999</v>
      </c>
      <c r="Q322">
        <v>21.516212277800001</v>
      </c>
      <c r="R322">
        <v>21.7009963446</v>
      </c>
      <c r="S322">
        <v>22.160629148400002</v>
      </c>
      <c r="T322">
        <v>20.8155498255</v>
      </c>
      <c r="U322">
        <v>21.394336729300001</v>
      </c>
      <c r="V322">
        <v>22.2570118943</v>
      </c>
      <c r="W322">
        <v>21.180636039700001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22.629995885900001</v>
      </c>
      <c r="AJ322">
        <v>22.852184454</v>
      </c>
      <c r="AK322">
        <v>21.113531136199999</v>
      </c>
      <c r="AL322">
        <v>20.573423159800001</v>
      </c>
      <c r="AM322">
        <v>23.545298335799998</v>
      </c>
      <c r="AN322">
        <v>20.253344521700001</v>
      </c>
      <c r="AO322">
        <v>21.421608345399999</v>
      </c>
      <c r="AP322">
        <v>20.361186846700001</v>
      </c>
      <c r="AQ322">
        <v>20.593250642699999</v>
      </c>
      <c r="AR322">
        <v>20.286288857900001</v>
      </c>
      <c r="AS322">
        <v>22.502393183500001</v>
      </c>
      <c r="AT322">
        <v>21.8801149337</v>
      </c>
      <c r="AU322">
        <v>21.407137917499998</v>
      </c>
      <c r="AV322">
        <v>21.403177910499998</v>
      </c>
      <c r="AW322">
        <v>21.233623827799999</v>
      </c>
      <c r="AX322">
        <v>21.200957736599999</v>
      </c>
      <c r="AY322">
        <v>20.418455226100001</v>
      </c>
      <c r="AZ322">
        <v>20.830586275200002</v>
      </c>
      <c r="BA322">
        <v>22.069465146399999</v>
      </c>
      <c r="BB322">
        <v>20.5044941204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321</v>
      </c>
      <c r="D323">
        <v>23.151366558399999</v>
      </c>
      <c r="E323">
        <v>23.5079590958</v>
      </c>
      <c r="F323">
        <v>21.626035696700001</v>
      </c>
      <c r="G323">
        <v>20.953523694499999</v>
      </c>
      <c r="H323">
        <v>24.068956518899999</v>
      </c>
      <c r="I323">
        <v>19.980370286199999</v>
      </c>
      <c r="J323">
        <v>21.960786111000001</v>
      </c>
      <c r="K323">
        <v>21.474350534399999</v>
      </c>
      <c r="L323">
        <v>20.924239028100001</v>
      </c>
      <c r="M323">
        <v>21.0432410401</v>
      </c>
      <c r="N323">
        <v>22.956776027899998</v>
      </c>
      <c r="O323">
        <v>22.2810121688</v>
      </c>
      <c r="P323">
        <v>21.599029224900001</v>
      </c>
      <c r="Q323">
        <v>21.4285587227</v>
      </c>
      <c r="R323">
        <v>21.6627869366</v>
      </c>
      <c r="S323">
        <v>21.946624918200001</v>
      </c>
      <c r="T323">
        <v>20.5853927434</v>
      </c>
      <c r="U323">
        <v>21.162374357699999</v>
      </c>
      <c r="V323">
        <v>22.366807123800001</v>
      </c>
      <c r="W323">
        <v>20.826148365000002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22.446592255300001</v>
      </c>
      <c r="AJ323">
        <v>22.816426074700001</v>
      </c>
      <c r="AK323">
        <v>20.977870751600001</v>
      </c>
      <c r="AL323">
        <v>20.324619563799999</v>
      </c>
      <c r="AM323">
        <v>23.340092826799999</v>
      </c>
      <c r="AN323">
        <v>20.089846178199998</v>
      </c>
      <c r="AO323">
        <v>21.117258052299999</v>
      </c>
      <c r="AP323">
        <v>20.303388631699999</v>
      </c>
      <c r="AQ323">
        <v>20.527437781500002</v>
      </c>
      <c r="AR323">
        <v>20.299356534899999</v>
      </c>
      <c r="AS323">
        <v>22.7250094282</v>
      </c>
      <c r="AT323">
        <v>22.040307342999998</v>
      </c>
      <c r="AU323">
        <v>21.934052728099999</v>
      </c>
      <c r="AV323">
        <v>21.564252313000001</v>
      </c>
      <c r="AW323">
        <v>21.2863307816</v>
      </c>
      <c r="AX323">
        <v>21.041208664999999</v>
      </c>
      <c r="AY323">
        <v>20.379472168300001</v>
      </c>
      <c r="AZ323">
        <v>20.8599746364</v>
      </c>
      <c r="BA323">
        <v>22.0053568714</v>
      </c>
      <c r="BB323">
        <v>20.5322991263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322</v>
      </c>
      <c r="D324">
        <v>23.117501327300001</v>
      </c>
      <c r="E324">
        <v>23.450123804</v>
      </c>
      <c r="F324">
        <v>21.545061533199998</v>
      </c>
      <c r="G324">
        <v>20.748886786900002</v>
      </c>
      <c r="H324">
        <v>24.184338867800001</v>
      </c>
      <c r="I324">
        <v>20.133389273599999</v>
      </c>
      <c r="J324">
        <v>21.9138648612</v>
      </c>
      <c r="K324">
        <v>21.282548836699998</v>
      </c>
      <c r="L324">
        <v>20.834617981600001</v>
      </c>
      <c r="M324">
        <v>21.0563706095</v>
      </c>
      <c r="N324">
        <v>22.802215139099999</v>
      </c>
      <c r="O324">
        <v>22.216151094400001</v>
      </c>
      <c r="P324">
        <v>21.790567309</v>
      </c>
      <c r="Q324">
        <v>21.4531278995</v>
      </c>
      <c r="R324">
        <v>21.707458010500002</v>
      </c>
      <c r="S324">
        <v>21.7090877748</v>
      </c>
      <c r="T324">
        <v>20.442928892899999</v>
      </c>
      <c r="U324">
        <v>20.981751355</v>
      </c>
      <c r="V324">
        <v>22.3302137077</v>
      </c>
      <c r="W324">
        <v>20.719418451500001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22.3144719368</v>
      </c>
      <c r="AJ324">
        <v>22.637160121800001</v>
      </c>
      <c r="AK324">
        <v>21.202485087900001</v>
      </c>
      <c r="AL324">
        <v>20.436651049599998</v>
      </c>
      <c r="AM324">
        <v>23.2499787617</v>
      </c>
      <c r="AN324">
        <v>19.877218381999999</v>
      </c>
      <c r="AO324">
        <v>20.993718326100002</v>
      </c>
      <c r="AP324">
        <v>20.233121791999999</v>
      </c>
      <c r="AQ324">
        <v>20.390004523799998</v>
      </c>
      <c r="AR324">
        <v>20.092408356499998</v>
      </c>
      <c r="AS324">
        <v>22.478775262500001</v>
      </c>
      <c r="AT324">
        <v>21.806855439100001</v>
      </c>
      <c r="AU324">
        <v>22.0711628914</v>
      </c>
      <c r="AV324">
        <v>21.5738532347</v>
      </c>
      <c r="AW324">
        <v>21.262681123299998</v>
      </c>
      <c r="AX324">
        <v>21.0784686515</v>
      </c>
      <c r="AY324">
        <v>20.237806361499999</v>
      </c>
      <c r="AZ324">
        <v>20.841405545000001</v>
      </c>
      <c r="BA324">
        <v>21.861113740499999</v>
      </c>
      <c r="BB324">
        <v>20.647753186199999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323</v>
      </c>
      <c r="D325">
        <v>22.847732929700001</v>
      </c>
      <c r="E325">
        <v>23.182876459700001</v>
      </c>
      <c r="F325">
        <v>21.345275222800002</v>
      </c>
      <c r="G325">
        <v>21.0308603555</v>
      </c>
      <c r="H325">
        <v>24.238994447100001</v>
      </c>
      <c r="I325">
        <v>20.524163777199998</v>
      </c>
      <c r="J325">
        <v>22.0682737731</v>
      </c>
      <c r="K325">
        <v>21.217395141499999</v>
      </c>
      <c r="L325">
        <v>20.832123920000001</v>
      </c>
      <c r="M325">
        <v>21.034114909100001</v>
      </c>
      <c r="N325">
        <v>22.6335390924</v>
      </c>
      <c r="O325">
        <v>22.2972441137</v>
      </c>
      <c r="P325">
        <v>22.103929939</v>
      </c>
      <c r="Q325">
        <v>21.479936643799999</v>
      </c>
      <c r="R325">
        <v>21.636426557</v>
      </c>
      <c r="S325">
        <v>21.4636983818</v>
      </c>
      <c r="T325">
        <v>20.582975356799999</v>
      </c>
      <c r="U325">
        <v>20.813138604300001</v>
      </c>
      <c r="V325">
        <v>22.059311647200001</v>
      </c>
      <c r="W325">
        <v>20.728801977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22.018848057300001</v>
      </c>
      <c r="AJ325">
        <v>22.335874533999998</v>
      </c>
      <c r="AK325">
        <v>21.197407255800002</v>
      </c>
      <c r="AL325">
        <v>20.5062652033</v>
      </c>
      <c r="AM325">
        <v>22.936888075199999</v>
      </c>
      <c r="AN325">
        <v>19.711954745500002</v>
      </c>
      <c r="AO325">
        <v>21.064683635600002</v>
      </c>
      <c r="AP325">
        <v>20.264449066200001</v>
      </c>
      <c r="AQ325">
        <v>20.1575340594</v>
      </c>
      <c r="AR325">
        <v>20.050609021900001</v>
      </c>
      <c r="AS325">
        <v>22.2321972865</v>
      </c>
      <c r="AT325">
        <v>21.823622714199999</v>
      </c>
      <c r="AU325">
        <v>22.218512622199999</v>
      </c>
      <c r="AV325">
        <v>21.629013608200001</v>
      </c>
      <c r="AW325">
        <v>21.371171861200001</v>
      </c>
      <c r="AX325">
        <v>21.441910176499999</v>
      </c>
      <c r="AY325">
        <v>20.153587743300001</v>
      </c>
      <c r="AZ325">
        <v>20.766080087100001</v>
      </c>
      <c r="BA325">
        <v>21.615829594699999</v>
      </c>
      <c r="BB325">
        <v>20.602100115100001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324</v>
      </c>
      <c r="D326">
        <v>22.943729341899999</v>
      </c>
      <c r="E326">
        <v>22.923624562499999</v>
      </c>
      <c r="F326">
        <v>21.22865938</v>
      </c>
      <c r="G326">
        <v>20.908614372700001</v>
      </c>
      <c r="H326">
        <v>24.4314922465</v>
      </c>
      <c r="I326">
        <v>20.5158060326</v>
      </c>
      <c r="J326">
        <v>22.0394575493</v>
      </c>
      <c r="K326">
        <v>21.319691410899999</v>
      </c>
      <c r="L326">
        <v>20.654663530699999</v>
      </c>
      <c r="M326">
        <v>20.838919563200001</v>
      </c>
      <c r="N326">
        <v>22.5092730794</v>
      </c>
      <c r="O326">
        <v>22.0176514787</v>
      </c>
      <c r="P326">
        <v>22.246686241199999</v>
      </c>
      <c r="Q326">
        <v>21.440111051700001</v>
      </c>
      <c r="R326">
        <v>21.395466260900001</v>
      </c>
      <c r="S326">
        <v>21.594246360700001</v>
      </c>
      <c r="T326">
        <v>20.498240351700002</v>
      </c>
      <c r="U326">
        <v>20.751982248499999</v>
      </c>
      <c r="V326">
        <v>22.139377232800001</v>
      </c>
      <c r="W326">
        <v>20.636475656599998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21.9982237</v>
      </c>
      <c r="AJ326">
        <v>22.140775362900001</v>
      </c>
      <c r="AK326">
        <v>20.947635795899998</v>
      </c>
      <c r="AL326">
        <v>20.312222231</v>
      </c>
      <c r="AM326">
        <v>22.8701692514</v>
      </c>
      <c r="AN326">
        <v>19.3607884517</v>
      </c>
      <c r="AO326">
        <v>20.958496432099999</v>
      </c>
      <c r="AP326">
        <v>20.527960438699999</v>
      </c>
      <c r="AQ326">
        <v>20.1497215182</v>
      </c>
      <c r="AR326">
        <v>20.104179740999999</v>
      </c>
      <c r="AS326">
        <v>22.091642126499998</v>
      </c>
      <c r="AT326">
        <v>22.038256563200001</v>
      </c>
      <c r="AU326">
        <v>22.300427279299999</v>
      </c>
      <c r="AV326">
        <v>21.551551824200001</v>
      </c>
      <c r="AW326">
        <v>21.2011890703</v>
      </c>
      <c r="AX326">
        <v>21.704965992000002</v>
      </c>
      <c r="AY326">
        <v>20.196980250300001</v>
      </c>
      <c r="AZ326">
        <v>20.870075098699999</v>
      </c>
      <c r="BA326">
        <v>21.5329220775</v>
      </c>
      <c r="BB326">
        <v>20.499538766000001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325</v>
      </c>
      <c r="D327">
        <v>22.775194993900001</v>
      </c>
      <c r="E327">
        <v>22.720118794699999</v>
      </c>
      <c r="F327">
        <v>21.1423742534</v>
      </c>
      <c r="G327">
        <v>20.8594011006</v>
      </c>
      <c r="H327">
        <v>24.371652832399999</v>
      </c>
      <c r="I327">
        <v>20.602155796000002</v>
      </c>
      <c r="J327">
        <v>21.920447401899999</v>
      </c>
      <c r="K327">
        <v>21.278125351100002</v>
      </c>
      <c r="L327">
        <v>20.720052068499999</v>
      </c>
      <c r="M327">
        <v>20.689707686399998</v>
      </c>
      <c r="N327">
        <v>22.582963895300001</v>
      </c>
      <c r="O327">
        <v>22.1511283707</v>
      </c>
      <c r="P327">
        <v>22.613266762599999</v>
      </c>
      <c r="Q327">
        <v>21.623709575700001</v>
      </c>
      <c r="R327">
        <v>21.576986253099999</v>
      </c>
      <c r="S327">
        <v>21.603268237199998</v>
      </c>
      <c r="T327">
        <v>20.384679398799999</v>
      </c>
      <c r="U327">
        <v>20.5085142543</v>
      </c>
      <c r="V327">
        <v>22.117159982699999</v>
      </c>
      <c r="W327">
        <v>20.4745635636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21.740813014099999</v>
      </c>
      <c r="AJ327">
        <v>21.904100923200001</v>
      </c>
      <c r="AK327">
        <v>20.775334461900002</v>
      </c>
      <c r="AL327">
        <v>20.423971952300001</v>
      </c>
      <c r="AM327">
        <v>22.8672804351</v>
      </c>
      <c r="AN327">
        <v>19.3882816574</v>
      </c>
      <c r="AO327">
        <v>21.2068696746</v>
      </c>
      <c r="AP327">
        <v>20.590471711300001</v>
      </c>
      <c r="AQ327">
        <v>20.118788840200001</v>
      </c>
      <c r="AR327">
        <v>20.254585614500002</v>
      </c>
      <c r="AS327">
        <v>21.998142429200001</v>
      </c>
      <c r="AT327">
        <v>22.172964438299999</v>
      </c>
      <c r="AU327">
        <v>22.187404411599999</v>
      </c>
      <c r="AV327">
        <v>21.547959148</v>
      </c>
      <c r="AW327">
        <v>21.359472391099999</v>
      </c>
      <c r="AX327">
        <v>21.628518245599999</v>
      </c>
      <c r="AY327">
        <v>20.2893821774</v>
      </c>
      <c r="AZ327">
        <v>20.859137945299999</v>
      </c>
      <c r="BA327">
        <v>21.605596417699999</v>
      </c>
      <c r="BB327">
        <v>20.340691194400002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326</v>
      </c>
      <c r="D328">
        <v>22.4464481883</v>
      </c>
      <c r="E328">
        <v>22.339033625300001</v>
      </c>
      <c r="F328">
        <v>21.3262346538</v>
      </c>
      <c r="G328">
        <v>20.822049308299999</v>
      </c>
      <c r="H328">
        <v>24.0967024905</v>
      </c>
      <c r="I328">
        <v>20.636417644800002</v>
      </c>
      <c r="J328">
        <v>22.000219443500001</v>
      </c>
      <c r="K328">
        <v>21.275652015599999</v>
      </c>
      <c r="L328">
        <v>20.612733541800001</v>
      </c>
      <c r="M328">
        <v>20.9077704808</v>
      </c>
      <c r="N328">
        <v>22.6183248842</v>
      </c>
      <c r="O328">
        <v>22.1327400459</v>
      </c>
      <c r="P328">
        <v>22.986530832700002</v>
      </c>
      <c r="Q328">
        <v>21.863926830299999</v>
      </c>
      <c r="R328">
        <v>21.7170652352</v>
      </c>
      <c r="S328">
        <v>21.7709514529</v>
      </c>
      <c r="T328">
        <v>20.424522252599999</v>
      </c>
      <c r="U328">
        <v>20.6418393712</v>
      </c>
      <c r="V328">
        <v>22.222120088699999</v>
      </c>
      <c r="W328">
        <v>20.792031016199999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21.691357590900001</v>
      </c>
      <c r="AJ328">
        <v>21.718822806399999</v>
      </c>
      <c r="AK328">
        <v>21.116053360599999</v>
      </c>
      <c r="AL328">
        <v>20.495095668400001</v>
      </c>
      <c r="AM328">
        <v>22.5548507345</v>
      </c>
      <c r="AN328">
        <v>19.492732079100001</v>
      </c>
      <c r="AO328">
        <v>21.112952007400001</v>
      </c>
      <c r="AP328">
        <v>20.4968128563</v>
      </c>
      <c r="AQ328">
        <v>20.084167129000001</v>
      </c>
      <c r="AR328">
        <v>20.3728956293</v>
      </c>
      <c r="AS328">
        <v>22.103861822700001</v>
      </c>
      <c r="AT328">
        <v>22.1348773522</v>
      </c>
      <c r="AU328">
        <v>22.365377739300001</v>
      </c>
      <c r="AV328">
        <v>21.5513811808</v>
      </c>
      <c r="AW328">
        <v>21.219130697899999</v>
      </c>
      <c r="AX328">
        <v>21.550308265799998</v>
      </c>
      <c r="AY328">
        <v>20.166129960799999</v>
      </c>
      <c r="AZ328">
        <v>20.9524850084</v>
      </c>
      <c r="BA328">
        <v>21.854301437</v>
      </c>
      <c r="BB328">
        <v>20.2119367578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327</v>
      </c>
      <c r="D329">
        <v>22.323102858399999</v>
      </c>
      <c r="E329">
        <v>22.116210754200001</v>
      </c>
      <c r="F329">
        <v>21.492406643500001</v>
      </c>
      <c r="G329">
        <v>20.709639159200002</v>
      </c>
      <c r="H329">
        <v>23.775795831300002</v>
      </c>
      <c r="I329">
        <v>20.376740572500001</v>
      </c>
      <c r="J329">
        <v>21.960740599499999</v>
      </c>
      <c r="K329">
        <v>21.231206262699999</v>
      </c>
      <c r="L329">
        <v>20.6316122486</v>
      </c>
      <c r="M329">
        <v>20.876679653499998</v>
      </c>
      <c r="N329">
        <v>22.350820968800001</v>
      </c>
      <c r="O329">
        <v>22.0812070982</v>
      </c>
      <c r="P329">
        <v>22.9675226321</v>
      </c>
      <c r="Q329">
        <v>22.036101051599999</v>
      </c>
      <c r="R329">
        <v>21.7686072666</v>
      </c>
      <c r="S329">
        <v>22.167792072099999</v>
      </c>
      <c r="T329">
        <v>20.6535685538</v>
      </c>
      <c r="U329">
        <v>20.870133059400001</v>
      </c>
      <c r="V329">
        <v>22.4074368042</v>
      </c>
      <c r="W329">
        <v>20.929713034599999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21.6585376715</v>
      </c>
      <c r="AJ329">
        <v>21.418634447300001</v>
      </c>
      <c r="AK329">
        <v>21.119163102200002</v>
      </c>
      <c r="AL329">
        <v>20.543293169399998</v>
      </c>
      <c r="AM329">
        <v>22.630366534499998</v>
      </c>
      <c r="AN329">
        <v>19.6176400897</v>
      </c>
      <c r="AO329">
        <v>20.758132162700001</v>
      </c>
      <c r="AP329">
        <v>20.442490338399999</v>
      </c>
      <c r="AQ329">
        <v>20.0023754429</v>
      </c>
      <c r="AR329">
        <v>20.143394278999999</v>
      </c>
      <c r="AS329">
        <v>21.980281314199999</v>
      </c>
      <c r="AT329">
        <v>22.051782081700001</v>
      </c>
      <c r="AU329">
        <v>22.539860283100001</v>
      </c>
      <c r="AV329">
        <v>21.568651764999998</v>
      </c>
      <c r="AW329">
        <v>21.099837837999999</v>
      </c>
      <c r="AX329">
        <v>21.725475608299998</v>
      </c>
      <c r="AY329">
        <v>20.1096118699</v>
      </c>
      <c r="AZ329">
        <v>20.959718296199998</v>
      </c>
      <c r="BA329">
        <v>21.842399999000001</v>
      </c>
      <c r="BB329">
        <v>20.684609788700001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328</v>
      </c>
      <c r="D330">
        <v>22.435743228300002</v>
      </c>
      <c r="E330">
        <v>22.389347154199999</v>
      </c>
      <c r="F330">
        <v>21.637988079199999</v>
      </c>
      <c r="G330">
        <v>20.518288436999999</v>
      </c>
      <c r="H330">
        <v>23.743411948199999</v>
      </c>
      <c r="I330">
        <v>20.479739371699999</v>
      </c>
      <c r="J330">
        <v>21.965614306999999</v>
      </c>
      <c r="K330">
        <v>21.151101213600001</v>
      </c>
      <c r="L330">
        <v>20.660441815999999</v>
      </c>
      <c r="M330">
        <v>20.856253411899999</v>
      </c>
      <c r="N330">
        <v>22.1805597882</v>
      </c>
      <c r="O330">
        <v>21.920132574299998</v>
      </c>
      <c r="P330">
        <v>22.9304366581</v>
      </c>
      <c r="Q330">
        <v>22.020694109800001</v>
      </c>
      <c r="R330">
        <v>21.7108466687</v>
      </c>
      <c r="S330">
        <v>22.145431617100002</v>
      </c>
      <c r="T330">
        <v>20.565557350999999</v>
      </c>
      <c r="U330">
        <v>20.946287287200001</v>
      </c>
      <c r="V330">
        <v>22.422104597699999</v>
      </c>
      <c r="W330">
        <v>20.883129005600001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21.652570708799999</v>
      </c>
      <c r="AJ330">
        <v>21.456041143699998</v>
      </c>
      <c r="AK330">
        <v>20.722929239100001</v>
      </c>
      <c r="AL330">
        <v>20.294947598699999</v>
      </c>
      <c r="AM330">
        <v>22.720836590499999</v>
      </c>
      <c r="AN330">
        <v>19.824421506099998</v>
      </c>
      <c r="AO330">
        <v>20.890115166099999</v>
      </c>
      <c r="AP330">
        <v>20.306150343100001</v>
      </c>
      <c r="AQ330">
        <v>19.887495333699999</v>
      </c>
      <c r="AR330">
        <v>20.020338748899999</v>
      </c>
      <c r="AS330">
        <v>21.842833792099999</v>
      </c>
      <c r="AT330">
        <v>21.8788260004</v>
      </c>
      <c r="AU330">
        <v>22.190627039500001</v>
      </c>
      <c r="AV330">
        <v>21.427025373900001</v>
      </c>
      <c r="AW330">
        <v>21.129969501600002</v>
      </c>
      <c r="AX330">
        <v>21.9668254752</v>
      </c>
      <c r="AY330">
        <v>20.170342438500001</v>
      </c>
      <c r="AZ330">
        <v>20.667399960000001</v>
      </c>
      <c r="BA330">
        <v>21.975937095399999</v>
      </c>
      <c r="BB330">
        <v>20.640246275999999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329</v>
      </c>
      <c r="D331">
        <v>22.732150011000002</v>
      </c>
      <c r="E331">
        <v>22.521095609</v>
      </c>
      <c r="F331">
        <v>21.7631676741</v>
      </c>
      <c r="G331">
        <v>20.603120579399999</v>
      </c>
      <c r="H331">
        <v>23.751725545799999</v>
      </c>
      <c r="I331">
        <v>20.467046925199998</v>
      </c>
      <c r="J331">
        <v>22.093945035000001</v>
      </c>
      <c r="K331">
        <v>21.039836494300001</v>
      </c>
      <c r="L331">
        <v>20.468938383299999</v>
      </c>
      <c r="M331">
        <v>20.800585802499999</v>
      </c>
      <c r="N331">
        <v>22.166232661999999</v>
      </c>
      <c r="O331">
        <v>21.696967646400001</v>
      </c>
      <c r="P331">
        <v>22.591309666299999</v>
      </c>
      <c r="Q331">
        <v>21.7992234166</v>
      </c>
      <c r="R331">
        <v>21.572958487099999</v>
      </c>
      <c r="S331">
        <v>22.192128804700001</v>
      </c>
      <c r="T331">
        <v>20.555158435100001</v>
      </c>
      <c r="U331">
        <v>20.920112699499999</v>
      </c>
      <c r="V331">
        <v>22.1150162506</v>
      </c>
      <c r="W331">
        <v>20.978643244899999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21.704824895400002</v>
      </c>
      <c r="AJ331">
        <v>21.377325807599998</v>
      </c>
      <c r="AK331">
        <v>20.7188205275</v>
      </c>
      <c r="AL331">
        <v>20.019284374800002</v>
      </c>
      <c r="AM331">
        <v>22.573083114799999</v>
      </c>
      <c r="AN331">
        <v>19.841058083299998</v>
      </c>
      <c r="AO331">
        <v>20.9794507338</v>
      </c>
      <c r="AP331">
        <v>20.2974767969</v>
      </c>
      <c r="AQ331">
        <v>19.507072647299999</v>
      </c>
      <c r="AR331">
        <v>19.970293269700001</v>
      </c>
      <c r="AS331">
        <v>21.830344558499998</v>
      </c>
      <c r="AT331">
        <v>21.633364444000001</v>
      </c>
      <c r="AU331">
        <v>21.9586786381</v>
      </c>
      <c r="AV331">
        <v>21.422794852300001</v>
      </c>
      <c r="AW331">
        <v>20.856844877499999</v>
      </c>
      <c r="AX331">
        <v>21.761597726800002</v>
      </c>
      <c r="AY331">
        <v>20.190668869100001</v>
      </c>
      <c r="AZ331">
        <v>20.628065400000001</v>
      </c>
      <c r="BA331">
        <v>21.908144717700001</v>
      </c>
      <c r="BB331">
        <v>20.452335327899998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330</v>
      </c>
      <c r="D332">
        <v>22.743508365899999</v>
      </c>
      <c r="E332">
        <v>22.5972729476</v>
      </c>
      <c r="F332">
        <v>21.7770213547</v>
      </c>
      <c r="G332">
        <v>20.615987622900001</v>
      </c>
      <c r="H332">
        <v>23.527961914599999</v>
      </c>
      <c r="I332">
        <v>20.341805929100001</v>
      </c>
      <c r="J332">
        <v>22.006949300900001</v>
      </c>
      <c r="K332">
        <v>20.908785699599999</v>
      </c>
      <c r="L332">
        <v>20.467495426799999</v>
      </c>
      <c r="M332">
        <v>20.7707843982</v>
      </c>
      <c r="N332">
        <v>21.9736935693</v>
      </c>
      <c r="O332">
        <v>21.564472447899998</v>
      </c>
      <c r="P332">
        <v>22.556752859700001</v>
      </c>
      <c r="Q332">
        <v>21.520402611000002</v>
      </c>
      <c r="R332">
        <v>21.493614270799998</v>
      </c>
      <c r="S332">
        <v>22.029335426599999</v>
      </c>
      <c r="T332">
        <v>20.583789172100001</v>
      </c>
      <c r="U332">
        <v>20.868629281299999</v>
      </c>
      <c r="V332">
        <v>21.990429137300001</v>
      </c>
      <c r="W332">
        <v>20.918640637300001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21.736634969299999</v>
      </c>
      <c r="AJ332">
        <v>21.424470453800001</v>
      </c>
      <c r="AK332">
        <v>20.5857808648</v>
      </c>
      <c r="AL332">
        <v>20.003079013299999</v>
      </c>
      <c r="AM332">
        <v>22.169712969500001</v>
      </c>
      <c r="AN332">
        <v>19.854239983900001</v>
      </c>
      <c r="AO332">
        <v>20.980836865000001</v>
      </c>
      <c r="AP332">
        <v>20.221063508899999</v>
      </c>
      <c r="AQ332">
        <v>19.4983879762</v>
      </c>
      <c r="AR332">
        <v>19.931848803200001</v>
      </c>
      <c r="AS332">
        <v>21.7710857416</v>
      </c>
      <c r="AT332">
        <v>21.439603103500001</v>
      </c>
      <c r="AU332">
        <v>22.039374886099999</v>
      </c>
      <c r="AV332">
        <v>21.351051596400001</v>
      </c>
      <c r="AW332">
        <v>20.7968272329</v>
      </c>
      <c r="AX332">
        <v>21.4095774649</v>
      </c>
      <c r="AY332">
        <v>19.964975311</v>
      </c>
      <c r="AZ332">
        <v>20.497050766899999</v>
      </c>
      <c r="BA332">
        <v>21.679120554499999</v>
      </c>
      <c r="BB332">
        <v>20.161360824100001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331</v>
      </c>
      <c r="D333">
        <v>22.639480848800002</v>
      </c>
      <c r="E333">
        <v>22.356062231700001</v>
      </c>
      <c r="F333">
        <v>21.508523103400002</v>
      </c>
      <c r="G333">
        <v>20.870541235800001</v>
      </c>
      <c r="H333">
        <v>23.577543095199999</v>
      </c>
      <c r="I333">
        <v>20.285879955399999</v>
      </c>
      <c r="J333">
        <v>22.270647605699999</v>
      </c>
      <c r="K333">
        <v>20.6853420622</v>
      </c>
      <c r="L333">
        <v>20.593055095899999</v>
      </c>
      <c r="M333">
        <v>20.822222844999999</v>
      </c>
      <c r="N333">
        <v>21.471953445899999</v>
      </c>
      <c r="O333">
        <v>21.5923659569</v>
      </c>
      <c r="P333">
        <v>22.602841584499998</v>
      </c>
      <c r="Q333">
        <v>21.4375297801</v>
      </c>
      <c r="R333">
        <v>21.502294300999999</v>
      </c>
      <c r="S333">
        <v>22.042789673600002</v>
      </c>
      <c r="T333">
        <v>20.571464973400001</v>
      </c>
      <c r="U333">
        <v>20.9866179391</v>
      </c>
      <c r="V333">
        <v>22.105721003199999</v>
      </c>
      <c r="W333">
        <v>20.809306506599999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21.514110737999999</v>
      </c>
      <c r="AJ333">
        <v>21.358233261399999</v>
      </c>
      <c r="AK333">
        <v>20.5104335933</v>
      </c>
      <c r="AL333">
        <v>20.096276979199999</v>
      </c>
      <c r="AM333">
        <v>22.3126186969</v>
      </c>
      <c r="AN333">
        <v>19.894282736499999</v>
      </c>
      <c r="AO333">
        <v>21.1871380995</v>
      </c>
      <c r="AP333">
        <v>20.074518644099999</v>
      </c>
      <c r="AQ333">
        <v>19.884220261799999</v>
      </c>
      <c r="AR333">
        <v>19.806366506300002</v>
      </c>
      <c r="AS333">
        <v>21.5782664398</v>
      </c>
      <c r="AT333">
        <v>21.261409212</v>
      </c>
      <c r="AU333">
        <v>22.1351068319</v>
      </c>
      <c r="AV333">
        <v>21.267504584899999</v>
      </c>
      <c r="AW333">
        <v>20.788457509899999</v>
      </c>
      <c r="AX333">
        <v>21.3182583203</v>
      </c>
      <c r="AY333">
        <v>19.9412119819</v>
      </c>
      <c r="AZ333">
        <v>20.2720293701</v>
      </c>
      <c r="BA333">
        <v>21.540695223899998</v>
      </c>
      <c r="BB333">
        <v>20.077071807199999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332</v>
      </c>
      <c r="D334">
        <v>22.3849473438</v>
      </c>
      <c r="E334">
        <v>21.9948792874</v>
      </c>
      <c r="F334">
        <v>21.368431120699999</v>
      </c>
      <c r="G334">
        <v>21.067313923299999</v>
      </c>
      <c r="H334">
        <v>23.818171914600001</v>
      </c>
      <c r="I334">
        <v>20.6336494649</v>
      </c>
      <c r="J334">
        <v>22.286782517900001</v>
      </c>
      <c r="K334">
        <v>20.6111883578</v>
      </c>
      <c r="L334">
        <v>20.6841156889</v>
      </c>
      <c r="M334">
        <v>20.8478213026</v>
      </c>
      <c r="N334">
        <v>21.240712462699999</v>
      </c>
      <c r="O334">
        <v>21.811815520900002</v>
      </c>
      <c r="P334">
        <v>22.574708698199998</v>
      </c>
      <c r="Q334">
        <v>21.533020495999999</v>
      </c>
      <c r="R334">
        <v>21.512527177999999</v>
      </c>
      <c r="S334">
        <v>22.1768533499</v>
      </c>
      <c r="T334">
        <v>20.695512689299999</v>
      </c>
      <c r="U334">
        <v>20.982588131899998</v>
      </c>
      <c r="V334">
        <v>22.264990243300002</v>
      </c>
      <c r="W334">
        <v>20.945711124300001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21.681608901099999</v>
      </c>
      <c r="AJ334">
        <v>21.301540974600002</v>
      </c>
      <c r="AK334">
        <v>20.252091331100001</v>
      </c>
      <c r="AL334">
        <v>20.096724640800002</v>
      </c>
      <c r="AM334">
        <v>22.302258418699999</v>
      </c>
      <c r="AN334">
        <v>19.855131893799999</v>
      </c>
      <c r="AO334">
        <v>21.149521764399999</v>
      </c>
      <c r="AP334">
        <v>20.025298496000001</v>
      </c>
      <c r="AQ334">
        <v>19.870841969899999</v>
      </c>
      <c r="AR334">
        <v>19.886001884100001</v>
      </c>
      <c r="AS334">
        <v>21.190000041600001</v>
      </c>
      <c r="AT334">
        <v>21.405740746599999</v>
      </c>
      <c r="AU334">
        <v>21.895634889</v>
      </c>
      <c r="AV334">
        <v>21.076122415</v>
      </c>
      <c r="AW334">
        <v>20.905866023000002</v>
      </c>
      <c r="AX334">
        <v>21.359076274300001</v>
      </c>
      <c r="AY334">
        <v>19.8736190288</v>
      </c>
      <c r="AZ334">
        <v>20.094530027099999</v>
      </c>
      <c r="BA334">
        <v>21.696718708199999</v>
      </c>
      <c r="BB334">
        <v>19.9816414493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333</v>
      </c>
      <c r="D335">
        <v>22.357973229799999</v>
      </c>
      <c r="E335">
        <v>21.790404843699999</v>
      </c>
      <c r="F335">
        <v>20.994479851099999</v>
      </c>
      <c r="G335">
        <v>21.080100496099998</v>
      </c>
      <c r="H335">
        <v>23.922142494700001</v>
      </c>
      <c r="I335">
        <v>20.771245153700001</v>
      </c>
      <c r="J335">
        <v>21.992018409500002</v>
      </c>
      <c r="K335">
        <v>20.607173131700002</v>
      </c>
      <c r="L335">
        <v>20.5320608691</v>
      </c>
      <c r="M335">
        <v>21.238617215600001</v>
      </c>
      <c r="N335">
        <v>21.1600764037</v>
      </c>
      <c r="O335">
        <v>21.797184345400002</v>
      </c>
      <c r="P335">
        <v>22.504314645800001</v>
      </c>
      <c r="Q335">
        <v>21.377380476300001</v>
      </c>
      <c r="R335">
        <v>21.5321645545</v>
      </c>
      <c r="S335">
        <v>22.382192119999999</v>
      </c>
      <c r="T335">
        <v>20.646999637099999</v>
      </c>
      <c r="U335">
        <v>20.8308427499</v>
      </c>
      <c r="V335">
        <v>22.321210820800001</v>
      </c>
      <c r="W335">
        <v>21.0050172537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21.794161502400001</v>
      </c>
      <c r="AJ335">
        <v>21.5727239635</v>
      </c>
      <c r="AK335">
        <v>20.0577882501</v>
      </c>
      <c r="AL335">
        <v>19.8824896526</v>
      </c>
      <c r="AM335">
        <v>22.4051078446</v>
      </c>
      <c r="AN335">
        <v>19.868945178600001</v>
      </c>
      <c r="AO335">
        <v>21.076367555699999</v>
      </c>
      <c r="AP335">
        <v>20.1352226321</v>
      </c>
      <c r="AQ335">
        <v>19.8655697017</v>
      </c>
      <c r="AR335">
        <v>20.084353183299999</v>
      </c>
      <c r="AS335">
        <v>20.708052862900001</v>
      </c>
      <c r="AT335">
        <v>21.418643102800001</v>
      </c>
      <c r="AU335">
        <v>21.7598187585</v>
      </c>
      <c r="AV335">
        <v>20.886925349199998</v>
      </c>
      <c r="AW335">
        <v>20.785688097800001</v>
      </c>
      <c r="AX335">
        <v>21.212944092699999</v>
      </c>
      <c r="AY335">
        <v>19.875927735600001</v>
      </c>
      <c r="AZ335">
        <v>19.991189290400001</v>
      </c>
      <c r="BA335">
        <v>21.370408554600001</v>
      </c>
      <c r="BB335">
        <v>19.9431498778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334</v>
      </c>
      <c r="D336">
        <v>22.228843409100001</v>
      </c>
      <c r="E336">
        <v>21.6825824302</v>
      </c>
      <c r="F336">
        <v>20.764081364700001</v>
      </c>
      <c r="G336">
        <v>21.024342252499999</v>
      </c>
      <c r="H336">
        <v>23.9163512736</v>
      </c>
      <c r="I336">
        <v>20.544315669500001</v>
      </c>
      <c r="J336">
        <v>22.028761999699999</v>
      </c>
      <c r="K336">
        <v>20.676768161799998</v>
      </c>
      <c r="L336">
        <v>20.433986156700001</v>
      </c>
      <c r="M336">
        <v>21.1224465204</v>
      </c>
      <c r="N336">
        <v>21.196220755999999</v>
      </c>
      <c r="O336">
        <v>21.871542699399999</v>
      </c>
      <c r="P336">
        <v>22.500231815199999</v>
      </c>
      <c r="Q336">
        <v>21.441662147700001</v>
      </c>
      <c r="R336">
        <v>21.4611857431</v>
      </c>
      <c r="S336">
        <v>22.536487882399999</v>
      </c>
      <c r="T336">
        <v>20.870865924</v>
      </c>
      <c r="U336">
        <v>21.0436103252</v>
      </c>
      <c r="V336">
        <v>22.330101002999999</v>
      </c>
      <c r="W336">
        <v>20.690338669700001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21.838107667900001</v>
      </c>
      <c r="AJ336">
        <v>21.574725531599999</v>
      </c>
      <c r="AK336">
        <v>19.8701410225</v>
      </c>
      <c r="AL336">
        <v>19.834632374800002</v>
      </c>
      <c r="AM336">
        <v>22.366776808200001</v>
      </c>
      <c r="AN336">
        <v>19.596843640300001</v>
      </c>
      <c r="AO336">
        <v>21.196259382400001</v>
      </c>
      <c r="AP336">
        <v>20.2743281672</v>
      </c>
      <c r="AQ336">
        <v>19.720883794399999</v>
      </c>
      <c r="AR336">
        <v>19.9230072816</v>
      </c>
      <c r="AS336">
        <v>20.589142666000001</v>
      </c>
      <c r="AT336">
        <v>21.5207344648</v>
      </c>
      <c r="AU336">
        <v>21.8076287407</v>
      </c>
      <c r="AV336">
        <v>21.0531863587</v>
      </c>
      <c r="AW336">
        <v>20.8034343341</v>
      </c>
      <c r="AX336">
        <v>21.613094674799999</v>
      </c>
      <c r="AY336">
        <v>20.130507054700001</v>
      </c>
      <c r="AZ336">
        <v>20.033071336599999</v>
      </c>
      <c r="BA336">
        <v>21.323472368899999</v>
      </c>
      <c r="BB336">
        <v>20.113601617400001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335</v>
      </c>
      <c r="D337">
        <v>22.206398977799999</v>
      </c>
      <c r="E337">
        <v>21.782976034400001</v>
      </c>
      <c r="F337">
        <v>20.550006905499998</v>
      </c>
      <c r="G337">
        <v>20.758801156600001</v>
      </c>
      <c r="H337">
        <v>23.793254231300001</v>
      </c>
      <c r="I337">
        <v>20.6338953586</v>
      </c>
      <c r="J337">
        <v>22.348892569899999</v>
      </c>
      <c r="K337">
        <v>20.811996011800002</v>
      </c>
      <c r="L337">
        <v>20.459001434000001</v>
      </c>
      <c r="M337">
        <v>20.9982905243</v>
      </c>
      <c r="N337">
        <v>21.310406084499999</v>
      </c>
      <c r="O337">
        <v>21.9669412075</v>
      </c>
      <c r="P337">
        <v>22.4200031737</v>
      </c>
      <c r="Q337">
        <v>21.455225580299999</v>
      </c>
      <c r="R337">
        <v>21.197264093800001</v>
      </c>
      <c r="S337">
        <v>22.333187435100001</v>
      </c>
      <c r="T337">
        <v>20.8406163195</v>
      </c>
      <c r="U337">
        <v>21.089018892599999</v>
      </c>
      <c r="V337">
        <v>22.1183029205</v>
      </c>
      <c r="W337">
        <v>20.475346527900001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21.817475676200001</v>
      </c>
      <c r="AJ337">
        <v>21.627033191999999</v>
      </c>
      <c r="AK337">
        <v>19.888237801300001</v>
      </c>
      <c r="AL337">
        <v>19.684028538100002</v>
      </c>
      <c r="AM337">
        <v>22.3756113697</v>
      </c>
      <c r="AN337">
        <v>19.634872532500001</v>
      </c>
      <c r="AO337">
        <v>21.055960135700001</v>
      </c>
      <c r="AP337">
        <v>20.166384349400001</v>
      </c>
      <c r="AQ337">
        <v>19.6090394577</v>
      </c>
      <c r="AR337">
        <v>19.750166517299999</v>
      </c>
      <c r="AS337">
        <v>20.801190954100001</v>
      </c>
      <c r="AT337">
        <v>21.542449615999999</v>
      </c>
      <c r="AU337">
        <v>22.021978689000001</v>
      </c>
      <c r="AV337">
        <v>21.087072200200002</v>
      </c>
      <c r="AW337">
        <v>20.653975764799998</v>
      </c>
      <c r="AX337">
        <v>21.780775052500001</v>
      </c>
      <c r="AY337">
        <v>20.358917758499999</v>
      </c>
      <c r="AZ337">
        <v>20.221822806599999</v>
      </c>
      <c r="BA337">
        <v>21.416458130900001</v>
      </c>
      <c r="BB337">
        <v>20.115636648799999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336</v>
      </c>
      <c r="D338">
        <v>22.218200124100001</v>
      </c>
      <c r="E338">
        <v>22.020345944500001</v>
      </c>
      <c r="F338">
        <v>20.605518578600002</v>
      </c>
      <c r="G338">
        <v>20.561963540299999</v>
      </c>
      <c r="H338">
        <v>23.635602828300001</v>
      </c>
      <c r="I338">
        <v>20.412046617200001</v>
      </c>
      <c r="J338">
        <v>21.9696714273</v>
      </c>
      <c r="K338">
        <v>20.841880960299999</v>
      </c>
      <c r="L338">
        <v>20.479331115800001</v>
      </c>
      <c r="M338">
        <v>21.095289973900002</v>
      </c>
      <c r="N338">
        <v>21.3377030979</v>
      </c>
      <c r="O338">
        <v>22.0603638533</v>
      </c>
      <c r="P338">
        <v>22.441831209899998</v>
      </c>
      <c r="Q338">
        <v>21.2771474535</v>
      </c>
      <c r="R338">
        <v>21.127742126800001</v>
      </c>
      <c r="S338">
        <v>22.0195447535</v>
      </c>
      <c r="T338">
        <v>20.415214596999999</v>
      </c>
      <c r="U338">
        <v>20.9618029226</v>
      </c>
      <c r="V338">
        <v>21.790517505899999</v>
      </c>
      <c r="W338">
        <v>20.373109086300001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21.618733533299999</v>
      </c>
      <c r="AJ338">
        <v>21.548731712599999</v>
      </c>
      <c r="AK338">
        <v>19.9698006363</v>
      </c>
      <c r="AL338">
        <v>19.654077047600001</v>
      </c>
      <c r="AM338">
        <v>22.464280675600001</v>
      </c>
      <c r="AN338">
        <v>19.483196207500001</v>
      </c>
      <c r="AO338">
        <v>20.817328602500002</v>
      </c>
      <c r="AP338">
        <v>20.0849415924</v>
      </c>
      <c r="AQ338">
        <v>19.625469668499999</v>
      </c>
      <c r="AR338">
        <v>19.838553217200001</v>
      </c>
      <c r="AS338">
        <v>21.031237822600001</v>
      </c>
      <c r="AT338">
        <v>21.6784918022</v>
      </c>
      <c r="AU338">
        <v>22.225203816600001</v>
      </c>
      <c r="AV338">
        <v>20.870218727699999</v>
      </c>
      <c r="AW338">
        <v>20.566431571199999</v>
      </c>
      <c r="AX338">
        <v>21.8487951985</v>
      </c>
      <c r="AY338">
        <v>20.213957213299999</v>
      </c>
      <c r="AZ338">
        <v>20.3444963916</v>
      </c>
      <c r="BA338">
        <v>21.525085561800001</v>
      </c>
      <c r="BB338">
        <v>20.155649754599999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337</v>
      </c>
      <c r="D339">
        <v>22.051510007800001</v>
      </c>
      <c r="E339">
        <v>21.931431760300001</v>
      </c>
      <c r="F339">
        <v>20.478474270500001</v>
      </c>
      <c r="G339">
        <v>20.368405808599999</v>
      </c>
      <c r="H339">
        <v>23.468700205000001</v>
      </c>
      <c r="I339">
        <v>20.0517145936</v>
      </c>
      <c r="J339">
        <v>21.798700507900001</v>
      </c>
      <c r="K339">
        <v>20.7983225121</v>
      </c>
      <c r="L339">
        <v>20.274867927399999</v>
      </c>
      <c r="M339">
        <v>20.855156532100001</v>
      </c>
      <c r="N339">
        <v>21.148353827499999</v>
      </c>
      <c r="O339">
        <v>22.007614969199999</v>
      </c>
      <c r="P339">
        <v>22.620019473100001</v>
      </c>
      <c r="Q339">
        <v>21.361352270400001</v>
      </c>
      <c r="R339">
        <v>21.0880614169</v>
      </c>
      <c r="S339">
        <v>22.0498264177</v>
      </c>
      <c r="T339">
        <v>20.2560698309</v>
      </c>
      <c r="U339">
        <v>20.6453887043</v>
      </c>
      <c r="V339">
        <v>21.603251540500001</v>
      </c>
      <c r="W339">
        <v>20.172576102499999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21.4273297648</v>
      </c>
      <c r="AJ339">
        <v>21.326892211000001</v>
      </c>
      <c r="AK339">
        <v>19.775271051400001</v>
      </c>
      <c r="AL339">
        <v>19.8605328258</v>
      </c>
      <c r="AM339">
        <v>22.3152978719</v>
      </c>
      <c r="AN339">
        <v>19.209254331</v>
      </c>
      <c r="AO339">
        <v>20.671613327399999</v>
      </c>
      <c r="AP339">
        <v>20.360533931700001</v>
      </c>
      <c r="AQ339">
        <v>19.635375294799999</v>
      </c>
      <c r="AR339">
        <v>19.782346341099998</v>
      </c>
      <c r="AS339">
        <v>21.014144674800001</v>
      </c>
      <c r="AT339">
        <v>21.541143164899999</v>
      </c>
      <c r="AU339">
        <v>22.2408963476</v>
      </c>
      <c r="AV339">
        <v>20.910147585899999</v>
      </c>
      <c r="AW339">
        <v>20.590710273500001</v>
      </c>
      <c r="AX339">
        <v>21.5853424455</v>
      </c>
      <c r="AY339">
        <v>20.416741438700001</v>
      </c>
      <c r="AZ339">
        <v>20.286323508100001</v>
      </c>
      <c r="BA339">
        <v>21.428946655699999</v>
      </c>
      <c r="BB339">
        <v>20.165949185700001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338</v>
      </c>
      <c r="D340">
        <v>21.614407831099999</v>
      </c>
      <c r="E340">
        <v>21.878673327000001</v>
      </c>
      <c r="F340">
        <v>20.704285109499999</v>
      </c>
      <c r="G340">
        <v>20.2307305862</v>
      </c>
      <c r="H340">
        <v>23.355056412900002</v>
      </c>
      <c r="I340">
        <v>20.110028940900001</v>
      </c>
      <c r="J340">
        <v>21.831850740099998</v>
      </c>
      <c r="K340">
        <v>20.7351292735</v>
      </c>
      <c r="L340">
        <v>20.311189450600001</v>
      </c>
      <c r="M340">
        <v>20.6899705993</v>
      </c>
      <c r="N340">
        <v>20.857888336799999</v>
      </c>
      <c r="O340">
        <v>21.743617872200002</v>
      </c>
      <c r="P340">
        <v>22.7972053387</v>
      </c>
      <c r="Q340">
        <v>21.414923142599999</v>
      </c>
      <c r="R340">
        <v>21.073011488900001</v>
      </c>
      <c r="S340">
        <v>21.859277918699998</v>
      </c>
      <c r="T340">
        <v>20.2529901634</v>
      </c>
      <c r="U340">
        <v>20.465080310299999</v>
      </c>
      <c r="V340">
        <v>21.434946102800001</v>
      </c>
      <c r="W340">
        <v>19.866485022900001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21.327962167799999</v>
      </c>
      <c r="AJ340">
        <v>21.027534802600002</v>
      </c>
      <c r="AK340">
        <v>19.716720282400001</v>
      </c>
      <c r="AL340">
        <v>19.896268696700002</v>
      </c>
      <c r="AM340">
        <v>22.064136544099998</v>
      </c>
      <c r="AN340">
        <v>19.108566073799999</v>
      </c>
      <c r="AO340">
        <v>20.9162392066</v>
      </c>
      <c r="AP340">
        <v>20.3380633415</v>
      </c>
      <c r="AQ340">
        <v>19.689272330200001</v>
      </c>
      <c r="AR340">
        <v>19.662424152300002</v>
      </c>
      <c r="AS340">
        <v>20.954862597399998</v>
      </c>
      <c r="AT340">
        <v>21.2605446518</v>
      </c>
      <c r="AU340">
        <v>22.247397879899999</v>
      </c>
      <c r="AV340">
        <v>20.806047781499998</v>
      </c>
      <c r="AW340">
        <v>20.705940686000002</v>
      </c>
      <c r="AX340">
        <v>21.2838047121</v>
      </c>
      <c r="AY340">
        <v>20.479802791499999</v>
      </c>
      <c r="AZ340">
        <v>20.457921409899999</v>
      </c>
      <c r="BA340">
        <v>21.400096771000001</v>
      </c>
      <c r="BB340">
        <v>19.8568073004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339</v>
      </c>
      <c r="D341">
        <v>21.463363083099999</v>
      </c>
      <c r="E341">
        <v>21.8401931862</v>
      </c>
      <c r="F341">
        <v>21.059746603899999</v>
      </c>
      <c r="G341">
        <v>20.1661496384</v>
      </c>
      <c r="H341">
        <v>23.385462288100001</v>
      </c>
      <c r="I341">
        <v>20.145893982</v>
      </c>
      <c r="J341">
        <v>21.689267032899998</v>
      </c>
      <c r="K341">
        <v>20.6263161758</v>
      </c>
      <c r="L341">
        <v>20.379196242500001</v>
      </c>
      <c r="M341">
        <v>20.9402010873</v>
      </c>
      <c r="N341">
        <v>20.8862317299</v>
      </c>
      <c r="O341">
        <v>21.5752290878</v>
      </c>
      <c r="P341">
        <v>22.8394880321</v>
      </c>
      <c r="Q341">
        <v>21.3217350382</v>
      </c>
      <c r="R341">
        <v>21.2097752964</v>
      </c>
      <c r="S341">
        <v>21.649786452899999</v>
      </c>
      <c r="T341">
        <v>20.206209794300001</v>
      </c>
      <c r="U341">
        <v>20.333742990800001</v>
      </c>
      <c r="V341">
        <v>21.450747805700001</v>
      </c>
      <c r="W341">
        <v>19.865891423099999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21.292250196800001</v>
      </c>
      <c r="AJ341">
        <v>20.795659428699999</v>
      </c>
      <c r="AK341">
        <v>20.0619901064</v>
      </c>
      <c r="AL341">
        <v>19.813493574700001</v>
      </c>
      <c r="AM341">
        <v>21.9900750473</v>
      </c>
      <c r="AN341">
        <v>19.064254635099999</v>
      </c>
      <c r="AO341">
        <v>20.981006067700001</v>
      </c>
      <c r="AP341">
        <v>20.2429600048</v>
      </c>
      <c r="AQ341">
        <v>19.7199002684</v>
      </c>
      <c r="AR341">
        <v>20.120821025000001</v>
      </c>
      <c r="AS341">
        <v>20.928221152700001</v>
      </c>
      <c r="AT341">
        <v>21.1715381024</v>
      </c>
      <c r="AU341">
        <v>22.378792199900001</v>
      </c>
      <c r="AV341">
        <v>20.627385733000001</v>
      </c>
      <c r="AW341">
        <v>20.911771378699999</v>
      </c>
      <c r="AX341">
        <v>21.371179728400001</v>
      </c>
      <c r="AY341">
        <v>20.400260400499999</v>
      </c>
      <c r="AZ341">
        <v>20.531731202300001</v>
      </c>
      <c r="BA341">
        <v>21.4237213364</v>
      </c>
      <c r="BB341">
        <v>19.678867945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340</v>
      </c>
      <c r="D342">
        <v>21.602443867200002</v>
      </c>
      <c r="E342">
        <v>21.852682274199999</v>
      </c>
      <c r="F342">
        <v>21.296703620300001</v>
      </c>
      <c r="G342">
        <v>20.277856919600001</v>
      </c>
      <c r="H342">
        <v>23.105766070600001</v>
      </c>
      <c r="I342">
        <v>20.121418786500001</v>
      </c>
      <c r="J342">
        <v>21.5230743306</v>
      </c>
      <c r="K342">
        <v>20.535825096</v>
      </c>
      <c r="L342">
        <v>20.2275554211</v>
      </c>
      <c r="M342">
        <v>21.005083155299999</v>
      </c>
      <c r="N342">
        <v>20.8715612793</v>
      </c>
      <c r="O342">
        <v>21.665649753899999</v>
      </c>
      <c r="P342">
        <v>22.617176544700001</v>
      </c>
      <c r="Q342">
        <v>21.191382945499999</v>
      </c>
      <c r="R342">
        <v>21.332702176400002</v>
      </c>
      <c r="S342">
        <v>21.7389706608</v>
      </c>
      <c r="T342">
        <v>20.150019866099999</v>
      </c>
      <c r="U342">
        <v>20.2784866129</v>
      </c>
      <c r="V342">
        <v>21.4412145509</v>
      </c>
      <c r="W342">
        <v>20.078315174899998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21.473051135799999</v>
      </c>
      <c r="AJ342">
        <v>20.906446134100001</v>
      </c>
      <c r="AK342">
        <v>20.377534126699999</v>
      </c>
      <c r="AL342">
        <v>19.848287406600001</v>
      </c>
      <c r="AM342">
        <v>21.840658750300001</v>
      </c>
      <c r="AN342">
        <v>18.993176009399999</v>
      </c>
      <c r="AO342">
        <v>21.1297122374</v>
      </c>
      <c r="AP342">
        <v>20.246361601899999</v>
      </c>
      <c r="AQ342">
        <v>19.712783263799999</v>
      </c>
      <c r="AR342">
        <v>20.597788957500001</v>
      </c>
      <c r="AS342">
        <v>20.924581206500001</v>
      </c>
      <c r="AT342">
        <v>21.093188974499999</v>
      </c>
      <c r="AU342">
        <v>22.205270704099998</v>
      </c>
      <c r="AV342">
        <v>20.5352032214</v>
      </c>
      <c r="AW342">
        <v>20.869484912200001</v>
      </c>
      <c r="AX342">
        <v>21.346077599499999</v>
      </c>
      <c r="AY342">
        <v>20.318059059199999</v>
      </c>
      <c r="AZ342">
        <v>20.5896080785</v>
      </c>
      <c r="BA342">
        <v>21.477962802099999</v>
      </c>
      <c r="BB342">
        <v>19.6796515829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341</v>
      </c>
      <c r="D343">
        <v>21.886240105300001</v>
      </c>
      <c r="E343">
        <v>21.468694592999999</v>
      </c>
      <c r="F343">
        <v>21.255897566000002</v>
      </c>
      <c r="G343">
        <v>20.547228331900001</v>
      </c>
      <c r="H343">
        <v>22.752939231300001</v>
      </c>
      <c r="I343">
        <v>20.1585252952</v>
      </c>
      <c r="J343">
        <v>21.637854465499998</v>
      </c>
      <c r="K343">
        <v>20.535074569799999</v>
      </c>
      <c r="L343">
        <v>20.076267377699999</v>
      </c>
      <c r="M343">
        <v>20.897848191800001</v>
      </c>
      <c r="N343">
        <v>20.732004128300002</v>
      </c>
      <c r="O343">
        <v>21.749167617000001</v>
      </c>
      <c r="P343">
        <v>22.5422497695</v>
      </c>
      <c r="Q343">
        <v>21.1976358983</v>
      </c>
      <c r="R343">
        <v>21.2796008497</v>
      </c>
      <c r="S343">
        <v>21.7761899859</v>
      </c>
      <c r="T343">
        <v>20.175032311799999</v>
      </c>
      <c r="U343">
        <v>20.4308754903</v>
      </c>
      <c r="V343">
        <v>21.4652488917</v>
      </c>
      <c r="W343">
        <v>20.085409581899999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21.485073615899999</v>
      </c>
      <c r="AJ343">
        <v>20.812914553799999</v>
      </c>
      <c r="AK343">
        <v>20.587916672999999</v>
      </c>
      <c r="AL343">
        <v>20.256193631399999</v>
      </c>
      <c r="AM343">
        <v>21.737979703299999</v>
      </c>
      <c r="AN343">
        <v>19.144970558299999</v>
      </c>
      <c r="AO343">
        <v>21.2790488377</v>
      </c>
      <c r="AP343">
        <v>20.2371991937</v>
      </c>
      <c r="AQ343">
        <v>19.709751864800001</v>
      </c>
      <c r="AR343">
        <v>20.573384601800001</v>
      </c>
      <c r="AS343">
        <v>20.947037619500001</v>
      </c>
      <c r="AT343">
        <v>21.2007831106</v>
      </c>
      <c r="AU343">
        <v>22.103535019500001</v>
      </c>
      <c r="AV343">
        <v>20.466378260100001</v>
      </c>
      <c r="AW343">
        <v>20.982001206300001</v>
      </c>
      <c r="AX343">
        <v>21.418842658500001</v>
      </c>
      <c r="AY343">
        <v>20.127974993399999</v>
      </c>
      <c r="AZ343">
        <v>20.613065841400001</v>
      </c>
      <c r="BA343">
        <v>21.299857875000001</v>
      </c>
      <c r="BB343">
        <v>19.730847505500002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342</v>
      </c>
      <c r="D344">
        <v>21.974245487099999</v>
      </c>
      <c r="E344">
        <v>21.30306539</v>
      </c>
      <c r="F344">
        <v>21.3957724238</v>
      </c>
      <c r="G344">
        <v>20.6015900857</v>
      </c>
      <c r="H344">
        <v>22.645400085999999</v>
      </c>
      <c r="I344">
        <v>20.249850222599999</v>
      </c>
      <c r="J344">
        <v>21.739734828100001</v>
      </c>
      <c r="K344">
        <v>20.539978842</v>
      </c>
      <c r="L344">
        <v>20.017970207600001</v>
      </c>
      <c r="M344">
        <v>20.8828861139</v>
      </c>
      <c r="N344">
        <v>20.9783553826</v>
      </c>
      <c r="O344">
        <v>21.776279284699999</v>
      </c>
      <c r="P344">
        <v>22.564876609199999</v>
      </c>
      <c r="Q344">
        <v>21.1742741652</v>
      </c>
      <c r="R344">
        <v>21.131909222400001</v>
      </c>
      <c r="S344">
        <v>21.849811447299999</v>
      </c>
      <c r="T344">
        <v>20.0258920576</v>
      </c>
      <c r="U344">
        <v>20.638479113300001</v>
      </c>
      <c r="V344">
        <v>21.3887892835</v>
      </c>
      <c r="W344">
        <v>19.969043776900001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21.419020764799999</v>
      </c>
      <c r="AJ344">
        <v>20.618501969899999</v>
      </c>
      <c r="AK344">
        <v>20.694903434499999</v>
      </c>
      <c r="AL344">
        <v>20.4121152765</v>
      </c>
      <c r="AM344">
        <v>21.714156261500001</v>
      </c>
      <c r="AN344">
        <v>19.253754288700001</v>
      </c>
      <c r="AO344">
        <v>21.437930963500001</v>
      </c>
      <c r="AP344">
        <v>20.241447590100002</v>
      </c>
      <c r="AQ344">
        <v>19.6760812791</v>
      </c>
      <c r="AR344">
        <v>20.548525489599999</v>
      </c>
      <c r="AS344">
        <v>21.176594974499999</v>
      </c>
      <c r="AT344">
        <v>21.370094588299999</v>
      </c>
      <c r="AU344">
        <v>21.819051978299999</v>
      </c>
      <c r="AV344">
        <v>20.3334199709</v>
      </c>
      <c r="AW344">
        <v>20.7972765198</v>
      </c>
      <c r="AX344">
        <v>21.599315441600002</v>
      </c>
      <c r="AY344">
        <v>19.9864837298</v>
      </c>
      <c r="AZ344">
        <v>20.466116626600002</v>
      </c>
      <c r="BA344">
        <v>21.167956468500002</v>
      </c>
      <c r="BB344">
        <v>19.671380666299999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343</v>
      </c>
      <c r="D345">
        <v>22.043710004699999</v>
      </c>
      <c r="E345">
        <v>21.319103308799999</v>
      </c>
      <c r="F345">
        <v>21.230016490200001</v>
      </c>
      <c r="G345">
        <v>20.519475225099999</v>
      </c>
      <c r="H345">
        <v>22.6826253266</v>
      </c>
      <c r="I345">
        <v>20.081982328100001</v>
      </c>
      <c r="J345">
        <v>21.6334165508</v>
      </c>
      <c r="K345">
        <v>20.324547585800001</v>
      </c>
      <c r="L345">
        <v>19.9272032774</v>
      </c>
      <c r="M345">
        <v>21.0106799705</v>
      </c>
      <c r="N345">
        <v>20.850048420699999</v>
      </c>
      <c r="O345">
        <v>21.812612209899999</v>
      </c>
      <c r="P345">
        <v>22.318233785699999</v>
      </c>
      <c r="Q345">
        <v>21.076429361100001</v>
      </c>
      <c r="R345">
        <v>20.967164138200001</v>
      </c>
      <c r="S345">
        <v>21.831761835599998</v>
      </c>
      <c r="T345">
        <v>19.7723880759</v>
      </c>
      <c r="U345">
        <v>20.6785176892</v>
      </c>
      <c r="V345">
        <v>21.076394947600001</v>
      </c>
      <c r="W345">
        <v>19.9528431325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21.469720621499999</v>
      </c>
      <c r="AJ345">
        <v>20.466503354699999</v>
      </c>
      <c r="AK345">
        <v>20.5857562827</v>
      </c>
      <c r="AL345">
        <v>20.3358217155</v>
      </c>
      <c r="AM345">
        <v>21.595075576599999</v>
      </c>
      <c r="AN345">
        <v>19.339552241900002</v>
      </c>
      <c r="AO345">
        <v>21.2819545027</v>
      </c>
      <c r="AP345">
        <v>20.0850177031</v>
      </c>
      <c r="AQ345">
        <v>19.7636249639</v>
      </c>
      <c r="AR345">
        <v>20.553743803700002</v>
      </c>
      <c r="AS345">
        <v>21.191302870000001</v>
      </c>
      <c r="AT345">
        <v>21.4977743096</v>
      </c>
      <c r="AU345">
        <v>21.6667607977</v>
      </c>
      <c r="AV345">
        <v>20.342509251900001</v>
      </c>
      <c r="AW345">
        <v>20.543933999699998</v>
      </c>
      <c r="AX345">
        <v>21.418087844999999</v>
      </c>
      <c r="AY345">
        <v>19.855954948600001</v>
      </c>
      <c r="AZ345">
        <v>20.360555078699999</v>
      </c>
      <c r="BA345">
        <v>21.0234865412</v>
      </c>
      <c r="BB345">
        <v>19.5593754615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344</v>
      </c>
      <c r="D346">
        <v>21.9708575977</v>
      </c>
      <c r="E346">
        <v>21.275179290800001</v>
      </c>
      <c r="F346">
        <v>21.070774008699999</v>
      </c>
      <c r="G346">
        <v>20.472847506899999</v>
      </c>
      <c r="H346">
        <v>22.898458011300001</v>
      </c>
      <c r="I346">
        <v>20.193570882500001</v>
      </c>
      <c r="J346">
        <v>21.523417352700001</v>
      </c>
      <c r="K346">
        <v>20.268199024299999</v>
      </c>
      <c r="L346">
        <v>19.763026723900001</v>
      </c>
      <c r="M346">
        <v>20.740429132700001</v>
      </c>
      <c r="N346">
        <v>20.646200479400001</v>
      </c>
      <c r="O346">
        <v>21.814679399399999</v>
      </c>
      <c r="P346">
        <v>21.923701466600001</v>
      </c>
      <c r="Q346">
        <v>21.096402730299999</v>
      </c>
      <c r="R346">
        <v>20.906850019</v>
      </c>
      <c r="S346">
        <v>22.071419192899999</v>
      </c>
      <c r="T346">
        <v>19.804474788299999</v>
      </c>
      <c r="U346">
        <v>21.120202343300001</v>
      </c>
      <c r="V346">
        <v>21.062687971399999</v>
      </c>
      <c r="W346">
        <v>20.132540890600001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21.4179325902</v>
      </c>
      <c r="AJ346">
        <v>20.315500436499999</v>
      </c>
      <c r="AK346">
        <v>20.3929512805</v>
      </c>
      <c r="AL346">
        <v>20.1910327802</v>
      </c>
      <c r="AM346">
        <v>21.745431720100001</v>
      </c>
      <c r="AN346">
        <v>19.4834706378</v>
      </c>
      <c r="AO346">
        <v>21.209391456500001</v>
      </c>
      <c r="AP346">
        <v>20.037160736800001</v>
      </c>
      <c r="AQ346">
        <v>19.6703395306</v>
      </c>
      <c r="AR346">
        <v>20.474667326399999</v>
      </c>
      <c r="AS346">
        <v>21.008957493400001</v>
      </c>
      <c r="AT346">
        <v>21.345738180000001</v>
      </c>
      <c r="AU346">
        <v>21.804587680099999</v>
      </c>
      <c r="AV346">
        <v>20.362955825499998</v>
      </c>
      <c r="AW346">
        <v>20.5387879293</v>
      </c>
      <c r="AX346">
        <v>21.092929650399999</v>
      </c>
      <c r="AY346">
        <v>19.789058232199999</v>
      </c>
      <c r="AZ346">
        <v>20.242930176600002</v>
      </c>
      <c r="BA346">
        <v>20.968985704600001</v>
      </c>
      <c r="BB346">
        <v>19.776523688600001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345</v>
      </c>
      <c r="D347">
        <v>21.975355166500002</v>
      </c>
      <c r="E347">
        <v>21.3925753756</v>
      </c>
      <c r="F347">
        <v>20.877230891300002</v>
      </c>
      <c r="G347">
        <v>20.3605662543</v>
      </c>
      <c r="H347">
        <v>22.752791406099998</v>
      </c>
      <c r="I347">
        <v>20.288680614800001</v>
      </c>
      <c r="J347">
        <v>21.383196528999999</v>
      </c>
      <c r="K347">
        <v>20.3705787542</v>
      </c>
      <c r="L347">
        <v>20.0172043064</v>
      </c>
      <c r="M347">
        <v>20.516670031499999</v>
      </c>
      <c r="N347">
        <v>20.818510794400002</v>
      </c>
      <c r="O347">
        <v>21.861247317</v>
      </c>
      <c r="P347">
        <v>21.7027344298</v>
      </c>
      <c r="Q347">
        <v>20.852497789299999</v>
      </c>
      <c r="R347">
        <v>20.844509733399999</v>
      </c>
      <c r="S347">
        <v>22.216698687800001</v>
      </c>
      <c r="T347">
        <v>19.909418467999998</v>
      </c>
      <c r="U347">
        <v>21.229151084200002</v>
      </c>
      <c r="V347">
        <v>21.010059749700002</v>
      </c>
      <c r="W347">
        <v>20.267068788100001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21.5840191958</v>
      </c>
      <c r="AJ347">
        <v>20.546291598900002</v>
      </c>
      <c r="AK347">
        <v>20.082877019400001</v>
      </c>
      <c r="AL347">
        <v>20.079642529299999</v>
      </c>
      <c r="AM347">
        <v>21.625432282399998</v>
      </c>
      <c r="AN347">
        <v>19.5644445326</v>
      </c>
      <c r="AO347">
        <v>21.097607314499999</v>
      </c>
      <c r="AP347">
        <v>19.989277210299999</v>
      </c>
      <c r="AQ347">
        <v>19.677226931300002</v>
      </c>
      <c r="AR347">
        <v>20.310307975400001</v>
      </c>
      <c r="AS347">
        <v>20.7556185382</v>
      </c>
      <c r="AT347">
        <v>21.2729222438</v>
      </c>
      <c r="AU347">
        <v>21.991696341200001</v>
      </c>
      <c r="AV347">
        <v>20.217692773500001</v>
      </c>
      <c r="AW347">
        <v>20.440152657199999</v>
      </c>
      <c r="AX347">
        <v>21.0593171105</v>
      </c>
      <c r="AY347">
        <v>19.686861286100001</v>
      </c>
      <c r="AZ347">
        <v>20.165154619199999</v>
      </c>
      <c r="BA347">
        <v>20.973713588500001</v>
      </c>
      <c r="BB347">
        <v>19.941065265300001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346</v>
      </c>
      <c r="D348">
        <v>22.177750504500001</v>
      </c>
      <c r="E348">
        <v>21.425418818200001</v>
      </c>
      <c r="F348">
        <v>21.0108291104</v>
      </c>
      <c r="G348">
        <v>20.3256124089</v>
      </c>
      <c r="H348">
        <v>22.465935309199999</v>
      </c>
      <c r="I348">
        <v>20.3336604036</v>
      </c>
      <c r="J348">
        <v>21.367996744199999</v>
      </c>
      <c r="K348">
        <v>20.402787780099999</v>
      </c>
      <c r="L348">
        <v>19.944242203799998</v>
      </c>
      <c r="M348">
        <v>20.3877995279</v>
      </c>
      <c r="N348">
        <v>20.8413702591</v>
      </c>
      <c r="O348">
        <v>21.835614519100002</v>
      </c>
      <c r="P348">
        <v>21.652825267000001</v>
      </c>
      <c r="Q348">
        <v>20.864836164300002</v>
      </c>
      <c r="R348">
        <v>20.709690930000001</v>
      </c>
      <c r="S348">
        <v>22.130872693600001</v>
      </c>
      <c r="T348">
        <v>20.001442573199999</v>
      </c>
      <c r="U348">
        <v>21.112674993199999</v>
      </c>
      <c r="V348">
        <v>20.985387405899999</v>
      </c>
      <c r="W348">
        <v>20.192886123699999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21.785258151600001</v>
      </c>
      <c r="AJ348">
        <v>20.677024798000001</v>
      </c>
      <c r="AK348">
        <v>20.027904725700001</v>
      </c>
      <c r="AL348">
        <v>19.9995373422</v>
      </c>
      <c r="AM348">
        <v>21.2622064157</v>
      </c>
      <c r="AN348">
        <v>19.6163004386</v>
      </c>
      <c r="AO348">
        <v>20.991715975599998</v>
      </c>
      <c r="AP348">
        <v>19.8418556574</v>
      </c>
      <c r="AQ348">
        <v>19.5402586684</v>
      </c>
      <c r="AR348">
        <v>20.145131619899999</v>
      </c>
      <c r="AS348">
        <v>20.6269212403</v>
      </c>
      <c r="AT348">
        <v>21.441159342999999</v>
      </c>
      <c r="AU348">
        <v>21.920528705399999</v>
      </c>
      <c r="AV348">
        <v>20.263779511999999</v>
      </c>
      <c r="AW348">
        <v>20.5099598354</v>
      </c>
      <c r="AX348">
        <v>21.3412627907</v>
      </c>
      <c r="AY348">
        <v>19.690494583900001</v>
      </c>
      <c r="AZ348">
        <v>19.8854462137</v>
      </c>
      <c r="BA348">
        <v>20.8541914037</v>
      </c>
      <c r="BB348">
        <v>20.162308918099999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347</v>
      </c>
      <c r="D349">
        <v>22.121624667199999</v>
      </c>
      <c r="E349">
        <v>21.6800093688</v>
      </c>
      <c r="F349">
        <v>21.002032479</v>
      </c>
      <c r="G349">
        <v>20.431110717100001</v>
      </c>
      <c r="H349">
        <v>22.241866146</v>
      </c>
      <c r="I349">
        <v>20.176125152200001</v>
      </c>
      <c r="J349">
        <v>21.199327880199998</v>
      </c>
      <c r="K349">
        <v>20.343511723700001</v>
      </c>
      <c r="L349">
        <v>19.873442862200001</v>
      </c>
      <c r="M349">
        <v>20.419637462200001</v>
      </c>
      <c r="N349">
        <v>20.726422450699999</v>
      </c>
      <c r="O349">
        <v>21.583160628000002</v>
      </c>
      <c r="P349">
        <v>21.8745593692</v>
      </c>
      <c r="Q349">
        <v>20.940034252499999</v>
      </c>
      <c r="R349">
        <v>20.9471575725</v>
      </c>
      <c r="S349">
        <v>21.814880667899999</v>
      </c>
      <c r="T349">
        <v>20.1333762569</v>
      </c>
      <c r="U349">
        <v>20.955811328300001</v>
      </c>
      <c r="V349">
        <v>21.131334011700002</v>
      </c>
      <c r="W349">
        <v>20.018233776900001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21.575811861999998</v>
      </c>
      <c r="AJ349">
        <v>20.954377085699999</v>
      </c>
      <c r="AK349">
        <v>20.028552998599999</v>
      </c>
      <c r="AL349">
        <v>19.8362025966</v>
      </c>
      <c r="AM349">
        <v>21.288754555800001</v>
      </c>
      <c r="AN349">
        <v>19.602665877900002</v>
      </c>
      <c r="AO349">
        <v>20.884151491099999</v>
      </c>
      <c r="AP349">
        <v>19.796954383199999</v>
      </c>
      <c r="AQ349">
        <v>19.296484578299999</v>
      </c>
      <c r="AR349">
        <v>20.236365055899999</v>
      </c>
      <c r="AS349">
        <v>20.487879555999999</v>
      </c>
      <c r="AT349">
        <v>21.347445910400001</v>
      </c>
      <c r="AU349">
        <v>22.061528752000001</v>
      </c>
      <c r="AV349">
        <v>20.298314575199999</v>
      </c>
      <c r="AW349">
        <v>20.6425737195</v>
      </c>
      <c r="AX349">
        <v>21.382789679799998</v>
      </c>
      <c r="AY349">
        <v>19.581234892800001</v>
      </c>
      <c r="AZ349">
        <v>19.861244107299999</v>
      </c>
      <c r="BA349">
        <v>20.858996626900002</v>
      </c>
      <c r="BB349">
        <v>20.2756048687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348</v>
      </c>
      <c r="D350">
        <v>22.263445499100001</v>
      </c>
      <c r="E350">
        <v>21.682377422799998</v>
      </c>
      <c r="F350">
        <v>20.661970668399999</v>
      </c>
      <c r="G350">
        <v>20.498011410099998</v>
      </c>
      <c r="H350">
        <v>22.0463269203</v>
      </c>
      <c r="I350">
        <v>20.109340796600002</v>
      </c>
      <c r="J350">
        <v>21.207189719700001</v>
      </c>
      <c r="K350">
        <v>20.3357372531</v>
      </c>
      <c r="L350">
        <v>19.809081044900001</v>
      </c>
      <c r="M350">
        <v>20.274570949099999</v>
      </c>
      <c r="N350">
        <v>20.702445684800001</v>
      </c>
      <c r="O350">
        <v>21.484954479700001</v>
      </c>
      <c r="P350">
        <v>21.9938612063</v>
      </c>
      <c r="Q350">
        <v>20.863341488100001</v>
      </c>
      <c r="R350">
        <v>20.973913356699999</v>
      </c>
      <c r="S350">
        <v>21.861169612000001</v>
      </c>
      <c r="T350">
        <v>20.194859038499999</v>
      </c>
      <c r="U350">
        <v>20.8377105607</v>
      </c>
      <c r="V350">
        <v>21.0402158875</v>
      </c>
      <c r="W350">
        <v>19.975913285600001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21.621620063000002</v>
      </c>
      <c r="AJ350">
        <v>21.030114548899999</v>
      </c>
      <c r="AK350">
        <v>19.979561225200001</v>
      </c>
      <c r="AL350">
        <v>19.775330758100001</v>
      </c>
      <c r="AM350">
        <v>21.279546772300002</v>
      </c>
      <c r="AN350">
        <v>19.546999918600001</v>
      </c>
      <c r="AO350">
        <v>20.963982140900001</v>
      </c>
      <c r="AP350">
        <v>19.775486350600001</v>
      </c>
      <c r="AQ350">
        <v>19.2271893797</v>
      </c>
      <c r="AR350">
        <v>19.996157950899999</v>
      </c>
      <c r="AS350">
        <v>20.566869824899999</v>
      </c>
      <c r="AT350">
        <v>21.205753601400001</v>
      </c>
      <c r="AU350">
        <v>21.996466651199999</v>
      </c>
      <c r="AV350">
        <v>20.318415213400002</v>
      </c>
      <c r="AW350">
        <v>20.731090482500001</v>
      </c>
      <c r="AX350">
        <v>21.337823852900001</v>
      </c>
      <c r="AY350">
        <v>19.7741982796</v>
      </c>
      <c r="AZ350">
        <v>20.177639343300001</v>
      </c>
      <c r="BA350">
        <v>20.799196222900001</v>
      </c>
      <c r="BB350">
        <v>20.4380366394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349</v>
      </c>
      <c r="D351">
        <v>22.547389896799999</v>
      </c>
      <c r="E351">
        <v>21.7790906486</v>
      </c>
      <c r="F351">
        <v>20.254710658899999</v>
      </c>
      <c r="G351">
        <v>20.454287293699998</v>
      </c>
      <c r="H351">
        <v>21.8953484048</v>
      </c>
      <c r="I351">
        <v>19.887044600100001</v>
      </c>
      <c r="J351">
        <v>21.005391267499999</v>
      </c>
      <c r="K351">
        <v>20.310656503899999</v>
      </c>
      <c r="L351">
        <v>19.734425707700002</v>
      </c>
      <c r="M351">
        <v>19.975699263500001</v>
      </c>
      <c r="N351">
        <v>20.542342356300001</v>
      </c>
      <c r="O351">
        <v>21.468503203499999</v>
      </c>
      <c r="P351">
        <v>22.292398948700001</v>
      </c>
      <c r="Q351">
        <v>20.836959622999998</v>
      </c>
      <c r="R351">
        <v>21.002399732099999</v>
      </c>
      <c r="S351">
        <v>21.652528284399999</v>
      </c>
      <c r="T351">
        <v>20.3776490182</v>
      </c>
      <c r="U351">
        <v>20.513503892500001</v>
      </c>
      <c r="V351">
        <v>21.243300900400001</v>
      </c>
      <c r="W351">
        <v>20.1875043854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21.878447697199999</v>
      </c>
      <c r="AJ351">
        <v>21.040882740800001</v>
      </c>
      <c r="AK351">
        <v>19.993302095499999</v>
      </c>
      <c r="AL351">
        <v>19.8923826455</v>
      </c>
      <c r="AM351">
        <v>21.228096914599998</v>
      </c>
      <c r="AN351">
        <v>19.3317929006</v>
      </c>
      <c r="AO351">
        <v>21.136929933899999</v>
      </c>
      <c r="AP351">
        <v>19.7659294298</v>
      </c>
      <c r="AQ351">
        <v>19.2589079607</v>
      </c>
      <c r="AR351">
        <v>19.859387748500001</v>
      </c>
      <c r="AS351">
        <v>20.4044153032</v>
      </c>
      <c r="AT351">
        <v>21.0601329721</v>
      </c>
      <c r="AU351">
        <v>22.0842345957</v>
      </c>
      <c r="AV351">
        <v>20.350834153800001</v>
      </c>
      <c r="AW351">
        <v>20.8547217986</v>
      </c>
      <c r="AX351">
        <v>21.042415143900001</v>
      </c>
      <c r="AY351">
        <v>20.005897035099999</v>
      </c>
      <c r="AZ351">
        <v>20.274046909999999</v>
      </c>
      <c r="BA351">
        <v>20.898096150200001</v>
      </c>
      <c r="BB351">
        <v>20.4087013573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350</v>
      </c>
      <c r="D352">
        <v>22.5366838632</v>
      </c>
      <c r="E352">
        <v>21.839231899600001</v>
      </c>
      <c r="F352">
        <v>20.4148193113</v>
      </c>
      <c r="G352">
        <v>20.376147811799999</v>
      </c>
      <c r="H352">
        <v>21.907350962300001</v>
      </c>
      <c r="I352">
        <v>19.8247981588</v>
      </c>
      <c r="J352">
        <v>20.952614697000001</v>
      </c>
      <c r="K352">
        <v>20.324729498699998</v>
      </c>
      <c r="L352">
        <v>19.7600337103</v>
      </c>
      <c r="M352">
        <v>20.1031077106</v>
      </c>
      <c r="N352">
        <v>20.626960197799999</v>
      </c>
      <c r="O352">
        <v>21.5775050799</v>
      </c>
      <c r="P352">
        <v>22.219380413500001</v>
      </c>
      <c r="Q352">
        <v>20.839648338</v>
      </c>
      <c r="R352">
        <v>21.028898072099999</v>
      </c>
      <c r="S352">
        <v>21.723573298200002</v>
      </c>
      <c r="T352">
        <v>20.429522323800001</v>
      </c>
      <c r="U352">
        <v>20.347585157499999</v>
      </c>
      <c r="V352">
        <v>21.387296031799998</v>
      </c>
      <c r="W352">
        <v>20.396074314500002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21.930713301800001</v>
      </c>
      <c r="AJ352">
        <v>21.0489086069</v>
      </c>
      <c r="AK352">
        <v>20.0960196917</v>
      </c>
      <c r="AL352">
        <v>19.984618427699999</v>
      </c>
      <c r="AM352">
        <v>21.155134969900001</v>
      </c>
      <c r="AN352">
        <v>19.157058702099999</v>
      </c>
      <c r="AO352">
        <v>21.087418684799999</v>
      </c>
      <c r="AP352">
        <v>19.903553486700002</v>
      </c>
      <c r="AQ352">
        <v>19.322179684000002</v>
      </c>
      <c r="AR352">
        <v>19.7927346259</v>
      </c>
      <c r="AS352">
        <v>20.4287591549</v>
      </c>
      <c r="AT352">
        <v>21.084503730200002</v>
      </c>
      <c r="AU352">
        <v>22.111271621099998</v>
      </c>
      <c r="AV352">
        <v>20.434782056300001</v>
      </c>
      <c r="AW352">
        <v>20.955187025499999</v>
      </c>
      <c r="AX352">
        <v>20.9467351485</v>
      </c>
      <c r="AY352">
        <v>20.0348005122</v>
      </c>
      <c r="AZ352">
        <v>20.268420105200001</v>
      </c>
      <c r="BA352">
        <v>20.999006832199999</v>
      </c>
      <c r="BB352">
        <v>20.2728332324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351</v>
      </c>
      <c r="D353">
        <v>22.577912171099999</v>
      </c>
      <c r="E353">
        <v>21.857580590800001</v>
      </c>
      <c r="F353">
        <v>20.473659941299999</v>
      </c>
      <c r="G353">
        <v>20.3546519876</v>
      </c>
      <c r="H353">
        <v>22.087271648000002</v>
      </c>
      <c r="I353">
        <v>19.720011099000001</v>
      </c>
      <c r="J353">
        <v>20.942089999099998</v>
      </c>
      <c r="K353">
        <v>20.338445651299999</v>
      </c>
      <c r="L353">
        <v>19.668625839899999</v>
      </c>
      <c r="M353">
        <v>20.3059941713</v>
      </c>
      <c r="N353">
        <v>20.608966852399998</v>
      </c>
      <c r="O353">
        <v>21.428846690299999</v>
      </c>
      <c r="P353">
        <v>22.1539646809</v>
      </c>
      <c r="Q353">
        <v>20.864733464699999</v>
      </c>
      <c r="R353">
        <v>21.2513602832</v>
      </c>
      <c r="S353">
        <v>21.645464083899999</v>
      </c>
      <c r="T353">
        <v>20.329290265499999</v>
      </c>
      <c r="U353">
        <v>20.5581192623</v>
      </c>
      <c r="V353">
        <v>21.152598983600001</v>
      </c>
      <c r="W353">
        <v>20.5659035999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21.828919813300001</v>
      </c>
      <c r="AJ353">
        <v>20.950191566699999</v>
      </c>
      <c r="AK353">
        <v>20.158657327</v>
      </c>
      <c r="AL353">
        <v>19.942822995299998</v>
      </c>
      <c r="AM353">
        <v>21.219844986399998</v>
      </c>
      <c r="AN353">
        <v>19.194995280899999</v>
      </c>
      <c r="AO353">
        <v>20.971719183600001</v>
      </c>
      <c r="AP353">
        <v>19.972843530900001</v>
      </c>
      <c r="AQ353">
        <v>19.180275531900001</v>
      </c>
      <c r="AR353">
        <v>19.816678253799999</v>
      </c>
      <c r="AS353">
        <v>20.650531474099999</v>
      </c>
      <c r="AT353">
        <v>21.252957572</v>
      </c>
      <c r="AU353">
        <v>22.251920189500002</v>
      </c>
      <c r="AV353">
        <v>20.4879640435</v>
      </c>
      <c r="AW353">
        <v>20.821287866900001</v>
      </c>
      <c r="AX353">
        <v>20.7871583622</v>
      </c>
      <c r="AY353">
        <v>19.947699719799999</v>
      </c>
      <c r="AZ353">
        <v>20.275754384199999</v>
      </c>
      <c r="BA353">
        <v>20.982367020400002</v>
      </c>
      <c r="BB353">
        <v>20.281484843800001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352</v>
      </c>
      <c r="D354">
        <v>22.5918889798</v>
      </c>
      <c r="E354">
        <v>21.9450933697</v>
      </c>
      <c r="F354">
        <v>20.537763884499999</v>
      </c>
      <c r="G354">
        <v>20.475840647799998</v>
      </c>
      <c r="H354">
        <v>21.978458697400001</v>
      </c>
      <c r="I354">
        <v>19.646226664299999</v>
      </c>
      <c r="J354">
        <v>20.983675700900001</v>
      </c>
      <c r="K354">
        <v>20.3743347184</v>
      </c>
      <c r="L354">
        <v>19.6694204211</v>
      </c>
      <c r="M354">
        <v>20.509866641799999</v>
      </c>
      <c r="N354">
        <v>20.788389064299999</v>
      </c>
      <c r="O354">
        <v>21.419382578299999</v>
      </c>
      <c r="P354">
        <v>22.2688156414</v>
      </c>
      <c r="Q354">
        <v>20.895395974700001</v>
      </c>
      <c r="R354">
        <v>21.206186196099999</v>
      </c>
      <c r="S354">
        <v>21.544040947599999</v>
      </c>
      <c r="T354">
        <v>20.275377431999999</v>
      </c>
      <c r="U354">
        <v>20.549849007599999</v>
      </c>
      <c r="V354">
        <v>21.091594745199998</v>
      </c>
      <c r="W354">
        <v>20.546740975700001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21.711983944299998</v>
      </c>
      <c r="AJ354">
        <v>20.809249078699999</v>
      </c>
      <c r="AK354">
        <v>20.276138907100002</v>
      </c>
      <c r="AL354">
        <v>20.001201508000001</v>
      </c>
      <c r="AM354">
        <v>21.189100579000002</v>
      </c>
      <c r="AN354">
        <v>19.160295019700001</v>
      </c>
      <c r="AO354">
        <v>20.9931918469</v>
      </c>
      <c r="AP354">
        <v>19.930878225099999</v>
      </c>
      <c r="AQ354">
        <v>19.0734480942</v>
      </c>
      <c r="AR354">
        <v>20.054619001399999</v>
      </c>
      <c r="AS354">
        <v>20.641844710299999</v>
      </c>
      <c r="AT354">
        <v>21.356342128400001</v>
      </c>
      <c r="AU354">
        <v>22.0713929564</v>
      </c>
      <c r="AV354">
        <v>20.4799394749</v>
      </c>
      <c r="AW354">
        <v>20.8348734755</v>
      </c>
      <c r="AX354">
        <v>20.774994653899999</v>
      </c>
      <c r="AY354">
        <v>19.863111205700001</v>
      </c>
      <c r="AZ354">
        <v>20.035414575600001</v>
      </c>
      <c r="BA354">
        <v>20.7858722882</v>
      </c>
      <c r="BB354">
        <v>20.272078908699999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353</v>
      </c>
      <c r="D355">
        <v>22.641070383599999</v>
      </c>
      <c r="E355">
        <v>22.0831229289</v>
      </c>
      <c r="F355">
        <v>20.735020255199998</v>
      </c>
      <c r="G355">
        <v>20.5768680784</v>
      </c>
      <c r="H355">
        <v>21.953864762999999</v>
      </c>
      <c r="I355">
        <v>19.659434168200001</v>
      </c>
      <c r="J355">
        <v>21.1694831979</v>
      </c>
      <c r="K355">
        <v>20.249730249500001</v>
      </c>
      <c r="L355">
        <v>19.7938302568</v>
      </c>
      <c r="M355">
        <v>20.4826472552</v>
      </c>
      <c r="N355">
        <v>21.024529842</v>
      </c>
      <c r="O355">
        <v>21.202330828800001</v>
      </c>
      <c r="P355">
        <v>22.3346624765</v>
      </c>
      <c r="Q355">
        <v>20.8865165793</v>
      </c>
      <c r="R355">
        <v>21.084287610200001</v>
      </c>
      <c r="S355">
        <v>21.4358987369</v>
      </c>
      <c r="T355">
        <v>20.216266880900001</v>
      </c>
      <c r="U355">
        <v>20.670881970899998</v>
      </c>
      <c r="V355">
        <v>21.051573990200001</v>
      </c>
      <c r="W355">
        <v>20.5981203278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21.691124566900001</v>
      </c>
      <c r="AJ355">
        <v>20.824448010000001</v>
      </c>
      <c r="AK355">
        <v>20.423410774899999</v>
      </c>
      <c r="AL355">
        <v>20.259986840300002</v>
      </c>
      <c r="AM355">
        <v>21.331951156500001</v>
      </c>
      <c r="AN355">
        <v>19.203965777899999</v>
      </c>
      <c r="AO355">
        <v>20.911625376899998</v>
      </c>
      <c r="AP355">
        <v>19.663794828899999</v>
      </c>
      <c r="AQ355">
        <v>19.307508745100002</v>
      </c>
      <c r="AR355">
        <v>20.229950582000001</v>
      </c>
      <c r="AS355">
        <v>20.328135739299999</v>
      </c>
      <c r="AT355">
        <v>21.295837151200001</v>
      </c>
      <c r="AU355">
        <v>22.0116687314</v>
      </c>
      <c r="AV355">
        <v>20.471481692899999</v>
      </c>
      <c r="AW355">
        <v>20.7954582361</v>
      </c>
      <c r="AX355">
        <v>20.844266888700002</v>
      </c>
      <c r="AY355">
        <v>19.889432049500002</v>
      </c>
      <c r="AZ355">
        <v>20.002067644699999</v>
      </c>
      <c r="BA355">
        <v>20.8198349898</v>
      </c>
      <c r="BB355">
        <v>20.150518723299999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354</v>
      </c>
      <c r="D356">
        <v>22.813473485999999</v>
      </c>
      <c r="E356">
        <v>22.000983926300002</v>
      </c>
      <c r="F356">
        <v>20.688590032099999</v>
      </c>
      <c r="G356">
        <v>20.5382412039</v>
      </c>
      <c r="H356">
        <v>21.989806470400001</v>
      </c>
      <c r="I356">
        <v>19.653093491900002</v>
      </c>
      <c r="J356">
        <v>21.400962827000001</v>
      </c>
      <c r="K356">
        <v>20.116046047000001</v>
      </c>
      <c r="L356">
        <v>19.960734969800001</v>
      </c>
      <c r="M356">
        <v>20.488001348299999</v>
      </c>
      <c r="N356">
        <v>20.8700285834</v>
      </c>
      <c r="O356">
        <v>21.203904893099999</v>
      </c>
      <c r="P356">
        <v>22.502000812399999</v>
      </c>
      <c r="Q356">
        <v>20.8119141293</v>
      </c>
      <c r="R356">
        <v>21.128028628599999</v>
      </c>
      <c r="S356">
        <v>21.5198203271</v>
      </c>
      <c r="T356">
        <v>20.215863427399999</v>
      </c>
      <c r="U356">
        <v>20.761043879700001</v>
      </c>
      <c r="V356">
        <v>21.151096227699998</v>
      </c>
      <c r="W356">
        <v>20.474246565200001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21.794489227700002</v>
      </c>
      <c r="AJ356">
        <v>20.925061492000001</v>
      </c>
      <c r="AK356">
        <v>20.303904427799999</v>
      </c>
      <c r="AL356">
        <v>20.354985343799999</v>
      </c>
      <c r="AM356">
        <v>21.4178786652</v>
      </c>
      <c r="AN356">
        <v>19.186621393900001</v>
      </c>
      <c r="AO356">
        <v>21.177896263600001</v>
      </c>
      <c r="AP356">
        <v>19.5574240139</v>
      </c>
      <c r="AQ356">
        <v>19.425513699700002</v>
      </c>
      <c r="AR356">
        <v>20.2133429183</v>
      </c>
      <c r="AS356">
        <v>20.125487651</v>
      </c>
      <c r="AT356">
        <v>21.147378373599999</v>
      </c>
      <c r="AU356">
        <v>22.0004291435</v>
      </c>
      <c r="AV356">
        <v>20.428059667100001</v>
      </c>
      <c r="AW356">
        <v>20.748388976600001</v>
      </c>
      <c r="AX356">
        <v>20.736989514000001</v>
      </c>
      <c r="AY356">
        <v>19.943737793299999</v>
      </c>
      <c r="AZ356">
        <v>20.1536595271</v>
      </c>
      <c r="BA356">
        <v>20.997740690299999</v>
      </c>
      <c r="BB356">
        <v>20.008029691800001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355</v>
      </c>
      <c r="D357">
        <v>22.917274298100001</v>
      </c>
      <c r="E357">
        <v>22.019321155099998</v>
      </c>
      <c r="F357">
        <v>20.5666017516</v>
      </c>
      <c r="G357">
        <v>20.1957755916</v>
      </c>
      <c r="H357">
        <v>21.963702249200001</v>
      </c>
      <c r="I357">
        <v>19.589656045800002</v>
      </c>
      <c r="J357">
        <v>21.3749652234</v>
      </c>
      <c r="K357">
        <v>20.226458104700001</v>
      </c>
      <c r="L357">
        <v>19.753564282500001</v>
      </c>
      <c r="M357">
        <v>20.3061275582</v>
      </c>
      <c r="N357">
        <v>20.772144035499998</v>
      </c>
      <c r="O357">
        <v>21.170822967199999</v>
      </c>
      <c r="P357">
        <v>22.417231466800001</v>
      </c>
      <c r="Q357">
        <v>20.7674290042</v>
      </c>
      <c r="R357">
        <v>21.092687471400001</v>
      </c>
      <c r="S357">
        <v>21.516616557900001</v>
      </c>
      <c r="T357">
        <v>20.171217129999999</v>
      </c>
      <c r="U357">
        <v>20.7105818872</v>
      </c>
      <c r="V357">
        <v>21.046906149200002</v>
      </c>
      <c r="W357">
        <v>20.3686636009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21.856447664099999</v>
      </c>
      <c r="AJ357">
        <v>21.124210712699998</v>
      </c>
      <c r="AK357">
        <v>20.147753177599999</v>
      </c>
      <c r="AL357">
        <v>20.2512602581</v>
      </c>
      <c r="AM357">
        <v>21.185466679699999</v>
      </c>
      <c r="AN357">
        <v>19.146727239299999</v>
      </c>
      <c r="AO357">
        <v>21.132608620599999</v>
      </c>
      <c r="AP357">
        <v>19.540745751900001</v>
      </c>
      <c r="AQ357">
        <v>19.387757817699999</v>
      </c>
      <c r="AR357">
        <v>20.091726337400001</v>
      </c>
      <c r="AS357">
        <v>20.005733622000001</v>
      </c>
      <c r="AT357">
        <v>21.004275682999999</v>
      </c>
      <c r="AU357">
        <v>21.770980588099999</v>
      </c>
      <c r="AV357">
        <v>20.304590374299998</v>
      </c>
      <c r="AW357">
        <v>20.5544731331</v>
      </c>
      <c r="AX357">
        <v>20.891561426300001</v>
      </c>
      <c r="AY357">
        <v>19.875934893899998</v>
      </c>
      <c r="AZ357">
        <v>20.399767462100002</v>
      </c>
      <c r="BA357">
        <v>20.835432830799999</v>
      </c>
      <c r="BB357">
        <v>19.847602805800001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356</v>
      </c>
      <c r="D358">
        <v>22.697650698499999</v>
      </c>
      <c r="E358">
        <v>21.841618630599999</v>
      </c>
      <c r="F358">
        <v>20.8794261619</v>
      </c>
      <c r="G358">
        <v>19.9031900546</v>
      </c>
      <c r="H358">
        <v>21.945379857799999</v>
      </c>
      <c r="I358">
        <v>19.433281768099999</v>
      </c>
      <c r="J358">
        <v>21.507761863199999</v>
      </c>
      <c r="K358">
        <v>20.314664437200001</v>
      </c>
      <c r="L358">
        <v>19.703845008999998</v>
      </c>
      <c r="M358">
        <v>20.186368252699999</v>
      </c>
      <c r="N358">
        <v>20.904603489100001</v>
      </c>
      <c r="O358">
        <v>21.069700086200001</v>
      </c>
      <c r="P358">
        <v>22.415672755700001</v>
      </c>
      <c r="Q358">
        <v>20.704754051199998</v>
      </c>
      <c r="R358">
        <v>21.0597889505</v>
      </c>
      <c r="S358">
        <v>21.470751207399999</v>
      </c>
      <c r="T358">
        <v>20.013363044399998</v>
      </c>
      <c r="U358">
        <v>20.849833194799999</v>
      </c>
      <c r="V358">
        <v>20.940373119699998</v>
      </c>
      <c r="W358">
        <v>20.564594226699999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21.7997731229</v>
      </c>
      <c r="AJ358">
        <v>21.143509352900001</v>
      </c>
      <c r="AK358">
        <v>20.010202020200001</v>
      </c>
      <c r="AL358">
        <v>19.8724588595</v>
      </c>
      <c r="AM358">
        <v>21.1894717654</v>
      </c>
      <c r="AN358">
        <v>19.155259624599999</v>
      </c>
      <c r="AO358">
        <v>21.0049469384</v>
      </c>
      <c r="AP358">
        <v>19.581068187300001</v>
      </c>
      <c r="AQ358">
        <v>19.404177045299999</v>
      </c>
      <c r="AR358">
        <v>20.3780731626</v>
      </c>
      <c r="AS358">
        <v>19.657811087900001</v>
      </c>
      <c r="AT358">
        <v>21.0226350242</v>
      </c>
      <c r="AU358">
        <v>21.828563259599999</v>
      </c>
      <c r="AV358">
        <v>20.2164466346</v>
      </c>
      <c r="AW358">
        <v>20.5862501756</v>
      </c>
      <c r="AX358">
        <v>21.136712337599999</v>
      </c>
      <c r="AY358">
        <v>19.968242412199999</v>
      </c>
      <c r="AZ358">
        <v>20.459090996699999</v>
      </c>
      <c r="BA358">
        <v>20.7570120657</v>
      </c>
      <c r="BB358">
        <v>19.866306337800001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357</v>
      </c>
      <c r="D359">
        <v>22.664417843799999</v>
      </c>
      <c r="E359">
        <v>21.619157014799999</v>
      </c>
      <c r="F359">
        <v>20.894812570300001</v>
      </c>
      <c r="G359">
        <v>19.9971295285</v>
      </c>
      <c r="H359">
        <v>21.736899557099999</v>
      </c>
      <c r="I359">
        <v>19.470440619400001</v>
      </c>
      <c r="J359">
        <v>21.298239841499999</v>
      </c>
      <c r="K359">
        <v>20.2417948696</v>
      </c>
      <c r="L359">
        <v>19.926254992400001</v>
      </c>
      <c r="M359">
        <v>20.345403110300001</v>
      </c>
      <c r="N359">
        <v>21.175248542599999</v>
      </c>
      <c r="O359">
        <v>21.038739200599998</v>
      </c>
      <c r="P359">
        <v>22.371099041299999</v>
      </c>
      <c r="Q359">
        <v>20.786098656099998</v>
      </c>
      <c r="R359">
        <v>21.1359462755</v>
      </c>
      <c r="S359">
        <v>21.454135298400001</v>
      </c>
      <c r="T359">
        <v>19.8075506729</v>
      </c>
      <c r="U359">
        <v>20.814318434400001</v>
      </c>
      <c r="V359">
        <v>21.148189445100002</v>
      </c>
      <c r="W359">
        <v>20.478856440400001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21.871995904599999</v>
      </c>
      <c r="AJ359">
        <v>20.821850469800001</v>
      </c>
      <c r="AK359">
        <v>19.8847445605</v>
      </c>
      <c r="AL359">
        <v>19.862132597900001</v>
      </c>
      <c r="AM359">
        <v>21.149541958099999</v>
      </c>
      <c r="AN359">
        <v>19.135919803699998</v>
      </c>
      <c r="AO359">
        <v>20.8205452437</v>
      </c>
      <c r="AP359">
        <v>19.549440369900001</v>
      </c>
      <c r="AQ359">
        <v>19.581026730600001</v>
      </c>
      <c r="AR359">
        <v>20.472590805300001</v>
      </c>
      <c r="AS359">
        <v>19.642922501099999</v>
      </c>
      <c r="AT359">
        <v>20.674316666300001</v>
      </c>
      <c r="AU359">
        <v>21.691136618800002</v>
      </c>
      <c r="AV359">
        <v>20.198844049800002</v>
      </c>
      <c r="AW359">
        <v>20.673825434499999</v>
      </c>
      <c r="AX359">
        <v>21.550948716299999</v>
      </c>
      <c r="AY359">
        <v>19.8090470305</v>
      </c>
      <c r="AZ359">
        <v>20.5505214376</v>
      </c>
      <c r="BA359">
        <v>20.999500062100001</v>
      </c>
      <c r="BB359">
        <v>19.948259179400001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358</v>
      </c>
      <c r="D360">
        <v>22.7275155791</v>
      </c>
      <c r="E360">
        <v>21.933900568599999</v>
      </c>
      <c r="F360">
        <v>20.8917499619</v>
      </c>
      <c r="G360">
        <v>20.270783032000001</v>
      </c>
      <c r="H360">
        <v>21.741277929199999</v>
      </c>
      <c r="I360">
        <v>19.5402585581</v>
      </c>
      <c r="J360">
        <v>21.032147791300002</v>
      </c>
      <c r="K360">
        <v>20.191508255500001</v>
      </c>
      <c r="L360">
        <v>19.908941313700002</v>
      </c>
      <c r="M360">
        <v>20.603771422099999</v>
      </c>
      <c r="N360">
        <v>21.076473613800001</v>
      </c>
      <c r="O360">
        <v>21.200499966799999</v>
      </c>
      <c r="P360">
        <v>22.4697846141</v>
      </c>
      <c r="Q360">
        <v>20.857317703500001</v>
      </c>
      <c r="R360">
        <v>21.270638959300001</v>
      </c>
      <c r="S360">
        <v>21.288345018099999</v>
      </c>
      <c r="T360">
        <v>19.866453835800002</v>
      </c>
      <c r="U360">
        <v>20.837798835200001</v>
      </c>
      <c r="V360">
        <v>21.399936002299999</v>
      </c>
      <c r="W360">
        <v>20.3415847548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21.9874780046</v>
      </c>
      <c r="AJ360">
        <v>21.116785169</v>
      </c>
      <c r="AK360">
        <v>19.818487961500001</v>
      </c>
      <c r="AL360">
        <v>19.873787695699999</v>
      </c>
      <c r="AM360">
        <v>21.290809521500002</v>
      </c>
      <c r="AN360">
        <v>19.207276639900002</v>
      </c>
      <c r="AO360">
        <v>20.793356206999999</v>
      </c>
      <c r="AP360">
        <v>19.577805227199999</v>
      </c>
      <c r="AQ360">
        <v>19.428061046700002</v>
      </c>
      <c r="AR360">
        <v>20.297125369700002</v>
      </c>
      <c r="AS360">
        <v>20.070824251400001</v>
      </c>
      <c r="AT360">
        <v>20.646658958500002</v>
      </c>
      <c r="AU360">
        <v>21.496449150499998</v>
      </c>
      <c r="AV360">
        <v>20.235882121700001</v>
      </c>
      <c r="AW360">
        <v>20.590569838499999</v>
      </c>
      <c r="AX360">
        <v>21.336618240100002</v>
      </c>
      <c r="AY360">
        <v>19.874140044299999</v>
      </c>
      <c r="AZ360">
        <v>20.5628753383</v>
      </c>
      <c r="BA360">
        <v>21.061830157399999</v>
      </c>
      <c r="BB360">
        <v>20.153698942799998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359</v>
      </c>
      <c r="D361">
        <v>22.6995849712</v>
      </c>
      <c r="E361">
        <v>21.840852788399999</v>
      </c>
      <c r="F361">
        <v>20.948004538999999</v>
      </c>
      <c r="G361">
        <v>20.5232165792</v>
      </c>
      <c r="H361">
        <v>21.691368148399999</v>
      </c>
      <c r="I361">
        <v>19.558873518799999</v>
      </c>
      <c r="J361">
        <v>21.3900490917</v>
      </c>
      <c r="K361">
        <v>20.122275310399999</v>
      </c>
      <c r="L361">
        <v>19.8353507974</v>
      </c>
      <c r="M361">
        <v>20.7536142712</v>
      </c>
      <c r="N361">
        <v>20.9486643111</v>
      </c>
      <c r="O361">
        <v>21.096464932100002</v>
      </c>
      <c r="P361">
        <v>22.6652161385</v>
      </c>
      <c r="Q361">
        <v>20.8889602862</v>
      </c>
      <c r="R361">
        <v>21.3094315359</v>
      </c>
      <c r="S361">
        <v>21.2384184163</v>
      </c>
      <c r="T361">
        <v>19.7971164135</v>
      </c>
      <c r="U361">
        <v>20.600248505700002</v>
      </c>
      <c r="V361">
        <v>21.211806341300001</v>
      </c>
      <c r="W361">
        <v>20.501321558899999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21.9962590224</v>
      </c>
      <c r="AJ361">
        <v>21.357895424300001</v>
      </c>
      <c r="AK361">
        <v>20.049443425900002</v>
      </c>
      <c r="AL361">
        <v>19.945333267199999</v>
      </c>
      <c r="AM361">
        <v>21.027129222799999</v>
      </c>
      <c r="AN361">
        <v>19.212516933100002</v>
      </c>
      <c r="AO361">
        <v>20.687992583700002</v>
      </c>
      <c r="AP361">
        <v>19.597542896299998</v>
      </c>
      <c r="AQ361">
        <v>19.471887136199999</v>
      </c>
      <c r="AR361">
        <v>20.099504410600002</v>
      </c>
      <c r="AS361">
        <v>19.7834129883</v>
      </c>
      <c r="AT361">
        <v>20.7076312905</v>
      </c>
      <c r="AU361">
        <v>21.574048160899999</v>
      </c>
      <c r="AV361">
        <v>20.314660287300001</v>
      </c>
      <c r="AW361">
        <v>20.605417779700002</v>
      </c>
      <c r="AX361">
        <v>20.796042498599999</v>
      </c>
      <c r="AY361">
        <v>19.614784880199998</v>
      </c>
      <c r="AZ361">
        <v>20.4377922738</v>
      </c>
      <c r="BA361">
        <v>20.795162879599999</v>
      </c>
      <c r="BB361">
        <v>20.154460405999998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360</v>
      </c>
      <c r="D362">
        <v>22.580432915399999</v>
      </c>
      <c r="E362">
        <v>21.661044691000001</v>
      </c>
      <c r="F362">
        <v>20.977931016399999</v>
      </c>
      <c r="G362">
        <v>20.447918935099999</v>
      </c>
      <c r="H362">
        <v>21.879113154399999</v>
      </c>
      <c r="I362">
        <v>19.673044550899998</v>
      </c>
      <c r="J362">
        <v>21.478772170399999</v>
      </c>
      <c r="K362">
        <v>20.073246865600002</v>
      </c>
      <c r="L362">
        <v>19.822659313700001</v>
      </c>
      <c r="M362">
        <v>20.766526876899999</v>
      </c>
      <c r="N362">
        <v>20.7817218301</v>
      </c>
      <c r="O362">
        <v>20.875074826599999</v>
      </c>
      <c r="P362">
        <v>22.625481617599998</v>
      </c>
      <c r="Q362">
        <v>20.917984674700001</v>
      </c>
      <c r="R362">
        <v>21.331646898100001</v>
      </c>
      <c r="S362">
        <v>21.3949259354</v>
      </c>
      <c r="T362">
        <v>19.7655891864</v>
      </c>
      <c r="U362">
        <v>20.745269440200001</v>
      </c>
      <c r="V362">
        <v>21.153305273899999</v>
      </c>
      <c r="W362">
        <v>20.600654962099998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22.111621581000001</v>
      </c>
      <c r="AJ362">
        <v>21.211463118899999</v>
      </c>
      <c r="AK362">
        <v>20.4748986952</v>
      </c>
      <c r="AL362">
        <v>20.259271030200001</v>
      </c>
      <c r="AM362">
        <v>21.241444966</v>
      </c>
      <c r="AN362">
        <v>19.3050593014</v>
      </c>
      <c r="AO362">
        <v>20.503057698399999</v>
      </c>
      <c r="AP362">
        <v>19.688546903399999</v>
      </c>
      <c r="AQ362">
        <v>19.489742206900001</v>
      </c>
      <c r="AR362">
        <v>20.003019148700002</v>
      </c>
      <c r="AS362">
        <v>19.5970141492</v>
      </c>
      <c r="AT362">
        <v>20.5909850048</v>
      </c>
      <c r="AU362">
        <v>21.7862143983</v>
      </c>
      <c r="AV362">
        <v>20.223425484500002</v>
      </c>
      <c r="AW362">
        <v>20.545849598</v>
      </c>
      <c r="AX362">
        <v>20.6597195893</v>
      </c>
      <c r="AY362">
        <v>19.539025218100001</v>
      </c>
      <c r="AZ362">
        <v>20.420695165200001</v>
      </c>
      <c r="BA362">
        <v>20.6229159393</v>
      </c>
      <c r="BB362">
        <v>20.227273253900002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361</v>
      </c>
      <c r="D363">
        <v>22.3824037477</v>
      </c>
      <c r="E363">
        <v>21.6968909279</v>
      </c>
      <c r="F363">
        <v>20.947542927499999</v>
      </c>
      <c r="G363">
        <v>20.527646286900001</v>
      </c>
      <c r="H363">
        <v>21.841198469199998</v>
      </c>
      <c r="I363">
        <v>19.750469838600001</v>
      </c>
      <c r="J363">
        <v>21.354462745199999</v>
      </c>
      <c r="K363">
        <v>20.064221793200002</v>
      </c>
      <c r="L363">
        <v>19.869248628400001</v>
      </c>
      <c r="M363">
        <v>20.6620757309</v>
      </c>
      <c r="N363">
        <v>20.759080751199999</v>
      </c>
      <c r="O363">
        <v>20.893913881100001</v>
      </c>
      <c r="P363">
        <v>22.516215565900001</v>
      </c>
      <c r="Q363">
        <v>20.7739649779</v>
      </c>
      <c r="R363">
        <v>21.329575506899999</v>
      </c>
      <c r="S363">
        <v>21.4292391344</v>
      </c>
      <c r="T363">
        <v>19.847544662000001</v>
      </c>
      <c r="U363">
        <v>20.785891256399999</v>
      </c>
      <c r="V363">
        <v>21.106401449</v>
      </c>
      <c r="W363">
        <v>20.490262163000001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22.1565137423</v>
      </c>
      <c r="AJ363">
        <v>21.349391597299999</v>
      </c>
      <c r="AK363">
        <v>20.430500886800001</v>
      </c>
      <c r="AL363">
        <v>20.410851037899999</v>
      </c>
      <c r="AM363">
        <v>21.1134217665</v>
      </c>
      <c r="AN363">
        <v>19.304691068499999</v>
      </c>
      <c r="AO363">
        <v>20.238466731700001</v>
      </c>
      <c r="AP363">
        <v>19.7136336268</v>
      </c>
      <c r="AQ363">
        <v>19.485517406500001</v>
      </c>
      <c r="AR363">
        <v>20.0159350771</v>
      </c>
      <c r="AS363">
        <v>19.664579096899999</v>
      </c>
      <c r="AT363">
        <v>20.703496149799999</v>
      </c>
      <c r="AU363">
        <v>21.996522818100001</v>
      </c>
      <c r="AV363">
        <v>20.057455551299999</v>
      </c>
      <c r="AW363">
        <v>20.451955690199998</v>
      </c>
      <c r="AX363">
        <v>20.761107263</v>
      </c>
      <c r="AY363">
        <v>19.587793536</v>
      </c>
      <c r="AZ363">
        <v>20.410717101100001</v>
      </c>
      <c r="BA363">
        <v>20.649786487899998</v>
      </c>
      <c r="BB363">
        <v>20.385140931399999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362</v>
      </c>
      <c r="D364">
        <v>22.502016481799998</v>
      </c>
      <c r="E364">
        <v>21.825726854799999</v>
      </c>
      <c r="F364">
        <v>20.7414587164</v>
      </c>
      <c r="G364">
        <v>20.813442969299999</v>
      </c>
      <c r="H364">
        <v>21.683054525100001</v>
      </c>
      <c r="I364">
        <v>19.702398820999999</v>
      </c>
      <c r="J364">
        <v>21.3097360744</v>
      </c>
      <c r="K364">
        <v>20.060046856900001</v>
      </c>
      <c r="L364">
        <v>19.8700861039</v>
      </c>
      <c r="M364">
        <v>20.703919409099999</v>
      </c>
      <c r="N364">
        <v>20.548862151400002</v>
      </c>
      <c r="O364">
        <v>21.004370610799999</v>
      </c>
      <c r="P364">
        <v>22.284035862700001</v>
      </c>
      <c r="Q364">
        <v>20.7867641092</v>
      </c>
      <c r="R364">
        <v>21.143941868500001</v>
      </c>
      <c r="S364">
        <v>21.595498365400001</v>
      </c>
      <c r="T364">
        <v>20.0022748773</v>
      </c>
      <c r="U364">
        <v>20.678590639100001</v>
      </c>
      <c r="V364">
        <v>21.023431473399999</v>
      </c>
      <c r="W364">
        <v>20.2018128098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22.350008796299999</v>
      </c>
      <c r="AJ364">
        <v>21.344680006800001</v>
      </c>
      <c r="AK364">
        <v>20.034344019599999</v>
      </c>
      <c r="AL364">
        <v>20.5322049402</v>
      </c>
      <c r="AM364">
        <v>21.019609493499999</v>
      </c>
      <c r="AN364">
        <v>19.202890354200001</v>
      </c>
      <c r="AO364">
        <v>20.152846143200001</v>
      </c>
      <c r="AP364">
        <v>19.711390138399999</v>
      </c>
      <c r="AQ364">
        <v>19.284219349200001</v>
      </c>
      <c r="AR364">
        <v>20.086958135100001</v>
      </c>
      <c r="AS364">
        <v>19.655877055099999</v>
      </c>
      <c r="AT364">
        <v>20.640016230099999</v>
      </c>
      <c r="AU364">
        <v>22.050752280899999</v>
      </c>
      <c r="AV364">
        <v>20.0612218371</v>
      </c>
      <c r="AW364">
        <v>20.3816418617</v>
      </c>
      <c r="AX364">
        <v>20.9116729572</v>
      </c>
      <c r="AY364">
        <v>19.766172720899998</v>
      </c>
      <c r="AZ364">
        <v>20.5814461551</v>
      </c>
      <c r="BA364">
        <v>20.810696600499998</v>
      </c>
      <c r="BB364">
        <v>20.305368779199998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363</v>
      </c>
      <c r="D365">
        <v>22.798462828200002</v>
      </c>
      <c r="E365">
        <v>21.753423138700001</v>
      </c>
      <c r="F365">
        <v>20.518302350199999</v>
      </c>
      <c r="G365">
        <v>20.762836842199999</v>
      </c>
      <c r="H365">
        <v>21.646576227499999</v>
      </c>
      <c r="I365">
        <v>19.5838511645</v>
      </c>
      <c r="J365">
        <v>21.2178283726</v>
      </c>
      <c r="K365">
        <v>20.119330379400001</v>
      </c>
      <c r="L365">
        <v>19.795164462399999</v>
      </c>
      <c r="M365">
        <v>20.8096599874</v>
      </c>
      <c r="N365">
        <v>20.439572418699999</v>
      </c>
      <c r="O365">
        <v>21.033574159699999</v>
      </c>
      <c r="P365">
        <v>22.262485705700001</v>
      </c>
      <c r="Q365">
        <v>20.808548394100001</v>
      </c>
      <c r="R365">
        <v>21.3038160113</v>
      </c>
      <c r="S365">
        <v>21.302344782500001</v>
      </c>
      <c r="T365">
        <v>19.915704186500001</v>
      </c>
      <c r="U365">
        <v>20.4674673074</v>
      </c>
      <c r="V365">
        <v>20.950921933</v>
      </c>
      <c r="W365">
        <v>20.250075064899999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22.394174998899999</v>
      </c>
      <c r="AJ365">
        <v>21.413006295399999</v>
      </c>
      <c r="AK365">
        <v>19.832482648599999</v>
      </c>
      <c r="AL365">
        <v>20.437045556099999</v>
      </c>
      <c r="AM365">
        <v>21.0402390241</v>
      </c>
      <c r="AN365">
        <v>19.007003842500001</v>
      </c>
      <c r="AO365">
        <v>20.140705863600001</v>
      </c>
      <c r="AP365">
        <v>19.657655413600001</v>
      </c>
      <c r="AQ365">
        <v>18.9977839495</v>
      </c>
      <c r="AR365">
        <v>20.206247148999999</v>
      </c>
      <c r="AS365">
        <v>19.605305319999999</v>
      </c>
      <c r="AT365">
        <v>20.5008998769</v>
      </c>
      <c r="AU365">
        <v>21.735648979</v>
      </c>
      <c r="AV365">
        <v>19.975509426799999</v>
      </c>
      <c r="AW365">
        <v>20.363405389</v>
      </c>
      <c r="AX365">
        <v>20.786417927399999</v>
      </c>
      <c r="AY365">
        <v>19.583304347799999</v>
      </c>
      <c r="AZ365">
        <v>20.434361106800001</v>
      </c>
      <c r="BA365">
        <v>20.6763162407</v>
      </c>
      <c r="BB365">
        <v>20.334878721700001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364</v>
      </c>
      <c r="D366">
        <v>22.991090666400002</v>
      </c>
      <c r="E366">
        <v>21.886738662199999</v>
      </c>
      <c r="F366">
        <v>20.3673310858</v>
      </c>
      <c r="G366">
        <v>20.874368086899999</v>
      </c>
      <c r="H366">
        <v>21.6053043454</v>
      </c>
      <c r="I366">
        <v>19.533518729099999</v>
      </c>
      <c r="J366">
        <v>21.127456969000001</v>
      </c>
      <c r="K366">
        <v>20.175056948200002</v>
      </c>
      <c r="L366">
        <v>19.8189228349</v>
      </c>
      <c r="M366">
        <v>20.855058103600001</v>
      </c>
      <c r="N366">
        <v>20.8694047585</v>
      </c>
      <c r="O366">
        <v>21.1013022474</v>
      </c>
      <c r="P366">
        <v>22.0484415363</v>
      </c>
      <c r="Q366">
        <v>20.729608497299999</v>
      </c>
      <c r="R366">
        <v>21.0812254127</v>
      </c>
      <c r="S366">
        <v>21.163819783899999</v>
      </c>
      <c r="T366">
        <v>19.733556911899999</v>
      </c>
      <c r="U366">
        <v>20.446212343199999</v>
      </c>
      <c r="V366">
        <v>20.8763466222</v>
      </c>
      <c r="W366">
        <v>20.334037863900001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22.4860242295</v>
      </c>
      <c r="AJ366">
        <v>21.470409828400001</v>
      </c>
      <c r="AK366">
        <v>20.148279607399999</v>
      </c>
      <c r="AL366">
        <v>20.61996521</v>
      </c>
      <c r="AM366">
        <v>20.986714622099999</v>
      </c>
      <c r="AN366">
        <v>19.120362742299999</v>
      </c>
      <c r="AO366">
        <v>20.141105955</v>
      </c>
      <c r="AP366">
        <v>19.643694472899998</v>
      </c>
      <c r="AQ366">
        <v>19.2164237916</v>
      </c>
      <c r="AR366">
        <v>20.096411202500001</v>
      </c>
      <c r="AS366">
        <v>20.085206192299999</v>
      </c>
      <c r="AT366">
        <v>20.5298003455</v>
      </c>
      <c r="AU366">
        <v>21.256458873</v>
      </c>
      <c r="AV366">
        <v>19.9230608885</v>
      </c>
      <c r="AW366">
        <v>20.143568756000001</v>
      </c>
      <c r="AX366">
        <v>20.739426258600002</v>
      </c>
      <c r="AY366">
        <v>19.429296598800001</v>
      </c>
      <c r="AZ366">
        <v>20.159343356899999</v>
      </c>
      <c r="BA366">
        <v>20.4873427361</v>
      </c>
      <c r="BB366">
        <v>20.309604907800001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365</v>
      </c>
      <c r="D367">
        <v>23.085580846799999</v>
      </c>
      <c r="E367">
        <v>21.827715432800002</v>
      </c>
      <c r="F367">
        <v>20.6064998186</v>
      </c>
      <c r="G367">
        <v>20.829430073600001</v>
      </c>
      <c r="H367">
        <v>21.757903273699998</v>
      </c>
      <c r="I367">
        <v>19.200888235699999</v>
      </c>
      <c r="J367">
        <v>20.668894694999999</v>
      </c>
      <c r="K367">
        <v>19.947747922600001</v>
      </c>
      <c r="L367">
        <v>19.4921037728</v>
      </c>
      <c r="M367">
        <v>21.1025299543</v>
      </c>
      <c r="N367">
        <v>20.679232067299999</v>
      </c>
      <c r="O367">
        <v>21.128686127000002</v>
      </c>
      <c r="P367" s="10">
        <f>(AVERAGE(P362:P366)+AVERAGE(P2:P6))/2</f>
        <v>22.059197706219997</v>
      </c>
      <c r="Q367" s="10">
        <f>(AVERAGE(Q362:Q366)+AVERAGE(Q2:Q6))/2</f>
        <v>20.683892576070001</v>
      </c>
      <c r="R367" s="10">
        <f>(AVERAGE(R362:R366)+AVERAGE(R2:R6))/2</f>
        <v>21.089566501225001</v>
      </c>
      <c r="S367">
        <v>20.707057238299999</v>
      </c>
      <c r="T367">
        <v>20.097055022799999</v>
      </c>
      <c r="U367">
        <v>20.7323209075</v>
      </c>
      <c r="V367">
        <v>21.005243219899999</v>
      </c>
      <c r="W367">
        <v>20.420490964900001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22.505399495500001</v>
      </c>
      <c r="AJ367">
        <v>21.398883497900002</v>
      </c>
      <c r="AK367">
        <v>20.835290436800001</v>
      </c>
      <c r="AL367">
        <v>20.713477322500001</v>
      </c>
      <c r="AM367">
        <v>20.948368514799999</v>
      </c>
      <c r="AN367">
        <v>18.673426184299998</v>
      </c>
      <c r="AO367">
        <v>20.601090007100002</v>
      </c>
      <c r="AP367">
        <v>19.483242926100001</v>
      </c>
      <c r="AQ367">
        <v>19.558955492100001</v>
      </c>
      <c r="AR367">
        <v>20.9511527465</v>
      </c>
      <c r="AS367">
        <v>20.323315668500001</v>
      </c>
      <c r="AT367">
        <v>20.4466615686</v>
      </c>
      <c r="AU367" s="10">
        <f>(AVERAGE(AU362:AU366)+AVERAGE(AU2:AU6))/2</f>
        <v>21.308239558642502</v>
      </c>
      <c r="AV367" s="10">
        <f>(AVERAGE(AV362:AV366)+AVERAGE(AV2:AV6))/2</f>
        <v>19.949690484469997</v>
      </c>
      <c r="AW367" s="10">
        <f>(AVERAGE(AW362:AW366)+AVERAGE(AW2:AW6))/2</f>
        <v>20.363672059389998</v>
      </c>
      <c r="AX367">
        <v>21.1949302861</v>
      </c>
      <c r="AY367">
        <v>20.341383731000001</v>
      </c>
      <c r="AZ367">
        <v>20.569868621000001</v>
      </c>
      <c r="BA367">
        <v>20.3598644353</v>
      </c>
      <c r="BB367">
        <v>20.217543139299998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 t="shared" ref="D370:W370" si="0">MAX(D3:D367)</f>
        <v>23.841318320300001</v>
      </c>
      <c r="E370" s="8">
        <f t="shared" si="0"/>
        <v>23.932925555099999</v>
      </c>
      <c r="F370" s="8">
        <f t="shared" si="0"/>
        <v>21.7770213547</v>
      </c>
      <c r="G370" s="8">
        <f t="shared" si="0"/>
        <v>21.554439873700002</v>
      </c>
      <c r="H370" s="8">
        <f t="shared" si="0"/>
        <v>24.4314922465</v>
      </c>
      <c r="I370" s="8">
        <f t="shared" si="0"/>
        <v>20.9880368858</v>
      </c>
      <c r="J370" s="8">
        <f t="shared" si="0"/>
        <v>22.348892569899999</v>
      </c>
      <c r="K370" s="8">
        <f t="shared" si="0"/>
        <v>22.286674405300001</v>
      </c>
      <c r="L370" s="8">
        <f t="shared" si="0"/>
        <v>21.205673703900001</v>
      </c>
      <c r="M370" s="8">
        <f t="shared" si="0"/>
        <v>21.766653969899998</v>
      </c>
      <c r="N370" s="8">
        <f t="shared" si="0"/>
        <v>23.4662813329</v>
      </c>
      <c r="O370" s="8">
        <f t="shared" si="0"/>
        <v>22.6172726285</v>
      </c>
      <c r="P370" s="8">
        <f t="shared" si="0"/>
        <v>22.986530832700002</v>
      </c>
      <c r="Q370" s="8">
        <f t="shared" si="0"/>
        <v>23.132494711</v>
      </c>
      <c r="R370" s="8">
        <f t="shared" si="0"/>
        <v>22.5579063136</v>
      </c>
      <c r="S370" s="8">
        <f t="shared" si="0"/>
        <v>23.125972005200001</v>
      </c>
      <c r="T370" s="8">
        <f t="shared" si="0"/>
        <v>21.2757445909</v>
      </c>
      <c r="U370" s="8">
        <f t="shared" si="0"/>
        <v>22.365273743500001</v>
      </c>
      <c r="V370" s="8">
        <f t="shared" si="0"/>
        <v>22.730606634299999</v>
      </c>
      <c r="W370" s="8">
        <f t="shared" si="0"/>
        <v>22.198037838099999</v>
      </c>
      <c r="X370" s="8"/>
      <c r="Y370" s="8"/>
      <c r="Z370" s="8"/>
      <c r="AI370" s="8">
        <f t="shared" ref="AI370:BB370" si="1">MAX(AI3:AI367)</f>
        <v>23.323954172499999</v>
      </c>
      <c r="AJ370" s="8">
        <f t="shared" si="1"/>
        <v>22.9965618986</v>
      </c>
      <c r="AK370" s="8">
        <f t="shared" si="1"/>
        <v>21.202485087900001</v>
      </c>
      <c r="AL370" s="8">
        <f t="shared" si="1"/>
        <v>21.3423188093</v>
      </c>
      <c r="AM370" s="8">
        <f t="shared" si="1"/>
        <v>23.607173486899999</v>
      </c>
      <c r="AN370" s="8">
        <f t="shared" si="1"/>
        <v>20.537495388</v>
      </c>
      <c r="AO370" s="8">
        <f t="shared" si="1"/>
        <v>21.437930963500001</v>
      </c>
      <c r="AP370" s="8">
        <f t="shared" si="1"/>
        <v>21.644494307399999</v>
      </c>
      <c r="AQ370" s="8">
        <f t="shared" si="1"/>
        <v>20.642229128699999</v>
      </c>
      <c r="AR370" s="8">
        <f t="shared" si="1"/>
        <v>21.448977055099999</v>
      </c>
      <c r="AS370" s="8">
        <f t="shared" si="1"/>
        <v>23.147103031099999</v>
      </c>
      <c r="AT370" s="8">
        <f t="shared" si="1"/>
        <v>22.209648963399999</v>
      </c>
      <c r="AU370" s="8">
        <f t="shared" si="1"/>
        <v>22.539860283100001</v>
      </c>
      <c r="AV370" s="8">
        <f t="shared" si="1"/>
        <v>22.454535462799999</v>
      </c>
      <c r="AW370" s="8">
        <f t="shared" si="1"/>
        <v>22.012775690000002</v>
      </c>
      <c r="AX370" s="8">
        <f t="shared" si="1"/>
        <v>21.9668254752</v>
      </c>
      <c r="AY370" s="8">
        <f t="shared" si="1"/>
        <v>21.1445275383</v>
      </c>
      <c r="AZ370" s="8">
        <f t="shared" si="1"/>
        <v>21.689368004199999</v>
      </c>
      <c r="BA370" s="8">
        <f t="shared" si="1"/>
        <v>22.714862327599999</v>
      </c>
      <c r="BB370" s="8">
        <f t="shared" si="1"/>
        <v>21.433983423099999</v>
      </c>
      <c r="BC370" s="8"/>
      <c r="BD370" s="8"/>
      <c r="BE370" s="8"/>
    </row>
    <row r="371" spans="3:64" x14ac:dyDescent="0.45">
      <c r="C371" s="1" t="s">
        <v>21</v>
      </c>
      <c r="D371" s="8">
        <f t="shared" ref="D371:W371" si="2">MIN(D3:D367)</f>
        <v>11.6431430132</v>
      </c>
      <c r="E371" s="8">
        <f t="shared" si="2"/>
        <v>12.760266980999999</v>
      </c>
      <c r="F371" s="8">
        <f t="shared" si="2"/>
        <v>12.253317513700001</v>
      </c>
      <c r="G371" s="8">
        <f t="shared" si="2"/>
        <v>11.878571732899999</v>
      </c>
      <c r="H371" s="8">
        <f t="shared" si="2"/>
        <v>13.1966735333</v>
      </c>
      <c r="I371" s="8">
        <f t="shared" si="2"/>
        <v>13.941422897400001</v>
      </c>
      <c r="J371" s="8">
        <f t="shared" si="2"/>
        <v>12.540227977400001</v>
      </c>
      <c r="K371" s="8">
        <f t="shared" si="2"/>
        <v>14.278045221599999</v>
      </c>
      <c r="L371" s="8">
        <f t="shared" si="2"/>
        <v>13.6794637012</v>
      </c>
      <c r="M371" s="8">
        <f t="shared" si="2"/>
        <v>12.9506974096</v>
      </c>
      <c r="N371" s="8">
        <f t="shared" si="2"/>
        <v>12.3903826968</v>
      </c>
      <c r="O371" s="8">
        <f t="shared" si="2"/>
        <v>12.936461208900001</v>
      </c>
      <c r="P371" s="8">
        <f t="shared" si="2"/>
        <v>12.7280178601</v>
      </c>
      <c r="Q371" s="8">
        <f t="shared" si="2"/>
        <v>14.809582625399999</v>
      </c>
      <c r="R371" s="8">
        <f t="shared" si="2"/>
        <v>13.248386076899999</v>
      </c>
      <c r="S371" s="8">
        <f t="shared" si="2"/>
        <v>13.4426239907</v>
      </c>
      <c r="T371" s="8">
        <f t="shared" si="2"/>
        <v>14.0796243372</v>
      </c>
      <c r="U371" s="8">
        <f t="shared" si="2"/>
        <v>13.288829292300001</v>
      </c>
      <c r="V371" s="8">
        <f t="shared" si="2"/>
        <v>12.547213962000001</v>
      </c>
      <c r="W371" s="8">
        <f t="shared" si="2"/>
        <v>13.6439545874</v>
      </c>
      <c r="X371" s="8"/>
      <c r="Y371" s="8"/>
      <c r="Z371" s="8"/>
      <c r="AI371" s="8">
        <f t="shared" ref="AI371:BB371" si="3">MIN(AI3:AI367)</f>
        <v>10.7232994002</v>
      </c>
      <c r="AJ371" s="8">
        <f t="shared" si="3"/>
        <v>11.923453692500001</v>
      </c>
      <c r="AK371" s="8">
        <f t="shared" si="3"/>
        <v>11.522990136300001</v>
      </c>
      <c r="AL371" s="8">
        <f t="shared" si="3"/>
        <v>10.9063916069</v>
      </c>
      <c r="AM371" s="8">
        <f t="shared" si="3"/>
        <v>12.260123957499999</v>
      </c>
      <c r="AN371" s="8">
        <f t="shared" si="3"/>
        <v>13.735087422099999</v>
      </c>
      <c r="AO371" s="8">
        <f t="shared" si="3"/>
        <v>12.473414994700001</v>
      </c>
      <c r="AP371" s="8">
        <f t="shared" si="3"/>
        <v>13.683909484599999</v>
      </c>
      <c r="AQ371" s="8">
        <f t="shared" si="3"/>
        <v>13.574162958500001</v>
      </c>
      <c r="AR371" s="8">
        <f t="shared" si="3"/>
        <v>12.5972647428</v>
      </c>
      <c r="AS371" s="8">
        <f t="shared" si="3"/>
        <v>11.7984869993</v>
      </c>
      <c r="AT371" s="8">
        <f t="shared" si="3"/>
        <v>12.728503593999999</v>
      </c>
      <c r="AU371" s="8">
        <f t="shared" si="3"/>
        <v>11.8256711478</v>
      </c>
      <c r="AV371" s="8">
        <f t="shared" si="3"/>
        <v>13.7280989709</v>
      </c>
      <c r="AW371" s="8">
        <f t="shared" si="3"/>
        <v>12.733527145</v>
      </c>
      <c r="AX371" s="8">
        <f t="shared" si="3"/>
        <v>13.1191154239</v>
      </c>
      <c r="AY371" s="8">
        <f t="shared" si="3"/>
        <v>13.791131830299999</v>
      </c>
      <c r="AZ371" s="8">
        <f t="shared" si="3"/>
        <v>12.8297410023</v>
      </c>
      <c r="BA371" s="8">
        <f t="shared" si="3"/>
        <v>11.977336407899999</v>
      </c>
      <c r="BB371" s="8">
        <f t="shared" si="3"/>
        <v>13.199343305399999</v>
      </c>
      <c r="BC371" s="8"/>
      <c r="BD371" s="8"/>
      <c r="BE371" s="8"/>
    </row>
    <row r="373" spans="3:64" x14ac:dyDescent="0.45">
      <c r="D373" s="8" t="str">
        <f t="shared" ref="D373:W373" si="4">D2</f>
        <v xml:space="preserve">CCCmaCanRCM </v>
      </c>
      <c r="E373" s="8" t="str">
        <f t="shared" si="4"/>
        <v xml:space="preserve">    CCCmaSMHI </v>
      </c>
      <c r="F373" s="8" t="str">
        <f t="shared" si="4"/>
        <v xml:space="preserve">    CNRM </v>
      </c>
      <c r="G373" s="8" t="str">
        <f t="shared" si="4"/>
        <v xml:space="preserve">    CNRMSMHI </v>
      </c>
      <c r="H373" s="8" t="str">
        <f t="shared" si="4"/>
        <v xml:space="preserve">    CSIRO </v>
      </c>
      <c r="I373" s="8" t="str">
        <f t="shared" si="4"/>
        <v xml:space="preserve">    ICHECDMI </v>
      </c>
      <c r="J373" s="8" t="str">
        <f t="shared" si="4"/>
        <v xml:space="preserve">    ICHECCCLM </v>
      </c>
      <c r="K373" s="8" t="str">
        <f t="shared" si="4"/>
        <v xml:space="preserve">    ICHECKNMI </v>
      </c>
      <c r="L373" s="8" t="str">
        <f t="shared" si="4"/>
        <v xml:space="preserve">    ICHECMPI </v>
      </c>
      <c r="M373" s="8" t="str">
        <f t="shared" si="4"/>
        <v xml:space="preserve">    ICHECSMHI </v>
      </c>
      <c r="N373" s="8" t="str">
        <f t="shared" si="4"/>
        <v xml:space="preserve">    IPSL </v>
      </c>
      <c r="O373" s="8" t="str">
        <f t="shared" si="4"/>
        <v xml:space="preserve">    MIROC </v>
      </c>
      <c r="P373" s="8" t="str">
        <f t="shared" si="4"/>
        <v xml:space="preserve">    MOHCCCLM </v>
      </c>
      <c r="Q373" s="8" t="str">
        <f t="shared" si="4"/>
        <v xml:space="preserve">    MOHCKNMI </v>
      </c>
      <c r="R373" s="8" t="str">
        <f t="shared" si="4"/>
        <v xml:space="preserve">    MOHCSMHI </v>
      </c>
      <c r="S373" s="8" t="str">
        <f t="shared" si="4"/>
        <v xml:space="preserve">    MPICCLM </v>
      </c>
      <c r="T373" s="8" t="str">
        <f t="shared" si="4"/>
        <v xml:space="preserve">    MPIREMO </v>
      </c>
      <c r="U373" s="8" t="str">
        <f t="shared" si="4"/>
        <v xml:space="preserve">    MPISMHI </v>
      </c>
      <c r="V373" s="8" t="str">
        <f t="shared" si="4"/>
        <v xml:space="preserve">    NCCSMHI </v>
      </c>
      <c r="W373" s="8" t="str">
        <f t="shared" si="4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5">AI2</f>
        <v xml:space="preserve">CCCmaCanRCM </v>
      </c>
      <c r="AJ373" s="8" t="str">
        <f t="shared" si="5"/>
        <v xml:space="preserve">    CCCmaSMHI </v>
      </c>
      <c r="AK373" s="8" t="str">
        <f t="shared" si="5"/>
        <v xml:space="preserve">    CNRM </v>
      </c>
      <c r="AL373" s="8" t="str">
        <f t="shared" si="5"/>
        <v xml:space="preserve">    CNRMSMHI </v>
      </c>
      <c r="AM373" s="8" t="str">
        <f t="shared" si="5"/>
        <v xml:space="preserve">    CSIRO </v>
      </c>
      <c r="AN373" s="8" t="str">
        <f t="shared" si="5"/>
        <v xml:space="preserve">    ICHECDMI </v>
      </c>
      <c r="AO373" s="8" t="str">
        <f t="shared" si="5"/>
        <v xml:space="preserve">    ICHECCCLM </v>
      </c>
      <c r="AP373" s="8" t="str">
        <f t="shared" si="5"/>
        <v xml:space="preserve">    ICHECKNMI </v>
      </c>
      <c r="AQ373" s="8" t="str">
        <f t="shared" si="5"/>
        <v xml:space="preserve">    ICHECMPI </v>
      </c>
      <c r="AR373" s="8" t="str">
        <f t="shared" si="5"/>
        <v xml:space="preserve">    ICHECSMHI </v>
      </c>
      <c r="AS373" s="8" t="str">
        <f t="shared" si="5"/>
        <v xml:space="preserve">    IPSL </v>
      </c>
      <c r="AT373" s="8" t="str">
        <f t="shared" si="5"/>
        <v xml:space="preserve">    MIROC </v>
      </c>
      <c r="AU373" s="8" t="str">
        <f t="shared" si="5"/>
        <v xml:space="preserve">    MOHCCCLM </v>
      </c>
      <c r="AV373" s="8" t="str">
        <f t="shared" si="5"/>
        <v xml:space="preserve">    MOHCKNMI </v>
      </c>
      <c r="AW373" s="8" t="str">
        <f t="shared" si="5"/>
        <v xml:space="preserve">    MOHCSMHI </v>
      </c>
      <c r="AX373" s="8" t="str">
        <f t="shared" si="5"/>
        <v xml:space="preserve">    MPICCLM </v>
      </c>
      <c r="AY373" s="8" t="str">
        <f t="shared" si="5"/>
        <v xml:space="preserve">    MPIREMO </v>
      </c>
      <c r="AZ373" s="8" t="str">
        <f t="shared" si="5"/>
        <v xml:space="preserve">    MPISMHI </v>
      </c>
      <c r="BA373" s="8" t="str">
        <f t="shared" si="5"/>
        <v xml:space="preserve">    NCCSMHI </v>
      </c>
      <c r="BB373" s="8" t="str">
        <f t="shared" si="5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1" t="s">
        <v>87</v>
      </c>
      <c r="D374" s="6">
        <f t="shared" ref="D374:W374" si="6">COUNTIF(D$3:D$368,"&lt;=11.5")</f>
        <v>0</v>
      </c>
      <c r="E374" s="6">
        <f t="shared" si="6"/>
        <v>0</v>
      </c>
      <c r="F374" s="6">
        <f t="shared" si="6"/>
        <v>0</v>
      </c>
      <c r="G374" s="6">
        <f t="shared" si="6"/>
        <v>0</v>
      </c>
      <c r="H374" s="6">
        <f t="shared" si="6"/>
        <v>0</v>
      </c>
      <c r="I374" s="6">
        <f t="shared" si="6"/>
        <v>0</v>
      </c>
      <c r="J374" s="6">
        <f t="shared" si="6"/>
        <v>0</v>
      </c>
      <c r="K374" s="6">
        <f t="shared" si="6"/>
        <v>0</v>
      </c>
      <c r="L374" s="6">
        <f t="shared" si="6"/>
        <v>0</v>
      </c>
      <c r="M374" s="6">
        <f t="shared" si="6"/>
        <v>0</v>
      </c>
      <c r="N374" s="6">
        <f t="shared" si="6"/>
        <v>0</v>
      </c>
      <c r="O374" s="6">
        <f t="shared" si="6"/>
        <v>0</v>
      </c>
      <c r="P374" s="6">
        <f t="shared" si="6"/>
        <v>0</v>
      </c>
      <c r="Q374" s="6">
        <f t="shared" si="6"/>
        <v>0</v>
      </c>
      <c r="R374" s="6">
        <f t="shared" si="6"/>
        <v>0</v>
      </c>
      <c r="S374" s="6">
        <f t="shared" si="6"/>
        <v>0</v>
      </c>
      <c r="T374" s="6">
        <f t="shared" si="6"/>
        <v>0</v>
      </c>
      <c r="U374" s="6">
        <f t="shared" si="6"/>
        <v>0</v>
      </c>
      <c r="V374" s="6">
        <f t="shared" si="6"/>
        <v>0</v>
      </c>
      <c r="W374" s="6">
        <f t="shared" si="6"/>
        <v>0</v>
      </c>
      <c r="X374" s="6">
        <f t="shared" ref="X374:X400" si="7">_xlfn.QUARTILE.INC($D374:$W374,0)</f>
        <v>0</v>
      </c>
      <c r="Y374" s="6">
        <f t="shared" ref="Y374:Y400" si="8">_xlfn.QUARTILE.INC($D374:$W374,1)</f>
        <v>0</v>
      </c>
      <c r="Z374" s="6">
        <f t="shared" ref="Z374:Z400" si="9">_xlfn.QUARTILE.INC($D374:$W374,2)</f>
        <v>0</v>
      </c>
      <c r="AA374" s="6">
        <f t="shared" ref="AA374:AA400" si="10">_xlfn.QUARTILE.INC($D374:$W374,3)</f>
        <v>0</v>
      </c>
      <c r="AB374" s="6">
        <f t="shared" ref="AB374:AB400" si="11">_xlfn.QUARTILE.INC($D374:$W374,4)</f>
        <v>0</v>
      </c>
      <c r="AC374" s="6">
        <f t="shared" ref="AC374:AC382" si="12">X374</f>
        <v>0</v>
      </c>
      <c r="AD374" s="6">
        <f t="shared" ref="AD374:AD382" si="13">Y374-X374</f>
        <v>0</v>
      </c>
      <c r="AE374" s="6">
        <f t="shared" ref="AE374:AE400" si="14">Z374-Y374</f>
        <v>0</v>
      </c>
      <c r="AF374" s="6">
        <f t="shared" ref="AF374:AF400" si="15">AA374-Z374</f>
        <v>0</v>
      </c>
      <c r="AG374" s="6">
        <f t="shared" ref="AG374:AG400" si="16">AB374-AA374</f>
        <v>0</v>
      </c>
      <c r="AI374" s="6">
        <f t="shared" ref="AI374:BB374" si="17">COUNTIF(AI$3:AI$368,"&lt;=11.5")</f>
        <v>7</v>
      </c>
      <c r="AJ374" s="6">
        <f t="shared" si="17"/>
        <v>0</v>
      </c>
      <c r="AK374" s="6">
        <f t="shared" si="17"/>
        <v>0</v>
      </c>
      <c r="AL374" s="6">
        <f t="shared" si="17"/>
        <v>22</v>
      </c>
      <c r="AM374" s="6">
        <f t="shared" si="17"/>
        <v>0</v>
      </c>
      <c r="AN374" s="6">
        <f t="shared" si="17"/>
        <v>0</v>
      </c>
      <c r="AO374" s="6">
        <f t="shared" si="17"/>
        <v>0</v>
      </c>
      <c r="AP374" s="6">
        <f t="shared" si="17"/>
        <v>0</v>
      </c>
      <c r="AQ374" s="6">
        <f t="shared" si="17"/>
        <v>0</v>
      </c>
      <c r="AR374" s="6">
        <f t="shared" si="17"/>
        <v>0</v>
      </c>
      <c r="AS374" s="6">
        <f t="shared" si="17"/>
        <v>0</v>
      </c>
      <c r="AT374" s="6">
        <f t="shared" si="17"/>
        <v>0</v>
      </c>
      <c r="AU374" s="6">
        <f t="shared" si="17"/>
        <v>0</v>
      </c>
      <c r="AV374" s="6">
        <f t="shared" si="17"/>
        <v>0</v>
      </c>
      <c r="AW374" s="6">
        <f t="shared" si="17"/>
        <v>0</v>
      </c>
      <c r="AX374" s="6">
        <f t="shared" si="17"/>
        <v>0</v>
      </c>
      <c r="AY374" s="6">
        <f t="shared" si="17"/>
        <v>0</v>
      </c>
      <c r="AZ374" s="6">
        <f t="shared" si="17"/>
        <v>0</v>
      </c>
      <c r="BA374" s="6">
        <f t="shared" si="17"/>
        <v>0</v>
      </c>
      <c r="BB374" s="6">
        <f t="shared" si="17"/>
        <v>0</v>
      </c>
      <c r="BC374" s="6">
        <f t="shared" ref="BC374:BC400" si="18">_xlfn.QUARTILE.INC($AI374:$BB374,0)</f>
        <v>0</v>
      </c>
      <c r="BD374" s="6">
        <f t="shared" ref="BD374:BD400" si="19">_xlfn.QUARTILE.INC($AI374:$BB374,1)</f>
        <v>0</v>
      </c>
      <c r="BE374" s="6">
        <f t="shared" ref="BE374:BE400" si="20">_xlfn.QUARTILE.INC($AI374:$BB374,2)</f>
        <v>0</v>
      </c>
      <c r="BF374" s="6">
        <f t="shared" ref="BF374:BF400" si="21">_xlfn.QUARTILE.INC($AI374:$BB374,3)</f>
        <v>0</v>
      </c>
      <c r="BG374" s="6">
        <f t="shared" ref="BG374:BG400" si="22">_xlfn.QUARTILE.INC($AI374:$BB374,4)</f>
        <v>22</v>
      </c>
      <c r="BH374" s="6">
        <f t="shared" ref="BH374:BH382" si="23">BC374</f>
        <v>0</v>
      </c>
      <c r="BI374" s="6">
        <f t="shared" ref="BI374:BI382" si="24">BD374-BC374</f>
        <v>0</v>
      </c>
      <c r="BJ374" s="6">
        <f t="shared" ref="BJ374:BJ400" si="25">BE374-BD374</f>
        <v>0</v>
      </c>
      <c r="BK374" s="6">
        <f t="shared" ref="BK374:BK400" si="26">BF374-BE374</f>
        <v>0</v>
      </c>
      <c r="BL374" s="6">
        <f t="shared" ref="BL374:BL400" si="27">BG374-BF374</f>
        <v>22</v>
      </c>
    </row>
    <row r="375" spans="3:64" x14ac:dyDescent="0.45">
      <c r="C375" s="1" t="s">
        <v>77</v>
      </c>
      <c r="D375" s="6">
        <f t="shared" ref="D375:W375" si="28">COUNTIFS(D$3:D$368,"&gt;11.5",D$3:D$368,"&lt;=12")</f>
        <v>12</v>
      </c>
      <c r="E375" s="6">
        <f t="shared" si="28"/>
        <v>0</v>
      </c>
      <c r="F375" s="6">
        <f t="shared" si="28"/>
        <v>0</v>
      </c>
      <c r="G375" s="6">
        <f t="shared" si="28"/>
        <v>5</v>
      </c>
      <c r="H375" s="6">
        <f t="shared" si="28"/>
        <v>0</v>
      </c>
      <c r="I375" s="6">
        <f t="shared" si="28"/>
        <v>0</v>
      </c>
      <c r="J375" s="6">
        <f t="shared" si="28"/>
        <v>0</v>
      </c>
      <c r="K375" s="6">
        <f t="shared" si="28"/>
        <v>0</v>
      </c>
      <c r="L375" s="6">
        <f t="shared" si="28"/>
        <v>0</v>
      </c>
      <c r="M375" s="6">
        <f t="shared" si="28"/>
        <v>0</v>
      </c>
      <c r="N375" s="6">
        <f t="shared" si="28"/>
        <v>0</v>
      </c>
      <c r="O375" s="6">
        <f t="shared" si="28"/>
        <v>0</v>
      </c>
      <c r="P375" s="6">
        <f t="shared" si="28"/>
        <v>0</v>
      </c>
      <c r="Q375" s="6">
        <f t="shared" si="28"/>
        <v>0</v>
      </c>
      <c r="R375" s="6">
        <f t="shared" si="28"/>
        <v>0</v>
      </c>
      <c r="S375" s="6">
        <f t="shared" si="28"/>
        <v>0</v>
      </c>
      <c r="T375" s="6">
        <f t="shared" si="28"/>
        <v>0</v>
      </c>
      <c r="U375" s="6">
        <f t="shared" si="28"/>
        <v>0</v>
      </c>
      <c r="V375" s="6">
        <f t="shared" si="28"/>
        <v>0</v>
      </c>
      <c r="W375" s="6">
        <f t="shared" si="28"/>
        <v>0</v>
      </c>
      <c r="X375" s="6">
        <f t="shared" si="7"/>
        <v>0</v>
      </c>
      <c r="Y375" s="6">
        <f t="shared" si="8"/>
        <v>0</v>
      </c>
      <c r="Z375" s="6">
        <f t="shared" si="9"/>
        <v>0</v>
      </c>
      <c r="AA375" s="6">
        <f t="shared" si="10"/>
        <v>0</v>
      </c>
      <c r="AB375" s="6">
        <f t="shared" si="11"/>
        <v>12</v>
      </c>
      <c r="AC375" s="6">
        <f t="shared" si="12"/>
        <v>0</v>
      </c>
      <c r="AD375" s="6">
        <f t="shared" si="13"/>
        <v>0</v>
      </c>
      <c r="AE375" s="6">
        <f t="shared" si="14"/>
        <v>0</v>
      </c>
      <c r="AF375" s="6">
        <f t="shared" si="15"/>
        <v>0</v>
      </c>
      <c r="AG375" s="6">
        <f t="shared" si="16"/>
        <v>12</v>
      </c>
      <c r="AI375" s="6">
        <f t="shared" ref="AI375:BB375" si="29">COUNTIFS(AI$3:AI$368,"&gt;11.5",AI$3:AI$368,"&lt;=12")</f>
        <v>15</v>
      </c>
      <c r="AJ375" s="6">
        <f t="shared" si="29"/>
        <v>1</v>
      </c>
      <c r="AK375" s="6">
        <f t="shared" si="29"/>
        <v>23</v>
      </c>
      <c r="AL375" s="6">
        <f t="shared" si="29"/>
        <v>15</v>
      </c>
      <c r="AM375" s="6">
        <f t="shared" si="29"/>
        <v>0</v>
      </c>
      <c r="AN375" s="6">
        <f t="shared" si="29"/>
        <v>0</v>
      </c>
      <c r="AO375" s="6">
        <f t="shared" si="29"/>
        <v>0</v>
      </c>
      <c r="AP375" s="6">
        <f t="shared" si="29"/>
        <v>0</v>
      </c>
      <c r="AQ375" s="6">
        <f t="shared" si="29"/>
        <v>0</v>
      </c>
      <c r="AR375" s="6">
        <f t="shared" si="29"/>
        <v>0</v>
      </c>
      <c r="AS375" s="6">
        <f t="shared" si="29"/>
        <v>6</v>
      </c>
      <c r="AT375" s="6">
        <f t="shared" si="29"/>
        <v>0</v>
      </c>
      <c r="AU375" s="6">
        <f t="shared" si="29"/>
        <v>1</v>
      </c>
      <c r="AV375" s="6">
        <f t="shared" si="29"/>
        <v>0</v>
      </c>
      <c r="AW375" s="6">
        <f t="shared" si="29"/>
        <v>0</v>
      </c>
      <c r="AX375" s="6">
        <f t="shared" si="29"/>
        <v>0</v>
      </c>
      <c r="AY375" s="6">
        <f t="shared" si="29"/>
        <v>0</v>
      </c>
      <c r="AZ375" s="6">
        <f t="shared" si="29"/>
        <v>0</v>
      </c>
      <c r="BA375" s="6">
        <f t="shared" si="29"/>
        <v>2</v>
      </c>
      <c r="BB375" s="6">
        <f t="shared" si="29"/>
        <v>0</v>
      </c>
      <c r="BC375" s="6">
        <f t="shared" si="18"/>
        <v>0</v>
      </c>
      <c r="BD375" s="6">
        <f t="shared" si="19"/>
        <v>0</v>
      </c>
      <c r="BE375" s="6">
        <f t="shared" si="20"/>
        <v>0</v>
      </c>
      <c r="BF375" s="6">
        <f t="shared" si="21"/>
        <v>1.25</v>
      </c>
      <c r="BG375" s="6">
        <f t="shared" si="22"/>
        <v>23</v>
      </c>
      <c r="BH375" s="6">
        <f t="shared" si="23"/>
        <v>0</v>
      </c>
      <c r="BI375" s="6">
        <f t="shared" si="24"/>
        <v>0</v>
      </c>
      <c r="BJ375" s="6">
        <f t="shared" si="25"/>
        <v>0</v>
      </c>
      <c r="BK375" s="6">
        <f t="shared" si="26"/>
        <v>1.25</v>
      </c>
      <c r="BL375" s="6">
        <f t="shared" si="27"/>
        <v>21.75</v>
      </c>
    </row>
    <row r="376" spans="3:64" x14ac:dyDescent="0.45">
      <c r="C376" s="1" t="s">
        <v>78</v>
      </c>
      <c r="D376" s="6">
        <f t="shared" ref="D376:W376" si="30">COUNTIFS(D$3:D$368,"&gt;12",D$3:D$368,"&lt;=12.5")</f>
        <v>16</v>
      </c>
      <c r="E376" s="6">
        <f t="shared" si="30"/>
        <v>0</v>
      </c>
      <c r="F376" s="6">
        <f t="shared" si="30"/>
        <v>11</v>
      </c>
      <c r="G376" s="6">
        <f t="shared" si="30"/>
        <v>27</v>
      </c>
      <c r="H376" s="6">
        <f t="shared" si="30"/>
        <v>0</v>
      </c>
      <c r="I376" s="6">
        <f t="shared" si="30"/>
        <v>0</v>
      </c>
      <c r="J376" s="6">
        <f t="shared" si="30"/>
        <v>0</v>
      </c>
      <c r="K376" s="6">
        <f t="shared" si="30"/>
        <v>0</v>
      </c>
      <c r="L376" s="6">
        <f t="shared" si="30"/>
        <v>0</v>
      </c>
      <c r="M376" s="6">
        <f t="shared" si="30"/>
        <v>0</v>
      </c>
      <c r="N376" s="6">
        <f t="shared" si="30"/>
        <v>5</v>
      </c>
      <c r="O376" s="6">
        <f t="shared" si="30"/>
        <v>0</v>
      </c>
      <c r="P376" s="6">
        <f t="shared" si="30"/>
        <v>0</v>
      </c>
      <c r="Q376" s="6">
        <f t="shared" si="30"/>
        <v>0</v>
      </c>
      <c r="R376" s="6">
        <f t="shared" si="30"/>
        <v>0</v>
      </c>
      <c r="S376" s="6">
        <f t="shared" si="30"/>
        <v>0</v>
      </c>
      <c r="T376" s="6">
        <f t="shared" si="30"/>
        <v>0</v>
      </c>
      <c r="U376" s="6">
        <f t="shared" si="30"/>
        <v>0</v>
      </c>
      <c r="V376" s="6">
        <f t="shared" si="30"/>
        <v>0</v>
      </c>
      <c r="W376" s="6">
        <f t="shared" si="30"/>
        <v>0</v>
      </c>
      <c r="X376" s="6">
        <f t="shared" si="7"/>
        <v>0</v>
      </c>
      <c r="Y376" s="6">
        <f t="shared" si="8"/>
        <v>0</v>
      </c>
      <c r="Z376" s="6">
        <f t="shared" si="9"/>
        <v>0</v>
      </c>
      <c r="AA376" s="6">
        <f t="shared" si="10"/>
        <v>0</v>
      </c>
      <c r="AB376" s="6">
        <f t="shared" si="11"/>
        <v>27</v>
      </c>
      <c r="AC376" s="6">
        <f t="shared" si="12"/>
        <v>0</v>
      </c>
      <c r="AD376" s="6">
        <f t="shared" si="13"/>
        <v>0</v>
      </c>
      <c r="AE376" s="6">
        <f t="shared" si="14"/>
        <v>0</v>
      </c>
      <c r="AF376" s="6">
        <f t="shared" si="15"/>
        <v>0</v>
      </c>
      <c r="AG376" s="6">
        <f t="shared" si="16"/>
        <v>27</v>
      </c>
      <c r="AI376" s="6">
        <f t="shared" ref="AI376:BB376" si="31">COUNTIFS(AI$3:AI$368,"&gt;12",AI$3:AI$368,"&lt;=12.5")</f>
        <v>27</v>
      </c>
      <c r="AJ376" s="6">
        <f t="shared" si="31"/>
        <v>10</v>
      </c>
      <c r="AK376" s="6">
        <f t="shared" si="31"/>
        <v>14</v>
      </c>
      <c r="AL376" s="6">
        <f t="shared" si="31"/>
        <v>18</v>
      </c>
      <c r="AM376" s="6">
        <f t="shared" si="31"/>
        <v>1</v>
      </c>
      <c r="AN376" s="6">
        <f t="shared" si="31"/>
        <v>0</v>
      </c>
      <c r="AO376" s="6">
        <f t="shared" si="31"/>
        <v>1</v>
      </c>
      <c r="AP376" s="6">
        <f t="shared" si="31"/>
        <v>0</v>
      </c>
      <c r="AQ376" s="6">
        <f t="shared" si="31"/>
        <v>0</v>
      </c>
      <c r="AR376" s="6">
        <f t="shared" si="31"/>
        <v>0</v>
      </c>
      <c r="AS376" s="6">
        <f t="shared" si="31"/>
        <v>14</v>
      </c>
      <c r="AT376" s="6">
        <f t="shared" si="31"/>
        <v>0</v>
      </c>
      <c r="AU376" s="6">
        <f t="shared" si="31"/>
        <v>12</v>
      </c>
      <c r="AV376" s="6">
        <f t="shared" si="31"/>
        <v>0</v>
      </c>
      <c r="AW376" s="6">
        <f t="shared" si="31"/>
        <v>0</v>
      </c>
      <c r="AX376" s="6">
        <f t="shared" si="31"/>
        <v>0</v>
      </c>
      <c r="AY376" s="6">
        <f t="shared" si="31"/>
        <v>0</v>
      </c>
      <c r="AZ376" s="6">
        <f t="shared" si="31"/>
        <v>0</v>
      </c>
      <c r="BA376" s="6">
        <f t="shared" si="31"/>
        <v>27</v>
      </c>
      <c r="BB376" s="6">
        <f t="shared" si="31"/>
        <v>0</v>
      </c>
      <c r="BC376" s="6">
        <f t="shared" si="18"/>
        <v>0</v>
      </c>
      <c r="BD376" s="6">
        <f t="shared" si="19"/>
        <v>0</v>
      </c>
      <c r="BE376" s="6">
        <f t="shared" si="20"/>
        <v>0</v>
      </c>
      <c r="BF376" s="6">
        <f t="shared" si="21"/>
        <v>12.5</v>
      </c>
      <c r="BG376" s="6">
        <f t="shared" si="22"/>
        <v>27</v>
      </c>
      <c r="BH376" s="6">
        <f t="shared" si="23"/>
        <v>0</v>
      </c>
      <c r="BI376" s="6">
        <f t="shared" si="24"/>
        <v>0</v>
      </c>
      <c r="BJ376" s="6">
        <f t="shared" si="25"/>
        <v>0</v>
      </c>
      <c r="BK376" s="6">
        <f t="shared" si="26"/>
        <v>12.5</v>
      </c>
      <c r="BL376" s="6">
        <f t="shared" si="27"/>
        <v>14.5</v>
      </c>
    </row>
    <row r="377" spans="3:64" x14ac:dyDescent="0.45">
      <c r="C377" s="1" t="s">
        <v>79</v>
      </c>
      <c r="D377" s="6">
        <f t="shared" ref="D377:W377" si="32">COUNTIFS(D$3:D$368,"&gt;12.5",D$3:D$368,"&lt;=13")</f>
        <v>21</v>
      </c>
      <c r="E377" s="6">
        <f t="shared" si="32"/>
        <v>8</v>
      </c>
      <c r="F377" s="6">
        <f t="shared" si="32"/>
        <v>30</v>
      </c>
      <c r="G377" s="6">
        <f t="shared" si="32"/>
        <v>22</v>
      </c>
      <c r="H377" s="6">
        <f t="shared" si="32"/>
        <v>0</v>
      </c>
      <c r="I377" s="6">
        <f t="shared" si="32"/>
        <v>0</v>
      </c>
      <c r="J377" s="6">
        <f t="shared" si="32"/>
        <v>13</v>
      </c>
      <c r="K377" s="6">
        <f t="shared" si="32"/>
        <v>0</v>
      </c>
      <c r="L377" s="6">
        <f t="shared" si="32"/>
        <v>0</v>
      </c>
      <c r="M377" s="6">
        <f t="shared" si="32"/>
        <v>3</v>
      </c>
      <c r="N377" s="6">
        <f t="shared" si="32"/>
        <v>17</v>
      </c>
      <c r="O377" s="6">
        <f t="shared" si="32"/>
        <v>1</v>
      </c>
      <c r="P377" s="6">
        <f t="shared" si="32"/>
        <v>8</v>
      </c>
      <c r="Q377" s="6">
        <f t="shared" si="32"/>
        <v>0</v>
      </c>
      <c r="R377" s="6">
        <f t="shared" si="32"/>
        <v>0</v>
      </c>
      <c r="S377" s="6">
        <f t="shared" si="32"/>
        <v>0</v>
      </c>
      <c r="T377" s="6">
        <f t="shared" si="32"/>
        <v>0</v>
      </c>
      <c r="U377" s="6">
        <f t="shared" si="32"/>
        <v>0</v>
      </c>
      <c r="V377" s="6">
        <f t="shared" si="32"/>
        <v>27</v>
      </c>
      <c r="W377" s="6">
        <f t="shared" si="32"/>
        <v>0</v>
      </c>
      <c r="X377" s="6">
        <f t="shared" si="7"/>
        <v>0</v>
      </c>
      <c r="Y377" s="6">
        <f t="shared" si="8"/>
        <v>0</v>
      </c>
      <c r="Z377" s="6">
        <f t="shared" si="9"/>
        <v>0.5</v>
      </c>
      <c r="AA377" s="6">
        <f t="shared" si="10"/>
        <v>14</v>
      </c>
      <c r="AB377" s="6">
        <f t="shared" si="11"/>
        <v>30</v>
      </c>
      <c r="AC377" s="6">
        <f t="shared" si="12"/>
        <v>0</v>
      </c>
      <c r="AD377" s="6">
        <f t="shared" si="13"/>
        <v>0</v>
      </c>
      <c r="AE377" s="6">
        <f t="shared" si="14"/>
        <v>0.5</v>
      </c>
      <c r="AF377" s="6">
        <f t="shared" si="15"/>
        <v>13.5</v>
      </c>
      <c r="AG377" s="6">
        <f t="shared" si="16"/>
        <v>16</v>
      </c>
      <c r="AI377" s="6">
        <f t="shared" ref="AI377:BB377" si="33">COUNTIFS(AI$3:AI$368,"&gt;12.5",AI$3:AI$368,"&lt;=13")</f>
        <v>11</v>
      </c>
      <c r="AJ377" s="6">
        <f t="shared" si="33"/>
        <v>23</v>
      </c>
      <c r="AK377" s="6">
        <f t="shared" si="33"/>
        <v>10</v>
      </c>
      <c r="AL377" s="6">
        <f t="shared" si="33"/>
        <v>16</v>
      </c>
      <c r="AM377" s="6">
        <f t="shared" si="33"/>
        <v>22</v>
      </c>
      <c r="AN377" s="6">
        <f t="shared" si="33"/>
        <v>0</v>
      </c>
      <c r="AO377" s="6">
        <f t="shared" si="33"/>
        <v>19</v>
      </c>
      <c r="AP377" s="6">
        <f t="shared" si="33"/>
        <v>0</v>
      </c>
      <c r="AQ377" s="6">
        <f t="shared" si="33"/>
        <v>0</v>
      </c>
      <c r="AR377" s="6">
        <f t="shared" si="33"/>
        <v>13</v>
      </c>
      <c r="AS377" s="6">
        <f t="shared" si="33"/>
        <v>19</v>
      </c>
      <c r="AT377" s="6">
        <f t="shared" si="33"/>
        <v>6</v>
      </c>
      <c r="AU377" s="6">
        <f t="shared" si="33"/>
        <v>31</v>
      </c>
      <c r="AV377" s="6">
        <f t="shared" si="33"/>
        <v>0</v>
      </c>
      <c r="AW377" s="6">
        <f t="shared" si="33"/>
        <v>13</v>
      </c>
      <c r="AX377" s="6">
        <f t="shared" si="33"/>
        <v>0</v>
      </c>
      <c r="AY377" s="6">
        <f t="shared" si="33"/>
        <v>0</v>
      </c>
      <c r="AZ377" s="6">
        <f t="shared" si="33"/>
        <v>3</v>
      </c>
      <c r="BA377" s="6">
        <f t="shared" si="33"/>
        <v>19</v>
      </c>
      <c r="BB377" s="6">
        <f t="shared" si="33"/>
        <v>0</v>
      </c>
      <c r="BC377" s="6">
        <f t="shared" si="18"/>
        <v>0</v>
      </c>
      <c r="BD377" s="6">
        <f t="shared" si="19"/>
        <v>0</v>
      </c>
      <c r="BE377" s="6">
        <f t="shared" si="20"/>
        <v>10.5</v>
      </c>
      <c r="BF377" s="6">
        <f t="shared" si="21"/>
        <v>19</v>
      </c>
      <c r="BG377" s="6">
        <f t="shared" si="22"/>
        <v>31</v>
      </c>
      <c r="BH377" s="6">
        <f t="shared" si="23"/>
        <v>0</v>
      </c>
      <c r="BI377" s="6">
        <f t="shared" si="24"/>
        <v>0</v>
      </c>
      <c r="BJ377" s="6">
        <f t="shared" si="25"/>
        <v>10.5</v>
      </c>
      <c r="BK377" s="6">
        <f t="shared" si="26"/>
        <v>8.5</v>
      </c>
      <c r="BL377" s="6">
        <f t="shared" si="27"/>
        <v>12</v>
      </c>
    </row>
    <row r="378" spans="3:64" x14ac:dyDescent="0.45">
      <c r="C378" s="1" t="s">
        <v>80</v>
      </c>
      <c r="D378" s="6">
        <f t="shared" ref="D378:W378" si="34">COUNTIFS(D$3:D$368,"&gt;13",D$3:D$368,"&lt;=13.5")</f>
        <v>16</v>
      </c>
      <c r="E378" s="6">
        <f t="shared" si="34"/>
        <v>21</v>
      </c>
      <c r="F378" s="6">
        <f t="shared" si="34"/>
        <v>11</v>
      </c>
      <c r="G378" s="6">
        <f t="shared" si="34"/>
        <v>19</v>
      </c>
      <c r="H378" s="6">
        <f t="shared" si="34"/>
        <v>12</v>
      </c>
      <c r="I378" s="6">
        <f t="shared" si="34"/>
        <v>0</v>
      </c>
      <c r="J378" s="6">
        <f t="shared" si="34"/>
        <v>26</v>
      </c>
      <c r="K378" s="6">
        <f t="shared" si="34"/>
        <v>0</v>
      </c>
      <c r="L378" s="6">
        <f t="shared" si="34"/>
        <v>0</v>
      </c>
      <c r="M378" s="6">
        <f t="shared" si="34"/>
        <v>28</v>
      </c>
      <c r="N378" s="6">
        <f t="shared" si="34"/>
        <v>14</v>
      </c>
      <c r="O378" s="6">
        <f t="shared" si="34"/>
        <v>20</v>
      </c>
      <c r="P378" s="6">
        <f t="shared" si="34"/>
        <v>26</v>
      </c>
      <c r="Q378" s="6">
        <f t="shared" si="34"/>
        <v>0</v>
      </c>
      <c r="R378" s="6">
        <f t="shared" si="34"/>
        <v>2</v>
      </c>
      <c r="S378" s="6">
        <f t="shared" si="34"/>
        <v>5</v>
      </c>
      <c r="T378" s="6">
        <f t="shared" si="34"/>
        <v>0</v>
      </c>
      <c r="U378" s="6">
        <f t="shared" si="34"/>
        <v>6</v>
      </c>
      <c r="V378" s="6">
        <f t="shared" si="34"/>
        <v>24</v>
      </c>
      <c r="W378" s="6">
        <f t="shared" si="34"/>
        <v>0</v>
      </c>
      <c r="X378" s="6">
        <f t="shared" si="7"/>
        <v>0</v>
      </c>
      <c r="Y378" s="6">
        <f t="shared" si="8"/>
        <v>0</v>
      </c>
      <c r="Z378" s="6">
        <f t="shared" si="9"/>
        <v>11.5</v>
      </c>
      <c r="AA378" s="6">
        <f t="shared" si="10"/>
        <v>20.25</v>
      </c>
      <c r="AB378" s="6">
        <f t="shared" si="11"/>
        <v>28</v>
      </c>
      <c r="AC378" s="6">
        <f t="shared" si="12"/>
        <v>0</v>
      </c>
      <c r="AD378" s="6">
        <f t="shared" si="13"/>
        <v>0</v>
      </c>
      <c r="AE378" s="6">
        <f t="shared" si="14"/>
        <v>11.5</v>
      </c>
      <c r="AF378" s="6">
        <f t="shared" si="15"/>
        <v>8.75</v>
      </c>
      <c r="AG378" s="6">
        <f t="shared" si="16"/>
        <v>7.75</v>
      </c>
      <c r="AI378" s="6">
        <f t="shared" ref="AI378:BB378" si="35">COUNTIFS(AI$3:AI$368,"&gt;13",AI$3:AI$368,"&lt;=13.5")</f>
        <v>14</v>
      </c>
      <c r="AJ378" s="6">
        <f t="shared" si="35"/>
        <v>17</v>
      </c>
      <c r="AK378" s="6">
        <f t="shared" si="35"/>
        <v>18</v>
      </c>
      <c r="AL378" s="6">
        <f t="shared" si="35"/>
        <v>12</v>
      </c>
      <c r="AM378" s="6">
        <f t="shared" si="35"/>
        <v>21</v>
      </c>
      <c r="AN378" s="6">
        <f t="shared" si="35"/>
        <v>0</v>
      </c>
      <c r="AO378" s="6">
        <f t="shared" si="35"/>
        <v>19</v>
      </c>
      <c r="AP378" s="6">
        <f t="shared" si="35"/>
        <v>0</v>
      </c>
      <c r="AQ378" s="6">
        <f t="shared" si="35"/>
        <v>0</v>
      </c>
      <c r="AR378" s="6">
        <f t="shared" si="35"/>
        <v>31</v>
      </c>
      <c r="AS378" s="6">
        <f t="shared" si="35"/>
        <v>12</v>
      </c>
      <c r="AT378" s="6">
        <f t="shared" si="35"/>
        <v>23</v>
      </c>
      <c r="AU378" s="6">
        <f t="shared" si="35"/>
        <v>15</v>
      </c>
      <c r="AV378" s="6">
        <f t="shared" si="35"/>
        <v>0</v>
      </c>
      <c r="AW378" s="6">
        <f t="shared" si="35"/>
        <v>28</v>
      </c>
      <c r="AX378" s="6">
        <f t="shared" si="35"/>
        <v>17</v>
      </c>
      <c r="AY378" s="6">
        <f t="shared" si="35"/>
        <v>0</v>
      </c>
      <c r="AZ378" s="6">
        <f t="shared" si="35"/>
        <v>28</v>
      </c>
      <c r="BA378" s="6">
        <f t="shared" si="35"/>
        <v>17</v>
      </c>
      <c r="BB378" s="6">
        <f t="shared" si="35"/>
        <v>6</v>
      </c>
      <c r="BC378" s="6">
        <f t="shared" si="18"/>
        <v>0</v>
      </c>
      <c r="BD378" s="6">
        <f t="shared" si="19"/>
        <v>4.5</v>
      </c>
      <c r="BE378" s="6">
        <f t="shared" si="20"/>
        <v>16</v>
      </c>
      <c r="BF378" s="6">
        <f t="shared" si="21"/>
        <v>19.5</v>
      </c>
      <c r="BG378" s="6">
        <f t="shared" si="22"/>
        <v>31</v>
      </c>
      <c r="BH378" s="6">
        <f t="shared" si="23"/>
        <v>0</v>
      </c>
      <c r="BI378" s="6">
        <f t="shared" si="24"/>
        <v>4.5</v>
      </c>
      <c r="BJ378" s="6">
        <f t="shared" si="25"/>
        <v>11.5</v>
      </c>
      <c r="BK378" s="6">
        <f t="shared" si="26"/>
        <v>3.5</v>
      </c>
      <c r="BL378" s="6">
        <f t="shared" si="27"/>
        <v>11.5</v>
      </c>
    </row>
    <row r="379" spans="3:64" x14ac:dyDescent="0.45">
      <c r="C379" s="1" t="s">
        <v>81</v>
      </c>
      <c r="D379" s="6">
        <f t="shared" ref="D379:W379" si="36">COUNTIFS(D$3:D$368,"&gt;13.5",D$3:D$368,"&lt;=14")</f>
        <v>7</v>
      </c>
      <c r="E379" s="6">
        <f t="shared" si="36"/>
        <v>19</v>
      </c>
      <c r="F379" s="6">
        <f t="shared" si="36"/>
        <v>13</v>
      </c>
      <c r="G379" s="6">
        <f t="shared" si="36"/>
        <v>11</v>
      </c>
      <c r="H379" s="6">
        <f t="shared" si="36"/>
        <v>23</v>
      </c>
      <c r="I379" s="6">
        <f t="shared" si="36"/>
        <v>1</v>
      </c>
      <c r="J379" s="6">
        <f t="shared" si="36"/>
        <v>15</v>
      </c>
      <c r="K379" s="6">
        <f t="shared" si="36"/>
        <v>0</v>
      </c>
      <c r="L379" s="6">
        <f t="shared" si="36"/>
        <v>13</v>
      </c>
      <c r="M379" s="6">
        <f t="shared" si="36"/>
        <v>23</v>
      </c>
      <c r="N379" s="6">
        <f t="shared" si="36"/>
        <v>12</v>
      </c>
      <c r="O379" s="6">
        <f t="shared" si="36"/>
        <v>20</v>
      </c>
      <c r="P379" s="6">
        <f t="shared" si="36"/>
        <v>19</v>
      </c>
      <c r="Q379" s="6">
        <f t="shared" si="36"/>
        <v>0</v>
      </c>
      <c r="R379" s="6">
        <f t="shared" si="36"/>
        <v>28</v>
      </c>
      <c r="S379" s="6">
        <f t="shared" si="36"/>
        <v>28</v>
      </c>
      <c r="T379" s="6">
        <f t="shared" si="36"/>
        <v>0</v>
      </c>
      <c r="U379" s="6">
        <f t="shared" si="36"/>
        <v>30</v>
      </c>
      <c r="V379" s="6">
        <f t="shared" si="36"/>
        <v>16</v>
      </c>
      <c r="W379" s="6">
        <f t="shared" si="36"/>
        <v>5</v>
      </c>
      <c r="X379" s="6">
        <f t="shared" si="7"/>
        <v>0</v>
      </c>
      <c r="Y379" s="6">
        <f t="shared" si="8"/>
        <v>6.5</v>
      </c>
      <c r="Z379" s="6">
        <f t="shared" si="9"/>
        <v>14</v>
      </c>
      <c r="AA379" s="6">
        <f t="shared" si="10"/>
        <v>20.75</v>
      </c>
      <c r="AB379" s="6">
        <f t="shared" si="11"/>
        <v>30</v>
      </c>
      <c r="AC379" s="6">
        <f t="shared" si="12"/>
        <v>0</v>
      </c>
      <c r="AD379" s="6">
        <f t="shared" si="13"/>
        <v>6.5</v>
      </c>
      <c r="AE379" s="6">
        <f t="shared" si="14"/>
        <v>7.5</v>
      </c>
      <c r="AF379" s="6">
        <f t="shared" si="15"/>
        <v>6.75</v>
      </c>
      <c r="AG379" s="6">
        <f t="shared" si="16"/>
        <v>9.25</v>
      </c>
      <c r="AI379" s="6">
        <f t="shared" ref="AI379:BB379" si="37">COUNTIFS(AI$3:AI$368,"&gt;13.5",AI$3:AI$368,"&lt;=14")</f>
        <v>13</v>
      </c>
      <c r="AJ379" s="6">
        <f t="shared" si="37"/>
        <v>14</v>
      </c>
      <c r="AK379" s="6">
        <f t="shared" si="37"/>
        <v>11</v>
      </c>
      <c r="AL379" s="6">
        <f t="shared" si="37"/>
        <v>6</v>
      </c>
      <c r="AM379" s="6">
        <f t="shared" si="37"/>
        <v>15</v>
      </c>
      <c r="AN379" s="6">
        <f t="shared" si="37"/>
        <v>12</v>
      </c>
      <c r="AO379" s="6">
        <f t="shared" si="37"/>
        <v>22</v>
      </c>
      <c r="AP379" s="6">
        <f t="shared" si="37"/>
        <v>20</v>
      </c>
      <c r="AQ379" s="6">
        <f t="shared" si="37"/>
        <v>28</v>
      </c>
      <c r="AR379" s="6">
        <f t="shared" si="37"/>
        <v>19</v>
      </c>
      <c r="AS379" s="6">
        <f t="shared" si="37"/>
        <v>5</v>
      </c>
      <c r="AT379" s="6">
        <f t="shared" si="37"/>
        <v>23</v>
      </c>
      <c r="AU379" s="6">
        <f t="shared" si="37"/>
        <v>8</v>
      </c>
      <c r="AV379" s="6">
        <f t="shared" si="37"/>
        <v>8</v>
      </c>
      <c r="AW379" s="6">
        <f t="shared" si="37"/>
        <v>16</v>
      </c>
      <c r="AX379" s="6">
        <f t="shared" si="37"/>
        <v>33</v>
      </c>
      <c r="AY379" s="6">
        <f t="shared" si="37"/>
        <v>9</v>
      </c>
      <c r="AZ379" s="6">
        <f t="shared" si="37"/>
        <v>31</v>
      </c>
      <c r="BA379" s="6">
        <f t="shared" si="37"/>
        <v>11</v>
      </c>
      <c r="BB379" s="6">
        <f t="shared" si="37"/>
        <v>24</v>
      </c>
      <c r="BC379" s="6">
        <f t="shared" si="18"/>
        <v>5</v>
      </c>
      <c r="BD379" s="6">
        <f t="shared" si="19"/>
        <v>10.5</v>
      </c>
      <c r="BE379" s="6">
        <f t="shared" si="20"/>
        <v>14.5</v>
      </c>
      <c r="BF379" s="6">
        <f t="shared" si="21"/>
        <v>22.25</v>
      </c>
      <c r="BG379" s="6">
        <f t="shared" si="22"/>
        <v>33</v>
      </c>
      <c r="BH379" s="6">
        <f t="shared" si="23"/>
        <v>5</v>
      </c>
      <c r="BI379" s="6">
        <f t="shared" si="24"/>
        <v>5.5</v>
      </c>
      <c r="BJ379" s="6">
        <f t="shared" si="25"/>
        <v>4</v>
      </c>
      <c r="BK379" s="6">
        <f t="shared" si="26"/>
        <v>7.75</v>
      </c>
      <c r="BL379" s="6">
        <f t="shared" si="27"/>
        <v>10.75</v>
      </c>
    </row>
    <row r="380" spans="3:64" x14ac:dyDescent="0.45">
      <c r="C380" s="1" t="s">
        <v>82</v>
      </c>
      <c r="D380" s="6">
        <f t="shared" ref="D380:W380" si="38">COUNTIFS(D$3:D$368,"&gt;14",D$3:D$368,"&lt;=14.5")</f>
        <v>12</v>
      </c>
      <c r="E380" s="6">
        <f t="shared" si="38"/>
        <v>13</v>
      </c>
      <c r="F380" s="6">
        <f t="shared" si="38"/>
        <v>10</v>
      </c>
      <c r="G380" s="6">
        <f t="shared" si="38"/>
        <v>4</v>
      </c>
      <c r="H380" s="6">
        <f t="shared" si="38"/>
        <v>16</v>
      </c>
      <c r="I380" s="6">
        <f t="shared" si="38"/>
        <v>23</v>
      </c>
      <c r="J380" s="6">
        <f t="shared" si="38"/>
        <v>11</v>
      </c>
      <c r="K380" s="6">
        <f t="shared" si="38"/>
        <v>10</v>
      </c>
      <c r="L380" s="6">
        <f t="shared" si="38"/>
        <v>32</v>
      </c>
      <c r="M380" s="6">
        <f t="shared" si="38"/>
        <v>18</v>
      </c>
      <c r="N380" s="6">
        <f t="shared" si="38"/>
        <v>14</v>
      </c>
      <c r="O380" s="6">
        <f t="shared" si="38"/>
        <v>15</v>
      </c>
      <c r="P380" s="6">
        <f t="shared" si="38"/>
        <v>8</v>
      </c>
      <c r="Q380" s="6">
        <f t="shared" si="38"/>
        <v>0</v>
      </c>
      <c r="R380" s="6">
        <f t="shared" si="38"/>
        <v>21</v>
      </c>
      <c r="S380" s="6">
        <f t="shared" si="38"/>
        <v>17</v>
      </c>
      <c r="T380" s="6">
        <f t="shared" si="38"/>
        <v>18</v>
      </c>
      <c r="U380" s="6">
        <f t="shared" si="38"/>
        <v>23</v>
      </c>
      <c r="V380" s="6">
        <f t="shared" si="38"/>
        <v>11</v>
      </c>
      <c r="W380" s="6">
        <f t="shared" si="38"/>
        <v>36</v>
      </c>
      <c r="X380" s="6">
        <f t="shared" si="7"/>
        <v>0</v>
      </c>
      <c r="Y380" s="6">
        <f t="shared" si="8"/>
        <v>10.75</v>
      </c>
      <c r="Z380" s="6">
        <f t="shared" si="9"/>
        <v>14.5</v>
      </c>
      <c r="AA380" s="6">
        <f t="shared" si="10"/>
        <v>18.75</v>
      </c>
      <c r="AB380" s="6">
        <f t="shared" si="11"/>
        <v>36</v>
      </c>
      <c r="AC380" s="6">
        <f t="shared" si="12"/>
        <v>0</v>
      </c>
      <c r="AD380" s="6">
        <f t="shared" si="13"/>
        <v>10.75</v>
      </c>
      <c r="AE380" s="6">
        <f t="shared" si="14"/>
        <v>3.75</v>
      </c>
      <c r="AF380" s="6">
        <f t="shared" si="15"/>
        <v>4.25</v>
      </c>
      <c r="AG380" s="6">
        <f t="shared" si="16"/>
        <v>17.25</v>
      </c>
      <c r="AI380" s="6">
        <f t="shared" ref="AI380:BB380" si="39">COUNTIFS(AI$3:AI$368,"&gt;14",AI$3:AI$368,"&lt;=14.5")</f>
        <v>11</v>
      </c>
      <c r="AJ380" s="6">
        <f t="shared" si="39"/>
        <v>14</v>
      </c>
      <c r="AK380" s="6">
        <f t="shared" si="39"/>
        <v>10</v>
      </c>
      <c r="AL380" s="6">
        <f t="shared" si="39"/>
        <v>6</v>
      </c>
      <c r="AM380" s="6">
        <f t="shared" si="39"/>
        <v>20</v>
      </c>
      <c r="AN380" s="6">
        <f t="shared" si="39"/>
        <v>35</v>
      </c>
      <c r="AO380" s="6">
        <f t="shared" si="39"/>
        <v>12</v>
      </c>
      <c r="AP380" s="6">
        <f t="shared" si="39"/>
        <v>31</v>
      </c>
      <c r="AQ380" s="6">
        <f t="shared" si="39"/>
        <v>27</v>
      </c>
      <c r="AR380" s="6">
        <f t="shared" si="39"/>
        <v>16</v>
      </c>
      <c r="AS380" s="6">
        <f t="shared" si="39"/>
        <v>10</v>
      </c>
      <c r="AT380" s="6">
        <f t="shared" si="39"/>
        <v>19</v>
      </c>
      <c r="AU380" s="6">
        <f t="shared" si="39"/>
        <v>10</v>
      </c>
      <c r="AV380" s="6">
        <f t="shared" si="39"/>
        <v>26</v>
      </c>
      <c r="AW380" s="6">
        <f t="shared" si="39"/>
        <v>13</v>
      </c>
      <c r="AX380" s="6">
        <f t="shared" si="39"/>
        <v>16</v>
      </c>
      <c r="AY380" s="6">
        <f t="shared" si="39"/>
        <v>35</v>
      </c>
      <c r="AZ380" s="6">
        <f t="shared" si="39"/>
        <v>12</v>
      </c>
      <c r="BA380" s="6">
        <f t="shared" si="39"/>
        <v>4</v>
      </c>
      <c r="BB380" s="6">
        <f t="shared" si="39"/>
        <v>23</v>
      </c>
      <c r="BC380" s="6">
        <f t="shared" si="18"/>
        <v>4</v>
      </c>
      <c r="BD380" s="6">
        <f t="shared" si="19"/>
        <v>10.75</v>
      </c>
      <c r="BE380" s="6">
        <f t="shared" si="20"/>
        <v>15</v>
      </c>
      <c r="BF380" s="6">
        <f t="shared" si="21"/>
        <v>23.75</v>
      </c>
      <c r="BG380" s="6">
        <f t="shared" si="22"/>
        <v>35</v>
      </c>
      <c r="BH380" s="6">
        <f t="shared" si="23"/>
        <v>4</v>
      </c>
      <c r="BI380" s="6">
        <f t="shared" si="24"/>
        <v>6.75</v>
      </c>
      <c r="BJ380" s="6">
        <f t="shared" si="25"/>
        <v>4.25</v>
      </c>
      <c r="BK380" s="6">
        <f t="shared" si="26"/>
        <v>8.75</v>
      </c>
      <c r="BL380" s="6">
        <f t="shared" si="27"/>
        <v>11.25</v>
      </c>
    </row>
    <row r="381" spans="3:64" x14ac:dyDescent="0.45">
      <c r="C381" s="1" t="s">
        <v>83</v>
      </c>
      <c r="D381" s="6">
        <f t="shared" ref="D381:W381" si="40">COUNTIFS(D$3:D$368,"&gt;14.5",D$3:D$368,"&lt;=15")</f>
        <v>12</v>
      </c>
      <c r="E381" s="6">
        <f t="shared" si="40"/>
        <v>13</v>
      </c>
      <c r="F381" s="6">
        <f t="shared" si="40"/>
        <v>10</v>
      </c>
      <c r="G381" s="6">
        <f t="shared" si="40"/>
        <v>13</v>
      </c>
      <c r="H381" s="6">
        <f t="shared" si="40"/>
        <v>16</v>
      </c>
      <c r="I381" s="6">
        <f t="shared" si="40"/>
        <v>30</v>
      </c>
      <c r="J381" s="6">
        <f t="shared" si="40"/>
        <v>16</v>
      </c>
      <c r="K381" s="6">
        <f t="shared" si="40"/>
        <v>27</v>
      </c>
      <c r="L381" s="6">
        <f t="shared" si="40"/>
        <v>18</v>
      </c>
      <c r="M381" s="6">
        <f t="shared" si="40"/>
        <v>10</v>
      </c>
      <c r="N381" s="6">
        <f t="shared" si="40"/>
        <v>14</v>
      </c>
      <c r="O381" s="6">
        <f t="shared" si="40"/>
        <v>14</v>
      </c>
      <c r="P381" s="6">
        <f t="shared" si="40"/>
        <v>12</v>
      </c>
      <c r="Q381" s="6">
        <f t="shared" si="40"/>
        <v>4</v>
      </c>
      <c r="R381" s="6">
        <f t="shared" si="40"/>
        <v>17</v>
      </c>
      <c r="S381" s="6">
        <f t="shared" si="40"/>
        <v>22</v>
      </c>
      <c r="T381" s="6">
        <f t="shared" si="40"/>
        <v>30</v>
      </c>
      <c r="U381" s="6">
        <f t="shared" si="40"/>
        <v>20</v>
      </c>
      <c r="V381" s="6">
        <f t="shared" si="40"/>
        <v>8</v>
      </c>
      <c r="W381" s="6">
        <f t="shared" si="40"/>
        <v>23</v>
      </c>
      <c r="X381" s="6">
        <f t="shared" si="7"/>
        <v>4</v>
      </c>
      <c r="Y381" s="6">
        <f t="shared" si="8"/>
        <v>12</v>
      </c>
      <c r="Z381" s="6">
        <f t="shared" si="9"/>
        <v>15</v>
      </c>
      <c r="AA381" s="6">
        <f t="shared" si="10"/>
        <v>20.5</v>
      </c>
      <c r="AB381" s="6">
        <f t="shared" si="11"/>
        <v>30</v>
      </c>
      <c r="AC381" s="6">
        <f t="shared" si="12"/>
        <v>4</v>
      </c>
      <c r="AD381" s="6">
        <f t="shared" si="13"/>
        <v>8</v>
      </c>
      <c r="AE381" s="6">
        <f t="shared" si="14"/>
        <v>3</v>
      </c>
      <c r="AF381" s="6">
        <f t="shared" si="15"/>
        <v>5.5</v>
      </c>
      <c r="AG381" s="6">
        <f t="shared" si="16"/>
        <v>9.5</v>
      </c>
      <c r="AI381" s="6">
        <f t="shared" ref="AI381:BB381" si="41">COUNTIFS(AI$3:AI$368,"&gt;14.5",AI$3:AI$368,"&lt;=15")</f>
        <v>5</v>
      </c>
      <c r="AJ381" s="6">
        <f t="shared" si="41"/>
        <v>15</v>
      </c>
      <c r="AK381" s="6">
        <f t="shared" si="41"/>
        <v>11</v>
      </c>
      <c r="AL381" s="6">
        <f t="shared" si="41"/>
        <v>4</v>
      </c>
      <c r="AM381" s="6">
        <f t="shared" si="41"/>
        <v>16</v>
      </c>
      <c r="AN381" s="6">
        <f t="shared" si="41"/>
        <v>20</v>
      </c>
      <c r="AO381" s="6">
        <f t="shared" si="41"/>
        <v>13</v>
      </c>
      <c r="AP381" s="6">
        <f t="shared" si="41"/>
        <v>15</v>
      </c>
      <c r="AQ381" s="6">
        <f t="shared" si="41"/>
        <v>11</v>
      </c>
      <c r="AR381" s="6">
        <f t="shared" si="41"/>
        <v>10</v>
      </c>
      <c r="AS381" s="6">
        <f t="shared" si="41"/>
        <v>9</v>
      </c>
      <c r="AT381" s="6">
        <f t="shared" si="41"/>
        <v>11</v>
      </c>
      <c r="AU381" s="6">
        <f t="shared" si="41"/>
        <v>10</v>
      </c>
      <c r="AV381" s="6">
        <f t="shared" si="41"/>
        <v>22</v>
      </c>
      <c r="AW381" s="6">
        <f t="shared" si="41"/>
        <v>19</v>
      </c>
      <c r="AX381" s="6">
        <f t="shared" si="41"/>
        <v>16</v>
      </c>
      <c r="AY381" s="6">
        <f t="shared" si="41"/>
        <v>20</v>
      </c>
      <c r="AZ381" s="6">
        <f t="shared" si="41"/>
        <v>7</v>
      </c>
      <c r="BA381" s="6">
        <f t="shared" si="41"/>
        <v>11</v>
      </c>
      <c r="BB381" s="6">
        <f t="shared" si="41"/>
        <v>13</v>
      </c>
      <c r="BC381" s="6">
        <f t="shared" si="18"/>
        <v>4</v>
      </c>
      <c r="BD381" s="6">
        <f t="shared" si="19"/>
        <v>10</v>
      </c>
      <c r="BE381" s="6">
        <f t="shared" si="20"/>
        <v>12</v>
      </c>
      <c r="BF381" s="6">
        <f t="shared" si="21"/>
        <v>16</v>
      </c>
      <c r="BG381" s="6">
        <f t="shared" si="22"/>
        <v>22</v>
      </c>
      <c r="BH381" s="6">
        <f t="shared" si="23"/>
        <v>4</v>
      </c>
      <c r="BI381" s="6">
        <f t="shared" si="24"/>
        <v>6</v>
      </c>
      <c r="BJ381" s="6">
        <f t="shared" si="25"/>
        <v>2</v>
      </c>
      <c r="BK381" s="6">
        <f t="shared" si="26"/>
        <v>4</v>
      </c>
      <c r="BL381" s="6">
        <f t="shared" si="27"/>
        <v>6</v>
      </c>
    </row>
    <row r="382" spans="3:64" x14ac:dyDescent="0.45">
      <c r="C382" s="1" t="s">
        <v>84</v>
      </c>
      <c r="D382" s="6">
        <f t="shared" ref="D382:W382" si="42">COUNTIFS(D$3:D$368,"&gt;15",D$3:D$368,"&lt;=15.5")</f>
        <v>10</v>
      </c>
      <c r="E382" s="6">
        <f t="shared" si="42"/>
        <v>10</v>
      </c>
      <c r="F382" s="6">
        <f t="shared" si="42"/>
        <v>13</v>
      </c>
      <c r="G382" s="6">
        <f t="shared" si="42"/>
        <v>4</v>
      </c>
      <c r="H382" s="6">
        <f t="shared" si="42"/>
        <v>14</v>
      </c>
      <c r="I382" s="6">
        <f t="shared" si="42"/>
        <v>15</v>
      </c>
      <c r="J382" s="6">
        <f t="shared" si="42"/>
        <v>13</v>
      </c>
      <c r="K382" s="6">
        <f t="shared" si="42"/>
        <v>16</v>
      </c>
      <c r="L382" s="6">
        <f t="shared" si="42"/>
        <v>13</v>
      </c>
      <c r="M382" s="6">
        <f t="shared" si="42"/>
        <v>11</v>
      </c>
      <c r="N382" s="6">
        <f t="shared" si="42"/>
        <v>8</v>
      </c>
      <c r="O382" s="6">
        <f t="shared" si="42"/>
        <v>9</v>
      </c>
      <c r="P382" s="6">
        <f t="shared" si="42"/>
        <v>10</v>
      </c>
      <c r="Q382" s="6">
        <f t="shared" si="42"/>
        <v>35</v>
      </c>
      <c r="R382" s="6">
        <f t="shared" si="42"/>
        <v>11</v>
      </c>
      <c r="S382" s="6">
        <f t="shared" si="42"/>
        <v>13</v>
      </c>
      <c r="T382" s="6">
        <f t="shared" si="42"/>
        <v>13</v>
      </c>
      <c r="U382" s="6">
        <f t="shared" si="42"/>
        <v>6</v>
      </c>
      <c r="V382" s="6">
        <f t="shared" si="42"/>
        <v>17</v>
      </c>
      <c r="W382" s="6">
        <f t="shared" si="42"/>
        <v>6</v>
      </c>
      <c r="X382" s="6">
        <f t="shared" si="7"/>
        <v>4</v>
      </c>
      <c r="Y382" s="6">
        <f t="shared" si="8"/>
        <v>9.75</v>
      </c>
      <c r="Z382" s="6">
        <f t="shared" si="9"/>
        <v>12</v>
      </c>
      <c r="AA382" s="6">
        <f t="shared" si="10"/>
        <v>13.25</v>
      </c>
      <c r="AB382" s="6">
        <f t="shared" si="11"/>
        <v>35</v>
      </c>
      <c r="AC382" s="6">
        <f t="shared" si="12"/>
        <v>4</v>
      </c>
      <c r="AD382" s="6">
        <f t="shared" si="13"/>
        <v>5.75</v>
      </c>
      <c r="AE382" s="6">
        <f t="shared" si="14"/>
        <v>2.25</v>
      </c>
      <c r="AF382" s="6">
        <f t="shared" si="15"/>
        <v>1.25</v>
      </c>
      <c r="AG382" s="6">
        <f t="shared" si="16"/>
        <v>21.75</v>
      </c>
      <c r="AI382" s="6">
        <f t="shared" ref="AI382:BB382" si="43">COUNTIFS(AI$3:AI$368,"&gt;15",AI$3:AI$368,"&lt;=15.5")</f>
        <v>8</v>
      </c>
      <c r="AJ382" s="6">
        <f t="shared" si="43"/>
        <v>7</v>
      </c>
      <c r="AK382" s="6">
        <f t="shared" si="43"/>
        <v>13</v>
      </c>
      <c r="AL382" s="6">
        <f t="shared" si="43"/>
        <v>5</v>
      </c>
      <c r="AM382" s="6">
        <f t="shared" si="43"/>
        <v>16</v>
      </c>
      <c r="AN382" s="6">
        <f t="shared" si="43"/>
        <v>14</v>
      </c>
      <c r="AO382" s="6">
        <f t="shared" si="43"/>
        <v>14</v>
      </c>
      <c r="AP382" s="6">
        <f t="shared" si="43"/>
        <v>21</v>
      </c>
      <c r="AQ382" s="6">
        <f t="shared" si="43"/>
        <v>12</v>
      </c>
      <c r="AR382" s="6">
        <f t="shared" si="43"/>
        <v>8</v>
      </c>
      <c r="AS382" s="6">
        <f t="shared" si="43"/>
        <v>10</v>
      </c>
      <c r="AT382" s="6">
        <f t="shared" si="43"/>
        <v>8</v>
      </c>
      <c r="AU382" s="6">
        <f t="shared" si="43"/>
        <v>5</v>
      </c>
      <c r="AV382" s="6">
        <f t="shared" si="43"/>
        <v>8</v>
      </c>
      <c r="AW382" s="6">
        <f t="shared" si="43"/>
        <v>7</v>
      </c>
      <c r="AX382" s="6">
        <f t="shared" si="43"/>
        <v>15</v>
      </c>
      <c r="AY382" s="6">
        <f t="shared" si="43"/>
        <v>12</v>
      </c>
      <c r="AZ382" s="6">
        <f t="shared" si="43"/>
        <v>15</v>
      </c>
      <c r="BA382" s="6">
        <f t="shared" si="43"/>
        <v>11</v>
      </c>
      <c r="BB382" s="6">
        <f t="shared" si="43"/>
        <v>13</v>
      </c>
      <c r="BC382" s="6">
        <f t="shared" si="18"/>
        <v>5</v>
      </c>
      <c r="BD382" s="6">
        <f t="shared" si="19"/>
        <v>8</v>
      </c>
      <c r="BE382" s="6">
        <f t="shared" si="20"/>
        <v>11.5</v>
      </c>
      <c r="BF382" s="6">
        <f t="shared" si="21"/>
        <v>14</v>
      </c>
      <c r="BG382" s="6">
        <f t="shared" si="22"/>
        <v>21</v>
      </c>
      <c r="BH382" s="6">
        <f t="shared" si="23"/>
        <v>5</v>
      </c>
      <c r="BI382" s="6">
        <f t="shared" si="24"/>
        <v>3</v>
      </c>
      <c r="BJ382" s="6">
        <f t="shared" si="25"/>
        <v>3.5</v>
      </c>
      <c r="BK382" s="6">
        <f t="shared" si="26"/>
        <v>2.5</v>
      </c>
      <c r="BL382" s="6">
        <f t="shared" si="27"/>
        <v>7</v>
      </c>
    </row>
    <row r="383" spans="3:64" x14ac:dyDescent="0.45">
      <c r="C383" s="2" t="s">
        <v>85</v>
      </c>
      <c r="D383" s="6">
        <f t="shared" ref="D383:W383" si="44">COUNTIFS(D$3:D$368,"&gt;15.5",D$3:D$368,"&lt;=16")</f>
        <v>8</v>
      </c>
      <c r="E383" s="6">
        <f t="shared" si="44"/>
        <v>18</v>
      </c>
      <c r="F383" s="6">
        <f t="shared" si="44"/>
        <v>14</v>
      </c>
      <c r="G383" s="6">
        <f t="shared" si="44"/>
        <v>12</v>
      </c>
      <c r="H383" s="6">
        <f t="shared" si="44"/>
        <v>11</v>
      </c>
      <c r="I383" s="6">
        <f t="shared" si="44"/>
        <v>13</v>
      </c>
      <c r="J383" s="6">
        <f t="shared" si="44"/>
        <v>4</v>
      </c>
      <c r="K383" s="6">
        <f t="shared" si="44"/>
        <v>21</v>
      </c>
      <c r="L383" s="6">
        <f t="shared" si="44"/>
        <v>9</v>
      </c>
      <c r="M383" s="6">
        <f t="shared" si="44"/>
        <v>8</v>
      </c>
      <c r="N383" s="6">
        <f t="shared" si="44"/>
        <v>8</v>
      </c>
      <c r="O383" s="6">
        <f t="shared" si="44"/>
        <v>10</v>
      </c>
      <c r="P383" s="6">
        <f t="shared" si="44"/>
        <v>11</v>
      </c>
      <c r="Q383" s="6">
        <f t="shared" si="44"/>
        <v>17</v>
      </c>
      <c r="R383" s="6">
        <f t="shared" si="44"/>
        <v>16</v>
      </c>
      <c r="S383" s="6">
        <f t="shared" si="44"/>
        <v>20</v>
      </c>
      <c r="T383" s="6">
        <f t="shared" si="44"/>
        <v>16</v>
      </c>
      <c r="U383" s="6">
        <f t="shared" si="44"/>
        <v>14</v>
      </c>
      <c r="V383" s="6">
        <f t="shared" si="44"/>
        <v>12</v>
      </c>
      <c r="W383" s="6">
        <f t="shared" si="44"/>
        <v>8</v>
      </c>
      <c r="X383" s="6">
        <f t="shared" si="7"/>
        <v>4</v>
      </c>
      <c r="Y383" s="6">
        <f t="shared" si="8"/>
        <v>8.75</v>
      </c>
      <c r="Z383" s="6">
        <f t="shared" si="9"/>
        <v>12</v>
      </c>
      <c r="AA383" s="6">
        <f t="shared" si="10"/>
        <v>16</v>
      </c>
      <c r="AB383" s="6">
        <f t="shared" si="11"/>
        <v>21</v>
      </c>
      <c r="AC383" s="6">
        <f>X383</f>
        <v>4</v>
      </c>
      <c r="AD383" s="6">
        <f>Y383-X383</f>
        <v>4.75</v>
      </c>
      <c r="AE383" s="6">
        <f t="shared" si="14"/>
        <v>3.25</v>
      </c>
      <c r="AF383" s="6">
        <f t="shared" si="15"/>
        <v>4</v>
      </c>
      <c r="AG383" s="6">
        <f t="shared" si="16"/>
        <v>5</v>
      </c>
      <c r="AI383" s="6">
        <f t="shared" ref="AI383:BB383" si="45">COUNTIFS(AI$3:AI$368,"&gt;15.5",AI$3:AI$368,"&lt;=16")</f>
        <v>12</v>
      </c>
      <c r="AJ383" s="6">
        <f t="shared" si="45"/>
        <v>11</v>
      </c>
      <c r="AK383" s="6">
        <f t="shared" si="45"/>
        <v>9</v>
      </c>
      <c r="AL383" s="6">
        <f t="shared" si="45"/>
        <v>8</v>
      </c>
      <c r="AM383" s="6">
        <f t="shared" si="45"/>
        <v>10</v>
      </c>
      <c r="AN383" s="6">
        <f t="shared" si="45"/>
        <v>11</v>
      </c>
      <c r="AO383" s="6">
        <f t="shared" si="45"/>
        <v>8</v>
      </c>
      <c r="AP383" s="6">
        <f t="shared" si="45"/>
        <v>6</v>
      </c>
      <c r="AQ383" s="6">
        <f t="shared" si="45"/>
        <v>17</v>
      </c>
      <c r="AR383" s="6">
        <f t="shared" si="45"/>
        <v>11</v>
      </c>
      <c r="AS383" s="6">
        <f t="shared" si="45"/>
        <v>13</v>
      </c>
      <c r="AT383" s="6">
        <f t="shared" si="45"/>
        <v>10</v>
      </c>
      <c r="AU383" s="6">
        <f t="shared" si="45"/>
        <v>11</v>
      </c>
      <c r="AV383" s="6">
        <f t="shared" si="45"/>
        <v>17</v>
      </c>
      <c r="AW383" s="6">
        <f t="shared" si="45"/>
        <v>15</v>
      </c>
      <c r="AX383" s="6">
        <f t="shared" si="45"/>
        <v>13</v>
      </c>
      <c r="AY383" s="6">
        <f t="shared" si="45"/>
        <v>19</v>
      </c>
      <c r="AZ383" s="6">
        <f t="shared" si="45"/>
        <v>14</v>
      </c>
      <c r="BA383" s="6">
        <f t="shared" si="45"/>
        <v>17</v>
      </c>
      <c r="BB383" s="6">
        <f t="shared" si="45"/>
        <v>8</v>
      </c>
      <c r="BC383" s="6">
        <f t="shared" si="18"/>
        <v>6</v>
      </c>
      <c r="BD383" s="6">
        <f t="shared" si="19"/>
        <v>9.75</v>
      </c>
      <c r="BE383" s="6">
        <f t="shared" si="20"/>
        <v>11</v>
      </c>
      <c r="BF383" s="6">
        <f t="shared" si="21"/>
        <v>14.25</v>
      </c>
      <c r="BG383" s="6">
        <f t="shared" si="22"/>
        <v>19</v>
      </c>
      <c r="BH383" s="6">
        <f>BC383</f>
        <v>6</v>
      </c>
      <c r="BI383" s="6">
        <f>BD383-BC383</f>
        <v>3.75</v>
      </c>
      <c r="BJ383" s="6">
        <f t="shared" si="25"/>
        <v>1.25</v>
      </c>
      <c r="BK383" s="6">
        <f t="shared" si="26"/>
        <v>3.25</v>
      </c>
      <c r="BL383" s="6">
        <f t="shared" si="27"/>
        <v>4.75</v>
      </c>
    </row>
    <row r="384" spans="3:64" x14ac:dyDescent="0.45">
      <c r="C384" s="1" t="s">
        <v>25</v>
      </c>
      <c r="D384" s="6">
        <f t="shared" ref="D384:W384" si="46">COUNTIFS(D$3:D$368,"&gt;16",D$3:D$368,"&lt;=16.5")</f>
        <v>9</v>
      </c>
      <c r="E384" s="6">
        <f t="shared" si="46"/>
        <v>8</v>
      </c>
      <c r="F384" s="6">
        <f t="shared" si="46"/>
        <v>10</v>
      </c>
      <c r="G384" s="6">
        <f t="shared" si="46"/>
        <v>6</v>
      </c>
      <c r="H384" s="6">
        <f t="shared" si="46"/>
        <v>17</v>
      </c>
      <c r="I384" s="6">
        <f t="shared" si="46"/>
        <v>12</v>
      </c>
      <c r="J384" s="6">
        <f t="shared" si="46"/>
        <v>13</v>
      </c>
      <c r="K384" s="6">
        <f t="shared" si="46"/>
        <v>11</v>
      </c>
      <c r="L384" s="6">
        <f t="shared" si="46"/>
        <v>8</v>
      </c>
      <c r="M384" s="6">
        <f t="shared" si="46"/>
        <v>4</v>
      </c>
      <c r="N384" s="6">
        <f t="shared" si="46"/>
        <v>11</v>
      </c>
      <c r="O384" s="6">
        <f t="shared" si="46"/>
        <v>15</v>
      </c>
      <c r="P384" s="6">
        <f t="shared" si="46"/>
        <v>20</v>
      </c>
      <c r="Q384" s="6">
        <f t="shared" si="46"/>
        <v>11</v>
      </c>
      <c r="R384" s="6">
        <f t="shared" si="46"/>
        <v>8</v>
      </c>
      <c r="S384" s="6">
        <f t="shared" si="46"/>
        <v>9</v>
      </c>
      <c r="T384" s="6">
        <f t="shared" si="46"/>
        <v>26</v>
      </c>
      <c r="U384" s="6">
        <f t="shared" si="46"/>
        <v>10</v>
      </c>
      <c r="V384" s="6">
        <f t="shared" si="46"/>
        <v>6</v>
      </c>
      <c r="W384" s="6">
        <f t="shared" si="46"/>
        <v>15</v>
      </c>
      <c r="X384" s="6">
        <f t="shared" si="7"/>
        <v>4</v>
      </c>
      <c r="Y384" s="6">
        <f t="shared" si="8"/>
        <v>8</v>
      </c>
      <c r="Z384" s="6">
        <f t="shared" si="9"/>
        <v>10.5</v>
      </c>
      <c r="AA384" s="6">
        <f t="shared" si="10"/>
        <v>13.5</v>
      </c>
      <c r="AB384" s="6">
        <f t="shared" si="11"/>
        <v>26</v>
      </c>
      <c r="AC384" s="6">
        <f t="shared" ref="AC384:AC400" si="47">X384</f>
        <v>4</v>
      </c>
      <c r="AD384" s="6">
        <f t="shared" ref="AD384:AD400" si="48">Y384-X384</f>
        <v>4</v>
      </c>
      <c r="AE384" s="6">
        <f t="shared" si="14"/>
        <v>2.5</v>
      </c>
      <c r="AF384" s="6">
        <f t="shared" si="15"/>
        <v>3</v>
      </c>
      <c r="AG384" s="6">
        <f t="shared" si="16"/>
        <v>12.5</v>
      </c>
      <c r="AI384" s="6">
        <f t="shared" ref="AI384:BB384" si="49">COUNTIFS(AI$3:AI$368,"&gt;16",AI$3:AI$368,"&lt;=16.5")</f>
        <v>11</v>
      </c>
      <c r="AJ384" s="6">
        <f t="shared" si="49"/>
        <v>10</v>
      </c>
      <c r="AK384" s="6">
        <f t="shared" si="49"/>
        <v>9</v>
      </c>
      <c r="AL384" s="6">
        <f t="shared" si="49"/>
        <v>13</v>
      </c>
      <c r="AM384" s="6">
        <f t="shared" si="49"/>
        <v>11</v>
      </c>
      <c r="AN384" s="6">
        <f t="shared" si="49"/>
        <v>15</v>
      </c>
      <c r="AO384" s="6">
        <f t="shared" si="49"/>
        <v>15</v>
      </c>
      <c r="AP384" s="6">
        <f t="shared" si="49"/>
        <v>16</v>
      </c>
      <c r="AQ384" s="6">
        <f t="shared" si="49"/>
        <v>10</v>
      </c>
      <c r="AR384" s="6">
        <f t="shared" si="49"/>
        <v>5</v>
      </c>
      <c r="AS384" s="6">
        <f t="shared" si="49"/>
        <v>12</v>
      </c>
      <c r="AT384" s="6">
        <f t="shared" si="49"/>
        <v>7</v>
      </c>
      <c r="AU384" s="6">
        <f t="shared" si="49"/>
        <v>24</v>
      </c>
      <c r="AV384" s="6">
        <f t="shared" si="49"/>
        <v>6</v>
      </c>
      <c r="AW384" s="6">
        <f t="shared" si="49"/>
        <v>9</v>
      </c>
      <c r="AX384" s="6">
        <f t="shared" si="49"/>
        <v>10</v>
      </c>
      <c r="AY384" s="6">
        <f t="shared" si="49"/>
        <v>10</v>
      </c>
      <c r="AZ384" s="6">
        <f t="shared" si="49"/>
        <v>9</v>
      </c>
      <c r="BA384" s="6">
        <f t="shared" si="49"/>
        <v>7</v>
      </c>
      <c r="BB384" s="6">
        <f t="shared" si="49"/>
        <v>17</v>
      </c>
      <c r="BC384" s="6">
        <f t="shared" si="18"/>
        <v>5</v>
      </c>
      <c r="BD384" s="6">
        <f t="shared" si="19"/>
        <v>9</v>
      </c>
      <c r="BE384" s="6">
        <f t="shared" si="20"/>
        <v>10</v>
      </c>
      <c r="BF384" s="6">
        <f t="shared" si="21"/>
        <v>13.5</v>
      </c>
      <c r="BG384" s="6">
        <f t="shared" si="22"/>
        <v>24</v>
      </c>
      <c r="BH384" s="6">
        <f t="shared" ref="BH384:BH400" si="50">BC384</f>
        <v>5</v>
      </c>
      <c r="BI384" s="6">
        <f t="shared" ref="BI384:BI400" si="51">BD384-BC384</f>
        <v>4</v>
      </c>
      <c r="BJ384" s="6">
        <f t="shared" si="25"/>
        <v>1</v>
      </c>
      <c r="BK384" s="6">
        <f t="shared" si="26"/>
        <v>3.5</v>
      </c>
      <c r="BL384" s="6">
        <f t="shared" si="27"/>
        <v>10.5</v>
      </c>
    </row>
    <row r="385" spans="3:64" x14ac:dyDescent="0.45">
      <c r="C385" s="1" t="s">
        <v>53</v>
      </c>
      <c r="D385" s="6">
        <f t="shared" ref="D385:W385" si="52">COUNTIFS(D$3:D$368,"&gt;16.5",D$3:D$368,"&lt;=17")</f>
        <v>14</v>
      </c>
      <c r="E385" s="6">
        <f t="shared" si="52"/>
        <v>8</v>
      </c>
      <c r="F385" s="6">
        <f t="shared" si="52"/>
        <v>13</v>
      </c>
      <c r="G385" s="6">
        <f t="shared" si="52"/>
        <v>6</v>
      </c>
      <c r="H385" s="6">
        <f t="shared" si="52"/>
        <v>13</v>
      </c>
      <c r="I385" s="6">
        <f t="shared" si="52"/>
        <v>15</v>
      </c>
      <c r="J385" s="6">
        <f t="shared" si="52"/>
        <v>10</v>
      </c>
      <c r="K385" s="6">
        <f t="shared" si="52"/>
        <v>13</v>
      </c>
      <c r="L385" s="6">
        <f t="shared" si="52"/>
        <v>10</v>
      </c>
      <c r="M385" s="6">
        <f t="shared" si="52"/>
        <v>9</v>
      </c>
      <c r="N385" s="6">
        <f t="shared" si="52"/>
        <v>6</v>
      </c>
      <c r="O385" s="6">
        <f t="shared" si="52"/>
        <v>5</v>
      </c>
      <c r="P385" s="6">
        <f t="shared" si="52"/>
        <v>6</v>
      </c>
      <c r="Q385" s="6">
        <f t="shared" si="52"/>
        <v>11</v>
      </c>
      <c r="R385" s="6">
        <f t="shared" si="52"/>
        <v>15</v>
      </c>
      <c r="S385" s="6">
        <f t="shared" si="52"/>
        <v>10</v>
      </c>
      <c r="T385" s="6">
        <f t="shared" si="52"/>
        <v>8</v>
      </c>
      <c r="U385" s="6">
        <f t="shared" si="52"/>
        <v>11</v>
      </c>
      <c r="V385" s="6">
        <f t="shared" si="52"/>
        <v>9</v>
      </c>
      <c r="W385" s="6">
        <f t="shared" si="52"/>
        <v>17</v>
      </c>
      <c r="X385" s="6">
        <f t="shared" si="7"/>
        <v>5</v>
      </c>
      <c r="Y385" s="6">
        <f t="shared" si="8"/>
        <v>8</v>
      </c>
      <c r="Z385" s="6">
        <f t="shared" si="9"/>
        <v>10</v>
      </c>
      <c r="AA385" s="6">
        <f t="shared" si="10"/>
        <v>13</v>
      </c>
      <c r="AB385" s="6">
        <f t="shared" si="11"/>
        <v>17</v>
      </c>
      <c r="AC385" s="6">
        <f t="shared" si="47"/>
        <v>5</v>
      </c>
      <c r="AD385" s="6">
        <f t="shared" si="48"/>
        <v>3</v>
      </c>
      <c r="AE385" s="6">
        <f t="shared" si="14"/>
        <v>2</v>
      </c>
      <c r="AF385" s="6">
        <f t="shared" si="15"/>
        <v>3</v>
      </c>
      <c r="AG385" s="6">
        <f t="shared" si="16"/>
        <v>4</v>
      </c>
      <c r="AI385" s="6">
        <f t="shared" ref="AI385:BB385" si="53">COUNTIFS(AI$3:AI$368,"&gt;16.5",AI$3:AI$368,"&lt;=17")</f>
        <v>13</v>
      </c>
      <c r="AJ385" s="6">
        <f t="shared" si="53"/>
        <v>2</v>
      </c>
      <c r="AK385" s="6">
        <f t="shared" si="53"/>
        <v>11</v>
      </c>
      <c r="AL385" s="6">
        <f t="shared" si="53"/>
        <v>6</v>
      </c>
      <c r="AM385" s="6">
        <f t="shared" si="53"/>
        <v>11</v>
      </c>
      <c r="AN385" s="6">
        <f t="shared" si="53"/>
        <v>14</v>
      </c>
      <c r="AO385" s="6">
        <f t="shared" si="53"/>
        <v>12</v>
      </c>
      <c r="AP385" s="6">
        <f t="shared" si="53"/>
        <v>13</v>
      </c>
      <c r="AQ385" s="6">
        <f t="shared" si="53"/>
        <v>10</v>
      </c>
      <c r="AR385" s="6">
        <f t="shared" si="53"/>
        <v>8</v>
      </c>
      <c r="AS385" s="6">
        <f t="shared" si="53"/>
        <v>6</v>
      </c>
      <c r="AT385" s="6">
        <f t="shared" si="53"/>
        <v>12</v>
      </c>
      <c r="AU385" s="6">
        <f t="shared" si="53"/>
        <v>7</v>
      </c>
      <c r="AV385" s="6">
        <f t="shared" si="53"/>
        <v>6</v>
      </c>
      <c r="AW385" s="6">
        <f t="shared" si="53"/>
        <v>12</v>
      </c>
      <c r="AX385" s="6">
        <f t="shared" si="53"/>
        <v>15</v>
      </c>
      <c r="AY385" s="6">
        <f t="shared" si="53"/>
        <v>14</v>
      </c>
      <c r="AZ385" s="6">
        <f t="shared" si="53"/>
        <v>10</v>
      </c>
      <c r="BA385" s="6">
        <f t="shared" si="53"/>
        <v>8</v>
      </c>
      <c r="BB385" s="6">
        <f t="shared" si="53"/>
        <v>13</v>
      </c>
      <c r="BC385" s="6">
        <f t="shared" si="18"/>
        <v>2</v>
      </c>
      <c r="BD385" s="6">
        <f t="shared" si="19"/>
        <v>7.75</v>
      </c>
      <c r="BE385" s="6">
        <f t="shared" si="20"/>
        <v>11</v>
      </c>
      <c r="BF385" s="6">
        <f t="shared" si="21"/>
        <v>13</v>
      </c>
      <c r="BG385" s="6">
        <f t="shared" si="22"/>
        <v>15</v>
      </c>
      <c r="BH385" s="6">
        <f t="shared" si="50"/>
        <v>2</v>
      </c>
      <c r="BI385" s="6">
        <f t="shared" si="51"/>
        <v>5.75</v>
      </c>
      <c r="BJ385" s="6">
        <f t="shared" si="25"/>
        <v>3.25</v>
      </c>
      <c r="BK385" s="6">
        <f t="shared" si="26"/>
        <v>2</v>
      </c>
      <c r="BL385" s="6">
        <f t="shared" si="27"/>
        <v>2</v>
      </c>
    </row>
    <row r="386" spans="3:64" x14ac:dyDescent="0.45">
      <c r="C386" s="2" t="s">
        <v>23</v>
      </c>
      <c r="D386" s="6">
        <f t="shared" ref="D386:W386" si="54">COUNTIFS(D$3:D$368,"&gt;17",D$3:D$368,"&lt;=17.5")</f>
        <v>5</v>
      </c>
      <c r="E386" s="6">
        <f t="shared" si="54"/>
        <v>8</v>
      </c>
      <c r="F386" s="6">
        <f t="shared" si="54"/>
        <v>7</v>
      </c>
      <c r="G386" s="6">
        <f t="shared" si="54"/>
        <v>6</v>
      </c>
      <c r="H386" s="6">
        <f t="shared" si="54"/>
        <v>6</v>
      </c>
      <c r="I386" s="6">
        <f t="shared" si="54"/>
        <v>11</v>
      </c>
      <c r="J386" s="6">
        <f t="shared" si="54"/>
        <v>14</v>
      </c>
      <c r="K386" s="6">
        <f t="shared" si="54"/>
        <v>14</v>
      </c>
      <c r="L386" s="6">
        <f t="shared" si="54"/>
        <v>6</v>
      </c>
      <c r="M386" s="6">
        <f t="shared" si="54"/>
        <v>8</v>
      </c>
      <c r="N386" s="6">
        <f t="shared" si="54"/>
        <v>10</v>
      </c>
      <c r="O386" s="6">
        <f t="shared" si="54"/>
        <v>13</v>
      </c>
      <c r="P386" s="6">
        <f t="shared" si="54"/>
        <v>12</v>
      </c>
      <c r="Q386" s="6">
        <f t="shared" si="54"/>
        <v>14</v>
      </c>
      <c r="R386" s="6">
        <f t="shared" si="54"/>
        <v>11</v>
      </c>
      <c r="S386" s="6">
        <f t="shared" si="54"/>
        <v>10</v>
      </c>
      <c r="T386" s="6">
        <f t="shared" si="54"/>
        <v>12</v>
      </c>
      <c r="U386" s="6">
        <f t="shared" si="54"/>
        <v>5</v>
      </c>
      <c r="V386" s="6">
        <f t="shared" si="54"/>
        <v>7</v>
      </c>
      <c r="W386" s="6">
        <f t="shared" si="54"/>
        <v>14</v>
      </c>
      <c r="X386" s="6">
        <f t="shared" si="7"/>
        <v>5</v>
      </c>
      <c r="Y386" s="6">
        <f t="shared" si="8"/>
        <v>6.75</v>
      </c>
      <c r="Z386" s="6">
        <f t="shared" si="9"/>
        <v>10</v>
      </c>
      <c r="AA386" s="6">
        <f t="shared" si="10"/>
        <v>12.25</v>
      </c>
      <c r="AB386" s="6">
        <f t="shared" si="11"/>
        <v>14</v>
      </c>
      <c r="AC386" s="6">
        <f t="shared" si="47"/>
        <v>5</v>
      </c>
      <c r="AD386" s="6">
        <f t="shared" si="48"/>
        <v>1.75</v>
      </c>
      <c r="AE386" s="6">
        <f t="shared" si="14"/>
        <v>3.25</v>
      </c>
      <c r="AF386" s="6">
        <f t="shared" si="15"/>
        <v>2.25</v>
      </c>
      <c r="AG386" s="6">
        <f t="shared" si="16"/>
        <v>1.75</v>
      </c>
      <c r="AI386" s="6">
        <f t="shared" ref="AI386:BB386" si="55">COUNTIFS(AI$3:AI$368,"&gt;17",AI$3:AI$368,"&lt;=17.5")</f>
        <v>7</v>
      </c>
      <c r="AJ386" s="6">
        <f t="shared" si="55"/>
        <v>21</v>
      </c>
      <c r="AK386" s="6">
        <f t="shared" si="55"/>
        <v>11</v>
      </c>
      <c r="AL386" s="6">
        <f t="shared" si="55"/>
        <v>7</v>
      </c>
      <c r="AM386" s="6">
        <f t="shared" si="55"/>
        <v>5</v>
      </c>
      <c r="AN386" s="6">
        <f t="shared" si="55"/>
        <v>18</v>
      </c>
      <c r="AO386" s="6">
        <f t="shared" si="55"/>
        <v>16</v>
      </c>
      <c r="AP386" s="6">
        <f t="shared" si="55"/>
        <v>15</v>
      </c>
      <c r="AQ386" s="6">
        <f t="shared" si="55"/>
        <v>25</v>
      </c>
      <c r="AR386" s="6">
        <f t="shared" si="55"/>
        <v>6</v>
      </c>
      <c r="AS386" s="6">
        <f t="shared" si="55"/>
        <v>8</v>
      </c>
      <c r="AT386" s="6">
        <f t="shared" si="55"/>
        <v>9</v>
      </c>
      <c r="AU386" s="6">
        <f t="shared" si="55"/>
        <v>9</v>
      </c>
      <c r="AV386" s="6">
        <f t="shared" si="55"/>
        <v>18</v>
      </c>
      <c r="AW386" s="6">
        <f t="shared" si="55"/>
        <v>8</v>
      </c>
      <c r="AX386" s="6">
        <f t="shared" si="55"/>
        <v>12</v>
      </c>
      <c r="AY386" s="6">
        <f t="shared" si="55"/>
        <v>18</v>
      </c>
      <c r="AZ386" s="6">
        <f t="shared" si="55"/>
        <v>17</v>
      </c>
      <c r="BA386" s="6">
        <f t="shared" si="55"/>
        <v>11</v>
      </c>
      <c r="BB386" s="6">
        <f t="shared" si="55"/>
        <v>8</v>
      </c>
      <c r="BC386" s="6">
        <f t="shared" si="18"/>
        <v>5</v>
      </c>
      <c r="BD386" s="6">
        <f t="shared" si="19"/>
        <v>8</v>
      </c>
      <c r="BE386" s="6">
        <f t="shared" si="20"/>
        <v>11</v>
      </c>
      <c r="BF386" s="6">
        <f t="shared" si="21"/>
        <v>17.25</v>
      </c>
      <c r="BG386" s="6">
        <f t="shared" si="22"/>
        <v>25</v>
      </c>
      <c r="BH386" s="6">
        <f t="shared" si="50"/>
        <v>5</v>
      </c>
      <c r="BI386" s="6">
        <f t="shared" si="51"/>
        <v>3</v>
      </c>
      <c r="BJ386" s="6">
        <f t="shared" si="25"/>
        <v>3</v>
      </c>
      <c r="BK386" s="6">
        <f t="shared" si="26"/>
        <v>6.25</v>
      </c>
      <c r="BL386" s="6">
        <f t="shared" si="27"/>
        <v>7.75</v>
      </c>
    </row>
    <row r="387" spans="3:64" x14ac:dyDescent="0.45">
      <c r="C387" s="2" t="s">
        <v>26</v>
      </c>
      <c r="D387" s="6">
        <f t="shared" ref="D387:W387" si="56">COUNTIFS(D$3:D$368,"&gt;17.5",D$3:D$368,"&lt;=18")</f>
        <v>11</v>
      </c>
      <c r="E387" s="6">
        <f t="shared" si="56"/>
        <v>18</v>
      </c>
      <c r="F387" s="6">
        <f t="shared" si="56"/>
        <v>9</v>
      </c>
      <c r="G387" s="6">
        <f t="shared" si="56"/>
        <v>14</v>
      </c>
      <c r="H387" s="6">
        <f t="shared" si="56"/>
        <v>14</v>
      </c>
      <c r="I387" s="6">
        <f t="shared" si="56"/>
        <v>17</v>
      </c>
      <c r="J387" s="6">
        <f t="shared" si="56"/>
        <v>12</v>
      </c>
      <c r="K387" s="6">
        <f t="shared" si="56"/>
        <v>18</v>
      </c>
      <c r="L387" s="6">
        <f t="shared" si="56"/>
        <v>27</v>
      </c>
      <c r="M387" s="6">
        <f t="shared" si="56"/>
        <v>13</v>
      </c>
      <c r="N387" s="6">
        <f t="shared" si="56"/>
        <v>17</v>
      </c>
      <c r="O387" s="6">
        <f t="shared" si="56"/>
        <v>9</v>
      </c>
      <c r="P387" s="6">
        <f t="shared" si="56"/>
        <v>9</v>
      </c>
      <c r="Q387" s="6">
        <f t="shared" si="56"/>
        <v>17</v>
      </c>
      <c r="R387" s="6">
        <f t="shared" si="56"/>
        <v>11</v>
      </c>
      <c r="S387" s="6">
        <f t="shared" si="56"/>
        <v>16</v>
      </c>
      <c r="T387" s="6">
        <f t="shared" si="56"/>
        <v>11</v>
      </c>
      <c r="U387" s="6">
        <f t="shared" si="56"/>
        <v>13</v>
      </c>
      <c r="V387" s="6">
        <f t="shared" si="56"/>
        <v>15</v>
      </c>
      <c r="W387" s="6">
        <f t="shared" si="56"/>
        <v>5</v>
      </c>
      <c r="X387" s="6">
        <f t="shared" si="7"/>
        <v>5</v>
      </c>
      <c r="Y387" s="6">
        <f t="shared" si="8"/>
        <v>11</v>
      </c>
      <c r="Z387" s="6">
        <f t="shared" si="9"/>
        <v>13.5</v>
      </c>
      <c r="AA387" s="6">
        <f t="shared" si="10"/>
        <v>17</v>
      </c>
      <c r="AB387" s="6">
        <f t="shared" si="11"/>
        <v>27</v>
      </c>
      <c r="AC387" s="6">
        <f t="shared" si="47"/>
        <v>5</v>
      </c>
      <c r="AD387" s="6">
        <f t="shared" si="48"/>
        <v>6</v>
      </c>
      <c r="AE387" s="6">
        <f t="shared" si="14"/>
        <v>2.5</v>
      </c>
      <c r="AF387" s="6">
        <f t="shared" si="15"/>
        <v>3.5</v>
      </c>
      <c r="AG387" s="6">
        <f t="shared" si="16"/>
        <v>10</v>
      </c>
      <c r="AI387" s="6">
        <f t="shared" ref="AI387:BB387" si="57">COUNTIFS(AI$3:AI$368,"&gt;17.5",AI$3:AI$368,"&lt;=18")</f>
        <v>12</v>
      </c>
      <c r="AJ387" s="6">
        <f t="shared" si="57"/>
        <v>17</v>
      </c>
      <c r="AK387" s="6">
        <f t="shared" si="57"/>
        <v>13</v>
      </c>
      <c r="AL387" s="6">
        <f t="shared" si="57"/>
        <v>13</v>
      </c>
      <c r="AM387" s="6">
        <f t="shared" si="57"/>
        <v>16</v>
      </c>
      <c r="AN387" s="6">
        <f t="shared" si="57"/>
        <v>16</v>
      </c>
      <c r="AO387" s="6">
        <f t="shared" si="57"/>
        <v>13</v>
      </c>
      <c r="AP387" s="6">
        <f t="shared" si="57"/>
        <v>11</v>
      </c>
      <c r="AQ387" s="6">
        <f t="shared" si="57"/>
        <v>23</v>
      </c>
      <c r="AR387" s="6">
        <f t="shared" si="57"/>
        <v>21</v>
      </c>
      <c r="AS387" s="6">
        <f t="shared" si="57"/>
        <v>16</v>
      </c>
      <c r="AT387" s="6">
        <f t="shared" si="57"/>
        <v>7</v>
      </c>
      <c r="AU387" s="6">
        <f t="shared" si="57"/>
        <v>13</v>
      </c>
      <c r="AV387" s="6">
        <f t="shared" si="57"/>
        <v>17</v>
      </c>
      <c r="AW387" s="6">
        <f t="shared" si="57"/>
        <v>21</v>
      </c>
      <c r="AX387" s="6">
        <f t="shared" si="57"/>
        <v>11</v>
      </c>
      <c r="AY387" s="6">
        <f t="shared" si="57"/>
        <v>17</v>
      </c>
      <c r="AZ387" s="6">
        <f t="shared" si="57"/>
        <v>13</v>
      </c>
      <c r="BA387" s="6">
        <f t="shared" si="57"/>
        <v>11</v>
      </c>
      <c r="BB387" s="6">
        <f t="shared" si="57"/>
        <v>16</v>
      </c>
      <c r="BC387" s="6">
        <f t="shared" si="18"/>
        <v>7</v>
      </c>
      <c r="BD387" s="6">
        <f t="shared" si="19"/>
        <v>12.75</v>
      </c>
      <c r="BE387" s="6">
        <f t="shared" si="20"/>
        <v>14.5</v>
      </c>
      <c r="BF387" s="6">
        <f t="shared" si="21"/>
        <v>17</v>
      </c>
      <c r="BG387" s="6">
        <f t="shared" si="22"/>
        <v>23</v>
      </c>
      <c r="BH387" s="6">
        <f t="shared" si="50"/>
        <v>7</v>
      </c>
      <c r="BI387" s="6">
        <f t="shared" si="51"/>
        <v>5.75</v>
      </c>
      <c r="BJ387" s="6">
        <f t="shared" si="25"/>
        <v>1.75</v>
      </c>
      <c r="BK387" s="6">
        <f t="shared" si="26"/>
        <v>2.5</v>
      </c>
      <c r="BL387" s="6">
        <f t="shared" si="27"/>
        <v>6</v>
      </c>
    </row>
    <row r="388" spans="3:64" x14ac:dyDescent="0.45">
      <c r="C388" s="2" t="s">
        <v>27</v>
      </c>
      <c r="D388" s="6">
        <f t="shared" ref="D388:W388" si="58">COUNTIFS(D$3:D$368,"&gt;18",D$3:D$368,"&lt;=18.5")</f>
        <v>7</v>
      </c>
      <c r="E388" s="6">
        <f t="shared" si="58"/>
        <v>9</v>
      </c>
      <c r="F388" s="6">
        <f t="shared" si="58"/>
        <v>12</v>
      </c>
      <c r="G388" s="6">
        <f t="shared" si="58"/>
        <v>7</v>
      </c>
      <c r="H388" s="6">
        <f t="shared" si="58"/>
        <v>4</v>
      </c>
      <c r="I388" s="6">
        <f t="shared" si="58"/>
        <v>22</v>
      </c>
      <c r="J388" s="6">
        <f t="shared" si="58"/>
        <v>22</v>
      </c>
      <c r="K388" s="6">
        <f t="shared" si="58"/>
        <v>10</v>
      </c>
      <c r="L388" s="6">
        <f t="shared" si="58"/>
        <v>20</v>
      </c>
      <c r="M388" s="6">
        <f t="shared" si="58"/>
        <v>7</v>
      </c>
      <c r="N388" s="6">
        <f t="shared" si="58"/>
        <v>11</v>
      </c>
      <c r="O388" s="6">
        <f t="shared" si="58"/>
        <v>5</v>
      </c>
      <c r="P388" s="6">
        <f t="shared" si="58"/>
        <v>13</v>
      </c>
      <c r="Q388" s="6">
        <f t="shared" si="58"/>
        <v>19</v>
      </c>
      <c r="R388" s="6">
        <f t="shared" si="58"/>
        <v>16</v>
      </c>
      <c r="S388" s="6">
        <f t="shared" si="58"/>
        <v>6</v>
      </c>
      <c r="T388" s="6">
        <f t="shared" si="58"/>
        <v>30</v>
      </c>
      <c r="U388" s="6">
        <f t="shared" si="58"/>
        <v>12</v>
      </c>
      <c r="V388" s="6">
        <f t="shared" si="58"/>
        <v>9</v>
      </c>
      <c r="W388" s="6">
        <f t="shared" si="58"/>
        <v>16</v>
      </c>
      <c r="X388" s="6">
        <f t="shared" si="7"/>
        <v>4</v>
      </c>
      <c r="Y388" s="6">
        <f t="shared" si="8"/>
        <v>7</v>
      </c>
      <c r="Z388" s="6">
        <f t="shared" si="9"/>
        <v>11.5</v>
      </c>
      <c r="AA388" s="6">
        <f t="shared" si="10"/>
        <v>16.75</v>
      </c>
      <c r="AB388" s="6">
        <f t="shared" si="11"/>
        <v>30</v>
      </c>
      <c r="AC388" s="6">
        <f t="shared" si="47"/>
        <v>4</v>
      </c>
      <c r="AD388" s="6">
        <f t="shared" si="48"/>
        <v>3</v>
      </c>
      <c r="AE388" s="6">
        <f t="shared" si="14"/>
        <v>4.5</v>
      </c>
      <c r="AF388" s="6">
        <f t="shared" si="15"/>
        <v>5.25</v>
      </c>
      <c r="AG388" s="6">
        <f t="shared" si="16"/>
        <v>13.25</v>
      </c>
      <c r="AI388" s="6">
        <f t="shared" ref="AI388:BB388" si="59">COUNTIFS(AI$3:AI$368,"&gt;18",AI$3:AI$368,"&lt;=18.5")</f>
        <v>3</v>
      </c>
      <c r="AJ388" s="6">
        <f t="shared" si="59"/>
        <v>6</v>
      </c>
      <c r="AK388" s="6">
        <f t="shared" si="59"/>
        <v>12</v>
      </c>
      <c r="AL388" s="6">
        <f t="shared" si="59"/>
        <v>7</v>
      </c>
      <c r="AM388" s="6">
        <f t="shared" si="59"/>
        <v>14</v>
      </c>
      <c r="AN388" s="6">
        <f t="shared" si="59"/>
        <v>32</v>
      </c>
      <c r="AO388" s="6">
        <f t="shared" si="59"/>
        <v>10</v>
      </c>
      <c r="AP388" s="6">
        <f t="shared" si="59"/>
        <v>21</v>
      </c>
      <c r="AQ388" s="6">
        <f t="shared" si="59"/>
        <v>9</v>
      </c>
      <c r="AR388" s="6">
        <f t="shared" si="59"/>
        <v>12</v>
      </c>
      <c r="AS388" s="6">
        <f t="shared" si="59"/>
        <v>21</v>
      </c>
      <c r="AT388" s="6">
        <f t="shared" si="59"/>
        <v>11</v>
      </c>
      <c r="AU388" s="6">
        <f t="shared" si="59"/>
        <v>6</v>
      </c>
      <c r="AV388" s="6">
        <f t="shared" si="59"/>
        <v>28</v>
      </c>
      <c r="AW388" s="6">
        <f t="shared" si="59"/>
        <v>17</v>
      </c>
      <c r="AX388" s="6">
        <f t="shared" si="59"/>
        <v>9</v>
      </c>
      <c r="AY388" s="6">
        <f t="shared" si="59"/>
        <v>30</v>
      </c>
      <c r="AZ388" s="6">
        <f t="shared" si="59"/>
        <v>10</v>
      </c>
      <c r="BA388" s="6">
        <f t="shared" si="59"/>
        <v>15</v>
      </c>
      <c r="BB388" s="6">
        <f t="shared" si="59"/>
        <v>13</v>
      </c>
      <c r="BC388" s="6">
        <f t="shared" si="18"/>
        <v>3</v>
      </c>
      <c r="BD388" s="6">
        <f t="shared" si="19"/>
        <v>9</v>
      </c>
      <c r="BE388" s="6">
        <f t="shared" si="20"/>
        <v>12</v>
      </c>
      <c r="BF388" s="6">
        <f t="shared" si="21"/>
        <v>18</v>
      </c>
      <c r="BG388" s="6">
        <f t="shared" si="22"/>
        <v>32</v>
      </c>
      <c r="BH388" s="6">
        <f t="shared" si="50"/>
        <v>3</v>
      </c>
      <c r="BI388" s="6">
        <f t="shared" si="51"/>
        <v>6</v>
      </c>
      <c r="BJ388" s="6">
        <f t="shared" si="25"/>
        <v>3</v>
      </c>
      <c r="BK388" s="6">
        <f t="shared" si="26"/>
        <v>6</v>
      </c>
      <c r="BL388" s="6">
        <f t="shared" si="27"/>
        <v>14</v>
      </c>
    </row>
    <row r="389" spans="3:64" x14ac:dyDescent="0.45">
      <c r="C389" s="2" t="s">
        <v>28</v>
      </c>
      <c r="D389" s="6">
        <f t="shared" ref="D389:W389" si="60">COUNTIFS(D$3:D$368,"&gt;18.5",D$3:D$368,"&lt;=19")</f>
        <v>8</v>
      </c>
      <c r="E389" s="6">
        <f t="shared" si="60"/>
        <v>11</v>
      </c>
      <c r="F389" s="6">
        <f t="shared" si="60"/>
        <v>14</v>
      </c>
      <c r="G389" s="6">
        <f t="shared" si="60"/>
        <v>3</v>
      </c>
      <c r="H389" s="6">
        <f t="shared" si="60"/>
        <v>20</v>
      </c>
      <c r="I389" s="6">
        <f t="shared" si="60"/>
        <v>35</v>
      </c>
      <c r="J389" s="6">
        <f t="shared" si="60"/>
        <v>15</v>
      </c>
      <c r="K389" s="6">
        <f t="shared" si="60"/>
        <v>28</v>
      </c>
      <c r="L389" s="6">
        <f t="shared" si="60"/>
        <v>27</v>
      </c>
      <c r="M389" s="6">
        <f t="shared" si="60"/>
        <v>18</v>
      </c>
      <c r="N389" s="6">
        <f t="shared" si="60"/>
        <v>12</v>
      </c>
      <c r="O389" s="6">
        <f t="shared" si="60"/>
        <v>21</v>
      </c>
      <c r="P389" s="6">
        <f t="shared" si="60"/>
        <v>6</v>
      </c>
      <c r="Q389" s="6">
        <f t="shared" si="60"/>
        <v>9</v>
      </c>
      <c r="R389" s="6">
        <f t="shared" si="60"/>
        <v>13</v>
      </c>
      <c r="S389" s="6">
        <f t="shared" si="60"/>
        <v>14</v>
      </c>
      <c r="T389" s="6">
        <f t="shared" si="60"/>
        <v>23</v>
      </c>
      <c r="U389" s="6">
        <f t="shared" si="60"/>
        <v>17</v>
      </c>
      <c r="V389" s="6">
        <f t="shared" si="60"/>
        <v>9</v>
      </c>
      <c r="W389" s="6">
        <f t="shared" si="60"/>
        <v>14</v>
      </c>
      <c r="X389" s="6">
        <f t="shared" si="7"/>
        <v>3</v>
      </c>
      <c r="Y389" s="6">
        <f t="shared" si="8"/>
        <v>10.5</v>
      </c>
      <c r="Z389" s="6">
        <f t="shared" si="9"/>
        <v>14</v>
      </c>
      <c r="AA389" s="6">
        <f t="shared" si="10"/>
        <v>20.25</v>
      </c>
      <c r="AB389" s="6">
        <f t="shared" si="11"/>
        <v>35</v>
      </c>
      <c r="AC389" s="6">
        <f t="shared" si="47"/>
        <v>3</v>
      </c>
      <c r="AD389" s="6">
        <f t="shared" si="48"/>
        <v>7.5</v>
      </c>
      <c r="AE389" s="6">
        <f t="shared" si="14"/>
        <v>3.5</v>
      </c>
      <c r="AF389" s="6">
        <f t="shared" si="15"/>
        <v>6.25</v>
      </c>
      <c r="AG389" s="6">
        <f t="shared" si="16"/>
        <v>14.75</v>
      </c>
      <c r="AI389" s="6">
        <f t="shared" ref="AI389:BB389" si="61">COUNTIFS(AI$3:AI$368,"&gt;18.5",AI$3:AI$368,"&lt;=19")</f>
        <v>14</v>
      </c>
      <c r="AJ389" s="6">
        <f t="shared" si="61"/>
        <v>15</v>
      </c>
      <c r="AK389" s="6">
        <f t="shared" si="61"/>
        <v>20</v>
      </c>
      <c r="AL389" s="6">
        <f t="shared" si="61"/>
        <v>13</v>
      </c>
      <c r="AM389" s="6">
        <f t="shared" si="61"/>
        <v>18</v>
      </c>
      <c r="AN389" s="6">
        <f t="shared" si="61"/>
        <v>87</v>
      </c>
      <c r="AO389" s="6">
        <f t="shared" si="61"/>
        <v>22</v>
      </c>
      <c r="AP389" s="6">
        <f t="shared" si="61"/>
        <v>25</v>
      </c>
      <c r="AQ389" s="6">
        <f t="shared" si="61"/>
        <v>35</v>
      </c>
      <c r="AR389" s="6">
        <f t="shared" si="61"/>
        <v>17</v>
      </c>
      <c r="AS389" s="6">
        <f t="shared" si="61"/>
        <v>11</v>
      </c>
      <c r="AT389" s="6">
        <f t="shared" si="61"/>
        <v>18</v>
      </c>
      <c r="AU389" s="6">
        <f t="shared" si="61"/>
        <v>16</v>
      </c>
      <c r="AV389" s="6">
        <f t="shared" si="61"/>
        <v>8</v>
      </c>
      <c r="AW389" s="6">
        <f t="shared" si="61"/>
        <v>6</v>
      </c>
      <c r="AX389" s="6">
        <f t="shared" si="61"/>
        <v>26</v>
      </c>
      <c r="AY389" s="6">
        <f t="shared" si="61"/>
        <v>23</v>
      </c>
      <c r="AZ389" s="6">
        <f t="shared" si="61"/>
        <v>15</v>
      </c>
      <c r="BA389" s="6">
        <f t="shared" si="61"/>
        <v>12</v>
      </c>
      <c r="BB389" s="6">
        <f t="shared" si="61"/>
        <v>17</v>
      </c>
      <c r="BC389" s="6">
        <f t="shared" si="18"/>
        <v>6</v>
      </c>
      <c r="BD389" s="6">
        <f t="shared" si="19"/>
        <v>13.75</v>
      </c>
      <c r="BE389" s="6">
        <f t="shared" si="20"/>
        <v>17</v>
      </c>
      <c r="BF389" s="6">
        <f t="shared" si="21"/>
        <v>22.25</v>
      </c>
      <c r="BG389" s="6">
        <f t="shared" si="22"/>
        <v>87</v>
      </c>
      <c r="BH389" s="6">
        <f t="shared" si="50"/>
        <v>6</v>
      </c>
      <c r="BI389" s="6">
        <f t="shared" si="51"/>
        <v>7.75</v>
      </c>
      <c r="BJ389" s="6">
        <f t="shared" si="25"/>
        <v>3.25</v>
      </c>
      <c r="BK389" s="6">
        <f t="shared" si="26"/>
        <v>5.25</v>
      </c>
      <c r="BL389" s="6">
        <f t="shared" si="27"/>
        <v>64.75</v>
      </c>
    </row>
    <row r="390" spans="3:64" x14ac:dyDescent="0.45">
      <c r="C390" s="2" t="s">
        <v>29</v>
      </c>
      <c r="D390" s="6">
        <f t="shared" ref="D390:W390" si="62">COUNTIFS(D$3:D$368,"&gt;19",D$3:D$368,"&lt;=19.5")</f>
        <v>10</v>
      </c>
      <c r="E390" s="6">
        <f t="shared" si="62"/>
        <v>19</v>
      </c>
      <c r="F390" s="6">
        <f t="shared" si="62"/>
        <v>14</v>
      </c>
      <c r="G390" s="6">
        <f t="shared" si="62"/>
        <v>14</v>
      </c>
      <c r="H390" s="6">
        <f t="shared" si="62"/>
        <v>18</v>
      </c>
      <c r="I390" s="6">
        <f t="shared" si="62"/>
        <v>84</v>
      </c>
      <c r="J390" s="6">
        <f t="shared" si="62"/>
        <v>21</v>
      </c>
      <c r="K390" s="6">
        <f t="shared" si="62"/>
        <v>33</v>
      </c>
      <c r="L390" s="6">
        <f t="shared" si="62"/>
        <v>47</v>
      </c>
      <c r="M390" s="6">
        <f t="shared" si="62"/>
        <v>17</v>
      </c>
      <c r="N390" s="6">
        <f t="shared" si="62"/>
        <v>13</v>
      </c>
      <c r="O390" s="6">
        <f t="shared" si="62"/>
        <v>15</v>
      </c>
      <c r="P390" s="6">
        <f t="shared" si="62"/>
        <v>12</v>
      </c>
      <c r="Q390" s="6">
        <f t="shared" si="62"/>
        <v>23</v>
      </c>
      <c r="R390" s="6">
        <f t="shared" si="62"/>
        <v>11</v>
      </c>
      <c r="S390" s="6">
        <f t="shared" si="62"/>
        <v>29</v>
      </c>
      <c r="T390" s="6">
        <f t="shared" si="62"/>
        <v>30</v>
      </c>
      <c r="U390" s="6">
        <f t="shared" si="62"/>
        <v>20</v>
      </c>
      <c r="V390" s="6">
        <f t="shared" si="62"/>
        <v>13</v>
      </c>
      <c r="W390" s="6">
        <f t="shared" si="62"/>
        <v>14</v>
      </c>
      <c r="X390" s="6">
        <f t="shared" si="7"/>
        <v>10</v>
      </c>
      <c r="Y390" s="6">
        <f t="shared" si="8"/>
        <v>13.75</v>
      </c>
      <c r="Z390" s="6">
        <f t="shared" si="9"/>
        <v>17.5</v>
      </c>
      <c r="AA390" s="6">
        <f t="shared" si="10"/>
        <v>24.5</v>
      </c>
      <c r="AB390" s="6">
        <f t="shared" si="11"/>
        <v>84</v>
      </c>
      <c r="AC390" s="6">
        <f t="shared" si="47"/>
        <v>10</v>
      </c>
      <c r="AD390" s="6">
        <f t="shared" si="48"/>
        <v>3.75</v>
      </c>
      <c r="AE390" s="6">
        <f t="shared" si="14"/>
        <v>3.75</v>
      </c>
      <c r="AF390" s="6">
        <f t="shared" si="15"/>
        <v>7</v>
      </c>
      <c r="AG390" s="6">
        <f t="shared" si="16"/>
        <v>59.5</v>
      </c>
      <c r="AI390" s="6">
        <f t="shared" ref="AI390:BB390" si="63">COUNTIFS(AI$3:AI$368,"&gt;19",AI$3:AI$368,"&lt;=19.5")</f>
        <v>8</v>
      </c>
      <c r="AJ390" s="6">
        <f t="shared" si="63"/>
        <v>16</v>
      </c>
      <c r="AK390" s="6">
        <f t="shared" si="63"/>
        <v>14</v>
      </c>
      <c r="AL390" s="6">
        <f t="shared" si="63"/>
        <v>8</v>
      </c>
      <c r="AM390" s="6">
        <f t="shared" si="63"/>
        <v>21</v>
      </c>
      <c r="AN390" s="6">
        <f t="shared" si="63"/>
        <v>36</v>
      </c>
      <c r="AO390" s="6">
        <f t="shared" si="63"/>
        <v>20</v>
      </c>
      <c r="AP390" s="6">
        <f t="shared" si="63"/>
        <v>37</v>
      </c>
      <c r="AQ390" s="6">
        <f t="shared" si="63"/>
        <v>79</v>
      </c>
      <c r="AR390" s="6">
        <f t="shared" si="63"/>
        <v>12</v>
      </c>
      <c r="AS390" s="6">
        <f t="shared" si="63"/>
        <v>10</v>
      </c>
      <c r="AT390" s="6">
        <f t="shared" si="63"/>
        <v>22</v>
      </c>
      <c r="AU390" s="6">
        <f t="shared" si="63"/>
        <v>25</v>
      </c>
      <c r="AV390" s="6">
        <f t="shared" si="63"/>
        <v>42</v>
      </c>
      <c r="AW390" s="6">
        <f t="shared" si="63"/>
        <v>13</v>
      </c>
      <c r="AX390" s="6">
        <f t="shared" si="63"/>
        <v>17</v>
      </c>
      <c r="AY390" s="6">
        <f t="shared" si="63"/>
        <v>52</v>
      </c>
      <c r="AZ390" s="6">
        <f t="shared" si="63"/>
        <v>18</v>
      </c>
      <c r="BA390" s="6">
        <f t="shared" si="63"/>
        <v>17</v>
      </c>
      <c r="BB390" s="6">
        <f t="shared" si="63"/>
        <v>18</v>
      </c>
      <c r="BC390" s="6">
        <f t="shared" si="18"/>
        <v>8</v>
      </c>
      <c r="BD390" s="6">
        <f t="shared" si="19"/>
        <v>13.75</v>
      </c>
      <c r="BE390" s="6">
        <f t="shared" si="20"/>
        <v>18</v>
      </c>
      <c r="BF390" s="6">
        <f t="shared" si="21"/>
        <v>27.75</v>
      </c>
      <c r="BG390" s="6">
        <f t="shared" si="22"/>
        <v>79</v>
      </c>
      <c r="BH390" s="6">
        <f t="shared" si="50"/>
        <v>8</v>
      </c>
      <c r="BI390" s="6">
        <f t="shared" si="51"/>
        <v>5.75</v>
      </c>
      <c r="BJ390" s="6">
        <f t="shared" si="25"/>
        <v>4.25</v>
      </c>
      <c r="BK390" s="6">
        <f t="shared" si="26"/>
        <v>9.75</v>
      </c>
      <c r="BL390" s="6">
        <f t="shared" si="27"/>
        <v>51.25</v>
      </c>
    </row>
    <row r="391" spans="3:64" x14ac:dyDescent="0.45">
      <c r="C391" s="2" t="s">
        <v>30</v>
      </c>
      <c r="D391" s="6">
        <f t="shared" ref="D391:W391" si="64">COUNTIFS(D$3:D$368,"&gt;19.5",D$3:D$368,"&lt;=20")</f>
        <v>13</v>
      </c>
      <c r="E391" s="6">
        <f t="shared" si="64"/>
        <v>19</v>
      </c>
      <c r="F391" s="6">
        <f t="shared" si="64"/>
        <v>23</v>
      </c>
      <c r="G391" s="6">
        <f t="shared" si="64"/>
        <v>16</v>
      </c>
      <c r="H391" s="6">
        <f t="shared" si="64"/>
        <v>20</v>
      </c>
      <c r="I391" s="6">
        <f t="shared" si="64"/>
        <v>21</v>
      </c>
      <c r="J391" s="6">
        <f t="shared" si="64"/>
        <v>17</v>
      </c>
      <c r="K391" s="6">
        <f t="shared" si="64"/>
        <v>39</v>
      </c>
      <c r="L391" s="6">
        <f t="shared" si="64"/>
        <v>69</v>
      </c>
      <c r="M391" s="6">
        <f t="shared" si="64"/>
        <v>15</v>
      </c>
      <c r="N391" s="6">
        <f t="shared" si="64"/>
        <v>6</v>
      </c>
      <c r="O391" s="6">
        <f t="shared" si="64"/>
        <v>14</v>
      </c>
      <c r="P391" s="6">
        <f t="shared" si="64"/>
        <v>22</v>
      </c>
      <c r="Q391" s="6">
        <f t="shared" si="64"/>
        <v>21</v>
      </c>
      <c r="R391" s="6">
        <f t="shared" si="64"/>
        <v>12</v>
      </c>
      <c r="S391" s="6">
        <f t="shared" si="64"/>
        <v>18</v>
      </c>
      <c r="T391" s="6">
        <f t="shared" si="64"/>
        <v>63</v>
      </c>
      <c r="U391" s="6">
        <f t="shared" si="64"/>
        <v>21</v>
      </c>
      <c r="V391" s="6">
        <f t="shared" si="64"/>
        <v>7</v>
      </c>
      <c r="W391" s="6">
        <f t="shared" si="64"/>
        <v>34</v>
      </c>
      <c r="X391" s="6">
        <f t="shared" si="7"/>
        <v>6</v>
      </c>
      <c r="Y391" s="6">
        <f t="shared" si="8"/>
        <v>14.75</v>
      </c>
      <c r="Z391" s="6">
        <f t="shared" si="9"/>
        <v>19.5</v>
      </c>
      <c r="AA391" s="6">
        <f t="shared" si="10"/>
        <v>22.25</v>
      </c>
      <c r="AB391" s="6">
        <f t="shared" si="11"/>
        <v>69</v>
      </c>
      <c r="AC391" s="6">
        <f t="shared" si="47"/>
        <v>6</v>
      </c>
      <c r="AD391" s="6">
        <f t="shared" si="48"/>
        <v>8.75</v>
      </c>
      <c r="AE391" s="6">
        <f t="shared" si="14"/>
        <v>4.75</v>
      </c>
      <c r="AF391" s="6">
        <f t="shared" si="15"/>
        <v>2.75</v>
      </c>
      <c r="AG391" s="6">
        <f t="shared" si="16"/>
        <v>46.75</v>
      </c>
      <c r="AI391" s="6">
        <f t="shared" ref="AI391:BB391" si="65">COUNTIFS(AI$3:AI$368,"&gt;19.5",AI$3:AI$368,"&lt;=20")</f>
        <v>11</v>
      </c>
      <c r="AJ391" s="6">
        <f t="shared" si="65"/>
        <v>10</v>
      </c>
      <c r="AK391" s="6">
        <f t="shared" si="65"/>
        <v>27</v>
      </c>
      <c r="AL391" s="6">
        <f t="shared" si="65"/>
        <v>40</v>
      </c>
      <c r="AM391" s="6">
        <f t="shared" si="65"/>
        <v>4</v>
      </c>
      <c r="AN391" s="6">
        <f t="shared" si="65"/>
        <v>39</v>
      </c>
      <c r="AO391" s="6">
        <f t="shared" si="65"/>
        <v>41</v>
      </c>
      <c r="AP391" s="6">
        <f t="shared" si="65"/>
        <v>65</v>
      </c>
      <c r="AQ391" s="6">
        <f t="shared" si="65"/>
        <v>35</v>
      </c>
      <c r="AR391" s="6">
        <f t="shared" si="65"/>
        <v>48</v>
      </c>
      <c r="AS391" s="6">
        <f t="shared" si="65"/>
        <v>25</v>
      </c>
      <c r="AT391" s="6">
        <f t="shared" si="65"/>
        <v>15</v>
      </c>
      <c r="AU391" s="6">
        <f t="shared" si="65"/>
        <v>19</v>
      </c>
      <c r="AV391" s="6">
        <f t="shared" si="65"/>
        <v>66</v>
      </c>
      <c r="AW391" s="6">
        <f t="shared" si="65"/>
        <v>15</v>
      </c>
      <c r="AX391" s="6">
        <f t="shared" si="65"/>
        <v>31</v>
      </c>
      <c r="AY391" s="6">
        <f t="shared" si="65"/>
        <v>46</v>
      </c>
      <c r="AZ391" s="6">
        <f t="shared" si="65"/>
        <v>27</v>
      </c>
      <c r="BA391" s="6">
        <f t="shared" si="65"/>
        <v>19</v>
      </c>
      <c r="BB391" s="6">
        <f t="shared" si="65"/>
        <v>50</v>
      </c>
      <c r="BC391" s="6">
        <f t="shared" si="18"/>
        <v>4</v>
      </c>
      <c r="BD391" s="6">
        <f t="shared" si="19"/>
        <v>18</v>
      </c>
      <c r="BE391" s="6">
        <f t="shared" si="20"/>
        <v>29</v>
      </c>
      <c r="BF391" s="6">
        <f t="shared" si="21"/>
        <v>42.25</v>
      </c>
      <c r="BG391" s="6">
        <f t="shared" si="22"/>
        <v>66</v>
      </c>
      <c r="BH391" s="6">
        <f t="shared" si="50"/>
        <v>4</v>
      </c>
      <c r="BI391" s="6">
        <f t="shared" si="51"/>
        <v>14</v>
      </c>
      <c r="BJ391" s="6">
        <f t="shared" si="25"/>
        <v>11</v>
      </c>
      <c r="BK391" s="6">
        <f t="shared" si="26"/>
        <v>13.25</v>
      </c>
      <c r="BL391" s="6">
        <f t="shared" si="27"/>
        <v>23.75</v>
      </c>
    </row>
    <row r="392" spans="3:64" x14ac:dyDescent="0.45">
      <c r="C392" s="2" t="s">
        <v>31</v>
      </c>
      <c r="D392" s="6">
        <f t="shared" ref="D392:W392" si="66">COUNTIFS(D$3:D$368,"&gt;20",D$3:D$368,"&lt;=20.5")</f>
        <v>9</v>
      </c>
      <c r="E392" s="6">
        <f t="shared" si="66"/>
        <v>11</v>
      </c>
      <c r="F392" s="6">
        <f t="shared" si="66"/>
        <v>17</v>
      </c>
      <c r="G392" s="6">
        <f t="shared" si="66"/>
        <v>27</v>
      </c>
      <c r="H392" s="6">
        <f t="shared" si="66"/>
        <v>11</v>
      </c>
      <c r="I392" s="6">
        <f t="shared" si="66"/>
        <v>43</v>
      </c>
      <c r="J392" s="6">
        <f t="shared" si="66"/>
        <v>40</v>
      </c>
      <c r="K392" s="6">
        <f t="shared" si="66"/>
        <v>57</v>
      </c>
      <c r="L392" s="6">
        <f t="shared" si="66"/>
        <v>19</v>
      </c>
      <c r="M392" s="6">
        <f t="shared" si="66"/>
        <v>51</v>
      </c>
      <c r="N392" s="6">
        <f t="shared" si="66"/>
        <v>27</v>
      </c>
      <c r="O392" s="6">
        <f t="shared" si="66"/>
        <v>25</v>
      </c>
      <c r="P392" s="6">
        <f t="shared" si="66"/>
        <v>7</v>
      </c>
      <c r="Q392" s="6">
        <f t="shared" si="66"/>
        <v>72</v>
      </c>
      <c r="R392" s="6">
        <f t="shared" si="66"/>
        <v>10</v>
      </c>
      <c r="S392" s="6">
        <f t="shared" si="66"/>
        <v>22</v>
      </c>
      <c r="T392" s="6">
        <f t="shared" si="66"/>
        <v>36</v>
      </c>
      <c r="U392" s="6">
        <f t="shared" si="66"/>
        <v>22</v>
      </c>
      <c r="V392" s="6">
        <f t="shared" si="66"/>
        <v>30</v>
      </c>
      <c r="W392" s="6">
        <f t="shared" si="66"/>
        <v>68</v>
      </c>
      <c r="X392" s="6">
        <f t="shared" si="7"/>
        <v>7</v>
      </c>
      <c r="Y392" s="6">
        <f t="shared" si="8"/>
        <v>15.5</v>
      </c>
      <c r="Z392" s="6">
        <f t="shared" si="9"/>
        <v>26</v>
      </c>
      <c r="AA392" s="6">
        <f t="shared" si="10"/>
        <v>40.75</v>
      </c>
      <c r="AB392" s="6">
        <f t="shared" si="11"/>
        <v>72</v>
      </c>
      <c r="AC392" s="6">
        <f t="shared" si="47"/>
        <v>7</v>
      </c>
      <c r="AD392" s="6">
        <f t="shared" si="48"/>
        <v>8.5</v>
      </c>
      <c r="AE392" s="6">
        <f t="shared" si="14"/>
        <v>10.5</v>
      </c>
      <c r="AF392" s="6">
        <f t="shared" si="15"/>
        <v>14.75</v>
      </c>
      <c r="AG392" s="6">
        <f t="shared" si="16"/>
        <v>31.25</v>
      </c>
      <c r="AI392" s="6">
        <f t="shared" ref="AI392:BB392" si="67">COUNTIFS(AI$3:AI$368,"&gt;20",AI$3:AI$368,"&lt;=20.5")</f>
        <v>7</v>
      </c>
      <c r="AJ392" s="6">
        <f t="shared" si="67"/>
        <v>16</v>
      </c>
      <c r="AK392" s="6">
        <f t="shared" si="67"/>
        <v>67</v>
      </c>
      <c r="AL392" s="6">
        <f t="shared" si="67"/>
        <v>56</v>
      </c>
      <c r="AM392" s="6">
        <f t="shared" si="67"/>
        <v>34</v>
      </c>
      <c r="AN392" s="6">
        <f t="shared" si="67"/>
        <v>15</v>
      </c>
      <c r="AO392" s="6">
        <f t="shared" si="67"/>
        <v>43</v>
      </c>
      <c r="AP392" s="6">
        <f t="shared" si="67"/>
        <v>33</v>
      </c>
      <c r="AQ392" s="6">
        <f t="shared" si="67"/>
        <v>35</v>
      </c>
      <c r="AR392" s="6">
        <f t="shared" si="67"/>
        <v>91</v>
      </c>
      <c r="AS392" s="6">
        <f t="shared" si="67"/>
        <v>40</v>
      </c>
      <c r="AT392" s="6">
        <f t="shared" si="67"/>
        <v>48</v>
      </c>
      <c r="AU392" s="6">
        <f t="shared" si="67"/>
        <v>18</v>
      </c>
      <c r="AV392" s="6">
        <f t="shared" si="67"/>
        <v>24</v>
      </c>
      <c r="AW392" s="6">
        <f t="shared" si="67"/>
        <v>38</v>
      </c>
      <c r="AX392" s="6">
        <f t="shared" si="67"/>
        <v>39</v>
      </c>
      <c r="AY392" s="6">
        <f t="shared" si="67"/>
        <v>44</v>
      </c>
      <c r="AZ392" s="6">
        <f t="shared" si="67"/>
        <v>78</v>
      </c>
      <c r="BA392" s="6">
        <f t="shared" si="67"/>
        <v>42</v>
      </c>
      <c r="BB392" s="6">
        <f t="shared" si="67"/>
        <v>87</v>
      </c>
      <c r="BC392" s="6">
        <f t="shared" si="18"/>
        <v>7</v>
      </c>
      <c r="BD392" s="6">
        <f t="shared" si="19"/>
        <v>30.75</v>
      </c>
      <c r="BE392" s="6">
        <f t="shared" si="20"/>
        <v>39.5</v>
      </c>
      <c r="BF392" s="6">
        <f t="shared" si="21"/>
        <v>50</v>
      </c>
      <c r="BG392" s="6">
        <f t="shared" si="22"/>
        <v>91</v>
      </c>
      <c r="BH392" s="6">
        <f t="shared" si="50"/>
        <v>7</v>
      </c>
      <c r="BI392" s="6">
        <f t="shared" si="51"/>
        <v>23.75</v>
      </c>
      <c r="BJ392" s="6">
        <f t="shared" si="25"/>
        <v>8.75</v>
      </c>
      <c r="BK392" s="6">
        <f t="shared" si="26"/>
        <v>10.5</v>
      </c>
      <c r="BL392" s="6">
        <f t="shared" si="27"/>
        <v>41</v>
      </c>
    </row>
    <row r="393" spans="3:64" x14ac:dyDescent="0.45">
      <c r="C393" s="2" t="s">
        <v>32</v>
      </c>
      <c r="D393" s="6">
        <f t="shared" ref="D393:W393" si="68">COUNTIFS(D$3:D$368,"&gt;20.5",D$3:D$368,"&lt;=21")</f>
        <v>8</v>
      </c>
      <c r="E393" s="6">
        <f t="shared" si="68"/>
        <v>11</v>
      </c>
      <c r="F393" s="6">
        <f t="shared" si="68"/>
        <v>71</v>
      </c>
      <c r="G393" s="6">
        <f t="shared" si="68"/>
        <v>60</v>
      </c>
      <c r="H393" s="6">
        <f t="shared" si="68"/>
        <v>17</v>
      </c>
      <c r="I393" s="6">
        <f t="shared" si="68"/>
        <v>23</v>
      </c>
      <c r="J393" s="6">
        <f t="shared" si="68"/>
        <v>43</v>
      </c>
      <c r="K393" s="6">
        <f t="shared" si="68"/>
        <v>19</v>
      </c>
      <c r="L393" s="6">
        <f t="shared" si="68"/>
        <v>41</v>
      </c>
      <c r="M393" s="6">
        <f t="shared" si="68"/>
        <v>79</v>
      </c>
      <c r="N393" s="6">
        <f t="shared" si="68"/>
        <v>53</v>
      </c>
      <c r="O393" s="6">
        <f t="shared" si="68"/>
        <v>67</v>
      </c>
      <c r="P393" s="6">
        <f t="shared" si="68"/>
        <v>26</v>
      </c>
      <c r="Q393" s="6">
        <f t="shared" si="68"/>
        <v>39</v>
      </c>
      <c r="R393" s="6">
        <f t="shared" si="68"/>
        <v>33</v>
      </c>
      <c r="S393" s="6">
        <f t="shared" si="68"/>
        <v>47</v>
      </c>
      <c r="T393" s="6">
        <f t="shared" si="68"/>
        <v>37</v>
      </c>
      <c r="U393" s="6">
        <f t="shared" si="68"/>
        <v>88</v>
      </c>
      <c r="V393" s="6">
        <f t="shared" si="68"/>
        <v>64</v>
      </c>
      <c r="W393" s="6">
        <f t="shared" si="68"/>
        <v>56</v>
      </c>
      <c r="X393" s="6">
        <f t="shared" si="7"/>
        <v>8</v>
      </c>
      <c r="Y393" s="6">
        <f t="shared" si="8"/>
        <v>25.25</v>
      </c>
      <c r="Z393" s="6">
        <f t="shared" si="9"/>
        <v>42</v>
      </c>
      <c r="AA393" s="6">
        <f t="shared" si="10"/>
        <v>61</v>
      </c>
      <c r="AB393" s="6">
        <f t="shared" si="11"/>
        <v>88</v>
      </c>
      <c r="AC393" s="6">
        <f t="shared" si="47"/>
        <v>8</v>
      </c>
      <c r="AD393" s="6">
        <f t="shared" si="48"/>
        <v>17.25</v>
      </c>
      <c r="AE393" s="6">
        <f t="shared" si="14"/>
        <v>16.75</v>
      </c>
      <c r="AF393" s="6">
        <f t="shared" si="15"/>
        <v>19</v>
      </c>
      <c r="AG393" s="6">
        <f t="shared" si="16"/>
        <v>27</v>
      </c>
      <c r="AI393" s="6">
        <f t="shared" ref="AI393:BB393" si="69">COUNTIFS(AI$3:AI$368,"&gt;20.5",AI$3:AI$368,"&lt;=21")</f>
        <v>11</v>
      </c>
      <c r="AJ393" s="6">
        <f t="shared" si="69"/>
        <v>41</v>
      </c>
      <c r="AK393" s="6">
        <f t="shared" si="69"/>
        <v>54</v>
      </c>
      <c r="AL393" s="6">
        <f t="shared" si="69"/>
        <v>83</v>
      </c>
      <c r="AM393" s="6">
        <f t="shared" si="69"/>
        <v>42</v>
      </c>
      <c r="AN393" s="6">
        <f t="shared" si="69"/>
        <v>1</v>
      </c>
      <c r="AO393" s="6">
        <f t="shared" si="69"/>
        <v>36</v>
      </c>
      <c r="AP393" s="6">
        <f t="shared" si="69"/>
        <v>19</v>
      </c>
      <c r="AQ393" s="6">
        <f t="shared" si="69"/>
        <v>9</v>
      </c>
      <c r="AR393" s="6">
        <f t="shared" si="69"/>
        <v>22</v>
      </c>
      <c r="AS393" s="6">
        <f t="shared" si="69"/>
        <v>56</v>
      </c>
      <c r="AT393" s="6">
        <f t="shared" si="69"/>
        <v>46</v>
      </c>
      <c r="AU393" s="6">
        <f t="shared" si="69"/>
        <v>33</v>
      </c>
      <c r="AV393" s="6">
        <f t="shared" si="69"/>
        <v>12</v>
      </c>
      <c r="AW393" s="6">
        <f t="shared" si="69"/>
        <v>68</v>
      </c>
      <c r="AX393" s="6">
        <f t="shared" si="69"/>
        <v>38</v>
      </c>
      <c r="AY393" s="6">
        <f t="shared" si="69"/>
        <v>14</v>
      </c>
      <c r="AZ393" s="6">
        <f t="shared" si="69"/>
        <v>38</v>
      </c>
      <c r="BA393" s="6">
        <f t="shared" si="69"/>
        <v>52</v>
      </c>
      <c r="BB393" s="6">
        <f t="shared" si="69"/>
        <v>22</v>
      </c>
      <c r="BC393" s="6">
        <f t="shared" si="18"/>
        <v>1</v>
      </c>
      <c r="BD393" s="6">
        <f t="shared" si="19"/>
        <v>17.75</v>
      </c>
      <c r="BE393" s="6">
        <f t="shared" si="20"/>
        <v>37</v>
      </c>
      <c r="BF393" s="6">
        <f t="shared" si="21"/>
        <v>47.5</v>
      </c>
      <c r="BG393" s="6">
        <f t="shared" si="22"/>
        <v>83</v>
      </c>
      <c r="BH393" s="6">
        <f t="shared" si="50"/>
        <v>1</v>
      </c>
      <c r="BI393" s="6">
        <f t="shared" si="51"/>
        <v>16.75</v>
      </c>
      <c r="BJ393" s="6">
        <f t="shared" si="25"/>
        <v>19.25</v>
      </c>
      <c r="BK393" s="6">
        <f t="shared" si="26"/>
        <v>10.5</v>
      </c>
      <c r="BL393" s="6">
        <f t="shared" si="27"/>
        <v>35.5</v>
      </c>
    </row>
    <row r="394" spans="3:64" x14ac:dyDescent="0.45">
      <c r="C394" s="2" t="s">
        <v>24</v>
      </c>
      <c r="D394" s="6">
        <f t="shared" ref="D394:W394" si="70">COUNTIFS(D$3:D$368,"&gt;21",D$3:D$368,"&lt;=21.5")</f>
        <v>16</v>
      </c>
      <c r="E394" s="6">
        <f t="shared" si="70"/>
        <v>27</v>
      </c>
      <c r="F394" s="6">
        <f t="shared" si="70"/>
        <v>54</v>
      </c>
      <c r="G394" s="6">
        <f t="shared" si="70"/>
        <v>86</v>
      </c>
      <c r="H394" s="6">
        <f t="shared" si="70"/>
        <v>39</v>
      </c>
      <c r="I394" s="6">
        <f t="shared" si="70"/>
        <v>0</v>
      </c>
      <c r="J394" s="6">
        <f t="shared" si="70"/>
        <v>27</v>
      </c>
      <c r="K394" s="6">
        <f t="shared" si="70"/>
        <v>15</v>
      </c>
      <c r="L394" s="6">
        <f t="shared" si="70"/>
        <v>6</v>
      </c>
      <c r="M394" s="6">
        <f t="shared" si="70"/>
        <v>34</v>
      </c>
      <c r="N394" s="6">
        <f t="shared" si="70"/>
        <v>49</v>
      </c>
      <c r="O394" s="6">
        <f t="shared" si="70"/>
        <v>24</v>
      </c>
      <c r="P394" s="6">
        <f t="shared" si="70"/>
        <v>43</v>
      </c>
      <c r="Q394" s="6">
        <f t="shared" si="70"/>
        <v>22</v>
      </c>
      <c r="R394" s="6">
        <f t="shared" si="70"/>
        <v>77</v>
      </c>
      <c r="S394" s="6">
        <f t="shared" si="70"/>
        <v>27</v>
      </c>
      <c r="T394" s="6">
        <f t="shared" si="70"/>
        <v>12</v>
      </c>
      <c r="U394" s="6">
        <f t="shared" si="70"/>
        <v>18</v>
      </c>
      <c r="V394" s="6">
        <f t="shared" si="70"/>
        <v>37</v>
      </c>
      <c r="W394" s="6">
        <f t="shared" si="70"/>
        <v>12</v>
      </c>
      <c r="X394" s="6">
        <f t="shared" si="7"/>
        <v>0</v>
      </c>
      <c r="Y394" s="6">
        <f t="shared" si="8"/>
        <v>15.75</v>
      </c>
      <c r="Z394" s="6">
        <f t="shared" si="9"/>
        <v>27</v>
      </c>
      <c r="AA394" s="6">
        <f t="shared" si="10"/>
        <v>40</v>
      </c>
      <c r="AB394" s="6">
        <f t="shared" si="11"/>
        <v>86</v>
      </c>
      <c r="AC394" s="6">
        <f t="shared" si="47"/>
        <v>0</v>
      </c>
      <c r="AD394" s="6">
        <f t="shared" si="48"/>
        <v>15.75</v>
      </c>
      <c r="AE394" s="6">
        <f t="shared" si="14"/>
        <v>11.25</v>
      </c>
      <c r="AF394" s="6">
        <f t="shared" si="15"/>
        <v>13</v>
      </c>
      <c r="AG394" s="6">
        <f t="shared" si="16"/>
        <v>46</v>
      </c>
      <c r="AI394" s="6">
        <f t="shared" ref="AI394:BB394" si="71">COUNTIFS(AI$3:AI$368,"&gt;21",AI$3:AI$368,"&lt;=21.5")</f>
        <v>23</v>
      </c>
      <c r="AJ394" s="6">
        <f t="shared" si="71"/>
        <v>58</v>
      </c>
      <c r="AK394" s="6">
        <f t="shared" si="71"/>
        <v>8</v>
      </c>
      <c r="AL394" s="6">
        <f t="shared" si="71"/>
        <v>7</v>
      </c>
      <c r="AM394" s="6">
        <f t="shared" si="71"/>
        <v>22</v>
      </c>
      <c r="AN394" s="6">
        <f t="shared" si="71"/>
        <v>0</v>
      </c>
      <c r="AO394" s="6">
        <f t="shared" si="71"/>
        <v>29</v>
      </c>
      <c r="AP394" s="6">
        <f t="shared" si="71"/>
        <v>15</v>
      </c>
      <c r="AQ394" s="6">
        <f t="shared" si="71"/>
        <v>0</v>
      </c>
      <c r="AR394" s="6">
        <f t="shared" si="71"/>
        <v>15</v>
      </c>
      <c r="AS394" s="6">
        <f t="shared" si="71"/>
        <v>23</v>
      </c>
      <c r="AT394" s="6">
        <f t="shared" si="71"/>
        <v>35</v>
      </c>
      <c r="AU394" s="6">
        <f t="shared" si="71"/>
        <v>34</v>
      </c>
      <c r="AV394" s="6">
        <f t="shared" si="71"/>
        <v>18</v>
      </c>
      <c r="AW394" s="6">
        <f t="shared" si="71"/>
        <v>25</v>
      </c>
      <c r="AX394" s="6">
        <f t="shared" si="71"/>
        <v>28</v>
      </c>
      <c r="AY394" s="6">
        <f t="shared" si="71"/>
        <v>2</v>
      </c>
      <c r="AZ394" s="6">
        <f t="shared" si="71"/>
        <v>17</v>
      </c>
      <c r="BA394" s="6">
        <f t="shared" si="71"/>
        <v>13</v>
      </c>
      <c r="BB394" s="6">
        <f t="shared" si="71"/>
        <v>17</v>
      </c>
      <c r="BC394" s="6">
        <f t="shared" si="18"/>
        <v>0</v>
      </c>
      <c r="BD394" s="6">
        <f t="shared" si="19"/>
        <v>11.75</v>
      </c>
      <c r="BE394" s="6">
        <f t="shared" si="20"/>
        <v>17.5</v>
      </c>
      <c r="BF394" s="6">
        <f t="shared" si="21"/>
        <v>25.75</v>
      </c>
      <c r="BG394" s="6">
        <f t="shared" si="22"/>
        <v>58</v>
      </c>
      <c r="BH394" s="6">
        <f t="shared" si="50"/>
        <v>0</v>
      </c>
      <c r="BI394" s="6">
        <f t="shared" si="51"/>
        <v>11.75</v>
      </c>
      <c r="BJ394" s="6">
        <f t="shared" si="25"/>
        <v>5.75</v>
      </c>
      <c r="BK394" s="6">
        <f t="shared" si="26"/>
        <v>8.25</v>
      </c>
      <c r="BL394" s="6">
        <f t="shared" si="27"/>
        <v>32.25</v>
      </c>
    </row>
    <row r="395" spans="3:64" x14ac:dyDescent="0.45">
      <c r="C395" s="2" t="s">
        <v>33</v>
      </c>
      <c r="D395" s="6">
        <f t="shared" ref="D395:W395" si="72">COUNTIFS(D$3:D$368,"&gt;21.5",D$3:D$368,"&lt;=22")</f>
        <v>15</v>
      </c>
      <c r="E395" s="6">
        <f t="shared" si="72"/>
        <v>73</v>
      </c>
      <c r="F395" s="6">
        <f t="shared" si="72"/>
        <v>9</v>
      </c>
      <c r="G395" s="6">
        <f t="shared" si="72"/>
        <v>3</v>
      </c>
      <c r="H395" s="6">
        <f t="shared" si="72"/>
        <v>42</v>
      </c>
      <c r="I395" s="6">
        <f t="shared" si="72"/>
        <v>0</v>
      </c>
      <c r="J395" s="6">
        <f t="shared" si="72"/>
        <v>24</v>
      </c>
      <c r="K395" s="6">
        <f t="shared" si="72"/>
        <v>25</v>
      </c>
      <c r="L395" s="6">
        <f t="shared" si="72"/>
        <v>0</v>
      </c>
      <c r="M395" s="6">
        <f t="shared" si="72"/>
        <v>9</v>
      </c>
      <c r="N395" s="6">
        <f t="shared" si="72"/>
        <v>17</v>
      </c>
      <c r="O395" s="6">
        <f t="shared" si="72"/>
        <v>33</v>
      </c>
      <c r="P395" s="6">
        <f t="shared" si="72"/>
        <v>46</v>
      </c>
      <c r="Q395" s="6">
        <f t="shared" si="72"/>
        <v>12</v>
      </c>
      <c r="R395" s="6">
        <f t="shared" si="72"/>
        <v>25</v>
      </c>
      <c r="S395" s="6">
        <f t="shared" si="72"/>
        <v>27</v>
      </c>
      <c r="T395" s="6">
        <f t="shared" si="72"/>
        <v>0</v>
      </c>
      <c r="U395" s="6">
        <f t="shared" si="72"/>
        <v>25</v>
      </c>
      <c r="V395" s="6">
        <f t="shared" si="72"/>
        <v>12</v>
      </c>
      <c r="W395" s="6">
        <f t="shared" si="72"/>
        <v>19</v>
      </c>
      <c r="X395" s="6">
        <f t="shared" si="7"/>
        <v>0</v>
      </c>
      <c r="Y395" s="6">
        <f t="shared" si="8"/>
        <v>9</v>
      </c>
      <c r="Z395" s="6">
        <f t="shared" si="9"/>
        <v>18</v>
      </c>
      <c r="AA395" s="6">
        <f t="shared" si="10"/>
        <v>25.5</v>
      </c>
      <c r="AB395" s="6">
        <f t="shared" si="11"/>
        <v>73</v>
      </c>
      <c r="AC395" s="6">
        <f t="shared" si="47"/>
        <v>0</v>
      </c>
      <c r="AD395" s="6">
        <f t="shared" si="48"/>
        <v>9</v>
      </c>
      <c r="AE395" s="6">
        <f t="shared" si="14"/>
        <v>9</v>
      </c>
      <c r="AF395" s="6">
        <f t="shared" si="15"/>
        <v>7.5</v>
      </c>
      <c r="AG395" s="6">
        <f t="shared" si="16"/>
        <v>47.5</v>
      </c>
      <c r="AI395" s="6">
        <f t="shared" ref="AI395:BB395" si="73">COUNTIFS(AI$3:AI$368,"&gt;21.5",AI$3:AI$368,"&lt;=22")</f>
        <v>45</v>
      </c>
      <c r="AJ395" s="6">
        <f t="shared" si="73"/>
        <v>16</v>
      </c>
      <c r="AK395" s="6">
        <f t="shared" si="73"/>
        <v>0</v>
      </c>
      <c r="AL395" s="6">
        <f t="shared" si="73"/>
        <v>0</v>
      </c>
      <c r="AM395" s="6">
        <f t="shared" si="73"/>
        <v>12</v>
      </c>
      <c r="AN395" s="6">
        <f t="shared" si="73"/>
        <v>0</v>
      </c>
      <c r="AO395" s="6">
        <f t="shared" si="73"/>
        <v>0</v>
      </c>
      <c r="AP395" s="6">
        <f t="shared" si="73"/>
        <v>2</v>
      </c>
      <c r="AQ395" s="6">
        <f t="shared" si="73"/>
        <v>0</v>
      </c>
      <c r="AR395" s="6">
        <f t="shared" si="73"/>
        <v>0</v>
      </c>
      <c r="AS395" s="6">
        <f t="shared" si="73"/>
        <v>14</v>
      </c>
      <c r="AT395" s="6">
        <f t="shared" si="73"/>
        <v>27</v>
      </c>
      <c r="AU395" s="6">
        <f t="shared" si="73"/>
        <v>33</v>
      </c>
      <c r="AV395" s="6">
        <f t="shared" si="73"/>
        <v>25</v>
      </c>
      <c r="AW395" s="6">
        <f t="shared" si="73"/>
        <v>20</v>
      </c>
      <c r="AX395" s="6">
        <f t="shared" si="73"/>
        <v>19</v>
      </c>
      <c r="AY395" s="6">
        <f t="shared" si="73"/>
        <v>0</v>
      </c>
      <c r="AZ395" s="6">
        <f t="shared" si="73"/>
        <v>3</v>
      </c>
      <c r="BA395" s="6">
        <f t="shared" si="73"/>
        <v>21</v>
      </c>
      <c r="BB395" s="6">
        <f t="shared" si="73"/>
        <v>0</v>
      </c>
      <c r="BC395" s="6">
        <f t="shared" si="18"/>
        <v>0</v>
      </c>
      <c r="BD395" s="6">
        <f t="shared" si="19"/>
        <v>0</v>
      </c>
      <c r="BE395" s="6">
        <f t="shared" si="20"/>
        <v>7.5</v>
      </c>
      <c r="BF395" s="6">
        <f t="shared" si="21"/>
        <v>20.25</v>
      </c>
      <c r="BG395" s="6">
        <f t="shared" si="22"/>
        <v>45</v>
      </c>
      <c r="BH395" s="6">
        <f t="shared" si="50"/>
        <v>0</v>
      </c>
      <c r="BI395" s="6">
        <f t="shared" si="51"/>
        <v>0</v>
      </c>
      <c r="BJ395" s="6">
        <f t="shared" si="25"/>
        <v>7.5</v>
      </c>
      <c r="BK395" s="6">
        <f t="shared" si="26"/>
        <v>12.75</v>
      </c>
      <c r="BL395" s="6">
        <f t="shared" si="27"/>
        <v>24.75</v>
      </c>
    </row>
    <row r="396" spans="3:64" x14ac:dyDescent="0.45">
      <c r="C396" s="2" t="s">
        <v>34</v>
      </c>
      <c r="D396" s="6">
        <f t="shared" ref="D396:W396" si="74">COUNTIFS(D$3:D$368,"&gt;22",D$3:D$368,"&lt;=22.5")</f>
        <v>34</v>
      </c>
      <c r="E396" s="6">
        <f t="shared" si="74"/>
        <v>13</v>
      </c>
      <c r="F396" s="6">
        <f t="shared" si="74"/>
        <v>0</v>
      </c>
      <c r="G396" s="6">
        <f t="shared" si="74"/>
        <v>0</v>
      </c>
      <c r="H396" s="6">
        <f t="shared" si="74"/>
        <v>6</v>
      </c>
      <c r="I396" s="6">
        <f t="shared" si="74"/>
        <v>0</v>
      </c>
      <c r="J396" s="6">
        <f t="shared" si="74"/>
        <v>9</v>
      </c>
      <c r="K396" s="6">
        <f t="shared" si="74"/>
        <v>9</v>
      </c>
      <c r="L396" s="6">
        <f t="shared" si="74"/>
        <v>0</v>
      </c>
      <c r="M396" s="6">
        <f t="shared" si="74"/>
        <v>0</v>
      </c>
      <c r="N396" s="6">
        <f t="shared" si="74"/>
        <v>11</v>
      </c>
      <c r="O396" s="6">
        <f t="shared" si="74"/>
        <v>24</v>
      </c>
      <c r="P396" s="6">
        <f t="shared" si="74"/>
        <v>28</v>
      </c>
      <c r="Q396" s="6">
        <f t="shared" si="74"/>
        <v>23</v>
      </c>
      <c r="R396" s="6">
        <f t="shared" si="74"/>
        <v>27</v>
      </c>
      <c r="S396" s="6">
        <f t="shared" si="74"/>
        <v>19</v>
      </c>
      <c r="T396" s="6">
        <f t="shared" si="74"/>
        <v>0</v>
      </c>
      <c r="U396" s="6">
        <f t="shared" si="74"/>
        <v>4</v>
      </c>
      <c r="V396" s="6">
        <f t="shared" si="74"/>
        <v>26</v>
      </c>
      <c r="W396" s="6">
        <f t="shared" si="74"/>
        <v>3</v>
      </c>
      <c r="X396" s="6">
        <f t="shared" si="7"/>
        <v>0</v>
      </c>
      <c r="Y396" s="6">
        <f t="shared" si="8"/>
        <v>0</v>
      </c>
      <c r="Z396" s="6">
        <f t="shared" si="9"/>
        <v>9</v>
      </c>
      <c r="AA396" s="6">
        <f t="shared" si="10"/>
        <v>23.25</v>
      </c>
      <c r="AB396" s="6">
        <f t="shared" si="11"/>
        <v>34</v>
      </c>
      <c r="AC396" s="6">
        <f t="shared" si="47"/>
        <v>0</v>
      </c>
      <c r="AD396" s="6">
        <f t="shared" si="48"/>
        <v>0</v>
      </c>
      <c r="AE396" s="6">
        <f t="shared" si="14"/>
        <v>9</v>
      </c>
      <c r="AF396" s="6">
        <f t="shared" si="15"/>
        <v>14.25</v>
      </c>
      <c r="AG396" s="6">
        <f t="shared" si="16"/>
        <v>10.75</v>
      </c>
      <c r="AI396" s="6">
        <f t="shared" ref="AI396:BB396" si="75">COUNTIFS(AI$3:AI$368,"&gt;22",AI$3:AI$368,"&lt;=22.5")</f>
        <v>48</v>
      </c>
      <c r="AJ396" s="6">
        <f t="shared" si="75"/>
        <v>9</v>
      </c>
      <c r="AK396" s="6">
        <f t="shared" si="75"/>
        <v>0</v>
      </c>
      <c r="AL396" s="6">
        <f t="shared" si="75"/>
        <v>0</v>
      </c>
      <c r="AM396" s="6">
        <f t="shared" si="75"/>
        <v>14</v>
      </c>
      <c r="AN396" s="6">
        <f t="shared" si="75"/>
        <v>0</v>
      </c>
      <c r="AO396" s="6">
        <f t="shared" si="75"/>
        <v>0</v>
      </c>
      <c r="AP396" s="6">
        <f t="shared" si="75"/>
        <v>0</v>
      </c>
      <c r="AQ396" s="6">
        <f t="shared" si="75"/>
        <v>0</v>
      </c>
      <c r="AR396" s="6">
        <f t="shared" si="75"/>
        <v>0</v>
      </c>
      <c r="AS396" s="6">
        <f t="shared" si="75"/>
        <v>6</v>
      </c>
      <c r="AT396" s="6">
        <f t="shared" si="75"/>
        <v>8</v>
      </c>
      <c r="AU396" s="6">
        <f t="shared" si="75"/>
        <v>24</v>
      </c>
      <c r="AV396" s="6">
        <f t="shared" si="75"/>
        <v>14</v>
      </c>
      <c r="AW396" s="6">
        <f t="shared" si="75"/>
        <v>2</v>
      </c>
      <c r="AX396" s="6">
        <f t="shared" si="75"/>
        <v>0</v>
      </c>
      <c r="AY396" s="6">
        <f t="shared" si="75"/>
        <v>0</v>
      </c>
      <c r="AZ396" s="6">
        <f t="shared" si="75"/>
        <v>0</v>
      </c>
      <c r="BA396" s="6">
        <f t="shared" si="75"/>
        <v>15</v>
      </c>
      <c r="BB396" s="6">
        <f t="shared" si="75"/>
        <v>0</v>
      </c>
      <c r="BC396" s="6">
        <f t="shared" si="18"/>
        <v>0</v>
      </c>
      <c r="BD396" s="6">
        <f t="shared" si="19"/>
        <v>0</v>
      </c>
      <c r="BE396" s="6">
        <f t="shared" si="20"/>
        <v>0</v>
      </c>
      <c r="BF396" s="6">
        <f t="shared" si="21"/>
        <v>10.25</v>
      </c>
      <c r="BG396" s="6">
        <f t="shared" si="22"/>
        <v>48</v>
      </c>
      <c r="BH396" s="6">
        <f t="shared" si="50"/>
        <v>0</v>
      </c>
      <c r="BI396" s="6">
        <f t="shared" si="51"/>
        <v>0</v>
      </c>
      <c r="BJ396" s="6">
        <f t="shared" si="25"/>
        <v>0</v>
      </c>
      <c r="BK396" s="6">
        <f t="shared" si="26"/>
        <v>10.25</v>
      </c>
      <c r="BL396" s="6">
        <f t="shared" si="27"/>
        <v>37.75</v>
      </c>
    </row>
    <row r="397" spans="3:64" x14ac:dyDescent="0.45">
      <c r="C397" s="2" t="s">
        <v>35</v>
      </c>
      <c r="D397" s="6">
        <f t="shared" ref="D397:W397" si="76">COUNTIFS(D$3:D$368,"&gt;22.5",D$3:D$368,"&lt;=23")</f>
        <v>58</v>
      </c>
      <c r="E397" s="6">
        <f t="shared" si="76"/>
        <v>8</v>
      </c>
      <c r="F397" s="6">
        <f t="shared" si="76"/>
        <v>0</v>
      </c>
      <c r="G397" s="6">
        <f t="shared" si="76"/>
        <v>0</v>
      </c>
      <c r="H397" s="6">
        <f t="shared" si="76"/>
        <v>8</v>
      </c>
      <c r="I397" s="6">
        <f t="shared" si="76"/>
        <v>0</v>
      </c>
      <c r="J397" s="6">
        <f t="shared" si="76"/>
        <v>0</v>
      </c>
      <c r="K397" s="6">
        <f t="shared" si="76"/>
        <v>0</v>
      </c>
      <c r="L397" s="6">
        <f t="shared" si="76"/>
        <v>0</v>
      </c>
      <c r="M397" s="6">
        <f t="shared" si="76"/>
        <v>0</v>
      </c>
      <c r="N397" s="6">
        <f t="shared" si="76"/>
        <v>17</v>
      </c>
      <c r="O397" s="6">
        <f t="shared" si="76"/>
        <v>6</v>
      </c>
      <c r="P397" s="6">
        <f t="shared" si="76"/>
        <v>21</v>
      </c>
      <c r="Q397" s="6">
        <f t="shared" si="76"/>
        <v>15</v>
      </c>
      <c r="R397" s="6">
        <f t="shared" si="76"/>
        <v>1</v>
      </c>
      <c r="S397" s="6">
        <f t="shared" si="76"/>
        <v>5</v>
      </c>
      <c r="T397" s="6">
        <f t="shared" si="76"/>
        <v>0</v>
      </c>
      <c r="U397" s="6">
        <f t="shared" si="76"/>
        <v>0</v>
      </c>
      <c r="V397" s="6">
        <f t="shared" si="76"/>
        <v>6</v>
      </c>
      <c r="W397" s="6">
        <f t="shared" si="76"/>
        <v>0</v>
      </c>
      <c r="X397" s="6">
        <f t="shared" si="7"/>
        <v>0</v>
      </c>
      <c r="Y397" s="6">
        <f t="shared" si="8"/>
        <v>0</v>
      </c>
      <c r="Z397" s="6">
        <f t="shared" si="9"/>
        <v>0.5</v>
      </c>
      <c r="AA397" s="6">
        <f t="shared" si="10"/>
        <v>8</v>
      </c>
      <c r="AB397" s="6">
        <f t="shared" si="11"/>
        <v>58</v>
      </c>
      <c r="AC397" s="6">
        <f t="shared" si="47"/>
        <v>0</v>
      </c>
      <c r="AD397" s="6">
        <f t="shared" si="48"/>
        <v>0</v>
      </c>
      <c r="AE397" s="6">
        <f t="shared" si="14"/>
        <v>0.5</v>
      </c>
      <c r="AF397" s="6">
        <f t="shared" si="15"/>
        <v>7.5</v>
      </c>
      <c r="AG397" s="6">
        <f t="shared" si="16"/>
        <v>50</v>
      </c>
      <c r="AI397" s="6">
        <f t="shared" ref="AI397:BB397" si="77">COUNTIFS(AI$3:AI$368,"&gt;22.5",AI$3:AI$368,"&lt;=23")</f>
        <v>26</v>
      </c>
      <c r="AJ397" s="6">
        <f t="shared" si="77"/>
        <v>16</v>
      </c>
      <c r="AK397" s="6">
        <f t="shared" si="77"/>
        <v>0</v>
      </c>
      <c r="AL397" s="6">
        <f t="shared" si="77"/>
        <v>0</v>
      </c>
      <c r="AM397" s="6">
        <f t="shared" si="77"/>
        <v>13</v>
      </c>
      <c r="AN397" s="6">
        <f t="shared" si="77"/>
        <v>0</v>
      </c>
      <c r="AO397" s="6">
        <f t="shared" si="77"/>
        <v>0</v>
      </c>
      <c r="AP397" s="6">
        <f t="shared" si="77"/>
        <v>0</v>
      </c>
      <c r="AQ397" s="6">
        <f t="shared" si="77"/>
        <v>0</v>
      </c>
      <c r="AR397" s="6">
        <f t="shared" si="77"/>
        <v>0</v>
      </c>
      <c r="AS397" s="6">
        <f t="shared" si="77"/>
        <v>16</v>
      </c>
      <c r="AT397" s="6">
        <f t="shared" si="77"/>
        <v>0</v>
      </c>
      <c r="AU397" s="6">
        <f t="shared" si="77"/>
        <v>1</v>
      </c>
      <c r="AV397" s="6">
        <f t="shared" si="77"/>
        <v>0</v>
      </c>
      <c r="AW397" s="6">
        <f t="shared" si="77"/>
        <v>0</v>
      </c>
      <c r="AX397" s="6">
        <f t="shared" si="77"/>
        <v>0</v>
      </c>
      <c r="AY397" s="6">
        <f t="shared" si="77"/>
        <v>0</v>
      </c>
      <c r="AZ397" s="6">
        <f t="shared" si="77"/>
        <v>0</v>
      </c>
      <c r="BA397" s="6">
        <f t="shared" si="77"/>
        <v>3</v>
      </c>
      <c r="BB397" s="6">
        <f t="shared" si="77"/>
        <v>0</v>
      </c>
      <c r="BC397" s="6">
        <f t="shared" si="18"/>
        <v>0</v>
      </c>
      <c r="BD397" s="6">
        <f t="shared" si="19"/>
        <v>0</v>
      </c>
      <c r="BE397" s="6">
        <f t="shared" si="20"/>
        <v>0</v>
      </c>
      <c r="BF397" s="6">
        <f t="shared" si="21"/>
        <v>1.5</v>
      </c>
      <c r="BG397" s="6">
        <f t="shared" si="22"/>
        <v>26</v>
      </c>
      <c r="BH397" s="6">
        <f t="shared" si="50"/>
        <v>0</v>
      </c>
      <c r="BI397" s="6">
        <f t="shared" si="51"/>
        <v>0</v>
      </c>
      <c r="BJ397" s="6">
        <f t="shared" si="25"/>
        <v>0</v>
      </c>
      <c r="BK397" s="6">
        <f t="shared" si="26"/>
        <v>1.5</v>
      </c>
      <c r="BL397" s="6">
        <f t="shared" si="27"/>
        <v>24.5</v>
      </c>
    </row>
    <row r="398" spans="3:64" x14ac:dyDescent="0.45">
      <c r="C398" s="2" t="s">
        <v>36</v>
      </c>
      <c r="D398" s="6">
        <f t="shared" ref="D398:V398" si="78">COUNTIFS(D$3:D$368,"&gt;23",D$3:D$368,"&lt;=23.5")</f>
        <v>26</v>
      </c>
      <c r="E398" s="6">
        <f t="shared" si="78"/>
        <v>10</v>
      </c>
      <c r="F398" s="6">
        <f t="shared" si="78"/>
        <v>0</v>
      </c>
      <c r="G398" s="6">
        <f t="shared" si="78"/>
        <v>0</v>
      </c>
      <c r="H398" s="6">
        <f t="shared" si="78"/>
        <v>9</v>
      </c>
      <c r="I398" s="6">
        <f t="shared" si="78"/>
        <v>0</v>
      </c>
      <c r="J398" s="6">
        <f t="shared" si="78"/>
        <v>0</v>
      </c>
      <c r="K398" s="6">
        <f t="shared" si="78"/>
        <v>0</v>
      </c>
      <c r="L398" s="6">
        <f t="shared" si="78"/>
        <v>0</v>
      </c>
      <c r="M398" s="6">
        <f t="shared" si="78"/>
        <v>0</v>
      </c>
      <c r="N398" s="6">
        <f t="shared" si="78"/>
        <v>13</v>
      </c>
      <c r="O398" s="6">
        <f t="shared" si="78"/>
        <v>0</v>
      </c>
      <c r="P398" s="6">
        <f t="shared" si="78"/>
        <v>0</v>
      </c>
      <c r="Q398" s="6">
        <f t="shared" si="78"/>
        <v>1</v>
      </c>
      <c r="R398" s="6">
        <f t="shared" si="78"/>
        <v>0</v>
      </c>
      <c r="S398" s="6">
        <f t="shared" si="78"/>
        <v>1</v>
      </c>
      <c r="T398" s="6">
        <f t="shared" si="78"/>
        <v>0</v>
      </c>
      <c r="U398" s="6">
        <f t="shared" si="78"/>
        <v>0</v>
      </c>
      <c r="V398" s="6">
        <f t="shared" si="78"/>
        <v>0</v>
      </c>
      <c r="W398" s="6">
        <f>COUNTIFS(W$3:W$368,"&gt;22.5",W$3:W$368,"&lt;=23")</f>
        <v>0</v>
      </c>
      <c r="X398" s="6">
        <f t="shared" si="7"/>
        <v>0</v>
      </c>
      <c r="Y398" s="6">
        <f t="shared" si="8"/>
        <v>0</v>
      </c>
      <c r="Z398" s="6">
        <f t="shared" si="9"/>
        <v>0</v>
      </c>
      <c r="AA398" s="6">
        <f t="shared" si="10"/>
        <v>1</v>
      </c>
      <c r="AB398" s="6">
        <f t="shared" si="11"/>
        <v>26</v>
      </c>
      <c r="AC398" s="6">
        <f t="shared" si="47"/>
        <v>0</v>
      </c>
      <c r="AD398" s="6">
        <f t="shared" si="48"/>
        <v>0</v>
      </c>
      <c r="AE398" s="6">
        <f t="shared" si="14"/>
        <v>0</v>
      </c>
      <c r="AF398" s="6">
        <f t="shared" si="15"/>
        <v>1</v>
      </c>
      <c r="AG398" s="6">
        <f t="shared" si="16"/>
        <v>25</v>
      </c>
      <c r="AI398" s="6">
        <f t="shared" ref="AI398:BA398" si="79">COUNTIFS(AI$3:AI$368,"&gt;23",AI$3:AI$368,"&lt;=23.5")</f>
        <v>3</v>
      </c>
      <c r="AJ398" s="6">
        <f t="shared" si="79"/>
        <v>0</v>
      </c>
      <c r="AK398" s="6">
        <f t="shared" si="79"/>
        <v>0</v>
      </c>
      <c r="AL398" s="6">
        <f t="shared" si="79"/>
        <v>0</v>
      </c>
      <c r="AM398" s="6">
        <f t="shared" si="79"/>
        <v>5</v>
      </c>
      <c r="AN398" s="6">
        <f t="shared" si="79"/>
        <v>0</v>
      </c>
      <c r="AO398" s="6">
        <f t="shared" si="79"/>
        <v>0</v>
      </c>
      <c r="AP398" s="6">
        <f t="shared" si="79"/>
        <v>0</v>
      </c>
      <c r="AQ398" s="6">
        <f t="shared" si="79"/>
        <v>0</v>
      </c>
      <c r="AR398" s="6">
        <f t="shared" si="79"/>
        <v>0</v>
      </c>
      <c r="AS398" s="6">
        <f t="shared" si="79"/>
        <v>3</v>
      </c>
      <c r="AT398" s="6">
        <f t="shared" si="79"/>
        <v>0</v>
      </c>
      <c r="AU398" s="6">
        <f t="shared" si="79"/>
        <v>0</v>
      </c>
      <c r="AV398" s="6">
        <f t="shared" si="79"/>
        <v>0</v>
      </c>
      <c r="AW398" s="6">
        <f t="shared" si="79"/>
        <v>0</v>
      </c>
      <c r="AX398" s="6">
        <f t="shared" si="79"/>
        <v>0</v>
      </c>
      <c r="AY398" s="6">
        <f t="shared" si="79"/>
        <v>0</v>
      </c>
      <c r="AZ398" s="6">
        <f t="shared" si="79"/>
        <v>0</v>
      </c>
      <c r="BA398" s="6">
        <f t="shared" si="79"/>
        <v>0</v>
      </c>
      <c r="BB398" s="6">
        <f>COUNTIFS(BB$3:BB$368,"&gt;22.5",BB$3:BB$368,"&lt;=23")</f>
        <v>0</v>
      </c>
      <c r="BC398" s="6">
        <f t="shared" si="18"/>
        <v>0</v>
      </c>
      <c r="BD398" s="6">
        <f t="shared" si="19"/>
        <v>0</v>
      </c>
      <c r="BE398" s="6">
        <f t="shared" si="20"/>
        <v>0</v>
      </c>
      <c r="BF398" s="6">
        <f t="shared" si="21"/>
        <v>0</v>
      </c>
      <c r="BG398" s="6">
        <f t="shared" si="22"/>
        <v>5</v>
      </c>
      <c r="BH398" s="6">
        <f t="shared" si="50"/>
        <v>0</v>
      </c>
      <c r="BI398" s="6">
        <f t="shared" si="51"/>
        <v>0</v>
      </c>
      <c r="BJ398" s="6">
        <f t="shared" si="25"/>
        <v>0</v>
      </c>
      <c r="BK398" s="6">
        <f t="shared" si="26"/>
        <v>0</v>
      </c>
      <c r="BL398" s="6">
        <f t="shared" si="27"/>
        <v>5</v>
      </c>
    </row>
    <row r="399" spans="3:64" x14ac:dyDescent="0.45">
      <c r="C399" s="2" t="s">
        <v>37</v>
      </c>
      <c r="D399" s="6">
        <f t="shared" ref="D399:V399" si="80">COUNTIFS(D$3:D$368,"&gt;23.5",D$3:D$368,"&lt;=24")</f>
        <v>8</v>
      </c>
      <c r="E399" s="6">
        <f t="shared" si="80"/>
        <v>10</v>
      </c>
      <c r="F399" s="6">
        <f t="shared" si="80"/>
        <v>0</v>
      </c>
      <c r="G399" s="6">
        <f t="shared" si="80"/>
        <v>0</v>
      </c>
      <c r="H399" s="6">
        <f t="shared" si="80"/>
        <v>14</v>
      </c>
      <c r="I399" s="6">
        <f t="shared" si="80"/>
        <v>0</v>
      </c>
      <c r="J399" s="6">
        <f t="shared" si="80"/>
        <v>0</v>
      </c>
      <c r="K399" s="6">
        <f t="shared" si="80"/>
        <v>0</v>
      </c>
      <c r="L399" s="6">
        <f t="shared" si="80"/>
        <v>0</v>
      </c>
      <c r="M399" s="6">
        <f t="shared" si="80"/>
        <v>0</v>
      </c>
      <c r="N399" s="6">
        <f t="shared" si="80"/>
        <v>0</v>
      </c>
      <c r="O399" s="6">
        <f t="shared" si="80"/>
        <v>0</v>
      </c>
      <c r="P399" s="6">
        <f t="shared" si="80"/>
        <v>0</v>
      </c>
      <c r="Q399" s="6">
        <f t="shared" si="80"/>
        <v>0</v>
      </c>
      <c r="R399" s="6">
        <f t="shared" si="80"/>
        <v>0</v>
      </c>
      <c r="S399" s="6">
        <f t="shared" si="80"/>
        <v>0</v>
      </c>
      <c r="T399" s="6">
        <f t="shared" si="80"/>
        <v>0</v>
      </c>
      <c r="U399" s="6">
        <f t="shared" si="80"/>
        <v>0</v>
      </c>
      <c r="V399" s="6">
        <f t="shared" si="80"/>
        <v>0</v>
      </c>
      <c r="W399" s="6">
        <f>COUNTIFS(W$3:W$368,"&gt;22.5",W$3:W$368,"&lt;=23")</f>
        <v>0</v>
      </c>
      <c r="X399" s="6">
        <f t="shared" si="7"/>
        <v>0</v>
      </c>
      <c r="Y399" s="6">
        <f t="shared" si="8"/>
        <v>0</v>
      </c>
      <c r="Z399" s="6">
        <f t="shared" si="9"/>
        <v>0</v>
      </c>
      <c r="AA399" s="6">
        <f t="shared" si="10"/>
        <v>0</v>
      </c>
      <c r="AB399" s="6">
        <f t="shared" si="11"/>
        <v>14</v>
      </c>
      <c r="AC399" s="6">
        <f t="shared" si="47"/>
        <v>0</v>
      </c>
      <c r="AD399" s="6">
        <f t="shared" si="48"/>
        <v>0</v>
      </c>
      <c r="AE399" s="6">
        <f t="shared" si="14"/>
        <v>0</v>
      </c>
      <c r="AF399" s="6">
        <f t="shared" si="15"/>
        <v>0</v>
      </c>
      <c r="AG399" s="6">
        <f t="shared" si="16"/>
        <v>14</v>
      </c>
      <c r="AI399" s="6">
        <f t="shared" ref="AI399:BA399" si="81">COUNTIFS(AI$3:AI$368,"&gt;23.5",AI$3:AI$368,"&lt;=24")</f>
        <v>0</v>
      </c>
      <c r="AJ399" s="6">
        <f t="shared" si="81"/>
        <v>0</v>
      </c>
      <c r="AK399" s="6">
        <f t="shared" si="81"/>
        <v>0</v>
      </c>
      <c r="AL399" s="6">
        <f t="shared" si="81"/>
        <v>0</v>
      </c>
      <c r="AM399" s="6">
        <f t="shared" si="81"/>
        <v>2</v>
      </c>
      <c r="AN399" s="6">
        <f t="shared" si="81"/>
        <v>0</v>
      </c>
      <c r="AO399" s="6">
        <f t="shared" si="81"/>
        <v>0</v>
      </c>
      <c r="AP399" s="6">
        <f t="shared" si="81"/>
        <v>0</v>
      </c>
      <c r="AQ399" s="6">
        <f t="shared" si="81"/>
        <v>0</v>
      </c>
      <c r="AR399" s="6">
        <f t="shared" si="81"/>
        <v>0</v>
      </c>
      <c r="AS399" s="6">
        <f t="shared" si="81"/>
        <v>0</v>
      </c>
      <c r="AT399" s="6">
        <f t="shared" si="81"/>
        <v>0</v>
      </c>
      <c r="AU399" s="6">
        <f t="shared" si="81"/>
        <v>0</v>
      </c>
      <c r="AV399" s="6">
        <f t="shared" si="81"/>
        <v>0</v>
      </c>
      <c r="AW399" s="6">
        <f t="shared" si="81"/>
        <v>0</v>
      </c>
      <c r="AX399" s="6">
        <f t="shared" si="81"/>
        <v>0</v>
      </c>
      <c r="AY399" s="6">
        <f t="shared" si="81"/>
        <v>0</v>
      </c>
      <c r="AZ399" s="6">
        <f t="shared" si="81"/>
        <v>0</v>
      </c>
      <c r="BA399" s="6">
        <f t="shared" si="81"/>
        <v>0</v>
      </c>
      <c r="BB399" s="6">
        <f>COUNTIFS(BB$3:BB$368,"&gt;22.5",BB$3:BB$368,"&lt;=23")</f>
        <v>0</v>
      </c>
      <c r="BC399" s="6">
        <f t="shared" si="18"/>
        <v>0</v>
      </c>
      <c r="BD399" s="6">
        <f t="shared" si="19"/>
        <v>0</v>
      </c>
      <c r="BE399" s="6">
        <f t="shared" si="20"/>
        <v>0</v>
      </c>
      <c r="BF399" s="6">
        <f t="shared" si="21"/>
        <v>0</v>
      </c>
      <c r="BG399" s="6">
        <f t="shared" si="22"/>
        <v>2</v>
      </c>
      <c r="BH399" s="6">
        <f t="shared" si="50"/>
        <v>0</v>
      </c>
      <c r="BI399" s="6">
        <f t="shared" si="51"/>
        <v>0</v>
      </c>
      <c r="BJ399" s="6">
        <f t="shared" si="25"/>
        <v>0</v>
      </c>
      <c r="BK399" s="6">
        <f t="shared" si="26"/>
        <v>0</v>
      </c>
      <c r="BL399" s="6">
        <f t="shared" si="27"/>
        <v>2</v>
      </c>
    </row>
    <row r="400" spans="3:64" x14ac:dyDescent="0.45">
      <c r="C400" s="2" t="s">
        <v>86</v>
      </c>
      <c r="D400" s="6">
        <f t="shared" ref="D400:V400" si="82">COUNTIF(D$3:D$368,"&gt;24")</f>
        <v>0</v>
      </c>
      <c r="E400" s="6">
        <f t="shared" si="82"/>
        <v>0</v>
      </c>
      <c r="F400" s="6">
        <f t="shared" si="82"/>
        <v>0</v>
      </c>
      <c r="G400" s="6">
        <f t="shared" si="82"/>
        <v>0</v>
      </c>
      <c r="H400" s="6">
        <f t="shared" si="82"/>
        <v>15</v>
      </c>
      <c r="I400" s="6">
        <f t="shared" si="82"/>
        <v>0</v>
      </c>
      <c r="J400" s="6">
        <f t="shared" si="82"/>
        <v>0</v>
      </c>
      <c r="K400" s="6">
        <f t="shared" si="82"/>
        <v>0</v>
      </c>
      <c r="L400" s="6">
        <f t="shared" si="82"/>
        <v>0</v>
      </c>
      <c r="M400" s="6">
        <f t="shared" si="82"/>
        <v>0</v>
      </c>
      <c r="N400" s="6">
        <f t="shared" si="82"/>
        <v>0</v>
      </c>
      <c r="O400" s="6">
        <f t="shared" si="82"/>
        <v>0</v>
      </c>
      <c r="P400" s="6">
        <f t="shared" si="82"/>
        <v>0</v>
      </c>
      <c r="Q400" s="6">
        <f t="shared" si="82"/>
        <v>0</v>
      </c>
      <c r="R400" s="6">
        <f t="shared" si="82"/>
        <v>0</v>
      </c>
      <c r="S400" s="6">
        <f t="shared" si="82"/>
        <v>0</v>
      </c>
      <c r="T400" s="6">
        <f t="shared" si="82"/>
        <v>0</v>
      </c>
      <c r="U400" s="6">
        <f t="shared" si="82"/>
        <v>0</v>
      </c>
      <c r="V400" s="6">
        <f t="shared" si="82"/>
        <v>0</v>
      </c>
      <c r="W400" s="6">
        <f>COUNTIFS(W$3:W$368,"&gt;22.5",W$3:W$368,"&lt;=23")</f>
        <v>0</v>
      </c>
      <c r="X400" s="6">
        <f t="shared" si="7"/>
        <v>0</v>
      </c>
      <c r="Y400" s="6">
        <f t="shared" si="8"/>
        <v>0</v>
      </c>
      <c r="Z400" s="6">
        <f t="shared" si="9"/>
        <v>0</v>
      </c>
      <c r="AA400" s="6">
        <f t="shared" si="10"/>
        <v>0</v>
      </c>
      <c r="AB400" s="6">
        <f t="shared" si="11"/>
        <v>15</v>
      </c>
      <c r="AC400" s="6">
        <f t="shared" si="47"/>
        <v>0</v>
      </c>
      <c r="AD400" s="6">
        <f t="shared" si="48"/>
        <v>0</v>
      </c>
      <c r="AE400" s="6">
        <f t="shared" si="14"/>
        <v>0</v>
      </c>
      <c r="AF400" s="6">
        <f t="shared" si="15"/>
        <v>0</v>
      </c>
      <c r="AG400" s="6">
        <f t="shared" si="16"/>
        <v>15</v>
      </c>
      <c r="AI400" s="6">
        <f t="shared" ref="AI400:BA400" si="83">COUNTIF(AI$3:AI$368,"&gt;24")</f>
        <v>0</v>
      </c>
      <c r="AJ400" s="6">
        <f t="shared" si="83"/>
        <v>0</v>
      </c>
      <c r="AK400" s="6">
        <f t="shared" si="83"/>
        <v>0</v>
      </c>
      <c r="AL400" s="6">
        <f t="shared" si="83"/>
        <v>0</v>
      </c>
      <c r="AM400" s="6">
        <f t="shared" si="83"/>
        <v>0</v>
      </c>
      <c r="AN400" s="6">
        <f t="shared" si="83"/>
        <v>0</v>
      </c>
      <c r="AO400" s="6">
        <f t="shared" si="83"/>
        <v>0</v>
      </c>
      <c r="AP400" s="6">
        <f t="shared" si="83"/>
        <v>0</v>
      </c>
      <c r="AQ400" s="6">
        <f t="shared" si="83"/>
        <v>0</v>
      </c>
      <c r="AR400" s="6">
        <f t="shared" si="83"/>
        <v>0</v>
      </c>
      <c r="AS400" s="6">
        <f t="shared" si="83"/>
        <v>0</v>
      </c>
      <c r="AT400" s="6">
        <f t="shared" si="83"/>
        <v>0</v>
      </c>
      <c r="AU400" s="6">
        <f t="shared" si="83"/>
        <v>0</v>
      </c>
      <c r="AV400" s="6">
        <f t="shared" si="83"/>
        <v>0</v>
      </c>
      <c r="AW400" s="6">
        <f t="shared" si="83"/>
        <v>0</v>
      </c>
      <c r="AX400" s="6">
        <f t="shared" si="83"/>
        <v>0</v>
      </c>
      <c r="AY400" s="6">
        <f t="shared" si="83"/>
        <v>0</v>
      </c>
      <c r="AZ400" s="6">
        <f t="shared" si="83"/>
        <v>0</v>
      </c>
      <c r="BA400" s="6">
        <f t="shared" si="83"/>
        <v>0</v>
      </c>
      <c r="BB400" s="6">
        <f>COUNTIFS(BB$3:BB$368,"&gt;22.5",BB$3:BB$368,"&lt;=23")</f>
        <v>0</v>
      </c>
      <c r="BC400" s="6">
        <f t="shared" si="18"/>
        <v>0</v>
      </c>
      <c r="BD400" s="6">
        <f t="shared" si="19"/>
        <v>0</v>
      </c>
      <c r="BE400" s="6">
        <f t="shared" si="20"/>
        <v>0</v>
      </c>
      <c r="BF400" s="6">
        <f t="shared" si="21"/>
        <v>0</v>
      </c>
      <c r="BG400" s="6">
        <f t="shared" si="22"/>
        <v>0</v>
      </c>
      <c r="BH400" s="6">
        <f t="shared" si="50"/>
        <v>0</v>
      </c>
      <c r="BI400" s="6">
        <f t="shared" si="51"/>
        <v>0</v>
      </c>
      <c r="BJ400" s="6">
        <f t="shared" si="25"/>
        <v>0</v>
      </c>
      <c r="BK400" s="6">
        <f t="shared" si="26"/>
        <v>0</v>
      </c>
      <c r="BL400" s="6">
        <f t="shared" si="27"/>
        <v>0</v>
      </c>
    </row>
    <row r="402" spans="4:54" x14ac:dyDescent="0.45">
      <c r="D402" s="6">
        <f t="shared" ref="D402:W402" si="84">SUM(D374:D400)</f>
        <v>365</v>
      </c>
      <c r="E402" s="6">
        <f t="shared" si="84"/>
        <v>365</v>
      </c>
      <c r="F402" s="6">
        <f t="shared" si="84"/>
        <v>365</v>
      </c>
      <c r="G402" s="6">
        <f t="shared" si="84"/>
        <v>365</v>
      </c>
      <c r="H402" s="6">
        <f t="shared" si="84"/>
        <v>365</v>
      </c>
      <c r="I402" s="6">
        <f t="shared" si="84"/>
        <v>365</v>
      </c>
      <c r="J402" s="6">
        <f t="shared" si="84"/>
        <v>365</v>
      </c>
      <c r="K402" s="6">
        <f t="shared" si="84"/>
        <v>365</v>
      </c>
      <c r="L402" s="6">
        <f t="shared" si="84"/>
        <v>365</v>
      </c>
      <c r="M402" s="6">
        <f t="shared" si="84"/>
        <v>365</v>
      </c>
      <c r="N402" s="6">
        <f t="shared" si="84"/>
        <v>365</v>
      </c>
      <c r="O402" s="6">
        <f t="shared" si="84"/>
        <v>365</v>
      </c>
      <c r="P402" s="6">
        <f t="shared" si="84"/>
        <v>365</v>
      </c>
      <c r="Q402" s="6">
        <f t="shared" si="84"/>
        <v>365</v>
      </c>
      <c r="R402" s="6">
        <f t="shared" si="84"/>
        <v>365</v>
      </c>
      <c r="S402" s="6">
        <f t="shared" si="84"/>
        <v>365</v>
      </c>
      <c r="T402" s="6">
        <f t="shared" si="84"/>
        <v>365</v>
      </c>
      <c r="U402" s="6">
        <f t="shared" si="84"/>
        <v>365</v>
      </c>
      <c r="V402" s="6">
        <f t="shared" si="84"/>
        <v>365</v>
      </c>
      <c r="W402" s="6">
        <f t="shared" si="84"/>
        <v>365</v>
      </c>
      <c r="AI402" s="6">
        <f t="shared" ref="AI402:BB402" si="85">SUM(AI374:AI400)</f>
        <v>365</v>
      </c>
      <c r="AJ402" s="6">
        <f t="shared" si="85"/>
        <v>365</v>
      </c>
      <c r="AK402" s="6">
        <f t="shared" si="85"/>
        <v>365</v>
      </c>
      <c r="AL402" s="6">
        <f t="shared" si="85"/>
        <v>365</v>
      </c>
      <c r="AM402" s="6">
        <f t="shared" si="85"/>
        <v>365</v>
      </c>
      <c r="AN402" s="6">
        <f t="shared" si="85"/>
        <v>365</v>
      </c>
      <c r="AO402" s="6">
        <f t="shared" si="85"/>
        <v>365</v>
      </c>
      <c r="AP402" s="6">
        <f t="shared" si="85"/>
        <v>365</v>
      </c>
      <c r="AQ402" s="6">
        <f t="shared" si="85"/>
        <v>365</v>
      </c>
      <c r="AR402" s="6">
        <f t="shared" si="85"/>
        <v>365</v>
      </c>
      <c r="AS402" s="6">
        <f t="shared" si="85"/>
        <v>365</v>
      </c>
      <c r="AT402" s="6">
        <f t="shared" si="85"/>
        <v>365</v>
      </c>
      <c r="AU402" s="6">
        <f t="shared" si="85"/>
        <v>365</v>
      </c>
      <c r="AV402" s="6">
        <f t="shared" si="85"/>
        <v>365</v>
      </c>
      <c r="AW402" s="6">
        <f t="shared" si="85"/>
        <v>365</v>
      </c>
      <c r="AX402" s="6">
        <f t="shared" si="85"/>
        <v>365</v>
      </c>
      <c r="AY402" s="6">
        <f t="shared" si="85"/>
        <v>365</v>
      </c>
      <c r="AZ402" s="6">
        <f t="shared" si="85"/>
        <v>365</v>
      </c>
      <c r="BA402" s="6">
        <f t="shared" si="85"/>
        <v>365</v>
      </c>
      <c r="BB402" s="6">
        <f t="shared" si="85"/>
        <v>365</v>
      </c>
    </row>
    <row r="403" spans="4:54" x14ac:dyDescent="0.45">
      <c r="D403" s="6" t="b">
        <f t="shared" ref="D403:W403" si="86">D402=D369</f>
        <v>1</v>
      </c>
      <c r="E403" s="6" t="b">
        <f t="shared" si="86"/>
        <v>1</v>
      </c>
      <c r="F403" s="6" t="b">
        <f t="shared" si="86"/>
        <v>1</v>
      </c>
      <c r="G403" s="6" t="b">
        <f t="shared" si="86"/>
        <v>1</v>
      </c>
      <c r="H403" s="6" t="b">
        <f t="shared" si="86"/>
        <v>1</v>
      </c>
      <c r="I403" s="6" t="b">
        <f t="shared" si="86"/>
        <v>1</v>
      </c>
      <c r="J403" s="6" t="b">
        <f t="shared" si="86"/>
        <v>1</v>
      </c>
      <c r="K403" s="6" t="b">
        <f t="shared" si="86"/>
        <v>1</v>
      </c>
      <c r="L403" s="6" t="b">
        <f t="shared" si="86"/>
        <v>1</v>
      </c>
      <c r="M403" s="6" t="b">
        <f t="shared" si="86"/>
        <v>1</v>
      </c>
      <c r="N403" s="6" t="b">
        <f t="shared" si="86"/>
        <v>1</v>
      </c>
      <c r="O403" s="6" t="b">
        <f t="shared" si="86"/>
        <v>1</v>
      </c>
      <c r="P403" s="6" t="b">
        <f t="shared" si="86"/>
        <v>1</v>
      </c>
      <c r="Q403" s="6" t="b">
        <f t="shared" si="86"/>
        <v>1</v>
      </c>
      <c r="R403" s="6" t="b">
        <f t="shared" si="86"/>
        <v>1</v>
      </c>
      <c r="S403" s="6" t="b">
        <f t="shared" si="86"/>
        <v>1</v>
      </c>
      <c r="T403" s="6" t="b">
        <f t="shared" si="86"/>
        <v>1</v>
      </c>
      <c r="U403" s="6" t="b">
        <f t="shared" si="86"/>
        <v>1</v>
      </c>
      <c r="V403" s="6" t="b">
        <f t="shared" si="86"/>
        <v>1</v>
      </c>
      <c r="W403" s="6" t="b">
        <f t="shared" si="86"/>
        <v>1</v>
      </c>
      <c r="AI403" s="6" t="b">
        <f t="shared" ref="AI403:BB403" si="87">AI402=AI369</f>
        <v>1</v>
      </c>
      <c r="AJ403" s="6" t="b">
        <f t="shared" si="87"/>
        <v>1</v>
      </c>
      <c r="AK403" s="6" t="b">
        <f t="shared" si="87"/>
        <v>1</v>
      </c>
      <c r="AL403" s="6" t="b">
        <f t="shared" si="87"/>
        <v>1</v>
      </c>
      <c r="AM403" s="6" t="b">
        <f t="shared" si="87"/>
        <v>1</v>
      </c>
      <c r="AN403" s="6" t="b">
        <f t="shared" si="87"/>
        <v>1</v>
      </c>
      <c r="AO403" s="6" t="b">
        <f t="shared" si="87"/>
        <v>1</v>
      </c>
      <c r="AP403" s="6" t="b">
        <f t="shared" si="87"/>
        <v>1</v>
      </c>
      <c r="AQ403" s="6" t="b">
        <f t="shared" si="87"/>
        <v>1</v>
      </c>
      <c r="AR403" s="6" t="b">
        <f t="shared" si="87"/>
        <v>1</v>
      </c>
      <c r="AS403" s="6" t="b">
        <f t="shared" si="87"/>
        <v>1</v>
      </c>
      <c r="AT403" s="6" t="b">
        <f t="shared" si="87"/>
        <v>1</v>
      </c>
      <c r="AU403" s="6" t="b">
        <f t="shared" si="87"/>
        <v>1</v>
      </c>
      <c r="AV403" s="6" t="b">
        <f t="shared" si="87"/>
        <v>1</v>
      </c>
      <c r="AW403" s="6" t="b">
        <f t="shared" si="87"/>
        <v>1</v>
      </c>
      <c r="AX403" s="6" t="b">
        <f t="shared" si="87"/>
        <v>1</v>
      </c>
      <c r="AY403" s="6" t="b">
        <f t="shared" si="87"/>
        <v>1</v>
      </c>
      <c r="AZ403" s="6" t="b">
        <f t="shared" si="87"/>
        <v>1</v>
      </c>
      <c r="BA403" s="6" t="b">
        <f t="shared" si="87"/>
        <v>1</v>
      </c>
      <c r="BB403" s="6" t="b">
        <f t="shared" si="87"/>
        <v>1</v>
      </c>
    </row>
    <row r="1831" spans="7:40" x14ac:dyDescent="0.45">
      <c r="G1831" s="11"/>
    </row>
    <row r="1832" spans="7:40" x14ac:dyDescent="0.45">
      <c r="AN1832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1832"/>
  <sheetViews>
    <sheetView zoomScale="70" zoomScaleNormal="70" workbookViewId="0">
      <pane xSplit="3" ySplit="2" topLeftCell="D51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23.639915577499998</v>
      </c>
      <c r="E3">
        <v>22.7021595382</v>
      </c>
      <c r="F3">
        <v>21.163548328899999</v>
      </c>
      <c r="G3">
        <v>21.126371827500002</v>
      </c>
      <c r="H3">
        <v>21.817182327499999</v>
      </c>
      <c r="I3">
        <v>20.074302899900001</v>
      </c>
      <c r="J3">
        <v>21.2535463814</v>
      </c>
      <c r="K3">
        <v>20.570326017900001</v>
      </c>
      <c r="L3">
        <v>20.163409661300001</v>
      </c>
      <c r="M3">
        <v>21.173457193600001</v>
      </c>
      <c r="N3">
        <v>21.903599773100002</v>
      </c>
      <c r="O3">
        <v>21.201352097299999</v>
      </c>
      <c r="P3">
        <v>23.1788634298</v>
      </c>
      <c r="Q3">
        <v>21.438764752200001</v>
      </c>
      <c r="R3">
        <v>21.837294845999999</v>
      </c>
      <c r="S3">
        <v>21.4649525371</v>
      </c>
      <c r="T3">
        <v>20.317988123900001</v>
      </c>
      <c r="U3">
        <v>21.320874291199999</v>
      </c>
      <c r="V3">
        <v>21.221419824400002</v>
      </c>
      <c r="W3">
        <v>21.222261123700001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22.5216176504</v>
      </c>
      <c r="AJ3">
        <v>21.939367791700001</v>
      </c>
      <c r="AK3">
        <v>20.189856792899999</v>
      </c>
      <c r="AL3">
        <v>20.536408648399998</v>
      </c>
      <c r="AM3">
        <v>20.700040459699999</v>
      </c>
      <c r="AN3">
        <v>19.224500637599998</v>
      </c>
      <c r="AO3">
        <v>20.202828112599999</v>
      </c>
      <c r="AP3">
        <v>19.4767390885</v>
      </c>
      <c r="AQ3">
        <v>19.100560549499999</v>
      </c>
      <c r="AR3">
        <v>20.0890004462</v>
      </c>
      <c r="AS3">
        <v>20.5034810346</v>
      </c>
      <c r="AT3">
        <v>20.5484088788</v>
      </c>
      <c r="AU3">
        <v>22.053363923199999</v>
      </c>
      <c r="AV3">
        <v>20.2847268427</v>
      </c>
      <c r="AW3">
        <v>20.841119404200001</v>
      </c>
      <c r="AX3">
        <v>21.133520104799999</v>
      </c>
      <c r="AY3">
        <v>19.591845985999999</v>
      </c>
      <c r="AZ3">
        <v>20.5777563935</v>
      </c>
      <c r="BA3">
        <v>20.387429038800001</v>
      </c>
      <c r="BB3">
        <v>20.440093719699998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23.686560743600001</v>
      </c>
      <c r="E4">
        <v>22.716942087900001</v>
      </c>
      <c r="F4">
        <v>21.179037068900001</v>
      </c>
      <c r="G4">
        <v>21.143525166500002</v>
      </c>
      <c r="H4">
        <v>22.000446057600001</v>
      </c>
      <c r="I4">
        <v>19.969847850200001</v>
      </c>
      <c r="J4">
        <v>21.260493417199999</v>
      </c>
      <c r="K4">
        <v>20.482519611299999</v>
      </c>
      <c r="L4">
        <v>20.069473076600001</v>
      </c>
      <c r="M4">
        <v>21.110930298300001</v>
      </c>
      <c r="N4">
        <v>21.689549208199999</v>
      </c>
      <c r="O4">
        <v>21.395930378900001</v>
      </c>
      <c r="P4">
        <v>23.201606577900002</v>
      </c>
      <c r="Q4">
        <v>21.5360349402</v>
      </c>
      <c r="R4">
        <v>21.683670015600001</v>
      </c>
      <c r="S4">
        <v>21.549988519599999</v>
      </c>
      <c r="T4">
        <v>20.3902963924</v>
      </c>
      <c r="U4">
        <v>21.338656067399999</v>
      </c>
      <c r="V4">
        <v>21.142573931299999</v>
      </c>
      <c r="W4">
        <v>21.252746543699999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22.3009505765</v>
      </c>
      <c r="AJ4">
        <v>21.728495489899998</v>
      </c>
      <c r="AK4">
        <v>20.2783121949</v>
      </c>
      <c r="AL4">
        <v>20.361402464200001</v>
      </c>
      <c r="AM4">
        <v>20.789977552900002</v>
      </c>
      <c r="AN4">
        <v>19.009084600600001</v>
      </c>
      <c r="AO4">
        <v>20.4087188504</v>
      </c>
      <c r="AP4">
        <v>19.508558599800001</v>
      </c>
      <c r="AQ4">
        <v>19.332560476000001</v>
      </c>
      <c r="AR4">
        <v>20.166462297500001</v>
      </c>
      <c r="AS4">
        <v>20.381042772499999</v>
      </c>
      <c r="AT4">
        <v>20.689873383199998</v>
      </c>
      <c r="AU4">
        <v>22.1853002844</v>
      </c>
      <c r="AV4">
        <v>20.408872370899999</v>
      </c>
      <c r="AW4">
        <v>20.8004044678</v>
      </c>
      <c r="AX4">
        <v>21.306896679099999</v>
      </c>
      <c r="AY4">
        <v>19.6877419582</v>
      </c>
      <c r="AZ4">
        <v>20.637670980799999</v>
      </c>
      <c r="BA4">
        <v>20.545895359100001</v>
      </c>
      <c r="BB4">
        <v>20.418893968700001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23.621886830499999</v>
      </c>
      <c r="E5">
        <v>22.6427371248</v>
      </c>
      <c r="F5">
        <v>21.220842757500002</v>
      </c>
      <c r="G5">
        <v>21.002026475600001</v>
      </c>
      <c r="H5">
        <v>22.0248371152</v>
      </c>
      <c r="I5">
        <v>19.926866845199999</v>
      </c>
      <c r="J5">
        <v>21.278397473599998</v>
      </c>
      <c r="K5">
        <v>20.418938583999999</v>
      </c>
      <c r="L5">
        <v>20.125407951500002</v>
      </c>
      <c r="M5">
        <v>21.099770010699999</v>
      </c>
      <c r="N5">
        <v>21.680248955300002</v>
      </c>
      <c r="O5">
        <v>21.387004762899998</v>
      </c>
      <c r="P5">
        <v>23.029075235000001</v>
      </c>
      <c r="Q5">
        <v>21.422533960900001</v>
      </c>
      <c r="R5">
        <v>21.673310406500001</v>
      </c>
      <c r="S5">
        <v>21.736416006799999</v>
      </c>
      <c r="T5">
        <v>20.4661723836</v>
      </c>
      <c r="U5">
        <v>21.541902411100001</v>
      </c>
      <c r="V5">
        <v>21.142657224000001</v>
      </c>
      <c r="W5">
        <v>21.159313248099998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22.255137582700002</v>
      </c>
      <c r="AJ5">
        <v>21.598565401999998</v>
      </c>
      <c r="AK5">
        <v>20.452973071199999</v>
      </c>
      <c r="AL5">
        <v>20.259501586399999</v>
      </c>
      <c r="AM5">
        <v>20.648552836099999</v>
      </c>
      <c r="AN5">
        <v>18.8292417589</v>
      </c>
      <c r="AO5">
        <v>20.6094437227</v>
      </c>
      <c r="AP5">
        <v>19.452055483599999</v>
      </c>
      <c r="AQ5">
        <v>19.363212086400001</v>
      </c>
      <c r="AR5">
        <v>20.385106130800001</v>
      </c>
      <c r="AS5">
        <v>20.364307080700002</v>
      </c>
      <c r="AT5">
        <v>20.745541399099999</v>
      </c>
      <c r="AU5">
        <v>22.126378029400001</v>
      </c>
      <c r="AV5">
        <v>20.440177725600002</v>
      </c>
      <c r="AW5">
        <v>20.935618158800001</v>
      </c>
      <c r="AX5">
        <v>21.274906125800001</v>
      </c>
      <c r="AY5">
        <v>19.707731186899998</v>
      </c>
      <c r="AZ5">
        <v>20.648090375700001</v>
      </c>
      <c r="BA5">
        <v>20.629914856799999</v>
      </c>
      <c r="BB5">
        <v>20.211372684099999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23.746475392299999</v>
      </c>
      <c r="E6">
        <v>22.623975940899999</v>
      </c>
      <c r="F6">
        <v>21.339430101000001</v>
      </c>
      <c r="G6">
        <v>20.8578612122</v>
      </c>
      <c r="H6">
        <v>22.020666198800001</v>
      </c>
      <c r="I6">
        <v>19.9187141118</v>
      </c>
      <c r="J6">
        <v>21.132810476900001</v>
      </c>
      <c r="K6">
        <v>20.3957844036</v>
      </c>
      <c r="L6">
        <v>20.200402046000001</v>
      </c>
      <c r="M6">
        <v>21.143013639700001</v>
      </c>
      <c r="N6">
        <v>21.909879138000001</v>
      </c>
      <c r="O6">
        <v>21.3206165496</v>
      </c>
      <c r="P6">
        <v>22.800514254599999</v>
      </c>
      <c r="Q6">
        <v>21.388367622299999</v>
      </c>
      <c r="R6">
        <v>21.804011920299999</v>
      </c>
      <c r="S6">
        <v>21.826391130200001</v>
      </c>
      <c r="T6">
        <v>20.571733263500001</v>
      </c>
      <c r="U6">
        <v>21.5201617092</v>
      </c>
      <c r="V6">
        <v>21.2992842763</v>
      </c>
      <c r="W6">
        <v>21.254830708299998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22.326432215899999</v>
      </c>
      <c r="AJ6">
        <v>21.542179027500001</v>
      </c>
      <c r="AK6">
        <v>20.670134086299999</v>
      </c>
      <c r="AL6">
        <v>20.249590231100001</v>
      </c>
      <c r="AM6">
        <v>20.398491682</v>
      </c>
      <c r="AN6">
        <v>18.954692292200001</v>
      </c>
      <c r="AO6">
        <v>20.346009762000001</v>
      </c>
      <c r="AP6">
        <v>19.468911371000001</v>
      </c>
      <c r="AQ6">
        <v>19.335489314099998</v>
      </c>
      <c r="AR6">
        <v>20.4153610762</v>
      </c>
      <c r="AS6">
        <v>20.568597510099998</v>
      </c>
      <c r="AT6">
        <v>20.741989778800001</v>
      </c>
      <c r="AU6">
        <v>22.102740270999998</v>
      </c>
      <c r="AV6">
        <v>20.346941945000001</v>
      </c>
      <c r="AW6">
        <v>20.959549001100001</v>
      </c>
      <c r="AX6">
        <v>21.043275179999998</v>
      </c>
      <c r="AY6">
        <v>19.717598867700001</v>
      </c>
      <c r="AZ6">
        <v>20.5960281821</v>
      </c>
      <c r="BA6">
        <v>20.576498725899999</v>
      </c>
      <c r="BB6">
        <v>20.1770160264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23.9575941276</v>
      </c>
      <c r="E7">
        <v>22.704605735600001</v>
      </c>
      <c r="F7">
        <v>21.2747785868</v>
      </c>
      <c r="G7">
        <v>20.7637503174</v>
      </c>
      <c r="H7">
        <v>21.999123902600001</v>
      </c>
      <c r="I7">
        <v>19.752700794199999</v>
      </c>
      <c r="J7">
        <v>21.009085262700001</v>
      </c>
      <c r="K7">
        <v>20.448306385799999</v>
      </c>
      <c r="L7">
        <v>19.984834379799999</v>
      </c>
      <c r="M7">
        <v>21.181775844899999</v>
      </c>
      <c r="N7">
        <v>21.961372531999999</v>
      </c>
      <c r="O7">
        <v>21.3793261414</v>
      </c>
      <c r="P7">
        <v>22.7296903061</v>
      </c>
      <c r="Q7">
        <v>21.465614651500001</v>
      </c>
      <c r="R7">
        <v>21.893142892299998</v>
      </c>
      <c r="S7">
        <v>21.722795724800001</v>
      </c>
      <c r="T7">
        <v>20.454632438299999</v>
      </c>
      <c r="U7">
        <v>21.330028863900001</v>
      </c>
      <c r="V7">
        <v>21.4646742461</v>
      </c>
      <c r="W7">
        <v>21.2389935655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22.641435106399999</v>
      </c>
      <c r="AJ7">
        <v>21.542142119899999</v>
      </c>
      <c r="AK7">
        <v>20.823520605799999</v>
      </c>
      <c r="AL7">
        <v>20.372436570600001</v>
      </c>
      <c r="AM7">
        <v>20.603691006399998</v>
      </c>
      <c r="AN7">
        <v>18.958014981200002</v>
      </c>
      <c r="AO7">
        <v>20.405029353500002</v>
      </c>
      <c r="AP7">
        <v>19.531826399300002</v>
      </c>
      <c r="AQ7">
        <v>19.319380493800001</v>
      </c>
      <c r="AR7">
        <v>20.392214060899999</v>
      </c>
      <c r="AS7">
        <v>20.6442067664</v>
      </c>
      <c r="AT7">
        <v>20.899729889700001</v>
      </c>
      <c r="AU7">
        <v>21.807126266299999</v>
      </c>
      <c r="AV7">
        <v>20.386020484900001</v>
      </c>
      <c r="AW7">
        <v>21.020803842900001</v>
      </c>
      <c r="AX7">
        <v>20.7521437708</v>
      </c>
      <c r="AY7">
        <v>19.655659052899999</v>
      </c>
      <c r="AZ7">
        <v>20.401566488499999</v>
      </c>
      <c r="BA7">
        <v>20.570796335899999</v>
      </c>
      <c r="BB7">
        <v>20.216875551499999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24.027403670999998</v>
      </c>
      <c r="E8">
        <v>22.8995876137</v>
      </c>
      <c r="F8">
        <v>21.150537924599998</v>
      </c>
      <c r="G8">
        <v>20.9293015085</v>
      </c>
      <c r="H8">
        <v>22.030997212700001</v>
      </c>
      <c r="I8">
        <v>19.897819216599999</v>
      </c>
      <c r="J8">
        <v>20.886936025800001</v>
      </c>
      <c r="K8">
        <v>20.578643084799999</v>
      </c>
      <c r="L8">
        <v>19.798897867400001</v>
      </c>
      <c r="M8">
        <v>20.972553435199998</v>
      </c>
      <c r="N8">
        <v>22.0662963549</v>
      </c>
      <c r="O8">
        <v>21.393365941599999</v>
      </c>
      <c r="P8">
        <v>22.7365821655</v>
      </c>
      <c r="Q8">
        <v>21.470559431000002</v>
      </c>
      <c r="R8">
        <v>21.881557606000001</v>
      </c>
      <c r="S8">
        <v>21.791910799</v>
      </c>
      <c r="T8">
        <v>20.4252533865</v>
      </c>
      <c r="U8">
        <v>21.279196273099998</v>
      </c>
      <c r="V8">
        <v>21.3561713078</v>
      </c>
      <c r="W8">
        <v>21.333547215399999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22.566392849100001</v>
      </c>
      <c r="AJ8">
        <v>21.649904881099999</v>
      </c>
      <c r="AK8">
        <v>20.745349826000002</v>
      </c>
      <c r="AL8">
        <v>20.445262056899999</v>
      </c>
      <c r="AM8">
        <v>20.775761122599999</v>
      </c>
      <c r="AN8">
        <v>19.0813851144</v>
      </c>
      <c r="AO8">
        <v>20.328839630299999</v>
      </c>
      <c r="AP8">
        <v>19.541560915200002</v>
      </c>
      <c r="AQ8">
        <v>19.3283793389</v>
      </c>
      <c r="AR8">
        <v>20.253734689000002</v>
      </c>
      <c r="AS8">
        <v>20.652736285500001</v>
      </c>
      <c r="AT8">
        <v>20.904838829300001</v>
      </c>
      <c r="AU8">
        <v>21.503401180699999</v>
      </c>
      <c r="AV8">
        <v>20.296744782600001</v>
      </c>
      <c r="AW8">
        <v>21.063606532400001</v>
      </c>
      <c r="AX8">
        <v>20.496743219599999</v>
      </c>
      <c r="AY8">
        <v>19.4071169885</v>
      </c>
      <c r="AZ8">
        <v>20.363815579400001</v>
      </c>
      <c r="BA8">
        <v>20.743096137399998</v>
      </c>
      <c r="BB8">
        <v>20.339136087100002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23.9533861249</v>
      </c>
      <c r="E9">
        <v>22.923383621300001</v>
      </c>
      <c r="F9">
        <v>21.158992782399999</v>
      </c>
      <c r="G9">
        <v>21.0948693578</v>
      </c>
      <c r="H9">
        <v>22.049943250799998</v>
      </c>
      <c r="I9">
        <v>20.032092831500002</v>
      </c>
      <c r="J9">
        <v>20.915160291799999</v>
      </c>
      <c r="K9">
        <v>20.622786241899998</v>
      </c>
      <c r="L9">
        <v>19.947419417900001</v>
      </c>
      <c r="M9">
        <v>20.7955135578</v>
      </c>
      <c r="N9">
        <v>22.0082317902</v>
      </c>
      <c r="O9">
        <v>21.398794886099999</v>
      </c>
      <c r="P9">
        <v>22.682313574599998</v>
      </c>
      <c r="Q9">
        <v>21.448214900699998</v>
      </c>
      <c r="R9">
        <v>21.827254486600001</v>
      </c>
      <c r="S9">
        <v>21.6655638031</v>
      </c>
      <c r="T9">
        <v>20.4395252572</v>
      </c>
      <c r="U9">
        <v>21.286059824300001</v>
      </c>
      <c r="V9">
        <v>21.342836588400001</v>
      </c>
      <c r="W9">
        <v>21.184111876199999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22.350160879499999</v>
      </c>
      <c r="AJ9">
        <v>21.714570283499999</v>
      </c>
      <c r="AK9">
        <v>20.7337259257</v>
      </c>
      <c r="AL9">
        <v>20.490504265999999</v>
      </c>
      <c r="AM9">
        <v>20.862701821200002</v>
      </c>
      <c r="AN9">
        <v>19.210525043699999</v>
      </c>
      <c r="AO9">
        <v>20.358380207500002</v>
      </c>
      <c r="AP9">
        <v>19.474942961</v>
      </c>
      <c r="AQ9">
        <v>19.304690555499999</v>
      </c>
      <c r="AR9">
        <v>20.267964075199998</v>
      </c>
      <c r="AS9">
        <v>20.608010700099999</v>
      </c>
      <c r="AT9">
        <v>20.774274937600001</v>
      </c>
      <c r="AU9">
        <v>21.515793828</v>
      </c>
      <c r="AV9">
        <v>20.295731574800001</v>
      </c>
      <c r="AW9">
        <v>21.0274243032</v>
      </c>
      <c r="AX9">
        <v>19.997303651500001</v>
      </c>
      <c r="AY9">
        <v>19.192717355199999</v>
      </c>
      <c r="AZ9">
        <v>20.354840828</v>
      </c>
      <c r="BA9">
        <v>20.682445662300001</v>
      </c>
      <c r="BB9">
        <v>20.483314051299999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23.767532917</v>
      </c>
      <c r="E10">
        <v>22.662637697499999</v>
      </c>
      <c r="F10">
        <v>21.185049549799999</v>
      </c>
      <c r="G10">
        <v>21.3591356616</v>
      </c>
      <c r="H10">
        <v>22.036519073899999</v>
      </c>
      <c r="I10">
        <v>20.126240570099998</v>
      </c>
      <c r="J10">
        <v>21.025885657100002</v>
      </c>
      <c r="K10">
        <v>20.600191940999999</v>
      </c>
      <c r="L10">
        <v>19.9966991754</v>
      </c>
      <c r="M10">
        <v>21.128243496</v>
      </c>
      <c r="N10">
        <v>22.108013304299998</v>
      </c>
      <c r="O10">
        <v>21.220632545499999</v>
      </c>
      <c r="P10">
        <v>22.739140159600002</v>
      </c>
      <c r="Q10">
        <v>21.3940270021</v>
      </c>
      <c r="R10">
        <v>21.602819521000001</v>
      </c>
      <c r="S10">
        <v>21.600632319700001</v>
      </c>
      <c r="T10">
        <v>20.586583489999999</v>
      </c>
      <c r="U10">
        <v>21.461721275999999</v>
      </c>
      <c r="V10">
        <v>21.414288259900001</v>
      </c>
      <c r="W10">
        <v>21.2147009782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22.145354771200001</v>
      </c>
      <c r="AJ10">
        <v>21.663688820400001</v>
      </c>
      <c r="AK10">
        <v>20.733165447600001</v>
      </c>
      <c r="AL10">
        <v>20.681153979699999</v>
      </c>
      <c r="AM10">
        <v>21.124051978499999</v>
      </c>
      <c r="AN10">
        <v>19.237796844799998</v>
      </c>
      <c r="AO10">
        <v>20.402873735</v>
      </c>
      <c r="AP10">
        <v>19.476112882599999</v>
      </c>
      <c r="AQ10">
        <v>19.254856988099998</v>
      </c>
      <c r="AR10">
        <v>20.489046531700001</v>
      </c>
      <c r="AS10">
        <v>20.636600130800002</v>
      </c>
      <c r="AT10">
        <v>20.9156414634</v>
      </c>
      <c r="AU10">
        <v>21.5433665083</v>
      </c>
      <c r="AV10">
        <v>20.212566634200002</v>
      </c>
      <c r="AW10">
        <v>20.843115938099999</v>
      </c>
      <c r="AX10">
        <v>19.746589647099999</v>
      </c>
      <c r="AY10">
        <v>19.020145524</v>
      </c>
      <c r="AZ10">
        <v>20.444488616699999</v>
      </c>
      <c r="BA10">
        <v>20.600377801699999</v>
      </c>
      <c r="BB10">
        <v>20.484072663999999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23.7806551416</v>
      </c>
      <c r="E11">
        <v>22.614364748500002</v>
      </c>
      <c r="F11">
        <v>21.064372351500001</v>
      </c>
      <c r="G11">
        <v>21.394007518700001</v>
      </c>
      <c r="H11">
        <v>22.057225493299999</v>
      </c>
      <c r="I11">
        <v>20.152160836499998</v>
      </c>
      <c r="J11">
        <v>20.992590521899999</v>
      </c>
      <c r="K11">
        <v>20.6808660061</v>
      </c>
      <c r="L11">
        <v>19.8988193659</v>
      </c>
      <c r="M11">
        <v>21.257133654</v>
      </c>
      <c r="N11">
        <v>22.096841871300001</v>
      </c>
      <c r="O11">
        <v>21.249286670299998</v>
      </c>
      <c r="P11">
        <v>22.719961326899998</v>
      </c>
      <c r="Q11">
        <v>21.303013610699999</v>
      </c>
      <c r="R11">
        <v>21.732461921199999</v>
      </c>
      <c r="S11">
        <v>21.465566376799998</v>
      </c>
      <c r="T11">
        <v>20.625402899499999</v>
      </c>
      <c r="U11">
        <v>21.601947053100002</v>
      </c>
      <c r="V11">
        <v>21.431523668299999</v>
      </c>
      <c r="W11">
        <v>21.3173577839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22.2365142214</v>
      </c>
      <c r="AJ11">
        <v>21.651703670100002</v>
      </c>
      <c r="AK11">
        <v>20.724231468799999</v>
      </c>
      <c r="AL11">
        <v>20.812886443099998</v>
      </c>
      <c r="AM11">
        <v>21.223060445200002</v>
      </c>
      <c r="AN11">
        <v>19.147932646899999</v>
      </c>
      <c r="AO11">
        <v>20.177614162099999</v>
      </c>
      <c r="AP11">
        <v>19.6156394705</v>
      </c>
      <c r="AQ11">
        <v>18.9649823353</v>
      </c>
      <c r="AR11">
        <v>20.297554324499998</v>
      </c>
      <c r="AS11">
        <v>20.384276378999999</v>
      </c>
      <c r="AT11">
        <v>20.8299713414</v>
      </c>
      <c r="AU11">
        <v>21.575861381399999</v>
      </c>
      <c r="AV11">
        <v>20.199100677099999</v>
      </c>
      <c r="AW11">
        <v>20.7003868854</v>
      </c>
      <c r="AX11">
        <v>19.6479237868</v>
      </c>
      <c r="AY11">
        <v>18.904955252600001</v>
      </c>
      <c r="AZ11">
        <v>20.286748343700001</v>
      </c>
      <c r="BA11">
        <v>20.596524025400001</v>
      </c>
      <c r="BB11">
        <v>20.430551701100001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23.725345191100001</v>
      </c>
      <c r="E12">
        <v>22.549857693500002</v>
      </c>
      <c r="F12">
        <v>21.007260030400001</v>
      </c>
      <c r="G12">
        <v>21.461447397800001</v>
      </c>
      <c r="H12">
        <v>21.956832697199999</v>
      </c>
      <c r="I12">
        <v>20.189557289100001</v>
      </c>
      <c r="J12">
        <v>21.027028688600002</v>
      </c>
      <c r="K12">
        <v>20.652153731799999</v>
      </c>
      <c r="L12">
        <v>20.028634952400001</v>
      </c>
      <c r="M12">
        <v>21.050076334300002</v>
      </c>
      <c r="N12">
        <v>22.062152815699999</v>
      </c>
      <c r="O12">
        <v>21.240781132599999</v>
      </c>
      <c r="P12">
        <v>22.788427980200002</v>
      </c>
      <c r="Q12">
        <v>21.225431340899998</v>
      </c>
      <c r="R12">
        <v>21.664616614300002</v>
      </c>
      <c r="S12">
        <v>21.4637213084</v>
      </c>
      <c r="T12">
        <v>20.3876318097</v>
      </c>
      <c r="U12">
        <v>21.463086107399999</v>
      </c>
      <c r="V12">
        <v>21.381072996499999</v>
      </c>
      <c r="W12">
        <v>21.3188543443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22.431983479900001</v>
      </c>
      <c r="AJ12">
        <v>21.533619030200001</v>
      </c>
      <c r="AK12">
        <v>20.749789468900001</v>
      </c>
      <c r="AL12">
        <v>20.686375954100001</v>
      </c>
      <c r="AM12">
        <v>21.134097727</v>
      </c>
      <c r="AN12">
        <v>19.0963856891</v>
      </c>
      <c r="AO12">
        <v>20.128506440500001</v>
      </c>
      <c r="AP12">
        <v>19.643951542500002</v>
      </c>
      <c r="AQ12">
        <v>19.0846402914</v>
      </c>
      <c r="AR12">
        <v>20.331430220800002</v>
      </c>
      <c r="AS12">
        <v>20.545177201000001</v>
      </c>
      <c r="AT12">
        <v>20.677868204599999</v>
      </c>
      <c r="AU12">
        <v>21.661739034899998</v>
      </c>
      <c r="AV12">
        <v>20.132957146500001</v>
      </c>
      <c r="AW12">
        <v>20.523778131</v>
      </c>
      <c r="AX12">
        <v>20.1412899231</v>
      </c>
      <c r="AY12">
        <v>18.866069803599999</v>
      </c>
      <c r="AZ12">
        <v>20.1618604602</v>
      </c>
      <c r="BA12">
        <v>20.564793274500001</v>
      </c>
      <c r="BB12">
        <v>20.479739108899999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23.757999595699999</v>
      </c>
      <c r="E13">
        <v>22.654769821999999</v>
      </c>
      <c r="F13">
        <v>21.1728033427</v>
      </c>
      <c r="G13">
        <v>21.550544929699999</v>
      </c>
      <c r="H13">
        <v>21.824908801300001</v>
      </c>
      <c r="I13">
        <v>20.191957137300001</v>
      </c>
      <c r="J13">
        <v>21.0753080227</v>
      </c>
      <c r="K13">
        <v>20.6692968033</v>
      </c>
      <c r="L13">
        <v>20.2178649124</v>
      </c>
      <c r="M13">
        <v>21.048070125999999</v>
      </c>
      <c r="N13">
        <v>21.979637327900001</v>
      </c>
      <c r="O13">
        <v>21.241828173399998</v>
      </c>
      <c r="P13">
        <v>22.879191190099998</v>
      </c>
      <c r="Q13">
        <v>21.2754940403</v>
      </c>
      <c r="R13">
        <v>21.7084135156</v>
      </c>
      <c r="S13">
        <v>21.457733323500001</v>
      </c>
      <c r="T13">
        <v>20.338780649</v>
      </c>
      <c r="U13">
        <v>21.276567339</v>
      </c>
      <c r="V13">
        <v>21.3364379237</v>
      </c>
      <c r="W13">
        <v>21.345792987999999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22.622148405600001</v>
      </c>
      <c r="AJ13">
        <v>21.5183989889</v>
      </c>
      <c r="AK13">
        <v>20.7359122895</v>
      </c>
      <c r="AL13">
        <v>20.761852786799999</v>
      </c>
      <c r="AM13">
        <v>20.9066818459</v>
      </c>
      <c r="AN13">
        <v>18.990764712200001</v>
      </c>
      <c r="AO13">
        <v>20.2462572624</v>
      </c>
      <c r="AP13">
        <v>19.697957580800001</v>
      </c>
      <c r="AQ13">
        <v>19.257211914900001</v>
      </c>
      <c r="AR13">
        <v>20.1446224329</v>
      </c>
      <c r="AS13">
        <v>20.595311229499998</v>
      </c>
      <c r="AT13">
        <v>20.575510528900001</v>
      </c>
      <c r="AU13">
        <v>21.595825930299998</v>
      </c>
      <c r="AV13">
        <v>20.002939753100001</v>
      </c>
      <c r="AW13">
        <v>20.733042175400001</v>
      </c>
      <c r="AX13">
        <v>20.554107809600001</v>
      </c>
      <c r="AY13">
        <v>19.115108556999999</v>
      </c>
      <c r="AZ13">
        <v>20.155771448599999</v>
      </c>
      <c r="BA13">
        <v>20.613288808</v>
      </c>
      <c r="BB13">
        <v>20.505424935800001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23.623287477200002</v>
      </c>
      <c r="E14">
        <v>22.477977716000002</v>
      </c>
      <c r="F14">
        <v>21.244376647399999</v>
      </c>
      <c r="G14">
        <v>21.561105970100002</v>
      </c>
      <c r="H14">
        <v>21.750068797899999</v>
      </c>
      <c r="I14">
        <v>19.928899498900002</v>
      </c>
      <c r="J14">
        <v>20.975314366399999</v>
      </c>
      <c r="K14">
        <v>20.6970376666</v>
      </c>
      <c r="L14">
        <v>19.929034191900001</v>
      </c>
      <c r="M14">
        <v>20.914730388599999</v>
      </c>
      <c r="N14">
        <v>22.049554883199999</v>
      </c>
      <c r="O14">
        <v>21.1866350546</v>
      </c>
      <c r="P14">
        <v>22.798548023999999</v>
      </c>
      <c r="Q14">
        <v>21.311568878900001</v>
      </c>
      <c r="R14">
        <v>22.0198442724</v>
      </c>
      <c r="S14">
        <v>21.606747070200001</v>
      </c>
      <c r="T14">
        <v>20.154763686999999</v>
      </c>
      <c r="U14">
        <v>21.174172270300001</v>
      </c>
      <c r="V14">
        <v>21.329553698800002</v>
      </c>
      <c r="W14">
        <v>21.368412190000001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22.523211802900001</v>
      </c>
      <c r="AJ14">
        <v>21.606569836199998</v>
      </c>
      <c r="AK14">
        <v>20.681921313499998</v>
      </c>
      <c r="AL14">
        <v>20.770829487499999</v>
      </c>
      <c r="AM14">
        <v>20.727320368699999</v>
      </c>
      <c r="AN14">
        <v>18.900394247099999</v>
      </c>
      <c r="AO14">
        <v>20.198468067099999</v>
      </c>
      <c r="AP14">
        <v>19.733501111500001</v>
      </c>
      <c r="AQ14">
        <v>19.216132624899998</v>
      </c>
      <c r="AR14">
        <v>20.033522933699999</v>
      </c>
      <c r="AS14">
        <v>20.7065585247</v>
      </c>
      <c r="AT14">
        <v>20.376501486199999</v>
      </c>
      <c r="AU14">
        <v>21.3816558563</v>
      </c>
      <c r="AV14">
        <v>20.1136422037</v>
      </c>
      <c r="AW14">
        <v>20.992467651399998</v>
      </c>
      <c r="AX14">
        <v>20.643563652899999</v>
      </c>
      <c r="AY14">
        <v>19.146304988600001</v>
      </c>
      <c r="AZ14">
        <v>20.121088924199999</v>
      </c>
      <c r="BA14">
        <v>20.6988787869</v>
      </c>
      <c r="BB14">
        <v>20.439520805400001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23.672747597800001</v>
      </c>
      <c r="E15">
        <v>22.7051515285</v>
      </c>
      <c r="F15">
        <v>21.26869207</v>
      </c>
      <c r="G15">
        <v>21.428542831600002</v>
      </c>
      <c r="H15">
        <v>21.677066335700001</v>
      </c>
      <c r="I15">
        <v>19.949417638300002</v>
      </c>
      <c r="J15">
        <v>21.071099200300001</v>
      </c>
      <c r="K15">
        <v>20.736521580400002</v>
      </c>
      <c r="L15">
        <v>19.861780097699999</v>
      </c>
      <c r="M15">
        <v>20.893943857699998</v>
      </c>
      <c r="N15">
        <v>21.977411463799999</v>
      </c>
      <c r="O15">
        <v>21.072665970100001</v>
      </c>
      <c r="P15">
        <v>22.5744086001</v>
      </c>
      <c r="Q15">
        <v>21.2421133946</v>
      </c>
      <c r="R15">
        <v>22.0596148361</v>
      </c>
      <c r="S15">
        <v>21.699472328500001</v>
      </c>
      <c r="T15">
        <v>20.0097126846</v>
      </c>
      <c r="U15">
        <v>21.360626190200001</v>
      </c>
      <c r="V15">
        <v>21.345460060400001</v>
      </c>
      <c r="W15">
        <v>21.158273014700001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22.254424725900002</v>
      </c>
      <c r="AJ15">
        <v>21.6456843705</v>
      </c>
      <c r="AK15">
        <v>20.526307870699998</v>
      </c>
      <c r="AL15">
        <v>20.6453457484</v>
      </c>
      <c r="AM15">
        <v>20.621301041799999</v>
      </c>
      <c r="AN15">
        <v>18.8880148529</v>
      </c>
      <c r="AO15">
        <v>20.257992684400001</v>
      </c>
      <c r="AP15">
        <v>19.812654234499998</v>
      </c>
      <c r="AQ15">
        <v>19.044921657700002</v>
      </c>
      <c r="AR15">
        <v>20.087255815900001</v>
      </c>
      <c r="AS15">
        <v>20.756241493299999</v>
      </c>
      <c r="AT15">
        <v>20.434304662799999</v>
      </c>
      <c r="AU15">
        <v>21.284254241199999</v>
      </c>
      <c r="AV15">
        <v>20.089542805499999</v>
      </c>
      <c r="AW15">
        <v>21.055065434999999</v>
      </c>
      <c r="AX15">
        <v>20.571875563100001</v>
      </c>
      <c r="AY15">
        <v>19.004806381000002</v>
      </c>
      <c r="AZ15">
        <v>20.147144668700001</v>
      </c>
      <c r="BA15">
        <v>20.816965891799999</v>
      </c>
      <c r="BB15">
        <v>20.375990409100002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23.691725202400001</v>
      </c>
      <c r="E16">
        <v>22.713946093699999</v>
      </c>
      <c r="F16">
        <v>21.156343753200002</v>
      </c>
      <c r="G16">
        <v>21.3011453596</v>
      </c>
      <c r="H16">
        <v>21.682474365899999</v>
      </c>
      <c r="I16">
        <v>19.799552733300001</v>
      </c>
      <c r="J16">
        <v>20.962077357799998</v>
      </c>
      <c r="K16">
        <v>20.726561239700001</v>
      </c>
      <c r="L16">
        <v>20.046248013</v>
      </c>
      <c r="M16">
        <v>20.9621585033</v>
      </c>
      <c r="N16">
        <v>21.970954696900002</v>
      </c>
      <c r="O16">
        <v>21.116537411900001</v>
      </c>
      <c r="P16">
        <v>22.583112750400002</v>
      </c>
      <c r="Q16">
        <v>21.269549807499999</v>
      </c>
      <c r="R16">
        <v>22.043435879299999</v>
      </c>
      <c r="S16">
        <v>21.753777834699999</v>
      </c>
      <c r="T16">
        <v>19.897812161800001</v>
      </c>
      <c r="U16">
        <v>21.456083016299999</v>
      </c>
      <c r="V16">
        <v>21.437995364599999</v>
      </c>
      <c r="W16">
        <v>20.908994485000001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22.1827754416</v>
      </c>
      <c r="AJ16">
        <v>21.519859397400001</v>
      </c>
      <c r="AK16">
        <v>20.4381479368</v>
      </c>
      <c r="AL16">
        <v>20.625706335299999</v>
      </c>
      <c r="AM16">
        <v>20.5200916539</v>
      </c>
      <c r="AN16">
        <v>18.785235788000001</v>
      </c>
      <c r="AO16">
        <v>20.3623315283</v>
      </c>
      <c r="AP16">
        <v>19.7981261133</v>
      </c>
      <c r="AQ16">
        <v>19.046847531800001</v>
      </c>
      <c r="AR16">
        <v>20.245795380200001</v>
      </c>
      <c r="AS16">
        <v>20.596310556599999</v>
      </c>
      <c r="AT16">
        <v>20.607886459500001</v>
      </c>
      <c r="AU16">
        <v>21.4749408345</v>
      </c>
      <c r="AV16">
        <v>20.179084564499998</v>
      </c>
      <c r="AW16">
        <v>21.047840903699999</v>
      </c>
      <c r="AX16">
        <v>20.557402983199999</v>
      </c>
      <c r="AY16">
        <v>19.042258682899998</v>
      </c>
      <c r="AZ16">
        <v>20.226436344900002</v>
      </c>
      <c r="BA16">
        <v>20.829406613</v>
      </c>
      <c r="BB16">
        <v>20.2921583575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23.678765159299999</v>
      </c>
      <c r="E17">
        <v>22.558859335200001</v>
      </c>
      <c r="F17">
        <v>21.129467462499999</v>
      </c>
      <c r="G17">
        <v>21.220167277800002</v>
      </c>
      <c r="H17">
        <v>21.597573693099999</v>
      </c>
      <c r="I17">
        <v>19.702948424500001</v>
      </c>
      <c r="J17">
        <v>20.9359933078</v>
      </c>
      <c r="K17">
        <v>20.5742189901</v>
      </c>
      <c r="L17">
        <v>19.86720493</v>
      </c>
      <c r="M17">
        <v>21.127618903999998</v>
      </c>
      <c r="N17">
        <v>21.778403102399999</v>
      </c>
      <c r="O17">
        <v>20.9871672019</v>
      </c>
      <c r="P17">
        <v>22.641741317800001</v>
      </c>
      <c r="Q17">
        <v>21.212520677099999</v>
      </c>
      <c r="R17">
        <v>22.255288932799999</v>
      </c>
      <c r="S17">
        <v>21.843042256299999</v>
      </c>
      <c r="T17">
        <v>19.874158896600001</v>
      </c>
      <c r="U17">
        <v>21.549536429500002</v>
      </c>
      <c r="V17">
        <v>21.4479754521</v>
      </c>
      <c r="W17">
        <v>20.960589448499999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22.314343882100001</v>
      </c>
      <c r="AJ17">
        <v>21.4335006634</v>
      </c>
      <c r="AK17">
        <v>20.528818669</v>
      </c>
      <c r="AL17">
        <v>20.534172946000002</v>
      </c>
      <c r="AM17">
        <v>20.551985988199998</v>
      </c>
      <c r="AN17">
        <v>18.7450965974</v>
      </c>
      <c r="AO17">
        <v>20.451053211400001</v>
      </c>
      <c r="AP17">
        <v>19.745240146800001</v>
      </c>
      <c r="AQ17">
        <v>19.047104776699999</v>
      </c>
      <c r="AR17">
        <v>20.208499890199999</v>
      </c>
      <c r="AS17">
        <v>20.290276235099999</v>
      </c>
      <c r="AT17">
        <v>20.538377002000001</v>
      </c>
      <c r="AU17">
        <v>21.462608834600001</v>
      </c>
      <c r="AV17">
        <v>20.201355882800001</v>
      </c>
      <c r="AW17">
        <v>20.866969547699998</v>
      </c>
      <c r="AX17">
        <v>20.6076686647</v>
      </c>
      <c r="AY17">
        <v>19.267834266200001</v>
      </c>
      <c r="AZ17">
        <v>20.257797776899999</v>
      </c>
      <c r="BA17">
        <v>20.892765919999999</v>
      </c>
      <c r="BB17">
        <v>20.318260561700001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23.5620915055</v>
      </c>
      <c r="E18">
        <v>22.564521397899998</v>
      </c>
      <c r="F18">
        <v>21.1029239127</v>
      </c>
      <c r="G18">
        <v>21.3819973873</v>
      </c>
      <c r="H18">
        <v>21.6788898125</v>
      </c>
      <c r="I18">
        <v>19.863625053500002</v>
      </c>
      <c r="J18">
        <v>21.1458185593</v>
      </c>
      <c r="K18">
        <v>20.547388814000001</v>
      </c>
      <c r="L18">
        <v>19.972683371999999</v>
      </c>
      <c r="M18">
        <v>21.058903346099999</v>
      </c>
      <c r="N18">
        <v>21.948548960299998</v>
      </c>
      <c r="O18">
        <v>21.0941528271</v>
      </c>
      <c r="P18">
        <v>22.642138466999999</v>
      </c>
      <c r="Q18">
        <v>21.2877839529</v>
      </c>
      <c r="R18">
        <v>22.268013086700002</v>
      </c>
      <c r="S18">
        <v>21.977407736</v>
      </c>
      <c r="T18">
        <v>20.219928937100001</v>
      </c>
      <c r="U18">
        <v>21.507503565899999</v>
      </c>
      <c r="V18">
        <v>21.310580006599999</v>
      </c>
      <c r="W18">
        <v>20.78384222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22.3519018346</v>
      </c>
      <c r="AJ18">
        <v>21.451934827599999</v>
      </c>
      <c r="AK18">
        <v>20.524840703700001</v>
      </c>
      <c r="AL18">
        <v>20.573532804799999</v>
      </c>
      <c r="AM18">
        <v>20.449679406600001</v>
      </c>
      <c r="AN18">
        <v>18.840115647299999</v>
      </c>
      <c r="AO18">
        <v>20.620088994100001</v>
      </c>
      <c r="AP18">
        <v>19.7214318119</v>
      </c>
      <c r="AQ18">
        <v>19.039340318699999</v>
      </c>
      <c r="AR18">
        <v>20.194558786999998</v>
      </c>
      <c r="AS18">
        <v>20.252577411499999</v>
      </c>
      <c r="AT18">
        <v>20.626502631299999</v>
      </c>
      <c r="AU18">
        <v>21.623222956100001</v>
      </c>
      <c r="AV18">
        <v>20.2436936557</v>
      </c>
      <c r="AW18">
        <v>20.961243219299998</v>
      </c>
      <c r="AX18">
        <v>20.345107691599999</v>
      </c>
      <c r="AY18">
        <v>19.459994334400001</v>
      </c>
      <c r="AZ18">
        <v>20.0196268551</v>
      </c>
      <c r="BA18">
        <v>20.771969654700001</v>
      </c>
      <c r="BB18">
        <v>20.332832782800001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23.285828336200002</v>
      </c>
      <c r="E19">
        <v>22.592871355700002</v>
      </c>
      <c r="F19">
        <v>21.129808506100002</v>
      </c>
      <c r="G19">
        <v>21.212020571299998</v>
      </c>
      <c r="H19">
        <v>21.686851774800001</v>
      </c>
      <c r="I19">
        <v>19.998302649199999</v>
      </c>
      <c r="J19">
        <v>21.208481712600001</v>
      </c>
      <c r="K19">
        <v>20.571792759899999</v>
      </c>
      <c r="L19">
        <v>20.0168785294</v>
      </c>
      <c r="M19">
        <v>21.121535696199999</v>
      </c>
      <c r="N19">
        <v>21.8935048956</v>
      </c>
      <c r="O19">
        <v>21.361381759299999</v>
      </c>
      <c r="P19">
        <v>22.728356731600002</v>
      </c>
      <c r="Q19">
        <v>21.284750363499999</v>
      </c>
      <c r="R19">
        <v>22.129222317100002</v>
      </c>
      <c r="S19">
        <v>21.870760346200001</v>
      </c>
      <c r="T19">
        <v>20.340619744000001</v>
      </c>
      <c r="U19">
        <v>21.374249185499998</v>
      </c>
      <c r="V19">
        <v>21.3978523782</v>
      </c>
      <c r="W19">
        <v>20.722298391199999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22.4440764462</v>
      </c>
      <c r="AJ19">
        <v>21.6447597025</v>
      </c>
      <c r="AK19">
        <v>20.517612137099999</v>
      </c>
      <c r="AL19">
        <v>20.581674381300001</v>
      </c>
      <c r="AM19">
        <v>20.531469772400001</v>
      </c>
      <c r="AN19">
        <v>18.875693968099998</v>
      </c>
      <c r="AO19">
        <v>20.557036886900001</v>
      </c>
      <c r="AP19">
        <v>19.602880166399999</v>
      </c>
      <c r="AQ19">
        <v>19.0340959213</v>
      </c>
      <c r="AR19">
        <v>20.230365102299999</v>
      </c>
      <c r="AS19">
        <v>20.3972715188</v>
      </c>
      <c r="AT19">
        <v>20.646216970099999</v>
      </c>
      <c r="AU19">
        <v>21.4497398289</v>
      </c>
      <c r="AV19">
        <v>20.191470119000002</v>
      </c>
      <c r="AW19">
        <v>20.888257239800001</v>
      </c>
      <c r="AX19">
        <v>20.431490414300001</v>
      </c>
      <c r="AY19">
        <v>19.3936428813</v>
      </c>
      <c r="AZ19">
        <v>19.929868260999999</v>
      </c>
      <c r="BA19">
        <v>20.7860408445</v>
      </c>
      <c r="BB19">
        <v>20.2373698044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23.085035686400001</v>
      </c>
      <c r="E20">
        <v>22.642101253100002</v>
      </c>
      <c r="F20">
        <v>21.2473982745</v>
      </c>
      <c r="G20">
        <v>21.176368262499999</v>
      </c>
      <c r="H20">
        <v>21.918082777199999</v>
      </c>
      <c r="I20">
        <v>20.000418995499999</v>
      </c>
      <c r="J20">
        <v>21.144504942200001</v>
      </c>
      <c r="K20">
        <v>20.557285781200001</v>
      </c>
      <c r="L20">
        <v>20.115717726300002</v>
      </c>
      <c r="M20">
        <v>21.162015271200001</v>
      </c>
      <c r="N20">
        <v>21.7746902853</v>
      </c>
      <c r="O20">
        <v>21.242756403200001</v>
      </c>
      <c r="P20">
        <v>22.835526625100002</v>
      </c>
      <c r="Q20">
        <v>21.264563877000001</v>
      </c>
      <c r="R20">
        <v>22.003402019500001</v>
      </c>
      <c r="S20">
        <v>21.8959445805</v>
      </c>
      <c r="T20">
        <v>20.4443576396</v>
      </c>
      <c r="U20">
        <v>21.598026388200001</v>
      </c>
      <c r="V20">
        <v>21.4712676585</v>
      </c>
      <c r="W20">
        <v>20.686407725500001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22.517412459999999</v>
      </c>
      <c r="AJ20">
        <v>21.622538672899999</v>
      </c>
      <c r="AK20">
        <v>20.4691313746</v>
      </c>
      <c r="AL20">
        <v>20.6095321996</v>
      </c>
      <c r="AM20">
        <v>20.676035835</v>
      </c>
      <c r="AN20">
        <v>18.9994781491</v>
      </c>
      <c r="AO20">
        <v>20.4462253037</v>
      </c>
      <c r="AP20">
        <v>19.5034093758</v>
      </c>
      <c r="AQ20">
        <v>19.0950852223</v>
      </c>
      <c r="AR20">
        <v>20.201780961099999</v>
      </c>
      <c r="AS20">
        <v>20.719119395700002</v>
      </c>
      <c r="AT20">
        <v>20.636794101500001</v>
      </c>
      <c r="AU20">
        <v>21.3898210079</v>
      </c>
      <c r="AV20">
        <v>20.071271041799999</v>
      </c>
      <c r="AW20">
        <v>20.793614740500001</v>
      </c>
      <c r="AX20">
        <v>20.6873927663</v>
      </c>
      <c r="AY20">
        <v>19.3541594772</v>
      </c>
      <c r="AZ20">
        <v>20.218900243</v>
      </c>
      <c r="BA20">
        <v>20.764342473300001</v>
      </c>
      <c r="BB20">
        <v>20.187345986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23.319647529499999</v>
      </c>
      <c r="E21">
        <v>22.452452430499999</v>
      </c>
      <c r="F21">
        <v>21.149532466099998</v>
      </c>
      <c r="G21">
        <v>21.212143102300001</v>
      </c>
      <c r="H21">
        <v>21.925220151800001</v>
      </c>
      <c r="I21">
        <v>19.8680735071</v>
      </c>
      <c r="J21">
        <v>21.086122243599998</v>
      </c>
      <c r="K21">
        <v>20.522193160499999</v>
      </c>
      <c r="L21">
        <v>20.228965157899999</v>
      </c>
      <c r="M21">
        <v>21.423177608900001</v>
      </c>
      <c r="N21">
        <v>21.719322929</v>
      </c>
      <c r="O21">
        <v>21.042378055899999</v>
      </c>
      <c r="P21">
        <v>22.854002095999999</v>
      </c>
      <c r="Q21">
        <v>21.202100853400001</v>
      </c>
      <c r="R21">
        <v>22.112087247800002</v>
      </c>
      <c r="S21">
        <v>21.787207394900001</v>
      </c>
      <c r="T21">
        <v>20.351232405299999</v>
      </c>
      <c r="U21">
        <v>21.4871103549</v>
      </c>
      <c r="V21">
        <v>21.420537877800001</v>
      </c>
      <c r="W21">
        <v>20.8232329165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22.7721772493</v>
      </c>
      <c r="AJ21">
        <v>21.536242752500002</v>
      </c>
      <c r="AK21">
        <v>20.4574727643</v>
      </c>
      <c r="AL21">
        <v>20.745926737000001</v>
      </c>
      <c r="AM21">
        <v>20.8323316237</v>
      </c>
      <c r="AN21">
        <v>19.110394595199999</v>
      </c>
      <c r="AO21">
        <v>20.450496443199999</v>
      </c>
      <c r="AP21">
        <v>19.477740199599999</v>
      </c>
      <c r="AQ21">
        <v>19.187754851000001</v>
      </c>
      <c r="AR21">
        <v>20.357639535899999</v>
      </c>
      <c r="AS21">
        <v>20.743835710300001</v>
      </c>
      <c r="AT21">
        <v>20.591055139800002</v>
      </c>
      <c r="AU21">
        <v>21.3200922957</v>
      </c>
      <c r="AV21">
        <v>19.9832563103</v>
      </c>
      <c r="AW21">
        <v>20.9610361899</v>
      </c>
      <c r="AX21">
        <v>20.663770295300001</v>
      </c>
      <c r="AY21">
        <v>19.354438046799999</v>
      </c>
      <c r="AZ21">
        <v>20.636665289700002</v>
      </c>
      <c r="BA21">
        <v>20.736018328699998</v>
      </c>
      <c r="BB21">
        <v>20.040658667900001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23.598714730099999</v>
      </c>
      <c r="E22">
        <v>22.207116147000001</v>
      </c>
      <c r="F22">
        <v>21.1185895552</v>
      </c>
      <c r="G22">
        <v>21.412310206800001</v>
      </c>
      <c r="H22">
        <v>21.791281290600001</v>
      </c>
      <c r="I22">
        <v>19.757439636000001</v>
      </c>
      <c r="J22">
        <v>21.086905780599999</v>
      </c>
      <c r="K22">
        <v>20.507045117299999</v>
      </c>
      <c r="L22">
        <v>20.454112600599998</v>
      </c>
      <c r="M22">
        <v>21.531787961300001</v>
      </c>
      <c r="N22">
        <v>21.777117048299999</v>
      </c>
      <c r="O22">
        <v>21.005982425100001</v>
      </c>
      <c r="P22">
        <v>22.894302694299999</v>
      </c>
      <c r="Q22">
        <v>21.340996800799999</v>
      </c>
      <c r="R22">
        <v>22.2340663435</v>
      </c>
      <c r="S22">
        <v>21.426905087000002</v>
      </c>
      <c r="T22">
        <v>20.243107838899999</v>
      </c>
      <c r="U22">
        <v>21.378219718899999</v>
      </c>
      <c r="V22">
        <v>21.4784928481</v>
      </c>
      <c r="W22">
        <v>20.827099801500001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22.939103130500001</v>
      </c>
      <c r="AJ22">
        <v>21.3291214915</v>
      </c>
      <c r="AK22">
        <v>20.376908607299999</v>
      </c>
      <c r="AL22">
        <v>20.7517013109</v>
      </c>
      <c r="AM22">
        <v>20.833212491600001</v>
      </c>
      <c r="AN22">
        <v>19.085237207900001</v>
      </c>
      <c r="AO22">
        <v>20.478486674199999</v>
      </c>
      <c r="AP22">
        <v>19.513478635999999</v>
      </c>
      <c r="AQ22">
        <v>19.337799868499999</v>
      </c>
      <c r="AR22">
        <v>20.3571786109</v>
      </c>
      <c r="AS22">
        <v>20.935588537499999</v>
      </c>
      <c r="AT22">
        <v>20.552317556999999</v>
      </c>
      <c r="AU22">
        <v>21.554325969299999</v>
      </c>
      <c r="AV22">
        <v>20.116445664899999</v>
      </c>
      <c r="AW22">
        <v>20.9960847113</v>
      </c>
      <c r="AX22">
        <v>20.586000044199999</v>
      </c>
      <c r="AY22">
        <v>19.267382606999998</v>
      </c>
      <c r="AZ22">
        <v>20.598640117399999</v>
      </c>
      <c r="BA22">
        <v>20.726305538399998</v>
      </c>
      <c r="BB22">
        <v>20.0366762397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23.553193717300001</v>
      </c>
      <c r="E23">
        <v>22.187964364300001</v>
      </c>
      <c r="F23">
        <v>20.9998567976</v>
      </c>
      <c r="G23">
        <v>21.5639815352</v>
      </c>
      <c r="H23">
        <v>21.631080065300001</v>
      </c>
      <c r="I23">
        <v>19.733176564899999</v>
      </c>
      <c r="J23">
        <v>21.2378690384</v>
      </c>
      <c r="K23">
        <v>20.542888535100001</v>
      </c>
      <c r="L23">
        <v>20.467376916599999</v>
      </c>
      <c r="M23">
        <v>21.4863603053</v>
      </c>
      <c r="N23">
        <v>22.219759907899999</v>
      </c>
      <c r="O23">
        <v>21.0524187376</v>
      </c>
      <c r="P23">
        <v>22.553105807800002</v>
      </c>
      <c r="Q23">
        <v>21.300973913</v>
      </c>
      <c r="R23">
        <v>22.1933218092</v>
      </c>
      <c r="S23">
        <v>21.047119015900002</v>
      </c>
      <c r="T23">
        <v>20.186466303100001</v>
      </c>
      <c r="U23">
        <v>21.1328925155</v>
      </c>
      <c r="V23">
        <v>21.638143788800001</v>
      </c>
      <c r="W23">
        <v>21.018199149200001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22.785831338600001</v>
      </c>
      <c r="AJ23">
        <v>21.372986045000001</v>
      </c>
      <c r="AK23">
        <v>20.6112671088</v>
      </c>
      <c r="AL23">
        <v>20.7541037037</v>
      </c>
      <c r="AM23">
        <v>20.871829275500001</v>
      </c>
      <c r="AN23">
        <v>19.0760277316</v>
      </c>
      <c r="AO23">
        <v>20.629409813500001</v>
      </c>
      <c r="AP23">
        <v>19.534127697599999</v>
      </c>
      <c r="AQ23">
        <v>19.302145061499999</v>
      </c>
      <c r="AR23">
        <v>20.331515864099998</v>
      </c>
      <c r="AS23">
        <v>21.1344824964</v>
      </c>
      <c r="AT23">
        <v>20.532177965199999</v>
      </c>
      <c r="AU23">
        <v>21.4589195368</v>
      </c>
      <c r="AV23">
        <v>20.175592895200001</v>
      </c>
      <c r="AW23">
        <v>20.785234345199999</v>
      </c>
      <c r="AX23">
        <v>20.6342930868</v>
      </c>
      <c r="AY23">
        <v>19.2559528331</v>
      </c>
      <c r="AZ23">
        <v>20.5745723255</v>
      </c>
      <c r="BA23">
        <v>20.747167584</v>
      </c>
      <c r="BB23">
        <v>20.2198680845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23.691722663099998</v>
      </c>
      <c r="E24">
        <v>22.403936762000001</v>
      </c>
      <c r="F24">
        <v>21.067350816499999</v>
      </c>
      <c r="G24">
        <v>21.554165558400001</v>
      </c>
      <c r="H24">
        <v>21.574855805599999</v>
      </c>
      <c r="I24">
        <v>19.708296216699999</v>
      </c>
      <c r="J24">
        <v>21.322043364799999</v>
      </c>
      <c r="K24">
        <v>20.5318805082</v>
      </c>
      <c r="L24">
        <v>20.540291459300001</v>
      </c>
      <c r="M24">
        <v>21.2895988384</v>
      </c>
      <c r="N24">
        <v>22.238214230400001</v>
      </c>
      <c r="O24">
        <v>21.052957812700001</v>
      </c>
      <c r="P24">
        <v>22.367862076400002</v>
      </c>
      <c r="Q24">
        <v>21.159799032399999</v>
      </c>
      <c r="R24">
        <v>22.055658439799998</v>
      </c>
      <c r="S24">
        <v>20.8625049696</v>
      </c>
      <c r="T24">
        <v>20.028334811200001</v>
      </c>
      <c r="U24">
        <v>21.196679879400001</v>
      </c>
      <c r="V24">
        <v>21.617960494599998</v>
      </c>
      <c r="W24">
        <v>20.867692860599998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22.771838968899999</v>
      </c>
      <c r="AJ24">
        <v>21.517569013900001</v>
      </c>
      <c r="AK24">
        <v>20.716849194200002</v>
      </c>
      <c r="AL24">
        <v>20.729208876600001</v>
      </c>
      <c r="AM24">
        <v>20.7674965872</v>
      </c>
      <c r="AN24">
        <v>19.028195541799999</v>
      </c>
      <c r="AO24">
        <v>20.724993236700001</v>
      </c>
      <c r="AP24">
        <v>19.563564771999999</v>
      </c>
      <c r="AQ24">
        <v>19.369166595199999</v>
      </c>
      <c r="AR24">
        <v>20.2766841832</v>
      </c>
      <c r="AS24">
        <v>21.0769976988</v>
      </c>
      <c r="AT24">
        <v>20.490547574099999</v>
      </c>
      <c r="AU24">
        <v>21.290114218999999</v>
      </c>
      <c r="AV24">
        <v>20.1365306641</v>
      </c>
      <c r="AW24">
        <v>20.686055444299999</v>
      </c>
      <c r="AX24">
        <v>20.541446901899999</v>
      </c>
      <c r="AY24">
        <v>19.3346512659</v>
      </c>
      <c r="AZ24">
        <v>20.555917833799999</v>
      </c>
      <c r="BA24">
        <v>20.707517856799999</v>
      </c>
      <c r="BB24">
        <v>20.302606683099999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23.4714500346</v>
      </c>
      <c r="E25">
        <v>22.5101798663</v>
      </c>
      <c r="F25">
        <v>21.318989224500001</v>
      </c>
      <c r="G25">
        <v>21.631089292999999</v>
      </c>
      <c r="H25">
        <v>21.686557583100001</v>
      </c>
      <c r="I25">
        <v>19.800673699499999</v>
      </c>
      <c r="J25">
        <v>21.492973084199999</v>
      </c>
      <c r="K25">
        <v>20.477142889900001</v>
      </c>
      <c r="L25">
        <v>20.363343551100002</v>
      </c>
      <c r="M25">
        <v>21.251958264900001</v>
      </c>
      <c r="N25">
        <v>22.1596701701</v>
      </c>
      <c r="O25">
        <v>21.2474924596</v>
      </c>
      <c r="P25">
        <v>22.5452460112</v>
      </c>
      <c r="Q25">
        <v>21.106376016900001</v>
      </c>
      <c r="R25">
        <v>22.1976275693</v>
      </c>
      <c r="S25">
        <v>20.858210209999999</v>
      </c>
      <c r="T25">
        <v>20.0006799475</v>
      </c>
      <c r="U25">
        <v>21.238917779400001</v>
      </c>
      <c r="V25">
        <v>21.475051713599999</v>
      </c>
      <c r="W25">
        <v>21.029178929099999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22.568710829600001</v>
      </c>
      <c r="AJ25">
        <v>21.431517151000001</v>
      </c>
      <c r="AK25">
        <v>20.669231893799999</v>
      </c>
      <c r="AL25">
        <v>20.718874183400001</v>
      </c>
      <c r="AM25">
        <v>20.795727998899999</v>
      </c>
      <c r="AN25">
        <v>18.964307800899999</v>
      </c>
      <c r="AO25">
        <v>20.789053371000001</v>
      </c>
      <c r="AP25">
        <v>19.506378653700001</v>
      </c>
      <c r="AQ25">
        <v>19.435470216599999</v>
      </c>
      <c r="AR25">
        <v>20.364020552500001</v>
      </c>
      <c r="AS25">
        <v>20.885349652399999</v>
      </c>
      <c r="AT25">
        <v>20.546608754299999</v>
      </c>
      <c r="AU25">
        <v>21.286468537200001</v>
      </c>
      <c r="AV25">
        <v>20.069227175399998</v>
      </c>
      <c r="AW25">
        <v>20.9584689902</v>
      </c>
      <c r="AX25">
        <v>20.395668276399999</v>
      </c>
      <c r="AY25">
        <v>19.311329035299998</v>
      </c>
      <c r="AZ25">
        <v>20.383499783600001</v>
      </c>
      <c r="BA25">
        <v>20.699662064999998</v>
      </c>
      <c r="BB25">
        <v>20.298373141900001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23.4169453849</v>
      </c>
      <c r="E26">
        <v>22.5046231633</v>
      </c>
      <c r="F26">
        <v>21.270863053999999</v>
      </c>
      <c r="G26">
        <v>21.571718280799999</v>
      </c>
      <c r="H26">
        <v>21.7635944992</v>
      </c>
      <c r="I26">
        <v>19.877857538299999</v>
      </c>
      <c r="J26">
        <v>21.529615663200001</v>
      </c>
      <c r="K26">
        <v>20.4992141018</v>
      </c>
      <c r="L26">
        <v>20.302508413000002</v>
      </c>
      <c r="M26">
        <v>21.399068288100001</v>
      </c>
      <c r="N26">
        <v>22.173502905500001</v>
      </c>
      <c r="O26">
        <v>21.213762056699998</v>
      </c>
      <c r="P26">
        <v>22.487469758300001</v>
      </c>
      <c r="Q26">
        <v>21.060776264000001</v>
      </c>
      <c r="R26">
        <v>22.2668046008</v>
      </c>
      <c r="S26">
        <v>21.248657697300001</v>
      </c>
      <c r="T26">
        <v>20.045372645299999</v>
      </c>
      <c r="U26">
        <v>21.368321553800001</v>
      </c>
      <c r="V26">
        <v>21.465543077900001</v>
      </c>
      <c r="W26">
        <v>21.039931301500001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22.7346934348</v>
      </c>
      <c r="AJ26">
        <v>21.5883041351</v>
      </c>
      <c r="AK26">
        <v>20.655170462699999</v>
      </c>
      <c r="AL26">
        <v>20.678136134900001</v>
      </c>
      <c r="AM26">
        <v>20.884957916200001</v>
      </c>
      <c r="AN26">
        <v>18.99927559</v>
      </c>
      <c r="AO26">
        <v>20.894971108299998</v>
      </c>
      <c r="AP26">
        <v>19.515110649299999</v>
      </c>
      <c r="AQ26">
        <v>19.377829974200001</v>
      </c>
      <c r="AR26">
        <v>20.527502890499999</v>
      </c>
      <c r="AS26">
        <v>21.117754893499999</v>
      </c>
      <c r="AT26">
        <v>20.507319162200002</v>
      </c>
      <c r="AU26">
        <v>21.231886277299999</v>
      </c>
      <c r="AV26">
        <v>20.0933709633</v>
      </c>
      <c r="AW26">
        <v>21.202922062199999</v>
      </c>
      <c r="AX26">
        <v>20.405691843100001</v>
      </c>
      <c r="AY26">
        <v>19.178099788000001</v>
      </c>
      <c r="AZ26">
        <v>20.236767717999999</v>
      </c>
      <c r="BA26">
        <v>20.5953439737</v>
      </c>
      <c r="BB26">
        <v>20.203958526600001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23.495982976200001</v>
      </c>
      <c r="E27">
        <v>22.604553691</v>
      </c>
      <c r="F27">
        <v>21.248278455600001</v>
      </c>
      <c r="G27">
        <v>21.497499267199998</v>
      </c>
      <c r="H27">
        <v>21.766079735800002</v>
      </c>
      <c r="I27">
        <v>19.8929304316</v>
      </c>
      <c r="J27">
        <v>21.463195139100002</v>
      </c>
      <c r="K27">
        <v>20.507055396199998</v>
      </c>
      <c r="L27">
        <v>20.2539407264</v>
      </c>
      <c r="M27">
        <v>21.301398081399999</v>
      </c>
      <c r="N27">
        <v>22.4629095813</v>
      </c>
      <c r="O27">
        <v>21.3361806544</v>
      </c>
      <c r="P27">
        <v>22.318791109599999</v>
      </c>
      <c r="Q27">
        <v>21.0693609484</v>
      </c>
      <c r="R27">
        <v>22.208838290199999</v>
      </c>
      <c r="S27">
        <v>21.425465343199999</v>
      </c>
      <c r="T27">
        <v>20.0673790606</v>
      </c>
      <c r="U27">
        <v>21.468734916500001</v>
      </c>
      <c r="V27">
        <v>21.4721823227</v>
      </c>
      <c r="W27">
        <v>20.895016006700001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22.898506923799999</v>
      </c>
      <c r="AJ27">
        <v>21.709150245299998</v>
      </c>
      <c r="AK27">
        <v>20.626518041499999</v>
      </c>
      <c r="AL27">
        <v>20.734935545999999</v>
      </c>
      <c r="AM27">
        <v>20.9398132462</v>
      </c>
      <c r="AN27">
        <v>19.033258286399999</v>
      </c>
      <c r="AO27">
        <v>20.668128651499998</v>
      </c>
      <c r="AP27">
        <v>19.552829381900001</v>
      </c>
      <c r="AQ27">
        <v>19.402344968800001</v>
      </c>
      <c r="AR27">
        <v>20.565409019600001</v>
      </c>
      <c r="AS27">
        <v>21.348043494900001</v>
      </c>
      <c r="AT27">
        <v>20.5490012701</v>
      </c>
      <c r="AU27">
        <v>21.296280062099999</v>
      </c>
      <c r="AV27">
        <v>20.050985146199999</v>
      </c>
      <c r="AW27">
        <v>21.084614704300002</v>
      </c>
      <c r="AX27">
        <v>20.333120559699999</v>
      </c>
      <c r="AY27">
        <v>19.122196320499999</v>
      </c>
      <c r="AZ27">
        <v>20.129656109999999</v>
      </c>
      <c r="BA27">
        <v>20.717746735399999</v>
      </c>
      <c r="BB27">
        <v>20.118969935799999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23.362496986299998</v>
      </c>
      <c r="E28">
        <v>22.455759800500001</v>
      </c>
      <c r="F28">
        <v>21.178818595500001</v>
      </c>
      <c r="G28">
        <v>21.563031498000001</v>
      </c>
      <c r="H28">
        <v>21.910544808600001</v>
      </c>
      <c r="I28">
        <v>19.852141246599999</v>
      </c>
      <c r="J28">
        <v>21.244231276600001</v>
      </c>
      <c r="K28">
        <v>20.5450159685</v>
      </c>
      <c r="L28">
        <v>20.164249679600001</v>
      </c>
      <c r="M28">
        <v>21.229842607799998</v>
      </c>
      <c r="N28">
        <v>22.3942377248</v>
      </c>
      <c r="O28">
        <v>21.453185496500002</v>
      </c>
      <c r="P28">
        <v>22.275186477999998</v>
      </c>
      <c r="Q28">
        <v>21.038375009199999</v>
      </c>
      <c r="R28">
        <v>22.1898742343</v>
      </c>
      <c r="S28">
        <v>21.405565239000001</v>
      </c>
      <c r="T28">
        <v>19.997046917500001</v>
      </c>
      <c r="U28">
        <v>21.473106846499999</v>
      </c>
      <c r="V28">
        <v>21.1967189137</v>
      </c>
      <c r="W28">
        <v>20.930900698199999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22.9084782077</v>
      </c>
      <c r="AJ28">
        <v>21.698766582299999</v>
      </c>
      <c r="AK28">
        <v>20.5186897102</v>
      </c>
      <c r="AL28">
        <v>20.859663379600001</v>
      </c>
      <c r="AM28">
        <v>20.9853261909</v>
      </c>
      <c r="AN28">
        <v>19.0414897653</v>
      </c>
      <c r="AO28">
        <v>20.511175381600001</v>
      </c>
      <c r="AP28">
        <v>19.565967478499999</v>
      </c>
      <c r="AQ28">
        <v>19.467055694900001</v>
      </c>
      <c r="AR28">
        <v>20.518422981899999</v>
      </c>
      <c r="AS28">
        <v>21.098922459200001</v>
      </c>
      <c r="AT28">
        <v>20.606772966899999</v>
      </c>
      <c r="AU28">
        <v>21.595248837900002</v>
      </c>
      <c r="AV28">
        <v>20.043331999199999</v>
      </c>
      <c r="AW28">
        <v>21.159777075600001</v>
      </c>
      <c r="AX28">
        <v>20.248891727</v>
      </c>
      <c r="AY28">
        <v>19.078485991299999</v>
      </c>
      <c r="AZ28">
        <v>20.150163237899999</v>
      </c>
      <c r="BA28">
        <v>20.670629011300001</v>
      </c>
      <c r="BB28">
        <v>20.318438160500001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23.480544823799999</v>
      </c>
      <c r="E29">
        <v>22.481099700200001</v>
      </c>
      <c r="F29">
        <v>21.1894375782</v>
      </c>
      <c r="G29">
        <v>21.5449879106</v>
      </c>
      <c r="H29">
        <v>21.896659353899999</v>
      </c>
      <c r="I29">
        <v>19.959508188299999</v>
      </c>
      <c r="J29">
        <v>21.042854854200002</v>
      </c>
      <c r="K29">
        <v>20.562072951000001</v>
      </c>
      <c r="L29">
        <v>19.943849891799999</v>
      </c>
      <c r="M29">
        <v>21.1813157327</v>
      </c>
      <c r="N29">
        <v>22.508382084899999</v>
      </c>
      <c r="O29">
        <v>21.3576943405</v>
      </c>
      <c r="P29">
        <v>22.4012571831</v>
      </c>
      <c r="Q29">
        <v>21.037614551499999</v>
      </c>
      <c r="R29">
        <v>22.106020404399999</v>
      </c>
      <c r="S29">
        <v>21.442048593900001</v>
      </c>
      <c r="T29">
        <v>19.955763922100001</v>
      </c>
      <c r="U29">
        <v>21.439106925400001</v>
      </c>
      <c r="V29">
        <v>21.275561270699999</v>
      </c>
      <c r="W29">
        <v>20.946151696800001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22.730549705600001</v>
      </c>
      <c r="AJ29">
        <v>21.610236158700001</v>
      </c>
      <c r="AK29">
        <v>20.750084384299999</v>
      </c>
      <c r="AL29">
        <v>20.909050166899998</v>
      </c>
      <c r="AM29">
        <v>20.800692710900002</v>
      </c>
      <c r="AN29">
        <v>19.069910396899999</v>
      </c>
      <c r="AO29">
        <v>20.281479488799999</v>
      </c>
      <c r="AP29">
        <v>19.571387792399999</v>
      </c>
      <c r="AQ29">
        <v>19.401120991300001</v>
      </c>
      <c r="AR29">
        <v>20.332729981</v>
      </c>
      <c r="AS29">
        <v>21.204760284999999</v>
      </c>
      <c r="AT29">
        <v>20.580224943800001</v>
      </c>
      <c r="AU29">
        <v>21.511622678999998</v>
      </c>
      <c r="AV29">
        <v>20.0959171103</v>
      </c>
      <c r="AW29">
        <v>20.9819175937</v>
      </c>
      <c r="AX29">
        <v>20.1472870753</v>
      </c>
      <c r="AY29">
        <v>19.2009949654</v>
      </c>
      <c r="AZ29">
        <v>20.332620970099999</v>
      </c>
      <c r="BA29">
        <v>20.495165672700001</v>
      </c>
      <c r="BB29">
        <v>20.5735917718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23.667342725099999</v>
      </c>
      <c r="E30">
        <v>22.518556864499999</v>
      </c>
      <c r="F30">
        <v>21.338145713999999</v>
      </c>
      <c r="G30">
        <v>21.6369609405</v>
      </c>
      <c r="H30">
        <v>21.868408708899999</v>
      </c>
      <c r="I30">
        <v>20.042556128299999</v>
      </c>
      <c r="J30">
        <v>21.057946004200002</v>
      </c>
      <c r="K30">
        <v>20.500792012000002</v>
      </c>
      <c r="L30">
        <v>19.970051256400001</v>
      </c>
      <c r="M30">
        <v>21.255744533400001</v>
      </c>
      <c r="N30">
        <v>22.522786900700002</v>
      </c>
      <c r="O30">
        <v>21.626238539399999</v>
      </c>
      <c r="P30">
        <v>22.5305510267</v>
      </c>
      <c r="Q30">
        <v>21.048111044399999</v>
      </c>
      <c r="R30">
        <v>22.1897696252</v>
      </c>
      <c r="S30">
        <v>21.659709422700001</v>
      </c>
      <c r="T30">
        <v>20.1146687482</v>
      </c>
      <c r="U30">
        <v>21.487915892499998</v>
      </c>
      <c r="V30">
        <v>21.352018075699998</v>
      </c>
      <c r="W30">
        <v>20.8228225525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22.524561368099999</v>
      </c>
      <c r="AJ30">
        <v>21.678982629499998</v>
      </c>
      <c r="AK30">
        <v>20.840434936000001</v>
      </c>
      <c r="AL30">
        <v>20.989068225899999</v>
      </c>
      <c r="AM30">
        <v>20.779041021899999</v>
      </c>
      <c r="AN30">
        <v>19.108351759800001</v>
      </c>
      <c r="AO30">
        <v>20.292999282499999</v>
      </c>
      <c r="AP30">
        <v>19.626391251000001</v>
      </c>
      <c r="AQ30">
        <v>19.367820955999999</v>
      </c>
      <c r="AR30">
        <v>20.3522794404</v>
      </c>
      <c r="AS30">
        <v>21.426103084099999</v>
      </c>
      <c r="AT30">
        <v>20.775173571100002</v>
      </c>
      <c r="AU30">
        <v>21.271341981999999</v>
      </c>
      <c r="AV30">
        <v>20.0843804599</v>
      </c>
      <c r="AW30">
        <v>20.912256090500001</v>
      </c>
      <c r="AX30">
        <v>20.2107361005</v>
      </c>
      <c r="AY30">
        <v>19.4345304914</v>
      </c>
      <c r="AZ30">
        <v>20.215943931200002</v>
      </c>
      <c r="BA30">
        <v>20.448906437200002</v>
      </c>
      <c r="BB30">
        <v>20.574526942999999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23.972235707900001</v>
      </c>
      <c r="E31">
        <v>22.509625948099998</v>
      </c>
      <c r="F31">
        <v>21.4434055095</v>
      </c>
      <c r="G31">
        <v>21.613145816700001</v>
      </c>
      <c r="H31">
        <v>21.914370571100001</v>
      </c>
      <c r="I31">
        <v>20.127631036299999</v>
      </c>
      <c r="J31">
        <v>21.105986527599999</v>
      </c>
      <c r="K31">
        <v>20.501664425000001</v>
      </c>
      <c r="L31">
        <v>19.952274623200001</v>
      </c>
      <c r="M31">
        <v>21.245217540399999</v>
      </c>
      <c r="N31">
        <v>22.5653142719</v>
      </c>
      <c r="O31">
        <v>21.507938878000001</v>
      </c>
      <c r="P31">
        <v>22.3114964076</v>
      </c>
      <c r="Q31">
        <v>21.1401657764</v>
      </c>
      <c r="R31">
        <v>22.160445623699999</v>
      </c>
      <c r="S31">
        <v>21.766077259300001</v>
      </c>
      <c r="T31">
        <v>20.280738380999999</v>
      </c>
      <c r="U31">
        <v>21.523856289400001</v>
      </c>
      <c r="V31">
        <v>21.343431277499999</v>
      </c>
      <c r="W31">
        <v>20.849576987900001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22.428869363499999</v>
      </c>
      <c r="AJ31">
        <v>21.492397949600001</v>
      </c>
      <c r="AK31">
        <v>20.626487056799998</v>
      </c>
      <c r="AL31">
        <v>20.903082080099999</v>
      </c>
      <c r="AM31">
        <v>20.747084340800001</v>
      </c>
      <c r="AN31">
        <v>19.2019459847</v>
      </c>
      <c r="AO31">
        <v>20.359538383299999</v>
      </c>
      <c r="AP31">
        <v>19.6852125152</v>
      </c>
      <c r="AQ31">
        <v>19.316931418300001</v>
      </c>
      <c r="AR31">
        <v>20.338878186700001</v>
      </c>
      <c r="AS31">
        <v>21.3783348959</v>
      </c>
      <c r="AT31">
        <v>20.656225536800001</v>
      </c>
      <c r="AU31">
        <v>21.177503730000002</v>
      </c>
      <c r="AV31">
        <v>20.127299557299999</v>
      </c>
      <c r="AW31">
        <v>20.818275041500002</v>
      </c>
      <c r="AX31">
        <v>20.4256415774</v>
      </c>
      <c r="AY31">
        <v>19.4737834226</v>
      </c>
      <c r="AZ31">
        <v>20.1963509578</v>
      </c>
      <c r="BA31">
        <v>20.479953789</v>
      </c>
      <c r="BB31">
        <v>20.474163541700001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24.2030023471</v>
      </c>
      <c r="E32">
        <v>22.6452184137</v>
      </c>
      <c r="F32">
        <v>21.3679942387</v>
      </c>
      <c r="G32">
        <v>21.803880309899998</v>
      </c>
      <c r="H32">
        <v>22.027231666900001</v>
      </c>
      <c r="I32">
        <v>19.902463624799999</v>
      </c>
      <c r="J32">
        <v>21.129973871499999</v>
      </c>
      <c r="K32">
        <v>20.5825328116</v>
      </c>
      <c r="L32">
        <v>20.0026460654</v>
      </c>
      <c r="M32">
        <v>21.293362563599999</v>
      </c>
      <c r="N32">
        <v>22.654583069800001</v>
      </c>
      <c r="O32">
        <v>21.511707535199999</v>
      </c>
      <c r="P32">
        <v>22.206282365100002</v>
      </c>
      <c r="Q32">
        <v>21.119234305199999</v>
      </c>
      <c r="R32">
        <v>22.211144088699999</v>
      </c>
      <c r="S32">
        <v>21.683245144000001</v>
      </c>
      <c r="T32">
        <v>20.220638461699998</v>
      </c>
      <c r="U32">
        <v>21.6380841627</v>
      </c>
      <c r="V32">
        <v>21.3428702193</v>
      </c>
      <c r="W32">
        <v>21.077401673000001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22.490332245499999</v>
      </c>
      <c r="AJ32">
        <v>21.415347596</v>
      </c>
      <c r="AK32">
        <v>20.646019238899999</v>
      </c>
      <c r="AL32">
        <v>20.723435886200001</v>
      </c>
      <c r="AM32">
        <v>20.757022401</v>
      </c>
      <c r="AN32">
        <v>19.151649564300001</v>
      </c>
      <c r="AO32">
        <v>20.5499942752</v>
      </c>
      <c r="AP32">
        <v>19.583423940599999</v>
      </c>
      <c r="AQ32">
        <v>19.364375109699999</v>
      </c>
      <c r="AR32">
        <v>20.526080995600001</v>
      </c>
      <c r="AS32">
        <v>21.389620196599999</v>
      </c>
      <c r="AT32">
        <v>20.624519530200001</v>
      </c>
      <c r="AU32">
        <v>21.039996838299999</v>
      </c>
      <c r="AV32">
        <v>20.043628929899999</v>
      </c>
      <c r="AW32">
        <v>20.971049386400001</v>
      </c>
      <c r="AX32">
        <v>20.580188529099999</v>
      </c>
      <c r="AY32">
        <v>19.307488349300002</v>
      </c>
      <c r="AZ32">
        <v>20.170104092999999</v>
      </c>
      <c r="BA32">
        <v>20.7078299828</v>
      </c>
      <c r="BB32">
        <v>20.6057296691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24.129245976499998</v>
      </c>
      <c r="E33">
        <v>22.722335938200001</v>
      </c>
      <c r="F33">
        <v>21.363272404899998</v>
      </c>
      <c r="G33">
        <v>21.6399196072</v>
      </c>
      <c r="H33">
        <v>22.027247224900002</v>
      </c>
      <c r="I33">
        <v>19.789228796900002</v>
      </c>
      <c r="J33">
        <v>21.082480036300002</v>
      </c>
      <c r="K33">
        <v>20.5680460809</v>
      </c>
      <c r="L33">
        <v>20.224666978399998</v>
      </c>
      <c r="M33">
        <v>21.393062909600001</v>
      </c>
      <c r="N33">
        <v>22.522768941999999</v>
      </c>
      <c r="O33">
        <v>21.5587687254</v>
      </c>
      <c r="P33">
        <v>22.070876487</v>
      </c>
      <c r="Q33">
        <v>21.0949751703</v>
      </c>
      <c r="R33">
        <v>22.097750758099998</v>
      </c>
      <c r="S33">
        <v>21.622896467</v>
      </c>
      <c r="T33">
        <v>20.2487354481</v>
      </c>
      <c r="U33">
        <v>21.670698694599999</v>
      </c>
      <c r="V33">
        <v>21.452915129000001</v>
      </c>
      <c r="W33">
        <v>21.1693895983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22.849171389599999</v>
      </c>
      <c r="AJ33">
        <v>21.386970443199999</v>
      </c>
      <c r="AK33">
        <v>20.709503435599999</v>
      </c>
      <c r="AL33">
        <v>20.621804944400001</v>
      </c>
      <c r="AM33">
        <v>20.678532907400001</v>
      </c>
      <c r="AN33">
        <v>19.019774958500001</v>
      </c>
      <c r="AO33">
        <v>20.682963932300002</v>
      </c>
      <c r="AP33">
        <v>19.580911745800002</v>
      </c>
      <c r="AQ33">
        <v>19.471835571900002</v>
      </c>
      <c r="AR33">
        <v>20.558373549599999</v>
      </c>
      <c r="AS33">
        <v>21.1483606215</v>
      </c>
      <c r="AT33">
        <v>20.6910823497</v>
      </c>
      <c r="AU33">
        <v>20.992779697900001</v>
      </c>
      <c r="AV33">
        <v>19.8931827818</v>
      </c>
      <c r="AW33">
        <v>21.1447238899</v>
      </c>
      <c r="AX33">
        <v>20.5712131306</v>
      </c>
      <c r="AY33">
        <v>19.190338076300002</v>
      </c>
      <c r="AZ33">
        <v>20.343499887699998</v>
      </c>
      <c r="BA33">
        <v>20.790417190700001</v>
      </c>
      <c r="BB33">
        <v>20.401946761000001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23.9092107532</v>
      </c>
      <c r="E34">
        <v>22.5185476051</v>
      </c>
      <c r="F34">
        <v>21.2602994951</v>
      </c>
      <c r="G34">
        <v>21.6417506186</v>
      </c>
      <c r="H34">
        <v>21.920453489700002</v>
      </c>
      <c r="I34">
        <v>19.7103395287</v>
      </c>
      <c r="J34">
        <v>21.2786066394</v>
      </c>
      <c r="K34">
        <v>20.527221610800002</v>
      </c>
      <c r="L34">
        <v>20.238059023400002</v>
      </c>
      <c r="M34">
        <v>21.387711163599999</v>
      </c>
      <c r="N34">
        <v>22.564569909700001</v>
      </c>
      <c r="O34">
        <v>21.555711662</v>
      </c>
      <c r="P34">
        <v>22.187562300700002</v>
      </c>
      <c r="Q34">
        <v>21.059287036600001</v>
      </c>
      <c r="R34">
        <v>22.141395988799999</v>
      </c>
      <c r="S34">
        <v>21.507574164000001</v>
      </c>
      <c r="T34">
        <v>20.214990320599998</v>
      </c>
      <c r="U34">
        <v>21.569931168099998</v>
      </c>
      <c r="V34">
        <v>21.306528366199998</v>
      </c>
      <c r="W34">
        <v>21.199736869599999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22.8220387591</v>
      </c>
      <c r="AJ34">
        <v>21.115576628199999</v>
      </c>
      <c r="AK34">
        <v>20.6114458192</v>
      </c>
      <c r="AL34">
        <v>20.7570095558</v>
      </c>
      <c r="AM34">
        <v>20.8082772359</v>
      </c>
      <c r="AN34">
        <v>18.983086351000001</v>
      </c>
      <c r="AO34">
        <v>20.7075621736</v>
      </c>
      <c r="AP34">
        <v>19.674790076000001</v>
      </c>
      <c r="AQ34">
        <v>19.5309469834</v>
      </c>
      <c r="AR34">
        <v>20.425236735199999</v>
      </c>
      <c r="AS34">
        <v>21.095472512400001</v>
      </c>
      <c r="AT34">
        <v>20.8712593196</v>
      </c>
      <c r="AU34">
        <v>21.036581625699998</v>
      </c>
      <c r="AV34">
        <v>19.953345469999999</v>
      </c>
      <c r="AW34">
        <v>21.0853812</v>
      </c>
      <c r="AX34">
        <v>20.347318269599999</v>
      </c>
      <c r="AY34">
        <v>19.2039752339</v>
      </c>
      <c r="AZ34">
        <v>20.344608400199998</v>
      </c>
      <c r="BA34">
        <v>20.694230170299999</v>
      </c>
      <c r="BB34">
        <v>20.2811628165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23.820558628800001</v>
      </c>
      <c r="E35">
        <v>22.388539123200001</v>
      </c>
      <c r="F35">
        <v>21.3625032319</v>
      </c>
      <c r="G35">
        <v>21.4929427438</v>
      </c>
      <c r="H35">
        <v>21.892599124</v>
      </c>
      <c r="I35">
        <v>19.801854832499998</v>
      </c>
      <c r="J35">
        <v>21.400251467099999</v>
      </c>
      <c r="K35">
        <v>20.5164464904</v>
      </c>
      <c r="L35">
        <v>20.285555822199999</v>
      </c>
      <c r="M35">
        <v>21.288173542199999</v>
      </c>
      <c r="N35">
        <v>22.5368684709</v>
      </c>
      <c r="O35">
        <v>21.465288554699999</v>
      </c>
      <c r="P35">
        <v>22.178497271200001</v>
      </c>
      <c r="Q35">
        <v>21.075293220599999</v>
      </c>
      <c r="R35">
        <v>22.238950171300001</v>
      </c>
      <c r="S35">
        <v>21.6895867496</v>
      </c>
      <c r="T35">
        <v>20.128283628399998</v>
      </c>
      <c r="U35">
        <v>21.408773666799998</v>
      </c>
      <c r="V35">
        <v>21.072304356899998</v>
      </c>
      <c r="W35">
        <v>21.306925755599998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22.769751254599999</v>
      </c>
      <c r="AJ35">
        <v>20.983991787099999</v>
      </c>
      <c r="AK35">
        <v>20.757854460899999</v>
      </c>
      <c r="AL35">
        <v>20.790823992</v>
      </c>
      <c r="AM35">
        <v>20.8865663877</v>
      </c>
      <c r="AN35">
        <v>19.029919769999999</v>
      </c>
      <c r="AO35">
        <v>20.623220501199999</v>
      </c>
      <c r="AP35">
        <v>19.683255212799999</v>
      </c>
      <c r="AQ35">
        <v>19.564563080399999</v>
      </c>
      <c r="AR35">
        <v>20.553079224099999</v>
      </c>
      <c r="AS35">
        <v>21.025978119800001</v>
      </c>
      <c r="AT35">
        <v>20.8379669316</v>
      </c>
      <c r="AU35">
        <v>21.001583238999999</v>
      </c>
      <c r="AV35">
        <v>19.9606029037</v>
      </c>
      <c r="AW35">
        <v>21.0612991293</v>
      </c>
      <c r="AX35">
        <v>20.3873067223</v>
      </c>
      <c r="AY35">
        <v>19.214425655500001</v>
      </c>
      <c r="AZ35">
        <v>20.3012683203</v>
      </c>
      <c r="BA35">
        <v>20.601841121100001</v>
      </c>
      <c r="BB35">
        <v>20.384678009000002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23.8576911123</v>
      </c>
      <c r="E36">
        <v>22.334635800400001</v>
      </c>
      <c r="F36">
        <v>21.564311801700001</v>
      </c>
      <c r="G36">
        <v>21.666049226999998</v>
      </c>
      <c r="H36">
        <v>21.7656120513</v>
      </c>
      <c r="I36">
        <v>19.836430385500002</v>
      </c>
      <c r="J36">
        <v>21.331246183200001</v>
      </c>
      <c r="K36">
        <v>20.6147130805</v>
      </c>
      <c r="L36">
        <v>20.3129300473</v>
      </c>
      <c r="M36">
        <v>21.3981218377</v>
      </c>
      <c r="N36">
        <v>22.6523301838</v>
      </c>
      <c r="O36">
        <v>21.498727818199999</v>
      </c>
      <c r="P36">
        <v>22.319440216699999</v>
      </c>
      <c r="Q36">
        <v>21.147441424299998</v>
      </c>
      <c r="R36">
        <v>22.127542930800001</v>
      </c>
      <c r="S36">
        <v>21.602611285599998</v>
      </c>
      <c r="T36">
        <v>20.009789317500001</v>
      </c>
      <c r="U36">
        <v>21.384379197000001</v>
      </c>
      <c r="V36">
        <v>21.167777819499999</v>
      </c>
      <c r="W36">
        <v>21.213879076200001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22.665098556899999</v>
      </c>
      <c r="AJ36">
        <v>21.059554487700002</v>
      </c>
      <c r="AK36">
        <v>20.788386652500002</v>
      </c>
      <c r="AL36">
        <v>20.937896195699999</v>
      </c>
      <c r="AM36">
        <v>20.68925861</v>
      </c>
      <c r="AN36">
        <v>19.030532620399999</v>
      </c>
      <c r="AO36">
        <v>20.550704903900002</v>
      </c>
      <c r="AP36">
        <v>19.6511593231</v>
      </c>
      <c r="AQ36">
        <v>19.5508946968</v>
      </c>
      <c r="AR36">
        <v>20.6858902126</v>
      </c>
      <c r="AS36">
        <v>20.961833645199999</v>
      </c>
      <c r="AT36">
        <v>20.806491680299999</v>
      </c>
      <c r="AU36">
        <v>20.954775605199998</v>
      </c>
      <c r="AV36">
        <v>20.102598767</v>
      </c>
      <c r="AW36">
        <v>21.086150653899999</v>
      </c>
      <c r="AX36">
        <v>20.393680288900001</v>
      </c>
      <c r="AY36">
        <v>19.077005501999999</v>
      </c>
      <c r="AZ36">
        <v>20.270092921300002</v>
      </c>
      <c r="BA36">
        <v>20.803313573099999</v>
      </c>
      <c r="BB36">
        <v>20.3532454586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23.828353571400001</v>
      </c>
      <c r="E37">
        <v>22.293429211700001</v>
      </c>
      <c r="F37">
        <v>21.5909899016</v>
      </c>
      <c r="G37">
        <v>21.7369122299</v>
      </c>
      <c r="H37">
        <v>21.7011216569</v>
      </c>
      <c r="I37">
        <v>19.7765473732</v>
      </c>
      <c r="J37">
        <v>21.2882480741</v>
      </c>
      <c r="K37">
        <v>20.614773446000001</v>
      </c>
      <c r="L37">
        <v>20.328847725599999</v>
      </c>
      <c r="M37">
        <v>21.253092288800001</v>
      </c>
      <c r="N37">
        <v>22.473974895400001</v>
      </c>
      <c r="O37">
        <v>21.4422896604</v>
      </c>
      <c r="P37">
        <v>22.284979183899999</v>
      </c>
      <c r="Q37">
        <v>21.126201554400001</v>
      </c>
      <c r="R37">
        <v>21.9997160717</v>
      </c>
      <c r="S37">
        <v>21.309089278999998</v>
      </c>
      <c r="T37">
        <v>20.199933550800001</v>
      </c>
      <c r="U37">
        <v>21.260070484900002</v>
      </c>
      <c r="V37">
        <v>20.9499730422</v>
      </c>
      <c r="W37">
        <v>21.144534376500001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22.745993778900001</v>
      </c>
      <c r="AJ37">
        <v>21.091128306800002</v>
      </c>
      <c r="AK37">
        <v>20.847134158100001</v>
      </c>
      <c r="AL37">
        <v>20.8981541327</v>
      </c>
      <c r="AM37">
        <v>20.505357223499999</v>
      </c>
      <c r="AN37">
        <v>19.0456664881</v>
      </c>
      <c r="AO37">
        <v>20.5243876746</v>
      </c>
      <c r="AP37">
        <v>19.668643837299999</v>
      </c>
      <c r="AQ37">
        <v>19.6571895875</v>
      </c>
      <c r="AR37">
        <v>20.629767125699999</v>
      </c>
      <c r="AS37">
        <v>20.873215291400001</v>
      </c>
      <c r="AT37">
        <v>20.807231767499999</v>
      </c>
      <c r="AU37">
        <v>20.9253338384</v>
      </c>
      <c r="AV37">
        <v>20.123839419799999</v>
      </c>
      <c r="AW37">
        <v>21.047965510400001</v>
      </c>
      <c r="AX37">
        <v>20.436118155999999</v>
      </c>
      <c r="AY37">
        <v>19.2769873606</v>
      </c>
      <c r="AZ37">
        <v>20.383085419499999</v>
      </c>
      <c r="BA37">
        <v>20.733826109599999</v>
      </c>
      <c r="BB37">
        <v>20.3121808804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23.624923968099999</v>
      </c>
      <c r="E38">
        <v>22.4009953813</v>
      </c>
      <c r="F38">
        <v>21.636766127000001</v>
      </c>
      <c r="G38">
        <v>21.7252907166</v>
      </c>
      <c r="H38">
        <v>21.717690129699999</v>
      </c>
      <c r="I38">
        <v>19.672290059600002</v>
      </c>
      <c r="J38">
        <v>21.288101689600001</v>
      </c>
      <c r="K38">
        <v>20.581903451999999</v>
      </c>
      <c r="L38">
        <v>20.315112380199999</v>
      </c>
      <c r="M38">
        <v>21.182205083100001</v>
      </c>
      <c r="N38">
        <v>22.428300547700001</v>
      </c>
      <c r="O38">
        <v>21.213805974900001</v>
      </c>
      <c r="P38">
        <v>22.235465513099999</v>
      </c>
      <c r="Q38">
        <v>21.0653784442</v>
      </c>
      <c r="R38">
        <v>21.948939941599999</v>
      </c>
      <c r="S38">
        <v>21.238940304700002</v>
      </c>
      <c r="T38">
        <v>20.2095888413</v>
      </c>
      <c r="U38">
        <v>21.3719691318</v>
      </c>
      <c r="V38">
        <v>20.9617054448</v>
      </c>
      <c r="W38">
        <v>20.992999128400001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22.748295344199999</v>
      </c>
      <c r="AJ38">
        <v>21.322231030299999</v>
      </c>
      <c r="AK38">
        <v>21.034811198100002</v>
      </c>
      <c r="AL38">
        <v>21.032942803299999</v>
      </c>
      <c r="AM38">
        <v>20.670527164100001</v>
      </c>
      <c r="AN38">
        <v>18.9501741381</v>
      </c>
      <c r="AO38">
        <v>20.531226546999999</v>
      </c>
      <c r="AP38">
        <v>19.7228396623</v>
      </c>
      <c r="AQ38">
        <v>19.5401538797</v>
      </c>
      <c r="AR38">
        <v>20.608808941100001</v>
      </c>
      <c r="AS38">
        <v>20.904819657899999</v>
      </c>
      <c r="AT38">
        <v>20.575349531099999</v>
      </c>
      <c r="AU38">
        <v>20.889343498500001</v>
      </c>
      <c r="AV38">
        <v>20.1688295941</v>
      </c>
      <c r="AW38">
        <v>21.023989184400001</v>
      </c>
      <c r="AX38">
        <v>20.620890366200001</v>
      </c>
      <c r="AY38">
        <v>19.417881745700001</v>
      </c>
      <c r="AZ38">
        <v>20.499968081900001</v>
      </c>
      <c r="BA38">
        <v>20.653665977999999</v>
      </c>
      <c r="BB38">
        <v>20.098292079299998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23.5849872414</v>
      </c>
      <c r="E39">
        <v>22.494298865000001</v>
      </c>
      <c r="F39">
        <v>21.561771542700001</v>
      </c>
      <c r="G39">
        <v>21.641078533200002</v>
      </c>
      <c r="H39">
        <v>21.773680495600001</v>
      </c>
      <c r="I39">
        <v>19.711595576000001</v>
      </c>
      <c r="J39">
        <v>21.307968859999999</v>
      </c>
      <c r="K39">
        <v>20.470019921599999</v>
      </c>
      <c r="L39">
        <v>20.263885884</v>
      </c>
      <c r="M39">
        <v>21.1334168582</v>
      </c>
      <c r="N39">
        <v>22.4575848333</v>
      </c>
      <c r="O39">
        <v>21.106636477599999</v>
      </c>
      <c r="P39">
        <v>22.0986941255</v>
      </c>
      <c r="Q39">
        <v>21.1149040771</v>
      </c>
      <c r="R39">
        <v>22.039806778599999</v>
      </c>
      <c r="S39">
        <v>21.207314052400001</v>
      </c>
      <c r="T39">
        <v>20.083480294099999</v>
      </c>
      <c r="U39">
        <v>21.378345359400001</v>
      </c>
      <c r="V39">
        <v>20.9621088476</v>
      </c>
      <c r="W39">
        <v>20.858443710300001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22.9918752954</v>
      </c>
      <c r="AJ39">
        <v>21.438167364400002</v>
      </c>
      <c r="AK39">
        <v>21.1153580326</v>
      </c>
      <c r="AL39">
        <v>20.977460133099999</v>
      </c>
      <c r="AM39">
        <v>20.708870666999999</v>
      </c>
      <c r="AN39">
        <v>18.9500071832</v>
      </c>
      <c r="AO39">
        <v>20.5637385647</v>
      </c>
      <c r="AP39">
        <v>19.703840618400001</v>
      </c>
      <c r="AQ39">
        <v>19.445789854600001</v>
      </c>
      <c r="AR39">
        <v>20.480188152499998</v>
      </c>
      <c r="AS39">
        <v>20.863457009899999</v>
      </c>
      <c r="AT39">
        <v>20.4851554846</v>
      </c>
      <c r="AU39">
        <v>21.1904756586</v>
      </c>
      <c r="AV39">
        <v>20.095900154199999</v>
      </c>
      <c r="AW39">
        <v>21.0882049728</v>
      </c>
      <c r="AX39">
        <v>20.627966433000001</v>
      </c>
      <c r="AY39">
        <v>19.337385293099999</v>
      </c>
      <c r="AZ39">
        <v>20.520422553100001</v>
      </c>
      <c r="BA39">
        <v>20.6051725256</v>
      </c>
      <c r="BB39">
        <v>20.2144147783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23.706594298399999</v>
      </c>
      <c r="E40">
        <v>22.340865191199999</v>
      </c>
      <c r="F40">
        <v>21.471019168000002</v>
      </c>
      <c r="G40">
        <v>21.6702806254</v>
      </c>
      <c r="H40">
        <v>21.531562405500001</v>
      </c>
      <c r="I40">
        <v>19.7280633992</v>
      </c>
      <c r="J40">
        <v>21.1231552562</v>
      </c>
      <c r="K40">
        <v>20.3341719493</v>
      </c>
      <c r="L40">
        <v>20.2158711272</v>
      </c>
      <c r="M40">
        <v>21.208199328199999</v>
      </c>
      <c r="N40">
        <v>22.379922301600001</v>
      </c>
      <c r="O40">
        <v>21.243207287699999</v>
      </c>
      <c r="P40">
        <v>22.065231156300001</v>
      </c>
      <c r="Q40">
        <v>21.109265091499999</v>
      </c>
      <c r="R40">
        <v>22.200526482099999</v>
      </c>
      <c r="S40">
        <v>21.332598899099999</v>
      </c>
      <c r="T40">
        <v>20.112017438100001</v>
      </c>
      <c r="U40">
        <v>21.438008533600001</v>
      </c>
      <c r="V40">
        <v>21.170306935700001</v>
      </c>
      <c r="W40">
        <v>20.781331613799999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22.741298700000002</v>
      </c>
      <c r="AJ40">
        <v>21.315523516999999</v>
      </c>
      <c r="AK40">
        <v>21.0845238765</v>
      </c>
      <c r="AL40">
        <v>20.8793789552</v>
      </c>
      <c r="AM40">
        <v>20.6139669049</v>
      </c>
      <c r="AN40">
        <v>18.927665194300001</v>
      </c>
      <c r="AO40">
        <v>20.686569051599999</v>
      </c>
      <c r="AP40">
        <v>19.620664053999999</v>
      </c>
      <c r="AQ40">
        <v>19.5861403874</v>
      </c>
      <c r="AR40">
        <v>20.455059070800001</v>
      </c>
      <c r="AS40">
        <v>20.9339212758</v>
      </c>
      <c r="AT40">
        <v>20.642088592499999</v>
      </c>
      <c r="AU40">
        <v>21.4184457872</v>
      </c>
      <c r="AV40">
        <v>20.062091090799999</v>
      </c>
      <c r="AW40">
        <v>21.3266068342</v>
      </c>
      <c r="AX40">
        <v>20.783503119799999</v>
      </c>
      <c r="AY40">
        <v>19.329703584400001</v>
      </c>
      <c r="AZ40">
        <v>20.4820526962</v>
      </c>
      <c r="BA40">
        <v>20.6218284903</v>
      </c>
      <c r="BB40">
        <v>20.352365031200002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23.881000792999998</v>
      </c>
      <c r="E41">
        <v>22.395018984299998</v>
      </c>
      <c r="F41">
        <v>21.286051936300002</v>
      </c>
      <c r="G41">
        <v>21.602444486300001</v>
      </c>
      <c r="H41">
        <v>21.392164742999999</v>
      </c>
      <c r="I41">
        <v>19.8014422358</v>
      </c>
      <c r="J41">
        <v>21.019318619100002</v>
      </c>
      <c r="K41">
        <v>20.397817319200001</v>
      </c>
      <c r="L41">
        <v>20.268630697399999</v>
      </c>
      <c r="M41">
        <v>21.1607998671</v>
      </c>
      <c r="N41">
        <v>22.364699737399999</v>
      </c>
      <c r="O41">
        <v>21.111352709799998</v>
      </c>
      <c r="P41">
        <v>21.990341253</v>
      </c>
      <c r="Q41">
        <v>21.159847244200002</v>
      </c>
      <c r="R41">
        <v>22.2143410366</v>
      </c>
      <c r="S41">
        <v>21.442201241999999</v>
      </c>
      <c r="T41">
        <v>20.2892343197</v>
      </c>
      <c r="U41">
        <v>21.3100102531</v>
      </c>
      <c r="V41">
        <v>21.303453406599999</v>
      </c>
      <c r="W41">
        <v>20.843769867300001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22.441752059799999</v>
      </c>
      <c r="AJ41">
        <v>21.2270300701</v>
      </c>
      <c r="AK41">
        <v>20.8456762042</v>
      </c>
      <c r="AL41">
        <v>20.892227361300002</v>
      </c>
      <c r="AM41">
        <v>20.5931296322</v>
      </c>
      <c r="AN41">
        <v>18.875815019299999</v>
      </c>
      <c r="AO41">
        <v>20.696236475900001</v>
      </c>
      <c r="AP41">
        <v>19.600417637300001</v>
      </c>
      <c r="AQ41">
        <v>19.6655462688</v>
      </c>
      <c r="AR41">
        <v>20.502349609199999</v>
      </c>
      <c r="AS41">
        <v>20.9903369512</v>
      </c>
      <c r="AT41">
        <v>20.632570184999999</v>
      </c>
      <c r="AU41">
        <v>21.496016300499999</v>
      </c>
      <c r="AV41">
        <v>20.139626809399999</v>
      </c>
      <c r="AW41">
        <v>21.196176707999999</v>
      </c>
      <c r="AX41">
        <v>20.755609208900001</v>
      </c>
      <c r="AY41">
        <v>19.437227212</v>
      </c>
      <c r="AZ41">
        <v>20.4376856037</v>
      </c>
      <c r="BA41">
        <v>20.623812516200001</v>
      </c>
      <c r="BB41">
        <v>20.292031662799999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23.8854235009</v>
      </c>
      <c r="E42">
        <v>22.412290452899999</v>
      </c>
      <c r="F42">
        <v>21.115661859900001</v>
      </c>
      <c r="G42">
        <v>21.644584148300002</v>
      </c>
      <c r="H42">
        <v>21.5787972838</v>
      </c>
      <c r="I42">
        <v>19.708086779999999</v>
      </c>
      <c r="J42">
        <v>21.0253907072</v>
      </c>
      <c r="K42">
        <v>20.4350295397</v>
      </c>
      <c r="L42">
        <v>20.180711745</v>
      </c>
      <c r="M42">
        <v>21.0751232239</v>
      </c>
      <c r="N42">
        <v>22.2271250368</v>
      </c>
      <c r="O42">
        <v>21.100860047000001</v>
      </c>
      <c r="P42">
        <v>21.708456053399999</v>
      </c>
      <c r="Q42">
        <v>21.206467732499998</v>
      </c>
      <c r="R42">
        <v>22.175526438999999</v>
      </c>
      <c r="S42">
        <v>21.241855709100001</v>
      </c>
      <c r="T42">
        <v>20.242662399899999</v>
      </c>
      <c r="U42">
        <v>21.2391263194</v>
      </c>
      <c r="V42">
        <v>21.306281186</v>
      </c>
      <c r="W42">
        <v>21.0081942791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22.337782560600001</v>
      </c>
      <c r="AJ42">
        <v>21.163920449799999</v>
      </c>
      <c r="AK42">
        <v>20.707444720000002</v>
      </c>
      <c r="AL42">
        <v>20.811884933999998</v>
      </c>
      <c r="AM42">
        <v>20.674025682</v>
      </c>
      <c r="AN42">
        <v>18.767649588800001</v>
      </c>
      <c r="AO42">
        <v>20.823131337500001</v>
      </c>
      <c r="AP42">
        <v>19.576317959499999</v>
      </c>
      <c r="AQ42">
        <v>19.750887070899999</v>
      </c>
      <c r="AR42">
        <v>20.651526976300001</v>
      </c>
      <c r="AS42">
        <v>20.969077089100001</v>
      </c>
      <c r="AT42">
        <v>20.544614640500001</v>
      </c>
      <c r="AU42">
        <v>21.1668173859</v>
      </c>
      <c r="AV42">
        <v>20.206465558000001</v>
      </c>
      <c r="AW42">
        <v>20.9893422944</v>
      </c>
      <c r="AX42">
        <v>20.660174292200001</v>
      </c>
      <c r="AY42">
        <v>19.516125388900001</v>
      </c>
      <c r="AZ42">
        <v>20.350241752300001</v>
      </c>
      <c r="BA42">
        <v>20.683685096600001</v>
      </c>
      <c r="BB42">
        <v>20.354035941100001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24.002034700199999</v>
      </c>
      <c r="E43">
        <v>22.350639922300001</v>
      </c>
      <c r="F43">
        <v>21.093497533699999</v>
      </c>
      <c r="G43">
        <v>21.711460022600001</v>
      </c>
      <c r="H43">
        <v>21.6324239068</v>
      </c>
      <c r="I43">
        <v>19.719574531100001</v>
      </c>
      <c r="J43">
        <v>21.1937406051</v>
      </c>
      <c r="K43">
        <v>20.445055420999999</v>
      </c>
      <c r="L43">
        <v>20.204631539000001</v>
      </c>
      <c r="M43">
        <v>21.171189138399999</v>
      </c>
      <c r="N43">
        <v>22.229679684299999</v>
      </c>
      <c r="O43">
        <v>21.190386098800001</v>
      </c>
      <c r="P43">
        <v>21.668023459099999</v>
      </c>
      <c r="Q43">
        <v>21.035944603899999</v>
      </c>
      <c r="R43">
        <v>22.117380134600001</v>
      </c>
      <c r="S43">
        <v>21.063570102</v>
      </c>
      <c r="T43">
        <v>20.329079533600002</v>
      </c>
      <c r="U43">
        <v>21.331326596</v>
      </c>
      <c r="V43">
        <v>21.1663623096</v>
      </c>
      <c r="W43">
        <v>21.178083210099999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22.6456763477</v>
      </c>
      <c r="AJ43">
        <v>21.295126416999999</v>
      </c>
      <c r="AK43">
        <v>20.607114410200001</v>
      </c>
      <c r="AL43">
        <v>20.909389653000002</v>
      </c>
      <c r="AM43">
        <v>20.702816043199999</v>
      </c>
      <c r="AN43">
        <v>18.9009152181</v>
      </c>
      <c r="AO43">
        <v>20.725394566999999</v>
      </c>
      <c r="AP43">
        <v>19.529164873500001</v>
      </c>
      <c r="AQ43">
        <v>19.818021704500001</v>
      </c>
      <c r="AR43">
        <v>20.639884350100001</v>
      </c>
      <c r="AS43">
        <v>21.0522658087</v>
      </c>
      <c r="AT43">
        <v>20.644295949</v>
      </c>
      <c r="AU43">
        <v>21.1332191509</v>
      </c>
      <c r="AV43">
        <v>20.096614053</v>
      </c>
      <c r="AW43">
        <v>21.179909799699999</v>
      </c>
      <c r="AX43">
        <v>20.606363015100001</v>
      </c>
      <c r="AY43">
        <v>19.410393189600001</v>
      </c>
      <c r="AZ43">
        <v>20.4422606513</v>
      </c>
      <c r="BA43">
        <v>20.678861529900001</v>
      </c>
      <c r="BB43">
        <v>20.415389130499999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24.0457617482</v>
      </c>
      <c r="E44">
        <v>22.414729496700001</v>
      </c>
      <c r="F44">
        <v>21.293680569500001</v>
      </c>
      <c r="G44">
        <v>21.809399748499999</v>
      </c>
      <c r="H44">
        <v>21.6862985032</v>
      </c>
      <c r="I44">
        <v>19.8121140467</v>
      </c>
      <c r="J44">
        <v>21.201961798700001</v>
      </c>
      <c r="K44">
        <v>20.456511006700001</v>
      </c>
      <c r="L44">
        <v>20.203548040499999</v>
      </c>
      <c r="M44">
        <v>21.260331848700002</v>
      </c>
      <c r="N44">
        <v>22.1772285234</v>
      </c>
      <c r="O44">
        <v>21.185489458599999</v>
      </c>
      <c r="P44">
        <v>21.705218865399999</v>
      </c>
      <c r="Q44">
        <v>20.943998328700001</v>
      </c>
      <c r="R44">
        <v>21.9873379629</v>
      </c>
      <c r="S44">
        <v>20.9281780144</v>
      </c>
      <c r="T44">
        <v>20.440402171300001</v>
      </c>
      <c r="U44">
        <v>21.4546446899</v>
      </c>
      <c r="V44">
        <v>21.1888303707</v>
      </c>
      <c r="W44">
        <v>21.346864955200001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22.599542447600001</v>
      </c>
      <c r="AJ44">
        <v>21.369838482500001</v>
      </c>
      <c r="AK44">
        <v>20.646617990399999</v>
      </c>
      <c r="AL44">
        <v>21.010234109500001</v>
      </c>
      <c r="AM44">
        <v>20.771953478899999</v>
      </c>
      <c r="AN44">
        <v>18.955681541299999</v>
      </c>
      <c r="AO44">
        <v>20.598457776899998</v>
      </c>
      <c r="AP44">
        <v>19.4526379944</v>
      </c>
      <c r="AQ44">
        <v>19.7662968797</v>
      </c>
      <c r="AR44">
        <v>20.600931281200001</v>
      </c>
      <c r="AS44">
        <v>20.907921525399999</v>
      </c>
      <c r="AT44">
        <v>20.463533008700001</v>
      </c>
      <c r="AU44">
        <v>21.187036942999999</v>
      </c>
      <c r="AV44">
        <v>20.075376925299999</v>
      </c>
      <c r="AW44">
        <v>21.2399017131</v>
      </c>
      <c r="AX44">
        <v>20.357266067600001</v>
      </c>
      <c r="AY44">
        <v>19.277007163299999</v>
      </c>
      <c r="AZ44">
        <v>20.289743575100001</v>
      </c>
      <c r="BA44">
        <v>20.703718391300001</v>
      </c>
      <c r="BB44">
        <v>20.4027683045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23.861309740999999</v>
      </c>
      <c r="E45">
        <v>22.229314123399998</v>
      </c>
      <c r="F45">
        <v>21.581541631499999</v>
      </c>
      <c r="G45">
        <v>21.798635135400001</v>
      </c>
      <c r="H45">
        <v>21.9488253456</v>
      </c>
      <c r="I45">
        <v>19.846007329700001</v>
      </c>
      <c r="J45">
        <v>21.1858200422</v>
      </c>
      <c r="K45">
        <v>20.4512166401</v>
      </c>
      <c r="L45">
        <v>20.1054451376</v>
      </c>
      <c r="M45">
        <v>21.299427772800001</v>
      </c>
      <c r="N45">
        <v>21.986384393400002</v>
      </c>
      <c r="O45">
        <v>21.296809465599999</v>
      </c>
      <c r="P45">
        <v>21.826438457399998</v>
      </c>
      <c r="Q45">
        <v>20.9306094077</v>
      </c>
      <c r="R45">
        <v>21.8088024049</v>
      </c>
      <c r="S45">
        <v>20.8523725041</v>
      </c>
      <c r="T45">
        <v>20.434431975500001</v>
      </c>
      <c r="U45">
        <v>21.533479684300001</v>
      </c>
      <c r="V45">
        <v>21.320742859599999</v>
      </c>
      <c r="W45">
        <v>21.300396886200001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22.4507911818</v>
      </c>
      <c r="AJ45">
        <v>21.2207543468</v>
      </c>
      <c r="AK45">
        <v>20.832174047300001</v>
      </c>
      <c r="AL45">
        <v>20.988014715199999</v>
      </c>
      <c r="AM45">
        <v>20.802489529999999</v>
      </c>
      <c r="AN45">
        <v>18.901280210900001</v>
      </c>
      <c r="AO45">
        <v>20.584516936100002</v>
      </c>
      <c r="AP45">
        <v>19.359273787999999</v>
      </c>
      <c r="AQ45">
        <v>19.742185420399998</v>
      </c>
      <c r="AR45">
        <v>20.522719287400001</v>
      </c>
      <c r="AS45">
        <v>20.918953883</v>
      </c>
      <c r="AT45">
        <v>20.545624909099999</v>
      </c>
      <c r="AU45">
        <v>21.221871766900001</v>
      </c>
      <c r="AV45">
        <v>20.030410121999999</v>
      </c>
      <c r="AW45">
        <v>21.193544861399999</v>
      </c>
      <c r="AX45">
        <v>20.1596890818</v>
      </c>
      <c r="AY45">
        <v>19.261499651600001</v>
      </c>
      <c r="AZ45">
        <v>20.207175054699999</v>
      </c>
      <c r="BA45">
        <v>20.721878505599999</v>
      </c>
      <c r="BB45">
        <v>20.496161715500001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23.5564533117</v>
      </c>
      <c r="E46">
        <v>22.2844571911</v>
      </c>
      <c r="F46">
        <v>21.650667915100001</v>
      </c>
      <c r="G46">
        <v>21.674550521099999</v>
      </c>
      <c r="H46">
        <v>21.9338542516</v>
      </c>
      <c r="I46">
        <v>19.771193111900001</v>
      </c>
      <c r="J46">
        <v>21.156129760500001</v>
      </c>
      <c r="K46">
        <v>20.4477556119</v>
      </c>
      <c r="L46">
        <v>20.219029914499998</v>
      </c>
      <c r="M46">
        <v>21.356887317599998</v>
      </c>
      <c r="N46">
        <v>22.101070476299999</v>
      </c>
      <c r="O46">
        <v>21.3235573475</v>
      </c>
      <c r="P46">
        <v>21.890434182900002</v>
      </c>
      <c r="Q46">
        <v>21.094717811399999</v>
      </c>
      <c r="R46">
        <v>21.686296242200001</v>
      </c>
      <c r="S46">
        <v>20.8712260615</v>
      </c>
      <c r="T46">
        <v>20.313888349300001</v>
      </c>
      <c r="U46">
        <v>21.421634858099999</v>
      </c>
      <c r="V46">
        <v>21.200911875700001</v>
      </c>
      <c r="W46">
        <v>21.1878128717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22.0844209282</v>
      </c>
      <c r="AJ46">
        <v>21.161870207700002</v>
      </c>
      <c r="AK46">
        <v>20.9300599002</v>
      </c>
      <c r="AL46">
        <v>20.957472469399999</v>
      </c>
      <c r="AM46">
        <v>20.755895949999999</v>
      </c>
      <c r="AN46">
        <v>18.881011514099999</v>
      </c>
      <c r="AO46">
        <v>20.506396128799999</v>
      </c>
      <c r="AP46">
        <v>19.452381826</v>
      </c>
      <c r="AQ46">
        <v>19.626764785599999</v>
      </c>
      <c r="AR46">
        <v>20.465713522000001</v>
      </c>
      <c r="AS46">
        <v>21.013335591200001</v>
      </c>
      <c r="AT46">
        <v>20.527780171</v>
      </c>
      <c r="AU46">
        <v>21.217692179099998</v>
      </c>
      <c r="AV46">
        <v>20.115561630199998</v>
      </c>
      <c r="AW46">
        <v>20.855762496699999</v>
      </c>
      <c r="AX46">
        <v>20.390423900999998</v>
      </c>
      <c r="AY46">
        <v>19.236253980099999</v>
      </c>
      <c r="AZ46">
        <v>20.220099628</v>
      </c>
      <c r="BA46">
        <v>20.727038656400001</v>
      </c>
      <c r="BB46">
        <v>20.361462526899999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22.995312685599998</v>
      </c>
      <c r="E47">
        <v>22.2069960448</v>
      </c>
      <c r="F47">
        <v>21.6079299353</v>
      </c>
      <c r="G47">
        <v>21.803012877800001</v>
      </c>
      <c r="H47">
        <v>21.646978515899999</v>
      </c>
      <c r="I47">
        <v>19.744617219799999</v>
      </c>
      <c r="J47">
        <v>20.9846928943</v>
      </c>
      <c r="K47">
        <v>20.577098315400001</v>
      </c>
      <c r="L47">
        <v>20.342760377499999</v>
      </c>
      <c r="M47">
        <v>21.2850446972</v>
      </c>
      <c r="N47">
        <v>22.129397407100001</v>
      </c>
      <c r="O47">
        <v>21.494432758799999</v>
      </c>
      <c r="P47">
        <v>21.7971278867</v>
      </c>
      <c r="Q47">
        <v>21.1027820648</v>
      </c>
      <c r="R47">
        <v>21.880024879699999</v>
      </c>
      <c r="S47">
        <v>20.8985815998</v>
      </c>
      <c r="T47">
        <v>20.1792465497</v>
      </c>
      <c r="U47">
        <v>21.223664890999999</v>
      </c>
      <c r="V47">
        <v>21.110329357400001</v>
      </c>
      <c r="W47">
        <v>21.0167529356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21.652522217800001</v>
      </c>
      <c r="AJ47">
        <v>21.198406550200001</v>
      </c>
      <c r="AK47">
        <v>20.958624238399999</v>
      </c>
      <c r="AL47">
        <v>21.009867443400001</v>
      </c>
      <c r="AM47">
        <v>20.630193764099999</v>
      </c>
      <c r="AN47">
        <v>18.946217282399999</v>
      </c>
      <c r="AO47">
        <v>20.406457213900001</v>
      </c>
      <c r="AP47">
        <v>19.568356121600001</v>
      </c>
      <c r="AQ47">
        <v>19.463294840300001</v>
      </c>
      <c r="AR47">
        <v>20.050133206000002</v>
      </c>
      <c r="AS47">
        <v>20.918863830199999</v>
      </c>
      <c r="AT47">
        <v>20.5650993167</v>
      </c>
      <c r="AU47">
        <v>21.202454131900001</v>
      </c>
      <c r="AV47">
        <v>20.218664019599998</v>
      </c>
      <c r="AW47">
        <v>20.664033429100002</v>
      </c>
      <c r="AX47">
        <v>20.516589432699998</v>
      </c>
      <c r="AY47">
        <v>19.3237992448</v>
      </c>
      <c r="AZ47">
        <v>20.152658296399999</v>
      </c>
      <c r="BA47">
        <v>20.682041771400002</v>
      </c>
      <c r="BB47">
        <v>20.340283789400001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22.695176760700001</v>
      </c>
      <c r="E48">
        <v>21.9175788563</v>
      </c>
      <c r="F48">
        <v>21.698773716200002</v>
      </c>
      <c r="G48">
        <v>21.771752768599999</v>
      </c>
      <c r="H48">
        <v>21.505303913300001</v>
      </c>
      <c r="I48">
        <v>19.711576242100001</v>
      </c>
      <c r="J48">
        <v>20.865152104100002</v>
      </c>
      <c r="K48">
        <v>20.5827120175</v>
      </c>
      <c r="L48">
        <v>20.335029732700001</v>
      </c>
      <c r="M48">
        <v>21.302929821999999</v>
      </c>
      <c r="N48">
        <v>22.312022102899999</v>
      </c>
      <c r="O48">
        <v>21.4262227386</v>
      </c>
      <c r="P48">
        <v>21.876903678600002</v>
      </c>
      <c r="Q48">
        <v>21.050917325099999</v>
      </c>
      <c r="R48">
        <v>21.770734366300001</v>
      </c>
      <c r="S48">
        <v>21.000668834799999</v>
      </c>
      <c r="T48">
        <v>20.125221484499999</v>
      </c>
      <c r="U48">
        <v>21.061684086300001</v>
      </c>
      <c r="V48">
        <v>21.1189371151</v>
      </c>
      <c r="W48">
        <v>21.149574463800001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21.465202454100002</v>
      </c>
      <c r="AJ48">
        <v>20.989190778600001</v>
      </c>
      <c r="AK48">
        <v>20.895525843000001</v>
      </c>
      <c r="AL48">
        <v>21.0115466914</v>
      </c>
      <c r="AM48">
        <v>20.490542724299999</v>
      </c>
      <c r="AN48">
        <v>19.097528524099999</v>
      </c>
      <c r="AO48">
        <v>20.272602248399998</v>
      </c>
      <c r="AP48">
        <v>19.596832409200001</v>
      </c>
      <c r="AQ48">
        <v>19.420029293399999</v>
      </c>
      <c r="AR48">
        <v>19.950563165999998</v>
      </c>
      <c r="AS48">
        <v>20.746093101500001</v>
      </c>
      <c r="AT48">
        <v>20.503308495900001</v>
      </c>
      <c r="AU48">
        <v>21.1930552818</v>
      </c>
      <c r="AV48">
        <v>20.2106062135</v>
      </c>
      <c r="AW48">
        <v>20.8470263651</v>
      </c>
      <c r="AX48">
        <v>20.563127444599999</v>
      </c>
      <c r="AY48">
        <v>19.4487084131</v>
      </c>
      <c r="AZ48">
        <v>20.171775087899999</v>
      </c>
      <c r="BA48">
        <v>20.646474108700001</v>
      </c>
      <c r="BB48">
        <v>20.441068454500002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22.531430156100001</v>
      </c>
      <c r="E49">
        <v>21.8814367186</v>
      </c>
      <c r="F49">
        <v>21.932903139499999</v>
      </c>
      <c r="G49">
        <v>21.681777202399999</v>
      </c>
      <c r="H49">
        <v>21.586664778999999</v>
      </c>
      <c r="I49">
        <v>19.6910707732</v>
      </c>
      <c r="J49">
        <v>20.9060513306</v>
      </c>
      <c r="K49">
        <v>20.488207437300002</v>
      </c>
      <c r="L49">
        <v>20.208465095000001</v>
      </c>
      <c r="M49">
        <v>21.150428668899998</v>
      </c>
      <c r="N49">
        <v>22.390318076100002</v>
      </c>
      <c r="O49">
        <v>21.307092129699999</v>
      </c>
      <c r="P49">
        <v>22.081502284900001</v>
      </c>
      <c r="Q49">
        <v>21.064507375600002</v>
      </c>
      <c r="R49">
        <v>21.543639399300002</v>
      </c>
      <c r="S49">
        <v>21.0788856064</v>
      </c>
      <c r="T49">
        <v>20.114687956800001</v>
      </c>
      <c r="U49">
        <v>21.214315790899999</v>
      </c>
      <c r="V49">
        <v>21.276295869399998</v>
      </c>
      <c r="W49">
        <v>21.1491052778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21.497292106700002</v>
      </c>
      <c r="AJ49">
        <v>20.86959315</v>
      </c>
      <c r="AK49">
        <v>20.906531605000001</v>
      </c>
      <c r="AL49">
        <v>21.004948259300001</v>
      </c>
      <c r="AM49">
        <v>20.457433520599999</v>
      </c>
      <c r="AN49">
        <v>18.9417207306</v>
      </c>
      <c r="AO49">
        <v>20.1990261714</v>
      </c>
      <c r="AP49">
        <v>19.7147749624</v>
      </c>
      <c r="AQ49">
        <v>19.3690131806</v>
      </c>
      <c r="AR49">
        <v>19.993635936699999</v>
      </c>
      <c r="AS49">
        <v>20.732793988600001</v>
      </c>
      <c r="AT49">
        <v>20.4332744891</v>
      </c>
      <c r="AU49">
        <v>21.1061011022</v>
      </c>
      <c r="AV49">
        <v>20.174007676799999</v>
      </c>
      <c r="AW49">
        <v>20.9025929009</v>
      </c>
      <c r="AX49">
        <v>20.397781366499999</v>
      </c>
      <c r="AY49">
        <v>19.554515298799998</v>
      </c>
      <c r="AZ49">
        <v>20.408738490299999</v>
      </c>
      <c r="BA49">
        <v>20.545471754000001</v>
      </c>
      <c r="BB49">
        <v>20.557282695800001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22.633530613800001</v>
      </c>
      <c r="E50">
        <v>21.877561858100002</v>
      </c>
      <c r="F50">
        <v>21.828910366300001</v>
      </c>
      <c r="G50">
        <v>21.7879360791</v>
      </c>
      <c r="H50">
        <v>21.811847145000002</v>
      </c>
      <c r="I50">
        <v>19.771763636999999</v>
      </c>
      <c r="J50">
        <v>21.0564055633</v>
      </c>
      <c r="K50">
        <v>20.407607372499999</v>
      </c>
      <c r="L50">
        <v>20.301074435099999</v>
      </c>
      <c r="M50">
        <v>21.2220711963</v>
      </c>
      <c r="N50">
        <v>22.123647990199999</v>
      </c>
      <c r="O50">
        <v>21.306577520800001</v>
      </c>
      <c r="P50">
        <v>21.846401674199999</v>
      </c>
      <c r="Q50">
        <v>21.200166576600001</v>
      </c>
      <c r="R50">
        <v>21.6909613662</v>
      </c>
      <c r="S50">
        <v>21.026951554</v>
      </c>
      <c r="T50">
        <v>20.1001796772</v>
      </c>
      <c r="U50">
        <v>21.121399206100001</v>
      </c>
      <c r="V50">
        <v>21.509849008700002</v>
      </c>
      <c r="W50">
        <v>21.265591501199999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21.4693985424</v>
      </c>
      <c r="AJ50">
        <v>20.965715542800002</v>
      </c>
      <c r="AK50">
        <v>20.8689628351</v>
      </c>
      <c r="AL50">
        <v>20.836306327900001</v>
      </c>
      <c r="AM50">
        <v>20.492645225</v>
      </c>
      <c r="AN50">
        <v>18.898367010000001</v>
      </c>
      <c r="AO50">
        <v>20.354983897099999</v>
      </c>
      <c r="AP50">
        <v>19.829599762699999</v>
      </c>
      <c r="AQ50">
        <v>19.386285728499999</v>
      </c>
      <c r="AR50">
        <v>20.1697809544</v>
      </c>
      <c r="AS50">
        <v>20.8530081221</v>
      </c>
      <c r="AT50">
        <v>20.423011254599999</v>
      </c>
      <c r="AU50">
        <v>21.0686664425</v>
      </c>
      <c r="AV50">
        <v>20.204732579200002</v>
      </c>
      <c r="AW50">
        <v>20.921081111300001</v>
      </c>
      <c r="AX50">
        <v>20.355913809299999</v>
      </c>
      <c r="AY50">
        <v>19.449145855899999</v>
      </c>
      <c r="AZ50">
        <v>20.4513932684</v>
      </c>
      <c r="BA50">
        <v>20.733608486400001</v>
      </c>
      <c r="BB50">
        <v>20.404279486099998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22.957816165200001</v>
      </c>
      <c r="E51">
        <v>21.996199225200002</v>
      </c>
      <c r="F51">
        <v>21.7588991161</v>
      </c>
      <c r="G51">
        <v>21.883784624699999</v>
      </c>
      <c r="H51">
        <v>21.903464580000001</v>
      </c>
      <c r="I51">
        <v>19.8200794985</v>
      </c>
      <c r="J51">
        <v>21.039500839700001</v>
      </c>
      <c r="K51">
        <v>20.376543232</v>
      </c>
      <c r="L51">
        <v>20.098912230900002</v>
      </c>
      <c r="M51">
        <v>21.171942187100001</v>
      </c>
      <c r="N51">
        <v>22.137997659500002</v>
      </c>
      <c r="O51">
        <v>21.321295073000002</v>
      </c>
      <c r="P51">
        <v>21.696357022299999</v>
      </c>
      <c r="Q51">
        <v>21.101595712999998</v>
      </c>
      <c r="R51">
        <v>21.584641002800002</v>
      </c>
      <c r="S51">
        <v>21.0028484039</v>
      </c>
      <c r="T51">
        <v>20.088908324999998</v>
      </c>
      <c r="U51">
        <v>21.071461942599999</v>
      </c>
      <c r="V51">
        <v>21.576156908800002</v>
      </c>
      <c r="W51">
        <v>21.008473077200001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21.767234790500002</v>
      </c>
      <c r="AJ51">
        <v>21.045540426100001</v>
      </c>
      <c r="AK51">
        <v>20.797612498900001</v>
      </c>
      <c r="AL51">
        <v>20.987447294999999</v>
      </c>
      <c r="AM51">
        <v>20.430141397300002</v>
      </c>
      <c r="AN51">
        <v>18.918188933900002</v>
      </c>
      <c r="AO51">
        <v>20.444350805300001</v>
      </c>
      <c r="AP51">
        <v>19.799051237499999</v>
      </c>
      <c r="AQ51">
        <v>19.3519503807</v>
      </c>
      <c r="AR51">
        <v>20.193143343300001</v>
      </c>
      <c r="AS51">
        <v>20.850514072599999</v>
      </c>
      <c r="AT51">
        <v>20.532531323400001</v>
      </c>
      <c r="AU51">
        <v>21.0676048652</v>
      </c>
      <c r="AV51">
        <v>20.1259514688</v>
      </c>
      <c r="AW51">
        <v>20.960977404200001</v>
      </c>
      <c r="AX51">
        <v>20.397227068799999</v>
      </c>
      <c r="AY51">
        <v>19.506263837900001</v>
      </c>
      <c r="AZ51">
        <v>20.324597068500001</v>
      </c>
      <c r="BA51">
        <v>20.8675858533</v>
      </c>
      <c r="BB51">
        <v>20.041099520300001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23.089176980600001</v>
      </c>
      <c r="E52">
        <v>22.187631581600002</v>
      </c>
      <c r="F52">
        <v>21.654077809699999</v>
      </c>
      <c r="G52">
        <v>22.0233642894</v>
      </c>
      <c r="H52">
        <v>21.867664170800001</v>
      </c>
      <c r="I52">
        <v>19.704489135799999</v>
      </c>
      <c r="J52">
        <v>20.910689788100001</v>
      </c>
      <c r="K52">
        <v>20.368951270499998</v>
      </c>
      <c r="L52">
        <v>19.9055142168</v>
      </c>
      <c r="M52">
        <v>21.045646966</v>
      </c>
      <c r="N52">
        <v>22.1290170724</v>
      </c>
      <c r="O52">
        <v>21.3516029022</v>
      </c>
      <c r="P52">
        <v>21.748276905099999</v>
      </c>
      <c r="Q52">
        <v>20.986811978599999</v>
      </c>
      <c r="R52">
        <v>21.5247067936</v>
      </c>
      <c r="S52">
        <v>21.0421320636</v>
      </c>
      <c r="T52">
        <v>20.0994540411</v>
      </c>
      <c r="U52">
        <v>20.9305810458</v>
      </c>
      <c r="V52">
        <v>21.523244350100001</v>
      </c>
      <c r="W52">
        <v>20.753057489300001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22.0673753013</v>
      </c>
      <c r="AJ52">
        <v>21.2406229491</v>
      </c>
      <c r="AK52">
        <v>20.582053220500001</v>
      </c>
      <c r="AL52">
        <v>20.993465640699998</v>
      </c>
      <c r="AM52">
        <v>20.604478348000001</v>
      </c>
      <c r="AN52">
        <v>18.897336409800001</v>
      </c>
      <c r="AO52">
        <v>20.335897770300001</v>
      </c>
      <c r="AP52">
        <v>19.691917803799999</v>
      </c>
      <c r="AQ52">
        <v>19.2226707212</v>
      </c>
      <c r="AR52">
        <v>20.022852355800001</v>
      </c>
      <c r="AS52">
        <v>20.937619777399998</v>
      </c>
      <c r="AT52">
        <v>20.7488310759</v>
      </c>
      <c r="AU52">
        <v>20.832678388000001</v>
      </c>
      <c r="AV52">
        <v>20.044150743900001</v>
      </c>
      <c r="AW52">
        <v>20.8361366215</v>
      </c>
      <c r="AX52">
        <v>20.50043535</v>
      </c>
      <c r="AY52">
        <v>19.335153850499999</v>
      </c>
      <c r="AZ52">
        <v>20.2535681564</v>
      </c>
      <c r="BA52">
        <v>20.848873839900001</v>
      </c>
      <c r="BB52">
        <v>19.9919372164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22.937932177099999</v>
      </c>
      <c r="E53">
        <v>22.168014316699999</v>
      </c>
      <c r="F53">
        <v>21.5215611056</v>
      </c>
      <c r="G53">
        <v>21.9293860145</v>
      </c>
      <c r="H53">
        <v>21.995191869300001</v>
      </c>
      <c r="I53">
        <v>19.499512046700001</v>
      </c>
      <c r="J53">
        <v>20.853308796299999</v>
      </c>
      <c r="K53">
        <v>20.371809839200001</v>
      </c>
      <c r="L53">
        <v>19.839359757499999</v>
      </c>
      <c r="M53">
        <v>20.7784819345</v>
      </c>
      <c r="N53">
        <v>22.379552847500001</v>
      </c>
      <c r="O53">
        <v>21.282527845499999</v>
      </c>
      <c r="P53">
        <v>21.860517640200001</v>
      </c>
      <c r="Q53">
        <v>20.9550843687</v>
      </c>
      <c r="R53">
        <v>21.617182018400001</v>
      </c>
      <c r="S53">
        <v>21.233503028099999</v>
      </c>
      <c r="T53">
        <v>20.200663945799999</v>
      </c>
      <c r="U53">
        <v>21.151094992600001</v>
      </c>
      <c r="V53">
        <v>21.5011448158</v>
      </c>
      <c r="W53">
        <v>21.0784934747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22.304600184000002</v>
      </c>
      <c r="AJ53">
        <v>21.370839437000001</v>
      </c>
      <c r="AK53">
        <v>20.543899588799999</v>
      </c>
      <c r="AL53">
        <v>21.099652983599999</v>
      </c>
      <c r="AM53">
        <v>20.7624514046</v>
      </c>
      <c r="AN53">
        <v>18.816564007</v>
      </c>
      <c r="AO53">
        <v>20.057603340299998</v>
      </c>
      <c r="AP53">
        <v>19.5231023246</v>
      </c>
      <c r="AQ53">
        <v>19.123282061600001</v>
      </c>
      <c r="AR53">
        <v>20.082627887099999</v>
      </c>
      <c r="AS53">
        <v>21.1330487721</v>
      </c>
      <c r="AT53">
        <v>20.635240988500001</v>
      </c>
      <c r="AU53">
        <v>20.884440321</v>
      </c>
      <c r="AV53">
        <v>20.057900235799998</v>
      </c>
      <c r="AW53">
        <v>20.776377492799998</v>
      </c>
      <c r="AX53">
        <v>20.5531732211</v>
      </c>
      <c r="AY53">
        <v>19.401170428299999</v>
      </c>
      <c r="AZ53">
        <v>20.381809781099999</v>
      </c>
      <c r="BA53">
        <v>20.7552899495</v>
      </c>
      <c r="BB53">
        <v>20.305623156100001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22.677714308300001</v>
      </c>
      <c r="E54">
        <v>22.215046410999999</v>
      </c>
      <c r="F54">
        <v>21.589506604899999</v>
      </c>
      <c r="G54">
        <v>21.835918142499999</v>
      </c>
      <c r="H54">
        <v>21.9442607911</v>
      </c>
      <c r="I54">
        <v>19.3215610124</v>
      </c>
      <c r="J54">
        <v>20.8570912717</v>
      </c>
      <c r="K54">
        <v>20.353577704599999</v>
      </c>
      <c r="L54">
        <v>19.7436312755</v>
      </c>
      <c r="M54">
        <v>20.7145026966</v>
      </c>
      <c r="N54">
        <v>22.106145271999999</v>
      </c>
      <c r="O54">
        <v>21.246441065700001</v>
      </c>
      <c r="P54">
        <v>21.721118836599999</v>
      </c>
      <c r="Q54">
        <v>20.912710107599999</v>
      </c>
      <c r="R54">
        <v>21.583500004200001</v>
      </c>
      <c r="S54">
        <v>21.075419655499999</v>
      </c>
      <c r="T54">
        <v>20.197095758</v>
      </c>
      <c r="U54">
        <v>21.060007004399999</v>
      </c>
      <c r="V54">
        <v>21.334188542</v>
      </c>
      <c r="W54">
        <v>20.979980695799998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22.029326409199999</v>
      </c>
      <c r="AJ54">
        <v>21.397091118399999</v>
      </c>
      <c r="AK54">
        <v>20.531498008300002</v>
      </c>
      <c r="AL54">
        <v>20.9029038089</v>
      </c>
      <c r="AM54">
        <v>20.531409195399998</v>
      </c>
      <c r="AN54">
        <v>18.770290253100001</v>
      </c>
      <c r="AO54">
        <v>19.9374822294</v>
      </c>
      <c r="AP54">
        <v>19.3566236114</v>
      </c>
      <c r="AQ54">
        <v>19.004268715999999</v>
      </c>
      <c r="AR54">
        <v>20.195488618399999</v>
      </c>
      <c r="AS54">
        <v>20.9575494443</v>
      </c>
      <c r="AT54">
        <v>20.365706106099999</v>
      </c>
      <c r="AU54">
        <v>20.8196059707</v>
      </c>
      <c r="AV54">
        <v>19.948958751999999</v>
      </c>
      <c r="AW54">
        <v>20.653055767000001</v>
      </c>
      <c r="AX54">
        <v>20.6689735468</v>
      </c>
      <c r="AY54">
        <v>19.5100557833</v>
      </c>
      <c r="AZ54">
        <v>20.3044933137</v>
      </c>
      <c r="BA54">
        <v>20.503471469400001</v>
      </c>
      <c r="BB54">
        <v>20.333492318600001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22.715721967099999</v>
      </c>
      <c r="E55">
        <v>22.179001898199999</v>
      </c>
      <c r="F55">
        <v>21.648791359099999</v>
      </c>
      <c r="G55">
        <v>21.635728584599999</v>
      </c>
      <c r="H55">
        <v>21.933192450100002</v>
      </c>
      <c r="I55">
        <v>19.304957026899999</v>
      </c>
      <c r="J55">
        <v>20.801965824900002</v>
      </c>
      <c r="K55">
        <v>20.447350691800001</v>
      </c>
      <c r="L55">
        <v>19.7354079361</v>
      </c>
      <c r="M55">
        <v>20.871900683700002</v>
      </c>
      <c r="N55">
        <v>21.9235754179</v>
      </c>
      <c r="O55">
        <v>21.273644577399999</v>
      </c>
      <c r="P55">
        <v>21.716490178299999</v>
      </c>
      <c r="Q55">
        <v>20.857539577400001</v>
      </c>
      <c r="R55">
        <v>21.6254753481</v>
      </c>
      <c r="S55">
        <v>20.824655186099999</v>
      </c>
      <c r="T55">
        <v>20.143155381</v>
      </c>
      <c r="U55">
        <v>21.098018264499999</v>
      </c>
      <c r="V55">
        <v>21.196932232599998</v>
      </c>
      <c r="W55">
        <v>20.867968663100001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22.038101510099999</v>
      </c>
      <c r="AJ55">
        <v>21.3478218013</v>
      </c>
      <c r="AK55">
        <v>20.4451452757</v>
      </c>
      <c r="AL55">
        <v>20.532982183800002</v>
      </c>
      <c r="AM55">
        <v>20.346840980100001</v>
      </c>
      <c r="AN55">
        <v>18.738698660499999</v>
      </c>
      <c r="AO55">
        <v>19.8911936696</v>
      </c>
      <c r="AP55">
        <v>19.400738470499999</v>
      </c>
      <c r="AQ55">
        <v>19.0565450834</v>
      </c>
      <c r="AR55">
        <v>20.284272810400001</v>
      </c>
      <c r="AS55">
        <v>20.945126110499999</v>
      </c>
      <c r="AT55">
        <v>20.458258257499999</v>
      </c>
      <c r="AU55">
        <v>20.777314652099999</v>
      </c>
      <c r="AV55">
        <v>19.869644597400001</v>
      </c>
      <c r="AW55">
        <v>20.742031174200001</v>
      </c>
      <c r="AX55">
        <v>20.516608886699998</v>
      </c>
      <c r="AY55">
        <v>19.577700115999999</v>
      </c>
      <c r="AZ55">
        <v>20.088049954199999</v>
      </c>
      <c r="BA55">
        <v>20.329564815400001</v>
      </c>
      <c r="BB55">
        <v>20.396117672500001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22.991637183600002</v>
      </c>
      <c r="E56">
        <v>21.941062178300001</v>
      </c>
      <c r="F56">
        <v>21.6323646068</v>
      </c>
      <c r="G56">
        <v>21.661639406700001</v>
      </c>
      <c r="H56">
        <v>21.743008404000001</v>
      </c>
      <c r="I56">
        <v>19.320192981999998</v>
      </c>
      <c r="J56">
        <v>20.835345585999999</v>
      </c>
      <c r="K56">
        <v>20.391181499599998</v>
      </c>
      <c r="L56">
        <v>19.825166665200001</v>
      </c>
      <c r="M56">
        <v>20.973715204299999</v>
      </c>
      <c r="N56">
        <v>21.902022861500001</v>
      </c>
      <c r="O56">
        <v>21.179078878799999</v>
      </c>
      <c r="P56">
        <v>21.967437862200001</v>
      </c>
      <c r="Q56">
        <v>20.909506127</v>
      </c>
      <c r="R56">
        <v>21.677866779599999</v>
      </c>
      <c r="S56">
        <v>20.662154924399999</v>
      </c>
      <c r="T56">
        <v>20.2125630285</v>
      </c>
      <c r="U56">
        <v>21.187841949900001</v>
      </c>
      <c r="V56">
        <v>21.062616251200001</v>
      </c>
      <c r="W56">
        <v>20.866283051700002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22.132671822900001</v>
      </c>
      <c r="AJ56">
        <v>21.003289884499999</v>
      </c>
      <c r="AK56">
        <v>20.379009046</v>
      </c>
      <c r="AL56">
        <v>20.802308963000002</v>
      </c>
      <c r="AM56">
        <v>20.3288061754</v>
      </c>
      <c r="AN56">
        <v>18.740059558399999</v>
      </c>
      <c r="AO56">
        <v>20.0972737759</v>
      </c>
      <c r="AP56">
        <v>19.344888358599999</v>
      </c>
      <c r="AQ56">
        <v>19.0758235626</v>
      </c>
      <c r="AR56">
        <v>20.3879516758</v>
      </c>
      <c r="AS56">
        <v>21.201036697100001</v>
      </c>
      <c r="AT56">
        <v>20.542351141600001</v>
      </c>
      <c r="AU56">
        <v>20.8952801808</v>
      </c>
      <c r="AV56">
        <v>19.925213536000001</v>
      </c>
      <c r="AW56">
        <v>20.959998041199999</v>
      </c>
      <c r="AX56">
        <v>20.184213590799999</v>
      </c>
      <c r="AY56">
        <v>19.583300039000001</v>
      </c>
      <c r="AZ56">
        <v>20.128333684200001</v>
      </c>
      <c r="BA56">
        <v>20.4046575546</v>
      </c>
      <c r="BB56">
        <v>20.365886941900001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22.916684414300001</v>
      </c>
      <c r="E57">
        <v>21.998828770100001</v>
      </c>
      <c r="F57">
        <v>21.4535214848</v>
      </c>
      <c r="G57">
        <v>21.672984499599998</v>
      </c>
      <c r="H57">
        <v>21.739747314300001</v>
      </c>
      <c r="I57">
        <v>19.366932285899999</v>
      </c>
      <c r="J57">
        <v>21.118585302500001</v>
      </c>
      <c r="K57">
        <v>20.2435998184</v>
      </c>
      <c r="L57">
        <v>19.913396215799999</v>
      </c>
      <c r="M57">
        <v>21.138494408900002</v>
      </c>
      <c r="N57">
        <v>22.154660489400001</v>
      </c>
      <c r="O57">
        <v>21.171338074400001</v>
      </c>
      <c r="P57">
        <v>21.999527310800001</v>
      </c>
      <c r="Q57">
        <v>21.052497364699999</v>
      </c>
      <c r="R57">
        <v>21.76626671</v>
      </c>
      <c r="S57">
        <v>20.906798812200002</v>
      </c>
      <c r="T57">
        <v>20.2959433959</v>
      </c>
      <c r="U57">
        <v>20.990897607800001</v>
      </c>
      <c r="V57">
        <v>21.065567255800001</v>
      </c>
      <c r="W57">
        <v>20.963546074300002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22.121962316600001</v>
      </c>
      <c r="AJ57">
        <v>20.948540732200001</v>
      </c>
      <c r="AK57">
        <v>20.2520838925</v>
      </c>
      <c r="AL57">
        <v>20.894830142899998</v>
      </c>
      <c r="AM57">
        <v>20.485721569500001</v>
      </c>
      <c r="AN57">
        <v>18.727604422199999</v>
      </c>
      <c r="AO57">
        <v>20.185602389700001</v>
      </c>
      <c r="AP57">
        <v>19.341486785499999</v>
      </c>
      <c r="AQ57">
        <v>19.289989269399999</v>
      </c>
      <c r="AR57">
        <v>20.4982397777</v>
      </c>
      <c r="AS57">
        <v>21.202961486100001</v>
      </c>
      <c r="AT57">
        <v>20.565161225699999</v>
      </c>
      <c r="AU57">
        <v>20.864745677399998</v>
      </c>
      <c r="AV57">
        <v>19.971805246599999</v>
      </c>
      <c r="AW57">
        <v>20.949015813599999</v>
      </c>
      <c r="AX57">
        <v>20.1485199633</v>
      </c>
      <c r="AY57">
        <v>19.509740936</v>
      </c>
      <c r="AZ57">
        <v>20.1179388758</v>
      </c>
      <c r="BA57">
        <v>20.5970586579</v>
      </c>
      <c r="BB57">
        <v>20.3950743714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23.013569597099998</v>
      </c>
      <c r="E58">
        <v>22.206992052499999</v>
      </c>
      <c r="F58">
        <v>21.471444262599999</v>
      </c>
      <c r="G58">
        <v>21.717240923799999</v>
      </c>
      <c r="H58">
        <v>21.831003109699999</v>
      </c>
      <c r="I58">
        <v>19.3834715747</v>
      </c>
      <c r="J58">
        <v>21.229127126600002</v>
      </c>
      <c r="K58">
        <v>20.2175367231</v>
      </c>
      <c r="L58">
        <v>20.2172538236</v>
      </c>
      <c r="M58">
        <v>21.270238876499999</v>
      </c>
      <c r="N58">
        <v>22.135576355800001</v>
      </c>
      <c r="O58">
        <v>21.321187419299999</v>
      </c>
      <c r="P58">
        <v>21.7105387318</v>
      </c>
      <c r="Q58">
        <v>21.034361162300002</v>
      </c>
      <c r="R58">
        <v>21.911348582500001</v>
      </c>
      <c r="S58">
        <v>21.114475090700001</v>
      </c>
      <c r="T58">
        <v>20.318341885100001</v>
      </c>
      <c r="U58">
        <v>20.9970685264</v>
      </c>
      <c r="V58">
        <v>21.044945439300001</v>
      </c>
      <c r="W58">
        <v>20.9965650603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22.202451374199999</v>
      </c>
      <c r="AJ58">
        <v>21.0352661121</v>
      </c>
      <c r="AK58">
        <v>20.427745432599998</v>
      </c>
      <c r="AL58">
        <v>21.024689645500001</v>
      </c>
      <c r="AM58">
        <v>20.6152396574</v>
      </c>
      <c r="AN58">
        <v>18.768355828600001</v>
      </c>
      <c r="AO58">
        <v>20.217211627400001</v>
      </c>
      <c r="AP58">
        <v>19.464485596599999</v>
      </c>
      <c r="AQ58">
        <v>19.5011124995</v>
      </c>
      <c r="AR58">
        <v>20.462490143699998</v>
      </c>
      <c r="AS58">
        <v>21.023152570800001</v>
      </c>
      <c r="AT58">
        <v>20.795255619900001</v>
      </c>
      <c r="AU58">
        <v>20.567417309700001</v>
      </c>
      <c r="AV58">
        <v>19.873954287499998</v>
      </c>
      <c r="AW58">
        <v>20.776486870300001</v>
      </c>
      <c r="AX58">
        <v>20.541142886599999</v>
      </c>
      <c r="AY58">
        <v>19.644465667999999</v>
      </c>
      <c r="AZ58">
        <v>20.208585812599999</v>
      </c>
      <c r="BA58">
        <v>20.361908035799999</v>
      </c>
      <c r="BB58">
        <v>20.4326145731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23.279967939300001</v>
      </c>
      <c r="E59">
        <v>22.434807149099999</v>
      </c>
      <c r="F59">
        <v>21.390981873800001</v>
      </c>
      <c r="G59">
        <v>21.660419810699999</v>
      </c>
      <c r="H59">
        <v>21.892073397800001</v>
      </c>
      <c r="I59">
        <v>19.5950590142</v>
      </c>
      <c r="J59">
        <v>21.2847902189</v>
      </c>
      <c r="K59">
        <v>20.289412981200002</v>
      </c>
      <c r="L59">
        <v>20.199237533400002</v>
      </c>
      <c r="M59">
        <v>21.332934755099998</v>
      </c>
      <c r="N59">
        <v>22.044200489800001</v>
      </c>
      <c r="O59">
        <v>21.214436904300001</v>
      </c>
      <c r="P59">
        <v>21.442343236599999</v>
      </c>
      <c r="Q59">
        <v>20.902161518300002</v>
      </c>
      <c r="R59">
        <v>21.8022491127</v>
      </c>
      <c r="S59">
        <v>21.181850729800001</v>
      </c>
      <c r="T59">
        <v>20.2603698044</v>
      </c>
      <c r="U59">
        <v>20.980827290000001</v>
      </c>
      <c r="V59">
        <v>21.0192475329</v>
      </c>
      <c r="W59">
        <v>21.049954248500001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22.371182893899999</v>
      </c>
      <c r="AJ59">
        <v>21.254065303200001</v>
      </c>
      <c r="AK59">
        <v>20.3938141659</v>
      </c>
      <c r="AL59">
        <v>20.9813090225</v>
      </c>
      <c r="AM59">
        <v>20.531049084799999</v>
      </c>
      <c r="AN59">
        <v>18.891991968599999</v>
      </c>
      <c r="AO59">
        <v>20.2570706202</v>
      </c>
      <c r="AP59">
        <v>19.4969243024</v>
      </c>
      <c r="AQ59">
        <v>19.419973057</v>
      </c>
      <c r="AR59">
        <v>20.285529193799999</v>
      </c>
      <c r="AS59">
        <v>20.891176080800001</v>
      </c>
      <c r="AT59">
        <v>20.683466383900001</v>
      </c>
      <c r="AU59">
        <v>20.541355238600001</v>
      </c>
      <c r="AV59">
        <v>19.782533469099999</v>
      </c>
      <c r="AW59">
        <v>20.813966846900001</v>
      </c>
      <c r="AX59">
        <v>20.513049366400001</v>
      </c>
      <c r="AY59">
        <v>19.507769611600001</v>
      </c>
      <c r="AZ59">
        <v>20.2353956364</v>
      </c>
      <c r="BA59">
        <v>20.4550781079</v>
      </c>
      <c r="BB59">
        <v>20.610064560400001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23.385383904200001</v>
      </c>
      <c r="E60">
        <v>22.343117153600002</v>
      </c>
      <c r="F60">
        <v>21.191597568300001</v>
      </c>
      <c r="G60">
        <v>21.606939281599999</v>
      </c>
      <c r="H60">
        <v>21.954674538700001</v>
      </c>
      <c r="I60">
        <v>19.7086256955</v>
      </c>
      <c r="J60">
        <v>21.142441138900001</v>
      </c>
      <c r="K60">
        <v>20.310716856100001</v>
      </c>
      <c r="L60">
        <v>20.4049886926</v>
      </c>
      <c r="M60">
        <v>21.468903398999998</v>
      </c>
      <c r="N60">
        <v>21.802351609500001</v>
      </c>
      <c r="O60">
        <v>20.989969327699999</v>
      </c>
      <c r="P60">
        <v>21.329592571500001</v>
      </c>
      <c r="Q60">
        <v>20.928826624700001</v>
      </c>
      <c r="R60">
        <v>21.566043093000001</v>
      </c>
      <c r="S60">
        <v>21.1439809596</v>
      </c>
      <c r="T60">
        <v>20.229708106299999</v>
      </c>
      <c r="U60">
        <v>20.9305244074</v>
      </c>
      <c r="V60">
        <v>20.9343749469</v>
      </c>
      <c r="W60">
        <v>20.9489100077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22.228368064200001</v>
      </c>
      <c r="AJ60">
        <v>21.371096909999999</v>
      </c>
      <c r="AK60">
        <v>20.4566699469</v>
      </c>
      <c r="AL60">
        <v>20.832582173199999</v>
      </c>
      <c r="AM60">
        <v>20.6260291573</v>
      </c>
      <c r="AN60">
        <v>18.9655413023</v>
      </c>
      <c r="AO60">
        <v>20.27210195</v>
      </c>
      <c r="AP60">
        <v>19.4587388928</v>
      </c>
      <c r="AQ60">
        <v>19.632529890600001</v>
      </c>
      <c r="AR60">
        <v>20.4406656988</v>
      </c>
      <c r="AS60">
        <v>20.887410223</v>
      </c>
      <c r="AT60">
        <v>20.6260176105</v>
      </c>
      <c r="AU60">
        <v>20.4444794122</v>
      </c>
      <c r="AV60">
        <v>19.8272014038</v>
      </c>
      <c r="AW60">
        <v>20.739607926800002</v>
      </c>
      <c r="AX60">
        <v>20.134388156299998</v>
      </c>
      <c r="AY60">
        <v>19.416510395300001</v>
      </c>
      <c r="AZ60">
        <v>20.4412802515</v>
      </c>
      <c r="BA60">
        <v>20.380034873300001</v>
      </c>
      <c r="BB60">
        <v>20.488788223899999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22.981239375600001</v>
      </c>
      <c r="E61">
        <v>22.389881248799998</v>
      </c>
      <c r="F61">
        <v>21.033213508399999</v>
      </c>
      <c r="G61">
        <v>21.5571933216</v>
      </c>
      <c r="H61">
        <v>21.711073934400002</v>
      </c>
      <c r="I61">
        <v>19.734873459700001</v>
      </c>
      <c r="J61">
        <v>20.8105597753</v>
      </c>
      <c r="K61">
        <v>20.321670258800001</v>
      </c>
      <c r="L61">
        <v>20.137585228999999</v>
      </c>
      <c r="M61">
        <v>21.309429762600001</v>
      </c>
      <c r="N61">
        <v>21.839295361800001</v>
      </c>
      <c r="O61">
        <v>21.009471977</v>
      </c>
      <c r="P61">
        <v>21.4849001087</v>
      </c>
      <c r="Q61">
        <v>20.969922138699999</v>
      </c>
      <c r="R61">
        <v>21.3913069605</v>
      </c>
      <c r="S61">
        <v>21.2428651655</v>
      </c>
      <c r="T61">
        <v>20.057324467000001</v>
      </c>
      <c r="U61">
        <v>21.108403085900001</v>
      </c>
      <c r="V61">
        <v>21.003655936000001</v>
      </c>
      <c r="W61">
        <v>20.934139099300001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22.0123678683</v>
      </c>
      <c r="AJ61">
        <v>21.326632347099999</v>
      </c>
      <c r="AK61">
        <v>20.469536239300002</v>
      </c>
      <c r="AL61">
        <v>20.745620672699999</v>
      </c>
      <c r="AM61">
        <v>20.302357651299999</v>
      </c>
      <c r="AN61">
        <v>18.903079530500001</v>
      </c>
      <c r="AO61">
        <v>20.195685084400001</v>
      </c>
      <c r="AP61">
        <v>19.391641480499999</v>
      </c>
      <c r="AQ61">
        <v>19.488669089399998</v>
      </c>
      <c r="AR61">
        <v>20.4200887137</v>
      </c>
      <c r="AS61">
        <v>20.797367077499999</v>
      </c>
      <c r="AT61">
        <v>20.466962585499999</v>
      </c>
      <c r="AU61">
        <v>20.490734160199999</v>
      </c>
      <c r="AV61">
        <v>19.864826261299999</v>
      </c>
      <c r="AW61">
        <v>20.6078720396</v>
      </c>
      <c r="AX61">
        <v>20.113605674900001</v>
      </c>
      <c r="AY61">
        <v>19.222512522399999</v>
      </c>
      <c r="AZ61">
        <v>20.494235872099999</v>
      </c>
      <c r="BA61">
        <v>20.237653494500002</v>
      </c>
      <c r="BB61">
        <v>20.364803734700001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60</v>
      </c>
      <c r="D62">
        <v>22.4686445223</v>
      </c>
      <c r="E62">
        <v>22.166020527200001</v>
      </c>
      <c r="F62">
        <v>21.1134963276</v>
      </c>
      <c r="G62">
        <v>21.525625269700001</v>
      </c>
      <c r="H62">
        <v>21.598878645700001</v>
      </c>
      <c r="I62">
        <v>19.645614002599999</v>
      </c>
      <c r="J62">
        <v>20.945588277799999</v>
      </c>
      <c r="K62">
        <v>20.345840382399999</v>
      </c>
      <c r="L62">
        <v>19.942321080500001</v>
      </c>
      <c r="M62">
        <v>21.010646879700001</v>
      </c>
      <c r="N62">
        <v>21.851791865399999</v>
      </c>
      <c r="O62">
        <v>21.0944459864</v>
      </c>
      <c r="P62">
        <v>21.815597777400001</v>
      </c>
      <c r="Q62">
        <v>21.040993790999998</v>
      </c>
      <c r="R62">
        <v>21.418233127600001</v>
      </c>
      <c r="S62">
        <v>21.228958163200002</v>
      </c>
      <c r="T62">
        <v>20.266238503099999</v>
      </c>
      <c r="U62">
        <v>21.162016897299999</v>
      </c>
      <c r="V62">
        <v>21.151982858899999</v>
      </c>
      <c r="W62">
        <v>20.911804243799999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v>21.862492496200002</v>
      </c>
      <c r="AJ62">
        <v>21.244463813799999</v>
      </c>
      <c r="AK62">
        <v>20.264317352100001</v>
      </c>
      <c r="AL62">
        <v>20.709724093199998</v>
      </c>
      <c r="AM62">
        <v>20.426281243999998</v>
      </c>
      <c r="AN62">
        <v>18.8782929825</v>
      </c>
      <c r="AO62">
        <v>20.066381313000001</v>
      </c>
      <c r="AP62">
        <v>19.487858175</v>
      </c>
      <c r="AQ62">
        <v>19.628370564699999</v>
      </c>
      <c r="AR62">
        <v>20.180227825599999</v>
      </c>
      <c r="AS62">
        <v>20.7161422623</v>
      </c>
      <c r="AT62">
        <v>20.1334093183</v>
      </c>
      <c r="AU62">
        <v>20.514705193800001</v>
      </c>
      <c r="AV62">
        <v>19.890237426799999</v>
      </c>
      <c r="AW62">
        <v>20.5175605387</v>
      </c>
      <c r="AX62">
        <v>20.097781656599999</v>
      </c>
      <c r="AY62">
        <v>19.318615394799998</v>
      </c>
      <c r="AZ62">
        <v>20.137709606800001</v>
      </c>
      <c r="BA62">
        <v>20.407997137599999</v>
      </c>
      <c r="BB62">
        <v>20.232400917500001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61</v>
      </c>
      <c r="D63">
        <v>22.2756648957</v>
      </c>
      <c r="E63">
        <v>21.9008409984</v>
      </c>
      <c r="F63">
        <v>21.054020638099999</v>
      </c>
      <c r="G63">
        <v>21.681147036900001</v>
      </c>
      <c r="H63">
        <v>21.4621851333</v>
      </c>
      <c r="I63">
        <v>19.4820124572</v>
      </c>
      <c r="J63">
        <v>20.962452454600001</v>
      </c>
      <c r="K63">
        <v>20.345379750700001</v>
      </c>
      <c r="L63">
        <v>19.9660697154</v>
      </c>
      <c r="M63">
        <v>21.160644463299999</v>
      </c>
      <c r="N63">
        <v>21.975274160400001</v>
      </c>
      <c r="O63">
        <v>21.189309073800001</v>
      </c>
      <c r="P63">
        <v>22.1066663981</v>
      </c>
      <c r="Q63">
        <v>20.889011893500001</v>
      </c>
      <c r="R63">
        <v>21.401470058299999</v>
      </c>
      <c r="S63">
        <v>21.2719408444</v>
      </c>
      <c r="T63">
        <v>20.113577362899999</v>
      </c>
      <c r="U63">
        <v>21.095497499699999</v>
      </c>
      <c r="V63">
        <v>21.146998658699999</v>
      </c>
      <c r="W63">
        <v>20.787570198600001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21.872632616600001</v>
      </c>
      <c r="AJ63">
        <v>21.087489591899999</v>
      </c>
      <c r="AK63">
        <v>20.3480331335</v>
      </c>
      <c r="AL63">
        <v>20.7250004596</v>
      </c>
      <c r="AM63">
        <v>20.288598364199999</v>
      </c>
      <c r="AN63">
        <v>18.916176612800001</v>
      </c>
      <c r="AO63">
        <v>19.9976633938</v>
      </c>
      <c r="AP63">
        <v>19.528403778000001</v>
      </c>
      <c r="AQ63">
        <v>19.622316936600001</v>
      </c>
      <c r="AR63">
        <v>20.286174008</v>
      </c>
      <c r="AS63">
        <v>20.714405594900001</v>
      </c>
      <c r="AT63">
        <v>20.1495816465</v>
      </c>
      <c r="AU63">
        <v>20.431580048200001</v>
      </c>
      <c r="AV63">
        <v>19.8390955948</v>
      </c>
      <c r="AW63">
        <v>20.398643564099999</v>
      </c>
      <c r="AX63">
        <v>20.298005546900001</v>
      </c>
      <c r="AY63">
        <v>19.241312373500001</v>
      </c>
      <c r="AZ63">
        <v>20.286183677299999</v>
      </c>
      <c r="BA63">
        <v>20.4541301135</v>
      </c>
      <c r="BB63">
        <v>20.290083620800001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62</v>
      </c>
      <c r="D64">
        <v>22.126157042300001</v>
      </c>
      <c r="E64">
        <v>21.842118479300002</v>
      </c>
      <c r="F64">
        <v>20.922333646599999</v>
      </c>
      <c r="G64">
        <v>21.6423205858</v>
      </c>
      <c r="H64">
        <v>21.5727439305</v>
      </c>
      <c r="I64">
        <v>19.521298827900001</v>
      </c>
      <c r="J64">
        <v>21.169385194299998</v>
      </c>
      <c r="K64">
        <v>20.327619051500001</v>
      </c>
      <c r="L64">
        <v>20.002835889</v>
      </c>
      <c r="M64">
        <v>21.110608451099999</v>
      </c>
      <c r="N64">
        <v>22.206514223599999</v>
      </c>
      <c r="O64">
        <v>21.151230201600001</v>
      </c>
      <c r="P64">
        <v>21.959568223800002</v>
      </c>
      <c r="Q64">
        <v>20.896664502499998</v>
      </c>
      <c r="R64">
        <v>21.5453920524</v>
      </c>
      <c r="S64">
        <v>21.025246550999999</v>
      </c>
      <c r="T64">
        <v>20.017485632</v>
      </c>
      <c r="U64">
        <v>21.052814092799998</v>
      </c>
      <c r="V64">
        <v>21.1556810863</v>
      </c>
      <c r="W64">
        <v>20.5148952419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21.830564605900001</v>
      </c>
      <c r="AJ64">
        <v>21.411755823699998</v>
      </c>
      <c r="AK64">
        <v>20.471768651800001</v>
      </c>
      <c r="AL64">
        <v>20.644059243600001</v>
      </c>
      <c r="AM64">
        <v>19.986399299399999</v>
      </c>
      <c r="AN64">
        <v>19.0618562768</v>
      </c>
      <c r="AO64">
        <v>19.829399932000001</v>
      </c>
      <c r="AP64">
        <v>19.4499388662</v>
      </c>
      <c r="AQ64">
        <v>19.551348798199999</v>
      </c>
      <c r="AR64">
        <v>20.3125281427</v>
      </c>
      <c r="AS64">
        <v>20.598468982899998</v>
      </c>
      <c r="AT64">
        <v>20.327601358700001</v>
      </c>
      <c r="AU64">
        <v>20.419782186999999</v>
      </c>
      <c r="AV64">
        <v>19.885058827400002</v>
      </c>
      <c r="AW64">
        <v>20.629691302499999</v>
      </c>
      <c r="AX64">
        <v>20.172307887399999</v>
      </c>
      <c r="AY64">
        <v>19.2661008653</v>
      </c>
      <c r="AZ64">
        <v>20.1695443841</v>
      </c>
      <c r="BA64">
        <v>20.435083637599998</v>
      </c>
      <c r="BB64">
        <v>20.2437873925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63</v>
      </c>
      <c r="D65">
        <v>21.9948026635</v>
      </c>
      <c r="E65">
        <v>21.6772894978</v>
      </c>
      <c r="F65">
        <v>20.8963086234</v>
      </c>
      <c r="G65">
        <v>21.673451363600002</v>
      </c>
      <c r="H65">
        <v>21.516781301799998</v>
      </c>
      <c r="I65">
        <v>19.483581235100001</v>
      </c>
      <c r="J65">
        <v>21.0593754004</v>
      </c>
      <c r="K65">
        <v>20.281466177999999</v>
      </c>
      <c r="L65">
        <v>19.992278869700002</v>
      </c>
      <c r="M65">
        <v>21.064243051999998</v>
      </c>
      <c r="N65">
        <v>22.3339277854</v>
      </c>
      <c r="O65">
        <v>21.078021192200001</v>
      </c>
      <c r="P65">
        <v>21.718211103200002</v>
      </c>
      <c r="Q65">
        <v>20.890469594999999</v>
      </c>
      <c r="R65">
        <v>21.707359009000001</v>
      </c>
      <c r="S65">
        <v>21.177037298399998</v>
      </c>
      <c r="T65">
        <v>20.063021317899999</v>
      </c>
      <c r="U65">
        <v>20.986429895600001</v>
      </c>
      <c r="V65">
        <v>21.1570220881</v>
      </c>
      <c r="W65">
        <v>20.792091982500001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21.668845947200001</v>
      </c>
      <c r="AJ65">
        <v>21.243805065</v>
      </c>
      <c r="AK65">
        <v>20.4068639302</v>
      </c>
      <c r="AL65">
        <v>20.808457515899999</v>
      </c>
      <c r="AM65">
        <v>19.814208016199998</v>
      </c>
      <c r="AN65">
        <v>19.135113179400001</v>
      </c>
      <c r="AO65">
        <v>19.5958409729</v>
      </c>
      <c r="AP65">
        <v>19.456406386600001</v>
      </c>
      <c r="AQ65">
        <v>19.284547742099999</v>
      </c>
      <c r="AR65">
        <v>20.233260381000001</v>
      </c>
      <c r="AS65">
        <v>20.389119473499999</v>
      </c>
      <c r="AT65">
        <v>20.563355082200001</v>
      </c>
      <c r="AU65">
        <v>20.578107741499998</v>
      </c>
      <c r="AV65">
        <v>19.863253577399998</v>
      </c>
      <c r="AW65">
        <v>20.597895935299999</v>
      </c>
      <c r="AX65">
        <v>20.069004605</v>
      </c>
      <c r="AY65">
        <v>19.3473904232</v>
      </c>
      <c r="AZ65">
        <v>20.076285543200001</v>
      </c>
      <c r="BA65">
        <v>20.367908401699999</v>
      </c>
      <c r="BB65">
        <v>20.192677884199998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64</v>
      </c>
      <c r="D66">
        <v>22.0233085803</v>
      </c>
      <c r="E66">
        <v>21.592074976700001</v>
      </c>
      <c r="F66">
        <v>20.936314196600001</v>
      </c>
      <c r="G66">
        <v>21.3843711703</v>
      </c>
      <c r="H66">
        <v>21.1847991892</v>
      </c>
      <c r="I66">
        <v>19.4460665304</v>
      </c>
      <c r="J66">
        <v>21.0392266339</v>
      </c>
      <c r="K66">
        <v>20.252526362499999</v>
      </c>
      <c r="L66">
        <v>20.185268686600001</v>
      </c>
      <c r="M66">
        <v>21.147774756600001</v>
      </c>
      <c r="N66">
        <v>22.268045705599999</v>
      </c>
      <c r="O66">
        <v>20.9370265244</v>
      </c>
      <c r="P66">
        <v>21.570561786999999</v>
      </c>
      <c r="Q66">
        <v>20.9285711912</v>
      </c>
      <c r="R66">
        <v>21.663371435399998</v>
      </c>
      <c r="S66">
        <v>21.321114026499998</v>
      </c>
      <c r="T66">
        <v>20.094397166099998</v>
      </c>
      <c r="U66">
        <v>20.6439350988</v>
      </c>
      <c r="V66">
        <v>21.185317082899999</v>
      </c>
      <c r="W66">
        <v>20.849628120799998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21.774095984799999</v>
      </c>
      <c r="AJ66">
        <v>20.9077351436</v>
      </c>
      <c r="AK66">
        <v>20.223264689800001</v>
      </c>
      <c r="AL66">
        <v>20.4819980537</v>
      </c>
      <c r="AM66">
        <v>19.9025509037</v>
      </c>
      <c r="AN66">
        <v>18.956963288800001</v>
      </c>
      <c r="AO66">
        <v>19.617781342600001</v>
      </c>
      <c r="AP66">
        <v>19.400811236599999</v>
      </c>
      <c r="AQ66">
        <v>19.067593753499999</v>
      </c>
      <c r="AR66">
        <v>20.068203681899998</v>
      </c>
      <c r="AS66">
        <v>20.117328322700001</v>
      </c>
      <c r="AT66">
        <v>20.351030610500001</v>
      </c>
      <c r="AU66">
        <v>20.430572611399999</v>
      </c>
      <c r="AV66">
        <v>19.842155433799999</v>
      </c>
      <c r="AW66">
        <v>20.358513217599999</v>
      </c>
      <c r="AX66">
        <v>19.975810076999998</v>
      </c>
      <c r="AY66">
        <v>19.1747285758</v>
      </c>
      <c r="AZ66">
        <v>19.929104395500001</v>
      </c>
      <c r="BA66">
        <v>20.199509894799998</v>
      </c>
      <c r="BB66">
        <v>20.257609544600001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65</v>
      </c>
      <c r="D67">
        <v>22.063013256200001</v>
      </c>
      <c r="E67">
        <v>21.459059037599999</v>
      </c>
      <c r="F67">
        <v>20.991603670700002</v>
      </c>
      <c r="G67">
        <v>21.163754971900001</v>
      </c>
      <c r="H67">
        <v>21.151929168900001</v>
      </c>
      <c r="I67">
        <v>19.525045143900002</v>
      </c>
      <c r="J67">
        <v>20.9935808786</v>
      </c>
      <c r="K67">
        <v>20.212083622800002</v>
      </c>
      <c r="L67">
        <v>20.158808235199999</v>
      </c>
      <c r="M67">
        <v>21.094370055500001</v>
      </c>
      <c r="N67">
        <v>21.910582537500002</v>
      </c>
      <c r="O67">
        <v>20.639822115400001</v>
      </c>
      <c r="P67">
        <v>21.5805178488</v>
      </c>
      <c r="Q67">
        <v>20.981633787700002</v>
      </c>
      <c r="R67">
        <v>21.812572519300002</v>
      </c>
      <c r="S67">
        <v>21.150066809199998</v>
      </c>
      <c r="T67">
        <v>20.104111891799999</v>
      </c>
      <c r="U67">
        <v>20.465327702300002</v>
      </c>
      <c r="V67">
        <v>21.064070907600001</v>
      </c>
      <c r="W67">
        <v>20.8096535008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21.899778365300001</v>
      </c>
      <c r="AJ67">
        <v>20.748179676700001</v>
      </c>
      <c r="AK67">
        <v>20.3717721712</v>
      </c>
      <c r="AL67">
        <v>20.212207699699999</v>
      </c>
      <c r="AM67">
        <v>19.9732440342</v>
      </c>
      <c r="AN67">
        <v>18.855905958600001</v>
      </c>
      <c r="AO67">
        <v>19.681713058100001</v>
      </c>
      <c r="AP67">
        <v>19.309441573099999</v>
      </c>
      <c r="AQ67">
        <v>19.020110044199999</v>
      </c>
      <c r="AR67">
        <v>20.203801564500001</v>
      </c>
      <c r="AS67">
        <v>19.9985936538</v>
      </c>
      <c r="AT67">
        <v>20.3047331609</v>
      </c>
      <c r="AU67">
        <v>20.483629904400001</v>
      </c>
      <c r="AV67">
        <v>19.820730999799999</v>
      </c>
      <c r="AW67">
        <v>20.537400396799999</v>
      </c>
      <c r="AX67">
        <v>19.911451242599998</v>
      </c>
      <c r="AY67">
        <v>19.194812518500001</v>
      </c>
      <c r="AZ67">
        <v>19.961144933</v>
      </c>
      <c r="BA67">
        <v>20.079923257000001</v>
      </c>
      <c r="BB67">
        <v>20.1230686882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66</v>
      </c>
      <c r="D68">
        <v>22.099887884499999</v>
      </c>
      <c r="E68">
        <v>21.433215194399999</v>
      </c>
      <c r="F68">
        <v>21.078757278099999</v>
      </c>
      <c r="G68">
        <v>20.984877688299999</v>
      </c>
      <c r="H68">
        <v>21.198075832699999</v>
      </c>
      <c r="I68">
        <v>19.556906230900001</v>
      </c>
      <c r="J68">
        <v>20.909438417200001</v>
      </c>
      <c r="K68">
        <v>20.204963082199999</v>
      </c>
      <c r="L68">
        <v>20.080112418599999</v>
      </c>
      <c r="M68">
        <v>21.013090667899998</v>
      </c>
      <c r="N68">
        <v>21.777103349299999</v>
      </c>
      <c r="O68">
        <v>20.766426235000001</v>
      </c>
      <c r="P68">
        <v>21.562905638699998</v>
      </c>
      <c r="Q68">
        <v>20.875955534199999</v>
      </c>
      <c r="R68">
        <v>21.789179663999999</v>
      </c>
      <c r="S68">
        <v>20.885855083199999</v>
      </c>
      <c r="T68">
        <v>20.1253715197</v>
      </c>
      <c r="U68">
        <v>20.263461064299999</v>
      </c>
      <c r="V68">
        <v>20.658418882100001</v>
      </c>
      <c r="W68">
        <v>20.725723654900001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21.6541060574</v>
      </c>
      <c r="AJ68">
        <v>20.791011110500001</v>
      </c>
      <c r="AK68">
        <v>20.418794976899999</v>
      </c>
      <c r="AL68">
        <v>20.309312152099999</v>
      </c>
      <c r="AM68">
        <v>20.144930688500001</v>
      </c>
      <c r="AN68">
        <v>18.849241144800001</v>
      </c>
      <c r="AO68">
        <v>19.8839360455</v>
      </c>
      <c r="AP68">
        <v>19.325578484600001</v>
      </c>
      <c r="AQ68">
        <v>19.125251133799999</v>
      </c>
      <c r="AR68">
        <v>20.197645827199999</v>
      </c>
      <c r="AS68">
        <v>20.217655785600002</v>
      </c>
      <c r="AT68">
        <v>20.259604120100001</v>
      </c>
      <c r="AU68">
        <v>20.572007652500002</v>
      </c>
      <c r="AV68">
        <v>19.686091500500002</v>
      </c>
      <c r="AW68">
        <v>20.5455160775</v>
      </c>
      <c r="AX68">
        <v>20.019275383299998</v>
      </c>
      <c r="AY68">
        <v>19.144089666500001</v>
      </c>
      <c r="AZ68">
        <v>19.8536895622</v>
      </c>
      <c r="BA68">
        <v>19.731275867299999</v>
      </c>
      <c r="BB68">
        <v>20.120676513300001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67</v>
      </c>
      <c r="D69">
        <v>22.129764488100001</v>
      </c>
      <c r="E69">
        <v>21.494368958199999</v>
      </c>
      <c r="F69">
        <v>21.4099573204</v>
      </c>
      <c r="G69">
        <v>21.043027114200001</v>
      </c>
      <c r="H69">
        <v>21.1113541004</v>
      </c>
      <c r="I69">
        <v>19.579067050999999</v>
      </c>
      <c r="J69">
        <v>20.716733995799999</v>
      </c>
      <c r="K69">
        <v>20.098429955299999</v>
      </c>
      <c r="L69">
        <v>19.904753840200001</v>
      </c>
      <c r="M69">
        <v>20.886443574800001</v>
      </c>
      <c r="N69">
        <v>21.779965705199999</v>
      </c>
      <c r="O69">
        <v>20.963549935700001</v>
      </c>
      <c r="P69">
        <v>21.600145488599999</v>
      </c>
      <c r="Q69">
        <v>20.816817844900001</v>
      </c>
      <c r="R69">
        <v>21.725507228600001</v>
      </c>
      <c r="S69">
        <v>20.639140033699999</v>
      </c>
      <c r="T69">
        <v>20.140067518999999</v>
      </c>
      <c r="U69">
        <v>20.2168502231</v>
      </c>
      <c r="V69">
        <v>20.742616565900001</v>
      </c>
      <c r="W69">
        <v>20.871668835600001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21.301812720499999</v>
      </c>
      <c r="AJ69">
        <v>20.697469380899999</v>
      </c>
      <c r="AK69">
        <v>20.565847055700001</v>
      </c>
      <c r="AL69">
        <v>20.578103515700001</v>
      </c>
      <c r="AM69">
        <v>20.1138859522</v>
      </c>
      <c r="AN69">
        <v>18.872848686699999</v>
      </c>
      <c r="AO69">
        <v>19.792387854200001</v>
      </c>
      <c r="AP69">
        <v>19.235514563799999</v>
      </c>
      <c r="AQ69">
        <v>19.081185207400001</v>
      </c>
      <c r="AR69">
        <v>20.151772203699998</v>
      </c>
      <c r="AS69">
        <v>20.226064251699999</v>
      </c>
      <c r="AT69">
        <v>20.177164856200001</v>
      </c>
      <c r="AU69">
        <v>20.602412237100001</v>
      </c>
      <c r="AV69">
        <v>19.618876587199999</v>
      </c>
      <c r="AW69">
        <v>20.404155052699998</v>
      </c>
      <c r="AX69">
        <v>19.9880985082</v>
      </c>
      <c r="AY69">
        <v>19.072567542000002</v>
      </c>
      <c r="AZ69">
        <v>19.8070806815</v>
      </c>
      <c r="BA69">
        <v>19.415855791799999</v>
      </c>
      <c r="BB69">
        <v>20.117556090099999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68</v>
      </c>
      <c r="D70">
        <v>22.1117720162</v>
      </c>
      <c r="E70">
        <v>21.361284653199998</v>
      </c>
      <c r="F70">
        <v>21.415663107099999</v>
      </c>
      <c r="G70">
        <v>20.924439537400001</v>
      </c>
      <c r="H70">
        <v>21.046035174099998</v>
      </c>
      <c r="I70">
        <v>19.6488304748</v>
      </c>
      <c r="J70">
        <v>20.608439699800002</v>
      </c>
      <c r="K70">
        <v>20.059121757700002</v>
      </c>
      <c r="L70">
        <v>19.8235927564</v>
      </c>
      <c r="M70">
        <v>20.8228001429</v>
      </c>
      <c r="N70">
        <v>21.4070314274</v>
      </c>
      <c r="O70">
        <v>21.017017703800001</v>
      </c>
      <c r="P70">
        <v>21.5567464913</v>
      </c>
      <c r="Q70">
        <v>20.863233421899999</v>
      </c>
      <c r="R70">
        <v>21.560803186800001</v>
      </c>
      <c r="S70">
        <v>20.6807287669</v>
      </c>
      <c r="T70">
        <v>20.006797153000001</v>
      </c>
      <c r="U70">
        <v>20.351786180800001</v>
      </c>
      <c r="V70">
        <v>20.7824037221</v>
      </c>
      <c r="W70">
        <v>20.794509841299998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20.9311955101</v>
      </c>
      <c r="AJ70">
        <v>20.3105559621</v>
      </c>
      <c r="AK70">
        <v>20.606710386300001</v>
      </c>
      <c r="AL70">
        <v>20.681824449</v>
      </c>
      <c r="AM70">
        <v>19.993161580700001</v>
      </c>
      <c r="AN70">
        <v>18.8287997674</v>
      </c>
      <c r="AO70">
        <v>19.672935126300001</v>
      </c>
      <c r="AP70">
        <v>19.1946949588</v>
      </c>
      <c r="AQ70">
        <v>19.012056995999998</v>
      </c>
      <c r="AR70">
        <v>20.315152644699999</v>
      </c>
      <c r="AS70">
        <v>19.788506329000001</v>
      </c>
      <c r="AT70">
        <v>20.183299593400001</v>
      </c>
      <c r="AU70">
        <v>20.411165559699999</v>
      </c>
      <c r="AV70">
        <v>19.6526231665</v>
      </c>
      <c r="AW70">
        <v>20.425277114</v>
      </c>
      <c r="AX70">
        <v>19.955388383500001</v>
      </c>
      <c r="AY70">
        <v>19.0491640286</v>
      </c>
      <c r="AZ70">
        <v>19.975335326300002</v>
      </c>
      <c r="BA70">
        <v>19.6818296131</v>
      </c>
      <c r="BB70">
        <v>19.9243355407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69</v>
      </c>
      <c r="D71">
        <v>21.885745990099998</v>
      </c>
      <c r="E71">
        <v>21.300463545900001</v>
      </c>
      <c r="F71">
        <v>21.100355013600002</v>
      </c>
      <c r="G71">
        <v>21.109103495199999</v>
      </c>
      <c r="H71">
        <v>20.859944973099999</v>
      </c>
      <c r="I71">
        <v>19.649626716</v>
      </c>
      <c r="J71">
        <v>20.495746094699999</v>
      </c>
      <c r="K71">
        <v>20.115916683999998</v>
      </c>
      <c r="L71">
        <v>19.715971270099999</v>
      </c>
      <c r="M71">
        <v>20.7576596774</v>
      </c>
      <c r="N71">
        <v>21.463517510100001</v>
      </c>
      <c r="O71">
        <v>21.048302572000001</v>
      </c>
      <c r="P71">
        <v>21.5263294865</v>
      </c>
      <c r="Q71">
        <v>20.971233124899999</v>
      </c>
      <c r="R71">
        <v>21.4467297978</v>
      </c>
      <c r="S71">
        <v>20.755207440900001</v>
      </c>
      <c r="T71">
        <v>19.793118867499999</v>
      </c>
      <c r="U71">
        <v>20.488681591700001</v>
      </c>
      <c r="V71">
        <v>20.743729354500001</v>
      </c>
      <c r="W71">
        <v>20.835006455799999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20.610351425600001</v>
      </c>
      <c r="AJ71">
        <v>20.2048476738</v>
      </c>
      <c r="AK71">
        <v>20.242803416600001</v>
      </c>
      <c r="AL71">
        <v>20.732817663100001</v>
      </c>
      <c r="AM71">
        <v>19.635911995499999</v>
      </c>
      <c r="AN71">
        <v>18.8158790098</v>
      </c>
      <c r="AO71">
        <v>19.738381394000001</v>
      </c>
      <c r="AP71">
        <v>19.182786434800001</v>
      </c>
      <c r="AQ71">
        <v>18.926078456500001</v>
      </c>
      <c r="AR71">
        <v>20.248982443900001</v>
      </c>
      <c r="AS71">
        <v>19.948794994899998</v>
      </c>
      <c r="AT71">
        <v>20.261262427799998</v>
      </c>
      <c r="AU71">
        <v>20.206839638799998</v>
      </c>
      <c r="AV71">
        <v>19.5728170414</v>
      </c>
      <c r="AW71">
        <v>20.454384965599999</v>
      </c>
      <c r="AX71">
        <v>20.0792867344</v>
      </c>
      <c r="AY71">
        <v>19.065693287199998</v>
      </c>
      <c r="AZ71">
        <v>19.9714825338</v>
      </c>
      <c r="BA71">
        <v>19.8166408204</v>
      </c>
      <c r="BB71">
        <v>19.893982166299999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70</v>
      </c>
      <c r="D72">
        <v>21.8454281498</v>
      </c>
      <c r="E72">
        <v>21.3894291095</v>
      </c>
      <c r="F72">
        <v>20.7142719699</v>
      </c>
      <c r="G72">
        <v>20.931130958000001</v>
      </c>
      <c r="H72">
        <v>20.7825267485</v>
      </c>
      <c r="I72">
        <v>19.525868799800001</v>
      </c>
      <c r="J72">
        <v>20.444698805600002</v>
      </c>
      <c r="K72">
        <v>20.115949638699998</v>
      </c>
      <c r="L72">
        <v>19.492203248999999</v>
      </c>
      <c r="M72">
        <v>20.710469911600001</v>
      </c>
      <c r="N72">
        <v>21.698133189699998</v>
      </c>
      <c r="O72">
        <v>21.013844954</v>
      </c>
      <c r="P72">
        <v>21.615306010499999</v>
      </c>
      <c r="Q72">
        <v>21.0689615213</v>
      </c>
      <c r="R72">
        <v>21.390471524100001</v>
      </c>
      <c r="S72">
        <v>20.546565339800001</v>
      </c>
      <c r="T72">
        <v>19.925219561199999</v>
      </c>
      <c r="U72">
        <v>20.7745784779</v>
      </c>
      <c r="V72">
        <v>20.823947393200001</v>
      </c>
      <c r="W72">
        <v>20.922400251599999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20.596735938999998</v>
      </c>
      <c r="AJ72">
        <v>20.582808926599999</v>
      </c>
      <c r="AK72">
        <v>20.0951069262</v>
      </c>
      <c r="AL72">
        <v>20.581331350300001</v>
      </c>
      <c r="AM72">
        <v>19.533713023699999</v>
      </c>
      <c r="AN72">
        <v>18.8131665437</v>
      </c>
      <c r="AO72">
        <v>19.7893292533</v>
      </c>
      <c r="AP72">
        <v>19.166847880199999</v>
      </c>
      <c r="AQ72">
        <v>18.716364504600001</v>
      </c>
      <c r="AR72">
        <v>20.118557732500001</v>
      </c>
      <c r="AS72">
        <v>19.991807970100002</v>
      </c>
      <c r="AT72">
        <v>20.407063458</v>
      </c>
      <c r="AU72">
        <v>20.343936753800001</v>
      </c>
      <c r="AV72">
        <v>19.553888238900001</v>
      </c>
      <c r="AW72">
        <v>20.268884778499999</v>
      </c>
      <c r="AX72">
        <v>19.9919573329</v>
      </c>
      <c r="AY72">
        <v>19.262892288500002</v>
      </c>
      <c r="AZ72">
        <v>19.9232688174</v>
      </c>
      <c r="BA72">
        <v>19.942250871500001</v>
      </c>
      <c r="BB72">
        <v>20.0180180065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71</v>
      </c>
      <c r="D73">
        <v>21.9672698553</v>
      </c>
      <c r="E73">
        <v>21.3668970477</v>
      </c>
      <c r="F73">
        <v>20.499595559999999</v>
      </c>
      <c r="G73">
        <v>21.1329576774</v>
      </c>
      <c r="H73">
        <v>20.832798018999998</v>
      </c>
      <c r="I73">
        <v>19.364937256299999</v>
      </c>
      <c r="J73">
        <v>20.5615472309</v>
      </c>
      <c r="K73">
        <v>20.0750494127</v>
      </c>
      <c r="L73">
        <v>19.5659106755</v>
      </c>
      <c r="M73">
        <v>20.662538308999999</v>
      </c>
      <c r="N73">
        <v>21.530447593200002</v>
      </c>
      <c r="O73">
        <v>20.967202192799999</v>
      </c>
      <c r="P73">
        <v>21.798361143499999</v>
      </c>
      <c r="Q73">
        <v>21.038181111099998</v>
      </c>
      <c r="R73">
        <v>21.569095320500001</v>
      </c>
      <c r="S73">
        <v>20.2253031487</v>
      </c>
      <c r="T73">
        <v>19.827884411599999</v>
      </c>
      <c r="U73">
        <v>20.777001100500001</v>
      </c>
      <c r="V73">
        <v>20.5892685558</v>
      </c>
      <c r="W73">
        <v>20.555930065399998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20.7504817499</v>
      </c>
      <c r="AJ73">
        <v>20.500119065</v>
      </c>
      <c r="AK73">
        <v>20.128199853000002</v>
      </c>
      <c r="AL73">
        <v>20.5149989449</v>
      </c>
      <c r="AM73">
        <v>19.588571253200001</v>
      </c>
      <c r="AN73">
        <v>18.905787588100001</v>
      </c>
      <c r="AO73">
        <v>19.931291919100001</v>
      </c>
      <c r="AP73">
        <v>19.103518238900001</v>
      </c>
      <c r="AQ73">
        <v>18.8265703183</v>
      </c>
      <c r="AR73">
        <v>20.006604082799999</v>
      </c>
      <c r="AS73">
        <v>19.8708542024</v>
      </c>
      <c r="AT73">
        <v>20.353479147400002</v>
      </c>
      <c r="AU73">
        <v>20.261747761100001</v>
      </c>
      <c r="AV73">
        <v>19.560681613</v>
      </c>
      <c r="AW73">
        <v>20.263401233900002</v>
      </c>
      <c r="AX73">
        <v>19.945537188100001</v>
      </c>
      <c r="AY73">
        <v>19.2044956865</v>
      </c>
      <c r="AZ73">
        <v>19.786400630700001</v>
      </c>
      <c r="BA73">
        <v>19.768027378300001</v>
      </c>
      <c r="BB73">
        <v>20.025880384699999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72</v>
      </c>
      <c r="D74">
        <v>21.777188784100002</v>
      </c>
      <c r="E74">
        <v>21.419481788199999</v>
      </c>
      <c r="F74">
        <v>20.4808735234</v>
      </c>
      <c r="G74">
        <v>21.123316575099999</v>
      </c>
      <c r="H74">
        <v>20.7789184815</v>
      </c>
      <c r="I74">
        <v>19.234602621800001</v>
      </c>
      <c r="J74">
        <v>20.547915939599999</v>
      </c>
      <c r="K74">
        <v>20.036158325500001</v>
      </c>
      <c r="L74">
        <v>19.504217319399999</v>
      </c>
      <c r="M74">
        <v>20.3744052059</v>
      </c>
      <c r="N74">
        <v>21.455611273199999</v>
      </c>
      <c r="O74">
        <v>21.031376225900001</v>
      </c>
      <c r="P74">
        <v>21.880337563800001</v>
      </c>
      <c r="Q74">
        <v>20.9709831019</v>
      </c>
      <c r="R74">
        <v>21.4410618024</v>
      </c>
      <c r="S74">
        <v>20.155484897200001</v>
      </c>
      <c r="T74">
        <v>19.7620040957</v>
      </c>
      <c r="U74">
        <v>20.772470023499999</v>
      </c>
      <c r="V74">
        <v>20.810278672999999</v>
      </c>
      <c r="W74">
        <v>20.6212596234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20.614493317600001</v>
      </c>
      <c r="AJ74">
        <v>20.400686431499999</v>
      </c>
      <c r="AK74">
        <v>20.154835142700001</v>
      </c>
      <c r="AL74">
        <v>20.693391131599999</v>
      </c>
      <c r="AM74">
        <v>19.745172109799999</v>
      </c>
      <c r="AN74">
        <v>18.832217312299999</v>
      </c>
      <c r="AO74">
        <v>20.193319691100001</v>
      </c>
      <c r="AP74">
        <v>19.0585080474</v>
      </c>
      <c r="AQ74">
        <v>18.954914327400001</v>
      </c>
      <c r="AR74">
        <v>19.950556934800002</v>
      </c>
      <c r="AS74">
        <v>19.821324897499998</v>
      </c>
      <c r="AT74">
        <v>20.276576619499998</v>
      </c>
      <c r="AU74">
        <v>19.931742892199999</v>
      </c>
      <c r="AV74">
        <v>19.591569157599999</v>
      </c>
      <c r="AW74">
        <v>20.063012657600002</v>
      </c>
      <c r="AX74">
        <v>20.086797814600001</v>
      </c>
      <c r="AY74">
        <v>19.054773041600001</v>
      </c>
      <c r="AZ74">
        <v>19.623170798899999</v>
      </c>
      <c r="BA74">
        <v>19.831371442199998</v>
      </c>
      <c r="BB74">
        <v>20.189870113800001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73</v>
      </c>
      <c r="D75">
        <v>21.668798161000002</v>
      </c>
      <c r="E75">
        <v>21.3813850875</v>
      </c>
      <c r="F75">
        <v>20.636893353600001</v>
      </c>
      <c r="G75">
        <v>21.173422022099999</v>
      </c>
      <c r="H75">
        <v>20.479548086299999</v>
      </c>
      <c r="I75">
        <v>19.143727138599999</v>
      </c>
      <c r="J75">
        <v>20.425209819599999</v>
      </c>
      <c r="K75">
        <v>20.115578135900002</v>
      </c>
      <c r="L75">
        <v>19.670141817099999</v>
      </c>
      <c r="M75">
        <v>20.1381181904</v>
      </c>
      <c r="N75">
        <v>21.394861862300001</v>
      </c>
      <c r="O75">
        <v>20.9808398833</v>
      </c>
      <c r="P75">
        <v>21.735450090899999</v>
      </c>
      <c r="Q75">
        <v>20.978629394399999</v>
      </c>
      <c r="R75">
        <v>21.298975966699999</v>
      </c>
      <c r="S75">
        <v>20.259257935699999</v>
      </c>
      <c r="T75">
        <v>19.655558927000001</v>
      </c>
      <c r="U75">
        <v>20.620975651199998</v>
      </c>
      <c r="V75">
        <v>20.772258095800002</v>
      </c>
      <c r="W75">
        <v>20.919323244000001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20.454435592100001</v>
      </c>
      <c r="AJ75">
        <v>20.313525299999998</v>
      </c>
      <c r="AK75">
        <v>20.221516253600001</v>
      </c>
      <c r="AL75">
        <v>20.568214807499999</v>
      </c>
      <c r="AM75">
        <v>19.673681432999999</v>
      </c>
      <c r="AN75">
        <v>18.844083953199998</v>
      </c>
      <c r="AO75">
        <v>19.8787655796</v>
      </c>
      <c r="AP75">
        <v>19.117856124599999</v>
      </c>
      <c r="AQ75">
        <v>18.927331544200001</v>
      </c>
      <c r="AR75">
        <v>19.9256700016</v>
      </c>
      <c r="AS75">
        <v>19.5187075525</v>
      </c>
      <c r="AT75">
        <v>20.2774864541</v>
      </c>
      <c r="AU75">
        <v>19.9174144431</v>
      </c>
      <c r="AV75">
        <v>19.488947979799999</v>
      </c>
      <c r="AW75">
        <v>19.941838904600001</v>
      </c>
      <c r="AX75">
        <v>20.160853283800002</v>
      </c>
      <c r="AY75">
        <v>19.066608792499999</v>
      </c>
      <c r="AZ75">
        <v>19.643627716499999</v>
      </c>
      <c r="BA75">
        <v>19.941485934399999</v>
      </c>
      <c r="BB75">
        <v>20.150049334399998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74</v>
      </c>
      <c r="D76">
        <v>21.705909039000002</v>
      </c>
      <c r="E76">
        <v>21.177564164</v>
      </c>
      <c r="F76">
        <v>20.512047780900001</v>
      </c>
      <c r="G76">
        <v>21.091244788200001</v>
      </c>
      <c r="H76">
        <v>20.221441276499998</v>
      </c>
      <c r="I76">
        <v>19.255044855800001</v>
      </c>
      <c r="J76">
        <v>20.4235711032</v>
      </c>
      <c r="K76">
        <v>20.2072332975</v>
      </c>
      <c r="L76">
        <v>19.6881652864</v>
      </c>
      <c r="M76">
        <v>20.146851498499998</v>
      </c>
      <c r="N76">
        <v>21.2393796741</v>
      </c>
      <c r="O76">
        <v>20.878950140699999</v>
      </c>
      <c r="P76">
        <v>21.665213722600001</v>
      </c>
      <c r="Q76">
        <v>20.893147106699999</v>
      </c>
      <c r="R76">
        <v>21.223979380799999</v>
      </c>
      <c r="S76">
        <v>19.977840817800001</v>
      </c>
      <c r="T76">
        <v>19.5006584088</v>
      </c>
      <c r="U76">
        <v>20.2230527454</v>
      </c>
      <c r="V76">
        <v>20.752416166900002</v>
      </c>
      <c r="W76">
        <v>20.888816864199999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20.278240649699999</v>
      </c>
      <c r="AJ76">
        <v>19.862160468799999</v>
      </c>
      <c r="AK76">
        <v>20.261161358599999</v>
      </c>
      <c r="AL76">
        <v>20.491998532899999</v>
      </c>
      <c r="AM76">
        <v>19.7352623335</v>
      </c>
      <c r="AN76">
        <v>18.719786364800001</v>
      </c>
      <c r="AO76">
        <v>19.644548244300001</v>
      </c>
      <c r="AP76">
        <v>19.137184678899999</v>
      </c>
      <c r="AQ76">
        <v>18.825313512899999</v>
      </c>
      <c r="AR76">
        <v>19.9030456644</v>
      </c>
      <c r="AS76">
        <v>19.293880075000001</v>
      </c>
      <c r="AT76">
        <v>20.207030445899999</v>
      </c>
      <c r="AU76">
        <v>20.346996105900001</v>
      </c>
      <c r="AV76">
        <v>19.460183220400001</v>
      </c>
      <c r="AW76">
        <v>19.999024438700001</v>
      </c>
      <c r="AX76">
        <v>19.8348742013</v>
      </c>
      <c r="AY76">
        <v>19.0940253664</v>
      </c>
      <c r="AZ76">
        <v>19.647524200700001</v>
      </c>
      <c r="BA76">
        <v>19.957303532400001</v>
      </c>
      <c r="BB76">
        <v>19.939091044200001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75</v>
      </c>
      <c r="D77">
        <v>21.718571893699998</v>
      </c>
      <c r="E77">
        <v>21.053182197600002</v>
      </c>
      <c r="F77">
        <v>20.389555110900002</v>
      </c>
      <c r="G77">
        <v>21.033704014600001</v>
      </c>
      <c r="H77">
        <v>20.332354243099999</v>
      </c>
      <c r="I77">
        <v>19.441568439200001</v>
      </c>
      <c r="J77">
        <v>20.235214190800001</v>
      </c>
      <c r="K77">
        <v>20.121871866199999</v>
      </c>
      <c r="L77">
        <v>19.528080673200002</v>
      </c>
      <c r="M77">
        <v>20.193552925399999</v>
      </c>
      <c r="N77">
        <v>21.234384797400001</v>
      </c>
      <c r="O77">
        <v>20.865608054300001</v>
      </c>
      <c r="P77">
        <v>21.447209779800001</v>
      </c>
      <c r="Q77">
        <v>20.972376343000001</v>
      </c>
      <c r="R77">
        <v>21.2094442645</v>
      </c>
      <c r="S77">
        <v>20.2298812288</v>
      </c>
      <c r="T77">
        <v>19.513494029299999</v>
      </c>
      <c r="U77">
        <v>20.102783569900001</v>
      </c>
      <c r="V77">
        <v>20.816462878700001</v>
      </c>
      <c r="W77">
        <v>20.546493198899999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20.461050108199998</v>
      </c>
      <c r="AJ77">
        <v>19.6689699105</v>
      </c>
      <c r="AK77">
        <v>20.0827120495</v>
      </c>
      <c r="AL77">
        <v>20.568954993599998</v>
      </c>
      <c r="AM77">
        <v>19.802698227499999</v>
      </c>
      <c r="AN77">
        <v>18.752619871099999</v>
      </c>
      <c r="AO77">
        <v>19.531179889699999</v>
      </c>
      <c r="AP77">
        <v>19.177425079399999</v>
      </c>
      <c r="AQ77">
        <v>18.701215058599999</v>
      </c>
      <c r="AR77">
        <v>19.9692287642</v>
      </c>
      <c r="AS77">
        <v>19.451255161300001</v>
      </c>
      <c r="AT77">
        <v>20.4144511517</v>
      </c>
      <c r="AU77">
        <v>20.298330090299999</v>
      </c>
      <c r="AV77">
        <v>19.715547844</v>
      </c>
      <c r="AW77">
        <v>20.452916712499999</v>
      </c>
      <c r="AX77">
        <v>19.879029021499999</v>
      </c>
      <c r="AY77">
        <v>18.950408172300001</v>
      </c>
      <c r="AZ77">
        <v>19.546759156499999</v>
      </c>
      <c r="BA77">
        <v>19.9464606819</v>
      </c>
      <c r="BB77">
        <v>19.826605559499999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76</v>
      </c>
      <c r="D78">
        <v>21.592776354600002</v>
      </c>
      <c r="E78">
        <v>21.2687246184</v>
      </c>
      <c r="F78">
        <v>20.484952922800002</v>
      </c>
      <c r="G78">
        <v>21.038938850600001</v>
      </c>
      <c r="H78">
        <v>20.473024308599999</v>
      </c>
      <c r="I78">
        <v>19.536670454599999</v>
      </c>
      <c r="J78">
        <v>19.833618579500001</v>
      </c>
      <c r="K78">
        <v>20.0234159723</v>
      </c>
      <c r="L78">
        <v>19.355099304100001</v>
      </c>
      <c r="M78">
        <v>20.366141909100001</v>
      </c>
      <c r="N78">
        <v>21.111370609400002</v>
      </c>
      <c r="O78">
        <v>20.876955369099999</v>
      </c>
      <c r="P78">
        <v>21.296997345299999</v>
      </c>
      <c r="Q78">
        <v>21.0978060023</v>
      </c>
      <c r="R78">
        <v>21.3238961303</v>
      </c>
      <c r="S78">
        <v>20.313193308500001</v>
      </c>
      <c r="T78">
        <v>19.721121105800002</v>
      </c>
      <c r="U78">
        <v>20.2377773957</v>
      </c>
      <c r="V78">
        <v>20.509126783599999</v>
      </c>
      <c r="W78">
        <v>20.699141446199999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20.4625307859</v>
      </c>
      <c r="AJ78">
        <v>19.945461791</v>
      </c>
      <c r="AK78">
        <v>19.924890962900001</v>
      </c>
      <c r="AL78">
        <v>20.305537235500001</v>
      </c>
      <c r="AM78">
        <v>19.5914951247</v>
      </c>
      <c r="AN78">
        <v>18.6922782587</v>
      </c>
      <c r="AO78">
        <v>19.346804822999999</v>
      </c>
      <c r="AP78">
        <v>19.138423856500001</v>
      </c>
      <c r="AQ78">
        <v>18.630390287499999</v>
      </c>
      <c r="AR78">
        <v>20.079768785900001</v>
      </c>
      <c r="AS78">
        <v>19.316283930899999</v>
      </c>
      <c r="AT78">
        <v>20.223681350500001</v>
      </c>
      <c r="AU78">
        <v>20.382417207</v>
      </c>
      <c r="AV78">
        <v>19.762272430500001</v>
      </c>
      <c r="AW78">
        <v>20.670307845100002</v>
      </c>
      <c r="AX78">
        <v>19.873489533099999</v>
      </c>
      <c r="AY78">
        <v>18.810337835799999</v>
      </c>
      <c r="AZ78">
        <v>19.6920608022</v>
      </c>
      <c r="BA78">
        <v>19.697888391999999</v>
      </c>
      <c r="BB78">
        <v>19.789966584799998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77</v>
      </c>
      <c r="D79">
        <v>21.6079932683</v>
      </c>
      <c r="E79">
        <v>21.342803885599999</v>
      </c>
      <c r="F79">
        <v>20.240399828899999</v>
      </c>
      <c r="G79">
        <v>20.868706246799999</v>
      </c>
      <c r="H79">
        <v>20.330298149400001</v>
      </c>
      <c r="I79">
        <v>19.520683026899999</v>
      </c>
      <c r="J79">
        <v>19.805206008900001</v>
      </c>
      <c r="K79">
        <v>19.895699199199999</v>
      </c>
      <c r="L79">
        <v>19.255525791899998</v>
      </c>
      <c r="M79">
        <v>20.306787394899999</v>
      </c>
      <c r="N79">
        <v>21.406261288</v>
      </c>
      <c r="O79">
        <v>20.9568509695</v>
      </c>
      <c r="P79">
        <v>21.2818785927</v>
      </c>
      <c r="Q79">
        <v>21.112756140399998</v>
      </c>
      <c r="R79">
        <v>21.414744021000001</v>
      </c>
      <c r="S79">
        <v>20.229736404600001</v>
      </c>
      <c r="T79">
        <v>19.701590084399999</v>
      </c>
      <c r="U79">
        <v>20.4725764326</v>
      </c>
      <c r="V79">
        <v>20.1480186581</v>
      </c>
      <c r="W79">
        <v>20.698398449399999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20.377235048799999</v>
      </c>
      <c r="AJ79">
        <v>20.034075029899999</v>
      </c>
      <c r="AK79">
        <v>20.015930967500001</v>
      </c>
      <c r="AL79">
        <v>20.145624611599999</v>
      </c>
      <c r="AM79">
        <v>19.377675695400001</v>
      </c>
      <c r="AN79">
        <v>18.686151393799999</v>
      </c>
      <c r="AO79">
        <v>19.2333925525</v>
      </c>
      <c r="AP79">
        <v>19.055836425700001</v>
      </c>
      <c r="AQ79">
        <v>18.5905608642</v>
      </c>
      <c r="AR79">
        <v>19.889859592400001</v>
      </c>
      <c r="AS79">
        <v>19.7447281528</v>
      </c>
      <c r="AT79">
        <v>20.547177835999999</v>
      </c>
      <c r="AU79">
        <v>20.572410258800002</v>
      </c>
      <c r="AV79">
        <v>19.772057696000001</v>
      </c>
      <c r="AW79">
        <v>20.4632596372</v>
      </c>
      <c r="AX79">
        <v>19.7768267925</v>
      </c>
      <c r="AY79">
        <v>18.7694916001</v>
      </c>
      <c r="AZ79">
        <v>19.837765358399999</v>
      </c>
      <c r="BA79">
        <v>19.489219955500001</v>
      </c>
      <c r="BB79">
        <v>19.695844663100001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78</v>
      </c>
      <c r="D80">
        <v>21.5673952587</v>
      </c>
      <c r="E80">
        <v>21.083362853299999</v>
      </c>
      <c r="F80">
        <v>20.243805225999999</v>
      </c>
      <c r="G80">
        <v>20.745355851300001</v>
      </c>
      <c r="H80">
        <v>20.233350993799998</v>
      </c>
      <c r="I80">
        <v>19.537363676999998</v>
      </c>
      <c r="J80">
        <v>20.160352132100002</v>
      </c>
      <c r="K80">
        <v>19.902289250300001</v>
      </c>
      <c r="L80">
        <v>19.2700618326</v>
      </c>
      <c r="M80">
        <v>20.050752528099999</v>
      </c>
      <c r="N80">
        <v>21.602512248499998</v>
      </c>
      <c r="O80">
        <v>21.007129805799998</v>
      </c>
      <c r="P80">
        <v>21.417970983899998</v>
      </c>
      <c r="Q80">
        <v>20.9559145409</v>
      </c>
      <c r="R80">
        <v>21.359442830399999</v>
      </c>
      <c r="S80">
        <v>20.166015313300001</v>
      </c>
      <c r="T80">
        <v>19.694596966999999</v>
      </c>
      <c r="U80">
        <v>20.4747565682</v>
      </c>
      <c r="V80">
        <v>20.2894282639</v>
      </c>
      <c r="W80">
        <v>20.752496728400001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20.330526880200001</v>
      </c>
      <c r="AJ80">
        <v>19.767810541599999</v>
      </c>
      <c r="AK80">
        <v>20.280807364400001</v>
      </c>
      <c r="AL80">
        <v>20.3720804039</v>
      </c>
      <c r="AM80">
        <v>19.279674649</v>
      </c>
      <c r="AN80">
        <v>18.626881620199999</v>
      </c>
      <c r="AO80">
        <v>18.932376635400001</v>
      </c>
      <c r="AP80">
        <v>19.093359935599999</v>
      </c>
      <c r="AQ80">
        <v>18.587470409600002</v>
      </c>
      <c r="AR80">
        <v>19.6620537292</v>
      </c>
      <c r="AS80">
        <v>19.9854145298</v>
      </c>
      <c r="AT80">
        <v>20.647547291199999</v>
      </c>
      <c r="AU80">
        <v>20.745317208199999</v>
      </c>
      <c r="AV80">
        <v>19.775126308000001</v>
      </c>
      <c r="AW80">
        <v>20.200581387900002</v>
      </c>
      <c r="AX80">
        <v>19.723327992600002</v>
      </c>
      <c r="AY80">
        <v>18.7073027661</v>
      </c>
      <c r="AZ80">
        <v>19.754716816199998</v>
      </c>
      <c r="BA80">
        <v>19.471224618899999</v>
      </c>
      <c r="BB80">
        <v>19.565899362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79</v>
      </c>
      <c r="D81">
        <v>21.410378700999999</v>
      </c>
      <c r="E81">
        <v>20.8680440451</v>
      </c>
      <c r="F81">
        <v>20.307905494100002</v>
      </c>
      <c r="G81">
        <v>20.883567031199998</v>
      </c>
      <c r="H81">
        <v>19.958838464799999</v>
      </c>
      <c r="I81">
        <v>19.475095642599999</v>
      </c>
      <c r="J81">
        <v>20.230731821700001</v>
      </c>
      <c r="K81">
        <v>19.760008495499999</v>
      </c>
      <c r="L81">
        <v>19.375582999999999</v>
      </c>
      <c r="M81">
        <v>20.0393328442</v>
      </c>
      <c r="N81">
        <v>21.2139535142</v>
      </c>
      <c r="O81">
        <v>20.952238935600001</v>
      </c>
      <c r="P81">
        <v>21.274354316099998</v>
      </c>
      <c r="Q81">
        <v>20.968539479499999</v>
      </c>
      <c r="R81">
        <v>21.2890771434</v>
      </c>
      <c r="S81">
        <v>20.160495128600001</v>
      </c>
      <c r="T81">
        <v>19.6265848273</v>
      </c>
      <c r="U81">
        <v>20.410619459799999</v>
      </c>
      <c r="V81">
        <v>20.224580184600001</v>
      </c>
      <c r="W81">
        <v>20.723736339799999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20.248181279400001</v>
      </c>
      <c r="AJ81">
        <v>19.901877989399999</v>
      </c>
      <c r="AK81">
        <v>20.2845886289</v>
      </c>
      <c r="AL81">
        <v>20.4360304484</v>
      </c>
      <c r="AM81">
        <v>18.977531254500001</v>
      </c>
      <c r="AN81">
        <v>18.643456155300001</v>
      </c>
      <c r="AO81">
        <v>18.7703977418</v>
      </c>
      <c r="AP81">
        <v>19.082815081100001</v>
      </c>
      <c r="AQ81">
        <v>18.633935334499999</v>
      </c>
      <c r="AR81">
        <v>19.790251399500001</v>
      </c>
      <c r="AS81">
        <v>19.750410436300001</v>
      </c>
      <c r="AT81">
        <v>20.5465740295</v>
      </c>
      <c r="AU81">
        <v>20.591701481099999</v>
      </c>
      <c r="AV81">
        <v>19.761780006599999</v>
      </c>
      <c r="AW81">
        <v>20.013777164899999</v>
      </c>
      <c r="AX81">
        <v>19.516805062</v>
      </c>
      <c r="AY81">
        <v>18.632123322799998</v>
      </c>
      <c r="AZ81">
        <v>19.661981186799999</v>
      </c>
      <c r="BA81">
        <v>19.390928372299999</v>
      </c>
      <c r="BB81">
        <v>19.4339462776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80</v>
      </c>
      <c r="D82">
        <v>21.267425121500001</v>
      </c>
      <c r="E82">
        <v>20.506771734499999</v>
      </c>
      <c r="F82">
        <v>20.425582243499999</v>
      </c>
      <c r="G82">
        <v>20.917791881199999</v>
      </c>
      <c r="H82">
        <v>20.048476778800001</v>
      </c>
      <c r="I82">
        <v>19.3477080525</v>
      </c>
      <c r="J82">
        <v>20.376770330799999</v>
      </c>
      <c r="K82">
        <v>19.737970300200001</v>
      </c>
      <c r="L82">
        <v>19.5826586558</v>
      </c>
      <c r="M82">
        <v>20.155831121199999</v>
      </c>
      <c r="N82">
        <v>21.189641345399998</v>
      </c>
      <c r="O82">
        <v>20.9508791286</v>
      </c>
      <c r="P82">
        <v>21.0316105783</v>
      </c>
      <c r="Q82">
        <v>21.006308936700002</v>
      </c>
      <c r="R82">
        <v>21.288608869200001</v>
      </c>
      <c r="S82">
        <v>20.458457339100001</v>
      </c>
      <c r="T82">
        <v>19.6504424122</v>
      </c>
      <c r="U82">
        <v>20.517460429500002</v>
      </c>
      <c r="V82">
        <v>20.401425270299999</v>
      </c>
      <c r="W82">
        <v>20.815069913199999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20.243142951700001</v>
      </c>
      <c r="AJ82">
        <v>19.4927697131</v>
      </c>
      <c r="AK82">
        <v>20.190060438500002</v>
      </c>
      <c r="AL82">
        <v>20.421238860799999</v>
      </c>
      <c r="AM82">
        <v>19.011741800900001</v>
      </c>
      <c r="AN82">
        <v>18.778927187600001</v>
      </c>
      <c r="AO82">
        <v>18.798011778199999</v>
      </c>
      <c r="AP82">
        <v>18.984706382599999</v>
      </c>
      <c r="AQ82">
        <v>18.727555576699999</v>
      </c>
      <c r="AR82">
        <v>19.592264736699999</v>
      </c>
      <c r="AS82">
        <v>19.710250349300001</v>
      </c>
      <c r="AT82">
        <v>20.403030849499999</v>
      </c>
      <c r="AU82">
        <v>20.169562045799999</v>
      </c>
      <c r="AV82">
        <v>19.661750397799999</v>
      </c>
      <c r="AW82">
        <v>19.9875265646</v>
      </c>
      <c r="AX82">
        <v>19.570901830699999</v>
      </c>
      <c r="AY82">
        <v>18.726749760600001</v>
      </c>
      <c r="AZ82">
        <v>19.668194641700001</v>
      </c>
      <c r="BA82">
        <v>19.304854283400001</v>
      </c>
      <c r="BB82">
        <v>19.510651324000001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81</v>
      </c>
      <c r="D83">
        <v>21.387692446999999</v>
      </c>
      <c r="E83">
        <v>20.211477070499999</v>
      </c>
      <c r="F83">
        <v>20.412609655499999</v>
      </c>
      <c r="G83">
        <v>20.692351680800002</v>
      </c>
      <c r="H83">
        <v>19.8370600499</v>
      </c>
      <c r="I83">
        <v>19.294162212100002</v>
      </c>
      <c r="J83">
        <v>20.3200897547</v>
      </c>
      <c r="K83">
        <v>19.730341052499998</v>
      </c>
      <c r="L83">
        <v>19.5345253618</v>
      </c>
      <c r="M83">
        <v>20.103080352799999</v>
      </c>
      <c r="N83">
        <v>21.084586530999999</v>
      </c>
      <c r="O83">
        <v>21.0005475257</v>
      </c>
      <c r="P83">
        <v>21.038312364900001</v>
      </c>
      <c r="Q83">
        <v>20.920572785299999</v>
      </c>
      <c r="R83">
        <v>20.9410222602</v>
      </c>
      <c r="S83">
        <v>20.5864582502</v>
      </c>
      <c r="T83">
        <v>19.727477862000001</v>
      </c>
      <c r="U83">
        <v>20.4144581935</v>
      </c>
      <c r="V83">
        <v>20.495630596400002</v>
      </c>
      <c r="W83">
        <v>20.7489671467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20.192030409899999</v>
      </c>
      <c r="AJ83">
        <v>19.4738429055</v>
      </c>
      <c r="AK83">
        <v>19.9508248685</v>
      </c>
      <c r="AL83">
        <v>20.266736835900002</v>
      </c>
      <c r="AM83">
        <v>18.952624680900001</v>
      </c>
      <c r="AN83">
        <v>18.702483922999999</v>
      </c>
      <c r="AO83">
        <v>19.003357014300001</v>
      </c>
      <c r="AP83">
        <v>19.027584807099998</v>
      </c>
      <c r="AQ83">
        <v>18.658248645600001</v>
      </c>
      <c r="AR83">
        <v>19.616732990500001</v>
      </c>
      <c r="AS83">
        <v>19.4180121174</v>
      </c>
      <c r="AT83">
        <v>20.312592378800002</v>
      </c>
      <c r="AU83">
        <v>20.012158874000001</v>
      </c>
      <c r="AV83">
        <v>19.483216476700001</v>
      </c>
      <c r="AW83">
        <v>19.8529042093</v>
      </c>
      <c r="AX83">
        <v>19.631265704</v>
      </c>
      <c r="AY83">
        <v>18.962378346000001</v>
      </c>
      <c r="AZ83">
        <v>19.7753027694</v>
      </c>
      <c r="BA83">
        <v>19.384622206700001</v>
      </c>
      <c r="BB83">
        <v>19.5277454947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82</v>
      </c>
      <c r="D84">
        <v>21.4482124978</v>
      </c>
      <c r="E84">
        <v>20.157812681700001</v>
      </c>
      <c r="F84">
        <v>20.5713469268</v>
      </c>
      <c r="G84">
        <v>20.820029470400002</v>
      </c>
      <c r="H84">
        <v>19.800541050300001</v>
      </c>
      <c r="I84">
        <v>19.1848872345</v>
      </c>
      <c r="J84">
        <v>20.273990600299999</v>
      </c>
      <c r="K84">
        <v>19.842576770800001</v>
      </c>
      <c r="L84">
        <v>19.388548560299999</v>
      </c>
      <c r="M84">
        <v>20.1123189228</v>
      </c>
      <c r="N84">
        <v>20.8307186983</v>
      </c>
      <c r="O84">
        <v>20.922268040199999</v>
      </c>
      <c r="P84">
        <v>21.027317098800001</v>
      </c>
      <c r="Q84">
        <v>20.9118061671</v>
      </c>
      <c r="R84">
        <v>20.743898766299999</v>
      </c>
      <c r="S84">
        <v>20.486674752599999</v>
      </c>
      <c r="T84">
        <v>19.638420411799999</v>
      </c>
      <c r="U84">
        <v>20.186840906</v>
      </c>
      <c r="V84">
        <v>20.476245468599998</v>
      </c>
      <c r="W84">
        <v>20.852840497199999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20.410571253299999</v>
      </c>
      <c r="AJ84">
        <v>19.4459389415</v>
      </c>
      <c r="AK84">
        <v>19.760279816200001</v>
      </c>
      <c r="AL84">
        <v>20.335722330999999</v>
      </c>
      <c r="AM84">
        <v>18.894260400899999</v>
      </c>
      <c r="AN84">
        <v>18.569336845199999</v>
      </c>
      <c r="AO84">
        <v>19.319067774400001</v>
      </c>
      <c r="AP84">
        <v>19.142349011899999</v>
      </c>
      <c r="AQ84">
        <v>18.563474227</v>
      </c>
      <c r="AR84">
        <v>19.697439051700002</v>
      </c>
      <c r="AS84">
        <v>19.369876231799999</v>
      </c>
      <c r="AT84">
        <v>20.152407502199999</v>
      </c>
      <c r="AU84">
        <v>19.797057609700001</v>
      </c>
      <c r="AV84">
        <v>19.5633317568</v>
      </c>
      <c r="AW84">
        <v>19.730177081600001</v>
      </c>
      <c r="AX84">
        <v>19.450249685999999</v>
      </c>
      <c r="AY84">
        <v>18.761277891599999</v>
      </c>
      <c r="AZ84">
        <v>19.625548022699999</v>
      </c>
      <c r="BA84">
        <v>19.329729075199999</v>
      </c>
      <c r="BB84">
        <v>19.732422485099999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83</v>
      </c>
      <c r="D85">
        <v>21.606404824999998</v>
      </c>
      <c r="E85">
        <v>20.1387984743</v>
      </c>
      <c r="F85">
        <v>20.553472972600002</v>
      </c>
      <c r="G85">
        <v>20.937260810800002</v>
      </c>
      <c r="H85">
        <v>20.001875374200001</v>
      </c>
      <c r="I85">
        <v>19.210616962500001</v>
      </c>
      <c r="J85">
        <v>20.362695803099999</v>
      </c>
      <c r="K85">
        <v>19.847238731699999</v>
      </c>
      <c r="L85">
        <v>19.2057778494</v>
      </c>
      <c r="M85">
        <v>20.480799809299999</v>
      </c>
      <c r="N85">
        <v>20.983402207299999</v>
      </c>
      <c r="O85">
        <v>20.788489800600001</v>
      </c>
      <c r="P85">
        <v>20.773871184600001</v>
      </c>
      <c r="Q85">
        <v>20.788206247600002</v>
      </c>
      <c r="R85">
        <v>20.684841155600001</v>
      </c>
      <c r="S85">
        <v>20.478953551099998</v>
      </c>
      <c r="T85">
        <v>19.617199776700001</v>
      </c>
      <c r="U85">
        <v>20.372317853799998</v>
      </c>
      <c r="V85">
        <v>20.384787258199999</v>
      </c>
      <c r="W85">
        <v>20.800998697099999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20.314005960999999</v>
      </c>
      <c r="AJ85">
        <v>19.3547678282</v>
      </c>
      <c r="AK85">
        <v>19.697505095</v>
      </c>
      <c r="AL85">
        <v>20.239603760200001</v>
      </c>
      <c r="AM85">
        <v>18.992465122500001</v>
      </c>
      <c r="AN85">
        <v>18.6109865307</v>
      </c>
      <c r="AO85">
        <v>19.338748038999999</v>
      </c>
      <c r="AP85">
        <v>19.151563880400001</v>
      </c>
      <c r="AQ85">
        <v>18.535012374400001</v>
      </c>
      <c r="AR85">
        <v>19.761983059399999</v>
      </c>
      <c r="AS85">
        <v>19.615876952000001</v>
      </c>
      <c r="AT85">
        <v>19.9528166457</v>
      </c>
      <c r="AU85">
        <v>19.723820484000001</v>
      </c>
      <c r="AV85">
        <v>19.530171208399999</v>
      </c>
      <c r="AW85">
        <v>19.683834833999999</v>
      </c>
      <c r="AX85">
        <v>19.361363997600002</v>
      </c>
      <c r="AY85">
        <v>18.6800908572</v>
      </c>
      <c r="AZ85">
        <v>19.336001298799999</v>
      </c>
      <c r="BA85">
        <v>19.407721984799998</v>
      </c>
      <c r="BB85">
        <v>19.650264122100001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84</v>
      </c>
      <c r="D86">
        <v>21.512470241900001</v>
      </c>
      <c r="E86">
        <v>20.059103001499999</v>
      </c>
      <c r="F86">
        <v>20.4169706556</v>
      </c>
      <c r="G86">
        <v>20.732802743800001</v>
      </c>
      <c r="H86">
        <v>20.141215922400001</v>
      </c>
      <c r="I86">
        <v>19.225753577799999</v>
      </c>
      <c r="J86">
        <v>20.4254242845</v>
      </c>
      <c r="K86">
        <v>19.898551079000001</v>
      </c>
      <c r="L86">
        <v>19.092299989099999</v>
      </c>
      <c r="M86">
        <v>20.5259545346</v>
      </c>
      <c r="N86">
        <v>20.8964620414</v>
      </c>
      <c r="O86">
        <v>20.700479055300001</v>
      </c>
      <c r="P86">
        <v>20.735837620800002</v>
      </c>
      <c r="Q86">
        <v>20.642128177</v>
      </c>
      <c r="R86">
        <v>20.420469390099999</v>
      </c>
      <c r="S86">
        <v>20.306692169200002</v>
      </c>
      <c r="T86">
        <v>19.6236046852</v>
      </c>
      <c r="U86">
        <v>20.429773070700001</v>
      </c>
      <c r="V86">
        <v>20.143694596700001</v>
      </c>
      <c r="W86">
        <v>20.546140947000001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20.2272994209</v>
      </c>
      <c r="AJ86">
        <v>19.699069956599999</v>
      </c>
      <c r="AK86">
        <v>19.744437195</v>
      </c>
      <c r="AL86">
        <v>20.0773302845</v>
      </c>
      <c r="AM86">
        <v>19.124955453399998</v>
      </c>
      <c r="AN86">
        <v>18.739901057000001</v>
      </c>
      <c r="AO86">
        <v>19.295657825999999</v>
      </c>
      <c r="AP86">
        <v>19.1497443612</v>
      </c>
      <c r="AQ86">
        <v>18.677173913400001</v>
      </c>
      <c r="AR86">
        <v>19.910829959899999</v>
      </c>
      <c r="AS86">
        <v>19.521808087899998</v>
      </c>
      <c r="AT86">
        <v>19.835532387299999</v>
      </c>
      <c r="AU86">
        <v>19.882659244500001</v>
      </c>
      <c r="AV86">
        <v>19.3238799216</v>
      </c>
      <c r="AW86">
        <v>19.539103925500001</v>
      </c>
      <c r="AX86">
        <v>19.334488852500002</v>
      </c>
      <c r="AY86">
        <v>18.836972125399999</v>
      </c>
      <c r="AZ86">
        <v>19.347130467700001</v>
      </c>
      <c r="BA86">
        <v>19.112259533900001</v>
      </c>
      <c r="BB86">
        <v>19.3491813073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85</v>
      </c>
      <c r="D87">
        <v>21.3943873035</v>
      </c>
      <c r="E87">
        <v>20.195760793600002</v>
      </c>
      <c r="F87">
        <v>20.398764203199999</v>
      </c>
      <c r="G87">
        <v>20.260866328300001</v>
      </c>
      <c r="H87">
        <v>19.9478552986</v>
      </c>
      <c r="I87">
        <v>19.050399483700001</v>
      </c>
      <c r="J87">
        <v>20.387711831499999</v>
      </c>
      <c r="K87">
        <v>19.8845944515</v>
      </c>
      <c r="L87">
        <v>19.186962340600001</v>
      </c>
      <c r="M87">
        <v>20.537378346699999</v>
      </c>
      <c r="N87">
        <v>21.184422147900001</v>
      </c>
      <c r="O87">
        <v>20.690807448099999</v>
      </c>
      <c r="P87">
        <v>20.834982371700001</v>
      </c>
      <c r="Q87">
        <v>20.5496774243</v>
      </c>
      <c r="R87">
        <v>20.407199589499999</v>
      </c>
      <c r="S87">
        <v>19.939689325900002</v>
      </c>
      <c r="T87">
        <v>19.3415124355</v>
      </c>
      <c r="U87">
        <v>19.988774187299999</v>
      </c>
      <c r="V87">
        <v>19.976200112499999</v>
      </c>
      <c r="W87">
        <v>20.466567702900001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20.141966537399998</v>
      </c>
      <c r="AJ87">
        <v>20.0243278021</v>
      </c>
      <c r="AK87">
        <v>19.7373720519</v>
      </c>
      <c r="AL87">
        <v>19.715778891700001</v>
      </c>
      <c r="AM87">
        <v>19.125442465700001</v>
      </c>
      <c r="AN87">
        <v>18.671083324600001</v>
      </c>
      <c r="AO87">
        <v>19.486417054</v>
      </c>
      <c r="AP87">
        <v>19.1274278466</v>
      </c>
      <c r="AQ87">
        <v>18.726542158200001</v>
      </c>
      <c r="AR87">
        <v>19.814968900499998</v>
      </c>
      <c r="AS87">
        <v>19.910139126099999</v>
      </c>
      <c r="AT87">
        <v>19.864660132000001</v>
      </c>
      <c r="AU87">
        <v>19.787814279799999</v>
      </c>
      <c r="AV87">
        <v>19.206023070699999</v>
      </c>
      <c r="AW87">
        <v>19.431744117000001</v>
      </c>
      <c r="AX87">
        <v>19.214560620299999</v>
      </c>
      <c r="AY87">
        <v>18.604017188699999</v>
      </c>
      <c r="AZ87">
        <v>19.3827949587</v>
      </c>
      <c r="BA87">
        <v>18.899598314999999</v>
      </c>
      <c r="BB87">
        <v>19.388017096700001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86</v>
      </c>
      <c r="D88">
        <v>20.893636082800001</v>
      </c>
      <c r="E88">
        <v>20.2835255884</v>
      </c>
      <c r="F88">
        <v>20.479637414599999</v>
      </c>
      <c r="G88">
        <v>20.428020090499999</v>
      </c>
      <c r="H88">
        <v>19.821374985599999</v>
      </c>
      <c r="I88">
        <v>18.9746644594</v>
      </c>
      <c r="J88">
        <v>20.182246192299999</v>
      </c>
      <c r="K88">
        <v>19.848187886000002</v>
      </c>
      <c r="L88">
        <v>19.322630856499998</v>
      </c>
      <c r="M88">
        <v>20.644946235300001</v>
      </c>
      <c r="N88">
        <v>21.084848296200001</v>
      </c>
      <c r="O88">
        <v>20.703288372500001</v>
      </c>
      <c r="P88">
        <v>20.7785795106</v>
      </c>
      <c r="Q88">
        <v>20.600299462900001</v>
      </c>
      <c r="R88">
        <v>20.5762069076</v>
      </c>
      <c r="S88">
        <v>19.6145514822</v>
      </c>
      <c r="T88">
        <v>19.224863312</v>
      </c>
      <c r="U88">
        <v>19.820818042100001</v>
      </c>
      <c r="V88">
        <v>19.9165414647</v>
      </c>
      <c r="W88">
        <v>20.1441895894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19.806191576</v>
      </c>
      <c r="AJ88">
        <v>19.728450426399998</v>
      </c>
      <c r="AK88">
        <v>19.725747885400001</v>
      </c>
      <c r="AL88">
        <v>19.823606956799999</v>
      </c>
      <c r="AM88">
        <v>18.832034285799999</v>
      </c>
      <c r="AN88">
        <v>18.694938494900001</v>
      </c>
      <c r="AO88">
        <v>19.502301306300001</v>
      </c>
      <c r="AP88">
        <v>19.0697693581</v>
      </c>
      <c r="AQ88">
        <v>18.6574278808</v>
      </c>
      <c r="AR88">
        <v>19.821175718799999</v>
      </c>
      <c r="AS88">
        <v>19.481041516499999</v>
      </c>
      <c r="AT88">
        <v>20.023604146699999</v>
      </c>
      <c r="AU88">
        <v>19.8434032716</v>
      </c>
      <c r="AV88">
        <v>19.264792712799998</v>
      </c>
      <c r="AW88">
        <v>19.3750204175</v>
      </c>
      <c r="AX88">
        <v>18.963549877799998</v>
      </c>
      <c r="AY88">
        <v>18.4563362733</v>
      </c>
      <c r="AZ88">
        <v>19.225615212200001</v>
      </c>
      <c r="BA88">
        <v>18.979698707299999</v>
      </c>
      <c r="BB88">
        <v>19.4510040127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87</v>
      </c>
      <c r="D89">
        <v>20.6537587262</v>
      </c>
      <c r="E89">
        <v>20.19982048</v>
      </c>
      <c r="F89">
        <v>20.441605798499999</v>
      </c>
      <c r="G89">
        <v>20.641130132699999</v>
      </c>
      <c r="H89">
        <v>19.708547557399999</v>
      </c>
      <c r="I89">
        <v>18.991108151900001</v>
      </c>
      <c r="J89">
        <v>19.992613384199998</v>
      </c>
      <c r="K89">
        <v>19.697256738699998</v>
      </c>
      <c r="L89">
        <v>19.4485255582</v>
      </c>
      <c r="M89">
        <v>20.598672761500001</v>
      </c>
      <c r="N89">
        <v>20.9398410336</v>
      </c>
      <c r="O89">
        <v>20.547387723700002</v>
      </c>
      <c r="P89">
        <v>20.707329972499998</v>
      </c>
      <c r="Q89">
        <v>20.731095991699998</v>
      </c>
      <c r="R89">
        <v>20.687193000600001</v>
      </c>
      <c r="S89">
        <v>19.691174402800002</v>
      </c>
      <c r="T89">
        <v>19.288075299700001</v>
      </c>
      <c r="U89">
        <v>19.883525869300001</v>
      </c>
      <c r="V89">
        <v>20.032138365200002</v>
      </c>
      <c r="W89">
        <v>20.036102645500002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19.772150719500001</v>
      </c>
      <c r="AJ89">
        <v>19.361585400999999</v>
      </c>
      <c r="AK89">
        <v>19.839783971100001</v>
      </c>
      <c r="AL89">
        <v>19.9467406853</v>
      </c>
      <c r="AM89">
        <v>18.6882032665</v>
      </c>
      <c r="AN89">
        <v>18.646999951000002</v>
      </c>
      <c r="AO89">
        <v>19.275232067299999</v>
      </c>
      <c r="AP89">
        <v>18.941664641399999</v>
      </c>
      <c r="AQ89">
        <v>18.6393842136</v>
      </c>
      <c r="AR89">
        <v>19.565846896699998</v>
      </c>
      <c r="AS89">
        <v>19.350274174500001</v>
      </c>
      <c r="AT89">
        <v>19.944795223300002</v>
      </c>
      <c r="AU89">
        <v>19.821925731</v>
      </c>
      <c r="AV89">
        <v>19.3089489959</v>
      </c>
      <c r="AW89">
        <v>19.433324559700001</v>
      </c>
      <c r="AX89">
        <v>18.912266366699999</v>
      </c>
      <c r="AY89">
        <v>18.525355575199999</v>
      </c>
      <c r="AZ89">
        <v>19.026902348499998</v>
      </c>
      <c r="BA89">
        <v>18.955801580700001</v>
      </c>
      <c r="BB89">
        <v>19.556499020099999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88</v>
      </c>
      <c r="D90">
        <v>20.561288482999998</v>
      </c>
      <c r="E90">
        <v>20.1230093458</v>
      </c>
      <c r="F90">
        <v>20.104022159900001</v>
      </c>
      <c r="G90">
        <v>20.6631210364</v>
      </c>
      <c r="H90">
        <v>20.045130759799999</v>
      </c>
      <c r="I90">
        <v>19.091054436</v>
      </c>
      <c r="J90">
        <v>19.845916252799999</v>
      </c>
      <c r="K90">
        <v>19.498838250399999</v>
      </c>
      <c r="L90">
        <v>19.502362981099999</v>
      </c>
      <c r="M90">
        <v>20.413316372600001</v>
      </c>
      <c r="N90">
        <v>20.8274142195</v>
      </c>
      <c r="O90">
        <v>20.430915541200001</v>
      </c>
      <c r="P90">
        <v>20.615349380600001</v>
      </c>
      <c r="Q90">
        <v>20.6947617356</v>
      </c>
      <c r="R90">
        <v>21.036050652299998</v>
      </c>
      <c r="S90">
        <v>19.863623775800001</v>
      </c>
      <c r="T90">
        <v>19.3049857484</v>
      </c>
      <c r="U90">
        <v>19.640178199899999</v>
      </c>
      <c r="V90">
        <v>20.186189579299999</v>
      </c>
      <c r="W90">
        <v>20.080863856299999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19.7381456279</v>
      </c>
      <c r="AJ90">
        <v>19.304541615400002</v>
      </c>
      <c r="AK90">
        <v>19.654311034599999</v>
      </c>
      <c r="AL90">
        <v>20.087586887800001</v>
      </c>
      <c r="AM90">
        <v>18.790611510800002</v>
      </c>
      <c r="AN90">
        <v>18.5896200378</v>
      </c>
      <c r="AO90">
        <v>19.1524239598</v>
      </c>
      <c r="AP90">
        <v>18.7690318422</v>
      </c>
      <c r="AQ90">
        <v>18.738623878999999</v>
      </c>
      <c r="AR90">
        <v>19.630081134400001</v>
      </c>
      <c r="AS90">
        <v>19.351791228100002</v>
      </c>
      <c r="AT90">
        <v>19.842868022600001</v>
      </c>
      <c r="AU90">
        <v>19.915773246400001</v>
      </c>
      <c r="AV90">
        <v>19.491815379199998</v>
      </c>
      <c r="AW90">
        <v>19.6009239648</v>
      </c>
      <c r="AX90">
        <v>18.847729102599999</v>
      </c>
      <c r="AY90">
        <v>18.6297864205</v>
      </c>
      <c r="AZ90">
        <v>18.998861569799999</v>
      </c>
      <c r="BA90">
        <v>19.1726661955</v>
      </c>
      <c r="BB90">
        <v>19.686521086999999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89</v>
      </c>
      <c r="D91">
        <v>20.409347736299999</v>
      </c>
      <c r="E91">
        <v>20.1147271253</v>
      </c>
      <c r="F91">
        <v>19.812279385299998</v>
      </c>
      <c r="G91">
        <v>20.4486343415</v>
      </c>
      <c r="H91">
        <v>20.320477844399999</v>
      </c>
      <c r="I91">
        <v>19.1214241829</v>
      </c>
      <c r="J91">
        <v>19.739976581699999</v>
      </c>
      <c r="K91">
        <v>19.395698378199999</v>
      </c>
      <c r="L91">
        <v>19.4174807106</v>
      </c>
      <c r="M91">
        <v>20.357494224300002</v>
      </c>
      <c r="N91">
        <v>20.804814476800001</v>
      </c>
      <c r="O91">
        <v>20.445485325</v>
      </c>
      <c r="P91">
        <v>20.426763358700001</v>
      </c>
      <c r="Q91">
        <v>20.731929316799999</v>
      </c>
      <c r="R91">
        <v>20.6441913056</v>
      </c>
      <c r="S91">
        <v>19.865429867</v>
      </c>
      <c r="T91">
        <v>19.2305728109</v>
      </c>
      <c r="U91">
        <v>19.648393930099999</v>
      </c>
      <c r="V91">
        <v>20.2345736049</v>
      </c>
      <c r="W91">
        <v>20.175262030900001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19.701449464700001</v>
      </c>
      <c r="AJ91">
        <v>19.466687790999998</v>
      </c>
      <c r="AK91">
        <v>19.272880602600001</v>
      </c>
      <c r="AL91">
        <v>19.817474648600001</v>
      </c>
      <c r="AM91">
        <v>18.887327342300001</v>
      </c>
      <c r="AN91">
        <v>18.505135928400001</v>
      </c>
      <c r="AO91">
        <v>19.164472348899999</v>
      </c>
      <c r="AP91">
        <v>18.554733120200002</v>
      </c>
      <c r="AQ91">
        <v>18.559231009400001</v>
      </c>
      <c r="AR91">
        <v>19.5571517198</v>
      </c>
      <c r="AS91">
        <v>19.3585348119</v>
      </c>
      <c r="AT91">
        <v>19.591500022799998</v>
      </c>
      <c r="AU91">
        <v>19.631109345799999</v>
      </c>
      <c r="AV91">
        <v>19.598038243800001</v>
      </c>
      <c r="AW91">
        <v>19.179006235500001</v>
      </c>
      <c r="AX91">
        <v>18.911381090900001</v>
      </c>
      <c r="AY91">
        <v>18.491168701500001</v>
      </c>
      <c r="AZ91">
        <v>18.832137155800002</v>
      </c>
      <c r="BA91">
        <v>19.300069652200001</v>
      </c>
      <c r="BB91">
        <v>19.655433790099998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90</v>
      </c>
      <c r="D92">
        <v>20.453161296800001</v>
      </c>
      <c r="E92">
        <v>20.241518621600001</v>
      </c>
      <c r="F92">
        <v>19.458454746299999</v>
      </c>
      <c r="G92">
        <v>20.153652646000001</v>
      </c>
      <c r="H92">
        <v>20.216975555299999</v>
      </c>
      <c r="I92">
        <v>19.032789643600001</v>
      </c>
      <c r="J92">
        <v>19.3390702144</v>
      </c>
      <c r="K92">
        <v>19.448402984499999</v>
      </c>
      <c r="L92">
        <v>19.1249704343</v>
      </c>
      <c r="M92">
        <v>20.2010789809</v>
      </c>
      <c r="N92">
        <v>20.7281779538</v>
      </c>
      <c r="O92">
        <v>20.385063731900001</v>
      </c>
      <c r="P92">
        <v>20.438691164600002</v>
      </c>
      <c r="Q92">
        <v>20.617678839900002</v>
      </c>
      <c r="R92">
        <v>20.202180015700002</v>
      </c>
      <c r="S92">
        <v>19.968539373399999</v>
      </c>
      <c r="T92">
        <v>19.124833838299999</v>
      </c>
      <c r="U92">
        <v>19.747338641700001</v>
      </c>
      <c r="V92">
        <v>19.840972199399999</v>
      </c>
      <c r="W92">
        <v>20.194639709099999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19.495590635900001</v>
      </c>
      <c r="AJ92">
        <v>19.421814799900002</v>
      </c>
      <c r="AK92">
        <v>18.8907911441</v>
      </c>
      <c r="AL92">
        <v>19.602222400999999</v>
      </c>
      <c r="AM92">
        <v>18.814808573000001</v>
      </c>
      <c r="AN92">
        <v>18.4525347573</v>
      </c>
      <c r="AO92">
        <v>18.834414515799999</v>
      </c>
      <c r="AP92">
        <v>18.549483188899998</v>
      </c>
      <c r="AQ92">
        <v>18.392976146799999</v>
      </c>
      <c r="AR92">
        <v>19.452169620399999</v>
      </c>
      <c r="AS92">
        <v>19.4386322547</v>
      </c>
      <c r="AT92">
        <v>19.3834044058</v>
      </c>
      <c r="AU92">
        <v>19.484867586</v>
      </c>
      <c r="AV92">
        <v>19.466787486000001</v>
      </c>
      <c r="AW92">
        <v>18.791248282000002</v>
      </c>
      <c r="AX92">
        <v>18.9070462275</v>
      </c>
      <c r="AY92">
        <v>18.4277549579</v>
      </c>
      <c r="AZ92">
        <v>18.990594979400001</v>
      </c>
      <c r="BA92">
        <v>19.2472607847</v>
      </c>
      <c r="BB92">
        <v>19.690620349900001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91</v>
      </c>
      <c r="D93">
        <v>20.431621564099999</v>
      </c>
      <c r="E93">
        <v>20.093792668300001</v>
      </c>
      <c r="F93">
        <v>19.352316741300001</v>
      </c>
      <c r="G93">
        <v>20.056183216299999</v>
      </c>
      <c r="H93">
        <v>20.0135264428</v>
      </c>
      <c r="I93">
        <v>19.046479979499999</v>
      </c>
      <c r="J93">
        <v>19.063744911600001</v>
      </c>
      <c r="K93">
        <v>19.581877280899999</v>
      </c>
      <c r="L93">
        <v>19.078470677399999</v>
      </c>
      <c r="M93">
        <v>20.225341438299999</v>
      </c>
      <c r="N93">
        <v>20.709962439200002</v>
      </c>
      <c r="O93">
        <v>20.382637133199999</v>
      </c>
      <c r="P93">
        <v>20.4375871475</v>
      </c>
      <c r="Q93">
        <v>20.550876946700001</v>
      </c>
      <c r="R93">
        <v>20.114284819800002</v>
      </c>
      <c r="S93">
        <v>20.1971771776</v>
      </c>
      <c r="T93">
        <v>19.164520419399999</v>
      </c>
      <c r="U93">
        <v>20.0180143549</v>
      </c>
      <c r="V93">
        <v>19.774951578700001</v>
      </c>
      <c r="W93">
        <v>19.987106234500001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19.344085335500001</v>
      </c>
      <c r="AJ93">
        <v>19.325282014100001</v>
      </c>
      <c r="AK93">
        <v>18.595709351099998</v>
      </c>
      <c r="AL93">
        <v>19.2319047935</v>
      </c>
      <c r="AM93">
        <v>18.576167600600002</v>
      </c>
      <c r="AN93">
        <v>18.3042575433</v>
      </c>
      <c r="AO93">
        <v>18.559094703</v>
      </c>
      <c r="AP93">
        <v>18.692063079</v>
      </c>
      <c r="AQ93">
        <v>18.2406450328</v>
      </c>
      <c r="AR93">
        <v>19.3229466853</v>
      </c>
      <c r="AS93">
        <v>19.299308752400002</v>
      </c>
      <c r="AT93">
        <v>19.4220515781</v>
      </c>
      <c r="AU93">
        <v>19.415604405300002</v>
      </c>
      <c r="AV93">
        <v>19.289505446900002</v>
      </c>
      <c r="AW93">
        <v>18.892011784299999</v>
      </c>
      <c r="AX93">
        <v>18.992454713800001</v>
      </c>
      <c r="AY93">
        <v>18.3888260901</v>
      </c>
      <c r="AZ93">
        <v>19.099125678</v>
      </c>
      <c r="BA93">
        <v>19.088340060699998</v>
      </c>
      <c r="BB93">
        <v>19.327778031000001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92</v>
      </c>
      <c r="D94">
        <v>20.373540972899999</v>
      </c>
      <c r="E94">
        <v>20.2544195143</v>
      </c>
      <c r="F94">
        <v>19.306627153899999</v>
      </c>
      <c r="G94">
        <v>20.0698731729</v>
      </c>
      <c r="H94">
        <v>19.939715893799999</v>
      </c>
      <c r="I94">
        <v>18.990561290700001</v>
      </c>
      <c r="J94">
        <v>18.998434662099999</v>
      </c>
      <c r="K94">
        <v>19.551506469100001</v>
      </c>
      <c r="L94">
        <v>18.943919160499998</v>
      </c>
      <c r="M94">
        <v>20.042573060700001</v>
      </c>
      <c r="N94">
        <v>20.919255539800002</v>
      </c>
      <c r="O94">
        <v>20.329196405000001</v>
      </c>
      <c r="P94">
        <v>20.446587393400002</v>
      </c>
      <c r="Q94">
        <v>20.594657586699999</v>
      </c>
      <c r="R94">
        <v>20.189426897800001</v>
      </c>
      <c r="S94">
        <v>20.137904841699999</v>
      </c>
      <c r="T94">
        <v>19.246311028800001</v>
      </c>
      <c r="U94">
        <v>20.035395632299998</v>
      </c>
      <c r="V94">
        <v>20.103635411500001</v>
      </c>
      <c r="W94">
        <v>19.9132189553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19.204681580900001</v>
      </c>
      <c r="AJ94">
        <v>19.2844882357</v>
      </c>
      <c r="AK94">
        <v>18.648499626</v>
      </c>
      <c r="AL94">
        <v>19.189272981199998</v>
      </c>
      <c r="AM94">
        <v>18.396085412400002</v>
      </c>
      <c r="AN94">
        <v>18.285746211999999</v>
      </c>
      <c r="AO94">
        <v>18.7032538978</v>
      </c>
      <c r="AP94">
        <v>18.665239039399999</v>
      </c>
      <c r="AQ94">
        <v>18.127082969100002</v>
      </c>
      <c r="AR94">
        <v>19.221823260699999</v>
      </c>
      <c r="AS94">
        <v>19.3740372619</v>
      </c>
      <c r="AT94">
        <v>19.2454321166</v>
      </c>
      <c r="AU94">
        <v>19.272840274</v>
      </c>
      <c r="AV94">
        <v>19.2604945201</v>
      </c>
      <c r="AW94">
        <v>18.9372182018</v>
      </c>
      <c r="AX94">
        <v>19.299300054500002</v>
      </c>
      <c r="AY94">
        <v>18.5921432194</v>
      </c>
      <c r="AZ94">
        <v>19.086177862700001</v>
      </c>
      <c r="BA94">
        <v>19.240582892900001</v>
      </c>
      <c r="BB94">
        <v>19.4023585867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93</v>
      </c>
      <c r="D95">
        <v>20.215448520500001</v>
      </c>
      <c r="E95">
        <v>20.3109315731</v>
      </c>
      <c r="F95">
        <v>19.277336957900001</v>
      </c>
      <c r="G95">
        <v>19.936810890299999</v>
      </c>
      <c r="H95">
        <v>19.722180832500001</v>
      </c>
      <c r="I95">
        <v>19.046407390300001</v>
      </c>
      <c r="J95">
        <v>19.045967146399999</v>
      </c>
      <c r="K95">
        <v>19.480208017500001</v>
      </c>
      <c r="L95">
        <v>19.068096897</v>
      </c>
      <c r="M95">
        <v>19.873393746200001</v>
      </c>
      <c r="N95">
        <v>21.091764189900001</v>
      </c>
      <c r="O95">
        <v>20.315345794500001</v>
      </c>
      <c r="P95">
        <v>20.846914614199999</v>
      </c>
      <c r="Q95">
        <v>20.686118433299999</v>
      </c>
      <c r="R95">
        <v>19.924403424499999</v>
      </c>
      <c r="S95">
        <v>20.067972444799999</v>
      </c>
      <c r="T95">
        <v>19.346756332599998</v>
      </c>
      <c r="U95">
        <v>20.009339993600001</v>
      </c>
      <c r="V95">
        <v>20.274854477800002</v>
      </c>
      <c r="W95">
        <v>19.788406949399999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19.100891894699998</v>
      </c>
      <c r="AJ95">
        <v>19.147148512800001</v>
      </c>
      <c r="AK95">
        <v>18.814543910499999</v>
      </c>
      <c r="AL95">
        <v>19.1442488418</v>
      </c>
      <c r="AM95">
        <v>18.535954576200002</v>
      </c>
      <c r="AN95">
        <v>18.401852368699998</v>
      </c>
      <c r="AO95">
        <v>18.833939424499999</v>
      </c>
      <c r="AP95">
        <v>18.486726229599999</v>
      </c>
      <c r="AQ95">
        <v>18.3829187539</v>
      </c>
      <c r="AR95">
        <v>19.196542277900001</v>
      </c>
      <c r="AS95">
        <v>19.4819742906</v>
      </c>
      <c r="AT95">
        <v>19.2339933292</v>
      </c>
      <c r="AU95">
        <v>19.3731272325</v>
      </c>
      <c r="AV95">
        <v>19.3060473872</v>
      </c>
      <c r="AW95">
        <v>18.702469237700001</v>
      </c>
      <c r="AX95">
        <v>19.392213587400001</v>
      </c>
      <c r="AY95">
        <v>18.5947250643</v>
      </c>
      <c r="AZ95">
        <v>19.160696778799998</v>
      </c>
      <c r="BA95">
        <v>18.8893825673</v>
      </c>
      <c r="BB95">
        <v>19.289101393799999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94</v>
      </c>
      <c r="D96">
        <v>20.077863557899999</v>
      </c>
      <c r="E96">
        <v>20.082200703200002</v>
      </c>
      <c r="F96">
        <v>19.139847783099999</v>
      </c>
      <c r="G96">
        <v>19.618977950200001</v>
      </c>
      <c r="H96">
        <v>19.404173005699999</v>
      </c>
      <c r="I96">
        <v>19.2284830989</v>
      </c>
      <c r="J96">
        <v>18.838617702299999</v>
      </c>
      <c r="K96">
        <v>19.475033982300001</v>
      </c>
      <c r="L96">
        <v>19.049449292199998</v>
      </c>
      <c r="M96">
        <v>19.883845969100001</v>
      </c>
      <c r="N96">
        <v>20.789569750199998</v>
      </c>
      <c r="O96">
        <v>20.496814666599999</v>
      </c>
      <c r="P96">
        <v>21.058737728600001</v>
      </c>
      <c r="Q96">
        <v>20.721534742199999</v>
      </c>
      <c r="R96">
        <v>19.911619636400001</v>
      </c>
      <c r="S96">
        <v>19.7816884408</v>
      </c>
      <c r="T96">
        <v>19.245843634100002</v>
      </c>
      <c r="U96">
        <v>20.0188893692</v>
      </c>
      <c r="V96">
        <v>20.1625918517</v>
      </c>
      <c r="W96">
        <v>19.9711659934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19.185398067200001</v>
      </c>
      <c r="AJ96">
        <v>19.116097208700001</v>
      </c>
      <c r="AK96">
        <v>18.7834773226</v>
      </c>
      <c r="AL96">
        <v>19.011825192100002</v>
      </c>
      <c r="AM96">
        <v>18.312378663699999</v>
      </c>
      <c r="AN96">
        <v>18.4916352457</v>
      </c>
      <c r="AO96">
        <v>18.550384007800002</v>
      </c>
      <c r="AP96">
        <v>18.376870170699998</v>
      </c>
      <c r="AQ96">
        <v>18.4166656682</v>
      </c>
      <c r="AR96">
        <v>19.240870414700002</v>
      </c>
      <c r="AS96">
        <v>19.3576714921</v>
      </c>
      <c r="AT96">
        <v>19.275379053799998</v>
      </c>
      <c r="AU96">
        <v>19.689577418900001</v>
      </c>
      <c r="AV96">
        <v>19.342639294600001</v>
      </c>
      <c r="AW96">
        <v>18.7055828188</v>
      </c>
      <c r="AX96">
        <v>19.093069866299999</v>
      </c>
      <c r="AY96">
        <v>18.590756842800001</v>
      </c>
      <c r="AZ96">
        <v>19.113784908100001</v>
      </c>
      <c r="BA96">
        <v>18.894617535999998</v>
      </c>
      <c r="BB96">
        <v>19.503571948899999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95</v>
      </c>
      <c r="D97">
        <v>20.040999922200001</v>
      </c>
      <c r="E97">
        <v>19.7452573118</v>
      </c>
      <c r="F97">
        <v>18.860586278300001</v>
      </c>
      <c r="G97">
        <v>19.4672602043</v>
      </c>
      <c r="H97">
        <v>18.999140774899999</v>
      </c>
      <c r="I97">
        <v>19.274364892800001</v>
      </c>
      <c r="J97">
        <v>18.836738033</v>
      </c>
      <c r="K97">
        <v>19.649155582100001</v>
      </c>
      <c r="L97">
        <v>19.018730403799999</v>
      </c>
      <c r="M97">
        <v>19.873735246399999</v>
      </c>
      <c r="N97">
        <v>20.524163049599998</v>
      </c>
      <c r="O97">
        <v>20.596503069499999</v>
      </c>
      <c r="P97">
        <v>20.854081814800001</v>
      </c>
      <c r="Q97">
        <v>20.594595139700001</v>
      </c>
      <c r="R97">
        <v>20.134293932599999</v>
      </c>
      <c r="S97">
        <v>19.651112811499999</v>
      </c>
      <c r="T97">
        <v>19.0831770146</v>
      </c>
      <c r="U97">
        <v>20.005608637200002</v>
      </c>
      <c r="V97">
        <v>20.020681828499999</v>
      </c>
      <c r="W97">
        <v>19.848553993500001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18.700706856899998</v>
      </c>
      <c r="AJ97">
        <v>18.678490877000002</v>
      </c>
      <c r="AK97">
        <v>18.651009544099999</v>
      </c>
      <c r="AL97">
        <v>18.6919813405</v>
      </c>
      <c r="AM97">
        <v>18.217267340199999</v>
      </c>
      <c r="AN97">
        <v>18.489774351400001</v>
      </c>
      <c r="AO97">
        <v>18.494467991099999</v>
      </c>
      <c r="AP97">
        <v>18.397562889300001</v>
      </c>
      <c r="AQ97">
        <v>18.498802078600001</v>
      </c>
      <c r="AR97">
        <v>19.305521267</v>
      </c>
      <c r="AS97">
        <v>19.287722336800002</v>
      </c>
      <c r="AT97">
        <v>19.366215842599999</v>
      </c>
      <c r="AU97">
        <v>19.821155003699999</v>
      </c>
      <c r="AV97">
        <v>19.269421547499999</v>
      </c>
      <c r="AW97">
        <v>18.557851204399999</v>
      </c>
      <c r="AX97">
        <v>18.819498428300001</v>
      </c>
      <c r="AY97">
        <v>18.465584355400001</v>
      </c>
      <c r="AZ97">
        <v>19.236406345199999</v>
      </c>
      <c r="BA97">
        <v>18.969566582700001</v>
      </c>
      <c r="BB97">
        <v>19.244315587100001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96</v>
      </c>
      <c r="D98">
        <v>20.120934461800001</v>
      </c>
      <c r="E98">
        <v>19.5189812733</v>
      </c>
      <c r="F98">
        <v>18.567317823900002</v>
      </c>
      <c r="G98">
        <v>19.3240825914</v>
      </c>
      <c r="H98">
        <v>19.090127414200001</v>
      </c>
      <c r="I98">
        <v>19.2255089921</v>
      </c>
      <c r="J98">
        <v>19.093313555400002</v>
      </c>
      <c r="K98">
        <v>19.674724149999999</v>
      </c>
      <c r="L98">
        <v>19.0079568347</v>
      </c>
      <c r="M98">
        <v>19.866712488000001</v>
      </c>
      <c r="N98">
        <v>20.396883385100001</v>
      </c>
      <c r="O98">
        <v>20.3518571462</v>
      </c>
      <c r="P98">
        <v>20.7560586034</v>
      </c>
      <c r="Q98">
        <v>20.609590580500001</v>
      </c>
      <c r="R98">
        <v>20.1721452785</v>
      </c>
      <c r="S98">
        <v>19.6284268936</v>
      </c>
      <c r="T98">
        <v>19.0955494062</v>
      </c>
      <c r="U98">
        <v>19.827623818999999</v>
      </c>
      <c r="V98">
        <v>19.9717199667</v>
      </c>
      <c r="W98">
        <v>19.741604723799998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18.562607545500001</v>
      </c>
      <c r="AJ98">
        <v>18.325440218000001</v>
      </c>
      <c r="AK98">
        <v>18.693105482899998</v>
      </c>
      <c r="AL98">
        <v>18.4936662247</v>
      </c>
      <c r="AM98">
        <v>18.239154228699999</v>
      </c>
      <c r="AN98">
        <v>18.473353366400001</v>
      </c>
      <c r="AO98">
        <v>18.4951401334</v>
      </c>
      <c r="AP98">
        <v>18.364295904900001</v>
      </c>
      <c r="AQ98">
        <v>18.3125319249</v>
      </c>
      <c r="AR98">
        <v>19.018931544099999</v>
      </c>
      <c r="AS98">
        <v>19.106983442200001</v>
      </c>
      <c r="AT98">
        <v>19.2415379979</v>
      </c>
      <c r="AU98">
        <v>19.7510173374</v>
      </c>
      <c r="AV98">
        <v>19.209299979000001</v>
      </c>
      <c r="AW98">
        <v>18.677752883099998</v>
      </c>
      <c r="AX98">
        <v>18.679565510300002</v>
      </c>
      <c r="AY98">
        <v>18.286851567399999</v>
      </c>
      <c r="AZ98">
        <v>19.165498354499999</v>
      </c>
      <c r="BA98">
        <v>19.041321871699999</v>
      </c>
      <c r="BB98">
        <v>18.9036250839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97</v>
      </c>
      <c r="D99">
        <v>20.240430717700001</v>
      </c>
      <c r="E99">
        <v>19.561281661199999</v>
      </c>
      <c r="F99">
        <v>18.743732206400001</v>
      </c>
      <c r="G99">
        <v>19.111706348799999</v>
      </c>
      <c r="H99">
        <v>19.390014665399999</v>
      </c>
      <c r="I99">
        <v>19.092305094499999</v>
      </c>
      <c r="J99">
        <v>19.348022547700001</v>
      </c>
      <c r="K99">
        <v>19.6097497041</v>
      </c>
      <c r="L99">
        <v>18.9603095087</v>
      </c>
      <c r="M99">
        <v>19.750334137199999</v>
      </c>
      <c r="N99">
        <v>20.4339788861</v>
      </c>
      <c r="O99">
        <v>20.319663931499999</v>
      </c>
      <c r="P99">
        <v>20.781805706299998</v>
      </c>
      <c r="Q99">
        <v>20.683538229500002</v>
      </c>
      <c r="R99">
        <v>20.062654287099999</v>
      </c>
      <c r="S99">
        <v>19.455913348199999</v>
      </c>
      <c r="T99">
        <v>19.043535476100001</v>
      </c>
      <c r="U99">
        <v>19.810946303800002</v>
      </c>
      <c r="V99">
        <v>19.545503956200001</v>
      </c>
      <c r="W99">
        <v>19.499840271699998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18.559420918499999</v>
      </c>
      <c r="AJ99">
        <v>18.250796337899999</v>
      </c>
      <c r="AK99">
        <v>18.818013701999998</v>
      </c>
      <c r="AL99">
        <v>18.508966803</v>
      </c>
      <c r="AM99">
        <v>18.184210327599999</v>
      </c>
      <c r="AN99">
        <v>18.5120262308</v>
      </c>
      <c r="AO99">
        <v>18.615107055799999</v>
      </c>
      <c r="AP99">
        <v>18.432228345599999</v>
      </c>
      <c r="AQ99">
        <v>18.2790112034</v>
      </c>
      <c r="AR99">
        <v>19.004054101600001</v>
      </c>
      <c r="AS99">
        <v>18.8446333865</v>
      </c>
      <c r="AT99">
        <v>19.507206888900001</v>
      </c>
      <c r="AU99">
        <v>19.730277894499999</v>
      </c>
      <c r="AV99">
        <v>19.235750561900002</v>
      </c>
      <c r="AW99">
        <v>19.0136668353</v>
      </c>
      <c r="AX99">
        <v>18.7099789524</v>
      </c>
      <c r="AY99">
        <v>18.150406783299999</v>
      </c>
      <c r="AZ99">
        <v>19.161517348099999</v>
      </c>
      <c r="BA99">
        <v>18.847020460100001</v>
      </c>
      <c r="BB99">
        <v>18.804869775499998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98</v>
      </c>
      <c r="D100">
        <v>19.925582979200001</v>
      </c>
      <c r="E100">
        <v>19.592551414199999</v>
      </c>
      <c r="F100">
        <v>18.624863871500001</v>
      </c>
      <c r="G100">
        <v>19.2429015146</v>
      </c>
      <c r="H100">
        <v>19.6200087211</v>
      </c>
      <c r="I100">
        <v>19.095722602599999</v>
      </c>
      <c r="J100">
        <v>19.5145341313</v>
      </c>
      <c r="K100">
        <v>19.5112374986</v>
      </c>
      <c r="L100">
        <v>18.8807150833</v>
      </c>
      <c r="M100">
        <v>19.8214862514</v>
      </c>
      <c r="N100">
        <v>20.389894536700002</v>
      </c>
      <c r="O100">
        <v>20.3772002493</v>
      </c>
      <c r="P100">
        <v>20.769721297299998</v>
      </c>
      <c r="Q100">
        <v>20.593186659099999</v>
      </c>
      <c r="R100">
        <v>19.8244024225</v>
      </c>
      <c r="S100">
        <v>19.400565243399999</v>
      </c>
      <c r="T100">
        <v>18.830511469400001</v>
      </c>
      <c r="U100">
        <v>19.683697188899998</v>
      </c>
      <c r="V100">
        <v>19.226025389299998</v>
      </c>
      <c r="W100">
        <v>19.199263285299999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18.718038081</v>
      </c>
      <c r="AJ100">
        <v>18.455760220999998</v>
      </c>
      <c r="AK100">
        <v>18.861542789400001</v>
      </c>
      <c r="AL100">
        <v>18.488514755899999</v>
      </c>
      <c r="AM100">
        <v>18.3172583737</v>
      </c>
      <c r="AN100">
        <v>18.5253558257</v>
      </c>
      <c r="AO100">
        <v>18.713079764500002</v>
      </c>
      <c r="AP100">
        <v>18.409502677199999</v>
      </c>
      <c r="AQ100">
        <v>18.202001426399999</v>
      </c>
      <c r="AR100">
        <v>19.209779382800001</v>
      </c>
      <c r="AS100">
        <v>18.564839942199999</v>
      </c>
      <c r="AT100">
        <v>19.505727154199999</v>
      </c>
      <c r="AU100">
        <v>19.713814597199999</v>
      </c>
      <c r="AV100">
        <v>19.220862756599999</v>
      </c>
      <c r="AW100">
        <v>19.0943965606</v>
      </c>
      <c r="AX100">
        <v>18.556906173200002</v>
      </c>
      <c r="AY100">
        <v>18.105065628399998</v>
      </c>
      <c r="AZ100">
        <v>19.369317713000001</v>
      </c>
      <c r="BA100">
        <v>18.4824654166</v>
      </c>
      <c r="BB100">
        <v>18.604097834099999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99</v>
      </c>
      <c r="D101">
        <v>19.565223316000001</v>
      </c>
      <c r="E101">
        <v>19.303196947699998</v>
      </c>
      <c r="F101">
        <v>18.6683898669</v>
      </c>
      <c r="G101">
        <v>19.3106345162</v>
      </c>
      <c r="H101">
        <v>19.811598207700001</v>
      </c>
      <c r="I101">
        <v>19.045251744200002</v>
      </c>
      <c r="J101">
        <v>19.737989143899998</v>
      </c>
      <c r="K101">
        <v>19.562517099099999</v>
      </c>
      <c r="L101">
        <v>18.814062865499999</v>
      </c>
      <c r="M101">
        <v>19.937555683199999</v>
      </c>
      <c r="N101">
        <v>20.3397947847</v>
      </c>
      <c r="O101">
        <v>20.4006789801</v>
      </c>
      <c r="P101">
        <v>20.5765919157</v>
      </c>
      <c r="Q101">
        <v>20.568490261899999</v>
      </c>
      <c r="R101">
        <v>19.454440427600002</v>
      </c>
      <c r="S101">
        <v>19.612480015100001</v>
      </c>
      <c r="T101">
        <v>18.727669745299998</v>
      </c>
      <c r="U101">
        <v>19.617204664300001</v>
      </c>
      <c r="V101">
        <v>18.8849050928</v>
      </c>
      <c r="W101">
        <v>19.031479162899998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18.673722797700002</v>
      </c>
      <c r="AJ101">
        <v>18.522871773999999</v>
      </c>
      <c r="AK101">
        <v>18.497694631000002</v>
      </c>
      <c r="AL101">
        <v>18.757250368800001</v>
      </c>
      <c r="AM101">
        <v>18.122967790200001</v>
      </c>
      <c r="AN101">
        <v>18.479001584799999</v>
      </c>
      <c r="AO101">
        <v>18.6794885513</v>
      </c>
      <c r="AP101">
        <v>18.309352996800001</v>
      </c>
      <c r="AQ101">
        <v>18.265771114100001</v>
      </c>
      <c r="AR101">
        <v>19.082758235499998</v>
      </c>
      <c r="AS101">
        <v>18.5560338463</v>
      </c>
      <c r="AT101">
        <v>19.227916709399999</v>
      </c>
      <c r="AU101">
        <v>19.507571355500001</v>
      </c>
      <c r="AV101">
        <v>19.132504233700001</v>
      </c>
      <c r="AW101">
        <v>18.951829070300001</v>
      </c>
      <c r="AX101">
        <v>18.639604095199999</v>
      </c>
      <c r="AY101">
        <v>18.039426361299999</v>
      </c>
      <c r="AZ101">
        <v>19.451177141100001</v>
      </c>
      <c r="BA101">
        <v>18.548656367</v>
      </c>
      <c r="BB101">
        <v>18.549081468099999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100</v>
      </c>
      <c r="D102">
        <v>19.293094958099999</v>
      </c>
      <c r="E102">
        <v>19.035248256199999</v>
      </c>
      <c r="F102">
        <v>18.641719034299999</v>
      </c>
      <c r="G102">
        <v>19.5436789705</v>
      </c>
      <c r="H102">
        <v>19.466163750100002</v>
      </c>
      <c r="I102">
        <v>18.996142883299999</v>
      </c>
      <c r="J102">
        <v>19.738904852099999</v>
      </c>
      <c r="K102">
        <v>19.4905515857</v>
      </c>
      <c r="L102">
        <v>18.996152329600001</v>
      </c>
      <c r="M102">
        <v>19.9356719267</v>
      </c>
      <c r="N102">
        <v>20.358919810100002</v>
      </c>
      <c r="O102">
        <v>20.657510277299998</v>
      </c>
      <c r="P102">
        <v>20.617891182000001</v>
      </c>
      <c r="Q102">
        <v>20.653477033400002</v>
      </c>
      <c r="R102">
        <v>19.144395866499998</v>
      </c>
      <c r="S102">
        <v>19.841559376300001</v>
      </c>
      <c r="T102">
        <v>18.613360161100001</v>
      </c>
      <c r="U102">
        <v>19.6577579625</v>
      </c>
      <c r="V102">
        <v>18.8566600463</v>
      </c>
      <c r="W102">
        <v>19.0481472745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18.629250355700002</v>
      </c>
      <c r="AJ102">
        <v>18.6690016879</v>
      </c>
      <c r="AK102">
        <v>18.078691913899998</v>
      </c>
      <c r="AL102">
        <v>18.874976598</v>
      </c>
      <c r="AM102">
        <v>17.847846881900001</v>
      </c>
      <c r="AN102">
        <v>18.433579292200001</v>
      </c>
      <c r="AO102">
        <v>18.751775812799998</v>
      </c>
      <c r="AP102">
        <v>18.270434952599999</v>
      </c>
      <c r="AQ102">
        <v>18.345401272899998</v>
      </c>
      <c r="AR102">
        <v>18.853857727299999</v>
      </c>
      <c r="AS102">
        <v>18.4929757419</v>
      </c>
      <c r="AT102">
        <v>19.227126979200001</v>
      </c>
      <c r="AU102">
        <v>19.400593815600001</v>
      </c>
      <c r="AV102">
        <v>19.313611331699999</v>
      </c>
      <c r="AW102">
        <v>18.661829780000001</v>
      </c>
      <c r="AX102">
        <v>18.6491541629</v>
      </c>
      <c r="AY102">
        <v>17.890192048199999</v>
      </c>
      <c r="AZ102">
        <v>19.231884498700001</v>
      </c>
      <c r="BA102">
        <v>18.755435314500001</v>
      </c>
      <c r="BB102">
        <v>18.660537975899999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101</v>
      </c>
      <c r="D103">
        <v>19.4101346494</v>
      </c>
      <c r="E103">
        <v>19.0722862575</v>
      </c>
      <c r="F103">
        <v>18.255031263399999</v>
      </c>
      <c r="G103">
        <v>19.7018701573</v>
      </c>
      <c r="H103">
        <v>19.3716528241</v>
      </c>
      <c r="I103">
        <v>19.042075008600001</v>
      </c>
      <c r="J103">
        <v>19.526161387599998</v>
      </c>
      <c r="K103">
        <v>19.243265869399998</v>
      </c>
      <c r="L103">
        <v>18.924938668700001</v>
      </c>
      <c r="M103">
        <v>19.8424003314</v>
      </c>
      <c r="N103">
        <v>20.705948925800001</v>
      </c>
      <c r="O103">
        <v>20.421632767999998</v>
      </c>
      <c r="P103">
        <v>21.035869636000001</v>
      </c>
      <c r="Q103">
        <v>20.7817564132</v>
      </c>
      <c r="R103">
        <v>19.367472876099999</v>
      </c>
      <c r="S103">
        <v>20.024414037700002</v>
      </c>
      <c r="T103">
        <v>18.836567802099999</v>
      </c>
      <c r="U103">
        <v>19.636436651899999</v>
      </c>
      <c r="V103">
        <v>18.970201941500001</v>
      </c>
      <c r="W103">
        <v>19.013469469699999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18.428308142500001</v>
      </c>
      <c r="AJ103">
        <v>18.473924205100001</v>
      </c>
      <c r="AK103">
        <v>17.842030610599998</v>
      </c>
      <c r="AL103">
        <v>18.802885222699999</v>
      </c>
      <c r="AM103">
        <v>18.2481014954</v>
      </c>
      <c r="AN103">
        <v>18.334827119300002</v>
      </c>
      <c r="AO103">
        <v>18.451592617900001</v>
      </c>
      <c r="AP103">
        <v>18.198229391200002</v>
      </c>
      <c r="AQ103">
        <v>18.150150137099999</v>
      </c>
      <c r="AR103">
        <v>19.042252532300001</v>
      </c>
      <c r="AS103">
        <v>18.8748163484</v>
      </c>
      <c r="AT103">
        <v>19.272057824800001</v>
      </c>
      <c r="AU103">
        <v>19.408110820499999</v>
      </c>
      <c r="AV103">
        <v>19.2937211524</v>
      </c>
      <c r="AW103">
        <v>18.655371494299999</v>
      </c>
      <c r="AX103">
        <v>18.745318626700001</v>
      </c>
      <c r="AY103">
        <v>17.9171809885</v>
      </c>
      <c r="AZ103">
        <v>19.0490376682</v>
      </c>
      <c r="BA103">
        <v>18.7070501675</v>
      </c>
      <c r="BB103">
        <v>18.9059445818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102</v>
      </c>
      <c r="D104">
        <v>19.498044754599999</v>
      </c>
      <c r="E104">
        <v>19.0325258142</v>
      </c>
      <c r="F104">
        <v>18.1249757635</v>
      </c>
      <c r="G104">
        <v>19.5246483749</v>
      </c>
      <c r="H104">
        <v>19.696395821799999</v>
      </c>
      <c r="I104">
        <v>19.153282423099999</v>
      </c>
      <c r="J104">
        <v>19.439530584700002</v>
      </c>
      <c r="K104">
        <v>19.146384428499999</v>
      </c>
      <c r="L104">
        <v>18.8356874517</v>
      </c>
      <c r="M104">
        <v>19.6163247442</v>
      </c>
      <c r="N104">
        <v>20.975651447000001</v>
      </c>
      <c r="O104">
        <v>20.128234241299999</v>
      </c>
      <c r="P104">
        <v>21.1393814877</v>
      </c>
      <c r="Q104">
        <v>20.8785365795</v>
      </c>
      <c r="R104">
        <v>19.3907291875</v>
      </c>
      <c r="S104">
        <v>19.924131823300002</v>
      </c>
      <c r="T104">
        <v>18.740710552900001</v>
      </c>
      <c r="U104">
        <v>19.578044024299999</v>
      </c>
      <c r="V104">
        <v>18.974121310800001</v>
      </c>
      <c r="W104">
        <v>19.226323157700001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18.359033719799999</v>
      </c>
      <c r="AJ104">
        <v>18.316813089299998</v>
      </c>
      <c r="AK104">
        <v>17.7065932368</v>
      </c>
      <c r="AL104">
        <v>18.520086360899999</v>
      </c>
      <c r="AM104">
        <v>18.360643746000001</v>
      </c>
      <c r="AN104">
        <v>18.371789328999999</v>
      </c>
      <c r="AO104">
        <v>18.251799286099999</v>
      </c>
      <c r="AP104">
        <v>18.060931629300001</v>
      </c>
      <c r="AQ104">
        <v>17.995746286599999</v>
      </c>
      <c r="AR104">
        <v>18.689276126999999</v>
      </c>
      <c r="AS104">
        <v>19.221999559699999</v>
      </c>
      <c r="AT104">
        <v>19.280336405</v>
      </c>
      <c r="AU104">
        <v>19.441724280300001</v>
      </c>
      <c r="AV104">
        <v>19.179126566299999</v>
      </c>
      <c r="AW104">
        <v>18.488586834500001</v>
      </c>
      <c r="AX104">
        <v>18.7116646819</v>
      </c>
      <c r="AY104">
        <v>18.0254541975</v>
      </c>
      <c r="AZ104">
        <v>19.097578158099999</v>
      </c>
      <c r="BA104">
        <v>18.632486489600002</v>
      </c>
      <c r="BB104">
        <v>19.045762256300002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103</v>
      </c>
      <c r="D105">
        <v>19.428898886399999</v>
      </c>
      <c r="E105">
        <v>19.177498029999999</v>
      </c>
      <c r="F105">
        <v>18.3187865847</v>
      </c>
      <c r="G105">
        <v>19.107906133899998</v>
      </c>
      <c r="H105">
        <v>19.751837536899998</v>
      </c>
      <c r="I105">
        <v>19.168003766799998</v>
      </c>
      <c r="J105">
        <v>19.355967447200001</v>
      </c>
      <c r="K105">
        <v>19.217656884099998</v>
      </c>
      <c r="L105">
        <v>18.723687084600002</v>
      </c>
      <c r="M105">
        <v>19.484722222599999</v>
      </c>
      <c r="N105">
        <v>20.6586035497</v>
      </c>
      <c r="O105">
        <v>19.795005702299999</v>
      </c>
      <c r="P105">
        <v>21.018385878299998</v>
      </c>
      <c r="Q105">
        <v>20.9182093274</v>
      </c>
      <c r="R105">
        <v>19.3941822323</v>
      </c>
      <c r="S105">
        <v>19.751352483200002</v>
      </c>
      <c r="T105">
        <v>18.7130944074</v>
      </c>
      <c r="U105">
        <v>19.380633919200001</v>
      </c>
      <c r="V105">
        <v>18.9670063706</v>
      </c>
      <c r="W105">
        <v>19.5313023412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18.493348489999999</v>
      </c>
      <c r="AJ105">
        <v>18.4199752673</v>
      </c>
      <c r="AK105">
        <v>17.880285597499999</v>
      </c>
      <c r="AL105">
        <v>18.4729434461</v>
      </c>
      <c r="AM105">
        <v>18.365096565000002</v>
      </c>
      <c r="AN105">
        <v>18.3141718559</v>
      </c>
      <c r="AO105">
        <v>18.068895578999999</v>
      </c>
      <c r="AP105">
        <v>18.1253889312</v>
      </c>
      <c r="AQ105">
        <v>17.908660360300001</v>
      </c>
      <c r="AR105">
        <v>18.5666540424</v>
      </c>
      <c r="AS105">
        <v>19.121628299000001</v>
      </c>
      <c r="AT105">
        <v>19.376649844300001</v>
      </c>
      <c r="AU105">
        <v>19.334746567700002</v>
      </c>
      <c r="AV105">
        <v>19.033414986899999</v>
      </c>
      <c r="AW105">
        <v>18.359206170299998</v>
      </c>
      <c r="AX105">
        <v>18.586982559799999</v>
      </c>
      <c r="AY105">
        <v>18.116077961999999</v>
      </c>
      <c r="AZ105">
        <v>19.090056096200001</v>
      </c>
      <c r="BA105">
        <v>18.465518244599998</v>
      </c>
      <c r="BB105">
        <v>18.538390739699999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104</v>
      </c>
      <c r="D106">
        <v>19.065435151900001</v>
      </c>
      <c r="E106">
        <v>19.321884638699999</v>
      </c>
      <c r="F106">
        <v>18.4749788972</v>
      </c>
      <c r="G106">
        <v>18.9541639776</v>
      </c>
      <c r="H106">
        <v>19.524799863999998</v>
      </c>
      <c r="I106">
        <v>19.008185126499999</v>
      </c>
      <c r="J106">
        <v>19.449994780800001</v>
      </c>
      <c r="K106">
        <v>19.146169560499999</v>
      </c>
      <c r="L106">
        <v>18.712622824</v>
      </c>
      <c r="M106">
        <v>19.1787154278</v>
      </c>
      <c r="N106">
        <v>20.394243916099999</v>
      </c>
      <c r="O106">
        <v>19.660233897000001</v>
      </c>
      <c r="P106">
        <v>20.607556342799999</v>
      </c>
      <c r="Q106">
        <v>20.8606094115</v>
      </c>
      <c r="R106">
        <v>19.380946013500001</v>
      </c>
      <c r="S106">
        <v>19.173634588100001</v>
      </c>
      <c r="T106">
        <v>18.682648358400002</v>
      </c>
      <c r="U106">
        <v>19.336691022699998</v>
      </c>
      <c r="V106">
        <v>19.102434754800001</v>
      </c>
      <c r="W106">
        <v>19.270326605000001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18.450072329099999</v>
      </c>
      <c r="AJ106">
        <v>18.271248367999998</v>
      </c>
      <c r="AK106">
        <v>17.772761322600001</v>
      </c>
      <c r="AL106">
        <v>18.397273528100001</v>
      </c>
      <c r="AM106">
        <v>18.327894079099998</v>
      </c>
      <c r="AN106">
        <v>18.242078430300001</v>
      </c>
      <c r="AO106">
        <v>18.043689507300002</v>
      </c>
      <c r="AP106">
        <v>18.2440056879</v>
      </c>
      <c r="AQ106">
        <v>17.878946433900001</v>
      </c>
      <c r="AR106">
        <v>18.607120119099999</v>
      </c>
      <c r="AS106">
        <v>19.271810503400001</v>
      </c>
      <c r="AT106">
        <v>19.403571091700002</v>
      </c>
      <c r="AU106">
        <v>19.109667607599999</v>
      </c>
      <c r="AV106">
        <v>18.991767317600001</v>
      </c>
      <c r="AW106">
        <v>18.460755765199998</v>
      </c>
      <c r="AX106">
        <v>18.287935987299999</v>
      </c>
      <c r="AY106">
        <v>18.191511368299999</v>
      </c>
      <c r="AZ106">
        <v>19.1201423742</v>
      </c>
      <c r="BA106">
        <v>18.248162131699999</v>
      </c>
      <c r="BB106">
        <v>18.167634361200001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105</v>
      </c>
      <c r="D107">
        <v>18.943418275599999</v>
      </c>
      <c r="E107">
        <v>19.367342344099999</v>
      </c>
      <c r="F107">
        <v>18.349326388800002</v>
      </c>
      <c r="G107">
        <v>18.917833738399999</v>
      </c>
      <c r="H107">
        <v>19.280972325299999</v>
      </c>
      <c r="I107">
        <v>18.848326608899999</v>
      </c>
      <c r="J107">
        <v>19.311196772300001</v>
      </c>
      <c r="K107">
        <v>19.096282264100001</v>
      </c>
      <c r="L107">
        <v>18.891574093399999</v>
      </c>
      <c r="M107">
        <v>19.1273677103</v>
      </c>
      <c r="N107">
        <v>20.145291084699998</v>
      </c>
      <c r="O107">
        <v>19.659355820399998</v>
      </c>
      <c r="P107">
        <v>20.2131695924</v>
      </c>
      <c r="Q107">
        <v>20.6226167694</v>
      </c>
      <c r="R107">
        <v>19.268545011899999</v>
      </c>
      <c r="S107">
        <v>18.637440342800002</v>
      </c>
      <c r="T107">
        <v>18.5350862996</v>
      </c>
      <c r="U107">
        <v>19.5508323711</v>
      </c>
      <c r="V107">
        <v>18.999931243500001</v>
      </c>
      <c r="W107">
        <v>19.145038034300001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18.211117776199998</v>
      </c>
      <c r="AJ107">
        <v>18.370106529200001</v>
      </c>
      <c r="AK107">
        <v>17.546891357900002</v>
      </c>
      <c r="AL107">
        <v>18.189946467799999</v>
      </c>
      <c r="AM107">
        <v>17.9727685163</v>
      </c>
      <c r="AN107">
        <v>18.0862803361</v>
      </c>
      <c r="AO107">
        <v>17.901030135900001</v>
      </c>
      <c r="AP107">
        <v>18.2190114952</v>
      </c>
      <c r="AQ107">
        <v>17.914094798400001</v>
      </c>
      <c r="AR107">
        <v>18.6943624309</v>
      </c>
      <c r="AS107">
        <v>18.911502862599999</v>
      </c>
      <c r="AT107">
        <v>19.2946836741</v>
      </c>
      <c r="AU107">
        <v>19.232341398599999</v>
      </c>
      <c r="AV107">
        <v>18.868045816599999</v>
      </c>
      <c r="AW107">
        <v>18.3600608721</v>
      </c>
      <c r="AX107">
        <v>18.054348599600001</v>
      </c>
      <c r="AY107">
        <v>17.970394065200001</v>
      </c>
      <c r="AZ107">
        <v>18.931151885799999</v>
      </c>
      <c r="BA107">
        <v>18.4599497496</v>
      </c>
      <c r="BB107">
        <v>18.109242129399998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106</v>
      </c>
      <c r="D108">
        <v>19.373310966399998</v>
      </c>
      <c r="E108">
        <v>19.108975364799999</v>
      </c>
      <c r="F108">
        <v>18.130666300200001</v>
      </c>
      <c r="G108">
        <v>18.9006412311</v>
      </c>
      <c r="H108">
        <v>19.163986351199998</v>
      </c>
      <c r="I108">
        <v>18.803555986399999</v>
      </c>
      <c r="J108">
        <v>18.8880985192</v>
      </c>
      <c r="K108">
        <v>18.9666512326</v>
      </c>
      <c r="L108">
        <v>18.787388998600001</v>
      </c>
      <c r="M108">
        <v>19.232259005700001</v>
      </c>
      <c r="N108">
        <v>20.125926753000002</v>
      </c>
      <c r="O108">
        <v>19.725218398399999</v>
      </c>
      <c r="P108">
        <v>20.1258486931</v>
      </c>
      <c r="Q108">
        <v>20.333362597899999</v>
      </c>
      <c r="R108">
        <v>18.933343792900001</v>
      </c>
      <c r="S108">
        <v>18.4988443449</v>
      </c>
      <c r="T108">
        <v>18.427421387900001</v>
      </c>
      <c r="U108">
        <v>19.3493902214</v>
      </c>
      <c r="V108">
        <v>18.9562534242</v>
      </c>
      <c r="W108">
        <v>19.158415020900001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18.155758223700001</v>
      </c>
      <c r="AJ108">
        <v>17.987280413299999</v>
      </c>
      <c r="AK108">
        <v>17.5539740581</v>
      </c>
      <c r="AL108">
        <v>18.1341238752</v>
      </c>
      <c r="AM108">
        <v>17.886162928400001</v>
      </c>
      <c r="AN108">
        <v>18.053116754099999</v>
      </c>
      <c r="AO108">
        <v>17.817322467899999</v>
      </c>
      <c r="AP108">
        <v>18.1295408547</v>
      </c>
      <c r="AQ108">
        <v>17.846055072199999</v>
      </c>
      <c r="AR108">
        <v>18.569672786999998</v>
      </c>
      <c r="AS108">
        <v>18.449831160999999</v>
      </c>
      <c r="AT108">
        <v>19.197402492999998</v>
      </c>
      <c r="AU108">
        <v>19.0960176725</v>
      </c>
      <c r="AV108">
        <v>18.834972134699999</v>
      </c>
      <c r="AW108">
        <v>17.928178396700002</v>
      </c>
      <c r="AX108">
        <v>17.6022365884</v>
      </c>
      <c r="AY108">
        <v>17.7030833265</v>
      </c>
      <c r="AZ108">
        <v>18.467089331699999</v>
      </c>
      <c r="BA108">
        <v>18.591602416000001</v>
      </c>
      <c r="BB108">
        <v>18.498359707700001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107</v>
      </c>
      <c r="D109">
        <v>19.5843070132</v>
      </c>
      <c r="E109">
        <v>19.075452971200001</v>
      </c>
      <c r="F109">
        <v>17.7027544884</v>
      </c>
      <c r="G109">
        <v>18.9641686792</v>
      </c>
      <c r="H109">
        <v>19.0804807381</v>
      </c>
      <c r="I109">
        <v>18.657195146700001</v>
      </c>
      <c r="J109">
        <v>18.908782031099999</v>
      </c>
      <c r="K109">
        <v>18.824423024000001</v>
      </c>
      <c r="L109">
        <v>18.731633982000002</v>
      </c>
      <c r="M109">
        <v>19.136637618999998</v>
      </c>
      <c r="N109">
        <v>20.137226934000001</v>
      </c>
      <c r="O109">
        <v>19.717146195200002</v>
      </c>
      <c r="P109">
        <v>20.226561350499999</v>
      </c>
      <c r="Q109">
        <v>20.328527536100001</v>
      </c>
      <c r="R109">
        <v>18.859054016000002</v>
      </c>
      <c r="S109">
        <v>18.375921001399998</v>
      </c>
      <c r="T109">
        <v>18.460821630400002</v>
      </c>
      <c r="U109">
        <v>19.2744694312</v>
      </c>
      <c r="V109">
        <v>18.956946022899999</v>
      </c>
      <c r="W109">
        <v>18.836018187699999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17.840085011100001</v>
      </c>
      <c r="AJ109">
        <v>18.142695977199999</v>
      </c>
      <c r="AK109">
        <v>17.295726089199999</v>
      </c>
      <c r="AL109">
        <v>18.2250078999</v>
      </c>
      <c r="AM109">
        <v>17.5893028608</v>
      </c>
      <c r="AN109">
        <v>18.0582999644</v>
      </c>
      <c r="AO109">
        <v>17.996449018500002</v>
      </c>
      <c r="AP109">
        <v>17.963521087299998</v>
      </c>
      <c r="AQ109">
        <v>17.990888909799999</v>
      </c>
      <c r="AR109">
        <v>18.574174986500001</v>
      </c>
      <c r="AS109">
        <v>18.227245850500001</v>
      </c>
      <c r="AT109">
        <v>19.044674327399999</v>
      </c>
      <c r="AU109">
        <v>18.916902864600001</v>
      </c>
      <c r="AV109">
        <v>18.710222037000001</v>
      </c>
      <c r="AW109">
        <v>17.814381139000002</v>
      </c>
      <c r="AX109">
        <v>17.727025251699999</v>
      </c>
      <c r="AY109">
        <v>17.727170710300001</v>
      </c>
      <c r="AZ109">
        <v>18.286694298099999</v>
      </c>
      <c r="BA109">
        <v>18.5461651452</v>
      </c>
      <c r="BB109">
        <v>18.317561098900001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108</v>
      </c>
      <c r="D110">
        <v>19.361614439099998</v>
      </c>
      <c r="E110">
        <v>19.1961790549</v>
      </c>
      <c r="F110">
        <v>17.6479258675</v>
      </c>
      <c r="G110">
        <v>18.587914811899999</v>
      </c>
      <c r="H110">
        <v>19.048251045899999</v>
      </c>
      <c r="I110">
        <v>18.503963081399998</v>
      </c>
      <c r="J110">
        <v>18.894530188499999</v>
      </c>
      <c r="K110">
        <v>18.792300537100001</v>
      </c>
      <c r="L110">
        <v>18.597694265200001</v>
      </c>
      <c r="M110">
        <v>19.139801892099999</v>
      </c>
      <c r="N110">
        <v>19.8312040962</v>
      </c>
      <c r="O110">
        <v>19.913924657500001</v>
      </c>
      <c r="P110">
        <v>19.929149794099999</v>
      </c>
      <c r="Q110">
        <v>20.187922925300001</v>
      </c>
      <c r="R110">
        <v>18.8292608669</v>
      </c>
      <c r="S110">
        <v>18.591926622599999</v>
      </c>
      <c r="T110">
        <v>18.801206982699998</v>
      </c>
      <c r="U110">
        <v>19.378262398099999</v>
      </c>
      <c r="V110">
        <v>18.7056772575</v>
      </c>
      <c r="W110">
        <v>18.404423409500001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17.726497150899998</v>
      </c>
      <c r="AJ110">
        <v>18.225659408199999</v>
      </c>
      <c r="AK110">
        <v>17.2790329073</v>
      </c>
      <c r="AL110">
        <v>17.981073377800001</v>
      </c>
      <c r="AM110">
        <v>17.900615261199999</v>
      </c>
      <c r="AN110">
        <v>17.9087438906</v>
      </c>
      <c r="AO110">
        <v>18.187984850199999</v>
      </c>
      <c r="AP110">
        <v>17.901285362399999</v>
      </c>
      <c r="AQ110">
        <v>18.1953007523</v>
      </c>
      <c r="AR110">
        <v>18.480552072599998</v>
      </c>
      <c r="AS110">
        <v>18.301159924499999</v>
      </c>
      <c r="AT110">
        <v>19.153608905399999</v>
      </c>
      <c r="AU110">
        <v>18.9280000531</v>
      </c>
      <c r="AV110">
        <v>18.630655108799999</v>
      </c>
      <c r="AW110">
        <v>17.6868199444</v>
      </c>
      <c r="AX110">
        <v>18.004515507499999</v>
      </c>
      <c r="AY110">
        <v>17.774333507000001</v>
      </c>
      <c r="AZ110">
        <v>18.3840518632</v>
      </c>
      <c r="BA110">
        <v>18.2593701453</v>
      </c>
      <c r="BB110">
        <v>17.859400894699998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109</v>
      </c>
      <c r="D111">
        <v>19.328421995100001</v>
      </c>
      <c r="E111">
        <v>19.3231868632</v>
      </c>
      <c r="F111">
        <v>17.528859308400001</v>
      </c>
      <c r="G111">
        <v>18.167356188999999</v>
      </c>
      <c r="H111">
        <v>19.297328820800001</v>
      </c>
      <c r="I111">
        <v>18.517522591900001</v>
      </c>
      <c r="J111">
        <v>18.941545589299999</v>
      </c>
      <c r="K111">
        <v>18.829483394</v>
      </c>
      <c r="L111">
        <v>18.610721318500001</v>
      </c>
      <c r="M111">
        <v>19.1591419407</v>
      </c>
      <c r="N111">
        <v>20.176712900199998</v>
      </c>
      <c r="O111">
        <v>20.203921279500001</v>
      </c>
      <c r="P111">
        <v>19.866987318300001</v>
      </c>
      <c r="Q111">
        <v>20.1291904154</v>
      </c>
      <c r="R111">
        <v>18.947118471700001</v>
      </c>
      <c r="S111">
        <v>18.084305222600001</v>
      </c>
      <c r="T111">
        <v>18.612408245400001</v>
      </c>
      <c r="U111">
        <v>19.2109666108</v>
      </c>
      <c r="V111">
        <v>18.385674550800001</v>
      </c>
      <c r="W111">
        <v>18.414884263800001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18.170885867399999</v>
      </c>
      <c r="AJ111">
        <v>18.316666212200001</v>
      </c>
      <c r="AK111">
        <v>17.2982378494</v>
      </c>
      <c r="AL111">
        <v>17.653388330799999</v>
      </c>
      <c r="AM111">
        <v>17.839817566800001</v>
      </c>
      <c r="AN111">
        <v>17.952293890699998</v>
      </c>
      <c r="AO111">
        <v>18.2603307991</v>
      </c>
      <c r="AP111">
        <v>17.8922169137</v>
      </c>
      <c r="AQ111">
        <v>18.1413034891</v>
      </c>
      <c r="AR111">
        <v>18.248805374300002</v>
      </c>
      <c r="AS111">
        <v>18.2580006096</v>
      </c>
      <c r="AT111">
        <v>18.9830733704</v>
      </c>
      <c r="AU111">
        <v>18.8287837807</v>
      </c>
      <c r="AV111">
        <v>18.6480712402</v>
      </c>
      <c r="AW111">
        <v>18.014477218900002</v>
      </c>
      <c r="AX111">
        <v>17.930591511900001</v>
      </c>
      <c r="AY111">
        <v>17.6981464164</v>
      </c>
      <c r="AZ111">
        <v>18.194467468199999</v>
      </c>
      <c r="BA111">
        <v>17.933965956200002</v>
      </c>
      <c r="BB111">
        <v>17.7822151998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110</v>
      </c>
      <c r="D112">
        <v>19.165714057799999</v>
      </c>
      <c r="E112">
        <v>19.364233236600001</v>
      </c>
      <c r="F112">
        <v>17.508662699599999</v>
      </c>
      <c r="G112">
        <v>18.2341398758</v>
      </c>
      <c r="H112">
        <v>19.146849441000001</v>
      </c>
      <c r="I112">
        <v>18.471803711100002</v>
      </c>
      <c r="J112">
        <v>19.018943295700002</v>
      </c>
      <c r="K112">
        <v>18.920683283599999</v>
      </c>
      <c r="L112">
        <v>18.623430446699999</v>
      </c>
      <c r="M112">
        <v>19.242844596000001</v>
      </c>
      <c r="N112">
        <v>20.335957327500001</v>
      </c>
      <c r="O112">
        <v>19.8842748812</v>
      </c>
      <c r="P112">
        <v>19.660655760000001</v>
      </c>
      <c r="Q112">
        <v>20.2518816718</v>
      </c>
      <c r="R112">
        <v>19.040663084599998</v>
      </c>
      <c r="S112">
        <v>17.730939095499998</v>
      </c>
      <c r="T112">
        <v>18.452948124100001</v>
      </c>
      <c r="U112">
        <v>18.973728071299998</v>
      </c>
      <c r="V112">
        <v>18.2766604714</v>
      </c>
      <c r="W112">
        <v>18.619463829800001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18.020059120599999</v>
      </c>
      <c r="AJ112">
        <v>18.483223861999999</v>
      </c>
      <c r="AK112">
        <v>17.168180313000001</v>
      </c>
      <c r="AL112">
        <v>17.3500249716</v>
      </c>
      <c r="AM112">
        <v>17.604661116500001</v>
      </c>
      <c r="AN112">
        <v>17.906976253500002</v>
      </c>
      <c r="AO112">
        <v>18.108807934600001</v>
      </c>
      <c r="AP112">
        <v>17.787623458500001</v>
      </c>
      <c r="AQ112">
        <v>17.962841942200001</v>
      </c>
      <c r="AR112">
        <v>18.1930360024</v>
      </c>
      <c r="AS112">
        <v>18.6314244989</v>
      </c>
      <c r="AT112">
        <v>18.756394992299999</v>
      </c>
      <c r="AU112">
        <v>18.908730905799999</v>
      </c>
      <c r="AV112">
        <v>18.633422020400001</v>
      </c>
      <c r="AW112">
        <v>18.081616686099999</v>
      </c>
      <c r="AX112">
        <v>17.795158562200001</v>
      </c>
      <c r="AY112">
        <v>17.619971386700001</v>
      </c>
      <c r="AZ112">
        <v>18.1160125806</v>
      </c>
      <c r="BA112">
        <v>18.335295035200001</v>
      </c>
      <c r="BB112">
        <v>17.851377667200001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111</v>
      </c>
      <c r="D113">
        <v>18.8627896998</v>
      </c>
      <c r="E113">
        <v>19.365438818000001</v>
      </c>
      <c r="F113">
        <v>17.574856279399999</v>
      </c>
      <c r="G113">
        <v>18.7098804092</v>
      </c>
      <c r="H113">
        <v>19.1994957422</v>
      </c>
      <c r="I113">
        <v>18.355649348299998</v>
      </c>
      <c r="J113">
        <v>18.926247438899999</v>
      </c>
      <c r="K113">
        <v>18.8492667254</v>
      </c>
      <c r="L113">
        <v>18.649114672</v>
      </c>
      <c r="M113">
        <v>19.153179913799999</v>
      </c>
      <c r="N113">
        <v>19.8879961363</v>
      </c>
      <c r="O113">
        <v>19.287304667600001</v>
      </c>
      <c r="P113">
        <v>19.466115248000001</v>
      </c>
      <c r="Q113">
        <v>20.143243934099999</v>
      </c>
      <c r="R113">
        <v>19.040842990600002</v>
      </c>
      <c r="S113">
        <v>17.917117568199998</v>
      </c>
      <c r="T113">
        <v>18.335780908299999</v>
      </c>
      <c r="U113">
        <v>18.5636230243</v>
      </c>
      <c r="V113">
        <v>18.395561469899999</v>
      </c>
      <c r="W113">
        <v>18.683794797000001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17.5221516597</v>
      </c>
      <c r="AJ113">
        <v>18.782244363699999</v>
      </c>
      <c r="AK113">
        <v>16.988034064000001</v>
      </c>
      <c r="AL113">
        <v>17.081317689399999</v>
      </c>
      <c r="AM113">
        <v>17.4986413765</v>
      </c>
      <c r="AN113">
        <v>17.9317858468</v>
      </c>
      <c r="AO113">
        <v>18.125202959100001</v>
      </c>
      <c r="AP113">
        <v>17.770349270400001</v>
      </c>
      <c r="AQ113">
        <v>17.943074211100001</v>
      </c>
      <c r="AR113">
        <v>17.986931690700001</v>
      </c>
      <c r="AS113">
        <v>18.8014078014</v>
      </c>
      <c r="AT113">
        <v>18.282579951399999</v>
      </c>
      <c r="AU113">
        <v>18.660666962099999</v>
      </c>
      <c r="AV113">
        <v>18.6132948198</v>
      </c>
      <c r="AW113">
        <v>18.055658819600001</v>
      </c>
      <c r="AX113">
        <v>17.769088150799998</v>
      </c>
      <c r="AY113">
        <v>17.576777701600001</v>
      </c>
      <c r="AZ113">
        <v>17.611531298700001</v>
      </c>
      <c r="BA113">
        <v>18.3503563662</v>
      </c>
      <c r="BB113">
        <v>18.031867844899999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112</v>
      </c>
      <c r="D114">
        <v>18.995746787800002</v>
      </c>
      <c r="E114">
        <v>19.222750026</v>
      </c>
      <c r="F114">
        <v>17.838953666599998</v>
      </c>
      <c r="G114">
        <v>18.5215644152</v>
      </c>
      <c r="H114">
        <v>18.9310584077</v>
      </c>
      <c r="I114">
        <v>18.3471145</v>
      </c>
      <c r="J114">
        <v>18.887611151800002</v>
      </c>
      <c r="K114">
        <v>18.8165351056</v>
      </c>
      <c r="L114">
        <v>18.581083690100002</v>
      </c>
      <c r="M114">
        <v>19.1669175428</v>
      </c>
      <c r="N114">
        <v>19.678860172499999</v>
      </c>
      <c r="O114">
        <v>18.824994031300001</v>
      </c>
      <c r="P114">
        <v>19.6986459831</v>
      </c>
      <c r="Q114">
        <v>20.071660545499999</v>
      </c>
      <c r="R114">
        <v>19.108281445799999</v>
      </c>
      <c r="S114">
        <v>17.746886227499999</v>
      </c>
      <c r="T114">
        <v>18.390718632799999</v>
      </c>
      <c r="U114">
        <v>18.408737371499999</v>
      </c>
      <c r="V114">
        <v>18.365452701300001</v>
      </c>
      <c r="W114">
        <v>18.539062975099998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17.204126996599999</v>
      </c>
      <c r="AJ114">
        <v>18.962044241600001</v>
      </c>
      <c r="AK114">
        <v>17.26132977</v>
      </c>
      <c r="AL114">
        <v>17.1542143906</v>
      </c>
      <c r="AM114">
        <v>17.243134320599999</v>
      </c>
      <c r="AN114">
        <v>18.0766108344</v>
      </c>
      <c r="AO114">
        <v>18.517213683600001</v>
      </c>
      <c r="AP114">
        <v>17.740622354399999</v>
      </c>
      <c r="AQ114">
        <v>17.9431958485</v>
      </c>
      <c r="AR114">
        <v>18.038540460499998</v>
      </c>
      <c r="AS114">
        <v>18.765766149400001</v>
      </c>
      <c r="AT114">
        <v>18.2678285372</v>
      </c>
      <c r="AU114">
        <v>18.9685066694</v>
      </c>
      <c r="AV114">
        <v>18.7631105637</v>
      </c>
      <c r="AW114">
        <v>18.201712358000002</v>
      </c>
      <c r="AX114">
        <v>17.3861989012</v>
      </c>
      <c r="AY114">
        <v>17.589105977100001</v>
      </c>
      <c r="AZ114">
        <v>17.333722810099999</v>
      </c>
      <c r="BA114">
        <v>18.327357140099998</v>
      </c>
      <c r="BB114">
        <v>18.0104485568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113</v>
      </c>
      <c r="D115">
        <v>18.972396019400001</v>
      </c>
      <c r="E115">
        <v>19.2427522459</v>
      </c>
      <c r="F115">
        <v>17.389885577400001</v>
      </c>
      <c r="G115">
        <v>18.2094870241</v>
      </c>
      <c r="H115">
        <v>18.577640275699999</v>
      </c>
      <c r="I115">
        <v>18.2618883353</v>
      </c>
      <c r="J115">
        <v>18.739278393399999</v>
      </c>
      <c r="K115">
        <v>18.6458387124</v>
      </c>
      <c r="L115">
        <v>18.454968363999999</v>
      </c>
      <c r="M115">
        <v>19.041124524200001</v>
      </c>
      <c r="N115">
        <v>19.726521226700001</v>
      </c>
      <c r="O115">
        <v>18.670410779299999</v>
      </c>
      <c r="P115">
        <v>19.618086401100001</v>
      </c>
      <c r="Q115">
        <v>20.195242077300001</v>
      </c>
      <c r="R115">
        <v>18.945467581599999</v>
      </c>
      <c r="S115">
        <v>17.8886553199</v>
      </c>
      <c r="T115">
        <v>18.328124296599999</v>
      </c>
      <c r="U115">
        <v>18.1356206733</v>
      </c>
      <c r="V115">
        <v>18.453109766800001</v>
      </c>
      <c r="W115">
        <v>18.345772485200001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17.1361714443</v>
      </c>
      <c r="AJ115">
        <v>18.566670831500002</v>
      </c>
      <c r="AK115">
        <v>16.776919014499999</v>
      </c>
      <c r="AL115">
        <v>17.013054588799999</v>
      </c>
      <c r="AM115">
        <v>17.274077325299999</v>
      </c>
      <c r="AN115">
        <v>17.9718431796</v>
      </c>
      <c r="AO115">
        <v>18.297302605399999</v>
      </c>
      <c r="AP115">
        <v>17.570119525199999</v>
      </c>
      <c r="AQ115">
        <v>17.849352622800001</v>
      </c>
      <c r="AR115">
        <v>17.960635098800001</v>
      </c>
      <c r="AS115">
        <v>18.482798829</v>
      </c>
      <c r="AT115">
        <v>18.3375213353</v>
      </c>
      <c r="AU115">
        <v>19.1330800251</v>
      </c>
      <c r="AV115">
        <v>18.9082093297</v>
      </c>
      <c r="AW115">
        <v>18.1726567545</v>
      </c>
      <c r="AX115">
        <v>17.143736662399998</v>
      </c>
      <c r="AY115">
        <v>17.326588966700001</v>
      </c>
      <c r="AZ115">
        <v>17.549852205800001</v>
      </c>
      <c r="BA115">
        <v>18.200682265600001</v>
      </c>
      <c r="BB115">
        <v>17.659553189099999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114</v>
      </c>
      <c r="D116">
        <v>18.738496149300001</v>
      </c>
      <c r="E116">
        <v>18.741355314700002</v>
      </c>
      <c r="F116">
        <v>17.137898765399999</v>
      </c>
      <c r="G116">
        <v>18.197107792699999</v>
      </c>
      <c r="H116">
        <v>18.543603437800002</v>
      </c>
      <c r="I116">
        <v>18.352214098499999</v>
      </c>
      <c r="J116">
        <v>18.608615268299999</v>
      </c>
      <c r="K116">
        <v>18.540047809800001</v>
      </c>
      <c r="L116">
        <v>18.330435322700001</v>
      </c>
      <c r="M116">
        <v>18.916602896899999</v>
      </c>
      <c r="N116">
        <v>19.8482948067</v>
      </c>
      <c r="O116">
        <v>18.8044896892</v>
      </c>
      <c r="P116">
        <v>19.612596764900001</v>
      </c>
      <c r="Q116">
        <v>20.234029928399998</v>
      </c>
      <c r="R116">
        <v>18.523840568499999</v>
      </c>
      <c r="S116">
        <v>17.982765732299999</v>
      </c>
      <c r="T116">
        <v>18.232446165900001</v>
      </c>
      <c r="U116">
        <v>18.305253512699998</v>
      </c>
      <c r="V116">
        <v>18.1342398008</v>
      </c>
      <c r="W116">
        <v>18.084333840999999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17.110379746700001</v>
      </c>
      <c r="AJ116">
        <v>18.440816569199999</v>
      </c>
      <c r="AK116">
        <v>16.362592122500001</v>
      </c>
      <c r="AL116">
        <v>17.1362080432</v>
      </c>
      <c r="AM116">
        <v>17.192749239600001</v>
      </c>
      <c r="AN116">
        <v>17.970324313999999</v>
      </c>
      <c r="AO116">
        <v>17.9912043267</v>
      </c>
      <c r="AP116">
        <v>17.557065582900002</v>
      </c>
      <c r="AQ116">
        <v>17.878743263</v>
      </c>
      <c r="AR116">
        <v>17.810692633599999</v>
      </c>
      <c r="AS116">
        <v>18.508673307199999</v>
      </c>
      <c r="AT116">
        <v>18.552973834300001</v>
      </c>
      <c r="AU116">
        <v>19.041632162399999</v>
      </c>
      <c r="AV116">
        <v>18.710929339500002</v>
      </c>
      <c r="AW116">
        <v>17.693292363899999</v>
      </c>
      <c r="AX116">
        <v>17.120011937699999</v>
      </c>
      <c r="AY116">
        <v>17.1468858052</v>
      </c>
      <c r="AZ116">
        <v>17.6426600944</v>
      </c>
      <c r="BA116">
        <v>17.752769977500002</v>
      </c>
      <c r="BB116">
        <v>17.486247536499999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115</v>
      </c>
      <c r="D117">
        <v>18.575350353099999</v>
      </c>
      <c r="E117">
        <v>18.6537134117</v>
      </c>
      <c r="F117">
        <v>17.122077583900001</v>
      </c>
      <c r="G117">
        <v>18.1259962904</v>
      </c>
      <c r="H117">
        <v>18.658586203999999</v>
      </c>
      <c r="I117">
        <v>18.349029671</v>
      </c>
      <c r="J117">
        <v>18.552444680699999</v>
      </c>
      <c r="K117">
        <v>18.568481182100001</v>
      </c>
      <c r="L117">
        <v>18.499957975099999</v>
      </c>
      <c r="M117">
        <v>19.042886122799999</v>
      </c>
      <c r="N117">
        <v>19.420615812499999</v>
      </c>
      <c r="O117">
        <v>19.377441725000001</v>
      </c>
      <c r="P117">
        <v>19.849342554700002</v>
      </c>
      <c r="Q117">
        <v>20.167663642200001</v>
      </c>
      <c r="R117">
        <v>18.376251353200001</v>
      </c>
      <c r="S117">
        <v>18.089256901599999</v>
      </c>
      <c r="T117">
        <v>18.0550252289</v>
      </c>
      <c r="U117">
        <v>18.413262291199999</v>
      </c>
      <c r="V117">
        <v>17.989243896000001</v>
      </c>
      <c r="W117">
        <v>17.982273730399999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17.031589484400001</v>
      </c>
      <c r="AJ117">
        <v>18.448420346300001</v>
      </c>
      <c r="AK117">
        <v>16.1028358288</v>
      </c>
      <c r="AL117">
        <v>17.007911401299999</v>
      </c>
      <c r="AM117">
        <v>17.226500779399998</v>
      </c>
      <c r="AN117">
        <v>17.9000441566</v>
      </c>
      <c r="AO117">
        <v>17.761431751100002</v>
      </c>
      <c r="AP117">
        <v>17.629773824699999</v>
      </c>
      <c r="AQ117">
        <v>17.755619709200001</v>
      </c>
      <c r="AR117">
        <v>17.819485574000002</v>
      </c>
      <c r="AS117">
        <v>18.223712946700001</v>
      </c>
      <c r="AT117">
        <v>18.607628736799999</v>
      </c>
      <c r="AU117">
        <v>19.070572833300002</v>
      </c>
      <c r="AV117">
        <v>18.676336612499998</v>
      </c>
      <c r="AW117">
        <v>17.5182797581</v>
      </c>
      <c r="AX117">
        <v>17.024129990799999</v>
      </c>
      <c r="AY117">
        <v>17.353990276099999</v>
      </c>
      <c r="AZ117">
        <v>17.498530921699999</v>
      </c>
      <c r="BA117">
        <v>17.464730330799998</v>
      </c>
      <c r="BB117">
        <v>17.823262679900001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116</v>
      </c>
      <c r="D118">
        <v>18.5456594867</v>
      </c>
      <c r="E118">
        <v>18.753243815800001</v>
      </c>
      <c r="F118">
        <v>17.269713388900001</v>
      </c>
      <c r="G118">
        <v>18.129345548700002</v>
      </c>
      <c r="H118">
        <v>18.746950701599999</v>
      </c>
      <c r="I118">
        <v>18.462932326000001</v>
      </c>
      <c r="J118">
        <v>18.4172481843</v>
      </c>
      <c r="K118">
        <v>18.548431942499999</v>
      </c>
      <c r="L118">
        <v>18.6912594237</v>
      </c>
      <c r="M118">
        <v>19.247536126100002</v>
      </c>
      <c r="N118">
        <v>19.051889180900002</v>
      </c>
      <c r="O118">
        <v>19.279739454800001</v>
      </c>
      <c r="P118">
        <v>19.823834698399999</v>
      </c>
      <c r="Q118">
        <v>20.242819947800001</v>
      </c>
      <c r="R118">
        <v>18.603925808100001</v>
      </c>
      <c r="S118">
        <v>18.163862072299999</v>
      </c>
      <c r="T118">
        <v>18.032107227000001</v>
      </c>
      <c r="U118">
        <v>18.282253181000002</v>
      </c>
      <c r="V118">
        <v>18.0506357762</v>
      </c>
      <c r="W118">
        <v>17.7565263774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16.837324131900001</v>
      </c>
      <c r="AJ118">
        <v>18.349949078000002</v>
      </c>
      <c r="AK118">
        <v>16.163126769400002</v>
      </c>
      <c r="AL118">
        <v>16.916293485200001</v>
      </c>
      <c r="AM118">
        <v>17.5604634052</v>
      </c>
      <c r="AN118">
        <v>17.825873210600001</v>
      </c>
      <c r="AO118">
        <v>17.641861974400001</v>
      </c>
      <c r="AP118">
        <v>17.572194565099998</v>
      </c>
      <c r="AQ118">
        <v>17.851915707100002</v>
      </c>
      <c r="AR118">
        <v>18.009225918199999</v>
      </c>
      <c r="AS118">
        <v>18.108130834600001</v>
      </c>
      <c r="AT118">
        <v>18.568962109800001</v>
      </c>
      <c r="AU118">
        <v>18.830594487199999</v>
      </c>
      <c r="AV118">
        <v>18.705195153399998</v>
      </c>
      <c r="AW118">
        <v>17.622763083799999</v>
      </c>
      <c r="AX118">
        <v>16.975555132899999</v>
      </c>
      <c r="AY118">
        <v>17.245259676500002</v>
      </c>
      <c r="AZ118">
        <v>17.624153358899999</v>
      </c>
      <c r="BA118">
        <v>17.553150119400001</v>
      </c>
      <c r="BB118">
        <v>17.775643373200001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117</v>
      </c>
      <c r="D119">
        <v>18.345927279200001</v>
      </c>
      <c r="E119">
        <v>18.714453392999999</v>
      </c>
      <c r="F119">
        <v>17.348831599</v>
      </c>
      <c r="G119">
        <v>18.077386511499999</v>
      </c>
      <c r="H119">
        <v>18.684612827399999</v>
      </c>
      <c r="I119">
        <v>18.539672151600001</v>
      </c>
      <c r="J119">
        <v>18.270785438400001</v>
      </c>
      <c r="K119">
        <v>18.4330624587</v>
      </c>
      <c r="L119">
        <v>18.759830192900001</v>
      </c>
      <c r="M119">
        <v>19.355463513499998</v>
      </c>
      <c r="N119">
        <v>18.999380479700001</v>
      </c>
      <c r="O119">
        <v>19.148856617500002</v>
      </c>
      <c r="P119">
        <v>19.700273641399999</v>
      </c>
      <c r="Q119">
        <v>20.277677151700001</v>
      </c>
      <c r="R119">
        <v>18.600103214899999</v>
      </c>
      <c r="S119">
        <v>18.034051278100002</v>
      </c>
      <c r="T119">
        <v>18.053567423099999</v>
      </c>
      <c r="U119">
        <v>18.0814725452</v>
      </c>
      <c r="V119">
        <v>18.122089036199998</v>
      </c>
      <c r="W119">
        <v>18.094803082599999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16.799722001500001</v>
      </c>
      <c r="AJ119">
        <v>18.067829414399998</v>
      </c>
      <c r="AK119">
        <v>16.075328260599999</v>
      </c>
      <c r="AL119">
        <v>17.056908290900001</v>
      </c>
      <c r="AM119">
        <v>17.084036612199998</v>
      </c>
      <c r="AN119">
        <v>17.874521386600001</v>
      </c>
      <c r="AO119">
        <v>17.495906039499999</v>
      </c>
      <c r="AP119">
        <v>17.469631340900001</v>
      </c>
      <c r="AQ119">
        <v>17.8367529163</v>
      </c>
      <c r="AR119">
        <v>18.058922496699999</v>
      </c>
      <c r="AS119">
        <v>18.131876391599999</v>
      </c>
      <c r="AT119">
        <v>18.791477090400001</v>
      </c>
      <c r="AU119">
        <v>18.522456294200001</v>
      </c>
      <c r="AV119">
        <v>18.632220929300001</v>
      </c>
      <c r="AW119">
        <v>17.812236728999999</v>
      </c>
      <c r="AX119">
        <v>17.076428150400002</v>
      </c>
      <c r="AY119">
        <v>17.1417407036</v>
      </c>
      <c r="AZ119">
        <v>17.7681474032</v>
      </c>
      <c r="BA119">
        <v>17.281337373500001</v>
      </c>
      <c r="BB119">
        <v>17.874778592199998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118</v>
      </c>
      <c r="D120">
        <v>18.077412850599998</v>
      </c>
      <c r="E120">
        <v>18.6771649549</v>
      </c>
      <c r="F120">
        <v>17.415635158800001</v>
      </c>
      <c r="G120">
        <v>17.834333620799999</v>
      </c>
      <c r="H120">
        <v>18.443921342500001</v>
      </c>
      <c r="I120">
        <v>18.511929493499999</v>
      </c>
      <c r="J120">
        <v>18.3329503147</v>
      </c>
      <c r="K120">
        <v>18.5219313566</v>
      </c>
      <c r="L120">
        <v>18.753036474400002</v>
      </c>
      <c r="M120">
        <v>19.267483622099999</v>
      </c>
      <c r="N120">
        <v>18.850353094900001</v>
      </c>
      <c r="O120">
        <v>19.011602841799998</v>
      </c>
      <c r="P120">
        <v>19.814316104</v>
      </c>
      <c r="Q120">
        <v>20.252886927999999</v>
      </c>
      <c r="R120">
        <v>18.621938268499999</v>
      </c>
      <c r="S120">
        <v>18.490544271800001</v>
      </c>
      <c r="T120">
        <v>18.0299211697</v>
      </c>
      <c r="U120">
        <v>18.099399917500001</v>
      </c>
      <c r="V120">
        <v>17.998691255400001</v>
      </c>
      <c r="W120">
        <v>18.3282215208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17.212783236500002</v>
      </c>
      <c r="AJ120">
        <v>17.979207097900002</v>
      </c>
      <c r="AK120">
        <v>16.2845648638</v>
      </c>
      <c r="AL120">
        <v>17.054969938300001</v>
      </c>
      <c r="AM120">
        <v>16.6936971877</v>
      </c>
      <c r="AN120">
        <v>17.880020368</v>
      </c>
      <c r="AO120">
        <v>17.669379960400001</v>
      </c>
      <c r="AP120">
        <v>17.506448110099999</v>
      </c>
      <c r="AQ120">
        <v>17.593554764</v>
      </c>
      <c r="AR120">
        <v>18.061584841999998</v>
      </c>
      <c r="AS120">
        <v>17.779777899500001</v>
      </c>
      <c r="AT120">
        <v>18.681717753000001</v>
      </c>
      <c r="AU120">
        <v>18.4920071122</v>
      </c>
      <c r="AV120">
        <v>18.577339347599999</v>
      </c>
      <c r="AW120">
        <v>17.647871626099999</v>
      </c>
      <c r="AX120">
        <v>17.165146484600001</v>
      </c>
      <c r="AY120">
        <v>17.1659552534</v>
      </c>
      <c r="AZ120">
        <v>17.481837689900001</v>
      </c>
      <c r="BA120">
        <v>17.273551439599999</v>
      </c>
      <c r="BB120">
        <v>18.078341712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119</v>
      </c>
      <c r="D121">
        <v>17.651183823899999</v>
      </c>
      <c r="E121">
        <v>18.7662182527</v>
      </c>
      <c r="F121">
        <v>17.272052995599999</v>
      </c>
      <c r="G121">
        <v>17.850454289599998</v>
      </c>
      <c r="H121">
        <v>18.319348654700001</v>
      </c>
      <c r="I121">
        <v>18.4690826661</v>
      </c>
      <c r="J121">
        <v>18.4054865612</v>
      </c>
      <c r="K121">
        <v>18.571451442000001</v>
      </c>
      <c r="L121">
        <v>18.530256616500001</v>
      </c>
      <c r="M121">
        <v>19.1116392546</v>
      </c>
      <c r="N121">
        <v>18.755692172100002</v>
      </c>
      <c r="O121">
        <v>19.412136748399998</v>
      </c>
      <c r="P121">
        <v>20.0791995419</v>
      </c>
      <c r="Q121">
        <v>20.354405035999999</v>
      </c>
      <c r="R121">
        <v>18.8378353435</v>
      </c>
      <c r="S121">
        <v>18.384413174599999</v>
      </c>
      <c r="T121">
        <v>17.977897696900001</v>
      </c>
      <c r="U121">
        <v>18.325926827899998</v>
      </c>
      <c r="V121">
        <v>17.876303764199999</v>
      </c>
      <c r="W121">
        <v>18.448682656199999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16.8842557804</v>
      </c>
      <c r="AJ121">
        <v>17.8980229814</v>
      </c>
      <c r="AK121">
        <v>16.1546335757</v>
      </c>
      <c r="AL121">
        <v>17.287482840300001</v>
      </c>
      <c r="AM121">
        <v>16.587691681999999</v>
      </c>
      <c r="AN121">
        <v>17.945710203099999</v>
      </c>
      <c r="AO121">
        <v>17.5736353245</v>
      </c>
      <c r="AP121">
        <v>17.533337038999999</v>
      </c>
      <c r="AQ121">
        <v>17.6210742327</v>
      </c>
      <c r="AR121">
        <v>18.0245969992</v>
      </c>
      <c r="AS121">
        <v>17.377049593399999</v>
      </c>
      <c r="AT121">
        <v>18.486558611100001</v>
      </c>
      <c r="AU121">
        <v>18.7110059386</v>
      </c>
      <c r="AV121">
        <v>18.703924719700002</v>
      </c>
      <c r="AW121">
        <v>17.618243768900001</v>
      </c>
      <c r="AX121">
        <v>17.375909372799999</v>
      </c>
      <c r="AY121">
        <v>16.949316147000001</v>
      </c>
      <c r="AZ121">
        <v>17.314096349100002</v>
      </c>
      <c r="BA121">
        <v>17.371360275600001</v>
      </c>
      <c r="BB121">
        <v>18.183571208299998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120</v>
      </c>
      <c r="D122">
        <v>17.607713630500001</v>
      </c>
      <c r="E122">
        <v>18.694919097700001</v>
      </c>
      <c r="F122">
        <v>17.373160006799999</v>
      </c>
      <c r="G122">
        <v>17.462777664099999</v>
      </c>
      <c r="H122">
        <v>18.173182820499999</v>
      </c>
      <c r="I122">
        <v>18.349621536200001</v>
      </c>
      <c r="J122">
        <v>18.302058323600001</v>
      </c>
      <c r="K122">
        <v>18.612746975</v>
      </c>
      <c r="L122">
        <v>18.4214261646</v>
      </c>
      <c r="M122">
        <v>18.9029917316</v>
      </c>
      <c r="N122">
        <v>18.555846931000001</v>
      </c>
      <c r="O122">
        <v>18.735148224900001</v>
      </c>
      <c r="P122">
        <v>19.8696961958</v>
      </c>
      <c r="Q122">
        <v>20.308161307500001</v>
      </c>
      <c r="R122">
        <v>18.8064239978</v>
      </c>
      <c r="S122">
        <v>18.061305876300001</v>
      </c>
      <c r="T122">
        <v>17.8663615237</v>
      </c>
      <c r="U122">
        <v>18.717351172299999</v>
      </c>
      <c r="V122">
        <v>17.3818782755</v>
      </c>
      <c r="W122">
        <v>18.521683061699999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16.6869602413</v>
      </c>
      <c r="AJ122">
        <v>18.008266890000002</v>
      </c>
      <c r="AK122">
        <v>16.2163752485</v>
      </c>
      <c r="AL122">
        <v>16.8041777828</v>
      </c>
      <c r="AM122">
        <v>16.619526280300001</v>
      </c>
      <c r="AN122">
        <v>17.911635763700001</v>
      </c>
      <c r="AO122">
        <v>17.6872766105</v>
      </c>
      <c r="AP122">
        <v>17.535522599299998</v>
      </c>
      <c r="AQ122">
        <v>17.740527984100002</v>
      </c>
      <c r="AR122">
        <v>17.838634711499999</v>
      </c>
      <c r="AS122">
        <v>17.5980539046</v>
      </c>
      <c r="AT122">
        <v>18.163583741299998</v>
      </c>
      <c r="AU122">
        <v>18.8456240923</v>
      </c>
      <c r="AV122">
        <v>18.690252519000001</v>
      </c>
      <c r="AW122">
        <v>17.351147091200001</v>
      </c>
      <c r="AX122">
        <v>17.369082612300002</v>
      </c>
      <c r="AY122">
        <v>16.952646831399999</v>
      </c>
      <c r="AZ122">
        <v>17.522146110000001</v>
      </c>
      <c r="BA122">
        <v>16.965219481199998</v>
      </c>
      <c r="BB122">
        <v>17.848997608800001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121</v>
      </c>
      <c r="D123">
        <v>17.442165622899999</v>
      </c>
      <c r="E123">
        <v>18.376212945599999</v>
      </c>
      <c r="F123">
        <v>17.397248681899999</v>
      </c>
      <c r="G123">
        <v>17.088798246500001</v>
      </c>
      <c r="H123">
        <v>18.221355938799999</v>
      </c>
      <c r="I123">
        <v>18.357557775499998</v>
      </c>
      <c r="J123">
        <v>18.321440713000001</v>
      </c>
      <c r="K123">
        <v>18.5304323061</v>
      </c>
      <c r="L123">
        <v>18.3934746129</v>
      </c>
      <c r="M123">
        <v>18.999810027100001</v>
      </c>
      <c r="N123">
        <v>18.459043594200001</v>
      </c>
      <c r="O123">
        <v>18.121144401900001</v>
      </c>
      <c r="P123">
        <v>19.464781095599999</v>
      </c>
      <c r="Q123">
        <v>20.1243824463</v>
      </c>
      <c r="R123">
        <v>18.456241021299999</v>
      </c>
      <c r="S123">
        <v>17.7786320407</v>
      </c>
      <c r="T123">
        <v>17.952115503000002</v>
      </c>
      <c r="U123">
        <v>18.578818620700002</v>
      </c>
      <c r="V123">
        <v>17.140702106900001</v>
      </c>
      <c r="W123">
        <v>18.790157710300001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16.5578866498</v>
      </c>
      <c r="AJ123">
        <v>17.5993351453</v>
      </c>
      <c r="AK123">
        <v>16.589110690599998</v>
      </c>
      <c r="AL123">
        <v>16.464515034600002</v>
      </c>
      <c r="AM123">
        <v>16.670052284400001</v>
      </c>
      <c r="AN123">
        <v>17.662518655700001</v>
      </c>
      <c r="AO123">
        <v>17.807729310799999</v>
      </c>
      <c r="AP123">
        <v>17.442026522999999</v>
      </c>
      <c r="AQ123">
        <v>17.817157045799998</v>
      </c>
      <c r="AR123">
        <v>17.879420681700001</v>
      </c>
      <c r="AS123">
        <v>17.6363373708</v>
      </c>
      <c r="AT123">
        <v>17.703013899999998</v>
      </c>
      <c r="AU123">
        <v>18.390813042600001</v>
      </c>
      <c r="AV123">
        <v>18.6108325782</v>
      </c>
      <c r="AW123">
        <v>17.176944326200001</v>
      </c>
      <c r="AX123">
        <v>17.3636314478</v>
      </c>
      <c r="AY123">
        <v>17.033445692600001</v>
      </c>
      <c r="AZ123">
        <v>17.5144723274</v>
      </c>
      <c r="BA123">
        <v>16.776363811300001</v>
      </c>
      <c r="BB123">
        <v>17.912295269299999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122</v>
      </c>
      <c r="D124">
        <v>17.6881250697</v>
      </c>
      <c r="E124">
        <v>18.348066558999999</v>
      </c>
      <c r="F124">
        <v>17.310822243800001</v>
      </c>
      <c r="G124">
        <v>17.441825742900001</v>
      </c>
      <c r="H124">
        <v>18.070855454499998</v>
      </c>
      <c r="I124">
        <v>18.373864429600001</v>
      </c>
      <c r="J124">
        <v>18.2422096138</v>
      </c>
      <c r="K124">
        <v>18.311079719799999</v>
      </c>
      <c r="L124">
        <v>18.3421165894</v>
      </c>
      <c r="M124">
        <v>19.035783948199999</v>
      </c>
      <c r="N124">
        <v>18.669800255999998</v>
      </c>
      <c r="O124">
        <v>17.694205964599998</v>
      </c>
      <c r="P124">
        <v>19.319558612200002</v>
      </c>
      <c r="Q124">
        <v>19.991598804799999</v>
      </c>
      <c r="R124">
        <v>18.4217163167</v>
      </c>
      <c r="S124">
        <v>17.417634836600001</v>
      </c>
      <c r="T124">
        <v>17.734464409000001</v>
      </c>
      <c r="U124">
        <v>17.884822274899999</v>
      </c>
      <c r="V124">
        <v>17.041463220099999</v>
      </c>
      <c r="W124">
        <v>18.642740271099999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16.7065103515</v>
      </c>
      <c r="AJ124">
        <v>17.6450735198</v>
      </c>
      <c r="AK124">
        <v>16.511551798799999</v>
      </c>
      <c r="AL124">
        <v>16.397701232999999</v>
      </c>
      <c r="AM124">
        <v>16.900029186000001</v>
      </c>
      <c r="AN124">
        <v>17.486180786599999</v>
      </c>
      <c r="AO124">
        <v>17.512262215100002</v>
      </c>
      <c r="AP124">
        <v>17.391427719700001</v>
      </c>
      <c r="AQ124">
        <v>17.700622560500001</v>
      </c>
      <c r="AR124">
        <v>18.065448704000001</v>
      </c>
      <c r="AS124">
        <v>17.6262644195</v>
      </c>
      <c r="AT124">
        <v>17.603739217600001</v>
      </c>
      <c r="AU124">
        <v>18.424300558500001</v>
      </c>
      <c r="AV124">
        <v>18.452909066099998</v>
      </c>
      <c r="AW124">
        <v>17.0480729485</v>
      </c>
      <c r="AX124">
        <v>17.2374670098</v>
      </c>
      <c r="AY124">
        <v>16.817934184599999</v>
      </c>
      <c r="AZ124">
        <v>17.566257483499999</v>
      </c>
      <c r="BA124">
        <v>16.459824035</v>
      </c>
      <c r="BB124">
        <v>17.902571278500002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123</v>
      </c>
      <c r="D125">
        <v>17.709713755199999</v>
      </c>
      <c r="E125">
        <v>18.618285898500002</v>
      </c>
      <c r="F125">
        <v>17.330284373800001</v>
      </c>
      <c r="G125">
        <v>17.621771811799999</v>
      </c>
      <c r="H125">
        <v>18.216553007200002</v>
      </c>
      <c r="I125">
        <v>18.3529024258</v>
      </c>
      <c r="J125">
        <v>18.207399638199998</v>
      </c>
      <c r="K125">
        <v>18.224272865900002</v>
      </c>
      <c r="L125">
        <v>18.2457744194</v>
      </c>
      <c r="M125">
        <v>18.8022666928</v>
      </c>
      <c r="N125">
        <v>18.8469007096</v>
      </c>
      <c r="O125">
        <v>17.657493673200001</v>
      </c>
      <c r="P125">
        <v>19.3321300737</v>
      </c>
      <c r="Q125">
        <v>20.125820495799999</v>
      </c>
      <c r="R125">
        <v>18.473097364699999</v>
      </c>
      <c r="S125">
        <v>16.9622484846</v>
      </c>
      <c r="T125">
        <v>17.470695902199999</v>
      </c>
      <c r="U125">
        <v>17.486033011699998</v>
      </c>
      <c r="V125">
        <v>17.323782081099999</v>
      </c>
      <c r="W125">
        <v>18.361824621499998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16.774202452400001</v>
      </c>
      <c r="AJ125">
        <v>17.584228075599999</v>
      </c>
      <c r="AK125">
        <v>16.487313899899998</v>
      </c>
      <c r="AL125">
        <v>16.380382108700001</v>
      </c>
      <c r="AM125">
        <v>17.0664322487</v>
      </c>
      <c r="AN125">
        <v>17.412749346399998</v>
      </c>
      <c r="AO125">
        <v>17.243866535599999</v>
      </c>
      <c r="AP125">
        <v>17.312718503300001</v>
      </c>
      <c r="AQ125">
        <v>17.412119562699999</v>
      </c>
      <c r="AR125">
        <v>18.035854134099999</v>
      </c>
      <c r="AS125">
        <v>17.2968452241</v>
      </c>
      <c r="AT125">
        <v>17.6400939812</v>
      </c>
      <c r="AU125">
        <v>18.374442735300001</v>
      </c>
      <c r="AV125">
        <v>18.4977720318</v>
      </c>
      <c r="AW125">
        <v>16.996947768999998</v>
      </c>
      <c r="AX125">
        <v>17.2951840387</v>
      </c>
      <c r="AY125">
        <v>16.686677684900001</v>
      </c>
      <c r="AZ125">
        <v>17.166386745899999</v>
      </c>
      <c r="BA125">
        <v>16.492498603800001</v>
      </c>
      <c r="BB125">
        <v>17.640852733599999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124</v>
      </c>
      <c r="D126">
        <v>17.819415840400001</v>
      </c>
      <c r="E126">
        <v>18.6049285689</v>
      </c>
      <c r="F126">
        <v>17.1527309666</v>
      </c>
      <c r="G126">
        <v>17.696626447100002</v>
      </c>
      <c r="H126">
        <v>18.226280939799999</v>
      </c>
      <c r="I126">
        <v>18.2439627919</v>
      </c>
      <c r="J126">
        <v>18.019908157500002</v>
      </c>
      <c r="K126">
        <v>18.301556375299999</v>
      </c>
      <c r="L126">
        <v>18.0735192675</v>
      </c>
      <c r="M126">
        <v>18.377708701300001</v>
      </c>
      <c r="N126">
        <v>18.7290725961</v>
      </c>
      <c r="O126">
        <v>17.806514573299999</v>
      </c>
      <c r="P126">
        <v>19.060165282300002</v>
      </c>
      <c r="Q126">
        <v>20.2212511641</v>
      </c>
      <c r="R126">
        <v>18.3582100408</v>
      </c>
      <c r="S126">
        <v>16.8467470786</v>
      </c>
      <c r="T126">
        <v>17.404521271699998</v>
      </c>
      <c r="U126">
        <v>17.179424823000002</v>
      </c>
      <c r="V126">
        <v>17.367975644800001</v>
      </c>
      <c r="W126">
        <v>18.288402271999999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16.7059244718</v>
      </c>
      <c r="AJ126">
        <v>17.392137434999999</v>
      </c>
      <c r="AK126">
        <v>16.2191391506</v>
      </c>
      <c r="AL126">
        <v>17.111657950600001</v>
      </c>
      <c r="AM126">
        <v>16.965351052599999</v>
      </c>
      <c r="AN126">
        <v>17.306730787199999</v>
      </c>
      <c r="AO126">
        <v>17.1434778761</v>
      </c>
      <c r="AP126">
        <v>17.182838484000001</v>
      </c>
      <c r="AQ126">
        <v>17.0143100616</v>
      </c>
      <c r="AR126">
        <v>17.663645181</v>
      </c>
      <c r="AS126">
        <v>17.3511040526</v>
      </c>
      <c r="AT126">
        <v>17.6130562757</v>
      </c>
      <c r="AU126">
        <v>18.186582334499999</v>
      </c>
      <c r="AV126">
        <v>18.542851815999999</v>
      </c>
      <c r="AW126">
        <v>16.9790131938</v>
      </c>
      <c r="AX126">
        <v>17.034012985499999</v>
      </c>
      <c r="AY126">
        <v>16.622956536299998</v>
      </c>
      <c r="AZ126">
        <v>16.901983315399999</v>
      </c>
      <c r="BA126">
        <v>16.797060741599999</v>
      </c>
      <c r="BB126">
        <v>17.624587886099999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125</v>
      </c>
      <c r="D127">
        <v>17.804970516400001</v>
      </c>
      <c r="E127">
        <v>18.370650487399999</v>
      </c>
      <c r="F127">
        <v>16.703089516599999</v>
      </c>
      <c r="G127">
        <v>17.456184413399999</v>
      </c>
      <c r="H127">
        <v>18.2408445626</v>
      </c>
      <c r="I127">
        <v>18.07006896</v>
      </c>
      <c r="J127">
        <v>18.062613408299999</v>
      </c>
      <c r="K127">
        <v>18.294057950399999</v>
      </c>
      <c r="L127">
        <v>18.0634329552</v>
      </c>
      <c r="M127">
        <v>18.234418573199999</v>
      </c>
      <c r="N127">
        <v>18.660445402200001</v>
      </c>
      <c r="O127">
        <v>17.841439443100001</v>
      </c>
      <c r="P127">
        <v>19.012523333299999</v>
      </c>
      <c r="Q127">
        <v>20.2623342033</v>
      </c>
      <c r="R127">
        <v>18.4300693681</v>
      </c>
      <c r="S127">
        <v>16.962053752599999</v>
      </c>
      <c r="T127">
        <v>17.363533831000002</v>
      </c>
      <c r="U127">
        <v>17.094881892</v>
      </c>
      <c r="V127">
        <v>17.094800802000002</v>
      </c>
      <c r="W127">
        <v>18.299867642300001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16.285328756199998</v>
      </c>
      <c r="AJ127">
        <v>16.9640482579</v>
      </c>
      <c r="AK127">
        <v>15.823278386</v>
      </c>
      <c r="AL127">
        <v>17.111203428300001</v>
      </c>
      <c r="AM127">
        <v>16.496369608399998</v>
      </c>
      <c r="AN127">
        <v>17.274110083299998</v>
      </c>
      <c r="AO127">
        <v>17.141952270299999</v>
      </c>
      <c r="AP127">
        <v>17.2805771845</v>
      </c>
      <c r="AQ127">
        <v>16.958121140900001</v>
      </c>
      <c r="AR127">
        <v>17.141505194600001</v>
      </c>
      <c r="AS127">
        <v>17.6172633081</v>
      </c>
      <c r="AT127">
        <v>17.357110023000001</v>
      </c>
      <c r="AU127">
        <v>17.929616744600001</v>
      </c>
      <c r="AV127">
        <v>18.473517661500001</v>
      </c>
      <c r="AW127">
        <v>17.433702964399998</v>
      </c>
      <c r="AX127">
        <v>16.995329470200002</v>
      </c>
      <c r="AY127">
        <v>16.704921627000001</v>
      </c>
      <c r="AZ127">
        <v>16.846524756200001</v>
      </c>
      <c r="BA127">
        <v>16.893617183</v>
      </c>
      <c r="BB127">
        <v>17.528286548299999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126</v>
      </c>
      <c r="D128">
        <v>17.546046609899999</v>
      </c>
      <c r="E128">
        <v>18.322402338900002</v>
      </c>
      <c r="F128">
        <v>16.5723307666</v>
      </c>
      <c r="G128">
        <v>17.0626087347</v>
      </c>
      <c r="H128">
        <v>18.431662339399999</v>
      </c>
      <c r="I128">
        <v>17.842566756699998</v>
      </c>
      <c r="J128">
        <v>18.208816131900001</v>
      </c>
      <c r="K128">
        <v>18.123782247299999</v>
      </c>
      <c r="L128">
        <v>17.947105394099999</v>
      </c>
      <c r="M128">
        <v>18.470865909600001</v>
      </c>
      <c r="N128">
        <v>18.7662443583</v>
      </c>
      <c r="O128">
        <v>17.9349303453</v>
      </c>
      <c r="P128">
        <v>18.742909105599999</v>
      </c>
      <c r="Q128">
        <v>20.120026566699998</v>
      </c>
      <c r="R128">
        <v>18.447637073599999</v>
      </c>
      <c r="S128">
        <v>16.939651855200001</v>
      </c>
      <c r="T128">
        <v>17.209279820700001</v>
      </c>
      <c r="U128">
        <v>17.171049451599998</v>
      </c>
      <c r="V128">
        <v>17.138423717199998</v>
      </c>
      <c r="W128">
        <v>18.694824843500001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15.8786439142</v>
      </c>
      <c r="AJ128">
        <v>17.077911285999999</v>
      </c>
      <c r="AK128">
        <v>15.575493892100001</v>
      </c>
      <c r="AL128">
        <v>16.7795915138</v>
      </c>
      <c r="AM128">
        <v>16.387419928300002</v>
      </c>
      <c r="AN128">
        <v>17.171309040800001</v>
      </c>
      <c r="AO128">
        <v>17.078843007500002</v>
      </c>
      <c r="AP128">
        <v>17.164135619100001</v>
      </c>
      <c r="AQ128">
        <v>16.920522963900002</v>
      </c>
      <c r="AR128">
        <v>17.4140546165</v>
      </c>
      <c r="AS128">
        <v>17.891846854800001</v>
      </c>
      <c r="AT128">
        <v>17.0526163778</v>
      </c>
      <c r="AU128">
        <v>18.032302452100001</v>
      </c>
      <c r="AV128">
        <v>18.503699539700001</v>
      </c>
      <c r="AW128">
        <v>17.896487843999999</v>
      </c>
      <c r="AX128">
        <v>16.838563772699999</v>
      </c>
      <c r="AY128">
        <v>16.822461692699999</v>
      </c>
      <c r="AZ128">
        <v>17.002888424799998</v>
      </c>
      <c r="BA128">
        <v>16.657288045600001</v>
      </c>
      <c r="BB128">
        <v>17.547406588600001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127</v>
      </c>
      <c r="D129">
        <v>17.429997329500001</v>
      </c>
      <c r="E129">
        <v>18.334285123499999</v>
      </c>
      <c r="F129">
        <v>16.394502443</v>
      </c>
      <c r="G129">
        <v>16.4977784238</v>
      </c>
      <c r="H129">
        <v>18.5562797792</v>
      </c>
      <c r="I129">
        <v>17.726983682699998</v>
      </c>
      <c r="J129">
        <v>18.216463160299998</v>
      </c>
      <c r="K129">
        <v>17.898860255799999</v>
      </c>
      <c r="L129">
        <v>17.7924414431</v>
      </c>
      <c r="M129">
        <v>18.451621791099999</v>
      </c>
      <c r="N129">
        <v>18.9536622036</v>
      </c>
      <c r="O129">
        <v>18.043147404700001</v>
      </c>
      <c r="P129">
        <v>18.760316806599999</v>
      </c>
      <c r="Q129">
        <v>20.128145906899999</v>
      </c>
      <c r="R129">
        <v>18.387479363499999</v>
      </c>
      <c r="S129">
        <v>17.188477005700001</v>
      </c>
      <c r="T129">
        <v>17.265562337199999</v>
      </c>
      <c r="U129">
        <v>17.013832791900001</v>
      </c>
      <c r="V129">
        <v>16.934005904700001</v>
      </c>
      <c r="W129">
        <v>18.307135345700001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15.825854015899999</v>
      </c>
      <c r="AJ129">
        <v>17.061193725199999</v>
      </c>
      <c r="AK129">
        <v>15.372249478300001</v>
      </c>
      <c r="AL129">
        <v>16.039781280900002</v>
      </c>
      <c r="AM129">
        <v>16.508532870500002</v>
      </c>
      <c r="AN129">
        <v>17.012764586399999</v>
      </c>
      <c r="AO129">
        <v>16.7315535426</v>
      </c>
      <c r="AP129">
        <v>17.049177539599999</v>
      </c>
      <c r="AQ129">
        <v>16.817710913399999</v>
      </c>
      <c r="AR129">
        <v>17.411117325900001</v>
      </c>
      <c r="AS129">
        <v>18.215324949399999</v>
      </c>
      <c r="AT129">
        <v>16.896200066900001</v>
      </c>
      <c r="AU129">
        <v>17.905967003600001</v>
      </c>
      <c r="AV129">
        <v>18.4743913388</v>
      </c>
      <c r="AW129">
        <v>17.368014023200001</v>
      </c>
      <c r="AX129">
        <v>16.843381171800001</v>
      </c>
      <c r="AY129">
        <v>16.636581592599999</v>
      </c>
      <c r="AZ129">
        <v>16.821240164399999</v>
      </c>
      <c r="BA129">
        <v>16.271288598000002</v>
      </c>
      <c r="BB129">
        <v>17.188304068400001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128</v>
      </c>
      <c r="D130">
        <v>17.214090544200001</v>
      </c>
      <c r="E130">
        <v>18.5393710514</v>
      </c>
      <c r="F130">
        <v>16.288225173800001</v>
      </c>
      <c r="G130">
        <v>16.408632086200001</v>
      </c>
      <c r="H130">
        <v>18.514812474300001</v>
      </c>
      <c r="I130">
        <v>17.680040840299998</v>
      </c>
      <c r="J130">
        <v>17.8366689759</v>
      </c>
      <c r="K130">
        <v>17.947277229400001</v>
      </c>
      <c r="L130">
        <v>17.6782024386</v>
      </c>
      <c r="M130">
        <v>18.1491606857</v>
      </c>
      <c r="N130">
        <v>18.951192288800002</v>
      </c>
      <c r="O130">
        <v>18.219825851700001</v>
      </c>
      <c r="P130">
        <v>18.587061680400002</v>
      </c>
      <c r="Q130">
        <v>19.984065562800001</v>
      </c>
      <c r="R130">
        <v>18.265819673700001</v>
      </c>
      <c r="S130">
        <v>17.097485284299999</v>
      </c>
      <c r="T130">
        <v>17.238602547399999</v>
      </c>
      <c r="U130">
        <v>17.003711729599999</v>
      </c>
      <c r="V130">
        <v>17.0391444045</v>
      </c>
      <c r="W130">
        <v>18.067971623399998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15.9321709513</v>
      </c>
      <c r="AJ130">
        <v>17.3884836957</v>
      </c>
      <c r="AK130">
        <v>15.442435466899999</v>
      </c>
      <c r="AL130">
        <v>15.7491801436</v>
      </c>
      <c r="AM130">
        <v>16.445434408699999</v>
      </c>
      <c r="AN130">
        <v>16.8908236724</v>
      </c>
      <c r="AO130">
        <v>16.464989042500001</v>
      </c>
      <c r="AP130">
        <v>17.072084263899999</v>
      </c>
      <c r="AQ130">
        <v>16.737989004900001</v>
      </c>
      <c r="AR130">
        <v>16.894095380900001</v>
      </c>
      <c r="AS130">
        <v>18.065263444700001</v>
      </c>
      <c r="AT130">
        <v>16.855903941499999</v>
      </c>
      <c r="AU130">
        <v>17.699229609300001</v>
      </c>
      <c r="AV130">
        <v>18.361220877299999</v>
      </c>
      <c r="AW130">
        <v>16.733023663800001</v>
      </c>
      <c r="AX130">
        <v>16.863274655600001</v>
      </c>
      <c r="AY130">
        <v>16.349336436600002</v>
      </c>
      <c r="AZ130">
        <v>16.3784578269</v>
      </c>
      <c r="BA130">
        <v>16.188261045600001</v>
      </c>
      <c r="BB130">
        <v>17.158378970699999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129</v>
      </c>
      <c r="D131">
        <v>16.9688676916</v>
      </c>
      <c r="E131">
        <v>18.421753633200002</v>
      </c>
      <c r="F131">
        <v>16.1382391655</v>
      </c>
      <c r="G131">
        <v>16.2957483872</v>
      </c>
      <c r="H131">
        <v>18.633169027400001</v>
      </c>
      <c r="I131">
        <v>17.6193041505</v>
      </c>
      <c r="J131">
        <v>17.480758275199999</v>
      </c>
      <c r="K131">
        <v>18.0684902108</v>
      </c>
      <c r="L131">
        <v>17.568438294300002</v>
      </c>
      <c r="M131">
        <v>17.9465427883</v>
      </c>
      <c r="N131">
        <v>18.890604403600001</v>
      </c>
      <c r="O131">
        <v>18.210480132000001</v>
      </c>
      <c r="P131">
        <v>18.742112177999999</v>
      </c>
      <c r="Q131">
        <v>19.673738779000001</v>
      </c>
      <c r="R131">
        <v>18.0229452542</v>
      </c>
      <c r="S131">
        <v>16.992299114400002</v>
      </c>
      <c r="T131">
        <v>16.982086391700001</v>
      </c>
      <c r="U131">
        <v>16.549700377699999</v>
      </c>
      <c r="V131">
        <v>16.837643441800001</v>
      </c>
      <c r="W131">
        <v>17.861895453300001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15.7418173946</v>
      </c>
      <c r="AJ131">
        <v>17.338114251899999</v>
      </c>
      <c r="AK131">
        <v>15.5957195674</v>
      </c>
      <c r="AL131">
        <v>15.6678872798</v>
      </c>
      <c r="AM131">
        <v>16.4433624292</v>
      </c>
      <c r="AN131">
        <v>16.7967343376</v>
      </c>
      <c r="AO131">
        <v>16.218312793399999</v>
      </c>
      <c r="AP131">
        <v>17.318321629500002</v>
      </c>
      <c r="AQ131">
        <v>16.753558870999999</v>
      </c>
      <c r="AR131">
        <v>16.368567288800001</v>
      </c>
      <c r="AS131">
        <v>17.874685819700002</v>
      </c>
      <c r="AT131">
        <v>16.971411375900001</v>
      </c>
      <c r="AU131">
        <v>18.124014901599999</v>
      </c>
      <c r="AV131">
        <v>18.264993267099999</v>
      </c>
      <c r="AW131">
        <v>16.456629686799999</v>
      </c>
      <c r="AX131">
        <v>17.097059306199998</v>
      </c>
      <c r="AY131">
        <v>16.258705864500001</v>
      </c>
      <c r="AZ131">
        <v>15.8635422952</v>
      </c>
      <c r="BA131">
        <v>16.443115080399998</v>
      </c>
      <c r="BB131">
        <v>17.258283374400001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130</v>
      </c>
      <c r="D132">
        <v>16.783240317200001</v>
      </c>
      <c r="E132">
        <v>18.090681399499999</v>
      </c>
      <c r="F132">
        <v>16.219442836100001</v>
      </c>
      <c r="G132">
        <v>16.397027542299998</v>
      </c>
      <c r="H132">
        <v>18.411531852900001</v>
      </c>
      <c r="I132">
        <v>17.4386420065</v>
      </c>
      <c r="J132">
        <v>17.214038570300001</v>
      </c>
      <c r="K132">
        <v>18.036961295200001</v>
      </c>
      <c r="L132">
        <v>17.486049135599998</v>
      </c>
      <c r="M132">
        <v>18.0150822383</v>
      </c>
      <c r="N132">
        <v>18.7518819081</v>
      </c>
      <c r="O132">
        <v>18.348889722399999</v>
      </c>
      <c r="P132">
        <v>18.364524955899999</v>
      </c>
      <c r="Q132">
        <v>19.477311215499999</v>
      </c>
      <c r="R132">
        <v>18.019612451499999</v>
      </c>
      <c r="S132">
        <v>17.121706931799999</v>
      </c>
      <c r="T132">
        <v>16.711663426800001</v>
      </c>
      <c r="U132">
        <v>16.420254365800002</v>
      </c>
      <c r="V132">
        <v>17.241355238400001</v>
      </c>
      <c r="W132">
        <v>17.8496063959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15.5036185374</v>
      </c>
      <c r="AJ132">
        <v>17.0110539448</v>
      </c>
      <c r="AK132">
        <v>15.653965986999999</v>
      </c>
      <c r="AL132">
        <v>15.662535631200001</v>
      </c>
      <c r="AM132">
        <v>16.4536677599</v>
      </c>
      <c r="AN132">
        <v>16.878010314000001</v>
      </c>
      <c r="AO132">
        <v>16.0207828753</v>
      </c>
      <c r="AP132">
        <v>17.3187461797</v>
      </c>
      <c r="AQ132">
        <v>16.684936482000001</v>
      </c>
      <c r="AR132">
        <v>16.420474302300001</v>
      </c>
      <c r="AS132">
        <v>18.2695264852</v>
      </c>
      <c r="AT132">
        <v>16.956903333900001</v>
      </c>
      <c r="AU132">
        <v>18.282484436000001</v>
      </c>
      <c r="AV132">
        <v>18.1959515422</v>
      </c>
      <c r="AW132">
        <v>16.238389645600002</v>
      </c>
      <c r="AX132">
        <v>17.2230186707</v>
      </c>
      <c r="AY132">
        <v>16.158792801400001</v>
      </c>
      <c r="AZ132">
        <v>16.165872565400001</v>
      </c>
      <c r="BA132">
        <v>16.850225762699999</v>
      </c>
      <c r="BB132">
        <v>17.1109749634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131</v>
      </c>
      <c r="D133">
        <v>16.825991111699999</v>
      </c>
      <c r="E133">
        <v>17.894812711299998</v>
      </c>
      <c r="F133">
        <v>16.195222278199999</v>
      </c>
      <c r="G133">
        <v>16.071270920300002</v>
      </c>
      <c r="H133">
        <v>18.2137190103</v>
      </c>
      <c r="I133">
        <v>17.415887274999999</v>
      </c>
      <c r="J133">
        <v>16.967095584500001</v>
      </c>
      <c r="K133">
        <v>17.928085070200002</v>
      </c>
      <c r="L133">
        <v>17.4647244256</v>
      </c>
      <c r="M133">
        <v>17.890592019900001</v>
      </c>
      <c r="N133">
        <v>18.7822470427</v>
      </c>
      <c r="O133">
        <v>18.099059288999999</v>
      </c>
      <c r="P133">
        <v>17.994808389199999</v>
      </c>
      <c r="Q133">
        <v>19.436154126400002</v>
      </c>
      <c r="R133">
        <v>17.893414847900001</v>
      </c>
      <c r="S133">
        <v>17.1072845825</v>
      </c>
      <c r="T133">
        <v>16.6301959125</v>
      </c>
      <c r="U133">
        <v>16.495108170000002</v>
      </c>
      <c r="V133">
        <v>17.378355214399999</v>
      </c>
      <c r="W133">
        <v>17.874743408600001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15.795833916399999</v>
      </c>
      <c r="AJ133">
        <v>16.9786680154</v>
      </c>
      <c r="AK133">
        <v>15.3330104727</v>
      </c>
      <c r="AL133">
        <v>15.5235149182</v>
      </c>
      <c r="AM133">
        <v>16.356707566600001</v>
      </c>
      <c r="AN133">
        <v>16.8537558031</v>
      </c>
      <c r="AO133">
        <v>15.892113395899999</v>
      </c>
      <c r="AP133">
        <v>17.245596075400002</v>
      </c>
      <c r="AQ133">
        <v>16.664688063</v>
      </c>
      <c r="AR133">
        <v>16.2833789138</v>
      </c>
      <c r="AS133">
        <v>17.913753086900002</v>
      </c>
      <c r="AT133">
        <v>17.003394341</v>
      </c>
      <c r="AU133">
        <v>17.585455275000001</v>
      </c>
      <c r="AV133">
        <v>18.261500202699999</v>
      </c>
      <c r="AW133">
        <v>16.628797378000002</v>
      </c>
      <c r="AX133">
        <v>16.7445670177</v>
      </c>
      <c r="AY133">
        <v>16.217092110500001</v>
      </c>
      <c r="AZ133">
        <v>16.4025619614</v>
      </c>
      <c r="BA133">
        <v>16.5608914922</v>
      </c>
      <c r="BB133">
        <v>17.031381008099999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132</v>
      </c>
      <c r="D134">
        <v>16.394863987499999</v>
      </c>
      <c r="E134">
        <v>17.903131286600001</v>
      </c>
      <c r="F134">
        <v>16.0938243103</v>
      </c>
      <c r="G134">
        <v>15.4218992591</v>
      </c>
      <c r="H134">
        <v>18.148019615399999</v>
      </c>
      <c r="I134">
        <v>17.4148409009</v>
      </c>
      <c r="J134">
        <v>17.055043725099999</v>
      </c>
      <c r="K134">
        <v>18.036929541399999</v>
      </c>
      <c r="L134">
        <v>17.538640327300001</v>
      </c>
      <c r="M134">
        <v>17.3822805149</v>
      </c>
      <c r="N134">
        <v>18.698484503100001</v>
      </c>
      <c r="O134">
        <v>18.152484236900001</v>
      </c>
      <c r="P134">
        <v>17.8737225924</v>
      </c>
      <c r="Q134">
        <v>19.4022120401</v>
      </c>
      <c r="R134">
        <v>17.6283891904</v>
      </c>
      <c r="S134">
        <v>17.102132607800002</v>
      </c>
      <c r="T134">
        <v>16.598537754399999</v>
      </c>
      <c r="U134">
        <v>16.5737082562</v>
      </c>
      <c r="V134">
        <v>16.994043189599999</v>
      </c>
      <c r="W134">
        <v>17.751472507500001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15.8092739127</v>
      </c>
      <c r="AJ134">
        <v>17.024392218300001</v>
      </c>
      <c r="AK134">
        <v>15.3844903262</v>
      </c>
      <c r="AL134">
        <v>15.4417868368</v>
      </c>
      <c r="AM134">
        <v>16.541847099200002</v>
      </c>
      <c r="AN134">
        <v>16.697337325399999</v>
      </c>
      <c r="AO134">
        <v>16.225612687200002</v>
      </c>
      <c r="AP134">
        <v>16.9939262832</v>
      </c>
      <c r="AQ134">
        <v>16.547930113</v>
      </c>
      <c r="AR134">
        <v>16.406884763099999</v>
      </c>
      <c r="AS134">
        <v>17.6688788821</v>
      </c>
      <c r="AT134">
        <v>17.357247628500001</v>
      </c>
      <c r="AU134">
        <v>17.040530097000001</v>
      </c>
      <c r="AV134">
        <v>18.204665631499999</v>
      </c>
      <c r="AW134">
        <v>16.5655695548</v>
      </c>
      <c r="AX134">
        <v>16.610917332900001</v>
      </c>
      <c r="AY134">
        <v>16.2517194797</v>
      </c>
      <c r="AZ134">
        <v>16.0579846274</v>
      </c>
      <c r="BA134">
        <v>16.140253190999999</v>
      </c>
      <c r="BB134">
        <v>16.951310785099999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133</v>
      </c>
      <c r="D135">
        <v>16.3291543379</v>
      </c>
      <c r="E135">
        <v>17.613739793200001</v>
      </c>
      <c r="F135">
        <v>16.258393416899999</v>
      </c>
      <c r="G135">
        <v>15.457375837900001</v>
      </c>
      <c r="H135">
        <v>17.616812809599999</v>
      </c>
      <c r="I135">
        <v>17.3326897305</v>
      </c>
      <c r="J135">
        <v>16.952293586</v>
      </c>
      <c r="K135">
        <v>17.9655225614</v>
      </c>
      <c r="L135">
        <v>17.667352637400001</v>
      </c>
      <c r="M135">
        <v>16.952794600299999</v>
      </c>
      <c r="N135">
        <v>18.648750285799998</v>
      </c>
      <c r="O135">
        <v>17.9474343967</v>
      </c>
      <c r="P135">
        <v>17.8697282135</v>
      </c>
      <c r="Q135">
        <v>19.175016958400001</v>
      </c>
      <c r="R135">
        <v>17.6948689661</v>
      </c>
      <c r="S135">
        <v>16.672368661</v>
      </c>
      <c r="T135">
        <v>16.5087565993</v>
      </c>
      <c r="U135">
        <v>16.4420843766</v>
      </c>
      <c r="V135">
        <v>16.618821431899999</v>
      </c>
      <c r="W135">
        <v>17.5589172044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15.6584527483</v>
      </c>
      <c r="AJ135">
        <v>17.0988120128</v>
      </c>
      <c r="AK135">
        <v>15.479330514500001</v>
      </c>
      <c r="AL135">
        <v>15.481239994099999</v>
      </c>
      <c r="AM135">
        <v>16.412870381000001</v>
      </c>
      <c r="AN135">
        <v>16.451662666699999</v>
      </c>
      <c r="AO135">
        <v>16.1426227993</v>
      </c>
      <c r="AP135">
        <v>16.824129264</v>
      </c>
      <c r="AQ135">
        <v>16.5720930371</v>
      </c>
      <c r="AR135">
        <v>16.306172719100001</v>
      </c>
      <c r="AS135">
        <v>17.423646938200001</v>
      </c>
      <c r="AT135">
        <v>17.449844944100001</v>
      </c>
      <c r="AU135">
        <v>16.847079348200001</v>
      </c>
      <c r="AV135">
        <v>17.8775667904</v>
      </c>
      <c r="AW135">
        <v>16.218689652799998</v>
      </c>
      <c r="AX135">
        <v>16.552203036600002</v>
      </c>
      <c r="AY135">
        <v>16.1550229622</v>
      </c>
      <c r="AZ135">
        <v>15.718055271500001</v>
      </c>
      <c r="BA135">
        <v>15.916619398</v>
      </c>
      <c r="BB135">
        <v>17.1343947274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134</v>
      </c>
      <c r="D136">
        <v>16.519610209100001</v>
      </c>
      <c r="E136">
        <v>17.688114402499998</v>
      </c>
      <c r="F136">
        <v>16.2710268252</v>
      </c>
      <c r="G136">
        <v>15.419607946699999</v>
      </c>
      <c r="H136">
        <v>17.2553089347</v>
      </c>
      <c r="I136">
        <v>17.2492802063</v>
      </c>
      <c r="J136">
        <v>17.006556939300001</v>
      </c>
      <c r="K136">
        <v>17.781254436600001</v>
      </c>
      <c r="L136">
        <v>17.659711917199999</v>
      </c>
      <c r="M136">
        <v>16.886816137499999</v>
      </c>
      <c r="N136">
        <v>18.272537656899999</v>
      </c>
      <c r="O136">
        <v>17.717045474500001</v>
      </c>
      <c r="P136">
        <v>17.8458772563</v>
      </c>
      <c r="Q136">
        <v>19.098436939599999</v>
      </c>
      <c r="R136">
        <v>17.421770008900001</v>
      </c>
      <c r="S136">
        <v>16.505105975199999</v>
      </c>
      <c r="T136">
        <v>16.652915495799999</v>
      </c>
      <c r="U136">
        <v>16.225995651600002</v>
      </c>
      <c r="V136">
        <v>16.710212800400001</v>
      </c>
      <c r="W136">
        <v>17.473384106699999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15.862445210800001</v>
      </c>
      <c r="AJ136">
        <v>17.1695950292</v>
      </c>
      <c r="AK136">
        <v>15.1858453378</v>
      </c>
      <c r="AL136">
        <v>15.1221472555</v>
      </c>
      <c r="AM136">
        <v>16.044127320800001</v>
      </c>
      <c r="AN136">
        <v>16.521056551000001</v>
      </c>
      <c r="AO136">
        <v>16.1882366265</v>
      </c>
      <c r="AP136">
        <v>16.8370488059</v>
      </c>
      <c r="AQ136">
        <v>16.558461492700001</v>
      </c>
      <c r="AR136">
        <v>16.222333460400002</v>
      </c>
      <c r="AS136">
        <v>17.062263565799999</v>
      </c>
      <c r="AT136">
        <v>17.355524047199999</v>
      </c>
      <c r="AU136">
        <v>16.803854660199999</v>
      </c>
      <c r="AV136">
        <v>17.8587769339</v>
      </c>
      <c r="AW136">
        <v>16.010773886900001</v>
      </c>
      <c r="AX136">
        <v>16.550997285200001</v>
      </c>
      <c r="AY136">
        <v>16.068698621100001</v>
      </c>
      <c r="AZ136">
        <v>15.6351040425</v>
      </c>
      <c r="BA136">
        <v>16.0206826619</v>
      </c>
      <c r="BB136">
        <v>17.0662795838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135</v>
      </c>
      <c r="D137">
        <v>16.604302558800001</v>
      </c>
      <c r="E137">
        <v>17.537034401700001</v>
      </c>
      <c r="F137">
        <v>16.2133123801</v>
      </c>
      <c r="G137">
        <v>15.6892718838</v>
      </c>
      <c r="H137">
        <v>17.111544187100002</v>
      </c>
      <c r="I137">
        <v>17.096739614400001</v>
      </c>
      <c r="J137">
        <v>17.084602246799999</v>
      </c>
      <c r="K137">
        <v>17.623748744299998</v>
      </c>
      <c r="L137">
        <v>17.557733408499999</v>
      </c>
      <c r="M137">
        <v>17.350589735300002</v>
      </c>
      <c r="N137">
        <v>17.635229407499999</v>
      </c>
      <c r="O137">
        <v>17.623325281</v>
      </c>
      <c r="P137">
        <v>17.878128105799998</v>
      </c>
      <c r="Q137">
        <v>19.098615050399999</v>
      </c>
      <c r="R137">
        <v>17.598532496200001</v>
      </c>
      <c r="S137">
        <v>16.693213433499999</v>
      </c>
      <c r="T137">
        <v>16.641317544300001</v>
      </c>
      <c r="U137">
        <v>16.671774574899999</v>
      </c>
      <c r="V137">
        <v>17.010458481200001</v>
      </c>
      <c r="W137">
        <v>17.3982638343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15.553343443899999</v>
      </c>
      <c r="AJ137">
        <v>17.260854972099999</v>
      </c>
      <c r="AK137">
        <v>15.1832227887</v>
      </c>
      <c r="AL137">
        <v>15.2389847669</v>
      </c>
      <c r="AM137">
        <v>16.0297214655</v>
      </c>
      <c r="AN137">
        <v>16.556146966299998</v>
      </c>
      <c r="AO137">
        <v>16.4839041804</v>
      </c>
      <c r="AP137">
        <v>16.8709973273</v>
      </c>
      <c r="AQ137">
        <v>16.551022122700001</v>
      </c>
      <c r="AR137">
        <v>16.230156693800001</v>
      </c>
      <c r="AS137">
        <v>16.853110677099998</v>
      </c>
      <c r="AT137">
        <v>17.1813876806</v>
      </c>
      <c r="AU137">
        <v>16.954780786600001</v>
      </c>
      <c r="AV137">
        <v>17.943804096800001</v>
      </c>
      <c r="AW137">
        <v>16.1076967819</v>
      </c>
      <c r="AX137">
        <v>16.872560224099999</v>
      </c>
      <c r="AY137">
        <v>16.1695231725</v>
      </c>
      <c r="AZ137">
        <v>16.048499018200001</v>
      </c>
      <c r="BA137">
        <v>15.8171561175</v>
      </c>
      <c r="BB137">
        <v>17.008758243799999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136</v>
      </c>
      <c r="D138">
        <v>16.533441302500002</v>
      </c>
      <c r="E138">
        <v>17.643144377199999</v>
      </c>
      <c r="F138">
        <v>16.058005843499998</v>
      </c>
      <c r="G138">
        <v>15.925180597100001</v>
      </c>
      <c r="H138">
        <v>17.123023467700001</v>
      </c>
      <c r="I138">
        <v>17.196677038400001</v>
      </c>
      <c r="J138">
        <v>17.042306796599998</v>
      </c>
      <c r="K138">
        <v>17.4708645527</v>
      </c>
      <c r="L138">
        <v>17.4040153995</v>
      </c>
      <c r="M138">
        <v>17.528719114499999</v>
      </c>
      <c r="N138">
        <v>17.401451021900002</v>
      </c>
      <c r="O138">
        <v>17.753199352700001</v>
      </c>
      <c r="P138">
        <v>17.304662212099998</v>
      </c>
      <c r="Q138">
        <v>18.9580456779</v>
      </c>
      <c r="R138">
        <v>17.639903019999998</v>
      </c>
      <c r="S138">
        <v>16.768466399299999</v>
      </c>
      <c r="T138">
        <v>16.6656667347</v>
      </c>
      <c r="U138">
        <v>16.755228774599999</v>
      </c>
      <c r="V138">
        <v>17.204731412899999</v>
      </c>
      <c r="W138">
        <v>17.4802126453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15.166076281600001</v>
      </c>
      <c r="AJ138">
        <v>17.220051037200001</v>
      </c>
      <c r="AK138">
        <v>15.3129367606</v>
      </c>
      <c r="AL138">
        <v>15.163515784199999</v>
      </c>
      <c r="AM138">
        <v>16.1287282332</v>
      </c>
      <c r="AN138">
        <v>16.5145298029</v>
      </c>
      <c r="AO138">
        <v>16.341984047499999</v>
      </c>
      <c r="AP138">
        <v>16.909171440000001</v>
      </c>
      <c r="AQ138">
        <v>16.6169273193</v>
      </c>
      <c r="AR138">
        <v>16.3677451569</v>
      </c>
      <c r="AS138">
        <v>16.596261546099999</v>
      </c>
      <c r="AT138">
        <v>17.292647266199999</v>
      </c>
      <c r="AU138">
        <v>16.389302507</v>
      </c>
      <c r="AV138">
        <v>17.7776062706</v>
      </c>
      <c r="AW138">
        <v>16.346540819400001</v>
      </c>
      <c r="AX138">
        <v>16.792536228700001</v>
      </c>
      <c r="AY138">
        <v>16.1394450799</v>
      </c>
      <c r="AZ138">
        <v>16.0137530983</v>
      </c>
      <c r="BA138">
        <v>15.547958920099999</v>
      </c>
      <c r="BB138">
        <v>16.9950817034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137</v>
      </c>
      <c r="D139">
        <v>16.183313729200002</v>
      </c>
      <c r="E139">
        <v>17.7609056157</v>
      </c>
      <c r="F139">
        <v>16.224162847199999</v>
      </c>
      <c r="G139">
        <v>15.648507522899999</v>
      </c>
      <c r="H139">
        <v>17.123799691799999</v>
      </c>
      <c r="I139">
        <v>17.070171592299999</v>
      </c>
      <c r="J139">
        <v>16.829624803400002</v>
      </c>
      <c r="K139">
        <v>17.383630047400001</v>
      </c>
      <c r="L139">
        <v>17.2172828502</v>
      </c>
      <c r="M139">
        <v>17.625435751600001</v>
      </c>
      <c r="N139">
        <v>17.596617482100001</v>
      </c>
      <c r="O139">
        <v>17.282396794899999</v>
      </c>
      <c r="P139">
        <v>16.8715465925</v>
      </c>
      <c r="Q139">
        <v>18.7446155423</v>
      </c>
      <c r="R139">
        <v>17.062075750399998</v>
      </c>
      <c r="S139">
        <v>16.820545838899999</v>
      </c>
      <c r="T139">
        <v>16.625247878300002</v>
      </c>
      <c r="U139">
        <v>16.606967317199999</v>
      </c>
      <c r="V139">
        <v>17.343024175299998</v>
      </c>
      <c r="W139">
        <v>17.766037923100001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15.2162446862</v>
      </c>
      <c r="AJ139">
        <v>16.8418029553</v>
      </c>
      <c r="AK139">
        <v>15.247256786499999</v>
      </c>
      <c r="AL139">
        <v>14.8964274378</v>
      </c>
      <c r="AM139">
        <v>15.953710574600001</v>
      </c>
      <c r="AN139">
        <v>16.2008204057</v>
      </c>
      <c r="AO139">
        <v>16.017579436799998</v>
      </c>
      <c r="AP139">
        <v>16.827487956199999</v>
      </c>
      <c r="AQ139">
        <v>16.574577511299999</v>
      </c>
      <c r="AR139">
        <v>16.385101650300001</v>
      </c>
      <c r="AS139">
        <v>16.8398793689</v>
      </c>
      <c r="AT139">
        <v>16.820298443399999</v>
      </c>
      <c r="AU139">
        <v>15.935135948599999</v>
      </c>
      <c r="AV139">
        <v>17.523366838099999</v>
      </c>
      <c r="AW139">
        <v>16.3659540377</v>
      </c>
      <c r="AX139">
        <v>16.732193195099999</v>
      </c>
      <c r="AY139">
        <v>16.134543504500002</v>
      </c>
      <c r="AZ139">
        <v>15.831810494599999</v>
      </c>
      <c r="BA139">
        <v>15.7667536691</v>
      </c>
      <c r="BB139">
        <v>16.855708314600001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138</v>
      </c>
      <c r="D140">
        <v>15.974760808299999</v>
      </c>
      <c r="E140">
        <v>17.704749086500001</v>
      </c>
      <c r="F140">
        <v>16.284024239899999</v>
      </c>
      <c r="G140">
        <v>15.382530196599999</v>
      </c>
      <c r="H140">
        <v>17.240082157100002</v>
      </c>
      <c r="I140">
        <v>17.2058302893</v>
      </c>
      <c r="J140">
        <v>16.487034770000001</v>
      </c>
      <c r="K140">
        <v>17.3528053661</v>
      </c>
      <c r="L140">
        <v>17.2196826395</v>
      </c>
      <c r="M140">
        <v>16.9749705967</v>
      </c>
      <c r="N140">
        <v>18.0363065369</v>
      </c>
      <c r="O140">
        <v>16.903651222600001</v>
      </c>
      <c r="P140">
        <v>16.229757452899999</v>
      </c>
      <c r="Q140">
        <v>18.250606470899999</v>
      </c>
      <c r="R140">
        <v>16.833199171299999</v>
      </c>
      <c r="S140">
        <v>16.987632122800001</v>
      </c>
      <c r="T140">
        <v>16.425490009800001</v>
      </c>
      <c r="U140">
        <v>16.5918681759</v>
      </c>
      <c r="V140">
        <v>17.037506406399999</v>
      </c>
      <c r="W140">
        <v>17.936503615399999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15.4796527351</v>
      </c>
      <c r="AJ140">
        <v>16.674615955</v>
      </c>
      <c r="AK140">
        <v>15.0338710105</v>
      </c>
      <c r="AL140">
        <v>14.7465102731</v>
      </c>
      <c r="AM140">
        <v>16.1455240614</v>
      </c>
      <c r="AN140">
        <v>16.092547711200002</v>
      </c>
      <c r="AO140">
        <v>15.586074565900001</v>
      </c>
      <c r="AP140">
        <v>16.722166554200001</v>
      </c>
      <c r="AQ140">
        <v>16.4516699148</v>
      </c>
      <c r="AR140">
        <v>15.8617276844</v>
      </c>
      <c r="AS140">
        <v>16.9764530265</v>
      </c>
      <c r="AT140">
        <v>16.206630891700001</v>
      </c>
      <c r="AU140">
        <v>15.493250962499999</v>
      </c>
      <c r="AV140">
        <v>17.175408729600001</v>
      </c>
      <c r="AW140">
        <v>16.014646110099999</v>
      </c>
      <c r="AX140">
        <v>16.654917657399999</v>
      </c>
      <c r="AY140">
        <v>16.111949166900001</v>
      </c>
      <c r="AZ140">
        <v>15.773965066000001</v>
      </c>
      <c r="BA140">
        <v>15.947007428399999</v>
      </c>
      <c r="BB140">
        <v>17.0043010176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139</v>
      </c>
      <c r="D141">
        <v>16.307487126000002</v>
      </c>
      <c r="E141">
        <v>17.664723563399999</v>
      </c>
      <c r="F141">
        <v>16.223953185399999</v>
      </c>
      <c r="G141">
        <v>15.242965634899999</v>
      </c>
      <c r="H141">
        <v>17.181671690999998</v>
      </c>
      <c r="I141">
        <v>17.161781918199999</v>
      </c>
      <c r="J141">
        <v>16.497264678000001</v>
      </c>
      <c r="K141">
        <v>17.345807562899999</v>
      </c>
      <c r="L141">
        <v>17.0450872471</v>
      </c>
      <c r="M141">
        <v>16.7131759896</v>
      </c>
      <c r="N141">
        <v>18.2332152418</v>
      </c>
      <c r="O141">
        <v>16.6513416873</v>
      </c>
      <c r="P141">
        <v>16.279847455799999</v>
      </c>
      <c r="Q141">
        <v>18.1440873156</v>
      </c>
      <c r="R141">
        <v>16.871949005099999</v>
      </c>
      <c r="S141">
        <v>17.143103955299999</v>
      </c>
      <c r="T141">
        <v>16.297985154100001</v>
      </c>
      <c r="U141">
        <v>16.333703245399999</v>
      </c>
      <c r="V141">
        <v>16.909504533</v>
      </c>
      <c r="W141">
        <v>17.8929470432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15.355351878900001</v>
      </c>
      <c r="AJ141">
        <v>16.622135249300001</v>
      </c>
      <c r="AK141">
        <v>14.843799218199999</v>
      </c>
      <c r="AL141">
        <v>14.614736370399999</v>
      </c>
      <c r="AM141">
        <v>16.089053868499999</v>
      </c>
      <c r="AN141">
        <v>16.386264262699999</v>
      </c>
      <c r="AO141">
        <v>15.617742658799999</v>
      </c>
      <c r="AP141">
        <v>16.2759071507</v>
      </c>
      <c r="AQ141">
        <v>16.399585560399998</v>
      </c>
      <c r="AR141">
        <v>15.497374689100001</v>
      </c>
      <c r="AS141">
        <v>17.0938410029</v>
      </c>
      <c r="AT141">
        <v>16.212914894800001</v>
      </c>
      <c r="AU141">
        <v>15.5915456189</v>
      </c>
      <c r="AV141">
        <v>17.035769273900002</v>
      </c>
      <c r="AW141">
        <v>16.1166656945</v>
      </c>
      <c r="AX141">
        <v>16.177849892800001</v>
      </c>
      <c r="AY141">
        <v>15.785217684799999</v>
      </c>
      <c r="AZ141">
        <v>15.7230770378</v>
      </c>
      <c r="BA141">
        <v>15.731410303800001</v>
      </c>
      <c r="BB141">
        <v>17.061584416399999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140</v>
      </c>
      <c r="D142">
        <v>16.373165368900001</v>
      </c>
      <c r="E142">
        <v>17.619810447199999</v>
      </c>
      <c r="F142">
        <v>16.397771435999999</v>
      </c>
      <c r="G142">
        <v>15.090511473399999</v>
      </c>
      <c r="H142">
        <v>17.0463986635</v>
      </c>
      <c r="I142">
        <v>17.060361955499999</v>
      </c>
      <c r="J142">
        <v>16.5405409924</v>
      </c>
      <c r="K142">
        <v>17.099254224399999</v>
      </c>
      <c r="L142">
        <v>16.837195635200001</v>
      </c>
      <c r="M142">
        <v>16.6381355977</v>
      </c>
      <c r="N142">
        <v>18.179032696499998</v>
      </c>
      <c r="O142">
        <v>16.3231393911</v>
      </c>
      <c r="P142">
        <v>16.144462755799999</v>
      </c>
      <c r="Q142">
        <v>18.2642476368</v>
      </c>
      <c r="R142">
        <v>16.872523555000001</v>
      </c>
      <c r="S142">
        <v>17.258521268599999</v>
      </c>
      <c r="T142">
        <v>16.312879012</v>
      </c>
      <c r="U142">
        <v>16.088318541700001</v>
      </c>
      <c r="V142">
        <v>16.576128269200002</v>
      </c>
      <c r="W142">
        <v>18.111768941200001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15.064470221300001</v>
      </c>
      <c r="AJ142">
        <v>16.4289386226</v>
      </c>
      <c r="AK142">
        <v>14.70828051</v>
      </c>
      <c r="AL142">
        <v>14.3777471747</v>
      </c>
      <c r="AM142">
        <v>16.0589245474</v>
      </c>
      <c r="AN142">
        <v>16.482999324800002</v>
      </c>
      <c r="AO142">
        <v>15.748209728100001</v>
      </c>
      <c r="AP142">
        <v>15.917870625799999</v>
      </c>
      <c r="AQ142">
        <v>16.164861875300002</v>
      </c>
      <c r="AR142">
        <v>15.2802835507</v>
      </c>
      <c r="AS142">
        <v>17.0278072268</v>
      </c>
      <c r="AT142">
        <v>16.337056390499999</v>
      </c>
      <c r="AU142">
        <v>15.6024379269</v>
      </c>
      <c r="AV142">
        <v>17.109870861400001</v>
      </c>
      <c r="AW142">
        <v>16.176194100899998</v>
      </c>
      <c r="AX142">
        <v>15.966293654399999</v>
      </c>
      <c r="AY142">
        <v>15.6843680934</v>
      </c>
      <c r="AZ142">
        <v>15.292999098599999</v>
      </c>
      <c r="BA142">
        <v>15.4284081435</v>
      </c>
      <c r="BB142">
        <v>16.898773607900001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141</v>
      </c>
      <c r="D143">
        <v>16.606489870400001</v>
      </c>
      <c r="E143">
        <v>17.499304011</v>
      </c>
      <c r="F143">
        <v>16.300357380400001</v>
      </c>
      <c r="G143">
        <v>15.0872505092</v>
      </c>
      <c r="H143">
        <v>16.9442381018</v>
      </c>
      <c r="I143">
        <v>16.902805809099998</v>
      </c>
      <c r="J143">
        <v>16.339999750800001</v>
      </c>
      <c r="K143">
        <v>16.930190071599998</v>
      </c>
      <c r="L143">
        <v>16.575263554100001</v>
      </c>
      <c r="M143">
        <v>16.3307843296</v>
      </c>
      <c r="N143">
        <v>17.968183876200001</v>
      </c>
      <c r="O143">
        <v>16.406270411000001</v>
      </c>
      <c r="P143">
        <v>15.9934897699</v>
      </c>
      <c r="Q143">
        <v>18.244207656099999</v>
      </c>
      <c r="R143">
        <v>16.5520488228</v>
      </c>
      <c r="S143">
        <v>17.2870478687</v>
      </c>
      <c r="T143">
        <v>16.454845971299999</v>
      </c>
      <c r="U143">
        <v>16.133133270799998</v>
      </c>
      <c r="V143">
        <v>16.1465630199</v>
      </c>
      <c r="W143">
        <v>17.9263574324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14.9640325253</v>
      </c>
      <c r="AJ143">
        <v>16.134532693400001</v>
      </c>
      <c r="AK143">
        <v>14.686899152200001</v>
      </c>
      <c r="AL143">
        <v>14.2180142302</v>
      </c>
      <c r="AM143">
        <v>16.0466780169</v>
      </c>
      <c r="AN143">
        <v>16.741129650200001</v>
      </c>
      <c r="AO143">
        <v>15.3875045584</v>
      </c>
      <c r="AP143">
        <v>15.969617487900001</v>
      </c>
      <c r="AQ143">
        <v>15.6963516207</v>
      </c>
      <c r="AR143">
        <v>15.376090054300001</v>
      </c>
      <c r="AS143">
        <v>16.950729446499999</v>
      </c>
      <c r="AT143">
        <v>16.2849927681</v>
      </c>
      <c r="AU143">
        <v>15.659884394700001</v>
      </c>
      <c r="AV143">
        <v>16.997502826600002</v>
      </c>
      <c r="AW143">
        <v>16.170402289999998</v>
      </c>
      <c r="AX143">
        <v>15.825392562999999</v>
      </c>
      <c r="AY143">
        <v>15.8283462791</v>
      </c>
      <c r="AZ143">
        <v>15.1899328251</v>
      </c>
      <c r="BA143">
        <v>15.5100160985</v>
      </c>
      <c r="BB143">
        <v>16.689772255899999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142</v>
      </c>
      <c r="D144">
        <v>16.585929938700001</v>
      </c>
      <c r="E144">
        <v>17.3560575805</v>
      </c>
      <c r="F144">
        <v>15.8283638602</v>
      </c>
      <c r="G144">
        <v>14.9160723189</v>
      </c>
      <c r="H144">
        <v>16.935578234800001</v>
      </c>
      <c r="I144">
        <v>16.8925571254</v>
      </c>
      <c r="J144">
        <v>16.139518261500001</v>
      </c>
      <c r="K144">
        <v>17.041052937500002</v>
      </c>
      <c r="L144">
        <v>16.461957898000001</v>
      </c>
      <c r="M144">
        <v>15.9548508287</v>
      </c>
      <c r="N144">
        <v>17.7843106688</v>
      </c>
      <c r="O144">
        <v>16.118987237399999</v>
      </c>
      <c r="P144">
        <v>15.8313128281</v>
      </c>
      <c r="Q144">
        <v>18.259026112600001</v>
      </c>
      <c r="R144">
        <v>16.304472991099999</v>
      </c>
      <c r="S144">
        <v>17.0064998806</v>
      </c>
      <c r="T144">
        <v>16.802345216500001</v>
      </c>
      <c r="U144">
        <v>16.007007813400001</v>
      </c>
      <c r="V144">
        <v>15.862860385899999</v>
      </c>
      <c r="W144">
        <v>17.7922903057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15.054968373199999</v>
      </c>
      <c r="AJ144">
        <v>15.916285716300001</v>
      </c>
      <c r="AK144">
        <v>14.502448336100001</v>
      </c>
      <c r="AL144">
        <v>13.920822942699999</v>
      </c>
      <c r="AM144">
        <v>15.9223324161</v>
      </c>
      <c r="AN144">
        <v>16.707060931499999</v>
      </c>
      <c r="AO144">
        <v>15.284730228000001</v>
      </c>
      <c r="AP144">
        <v>15.8497057906</v>
      </c>
      <c r="AQ144">
        <v>15.5499130834</v>
      </c>
      <c r="AR144">
        <v>15.051247349800001</v>
      </c>
      <c r="AS144">
        <v>16.624356906599999</v>
      </c>
      <c r="AT144">
        <v>15.933656325999999</v>
      </c>
      <c r="AU144">
        <v>15.532603803200001</v>
      </c>
      <c r="AV144">
        <v>16.921585611600001</v>
      </c>
      <c r="AW144">
        <v>16.098367472900001</v>
      </c>
      <c r="AX144">
        <v>15.674160752300001</v>
      </c>
      <c r="AY144">
        <v>15.7228468984</v>
      </c>
      <c r="AZ144">
        <v>15.128227413499999</v>
      </c>
      <c r="BA144">
        <v>15.1308361931</v>
      </c>
      <c r="BB144">
        <v>16.445914654700001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143</v>
      </c>
      <c r="D145">
        <v>16.264859195100001</v>
      </c>
      <c r="E145">
        <v>17.363778002699998</v>
      </c>
      <c r="F145">
        <v>15.5366105044</v>
      </c>
      <c r="G145">
        <v>14.8010105863</v>
      </c>
      <c r="H145">
        <v>17.035413952199999</v>
      </c>
      <c r="I145">
        <v>16.8297408508</v>
      </c>
      <c r="J145">
        <v>16.206808780599999</v>
      </c>
      <c r="K145">
        <v>17.0541738332</v>
      </c>
      <c r="L145">
        <v>16.272999131900001</v>
      </c>
      <c r="M145">
        <v>15.738311379000001</v>
      </c>
      <c r="N145">
        <v>17.648213011900001</v>
      </c>
      <c r="O145">
        <v>16.0655814474</v>
      </c>
      <c r="P145">
        <v>16.107089232500002</v>
      </c>
      <c r="Q145">
        <v>18.2929073116</v>
      </c>
      <c r="R145">
        <v>16.0976144513</v>
      </c>
      <c r="S145">
        <v>16.992143590000001</v>
      </c>
      <c r="T145">
        <v>16.8256954965</v>
      </c>
      <c r="U145">
        <v>16.127742750100001</v>
      </c>
      <c r="V145">
        <v>15.8756517096</v>
      </c>
      <c r="W145">
        <v>17.655026764999999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15.1418684065</v>
      </c>
      <c r="AJ145">
        <v>16.0062308909</v>
      </c>
      <c r="AK145">
        <v>14.320339151500001</v>
      </c>
      <c r="AL145">
        <v>13.6964038782</v>
      </c>
      <c r="AM145">
        <v>15.866852161100001</v>
      </c>
      <c r="AN145">
        <v>16.580173608599999</v>
      </c>
      <c r="AO145">
        <v>15.481062851500001</v>
      </c>
      <c r="AP145">
        <v>15.883690384699999</v>
      </c>
      <c r="AQ145">
        <v>15.4306862655</v>
      </c>
      <c r="AR145">
        <v>14.7769978176</v>
      </c>
      <c r="AS145">
        <v>16.535041220699998</v>
      </c>
      <c r="AT145">
        <v>15.815065369499999</v>
      </c>
      <c r="AU145">
        <v>15.416787079500001</v>
      </c>
      <c r="AV145">
        <v>16.988317572500002</v>
      </c>
      <c r="AW145">
        <v>15.961758574999999</v>
      </c>
      <c r="AX145">
        <v>15.653666661200001</v>
      </c>
      <c r="AY145">
        <v>15.6639587654</v>
      </c>
      <c r="AZ145">
        <v>15.2327764574</v>
      </c>
      <c r="BA145">
        <v>14.920103277899999</v>
      </c>
      <c r="BB145">
        <v>16.407216857000002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144</v>
      </c>
      <c r="D146">
        <v>15.970116683700001</v>
      </c>
      <c r="E146">
        <v>17.293329759100001</v>
      </c>
      <c r="F146">
        <v>15.273729229000001</v>
      </c>
      <c r="G146">
        <v>14.290361731500001</v>
      </c>
      <c r="H146">
        <v>16.9530283052</v>
      </c>
      <c r="I146">
        <v>16.758570324000001</v>
      </c>
      <c r="J146">
        <v>16.2331598299</v>
      </c>
      <c r="K146">
        <v>16.778874442599999</v>
      </c>
      <c r="L146">
        <v>16.194506520499999</v>
      </c>
      <c r="M146">
        <v>15.4214480228</v>
      </c>
      <c r="N146">
        <v>17.5311139019</v>
      </c>
      <c r="O146">
        <v>15.7510079079</v>
      </c>
      <c r="P146">
        <v>16.488229508900002</v>
      </c>
      <c r="Q146">
        <v>18.3728916584</v>
      </c>
      <c r="R146">
        <v>16.215980962</v>
      </c>
      <c r="S146">
        <v>16.692211160100001</v>
      </c>
      <c r="T146">
        <v>16.6540541866</v>
      </c>
      <c r="U146">
        <v>16.166113603100001</v>
      </c>
      <c r="V146">
        <v>15.8341284168</v>
      </c>
      <c r="W146">
        <v>18.164659747000002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14.5955822103</v>
      </c>
      <c r="AJ146">
        <v>15.808496871699999</v>
      </c>
      <c r="AK146">
        <v>14.0906253789</v>
      </c>
      <c r="AL146">
        <v>13.357803886199999</v>
      </c>
      <c r="AM146">
        <v>15.691768904</v>
      </c>
      <c r="AN146">
        <v>16.318292709800001</v>
      </c>
      <c r="AO146">
        <v>15.3969398616</v>
      </c>
      <c r="AP146">
        <v>15.876833620399999</v>
      </c>
      <c r="AQ146">
        <v>15.4244781605</v>
      </c>
      <c r="AR146">
        <v>14.600810746900001</v>
      </c>
      <c r="AS146">
        <v>16.523134047300001</v>
      </c>
      <c r="AT146">
        <v>15.4661604685</v>
      </c>
      <c r="AU146">
        <v>15.518410036700001</v>
      </c>
      <c r="AV146">
        <v>17.130552615399999</v>
      </c>
      <c r="AW146">
        <v>15.877105264000001</v>
      </c>
      <c r="AX146">
        <v>15.743101987299999</v>
      </c>
      <c r="AY146">
        <v>15.511020289699999</v>
      </c>
      <c r="AZ146">
        <v>15.363298090800001</v>
      </c>
      <c r="BA146">
        <v>15.045624371700001</v>
      </c>
      <c r="BB146">
        <v>16.582066871799999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145</v>
      </c>
      <c r="D147">
        <v>15.5464495044</v>
      </c>
      <c r="E147">
        <v>17.018745227699998</v>
      </c>
      <c r="F147">
        <v>15.2986873467</v>
      </c>
      <c r="G147">
        <v>14.198165896500001</v>
      </c>
      <c r="H147">
        <v>16.990811351800001</v>
      </c>
      <c r="I147">
        <v>16.632351765700001</v>
      </c>
      <c r="J147">
        <v>15.8950382582</v>
      </c>
      <c r="K147">
        <v>16.4495925632</v>
      </c>
      <c r="L147">
        <v>16.269361137899999</v>
      </c>
      <c r="M147">
        <v>15.5143683051</v>
      </c>
      <c r="N147">
        <v>17.219941794</v>
      </c>
      <c r="O147">
        <v>15.953494478</v>
      </c>
      <c r="P147">
        <v>16.588236191099998</v>
      </c>
      <c r="Q147">
        <v>18.344253349300001</v>
      </c>
      <c r="R147">
        <v>16.672751555000001</v>
      </c>
      <c r="S147">
        <v>16.7996088471</v>
      </c>
      <c r="T147">
        <v>16.405792106100002</v>
      </c>
      <c r="U147">
        <v>16.268763505700001</v>
      </c>
      <c r="V147">
        <v>15.6477530843</v>
      </c>
      <c r="W147">
        <v>17.707464327099999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14.444347582800001</v>
      </c>
      <c r="AJ147">
        <v>15.7334767518</v>
      </c>
      <c r="AK147">
        <v>13.977408122</v>
      </c>
      <c r="AL147">
        <v>13.2486014905</v>
      </c>
      <c r="AM147">
        <v>15.735431176300001</v>
      </c>
      <c r="AN147">
        <v>16.085765822500001</v>
      </c>
      <c r="AO147">
        <v>15.403751338599999</v>
      </c>
      <c r="AP147">
        <v>15.7217024885</v>
      </c>
      <c r="AQ147">
        <v>15.492040278399999</v>
      </c>
      <c r="AR147">
        <v>14.5964829713</v>
      </c>
      <c r="AS147">
        <v>16.133420321700001</v>
      </c>
      <c r="AT147">
        <v>15.3141543845</v>
      </c>
      <c r="AU147">
        <v>15.543524697700001</v>
      </c>
      <c r="AV147">
        <v>17.095509290399999</v>
      </c>
      <c r="AW147">
        <v>15.930065214500001</v>
      </c>
      <c r="AX147">
        <v>15.576707363700001</v>
      </c>
      <c r="AY147">
        <v>15.503162459</v>
      </c>
      <c r="AZ147">
        <v>15.357362592599999</v>
      </c>
      <c r="BA147">
        <v>15.0015887056</v>
      </c>
      <c r="BB147">
        <v>16.246467453299999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146</v>
      </c>
      <c r="D148">
        <v>15.5164379311</v>
      </c>
      <c r="E148">
        <v>16.924394037999999</v>
      </c>
      <c r="F148">
        <v>15.149185707899999</v>
      </c>
      <c r="G148">
        <v>14.1455372023</v>
      </c>
      <c r="H148">
        <v>16.998449319500001</v>
      </c>
      <c r="I148">
        <v>16.700599226000001</v>
      </c>
      <c r="J148">
        <v>15.9046707619</v>
      </c>
      <c r="K148">
        <v>16.3609278833</v>
      </c>
      <c r="L148">
        <v>16.209077472499999</v>
      </c>
      <c r="M148">
        <v>15.593738866800001</v>
      </c>
      <c r="N148">
        <v>17.1500888126</v>
      </c>
      <c r="O148">
        <v>16.641082370700001</v>
      </c>
      <c r="P148">
        <v>16.6813425305</v>
      </c>
      <c r="Q148">
        <v>18.498946660200001</v>
      </c>
      <c r="R148">
        <v>16.838752071199998</v>
      </c>
      <c r="S148">
        <v>16.7229747405</v>
      </c>
      <c r="T148">
        <v>16.226759892299999</v>
      </c>
      <c r="U148">
        <v>15.931335557900001</v>
      </c>
      <c r="V148">
        <v>15.2219094876</v>
      </c>
      <c r="W148">
        <v>17.178623872199999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14.7689018456</v>
      </c>
      <c r="AJ148">
        <v>15.704220829400001</v>
      </c>
      <c r="AK148">
        <v>13.8561400388</v>
      </c>
      <c r="AL148">
        <v>13.1774884255</v>
      </c>
      <c r="AM148">
        <v>15.805987249999999</v>
      </c>
      <c r="AN148">
        <v>15.920816948500001</v>
      </c>
      <c r="AO148">
        <v>15.3215099969</v>
      </c>
      <c r="AP148">
        <v>15.4493791021</v>
      </c>
      <c r="AQ148">
        <v>15.6218936195</v>
      </c>
      <c r="AR148">
        <v>14.5845616969</v>
      </c>
      <c r="AS148">
        <v>16.025275082</v>
      </c>
      <c r="AT148">
        <v>15.467697339600001</v>
      </c>
      <c r="AU148">
        <v>15.153159994799999</v>
      </c>
      <c r="AV148">
        <v>16.866202573300001</v>
      </c>
      <c r="AW148">
        <v>15.8944460814</v>
      </c>
      <c r="AX148">
        <v>15.5556464832</v>
      </c>
      <c r="AY148">
        <v>15.3901570391</v>
      </c>
      <c r="AZ148">
        <v>15.3489646106</v>
      </c>
      <c r="BA148">
        <v>14.857004875499999</v>
      </c>
      <c r="BB148">
        <v>16.039208587400001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147</v>
      </c>
      <c r="D149">
        <v>15.5954402338</v>
      </c>
      <c r="E149">
        <v>16.8275124239</v>
      </c>
      <c r="F149">
        <v>15.0144596617</v>
      </c>
      <c r="G149">
        <v>14.444209349199999</v>
      </c>
      <c r="H149">
        <v>17.143216949599999</v>
      </c>
      <c r="I149">
        <v>16.621702898799999</v>
      </c>
      <c r="J149">
        <v>16.033639447599999</v>
      </c>
      <c r="K149">
        <v>16.242179072700001</v>
      </c>
      <c r="L149">
        <v>15.8941090639</v>
      </c>
      <c r="M149">
        <v>15.8307547687</v>
      </c>
      <c r="N149">
        <v>17.235135378300001</v>
      </c>
      <c r="O149">
        <v>16.515999097400002</v>
      </c>
      <c r="P149">
        <v>16.8109178759</v>
      </c>
      <c r="Q149">
        <v>18.464928500799999</v>
      </c>
      <c r="R149">
        <v>16.959782577199999</v>
      </c>
      <c r="S149">
        <v>16.1554641293</v>
      </c>
      <c r="T149">
        <v>15.9921159245</v>
      </c>
      <c r="U149">
        <v>15.7777930497</v>
      </c>
      <c r="V149">
        <v>15.130445828899999</v>
      </c>
      <c r="W149">
        <v>16.9154461197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14.986313707300001</v>
      </c>
      <c r="AJ149">
        <v>15.9721165662</v>
      </c>
      <c r="AK149">
        <v>13.695397809099999</v>
      </c>
      <c r="AL149">
        <v>13.121410137</v>
      </c>
      <c r="AM149">
        <v>15.669366134000001</v>
      </c>
      <c r="AN149">
        <v>15.6402347113</v>
      </c>
      <c r="AO149">
        <v>15.338837588100001</v>
      </c>
      <c r="AP149">
        <v>15.4822129227</v>
      </c>
      <c r="AQ149">
        <v>15.6618766317</v>
      </c>
      <c r="AR149">
        <v>14.636870098199999</v>
      </c>
      <c r="AS149">
        <v>15.9833066152</v>
      </c>
      <c r="AT149">
        <v>15.517388239200001</v>
      </c>
      <c r="AU149">
        <v>15.2391338443</v>
      </c>
      <c r="AV149">
        <v>16.797198497899998</v>
      </c>
      <c r="AW149">
        <v>15.657486972799999</v>
      </c>
      <c r="AX149">
        <v>15.547358362800001</v>
      </c>
      <c r="AY149">
        <v>15.156949984000001</v>
      </c>
      <c r="AZ149">
        <v>15.092614814799999</v>
      </c>
      <c r="BA149">
        <v>14.8066034776</v>
      </c>
      <c r="BB149">
        <v>15.7600929393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148</v>
      </c>
      <c r="D150">
        <v>15.704527476999999</v>
      </c>
      <c r="E150">
        <v>16.8116034524</v>
      </c>
      <c r="F150">
        <v>15.077101734099999</v>
      </c>
      <c r="G150">
        <v>14.6298182583</v>
      </c>
      <c r="H150">
        <v>17.308209268500001</v>
      </c>
      <c r="I150">
        <v>16.3785898776</v>
      </c>
      <c r="J150">
        <v>16.327341217499999</v>
      </c>
      <c r="K150">
        <v>16.1029063523</v>
      </c>
      <c r="L150">
        <v>15.8246742566</v>
      </c>
      <c r="M150">
        <v>16.1707857201</v>
      </c>
      <c r="N150">
        <v>17.263565993099999</v>
      </c>
      <c r="O150">
        <v>16.151560727300001</v>
      </c>
      <c r="P150">
        <v>16.857859063900001</v>
      </c>
      <c r="Q150">
        <v>18.34214467</v>
      </c>
      <c r="R150">
        <v>16.712143865200002</v>
      </c>
      <c r="S150">
        <v>15.8282191623</v>
      </c>
      <c r="T150">
        <v>15.6831102647</v>
      </c>
      <c r="U150">
        <v>15.9284694095</v>
      </c>
      <c r="V150">
        <v>15.229180489899999</v>
      </c>
      <c r="W150">
        <v>16.6691056029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15.007374628399999</v>
      </c>
      <c r="AJ150">
        <v>15.9946337221</v>
      </c>
      <c r="AK150">
        <v>13.6484951686</v>
      </c>
      <c r="AL150">
        <v>12.939443946100001</v>
      </c>
      <c r="AM150">
        <v>15.1635050362</v>
      </c>
      <c r="AN150">
        <v>15.3761709001</v>
      </c>
      <c r="AO150">
        <v>15.280209378</v>
      </c>
      <c r="AP150">
        <v>15.535409120600001</v>
      </c>
      <c r="AQ150">
        <v>15.740548923</v>
      </c>
      <c r="AR150">
        <v>14.646491150499999</v>
      </c>
      <c r="AS150">
        <v>15.8509988146</v>
      </c>
      <c r="AT150">
        <v>15.3218435809</v>
      </c>
      <c r="AU150">
        <v>15.1110233989</v>
      </c>
      <c r="AV150">
        <v>16.800125633099999</v>
      </c>
      <c r="AW150">
        <v>15.4251239134</v>
      </c>
      <c r="AX150">
        <v>15.5926000698</v>
      </c>
      <c r="AY150">
        <v>15.109864585</v>
      </c>
      <c r="AZ150">
        <v>14.765119245499999</v>
      </c>
      <c r="BA150">
        <v>14.791653333999999</v>
      </c>
      <c r="BB150">
        <v>15.6298815291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149</v>
      </c>
      <c r="D151">
        <v>15.5499402911</v>
      </c>
      <c r="E151">
        <v>16.499586215600001</v>
      </c>
      <c r="F151">
        <v>14.90282654</v>
      </c>
      <c r="G151">
        <v>14.2717928853</v>
      </c>
      <c r="H151">
        <v>17.365244382099998</v>
      </c>
      <c r="I151">
        <v>16.255290757800001</v>
      </c>
      <c r="J151">
        <v>16.3132916239</v>
      </c>
      <c r="K151">
        <v>16.1595186574</v>
      </c>
      <c r="L151">
        <v>15.922158163300001</v>
      </c>
      <c r="M151">
        <v>16.167471013699998</v>
      </c>
      <c r="N151">
        <v>17.468922626299999</v>
      </c>
      <c r="O151">
        <v>15.633569319199999</v>
      </c>
      <c r="P151">
        <v>16.582892917300001</v>
      </c>
      <c r="Q151">
        <v>18.226945393000001</v>
      </c>
      <c r="R151">
        <v>16.463256884</v>
      </c>
      <c r="S151">
        <v>15.704523252</v>
      </c>
      <c r="T151">
        <v>15.478946859800001</v>
      </c>
      <c r="U151">
        <v>15.8511508706</v>
      </c>
      <c r="V151">
        <v>15.147451910499999</v>
      </c>
      <c r="W151">
        <v>16.382340786899999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14.941155225899999</v>
      </c>
      <c r="AJ151">
        <v>16.150595122399999</v>
      </c>
      <c r="AK151">
        <v>13.9164500717</v>
      </c>
      <c r="AL151">
        <v>12.6371112018</v>
      </c>
      <c r="AM151">
        <v>15.3719000671</v>
      </c>
      <c r="AN151">
        <v>15.087603408</v>
      </c>
      <c r="AO151">
        <v>14.666431726200001</v>
      </c>
      <c r="AP151">
        <v>15.5717150525</v>
      </c>
      <c r="AQ151">
        <v>15.8261331899</v>
      </c>
      <c r="AR151">
        <v>14.645752311300001</v>
      </c>
      <c r="AS151">
        <v>15.6188881454</v>
      </c>
      <c r="AT151">
        <v>15.0247396836</v>
      </c>
      <c r="AU151">
        <v>15.2435417248</v>
      </c>
      <c r="AV151">
        <v>16.7796099101</v>
      </c>
      <c r="AW151">
        <v>15.2755088356</v>
      </c>
      <c r="AX151">
        <v>15.4430669203</v>
      </c>
      <c r="AY151">
        <v>15.2564461462</v>
      </c>
      <c r="AZ151">
        <v>14.9330340094</v>
      </c>
      <c r="BA151">
        <v>14.6021197335</v>
      </c>
      <c r="BB151">
        <v>15.5723998068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150</v>
      </c>
      <c r="D152">
        <v>15.2288566818</v>
      </c>
      <c r="E152">
        <v>16.3039987935</v>
      </c>
      <c r="F152">
        <v>14.7478136955</v>
      </c>
      <c r="G152">
        <v>13.7500709932</v>
      </c>
      <c r="H152">
        <v>17.287180988300001</v>
      </c>
      <c r="I152">
        <v>16.3341286414</v>
      </c>
      <c r="J152">
        <v>15.963540034499999</v>
      </c>
      <c r="K152">
        <v>15.936171532099999</v>
      </c>
      <c r="L152">
        <v>16.089704083699999</v>
      </c>
      <c r="M152">
        <v>15.7666112847</v>
      </c>
      <c r="N152">
        <v>17.101617682699999</v>
      </c>
      <c r="O152">
        <v>15.6924862873</v>
      </c>
      <c r="P152">
        <v>16.475628107199999</v>
      </c>
      <c r="Q152">
        <v>18.1514086044</v>
      </c>
      <c r="R152">
        <v>16.0717451113</v>
      </c>
      <c r="S152">
        <v>16.034532007199999</v>
      </c>
      <c r="T152">
        <v>15.504030886600001</v>
      </c>
      <c r="U152">
        <v>16.1971008989</v>
      </c>
      <c r="V152">
        <v>15.602705376799999</v>
      </c>
      <c r="W152">
        <v>16.081317934499999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14.6253447685</v>
      </c>
      <c r="AJ152">
        <v>16.208284884499999</v>
      </c>
      <c r="AK152">
        <v>13.999657749100001</v>
      </c>
      <c r="AL152">
        <v>12.1843811747</v>
      </c>
      <c r="AM152">
        <v>15.415659723999999</v>
      </c>
      <c r="AN152">
        <v>15.148371918400001</v>
      </c>
      <c r="AO152">
        <v>14.2010347113</v>
      </c>
      <c r="AP152">
        <v>15.447781066199999</v>
      </c>
      <c r="AQ152">
        <v>15.8087362187</v>
      </c>
      <c r="AR152">
        <v>14.159031522599999</v>
      </c>
      <c r="AS152">
        <v>15.0791295796</v>
      </c>
      <c r="AT152">
        <v>14.9767069914</v>
      </c>
      <c r="AU152">
        <v>15.723561842700001</v>
      </c>
      <c r="AV152">
        <v>16.865619364699999</v>
      </c>
      <c r="AW152">
        <v>15.1286047141</v>
      </c>
      <c r="AX152">
        <v>15.1660540813</v>
      </c>
      <c r="AY152">
        <v>15.329874633599999</v>
      </c>
      <c r="AZ152">
        <v>15.013041319899999</v>
      </c>
      <c r="BA152">
        <v>14.8223543378</v>
      </c>
      <c r="BB152">
        <v>15.3250865304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151</v>
      </c>
      <c r="D153">
        <v>14.936622310600001</v>
      </c>
      <c r="E153">
        <v>16.6065233769</v>
      </c>
      <c r="F153">
        <v>14.8713425523</v>
      </c>
      <c r="G153">
        <v>13.703310657999999</v>
      </c>
      <c r="H153">
        <v>17.228187562199999</v>
      </c>
      <c r="I153">
        <v>16.1244518313</v>
      </c>
      <c r="J153">
        <v>15.2561250162</v>
      </c>
      <c r="K153">
        <v>15.491410176</v>
      </c>
      <c r="L153">
        <v>15.9450649146</v>
      </c>
      <c r="M153">
        <v>15.5634670677</v>
      </c>
      <c r="N153">
        <v>16.383385811299998</v>
      </c>
      <c r="O153">
        <v>15.7659311216</v>
      </c>
      <c r="P153" s="10">
        <f>(AVERAGE(P148:P152)+AVERAGE(P154:P158))/2</f>
        <v>16.254412101310002</v>
      </c>
      <c r="Q153" s="10">
        <f>(AVERAGE(Q148:Q152)+AVERAGE(Q154:Q158))/2</f>
        <v>18.18294007423</v>
      </c>
      <c r="R153" s="10">
        <f>(AVERAGE(R148:R152)+AVERAGE(R154:R158))/2</f>
        <v>16.418903173170001</v>
      </c>
      <c r="S153">
        <v>15.704731177999999</v>
      </c>
      <c r="T153">
        <v>15.7393410487</v>
      </c>
      <c r="U153">
        <v>16.284599623799998</v>
      </c>
      <c r="V153">
        <v>15.379220681</v>
      </c>
      <c r="W153">
        <v>15.9600415318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14.8400940353</v>
      </c>
      <c r="AJ153">
        <v>16.222371041100001</v>
      </c>
      <c r="AK153">
        <v>14.3106505006</v>
      </c>
      <c r="AL153">
        <v>12.486738883099999</v>
      </c>
      <c r="AM153">
        <v>15.1291927277</v>
      </c>
      <c r="AN153">
        <v>15.0303544428</v>
      </c>
      <c r="AO153">
        <v>13.959998844799999</v>
      </c>
      <c r="AP153">
        <v>15.143934956200001</v>
      </c>
      <c r="AQ153">
        <v>15.4765294367</v>
      </c>
      <c r="AR153">
        <v>13.9591551992</v>
      </c>
      <c r="AS153">
        <v>14.3409787592</v>
      </c>
      <c r="AT153">
        <v>15.07427143</v>
      </c>
      <c r="AU153" s="10">
        <f>(AVERAGE(AU148:AU152)+AVERAGE(AU154:AU158))/2</f>
        <v>15.236605946560001</v>
      </c>
      <c r="AV153" s="10">
        <f>(AVERAGE(AV148:AV152)+AVERAGE(AV154:AV158))/2</f>
        <v>16.829068142349996</v>
      </c>
      <c r="AW153" s="10">
        <f>(AVERAGE(AW148:AW152)+AVERAGE(AW154:AW158))/2</f>
        <v>15.411588320350001</v>
      </c>
      <c r="AX153">
        <v>14.870171401</v>
      </c>
      <c r="AY153">
        <v>15.2018589719</v>
      </c>
      <c r="AZ153">
        <v>14.801219505700001</v>
      </c>
      <c r="BA153">
        <v>15.081096523599999</v>
      </c>
      <c r="BB153">
        <v>15.336351844099999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152</v>
      </c>
      <c r="D154">
        <v>14.779624074099999</v>
      </c>
      <c r="E154">
        <v>16.4351059683</v>
      </c>
      <c r="F154">
        <v>14.851065481699999</v>
      </c>
      <c r="G154">
        <v>14.208579153600001</v>
      </c>
      <c r="H154">
        <v>16.961636324800001</v>
      </c>
      <c r="I154">
        <v>16.100879471999999</v>
      </c>
      <c r="J154">
        <v>14.8287732984</v>
      </c>
      <c r="K154">
        <v>15.507367267399999</v>
      </c>
      <c r="L154">
        <v>15.8819843909</v>
      </c>
      <c r="M154">
        <v>15.5637113428</v>
      </c>
      <c r="N154">
        <v>16.127818658700001</v>
      </c>
      <c r="O154">
        <v>15.6495296103</v>
      </c>
      <c r="P154">
        <v>16.164108131199999</v>
      </c>
      <c r="Q154">
        <v>18.087005013500001</v>
      </c>
      <c r="R154">
        <v>16.087898637999999</v>
      </c>
      <c r="S154">
        <v>15.602264357899999</v>
      </c>
      <c r="T154">
        <v>15.5011099461</v>
      </c>
      <c r="U154">
        <v>16.020919926600001</v>
      </c>
      <c r="V154">
        <v>15.087846147900001</v>
      </c>
      <c r="W154">
        <v>15.7774459856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14.797111988499999</v>
      </c>
      <c r="AJ154">
        <v>16.172354114400001</v>
      </c>
      <c r="AK154">
        <v>14.2627612408</v>
      </c>
      <c r="AL154">
        <v>12.822693215199999</v>
      </c>
      <c r="AM154">
        <v>14.7031596106</v>
      </c>
      <c r="AN154">
        <v>15.0957793564</v>
      </c>
      <c r="AO154">
        <v>13.8325954396</v>
      </c>
      <c r="AP154">
        <v>15.155230658700001</v>
      </c>
      <c r="AQ154">
        <v>15.189110501</v>
      </c>
      <c r="AR154">
        <v>13.996419550700001</v>
      </c>
      <c r="AS154">
        <v>14.422435618</v>
      </c>
      <c r="AT154">
        <v>14.8935014385</v>
      </c>
      <c r="AU154">
        <v>15.4987596421</v>
      </c>
      <c r="AV154">
        <v>16.879018710099999</v>
      </c>
      <c r="AW154">
        <v>15.0942469049</v>
      </c>
      <c r="AX154">
        <v>14.765937277200001</v>
      </c>
      <c r="AY154">
        <v>15.094812125600001</v>
      </c>
      <c r="AZ154">
        <v>14.4620079031</v>
      </c>
      <c r="BA154">
        <v>15.0402439653</v>
      </c>
      <c r="BB154">
        <v>14.934499037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153</v>
      </c>
      <c r="D155">
        <v>14.740938371</v>
      </c>
      <c r="E155">
        <v>16.172264688799999</v>
      </c>
      <c r="F155">
        <v>14.8705610875</v>
      </c>
      <c r="G155">
        <v>14.212494385499999</v>
      </c>
      <c r="H155">
        <v>16.8198411099</v>
      </c>
      <c r="I155">
        <v>16.0333719353</v>
      </c>
      <c r="J155">
        <v>14.6141925268</v>
      </c>
      <c r="K155">
        <v>15.553816773099999</v>
      </c>
      <c r="L155">
        <v>15.795591012199999</v>
      </c>
      <c r="M155">
        <v>15.824117123400001</v>
      </c>
      <c r="N155">
        <v>15.886145834900001</v>
      </c>
      <c r="O155">
        <v>15.421980141200001</v>
      </c>
      <c r="P155">
        <v>16.008505898500001</v>
      </c>
      <c r="Q155">
        <v>18.099259582999998</v>
      </c>
      <c r="R155">
        <v>16.0979137952</v>
      </c>
      <c r="S155">
        <v>15.272409893200001</v>
      </c>
      <c r="T155">
        <v>15.5111760735</v>
      </c>
      <c r="U155">
        <v>15.800395375600001</v>
      </c>
      <c r="V155">
        <v>14.7190452024</v>
      </c>
      <c r="W155">
        <v>15.4336087978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14.5152917629</v>
      </c>
      <c r="AJ155">
        <v>15.945514940300001</v>
      </c>
      <c r="AK155">
        <v>14.073281183200001</v>
      </c>
      <c r="AL155">
        <v>13.109952637299999</v>
      </c>
      <c r="AM155">
        <v>14.862049817500001</v>
      </c>
      <c r="AN155">
        <v>15.2052598374</v>
      </c>
      <c r="AO155">
        <v>14.0160788341</v>
      </c>
      <c r="AP155">
        <v>15.129547758099999</v>
      </c>
      <c r="AQ155">
        <v>14.9309835212</v>
      </c>
      <c r="AR155">
        <v>13.9666996394</v>
      </c>
      <c r="AS155">
        <v>14.8563293779</v>
      </c>
      <c r="AT155">
        <v>14.9252440682</v>
      </c>
      <c r="AU155">
        <v>15.313316815</v>
      </c>
      <c r="AV155">
        <v>16.855529990699999</v>
      </c>
      <c r="AW155">
        <v>15.2707161261</v>
      </c>
      <c r="AX155">
        <v>14.5786069175</v>
      </c>
      <c r="AY155">
        <v>14.903826390300001</v>
      </c>
      <c r="AZ155">
        <v>14.0950649599</v>
      </c>
      <c r="BA155">
        <v>14.6868211431</v>
      </c>
      <c r="BB155">
        <v>14.622832885799999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154</v>
      </c>
      <c r="D156">
        <v>14.700763350600001</v>
      </c>
      <c r="E156">
        <v>16.203847176</v>
      </c>
      <c r="F156">
        <v>14.9332387855</v>
      </c>
      <c r="G156">
        <v>13.997715363399999</v>
      </c>
      <c r="H156">
        <v>16.6666298556</v>
      </c>
      <c r="I156">
        <v>16.050082058600001</v>
      </c>
      <c r="J156">
        <v>14.990456495</v>
      </c>
      <c r="K156">
        <v>15.811709567999999</v>
      </c>
      <c r="L156">
        <v>15.533470875400001</v>
      </c>
      <c r="M156">
        <v>15.4945703125</v>
      </c>
      <c r="N156">
        <v>15.5797932345</v>
      </c>
      <c r="O156">
        <v>15.3458860895</v>
      </c>
      <c r="P156">
        <v>15.860116140600001</v>
      </c>
      <c r="Q156">
        <v>18.076658508000001</v>
      </c>
      <c r="R156">
        <v>16.391948190600001</v>
      </c>
      <c r="S156">
        <v>15.531593109699999</v>
      </c>
      <c r="T156">
        <v>15.382306870100001</v>
      </c>
      <c r="U156">
        <v>15.142721487399999</v>
      </c>
      <c r="V156">
        <v>14.9067232263</v>
      </c>
      <c r="W156">
        <v>15.597526647500001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14.3116134195</v>
      </c>
      <c r="AJ156">
        <v>15.495401895200001</v>
      </c>
      <c r="AK156">
        <v>13.692432202999999</v>
      </c>
      <c r="AL156">
        <v>12.850108390899999</v>
      </c>
      <c r="AM156">
        <v>15.175684797100001</v>
      </c>
      <c r="AN156">
        <v>15.177477010800001</v>
      </c>
      <c r="AO156">
        <v>14.0773292457</v>
      </c>
      <c r="AP156">
        <v>15.0296831464</v>
      </c>
      <c r="AQ156">
        <v>14.7392948636</v>
      </c>
      <c r="AR156">
        <v>14.1344491695</v>
      </c>
      <c r="AS156">
        <v>15.1464072414</v>
      </c>
      <c r="AT156">
        <v>14.599772960599999</v>
      </c>
      <c r="AU156">
        <v>15.156682419199999</v>
      </c>
      <c r="AV156">
        <v>16.934703128700001</v>
      </c>
      <c r="AW156">
        <v>15.3803756961</v>
      </c>
      <c r="AX156">
        <v>14.709904764499999</v>
      </c>
      <c r="AY156">
        <v>14.752294605199999</v>
      </c>
      <c r="AZ156">
        <v>13.974774780600001</v>
      </c>
      <c r="BA156">
        <v>14.2547792247</v>
      </c>
      <c r="BB156">
        <v>14.619376857700001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155</v>
      </c>
      <c r="D157">
        <v>14.4829367936</v>
      </c>
      <c r="E157">
        <v>16.055026161899999</v>
      </c>
      <c r="F157">
        <v>14.862853107299999</v>
      </c>
      <c r="G157">
        <v>13.479689434999999</v>
      </c>
      <c r="H157">
        <v>16.560374728399999</v>
      </c>
      <c r="I157">
        <v>16.0231707676</v>
      </c>
      <c r="J157">
        <v>14.9718838329</v>
      </c>
      <c r="K157">
        <v>15.639192077500001</v>
      </c>
      <c r="L157">
        <v>15.197457878</v>
      </c>
      <c r="M157">
        <v>14.927374024000001</v>
      </c>
      <c r="N157">
        <v>15.999445705399999</v>
      </c>
      <c r="O157">
        <v>15.569548732199999</v>
      </c>
      <c r="P157">
        <v>15.6578780198</v>
      </c>
      <c r="Q157">
        <v>17.947076298399999</v>
      </c>
      <c r="R157">
        <v>16.3115482376</v>
      </c>
      <c r="S157">
        <v>15.6903603638</v>
      </c>
      <c r="T157">
        <v>15.4382284922</v>
      </c>
      <c r="U157">
        <v>14.9787165345</v>
      </c>
      <c r="V157">
        <v>14.857529328</v>
      </c>
      <c r="W157">
        <v>15.723397994500001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13.693700335300001</v>
      </c>
      <c r="AJ157">
        <v>15.029957059899999</v>
      </c>
      <c r="AK157">
        <v>13.5035717782</v>
      </c>
      <c r="AL157">
        <v>12.414045631900001</v>
      </c>
      <c r="AM157">
        <v>15.233494864000001</v>
      </c>
      <c r="AN157">
        <v>15.130569252300001</v>
      </c>
      <c r="AO157">
        <v>13.992810650899999</v>
      </c>
      <c r="AP157">
        <v>15.0905615245</v>
      </c>
      <c r="AQ157">
        <v>14.691443570300001</v>
      </c>
      <c r="AR157">
        <v>13.7520242049</v>
      </c>
      <c r="AS157">
        <v>15.762928004000001</v>
      </c>
      <c r="AT157">
        <v>14.3754577445</v>
      </c>
      <c r="AU157">
        <v>15.0182433603</v>
      </c>
      <c r="AV157">
        <v>16.8441277007</v>
      </c>
      <c r="AW157">
        <v>15.483577754200001</v>
      </c>
      <c r="AX157">
        <v>14.6565153383</v>
      </c>
      <c r="AY157">
        <v>14.5871568935</v>
      </c>
      <c r="AZ157">
        <v>14.1700241949</v>
      </c>
      <c r="BA157">
        <v>13.9153482869</v>
      </c>
      <c r="BB157">
        <v>14.385120387400001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156</v>
      </c>
      <c r="D158">
        <v>14.242249474499999</v>
      </c>
      <c r="E158">
        <v>16.145884149499999</v>
      </c>
      <c r="F158">
        <v>14.626734790900001</v>
      </c>
      <c r="G158">
        <v>13.4562822343</v>
      </c>
      <c r="H158">
        <v>16.336484735900001</v>
      </c>
      <c r="I158">
        <v>16.044374255600001</v>
      </c>
      <c r="J158">
        <v>15.0647099859</v>
      </c>
      <c r="K158">
        <v>15.4450776753</v>
      </c>
      <c r="L158">
        <v>15.193400759499999</v>
      </c>
      <c r="M158">
        <v>14.788946076</v>
      </c>
      <c r="N158">
        <v>16.463465252700001</v>
      </c>
      <c r="O158">
        <v>15.5470125075</v>
      </c>
      <c r="P158">
        <v>15.444872328200001</v>
      </c>
      <c r="Q158">
        <v>17.935027511000001</v>
      </c>
      <c r="R158">
        <v>16.2540423614</v>
      </c>
      <c r="S158">
        <v>15.797344859100001</v>
      </c>
      <c r="T158">
        <v>15.571709671400001</v>
      </c>
      <c r="U158">
        <v>14.8640603402</v>
      </c>
      <c r="V158">
        <v>14.854843820999999</v>
      </c>
      <c r="W158">
        <v>15.450919601800001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13.4677079152</v>
      </c>
      <c r="AJ158">
        <v>14.789096621100001</v>
      </c>
      <c r="AK158">
        <v>13.3223641645</v>
      </c>
      <c r="AL158">
        <v>12.402047569700001</v>
      </c>
      <c r="AM158">
        <v>15.1852613636</v>
      </c>
      <c r="AN158">
        <v>15.1189899979</v>
      </c>
      <c r="AO158">
        <v>14.148913675499999</v>
      </c>
      <c r="AP158">
        <v>15.0153112066</v>
      </c>
      <c r="AQ158">
        <v>14.770077714199999</v>
      </c>
      <c r="AR158">
        <v>13.464036656199999</v>
      </c>
      <c r="AS158">
        <v>15.817343924299999</v>
      </c>
      <c r="AT158">
        <v>14.157618830700001</v>
      </c>
      <c r="AU158">
        <v>14.908636423500001</v>
      </c>
      <c r="AV158">
        <v>16.668545914199999</v>
      </c>
      <c r="AW158">
        <v>15.505796204899999</v>
      </c>
      <c r="AX158">
        <v>14.6322200128</v>
      </c>
      <c r="AY158">
        <v>14.5354113033</v>
      </c>
      <c r="AZ158">
        <v>14.143846763499999</v>
      </c>
      <c r="BA158">
        <v>14.181027459399999</v>
      </c>
      <c r="BB158">
        <v>14.072725071300001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157</v>
      </c>
      <c r="D159">
        <v>14.489458773899999</v>
      </c>
      <c r="E159">
        <v>16.152180119499999</v>
      </c>
      <c r="F159">
        <v>14.440391537</v>
      </c>
      <c r="G159">
        <v>13.147598541200001</v>
      </c>
      <c r="H159">
        <v>16.362676717799999</v>
      </c>
      <c r="I159">
        <v>15.9108279948</v>
      </c>
      <c r="J159">
        <v>15.086867121899999</v>
      </c>
      <c r="K159">
        <v>15.5232631539</v>
      </c>
      <c r="L159">
        <v>15.187344915800001</v>
      </c>
      <c r="M159">
        <v>14.838218169499999</v>
      </c>
      <c r="N159">
        <v>16.084077709599999</v>
      </c>
      <c r="O159">
        <v>15.591039740999999</v>
      </c>
      <c r="P159">
        <v>15.3695298632</v>
      </c>
      <c r="Q159">
        <v>17.589077923200001</v>
      </c>
      <c r="R159">
        <v>15.919024197300001</v>
      </c>
      <c r="S159">
        <v>15.8014674665</v>
      </c>
      <c r="T159">
        <v>15.643402865300001</v>
      </c>
      <c r="U159">
        <v>14.917425397600001</v>
      </c>
      <c r="V159">
        <v>14.7656893266</v>
      </c>
      <c r="W159">
        <v>15.208841845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13.604275707299999</v>
      </c>
      <c r="AJ159">
        <v>14.881744187800001</v>
      </c>
      <c r="AK159">
        <v>13.2659762961</v>
      </c>
      <c r="AL159">
        <v>12.317098699900001</v>
      </c>
      <c r="AM159">
        <v>15.2307855056</v>
      </c>
      <c r="AN159">
        <v>14.960889102599999</v>
      </c>
      <c r="AO159">
        <v>14.416952182499999</v>
      </c>
      <c r="AP159">
        <v>14.7804389257</v>
      </c>
      <c r="AQ159">
        <v>14.736900179199999</v>
      </c>
      <c r="AR159">
        <v>13.434435752100001</v>
      </c>
      <c r="AS159">
        <v>15.464392589999999</v>
      </c>
      <c r="AT159">
        <v>14.1926756962</v>
      </c>
      <c r="AU159">
        <v>14.776866420699999</v>
      </c>
      <c r="AV159">
        <v>16.3258973493</v>
      </c>
      <c r="AW159">
        <v>15.289522317499999</v>
      </c>
      <c r="AX159">
        <v>14.435468589799999</v>
      </c>
      <c r="AY159">
        <v>14.3894616969</v>
      </c>
      <c r="AZ159">
        <v>14.2109294894</v>
      </c>
      <c r="BA159">
        <v>14.4282109484</v>
      </c>
      <c r="BB159">
        <v>14.193953699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158</v>
      </c>
      <c r="D160">
        <v>14.558418407</v>
      </c>
      <c r="E160">
        <v>16.510618708700001</v>
      </c>
      <c r="F160">
        <v>14.3064281029</v>
      </c>
      <c r="G160">
        <v>13.057023488900001</v>
      </c>
      <c r="H160">
        <v>16.323428546199999</v>
      </c>
      <c r="I160">
        <v>15.716735416400001</v>
      </c>
      <c r="J160">
        <v>14.8216989693</v>
      </c>
      <c r="K160">
        <v>15.5276922376</v>
      </c>
      <c r="L160">
        <v>15.1151811727</v>
      </c>
      <c r="M160">
        <v>14.8023737978</v>
      </c>
      <c r="N160">
        <v>15.8199201524</v>
      </c>
      <c r="O160">
        <v>15.4277980911</v>
      </c>
      <c r="P160">
        <v>15.422026385100001</v>
      </c>
      <c r="Q160">
        <v>17.267153066500001</v>
      </c>
      <c r="R160">
        <v>15.9376763071</v>
      </c>
      <c r="S160">
        <v>15.580789019599999</v>
      </c>
      <c r="T160">
        <v>15.7661384128</v>
      </c>
      <c r="U160">
        <v>14.7140128551</v>
      </c>
      <c r="V160">
        <v>14.693753689499999</v>
      </c>
      <c r="W160">
        <v>14.8909935173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13.616355221899999</v>
      </c>
      <c r="AJ160">
        <v>15.0390983315</v>
      </c>
      <c r="AK160">
        <v>13.0163553792</v>
      </c>
      <c r="AL160">
        <v>12.2663115823</v>
      </c>
      <c r="AM160">
        <v>15.073691377199999</v>
      </c>
      <c r="AN160">
        <v>14.751771209599999</v>
      </c>
      <c r="AO160">
        <v>14.451410233700001</v>
      </c>
      <c r="AP160">
        <v>14.707108724199999</v>
      </c>
      <c r="AQ160">
        <v>14.911812747400001</v>
      </c>
      <c r="AR160">
        <v>13.500808062500001</v>
      </c>
      <c r="AS160">
        <v>15.0712031051</v>
      </c>
      <c r="AT160">
        <v>14.0366631785</v>
      </c>
      <c r="AU160">
        <v>14.693625968299999</v>
      </c>
      <c r="AV160">
        <v>16.156843441700001</v>
      </c>
      <c r="AW160">
        <v>15.416140002800001</v>
      </c>
      <c r="AX160">
        <v>14.331488848199999</v>
      </c>
      <c r="AY160">
        <v>14.452425010500001</v>
      </c>
      <c r="AZ160">
        <v>13.7805576464</v>
      </c>
      <c r="BA160">
        <v>14.088409451</v>
      </c>
      <c r="BB160">
        <v>14.3208710215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159</v>
      </c>
      <c r="D161">
        <v>14.676745115199999</v>
      </c>
      <c r="E161">
        <v>16.231150979799999</v>
      </c>
      <c r="F161">
        <v>14.030869060200001</v>
      </c>
      <c r="G161">
        <v>13.171877393799999</v>
      </c>
      <c r="H161">
        <v>16.005420576500001</v>
      </c>
      <c r="I161">
        <v>15.289080412500001</v>
      </c>
      <c r="J161">
        <v>14.646113488299999</v>
      </c>
      <c r="K161">
        <v>15.3576741571</v>
      </c>
      <c r="L161">
        <v>15.073801229900001</v>
      </c>
      <c r="M161">
        <v>14.5886356203</v>
      </c>
      <c r="N161">
        <v>15.571298369300001</v>
      </c>
      <c r="O161">
        <v>15.643376891899999</v>
      </c>
      <c r="P161">
        <v>15.648407864499999</v>
      </c>
      <c r="Q161">
        <v>17.055945251000001</v>
      </c>
      <c r="R161">
        <v>15.5379301775</v>
      </c>
      <c r="S161">
        <v>15.629711105</v>
      </c>
      <c r="T161">
        <v>15.5481553676</v>
      </c>
      <c r="U161">
        <v>14.8593112547</v>
      </c>
      <c r="V161">
        <v>14.4631532551</v>
      </c>
      <c r="W161">
        <v>14.900024353199999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13.9190882917</v>
      </c>
      <c r="AJ161">
        <v>14.8357825779</v>
      </c>
      <c r="AK161">
        <v>12.936278939099999</v>
      </c>
      <c r="AL161">
        <v>12.1475189913</v>
      </c>
      <c r="AM161">
        <v>14.727777550300001</v>
      </c>
      <c r="AN161">
        <v>14.3786536931</v>
      </c>
      <c r="AO161">
        <v>14.390133349199999</v>
      </c>
      <c r="AP161">
        <v>14.8391533719</v>
      </c>
      <c r="AQ161">
        <v>15.0628359739</v>
      </c>
      <c r="AR161">
        <v>13.729401774999999</v>
      </c>
      <c r="AS161">
        <v>15.1719034518</v>
      </c>
      <c r="AT161">
        <v>14.1672705754</v>
      </c>
      <c r="AU161">
        <v>14.7011030628</v>
      </c>
      <c r="AV161">
        <v>15.917109973100001</v>
      </c>
      <c r="AW161">
        <v>14.955327586599999</v>
      </c>
      <c r="AX161">
        <v>14.332417143100001</v>
      </c>
      <c r="AY161">
        <v>14.4537218002</v>
      </c>
      <c r="AZ161">
        <v>13.872985721399999</v>
      </c>
      <c r="BA161">
        <v>13.914910240699999</v>
      </c>
      <c r="BB161">
        <v>14.036031615600001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160</v>
      </c>
      <c r="D162">
        <v>14.7093378223</v>
      </c>
      <c r="E162">
        <v>16.100961967100002</v>
      </c>
      <c r="F162">
        <v>13.8207834423</v>
      </c>
      <c r="G162">
        <v>13.329348745400001</v>
      </c>
      <c r="H162">
        <v>15.745929973000001</v>
      </c>
      <c r="I162">
        <v>15.096479605000001</v>
      </c>
      <c r="J162">
        <v>14.394126702099999</v>
      </c>
      <c r="K162">
        <v>15.374733817799999</v>
      </c>
      <c r="L162">
        <v>15.032145789499999</v>
      </c>
      <c r="M162">
        <v>14.734869473</v>
      </c>
      <c r="N162">
        <v>15.476518924800001</v>
      </c>
      <c r="O162">
        <v>15.525366122299999</v>
      </c>
      <c r="P162">
        <v>15.861374505500001</v>
      </c>
      <c r="Q162">
        <v>17.3140162073</v>
      </c>
      <c r="R162">
        <v>15.4320819814</v>
      </c>
      <c r="S162">
        <v>15.6282000727</v>
      </c>
      <c r="T162">
        <v>15.5711746925</v>
      </c>
      <c r="U162">
        <v>14.6488072802</v>
      </c>
      <c r="V162">
        <v>14.2755124025</v>
      </c>
      <c r="W162">
        <v>15.127107478099999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13.6577870822</v>
      </c>
      <c r="AJ162">
        <v>14.739091697099999</v>
      </c>
      <c r="AK162">
        <v>13.083809217200001</v>
      </c>
      <c r="AL162">
        <v>12.3899358059</v>
      </c>
      <c r="AM162">
        <v>14.3149022731</v>
      </c>
      <c r="AN162">
        <v>14.232158934599999</v>
      </c>
      <c r="AO162">
        <v>14.2323517559</v>
      </c>
      <c r="AP162">
        <v>14.9835763111</v>
      </c>
      <c r="AQ162">
        <v>15.036351360399999</v>
      </c>
      <c r="AR162">
        <v>13.915182125999999</v>
      </c>
      <c r="AS162">
        <v>15.271738210700001</v>
      </c>
      <c r="AT162">
        <v>14.3122041409</v>
      </c>
      <c r="AU162">
        <v>14.6350041275</v>
      </c>
      <c r="AV162">
        <v>15.858760677499999</v>
      </c>
      <c r="AW162">
        <v>14.6593574283</v>
      </c>
      <c r="AX162">
        <v>14.277337896700001</v>
      </c>
      <c r="AY162">
        <v>14.3642763377</v>
      </c>
      <c r="AZ162">
        <v>13.8252011684</v>
      </c>
      <c r="BA162">
        <v>13.857072735299999</v>
      </c>
      <c r="BB162">
        <v>13.982576102299999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161</v>
      </c>
      <c r="D163">
        <v>14.7505526553</v>
      </c>
      <c r="E163">
        <v>15.7446337427</v>
      </c>
      <c r="F163">
        <v>13.529959459700001</v>
      </c>
      <c r="G163">
        <v>13.099403793500001</v>
      </c>
      <c r="H163">
        <v>15.4516276179</v>
      </c>
      <c r="I163">
        <v>15.003489696300001</v>
      </c>
      <c r="J163">
        <v>14.0448379147</v>
      </c>
      <c r="K163">
        <v>15.3146902928</v>
      </c>
      <c r="L163">
        <v>15.1122328475</v>
      </c>
      <c r="M163">
        <v>14.7411689408</v>
      </c>
      <c r="N163">
        <v>15.1836776908</v>
      </c>
      <c r="O163">
        <v>15.3560986676</v>
      </c>
      <c r="P163">
        <v>15.8154088395</v>
      </c>
      <c r="Q163">
        <v>17.443572947100002</v>
      </c>
      <c r="R163">
        <v>15.619532420900001</v>
      </c>
      <c r="S163">
        <v>15.2854971528</v>
      </c>
      <c r="T163">
        <v>15.6292771104</v>
      </c>
      <c r="U163">
        <v>14.5789017229</v>
      </c>
      <c r="V163">
        <v>14.1728328426</v>
      </c>
      <c r="W163">
        <v>15.2867064442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13.287202586999999</v>
      </c>
      <c r="AJ163">
        <v>14.4233406747</v>
      </c>
      <c r="AK163">
        <v>12.944186695400001</v>
      </c>
      <c r="AL163">
        <v>12.5992537667</v>
      </c>
      <c r="AM163">
        <v>14.4524575117</v>
      </c>
      <c r="AN163">
        <v>14.205113063200001</v>
      </c>
      <c r="AO163">
        <v>13.8849012688</v>
      </c>
      <c r="AP163">
        <v>14.7577650588</v>
      </c>
      <c r="AQ163">
        <v>14.912537533</v>
      </c>
      <c r="AR163">
        <v>13.7015659842</v>
      </c>
      <c r="AS163">
        <v>14.760457455699999</v>
      </c>
      <c r="AT163">
        <v>14.3425559169</v>
      </c>
      <c r="AU163">
        <v>14.606883579</v>
      </c>
      <c r="AV163">
        <v>15.898744050399999</v>
      </c>
      <c r="AW163">
        <v>14.513570872500001</v>
      </c>
      <c r="AX163">
        <v>14.3227276115</v>
      </c>
      <c r="AY163">
        <v>14.292998584399999</v>
      </c>
      <c r="AZ163">
        <v>13.8720735572</v>
      </c>
      <c r="BA163">
        <v>13.671566342</v>
      </c>
      <c r="BB163">
        <v>13.856814461100001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162</v>
      </c>
      <c r="D164">
        <v>14.579485915399999</v>
      </c>
      <c r="E164">
        <v>15.718406526500001</v>
      </c>
      <c r="F164">
        <v>13.470953354900001</v>
      </c>
      <c r="G164">
        <v>12.6919927574</v>
      </c>
      <c r="H164">
        <v>15.420808238299999</v>
      </c>
      <c r="I164">
        <v>14.727118965900001</v>
      </c>
      <c r="J164">
        <v>14.059706264400001</v>
      </c>
      <c r="K164">
        <v>15.268683451099999</v>
      </c>
      <c r="L164">
        <v>15.002957948700001</v>
      </c>
      <c r="M164">
        <v>14.3193025741</v>
      </c>
      <c r="N164">
        <v>15.098079436400001</v>
      </c>
      <c r="O164">
        <v>15.0781924289</v>
      </c>
      <c r="P164">
        <v>15.5766573136</v>
      </c>
      <c r="Q164">
        <v>17.577115580400001</v>
      </c>
      <c r="R164">
        <v>15.8045496421</v>
      </c>
      <c r="S164">
        <v>15.149268513899999</v>
      </c>
      <c r="T164">
        <v>15.6499407674</v>
      </c>
      <c r="U164">
        <v>14.757383064500001</v>
      </c>
      <c r="V164">
        <v>14.5012533152</v>
      </c>
      <c r="W164">
        <v>15.210100537100001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12.8492795218</v>
      </c>
      <c r="AJ164">
        <v>14.421677839099999</v>
      </c>
      <c r="AK164">
        <v>13.090389138500001</v>
      </c>
      <c r="AL164">
        <v>12.781978349999999</v>
      </c>
      <c r="AM164">
        <v>14.4886538936</v>
      </c>
      <c r="AN164">
        <v>14.172593881799999</v>
      </c>
      <c r="AO164">
        <v>13.7240523356</v>
      </c>
      <c r="AP164">
        <v>14.5743942429</v>
      </c>
      <c r="AQ164">
        <v>14.7560918863</v>
      </c>
      <c r="AR164">
        <v>14.114232234199999</v>
      </c>
      <c r="AS164">
        <v>14.4098096966</v>
      </c>
      <c r="AT164">
        <v>13.9399480338</v>
      </c>
      <c r="AU164">
        <v>14.220983434500001</v>
      </c>
      <c r="AV164">
        <v>15.8486732601</v>
      </c>
      <c r="AW164">
        <v>14.3587246135</v>
      </c>
      <c r="AX164">
        <v>14.4623500939</v>
      </c>
      <c r="AY164">
        <v>14.420420543400001</v>
      </c>
      <c r="AZ164">
        <v>14.2011711283</v>
      </c>
      <c r="BA164">
        <v>13.6192243529</v>
      </c>
      <c r="BB164">
        <v>13.6181840684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163</v>
      </c>
      <c r="D165">
        <v>14.710622108800001</v>
      </c>
      <c r="E165">
        <v>15.6865025747</v>
      </c>
      <c r="F165">
        <v>13.669870850200001</v>
      </c>
      <c r="G165">
        <v>12.8128659212</v>
      </c>
      <c r="H165">
        <v>15.1855344642</v>
      </c>
      <c r="I165">
        <v>14.704628036400001</v>
      </c>
      <c r="J165">
        <v>14.260025394199999</v>
      </c>
      <c r="K165">
        <v>15.415490764099999</v>
      </c>
      <c r="L165">
        <v>15.0316280499</v>
      </c>
      <c r="M165">
        <v>14.288250061799999</v>
      </c>
      <c r="N165">
        <v>15.276231381000001</v>
      </c>
      <c r="O165">
        <v>14.8876019807</v>
      </c>
      <c r="P165">
        <v>15.263746874500001</v>
      </c>
      <c r="Q165">
        <v>17.494961997499999</v>
      </c>
      <c r="R165">
        <v>15.5246973507</v>
      </c>
      <c r="S165">
        <v>14.9634399798</v>
      </c>
      <c r="T165">
        <v>15.559385644900001</v>
      </c>
      <c r="U165">
        <v>14.814446562800001</v>
      </c>
      <c r="V165">
        <v>14.4375920357</v>
      </c>
      <c r="W165">
        <v>14.9355605898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12.5860079838</v>
      </c>
      <c r="AJ165">
        <v>14.219447777599999</v>
      </c>
      <c r="AK165">
        <v>13.1547933092</v>
      </c>
      <c r="AL165">
        <v>12.677437485900001</v>
      </c>
      <c r="AM165">
        <v>14.316656350700001</v>
      </c>
      <c r="AN165">
        <v>13.858113985999999</v>
      </c>
      <c r="AO165">
        <v>13.3110240279</v>
      </c>
      <c r="AP165">
        <v>14.6839372497</v>
      </c>
      <c r="AQ165">
        <v>14.8122503107</v>
      </c>
      <c r="AR165">
        <v>14.0806753537</v>
      </c>
      <c r="AS165">
        <v>13.8754193939</v>
      </c>
      <c r="AT165">
        <v>13.8289685669</v>
      </c>
      <c r="AU165">
        <v>13.770421991499999</v>
      </c>
      <c r="AV165">
        <v>15.7888664604</v>
      </c>
      <c r="AW165">
        <v>13.814358046700001</v>
      </c>
      <c r="AX165">
        <v>14.3860878014</v>
      </c>
      <c r="AY165">
        <v>14.501633608600001</v>
      </c>
      <c r="AZ165">
        <v>14.3054831482</v>
      </c>
      <c r="BA165">
        <v>13.4974728967</v>
      </c>
      <c r="BB165">
        <v>13.814910469100001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164</v>
      </c>
      <c r="D166">
        <v>14.4086239006</v>
      </c>
      <c r="E166">
        <v>15.3083737619</v>
      </c>
      <c r="F166">
        <v>13.861987217399999</v>
      </c>
      <c r="G166">
        <v>12.7562869902</v>
      </c>
      <c r="H166">
        <v>15.102370520699999</v>
      </c>
      <c r="I166">
        <v>14.6471793675</v>
      </c>
      <c r="J166">
        <v>14.084253090600001</v>
      </c>
      <c r="K166">
        <v>15.626899006</v>
      </c>
      <c r="L166">
        <v>15.1322419146</v>
      </c>
      <c r="M166">
        <v>14.3505866922</v>
      </c>
      <c r="N166">
        <v>15.2432558446</v>
      </c>
      <c r="O166">
        <v>15.366170161699999</v>
      </c>
      <c r="P166">
        <v>14.873625789</v>
      </c>
      <c r="Q166">
        <v>17.138785469199998</v>
      </c>
      <c r="R166">
        <v>15.2818417775</v>
      </c>
      <c r="S166">
        <v>14.597435564</v>
      </c>
      <c r="T166">
        <v>15.352266234</v>
      </c>
      <c r="U166">
        <v>14.9530684877</v>
      </c>
      <c r="V166">
        <v>14.297536307</v>
      </c>
      <c r="W166">
        <v>14.924143275200001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12.708873238000001</v>
      </c>
      <c r="AJ166">
        <v>14.3267308648</v>
      </c>
      <c r="AK166">
        <v>13.1789763989</v>
      </c>
      <c r="AL166">
        <v>12.4636716445</v>
      </c>
      <c r="AM166">
        <v>14.1183633794</v>
      </c>
      <c r="AN166">
        <v>13.887343574200001</v>
      </c>
      <c r="AO166">
        <v>13.3581092106</v>
      </c>
      <c r="AP166">
        <v>14.507305126</v>
      </c>
      <c r="AQ166">
        <v>14.4974146283</v>
      </c>
      <c r="AR166">
        <v>14.0231594529</v>
      </c>
      <c r="AS166">
        <v>13.865077020299999</v>
      </c>
      <c r="AT166">
        <v>13.8490963752</v>
      </c>
      <c r="AU166">
        <v>13.488445732800001</v>
      </c>
      <c r="AV166">
        <v>15.7005715593</v>
      </c>
      <c r="AW166">
        <v>13.4081401391</v>
      </c>
      <c r="AX166">
        <v>14.3075263301</v>
      </c>
      <c r="AY166">
        <v>14.6763028008</v>
      </c>
      <c r="AZ166">
        <v>14.1857666486</v>
      </c>
      <c r="BA166">
        <v>13.827531886899999</v>
      </c>
      <c r="BB166">
        <v>14.1923969616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165</v>
      </c>
      <c r="D167">
        <v>14.0521765663</v>
      </c>
      <c r="E167">
        <v>15.395362673499999</v>
      </c>
      <c r="F167">
        <v>13.8185441757</v>
      </c>
      <c r="G167">
        <v>12.728308668</v>
      </c>
      <c r="H167">
        <v>14.902532572</v>
      </c>
      <c r="I167">
        <v>14.7997970925</v>
      </c>
      <c r="J167">
        <v>13.962081206200001</v>
      </c>
      <c r="K167">
        <v>15.501590247699999</v>
      </c>
      <c r="L167">
        <v>15.1327969604</v>
      </c>
      <c r="M167">
        <v>14.319896072300001</v>
      </c>
      <c r="N167">
        <v>15.098178969999999</v>
      </c>
      <c r="O167">
        <v>15.1469069304</v>
      </c>
      <c r="P167">
        <v>14.640696352000001</v>
      </c>
      <c r="Q167">
        <v>16.9896501178</v>
      </c>
      <c r="R167">
        <v>15.1062817804</v>
      </c>
      <c r="S167">
        <v>14.313799463100001</v>
      </c>
      <c r="T167">
        <v>15.0353892558</v>
      </c>
      <c r="U167">
        <v>14.930117257899999</v>
      </c>
      <c r="V167">
        <v>14.1994890481</v>
      </c>
      <c r="W167">
        <v>15.1703518084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12.753292915199999</v>
      </c>
      <c r="AJ167">
        <v>14.4481939029</v>
      </c>
      <c r="AK167">
        <v>12.7809710299</v>
      </c>
      <c r="AL167">
        <v>12.933011908299999</v>
      </c>
      <c r="AM167">
        <v>13.841426634699999</v>
      </c>
      <c r="AN167">
        <v>14.0783864319</v>
      </c>
      <c r="AO167">
        <v>13.493887898800001</v>
      </c>
      <c r="AP167">
        <v>14.3502216474</v>
      </c>
      <c r="AQ167">
        <v>14.3141621987</v>
      </c>
      <c r="AR167">
        <v>13.8415875359</v>
      </c>
      <c r="AS167">
        <v>13.7711703198</v>
      </c>
      <c r="AT167">
        <v>13.9945534745</v>
      </c>
      <c r="AU167">
        <v>13.5150435776</v>
      </c>
      <c r="AV167">
        <v>15.540341160000001</v>
      </c>
      <c r="AW167">
        <v>13.3049187269</v>
      </c>
      <c r="AX167">
        <v>13.8900279425</v>
      </c>
      <c r="AY167">
        <v>14.504079707300001</v>
      </c>
      <c r="AZ167">
        <v>14.0750525394</v>
      </c>
      <c r="BA167">
        <v>14.0626157209</v>
      </c>
      <c r="BB167">
        <v>14.324510934399999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166</v>
      </c>
      <c r="D168">
        <v>13.872269774199999</v>
      </c>
      <c r="E168">
        <v>15.182611789699999</v>
      </c>
      <c r="F168">
        <v>13.538435740300001</v>
      </c>
      <c r="G168">
        <v>12.5648223749</v>
      </c>
      <c r="H168">
        <v>14.9319442603</v>
      </c>
      <c r="I168">
        <v>14.844295284999999</v>
      </c>
      <c r="J168">
        <v>14.032950040699999</v>
      </c>
      <c r="K168">
        <v>15.194607894000001</v>
      </c>
      <c r="L168">
        <v>15.1076999845</v>
      </c>
      <c r="M168">
        <v>14.0334988177</v>
      </c>
      <c r="N168">
        <v>15.139544495599999</v>
      </c>
      <c r="O168">
        <v>15.065186366900001</v>
      </c>
      <c r="P168">
        <v>14.8979434314</v>
      </c>
      <c r="Q168">
        <v>16.903766324300001</v>
      </c>
      <c r="R168">
        <v>14.8739810827</v>
      </c>
      <c r="S168">
        <v>13.873309751800001</v>
      </c>
      <c r="T168">
        <v>14.9758621127</v>
      </c>
      <c r="U168">
        <v>14.5587432122</v>
      </c>
      <c r="V168">
        <v>14.3964310079</v>
      </c>
      <c r="W168">
        <v>15.053529665399999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12.611405406599999</v>
      </c>
      <c r="AJ168">
        <v>14.210117503599999</v>
      </c>
      <c r="AK168">
        <v>12.3934958442</v>
      </c>
      <c r="AL168">
        <v>13.114902089899999</v>
      </c>
      <c r="AM168">
        <v>14.1401214909</v>
      </c>
      <c r="AN168">
        <v>14.1695111479</v>
      </c>
      <c r="AO168">
        <v>13.4973703373</v>
      </c>
      <c r="AP168">
        <v>14.5167666862</v>
      </c>
      <c r="AQ168">
        <v>14.4562133654</v>
      </c>
      <c r="AR168">
        <v>13.6715270324</v>
      </c>
      <c r="AS168">
        <v>13.6889578522</v>
      </c>
      <c r="AT168">
        <v>13.9361105078</v>
      </c>
      <c r="AU168">
        <v>13.680420547500001</v>
      </c>
      <c r="AV168">
        <v>15.512814049099999</v>
      </c>
      <c r="AW168">
        <v>13.080444884</v>
      </c>
      <c r="AX168">
        <v>13.570639977700001</v>
      </c>
      <c r="AY168">
        <v>14.303360055900001</v>
      </c>
      <c r="AZ168">
        <v>13.8865420011</v>
      </c>
      <c r="BA168">
        <v>14.077056106000001</v>
      </c>
      <c r="BB168">
        <v>14.043388800900001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167</v>
      </c>
      <c r="D169">
        <v>13.9766971066</v>
      </c>
      <c r="E169">
        <v>15.261428477999999</v>
      </c>
      <c r="F169">
        <v>13.221710587800001</v>
      </c>
      <c r="G169">
        <v>12.8145856269</v>
      </c>
      <c r="H169">
        <v>15.182522523599999</v>
      </c>
      <c r="I169">
        <v>14.7687873266</v>
      </c>
      <c r="J169">
        <v>14.114115460700001</v>
      </c>
      <c r="K169">
        <v>15.0638054894</v>
      </c>
      <c r="L169">
        <v>14.977110451</v>
      </c>
      <c r="M169">
        <v>13.642905063500001</v>
      </c>
      <c r="N169">
        <v>14.9398429153</v>
      </c>
      <c r="O169">
        <v>15.138827774499999</v>
      </c>
      <c r="P169">
        <v>15.002886156600001</v>
      </c>
      <c r="Q169">
        <v>16.907882388899999</v>
      </c>
      <c r="R169">
        <v>14.884710993200001</v>
      </c>
      <c r="S169">
        <v>13.7421449052</v>
      </c>
      <c r="T169">
        <v>15.1683767726</v>
      </c>
      <c r="U169">
        <v>14.462476905999999</v>
      </c>
      <c r="V169">
        <v>14.353231453299999</v>
      </c>
      <c r="W169">
        <v>15.1000239805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12.9946522993</v>
      </c>
      <c r="AJ169">
        <v>14.3746546099</v>
      </c>
      <c r="AK169">
        <v>12.1346865994</v>
      </c>
      <c r="AL169">
        <v>12.959315955699999</v>
      </c>
      <c r="AM169">
        <v>14.1882960684</v>
      </c>
      <c r="AN169">
        <v>13.928084388</v>
      </c>
      <c r="AO169">
        <v>13.7133287382</v>
      </c>
      <c r="AP169">
        <v>14.4772122154</v>
      </c>
      <c r="AQ169">
        <v>14.381588214100001</v>
      </c>
      <c r="AR169">
        <v>13.7234100687</v>
      </c>
      <c r="AS169">
        <v>13.3488236469</v>
      </c>
      <c r="AT169">
        <v>14.047990497500001</v>
      </c>
      <c r="AU169">
        <v>13.6491070306</v>
      </c>
      <c r="AV169">
        <v>15.4437952626</v>
      </c>
      <c r="AW169">
        <v>13.491786063999999</v>
      </c>
      <c r="AX169">
        <v>13.682017763299999</v>
      </c>
      <c r="AY169">
        <v>14.081060971499999</v>
      </c>
      <c r="AZ169">
        <v>13.77286977</v>
      </c>
      <c r="BA169">
        <v>13.642258223100001</v>
      </c>
      <c r="BB169">
        <v>14.1649293116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168</v>
      </c>
      <c r="D170">
        <v>14.092290929000001</v>
      </c>
      <c r="E170">
        <v>15.2951071264</v>
      </c>
      <c r="F170">
        <v>12.883222484699999</v>
      </c>
      <c r="G170">
        <v>13.0102672478</v>
      </c>
      <c r="H170">
        <v>14.9459775293</v>
      </c>
      <c r="I170">
        <v>14.918928453099999</v>
      </c>
      <c r="J170">
        <v>14.0682199932</v>
      </c>
      <c r="K170">
        <v>15.1756698957</v>
      </c>
      <c r="L170">
        <v>14.892952884</v>
      </c>
      <c r="M170">
        <v>13.2770163912</v>
      </c>
      <c r="N170">
        <v>14.951653739399999</v>
      </c>
      <c r="O170">
        <v>15.0056274922</v>
      </c>
      <c r="P170">
        <v>14.904196542099999</v>
      </c>
      <c r="Q170">
        <v>17.036257362400001</v>
      </c>
      <c r="R170">
        <v>15.025590701800001</v>
      </c>
      <c r="S170">
        <v>14.0655523196</v>
      </c>
      <c r="T170">
        <v>14.983482308699999</v>
      </c>
      <c r="U170">
        <v>14.382657208099999</v>
      </c>
      <c r="V170">
        <v>14.405215950100001</v>
      </c>
      <c r="W170">
        <v>14.911730304200001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13.266719328700001</v>
      </c>
      <c r="AJ170">
        <v>14.422094659700001</v>
      </c>
      <c r="AK170">
        <v>11.7059640501</v>
      </c>
      <c r="AL170">
        <v>13.016439588700001</v>
      </c>
      <c r="AM170">
        <v>13.5988170141</v>
      </c>
      <c r="AN170">
        <v>13.977171926</v>
      </c>
      <c r="AO170">
        <v>13.511425838999999</v>
      </c>
      <c r="AP170">
        <v>14.3400148417</v>
      </c>
      <c r="AQ170">
        <v>14.4342269618</v>
      </c>
      <c r="AR170">
        <v>13.2855046731</v>
      </c>
      <c r="AS170">
        <v>13.021556246699999</v>
      </c>
      <c r="AT170">
        <v>14.1036407681</v>
      </c>
      <c r="AU170">
        <v>13.551729136200001</v>
      </c>
      <c r="AV170">
        <v>15.606010764800001</v>
      </c>
      <c r="AW170">
        <v>13.8062754329</v>
      </c>
      <c r="AX170">
        <v>14.0888067494</v>
      </c>
      <c r="AY170">
        <v>14.146537309099999</v>
      </c>
      <c r="AZ170">
        <v>13.6434312225</v>
      </c>
      <c r="BA170">
        <v>13.492329764600001</v>
      </c>
      <c r="BB170">
        <v>14.119674203000001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169</v>
      </c>
      <c r="D171">
        <v>14.267375038899999</v>
      </c>
      <c r="E171">
        <v>15.202214335100001</v>
      </c>
      <c r="F171">
        <v>12.7139578348</v>
      </c>
      <c r="G171">
        <v>13.067875751500001</v>
      </c>
      <c r="H171">
        <v>14.839473827100001</v>
      </c>
      <c r="I171">
        <v>14.9079827666</v>
      </c>
      <c r="J171">
        <v>13.9930054317</v>
      </c>
      <c r="K171">
        <v>15.2967133635</v>
      </c>
      <c r="L171">
        <v>14.8564528087</v>
      </c>
      <c r="M171">
        <v>13.436689083699999</v>
      </c>
      <c r="N171">
        <v>15.082620781999999</v>
      </c>
      <c r="O171">
        <v>14.7938925465</v>
      </c>
      <c r="P171">
        <v>14.726015626600001</v>
      </c>
      <c r="Q171">
        <v>17.110563075599998</v>
      </c>
      <c r="R171">
        <v>15.118136081499999</v>
      </c>
      <c r="S171">
        <v>14.3271207822</v>
      </c>
      <c r="T171">
        <v>14.915234415600001</v>
      </c>
      <c r="U171">
        <v>14.4275956391</v>
      </c>
      <c r="V171">
        <v>14.253323204899999</v>
      </c>
      <c r="W171">
        <v>15.000785753700001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13.2022622061</v>
      </c>
      <c r="AJ171">
        <v>14.227768080800001</v>
      </c>
      <c r="AK171">
        <v>11.450874386600001</v>
      </c>
      <c r="AL171">
        <v>12.6422884008</v>
      </c>
      <c r="AM171">
        <v>13.677069427199999</v>
      </c>
      <c r="AN171">
        <v>14.184412802800001</v>
      </c>
      <c r="AO171">
        <v>13.2052980147</v>
      </c>
      <c r="AP171">
        <v>14.4212306084</v>
      </c>
      <c r="AQ171">
        <v>14.333359186299999</v>
      </c>
      <c r="AR171">
        <v>13.332538318299999</v>
      </c>
      <c r="AS171">
        <v>12.885439292699999</v>
      </c>
      <c r="AT171">
        <v>14.0573463364</v>
      </c>
      <c r="AU171">
        <v>13.433496355799999</v>
      </c>
      <c r="AV171">
        <v>15.7462079839</v>
      </c>
      <c r="AW171">
        <v>14.1790141403</v>
      </c>
      <c r="AX171">
        <v>14.279025027099999</v>
      </c>
      <c r="AY171">
        <v>14.146613887099999</v>
      </c>
      <c r="AZ171">
        <v>13.3597892671</v>
      </c>
      <c r="BA171">
        <v>13.339035704100001</v>
      </c>
      <c r="BB171">
        <v>13.9477283676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170</v>
      </c>
      <c r="D172">
        <v>13.817863189900001</v>
      </c>
      <c r="E172">
        <v>15.1403461758</v>
      </c>
      <c r="F172">
        <v>12.471416506600001</v>
      </c>
      <c r="G172">
        <v>12.856822621199999</v>
      </c>
      <c r="H172">
        <v>14.725246052399999</v>
      </c>
      <c r="I172">
        <v>14.8007546233</v>
      </c>
      <c r="J172">
        <v>13.899215889200001</v>
      </c>
      <c r="K172">
        <v>15.542513707099999</v>
      </c>
      <c r="L172">
        <v>14.962037109600001</v>
      </c>
      <c r="M172">
        <v>13.498760904199999</v>
      </c>
      <c r="N172">
        <v>14.9389010681</v>
      </c>
      <c r="O172">
        <v>14.486740943999999</v>
      </c>
      <c r="P172">
        <v>14.643405463000001</v>
      </c>
      <c r="Q172">
        <v>17.1219467142</v>
      </c>
      <c r="R172">
        <v>15.0891640853</v>
      </c>
      <c r="S172">
        <v>14.371497037799999</v>
      </c>
      <c r="T172">
        <v>15.0526603734</v>
      </c>
      <c r="U172">
        <v>14.5018461269</v>
      </c>
      <c r="V172">
        <v>14.3505646653</v>
      </c>
      <c r="W172">
        <v>14.9823597392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13.034624515300001</v>
      </c>
      <c r="AJ172">
        <v>14.3918941807</v>
      </c>
      <c r="AK172">
        <v>11.812643449399999</v>
      </c>
      <c r="AL172">
        <v>12.200219991000001</v>
      </c>
      <c r="AM172">
        <v>14.103384179500001</v>
      </c>
      <c r="AN172">
        <v>14.3766647719</v>
      </c>
      <c r="AO172">
        <v>13.034524509100001</v>
      </c>
      <c r="AP172">
        <v>14.385013454699999</v>
      </c>
      <c r="AQ172">
        <v>14.4053123859</v>
      </c>
      <c r="AR172">
        <v>13.252736902900001</v>
      </c>
      <c r="AS172">
        <v>12.7447040977</v>
      </c>
      <c r="AT172">
        <v>13.891584052600001</v>
      </c>
      <c r="AU172">
        <v>13.4895065506</v>
      </c>
      <c r="AV172">
        <v>15.677182785899999</v>
      </c>
      <c r="AW172">
        <v>14.0830320712</v>
      </c>
      <c r="AX172">
        <v>14.251602009899999</v>
      </c>
      <c r="AY172">
        <v>14.091282752</v>
      </c>
      <c r="AZ172">
        <v>13.368999221699999</v>
      </c>
      <c r="BA172">
        <v>13.4406498539</v>
      </c>
      <c r="BB172">
        <v>13.932574719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171</v>
      </c>
      <c r="D173">
        <v>13.280813006000001</v>
      </c>
      <c r="E173">
        <v>14.894298382300001</v>
      </c>
      <c r="F173">
        <v>12.567775452299999</v>
      </c>
      <c r="G173">
        <v>12.785103188600001</v>
      </c>
      <c r="H173">
        <v>14.4447131263</v>
      </c>
      <c r="I173">
        <v>15.0451692895</v>
      </c>
      <c r="J173">
        <v>14.142091585899999</v>
      </c>
      <c r="K173">
        <v>15.4917743465</v>
      </c>
      <c r="L173">
        <v>15.0008661918</v>
      </c>
      <c r="M173">
        <v>13.928040380000001</v>
      </c>
      <c r="N173">
        <v>14.499716494499999</v>
      </c>
      <c r="O173">
        <v>14.5552907331</v>
      </c>
      <c r="P173">
        <v>14.5817425068</v>
      </c>
      <c r="Q173">
        <v>17.108216954700001</v>
      </c>
      <c r="R173">
        <v>14.7807573699</v>
      </c>
      <c r="S173">
        <v>14.505406844399999</v>
      </c>
      <c r="T173">
        <v>15.0442111619</v>
      </c>
      <c r="U173">
        <v>14.615988012600001</v>
      </c>
      <c r="V173">
        <v>14.214167375900001</v>
      </c>
      <c r="W173">
        <v>14.9459861772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12.439514619500001</v>
      </c>
      <c r="AJ173">
        <v>14.0835227724</v>
      </c>
      <c r="AK173">
        <v>12.180923507599999</v>
      </c>
      <c r="AL173">
        <v>12.118614450999999</v>
      </c>
      <c r="AM173">
        <v>13.9891528108</v>
      </c>
      <c r="AN173">
        <v>14.433970693499999</v>
      </c>
      <c r="AO173">
        <v>13.124034805499999</v>
      </c>
      <c r="AP173">
        <v>14.673071224999999</v>
      </c>
      <c r="AQ173">
        <v>14.2549632529</v>
      </c>
      <c r="AR173">
        <v>13.330724263900001</v>
      </c>
      <c r="AS173">
        <v>12.6252688408</v>
      </c>
      <c r="AT173">
        <v>13.533139739499999</v>
      </c>
      <c r="AU173">
        <v>13.729214578800001</v>
      </c>
      <c r="AV173">
        <v>15.791784936299999</v>
      </c>
      <c r="AW173">
        <v>14.188272298399999</v>
      </c>
      <c r="AX173">
        <v>14.009679929800001</v>
      </c>
      <c r="AY173">
        <v>14.196506536699999</v>
      </c>
      <c r="AZ173">
        <v>13.308240510099999</v>
      </c>
      <c r="BA173">
        <v>13.369085911100001</v>
      </c>
      <c r="BB173">
        <v>14.0772838453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172</v>
      </c>
      <c r="D174">
        <v>13.1366941719</v>
      </c>
      <c r="E174">
        <v>14.6843924623</v>
      </c>
      <c r="F174">
        <v>12.623766595699999</v>
      </c>
      <c r="G174">
        <v>12.5408427565</v>
      </c>
      <c r="H174">
        <v>14.5227118917</v>
      </c>
      <c r="I174">
        <v>15.136239849200001</v>
      </c>
      <c r="J174">
        <v>13.930430056600001</v>
      </c>
      <c r="K174">
        <v>15.4275876316</v>
      </c>
      <c r="L174">
        <v>15.0459646536</v>
      </c>
      <c r="M174">
        <v>13.9094810315</v>
      </c>
      <c r="N174">
        <v>14.5918350946</v>
      </c>
      <c r="O174">
        <v>14.508646276</v>
      </c>
      <c r="P174">
        <v>14.536463535999999</v>
      </c>
      <c r="Q174">
        <v>16.8448003034</v>
      </c>
      <c r="R174">
        <v>14.494244887300001</v>
      </c>
      <c r="S174">
        <v>14.5649382018</v>
      </c>
      <c r="T174">
        <v>14.995367890600001</v>
      </c>
      <c r="U174">
        <v>14.3792405286</v>
      </c>
      <c r="V174">
        <v>13.6772132788</v>
      </c>
      <c r="W174">
        <v>14.827300362900001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12.478511321299999</v>
      </c>
      <c r="AJ174">
        <v>13.6830474044</v>
      </c>
      <c r="AK174">
        <v>12.1200585351</v>
      </c>
      <c r="AL174">
        <v>12.0173189052</v>
      </c>
      <c r="AM174">
        <v>13.844149975600001</v>
      </c>
      <c r="AN174">
        <v>14.587040096699999</v>
      </c>
      <c r="AO174">
        <v>12.9917443752</v>
      </c>
      <c r="AP174">
        <v>14.757511685000001</v>
      </c>
      <c r="AQ174">
        <v>14.064578582299999</v>
      </c>
      <c r="AR174">
        <v>13.3496099173</v>
      </c>
      <c r="AS174">
        <v>12.8739367644</v>
      </c>
      <c r="AT174">
        <v>13.3486172727</v>
      </c>
      <c r="AU174">
        <v>13.6548352386</v>
      </c>
      <c r="AV174">
        <v>15.6013416216</v>
      </c>
      <c r="AW174">
        <v>14.2696484712</v>
      </c>
      <c r="AX174">
        <v>13.706828075300001</v>
      </c>
      <c r="AY174">
        <v>13.981669700799999</v>
      </c>
      <c r="AZ174">
        <v>13.3610993753</v>
      </c>
      <c r="BA174">
        <v>13.166948575699999</v>
      </c>
      <c r="BB174">
        <v>14.139048817600001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173</v>
      </c>
      <c r="D175">
        <v>13.1454854814</v>
      </c>
      <c r="E175">
        <v>14.4151579812</v>
      </c>
      <c r="F175">
        <v>12.640452616799999</v>
      </c>
      <c r="G175">
        <v>12.5380533892</v>
      </c>
      <c r="H175">
        <v>14.425003905500001</v>
      </c>
      <c r="I175">
        <v>15.2173199686</v>
      </c>
      <c r="J175">
        <v>13.7846338462</v>
      </c>
      <c r="K175">
        <v>15.2458487721</v>
      </c>
      <c r="L175">
        <v>14.992649872399999</v>
      </c>
      <c r="M175">
        <v>14.0497290479</v>
      </c>
      <c r="N175">
        <v>14.5218782424</v>
      </c>
      <c r="O175">
        <v>14.555237460600001</v>
      </c>
      <c r="P175">
        <v>14.402280274600001</v>
      </c>
      <c r="Q175">
        <v>16.897668872499999</v>
      </c>
      <c r="R175">
        <v>14.537521527499999</v>
      </c>
      <c r="S175">
        <v>14.8905148886</v>
      </c>
      <c r="T175">
        <v>15.068248755300001</v>
      </c>
      <c r="U175">
        <v>14.3691992091</v>
      </c>
      <c r="V175">
        <v>13.8306173143</v>
      </c>
      <c r="W175">
        <v>14.763482762800001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12.8625272378</v>
      </c>
      <c r="AJ175">
        <v>13.5832161051</v>
      </c>
      <c r="AK175">
        <v>11.9302215616</v>
      </c>
      <c r="AL175">
        <v>11.9297737008</v>
      </c>
      <c r="AM175">
        <v>13.6468015854</v>
      </c>
      <c r="AN175">
        <v>14.6240992439</v>
      </c>
      <c r="AO175">
        <v>12.784937083799999</v>
      </c>
      <c r="AP175">
        <v>14.721283808200001</v>
      </c>
      <c r="AQ175">
        <v>13.868325433000001</v>
      </c>
      <c r="AR175">
        <v>13.0302136445</v>
      </c>
      <c r="AS175">
        <v>13.253406203999999</v>
      </c>
      <c r="AT175">
        <v>13.3702581972</v>
      </c>
      <c r="AU175">
        <v>13.2967247626</v>
      </c>
      <c r="AV175">
        <v>15.4699657881</v>
      </c>
      <c r="AW175">
        <v>13.937258702399999</v>
      </c>
      <c r="AX175">
        <v>13.737483595400001</v>
      </c>
      <c r="AY175">
        <v>14.0884638726</v>
      </c>
      <c r="AZ175">
        <v>13.3653529754</v>
      </c>
      <c r="BA175">
        <v>13.1936513735</v>
      </c>
      <c r="BB175">
        <v>13.9761391972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174</v>
      </c>
      <c r="D176">
        <v>13.1409896338</v>
      </c>
      <c r="E176">
        <v>14.0923485599</v>
      </c>
      <c r="F176">
        <v>12.5384538112</v>
      </c>
      <c r="G176">
        <v>12.323181854</v>
      </c>
      <c r="H176">
        <v>14.367581167599999</v>
      </c>
      <c r="I176">
        <v>14.920829426799999</v>
      </c>
      <c r="J176">
        <v>13.7293402066</v>
      </c>
      <c r="K176">
        <v>15.0164749148</v>
      </c>
      <c r="L176">
        <v>14.7870866997</v>
      </c>
      <c r="M176">
        <v>14.398605293399999</v>
      </c>
      <c r="N176">
        <v>14.7323200504</v>
      </c>
      <c r="O176">
        <v>14.316657511500001</v>
      </c>
      <c r="P176">
        <v>14.4198710102</v>
      </c>
      <c r="Q176">
        <v>16.797705901600001</v>
      </c>
      <c r="R176">
        <v>14.6044194237</v>
      </c>
      <c r="S176">
        <v>14.605286209300001</v>
      </c>
      <c r="T176">
        <v>15.2898604999</v>
      </c>
      <c r="U176">
        <v>14.290204555800001</v>
      </c>
      <c r="V176">
        <v>14.0480371798</v>
      </c>
      <c r="W176">
        <v>14.5836940729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12.5187391738</v>
      </c>
      <c r="AJ176">
        <v>13.263586672400001</v>
      </c>
      <c r="AK176">
        <v>11.9292603932</v>
      </c>
      <c r="AL176">
        <v>11.746562321000001</v>
      </c>
      <c r="AM176">
        <v>13.400814603500001</v>
      </c>
      <c r="AN176">
        <v>14.6343160603</v>
      </c>
      <c r="AO176">
        <v>12.964849171199999</v>
      </c>
      <c r="AP176">
        <v>14.4036751063</v>
      </c>
      <c r="AQ176">
        <v>13.7449163018</v>
      </c>
      <c r="AR176">
        <v>13.2382837384</v>
      </c>
      <c r="AS176">
        <v>13.6018549996</v>
      </c>
      <c r="AT176">
        <v>13.432863831100001</v>
      </c>
      <c r="AU176">
        <v>13.0695015551</v>
      </c>
      <c r="AV176">
        <v>15.4692303109</v>
      </c>
      <c r="AW176">
        <v>13.8271804256</v>
      </c>
      <c r="AX176">
        <v>13.5145871237</v>
      </c>
      <c r="AY176">
        <v>14.252936354799999</v>
      </c>
      <c r="AZ176">
        <v>13.165214328899999</v>
      </c>
      <c r="BA176">
        <v>13.2153384568</v>
      </c>
      <c r="BB176">
        <v>14.132789582499999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175</v>
      </c>
      <c r="D177">
        <v>12.9989898602</v>
      </c>
      <c r="E177">
        <v>14.0680104213</v>
      </c>
      <c r="F177">
        <v>12.3636394873</v>
      </c>
      <c r="G177">
        <v>12.0682466196</v>
      </c>
      <c r="H177">
        <v>14.4122242805</v>
      </c>
      <c r="I177">
        <v>14.827597474299999</v>
      </c>
      <c r="J177">
        <v>13.6882977474</v>
      </c>
      <c r="K177">
        <v>15.0056184685</v>
      </c>
      <c r="L177">
        <v>14.5590428816</v>
      </c>
      <c r="M177">
        <v>14.603166673600001</v>
      </c>
      <c r="N177">
        <v>14.785292955899999</v>
      </c>
      <c r="O177">
        <v>14.237033117399999</v>
      </c>
      <c r="P177">
        <v>14.4900203664</v>
      </c>
      <c r="Q177">
        <v>16.833064579599998</v>
      </c>
      <c r="R177">
        <v>14.5738753924</v>
      </c>
      <c r="S177">
        <v>14.138043125099999</v>
      </c>
      <c r="T177">
        <v>15.3668539783</v>
      </c>
      <c r="U177">
        <v>14.653327024999999</v>
      </c>
      <c r="V177">
        <v>13.920843958100001</v>
      </c>
      <c r="W177">
        <v>14.574375206299999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12.216377851100001</v>
      </c>
      <c r="AJ177">
        <v>13.455416334000001</v>
      </c>
      <c r="AK177">
        <v>11.8451133667</v>
      </c>
      <c r="AL177">
        <v>11.961485205000001</v>
      </c>
      <c r="AM177">
        <v>13.6217631994</v>
      </c>
      <c r="AN177">
        <v>14.703010754099999</v>
      </c>
      <c r="AO177">
        <v>13.2766676712</v>
      </c>
      <c r="AP177">
        <v>14.164338327099999</v>
      </c>
      <c r="AQ177">
        <v>13.7822959237</v>
      </c>
      <c r="AR177">
        <v>13.477496733700001</v>
      </c>
      <c r="AS177">
        <v>13.8554716929</v>
      </c>
      <c r="AT177">
        <v>13.650068835900001</v>
      </c>
      <c r="AU177">
        <v>13.1272518672</v>
      </c>
      <c r="AV177">
        <v>15.462567849699999</v>
      </c>
      <c r="AW177">
        <v>13.6170006734</v>
      </c>
      <c r="AX177">
        <v>13.476985366799999</v>
      </c>
      <c r="AY177">
        <v>14.206765835500001</v>
      </c>
      <c r="AZ177">
        <v>13.5008087999</v>
      </c>
      <c r="BA177">
        <v>13.0764643298</v>
      </c>
      <c r="BB177">
        <v>14.365465067500001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176</v>
      </c>
      <c r="D178">
        <v>12.9973034026</v>
      </c>
      <c r="E178">
        <v>14.298299762299999</v>
      </c>
      <c r="F178">
        <v>12.413966691200001</v>
      </c>
      <c r="G178">
        <v>11.9566958625</v>
      </c>
      <c r="H178">
        <v>14.273396401399999</v>
      </c>
      <c r="I178">
        <v>14.781511473</v>
      </c>
      <c r="J178">
        <v>13.658753365000001</v>
      </c>
      <c r="K178">
        <v>15.0722262309</v>
      </c>
      <c r="L178">
        <v>14.336316379299999</v>
      </c>
      <c r="M178">
        <v>14.6906400406</v>
      </c>
      <c r="N178">
        <v>14.4073485335</v>
      </c>
      <c r="O178">
        <v>14.0428579517</v>
      </c>
      <c r="P178">
        <v>14.237333422700001</v>
      </c>
      <c r="Q178">
        <v>16.688390523500001</v>
      </c>
      <c r="R178">
        <v>14.689253691899999</v>
      </c>
      <c r="S178">
        <v>13.9373204359</v>
      </c>
      <c r="T178">
        <v>15.2823933111</v>
      </c>
      <c r="U178">
        <v>14.466512137400001</v>
      </c>
      <c r="V178">
        <v>14.0539236907</v>
      </c>
      <c r="W178">
        <v>14.327714567199999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12.527983430800001</v>
      </c>
      <c r="AJ178">
        <v>13.7107141593</v>
      </c>
      <c r="AK178">
        <v>12.1957938517</v>
      </c>
      <c r="AL178">
        <v>11.9421644239</v>
      </c>
      <c r="AM178">
        <v>13.592186823700001</v>
      </c>
      <c r="AN178">
        <v>14.6594380732</v>
      </c>
      <c r="AO178">
        <v>13.0287305649</v>
      </c>
      <c r="AP178">
        <v>14.139376587299999</v>
      </c>
      <c r="AQ178">
        <v>13.8623152019</v>
      </c>
      <c r="AR178">
        <v>13.6766431863</v>
      </c>
      <c r="AS178">
        <v>13.336101601199999</v>
      </c>
      <c r="AT178">
        <v>13.612843551599999</v>
      </c>
      <c r="AU178">
        <v>12.8649750093</v>
      </c>
      <c r="AV178">
        <v>15.176095928900001</v>
      </c>
      <c r="AW178">
        <v>13.5105652611</v>
      </c>
      <c r="AX178">
        <v>13.616286624300001</v>
      </c>
      <c r="AY178">
        <v>14.363240187600001</v>
      </c>
      <c r="AZ178">
        <v>13.6136545546</v>
      </c>
      <c r="BA178">
        <v>12.9861161817</v>
      </c>
      <c r="BB178">
        <v>14.0243169553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177</v>
      </c>
      <c r="D179">
        <v>13.272918605999999</v>
      </c>
      <c r="E179">
        <v>14.3550182677</v>
      </c>
      <c r="F179">
        <v>12.2873517588</v>
      </c>
      <c r="G179">
        <v>11.883741952999999</v>
      </c>
      <c r="H179">
        <v>14.442660010899999</v>
      </c>
      <c r="I179">
        <v>14.7633629105</v>
      </c>
      <c r="J179">
        <v>13.4862709366</v>
      </c>
      <c r="K179">
        <v>15.210936720399999</v>
      </c>
      <c r="L179">
        <v>14.442812225799999</v>
      </c>
      <c r="M179">
        <v>14.216487688200001</v>
      </c>
      <c r="N179">
        <v>14.126870427</v>
      </c>
      <c r="O179">
        <v>14.0246274162</v>
      </c>
      <c r="P179">
        <v>14.011266407100001</v>
      </c>
      <c r="Q179">
        <v>16.3927740711</v>
      </c>
      <c r="R179">
        <v>14.5731295229</v>
      </c>
      <c r="S179">
        <v>13.924267397099999</v>
      </c>
      <c r="T179">
        <v>15.0915852729</v>
      </c>
      <c r="U179">
        <v>14.064266611200001</v>
      </c>
      <c r="V179">
        <v>14.294949970599999</v>
      </c>
      <c r="W179">
        <v>14.395032023200001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12.4238945113</v>
      </c>
      <c r="AJ179">
        <v>13.598940367100001</v>
      </c>
      <c r="AK179">
        <v>12.4004267387</v>
      </c>
      <c r="AL179">
        <v>11.891342122199999</v>
      </c>
      <c r="AM179">
        <v>13.3798272907</v>
      </c>
      <c r="AN179">
        <v>14.7240454852</v>
      </c>
      <c r="AO179">
        <v>12.910846428499999</v>
      </c>
      <c r="AP179">
        <v>14.4292241385</v>
      </c>
      <c r="AQ179">
        <v>13.8518349198</v>
      </c>
      <c r="AR179">
        <v>13.468172884499999</v>
      </c>
      <c r="AS179">
        <v>12.889998113400001</v>
      </c>
      <c r="AT179">
        <v>13.645124409599999</v>
      </c>
      <c r="AU179">
        <v>12.5659741444</v>
      </c>
      <c r="AV179">
        <v>14.9150207655</v>
      </c>
      <c r="AW179">
        <v>13.316351191200001</v>
      </c>
      <c r="AX179">
        <v>13.6573942368</v>
      </c>
      <c r="AY179">
        <v>14.151741512899999</v>
      </c>
      <c r="AZ179">
        <v>13.583213583499999</v>
      </c>
      <c r="BA179">
        <v>13.466888064700001</v>
      </c>
      <c r="BB179">
        <v>14.0540454091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178</v>
      </c>
      <c r="D180">
        <v>13.3624145191</v>
      </c>
      <c r="E180">
        <v>14.3840276719</v>
      </c>
      <c r="F180">
        <v>12.507096945200001</v>
      </c>
      <c r="G180">
        <v>11.986907112200001</v>
      </c>
      <c r="H180">
        <v>14.2544815102</v>
      </c>
      <c r="I180">
        <v>14.9709113262</v>
      </c>
      <c r="J180">
        <v>13.564809089900001</v>
      </c>
      <c r="K180">
        <v>15.153691072699999</v>
      </c>
      <c r="L180">
        <v>14.616734406500001</v>
      </c>
      <c r="M180">
        <v>13.618353755099999</v>
      </c>
      <c r="N180">
        <v>13.985291606000001</v>
      </c>
      <c r="O180">
        <v>14.1449177559</v>
      </c>
      <c r="P180">
        <v>14.232589986600001</v>
      </c>
      <c r="Q180">
        <v>16.126992420400001</v>
      </c>
      <c r="R180">
        <v>14.4996951775</v>
      </c>
      <c r="S180">
        <v>14.1586011154</v>
      </c>
      <c r="T180">
        <v>14.9326609624</v>
      </c>
      <c r="U180">
        <v>13.799991808</v>
      </c>
      <c r="V180">
        <v>14.0790102721</v>
      </c>
      <c r="W180">
        <v>14.503459707499999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12.1587165399</v>
      </c>
      <c r="AJ180">
        <v>13.6778128477</v>
      </c>
      <c r="AK180">
        <v>12.400424899200001</v>
      </c>
      <c r="AL180">
        <v>11.6602482411</v>
      </c>
      <c r="AM180">
        <v>13.0047843182</v>
      </c>
      <c r="AN180">
        <v>14.753438883399999</v>
      </c>
      <c r="AO180">
        <v>13.225382872400001</v>
      </c>
      <c r="AP180">
        <v>14.4072579269</v>
      </c>
      <c r="AQ180">
        <v>13.922761422100001</v>
      </c>
      <c r="AR180">
        <v>13.3381249551</v>
      </c>
      <c r="AS180">
        <v>12.922325539199999</v>
      </c>
      <c r="AT180">
        <v>13.575433184</v>
      </c>
      <c r="AU180">
        <v>12.622190854599999</v>
      </c>
      <c r="AV180">
        <v>14.760351827199999</v>
      </c>
      <c r="AW180">
        <v>13.5545985712</v>
      </c>
      <c r="AX180">
        <v>13.5883216584</v>
      </c>
      <c r="AY180">
        <v>14.157835242799999</v>
      </c>
      <c r="AZ180">
        <v>13.358240794</v>
      </c>
      <c r="BA180">
        <v>13.4425013812</v>
      </c>
      <c r="BB180">
        <v>14.347700120900001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179</v>
      </c>
      <c r="D181">
        <v>13.136318214099999</v>
      </c>
      <c r="E181">
        <v>14.284993286800001</v>
      </c>
      <c r="F181">
        <v>12.7198302855</v>
      </c>
      <c r="G181">
        <v>12.285949563799999</v>
      </c>
      <c r="H181">
        <v>14.2448107775</v>
      </c>
      <c r="I181">
        <v>15.083923350699999</v>
      </c>
      <c r="J181">
        <v>13.5890795383</v>
      </c>
      <c r="K181">
        <v>15.0032799963</v>
      </c>
      <c r="L181">
        <v>14.7921236418</v>
      </c>
      <c r="M181">
        <v>13.7747110816</v>
      </c>
      <c r="N181">
        <v>14.2168323888</v>
      </c>
      <c r="O181">
        <v>14.0050863183</v>
      </c>
      <c r="P181">
        <v>14.5424695891</v>
      </c>
      <c r="Q181">
        <v>16.2319030072</v>
      </c>
      <c r="R181">
        <v>14.6299515941</v>
      </c>
      <c r="S181">
        <v>14.1790948702</v>
      </c>
      <c r="T181">
        <v>14.8584562733</v>
      </c>
      <c r="U181">
        <v>13.580535707999999</v>
      </c>
      <c r="V181">
        <v>14.021016335400001</v>
      </c>
      <c r="W181">
        <v>14.584668070299999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12.0093038257</v>
      </c>
      <c r="AJ181">
        <v>13.2964788792</v>
      </c>
      <c r="AK181">
        <v>12.2424764034</v>
      </c>
      <c r="AL181">
        <v>11.6991939958</v>
      </c>
      <c r="AM181">
        <v>13.476102495099999</v>
      </c>
      <c r="AN181">
        <v>14.457560104400001</v>
      </c>
      <c r="AO181">
        <v>13.061093333900001</v>
      </c>
      <c r="AP181">
        <v>14.318895187200001</v>
      </c>
      <c r="AQ181">
        <v>14.087673110600001</v>
      </c>
      <c r="AR181">
        <v>13.4867628557</v>
      </c>
      <c r="AS181">
        <v>13.391992672300001</v>
      </c>
      <c r="AT181">
        <v>13.320170752499999</v>
      </c>
      <c r="AU181">
        <v>12.668532879700001</v>
      </c>
      <c r="AV181">
        <v>14.631863318100001</v>
      </c>
      <c r="AW181">
        <v>13.593977271</v>
      </c>
      <c r="AX181">
        <v>13.3150958618</v>
      </c>
      <c r="AY181">
        <v>14.362364296100001</v>
      </c>
      <c r="AZ181">
        <v>13.4219076278</v>
      </c>
      <c r="BA181">
        <v>13.337806559500001</v>
      </c>
      <c r="BB181">
        <v>14.5945794078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180</v>
      </c>
      <c r="D182">
        <v>13.032748180700001</v>
      </c>
      <c r="E182">
        <v>14.1237705495</v>
      </c>
      <c r="F182">
        <v>12.672967358599999</v>
      </c>
      <c r="G182">
        <v>12.546229655499999</v>
      </c>
      <c r="H182">
        <v>14.431039865700001</v>
      </c>
      <c r="I182">
        <v>15.157913511</v>
      </c>
      <c r="J182">
        <v>13.627061125899999</v>
      </c>
      <c r="K182">
        <v>14.8259187168</v>
      </c>
      <c r="L182">
        <v>14.6551811814</v>
      </c>
      <c r="M182">
        <v>13.921973231500001</v>
      </c>
      <c r="N182">
        <v>14.1907918056</v>
      </c>
      <c r="O182">
        <v>14.105490656400001</v>
      </c>
      <c r="P182">
        <v>14.598115953700001</v>
      </c>
      <c r="Q182">
        <v>16.377685680199999</v>
      </c>
      <c r="R182">
        <v>14.8396716961</v>
      </c>
      <c r="S182">
        <v>14.1507324989</v>
      </c>
      <c r="T182">
        <v>14.820266741999999</v>
      </c>
      <c r="U182">
        <v>13.7444502339</v>
      </c>
      <c r="V182">
        <v>14.1696251126</v>
      </c>
      <c r="W182">
        <v>14.7501451035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12.4055013515</v>
      </c>
      <c r="AJ182">
        <v>13.303850711899999</v>
      </c>
      <c r="AK182">
        <v>12.0611054588</v>
      </c>
      <c r="AL182">
        <v>11.931489129499999</v>
      </c>
      <c r="AM182">
        <v>13.7402867105</v>
      </c>
      <c r="AN182">
        <v>14.3565928305</v>
      </c>
      <c r="AO182">
        <v>12.967038948400001</v>
      </c>
      <c r="AP182">
        <v>14.2484011308</v>
      </c>
      <c r="AQ182">
        <v>14.0227127062</v>
      </c>
      <c r="AR182">
        <v>13.2593950075</v>
      </c>
      <c r="AS182">
        <v>13.6211644652</v>
      </c>
      <c r="AT182">
        <v>13.319087142700001</v>
      </c>
      <c r="AU182">
        <v>13.0386858247</v>
      </c>
      <c r="AV182">
        <v>14.787963020499999</v>
      </c>
      <c r="AW182">
        <v>13.5465869318</v>
      </c>
      <c r="AX182">
        <v>13.398581576</v>
      </c>
      <c r="AY182">
        <v>14.364032821</v>
      </c>
      <c r="AZ182">
        <v>13.4786194473</v>
      </c>
      <c r="BA182">
        <v>12.928161215999999</v>
      </c>
      <c r="BB182">
        <v>14.4138865985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181</v>
      </c>
      <c r="D183">
        <v>13.0476043085</v>
      </c>
      <c r="E183">
        <v>14.2396526099</v>
      </c>
      <c r="F183">
        <v>12.6657564961</v>
      </c>
      <c r="G183">
        <v>12.7794087933</v>
      </c>
      <c r="H183">
        <v>14.172347562200001</v>
      </c>
      <c r="I183">
        <v>15.082147325699999</v>
      </c>
      <c r="J183">
        <v>13.6128009173</v>
      </c>
      <c r="K183">
        <v>14.5660187556</v>
      </c>
      <c r="L183">
        <v>14.5165936621</v>
      </c>
      <c r="M183">
        <v>13.818494705499999</v>
      </c>
      <c r="N183">
        <v>14.054613805600001</v>
      </c>
      <c r="O183">
        <v>14.1931002431</v>
      </c>
      <c r="P183">
        <v>14.6247100212</v>
      </c>
      <c r="Q183">
        <v>16.418485176899999</v>
      </c>
      <c r="R183">
        <v>15.2013013767</v>
      </c>
      <c r="S183">
        <v>13.9771186526</v>
      </c>
      <c r="T183">
        <v>14.8568013586</v>
      </c>
      <c r="U183">
        <v>13.829230646899999</v>
      </c>
      <c r="V183">
        <v>13.9255041666</v>
      </c>
      <c r="W183">
        <v>14.5482207818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12.821098899500001</v>
      </c>
      <c r="AJ183">
        <v>13.697030031400001</v>
      </c>
      <c r="AK183">
        <v>12.0035418942</v>
      </c>
      <c r="AL183">
        <v>12.253000956799999</v>
      </c>
      <c r="AM183">
        <v>13.647763472599999</v>
      </c>
      <c r="AN183">
        <v>14.243657023200001</v>
      </c>
      <c r="AO183">
        <v>12.9668988333</v>
      </c>
      <c r="AP183">
        <v>14.3234757885</v>
      </c>
      <c r="AQ183">
        <v>13.9977745777</v>
      </c>
      <c r="AR183">
        <v>13.0720248972</v>
      </c>
      <c r="AS183">
        <v>13.395448804400001</v>
      </c>
      <c r="AT183">
        <v>13.3290487872</v>
      </c>
      <c r="AU183">
        <v>13.500009711500001</v>
      </c>
      <c r="AV183">
        <v>14.915228566</v>
      </c>
      <c r="AW183">
        <v>13.6966415159</v>
      </c>
      <c r="AX183">
        <v>13.341870351200001</v>
      </c>
      <c r="AY183">
        <v>14.454698215900001</v>
      </c>
      <c r="AZ183">
        <v>13.605697554100001</v>
      </c>
      <c r="BA183">
        <v>12.736141874699999</v>
      </c>
      <c r="BB183">
        <v>14.0426707324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182</v>
      </c>
      <c r="D184">
        <v>13.176307723500001</v>
      </c>
      <c r="E184">
        <v>14.280509525199999</v>
      </c>
      <c r="F184">
        <v>12.721023989900001</v>
      </c>
      <c r="G184">
        <v>12.6077508183</v>
      </c>
      <c r="H184">
        <v>14.0216402026</v>
      </c>
      <c r="I184">
        <v>15.0891851822</v>
      </c>
      <c r="J184">
        <v>13.577988259</v>
      </c>
      <c r="K184">
        <v>14.809413964199999</v>
      </c>
      <c r="L184">
        <v>14.4480400181</v>
      </c>
      <c r="M184">
        <v>13.837683889499999</v>
      </c>
      <c r="N184">
        <v>14.233417086599999</v>
      </c>
      <c r="O184">
        <v>14.557922361999999</v>
      </c>
      <c r="P184">
        <v>14.4878108676</v>
      </c>
      <c r="Q184">
        <v>16.463386266699999</v>
      </c>
      <c r="R184">
        <v>14.9011693923</v>
      </c>
      <c r="S184">
        <v>13.9824681845</v>
      </c>
      <c r="T184">
        <v>14.8229009988</v>
      </c>
      <c r="U184">
        <v>13.828940546</v>
      </c>
      <c r="V184">
        <v>13.902265485999999</v>
      </c>
      <c r="W184">
        <v>14.3312506755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12.854356211800001</v>
      </c>
      <c r="AJ184">
        <v>13.4055159932</v>
      </c>
      <c r="AK184">
        <v>12.287713996700001</v>
      </c>
      <c r="AL184">
        <v>11.902340431600001</v>
      </c>
      <c r="AM184">
        <v>13.387184770999999</v>
      </c>
      <c r="AN184">
        <v>14.065800210100001</v>
      </c>
      <c r="AO184">
        <v>13.364901188699999</v>
      </c>
      <c r="AP184">
        <v>14.5749458668</v>
      </c>
      <c r="AQ184">
        <v>13.995749848999999</v>
      </c>
      <c r="AR184">
        <v>13.078394958000001</v>
      </c>
      <c r="AS184">
        <v>13.3672132581</v>
      </c>
      <c r="AT184">
        <v>13.409155030399999</v>
      </c>
      <c r="AU184">
        <v>13.2264409405</v>
      </c>
      <c r="AV184">
        <v>15.134655696999999</v>
      </c>
      <c r="AW184">
        <v>13.5866660097</v>
      </c>
      <c r="AX184">
        <v>13.137635238</v>
      </c>
      <c r="AY184">
        <v>14.4012281357</v>
      </c>
      <c r="AZ184">
        <v>13.293074866</v>
      </c>
      <c r="BA184">
        <v>13.0289746623</v>
      </c>
      <c r="BB184">
        <v>13.7981082245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183</v>
      </c>
      <c r="D185">
        <v>13.5378999562</v>
      </c>
      <c r="E185">
        <v>14.429297313399999</v>
      </c>
      <c r="F185">
        <v>12.8664347753</v>
      </c>
      <c r="G185">
        <v>12.464354156700001</v>
      </c>
      <c r="H185">
        <v>13.779624465099999</v>
      </c>
      <c r="I185">
        <v>15.0560629324</v>
      </c>
      <c r="J185">
        <v>13.715716114799999</v>
      </c>
      <c r="K185">
        <v>14.9225085495</v>
      </c>
      <c r="L185">
        <v>14.7252922626</v>
      </c>
      <c r="M185">
        <v>14.0331517707</v>
      </c>
      <c r="N185">
        <v>13.9547194879</v>
      </c>
      <c r="O185">
        <v>14.443171618599999</v>
      </c>
      <c r="P185">
        <v>14.590623874</v>
      </c>
      <c r="Q185">
        <v>16.340197543199999</v>
      </c>
      <c r="R185">
        <v>14.580123867199999</v>
      </c>
      <c r="S185">
        <v>13.984437397300001</v>
      </c>
      <c r="T185">
        <v>14.892158005100001</v>
      </c>
      <c r="U185">
        <v>13.9295869404</v>
      </c>
      <c r="V185">
        <v>13.3840838928</v>
      </c>
      <c r="W185">
        <v>14.651208192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12.5516594468</v>
      </c>
      <c r="AJ185">
        <v>13.2161931408</v>
      </c>
      <c r="AK185">
        <v>12.5078422578</v>
      </c>
      <c r="AL185">
        <v>11.785547407799999</v>
      </c>
      <c r="AM185">
        <v>13.059978537099999</v>
      </c>
      <c r="AN185">
        <v>14.1084485203</v>
      </c>
      <c r="AO185">
        <v>13.442252846200001</v>
      </c>
      <c r="AP185">
        <v>14.5079276009</v>
      </c>
      <c r="AQ185">
        <v>14.101409676099999</v>
      </c>
      <c r="AR185">
        <v>13.2390237355</v>
      </c>
      <c r="AS185">
        <v>13.145639579699999</v>
      </c>
      <c r="AT185">
        <v>13.419269638199999</v>
      </c>
      <c r="AU185">
        <v>13.1435492816</v>
      </c>
      <c r="AV185">
        <v>14.969266495399999</v>
      </c>
      <c r="AW185">
        <v>13.1928096223</v>
      </c>
      <c r="AX185">
        <v>13.280224176999999</v>
      </c>
      <c r="AY185">
        <v>14.186591398699999</v>
      </c>
      <c r="AZ185">
        <v>13.2926395691</v>
      </c>
      <c r="BA185">
        <v>13.108941204400001</v>
      </c>
      <c r="BB185">
        <v>13.689241278500001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184</v>
      </c>
      <c r="D186">
        <v>13.593200489699999</v>
      </c>
      <c r="E186">
        <v>14.828909314700001</v>
      </c>
      <c r="F186">
        <v>12.752745904499999</v>
      </c>
      <c r="G186">
        <v>12.4631827957</v>
      </c>
      <c r="H186">
        <v>13.7677428122</v>
      </c>
      <c r="I186">
        <v>14.864924376299999</v>
      </c>
      <c r="J186">
        <v>13.903062805099999</v>
      </c>
      <c r="K186">
        <v>14.793893647799999</v>
      </c>
      <c r="L186">
        <v>14.6078377782</v>
      </c>
      <c r="M186">
        <v>14.035224450599999</v>
      </c>
      <c r="N186">
        <v>13.7591880669</v>
      </c>
      <c r="O186">
        <v>14.1936559688</v>
      </c>
      <c r="P186">
        <v>14.180818444</v>
      </c>
      <c r="Q186">
        <v>16.2657916868</v>
      </c>
      <c r="R186">
        <v>14.5462995481</v>
      </c>
      <c r="S186">
        <v>14.1536813339</v>
      </c>
      <c r="T186">
        <v>15.0627393111</v>
      </c>
      <c r="U186">
        <v>13.918604182199999</v>
      </c>
      <c r="V186">
        <v>13.3058271803</v>
      </c>
      <c r="W186">
        <v>14.604457335699999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12.324510525000001</v>
      </c>
      <c r="AJ186">
        <v>13.4347268397</v>
      </c>
      <c r="AK186">
        <v>12.5343890753</v>
      </c>
      <c r="AL186">
        <v>11.3989905876</v>
      </c>
      <c r="AM186">
        <v>13.129131252500001</v>
      </c>
      <c r="AN186">
        <v>13.7925920916</v>
      </c>
      <c r="AO186">
        <v>13.204591004499999</v>
      </c>
      <c r="AP186">
        <v>14.4824508588</v>
      </c>
      <c r="AQ186">
        <v>14.0984109943</v>
      </c>
      <c r="AR186">
        <v>13.3091010365</v>
      </c>
      <c r="AS186">
        <v>12.935299089100001</v>
      </c>
      <c r="AT186">
        <v>13.616050657000001</v>
      </c>
      <c r="AU186">
        <v>12.995941716800001</v>
      </c>
      <c r="AV186">
        <v>14.5546781624</v>
      </c>
      <c r="AW186">
        <v>13.029666016</v>
      </c>
      <c r="AX186">
        <v>13.551515070000001</v>
      </c>
      <c r="AY186">
        <v>14.3405391375</v>
      </c>
      <c r="AZ186">
        <v>13.3084076081</v>
      </c>
      <c r="BA186">
        <v>13.024246547500001</v>
      </c>
      <c r="BB186">
        <v>13.538405427700001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185</v>
      </c>
      <c r="D187">
        <v>13.157249350000001</v>
      </c>
      <c r="E187">
        <v>14.3255221748</v>
      </c>
      <c r="F187">
        <v>12.7562256988</v>
      </c>
      <c r="G187">
        <v>12.3680151295</v>
      </c>
      <c r="H187">
        <v>13.503622100299999</v>
      </c>
      <c r="I187">
        <v>14.4964544115</v>
      </c>
      <c r="J187">
        <v>14.1524585824</v>
      </c>
      <c r="K187">
        <v>14.8910326165</v>
      </c>
      <c r="L187">
        <v>14.4877586291</v>
      </c>
      <c r="M187">
        <v>13.653886357399999</v>
      </c>
      <c r="N187">
        <v>13.7185035566</v>
      </c>
      <c r="O187">
        <v>14.258858185599999</v>
      </c>
      <c r="P187">
        <v>13.9094123728</v>
      </c>
      <c r="Q187">
        <v>15.9812312425</v>
      </c>
      <c r="R187">
        <v>14.5366150517</v>
      </c>
      <c r="S187">
        <v>14.6180835975</v>
      </c>
      <c r="T187">
        <v>15.269568705499999</v>
      </c>
      <c r="U187">
        <v>14.140613816</v>
      </c>
      <c r="V187">
        <v>13.6663292501</v>
      </c>
      <c r="W187">
        <v>14.6913282142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12.2970185014</v>
      </c>
      <c r="AJ187">
        <v>13.4566289024</v>
      </c>
      <c r="AK187">
        <v>12.5946821915</v>
      </c>
      <c r="AL187">
        <v>11.3392451266</v>
      </c>
      <c r="AM187">
        <v>13.1297522398</v>
      </c>
      <c r="AN187">
        <v>13.8168175566</v>
      </c>
      <c r="AO187">
        <v>13.032991238599999</v>
      </c>
      <c r="AP187">
        <v>14.4517871761</v>
      </c>
      <c r="AQ187">
        <v>13.917056910599999</v>
      </c>
      <c r="AR187">
        <v>12.771734025700001</v>
      </c>
      <c r="AS187">
        <v>12.9725015668</v>
      </c>
      <c r="AT187">
        <v>13.818149226599999</v>
      </c>
      <c r="AU187">
        <v>12.950467159</v>
      </c>
      <c r="AV187">
        <v>14.5103647002</v>
      </c>
      <c r="AW187">
        <v>13.152417666</v>
      </c>
      <c r="AX187">
        <v>13.776232846699999</v>
      </c>
      <c r="AY187">
        <v>14.3770670801</v>
      </c>
      <c r="AZ187">
        <v>13.1028368986</v>
      </c>
      <c r="BA187">
        <v>13.0771546634</v>
      </c>
      <c r="BB187">
        <v>13.537860777700001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186</v>
      </c>
      <c r="D188">
        <v>13.027668623</v>
      </c>
      <c r="E188">
        <v>13.8386725928</v>
      </c>
      <c r="F188">
        <v>12.7453127316</v>
      </c>
      <c r="G188">
        <v>12.5635250414</v>
      </c>
      <c r="H188">
        <v>13.368839619899999</v>
      </c>
      <c r="I188">
        <v>14.5837368358</v>
      </c>
      <c r="J188">
        <v>14.422807349499999</v>
      </c>
      <c r="K188">
        <v>14.732183772300001</v>
      </c>
      <c r="L188">
        <v>14.5865752867</v>
      </c>
      <c r="M188">
        <v>13.670194975699999</v>
      </c>
      <c r="N188">
        <v>14.1687011857</v>
      </c>
      <c r="O188">
        <v>14.408607288100001</v>
      </c>
      <c r="P188">
        <v>14.253318289699999</v>
      </c>
      <c r="Q188">
        <v>16.133776670900001</v>
      </c>
      <c r="R188">
        <v>14.323750776100001</v>
      </c>
      <c r="S188">
        <v>14.4913870442</v>
      </c>
      <c r="T188">
        <v>14.988779755099999</v>
      </c>
      <c r="U188">
        <v>14.391131381699999</v>
      </c>
      <c r="V188">
        <v>13.481366640199999</v>
      </c>
      <c r="W188">
        <v>14.927490925400001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12.542808106900001</v>
      </c>
      <c r="AJ188">
        <v>13.314894757499999</v>
      </c>
      <c r="AK188">
        <v>12.4224164705</v>
      </c>
      <c r="AL188">
        <v>11.5662627119</v>
      </c>
      <c r="AM188">
        <v>12.7725028024</v>
      </c>
      <c r="AN188">
        <v>13.973041461499999</v>
      </c>
      <c r="AO188">
        <v>12.842878342300001</v>
      </c>
      <c r="AP188">
        <v>14.2663093734</v>
      </c>
      <c r="AQ188">
        <v>13.9842988513</v>
      </c>
      <c r="AR188">
        <v>12.582131235</v>
      </c>
      <c r="AS188">
        <v>12.955418914599999</v>
      </c>
      <c r="AT188">
        <v>13.6732094949</v>
      </c>
      <c r="AU188">
        <v>12.8815529152</v>
      </c>
      <c r="AV188">
        <v>14.581805087599999</v>
      </c>
      <c r="AW188">
        <v>13.0571971288</v>
      </c>
      <c r="AX188">
        <v>13.3024818798</v>
      </c>
      <c r="AY188">
        <v>14.216220789699999</v>
      </c>
      <c r="AZ188">
        <v>13.2130644333</v>
      </c>
      <c r="BA188">
        <v>13.053487666300001</v>
      </c>
      <c r="BB188">
        <v>13.5592944163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187</v>
      </c>
      <c r="D189">
        <v>12.9357320453</v>
      </c>
      <c r="E189">
        <v>13.7628638425</v>
      </c>
      <c r="F189">
        <v>12.737200232699999</v>
      </c>
      <c r="G189">
        <v>12.870320527600001</v>
      </c>
      <c r="H189">
        <v>13.745200474300001</v>
      </c>
      <c r="I189">
        <v>14.5947645628</v>
      </c>
      <c r="J189">
        <v>14.0399658128</v>
      </c>
      <c r="K189">
        <v>14.768668138400001</v>
      </c>
      <c r="L189">
        <v>14.7602587472</v>
      </c>
      <c r="M189">
        <v>13.7082476402</v>
      </c>
      <c r="N189">
        <v>14.172547402899999</v>
      </c>
      <c r="O189">
        <v>14.7607632061</v>
      </c>
      <c r="P189">
        <v>14.5582348956</v>
      </c>
      <c r="Q189">
        <v>16.461724840799999</v>
      </c>
      <c r="R189">
        <v>14.3944772978</v>
      </c>
      <c r="S189">
        <v>14.368352981599999</v>
      </c>
      <c r="T189">
        <v>14.795846969699999</v>
      </c>
      <c r="U189">
        <v>13.9512704444</v>
      </c>
      <c r="V189">
        <v>13.267880974700001</v>
      </c>
      <c r="W189">
        <v>14.937910518700001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12.3464512408</v>
      </c>
      <c r="AJ189">
        <v>13.3215991789</v>
      </c>
      <c r="AK189">
        <v>12.268606288799999</v>
      </c>
      <c r="AL189">
        <v>11.7907100789</v>
      </c>
      <c r="AM189">
        <v>12.8214922869</v>
      </c>
      <c r="AN189">
        <v>14.245857907</v>
      </c>
      <c r="AO189">
        <v>12.741962366699999</v>
      </c>
      <c r="AP189">
        <v>14.357504666800001</v>
      </c>
      <c r="AQ189">
        <v>13.995785532399999</v>
      </c>
      <c r="AR189">
        <v>12.608951454</v>
      </c>
      <c r="AS189">
        <v>12.859957753</v>
      </c>
      <c r="AT189">
        <v>13.6243304834</v>
      </c>
      <c r="AU189">
        <v>12.849642958800001</v>
      </c>
      <c r="AV189">
        <v>14.725744772700001</v>
      </c>
      <c r="AW189">
        <v>13.1017971959</v>
      </c>
      <c r="AX189">
        <v>13.161526780200001</v>
      </c>
      <c r="AY189">
        <v>14.004694173600001</v>
      </c>
      <c r="AZ189">
        <v>13.0715337908</v>
      </c>
      <c r="BA189">
        <v>13.073487773</v>
      </c>
      <c r="BB189">
        <v>13.4985564673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188</v>
      </c>
      <c r="D190">
        <v>13.2370468039</v>
      </c>
      <c r="E190">
        <v>13.766097797700001</v>
      </c>
      <c r="F190">
        <v>12.6106531348</v>
      </c>
      <c r="G190">
        <v>12.6167400797</v>
      </c>
      <c r="H190">
        <v>14.046873204700001</v>
      </c>
      <c r="I190">
        <v>14.6629728859</v>
      </c>
      <c r="J190">
        <v>13.8736897684</v>
      </c>
      <c r="K190">
        <v>14.808945236</v>
      </c>
      <c r="L190">
        <v>14.8280585749</v>
      </c>
      <c r="M190">
        <v>13.5322789672</v>
      </c>
      <c r="N190">
        <v>14.194988601</v>
      </c>
      <c r="O190">
        <v>14.580318564200001</v>
      </c>
      <c r="P190">
        <v>14.873917909899999</v>
      </c>
      <c r="Q190">
        <v>16.5470818577</v>
      </c>
      <c r="R190">
        <v>14.882357878800001</v>
      </c>
      <c r="S190">
        <v>14.3175872809</v>
      </c>
      <c r="T190">
        <v>15.0598274649</v>
      </c>
      <c r="U190">
        <v>13.9527094067</v>
      </c>
      <c r="V190">
        <v>13.0963455256</v>
      </c>
      <c r="W190">
        <v>14.974933071000001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12.4745898424</v>
      </c>
      <c r="AJ190">
        <v>13.424973770799999</v>
      </c>
      <c r="AK190">
        <v>12.495248884800001</v>
      </c>
      <c r="AL190">
        <v>11.803735121200001</v>
      </c>
      <c r="AM190">
        <v>13.129946220600001</v>
      </c>
      <c r="AN190">
        <v>14.1853795262</v>
      </c>
      <c r="AO190">
        <v>12.890292201299999</v>
      </c>
      <c r="AP190">
        <v>14.5004645055</v>
      </c>
      <c r="AQ190">
        <v>14.1819672956</v>
      </c>
      <c r="AR190">
        <v>12.5413655091</v>
      </c>
      <c r="AS190">
        <v>12.9881201837</v>
      </c>
      <c r="AT190">
        <v>13.5907721177</v>
      </c>
      <c r="AU190">
        <v>12.6392925231</v>
      </c>
      <c r="AV190">
        <v>14.6120941999</v>
      </c>
      <c r="AW190">
        <v>13.086431036800001</v>
      </c>
      <c r="AX190">
        <v>13.0625612505</v>
      </c>
      <c r="AY190">
        <v>13.987798831999999</v>
      </c>
      <c r="AZ190">
        <v>13.0408284158</v>
      </c>
      <c r="BA190">
        <v>13.009629975099999</v>
      </c>
      <c r="BB190">
        <v>13.495445334099999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189</v>
      </c>
      <c r="D191">
        <v>13.422526341699999</v>
      </c>
      <c r="E191">
        <v>14.170851237899999</v>
      </c>
      <c r="F191">
        <v>12.7281917227</v>
      </c>
      <c r="G191">
        <v>12.5714967309</v>
      </c>
      <c r="H191">
        <v>14.397239558400001</v>
      </c>
      <c r="I191">
        <v>14.731651341699999</v>
      </c>
      <c r="J191">
        <v>13.8661123115</v>
      </c>
      <c r="K191">
        <v>14.7465055741</v>
      </c>
      <c r="L191">
        <v>14.8596309532</v>
      </c>
      <c r="M191">
        <v>13.327221122399999</v>
      </c>
      <c r="N191">
        <v>14.0147698653</v>
      </c>
      <c r="O191">
        <v>14.4255776779</v>
      </c>
      <c r="P191">
        <v>14.541573142300001</v>
      </c>
      <c r="Q191">
        <v>16.039841655499998</v>
      </c>
      <c r="R191">
        <v>14.796062823</v>
      </c>
      <c r="S191">
        <v>14.5498538773</v>
      </c>
      <c r="T191">
        <v>14.997493409500001</v>
      </c>
      <c r="U191">
        <v>14.213736546</v>
      </c>
      <c r="V191">
        <v>13.2852063543</v>
      </c>
      <c r="W191">
        <v>15.0451545385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12.349997917</v>
      </c>
      <c r="AJ191">
        <v>13.3647287564</v>
      </c>
      <c r="AK191">
        <v>12.402616629900001</v>
      </c>
      <c r="AL191">
        <v>11.4856059076</v>
      </c>
      <c r="AM191">
        <v>13.0476109984</v>
      </c>
      <c r="AN191">
        <v>14.2471721586</v>
      </c>
      <c r="AO191">
        <v>12.9465976854</v>
      </c>
      <c r="AP191">
        <v>14.5162554565</v>
      </c>
      <c r="AQ191">
        <v>14.1593395683</v>
      </c>
      <c r="AR191">
        <v>12.667165522299999</v>
      </c>
      <c r="AS191">
        <v>13.1715438806</v>
      </c>
      <c r="AT191">
        <v>13.534314549899999</v>
      </c>
      <c r="AU191">
        <v>12.7581141588</v>
      </c>
      <c r="AV191">
        <v>14.3661138815</v>
      </c>
      <c r="AW191">
        <v>13.0170357495</v>
      </c>
      <c r="AX191">
        <v>13.1887509756</v>
      </c>
      <c r="AY191">
        <v>13.957988740399999</v>
      </c>
      <c r="AZ191">
        <v>12.651687319300001</v>
      </c>
      <c r="BA191">
        <v>13.0179425636</v>
      </c>
      <c r="BB191">
        <v>13.5031805762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190</v>
      </c>
      <c r="D192">
        <v>13.2099801301</v>
      </c>
      <c r="E192">
        <v>14.4594063926</v>
      </c>
      <c r="F192">
        <v>12.8864216395</v>
      </c>
      <c r="G192">
        <v>12.7884036367</v>
      </c>
      <c r="H192">
        <v>14.1396222055</v>
      </c>
      <c r="I192">
        <v>14.816466842000001</v>
      </c>
      <c r="J192">
        <v>13.7202435978</v>
      </c>
      <c r="K192">
        <v>14.9013435119</v>
      </c>
      <c r="L192">
        <v>14.736689893499999</v>
      </c>
      <c r="M192">
        <v>13.5954750166</v>
      </c>
      <c r="N192">
        <v>13.617988775500001</v>
      </c>
      <c r="O192">
        <v>14.220646458999999</v>
      </c>
      <c r="P192">
        <v>14.350405949100001</v>
      </c>
      <c r="Q192">
        <v>15.8142512984</v>
      </c>
      <c r="R192">
        <v>14.642304997</v>
      </c>
      <c r="S192">
        <v>14.555065345299999</v>
      </c>
      <c r="T192">
        <v>14.9798518334</v>
      </c>
      <c r="U192">
        <v>14.3038754545</v>
      </c>
      <c r="V192">
        <v>13.2400730131</v>
      </c>
      <c r="W192">
        <v>14.6984951983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12.5165967802</v>
      </c>
      <c r="AJ192">
        <v>13.633692033499999</v>
      </c>
      <c r="AK192">
        <v>12.2428971751</v>
      </c>
      <c r="AL192">
        <v>11.513535149100001</v>
      </c>
      <c r="AM192">
        <v>13.335209323300001</v>
      </c>
      <c r="AN192">
        <v>14.3724698075</v>
      </c>
      <c r="AO192">
        <v>12.6402782567</v>
      </c>
      <c r="AP192">
        <v>14.4968138871</v>
      </c>
      <c r="AQ192">
        <v>14.1046880127</v>
      </c>
      <c r="AR192">
        <v>12.9796179079</v>
      </c>
      <c r="AS192">
        <v>12.9511158018</v>
      </c>
      <c r="AT192">
        <v>13.4852014271</v>
      </c>
      <c r="AU192">
        <v>12.4653144833</v>
      </c>
      <c r="AV192">
        <v>14.4550578351</v>
      </c>
      <c r="AW192">
        <v>13.0596243294</v>
      </c>
      <c r="AX192">
        <v>13.163997219300001</v>
      </c>
      <c r="AY192">
        <v>14.0623800524</v>
      </c>
      <c r="AZ192">
        <v>12.9810794139</v>
      </c>
      <c r="BA192">
        <v>12.7036097244</v>
      </c>
      <c r="BB192">
        <v>13.5005191168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191</v>
      </c>
      <c r="D193">
        <v>12.8867412223</v>
      </c>
      <c r="E193">
        <v>14.2547988457</v>
      </c>
      <c r="F193">
        <v>12.900642706999999</v>
      </c>
      <c r="G193">
        <v>12.704411824199999</v>
      </c>
      <c r="H193">
        <v>13.710596599</v>
      </c>
      <c r="I193">
        <v>15.024351793199999</v>
      </c>
      <c r="J193">
        <v>13.8082676544</v>
      </c>
      <c r="K193">
        <v>14.814878217</v>
      </c>
      <c r="L193">
        <v>14.8097448956</v>
      </c>
      <c r="M193">
        <v>14.1111138457</v>
      </c>
      <c r="N193">
        <v>13.461109565599999</v>
      </c>
      <c r="O193">
        <v>14.337971384199999</v>
      </c>
      <c r="P193">
        <v>14.100892264000001</v>
      </c>
      <c r="Q193">
        <v>15.9748591411</v>
      </c>
      <c r="R193">
        <v>14.4400498131</v>
      </c>
      <c r="S193">
        <v>14.4302260744</v>
      </c>
      <c r="T193">
        <v>14.8929563018</v>
      </c>
      <c r="U193">
        <v>14.1196370526</v>
      </c>
      <c r="V193">
        <v>13.1403288154</v>
      </c>
      <c r="W193">
        <v>14.6817898746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12.796328341200001</v>
      </c>
      <c r="AJ193">
        <v>13.5883563712</v>
      </c>
      <c r="AK193">
        <v>11.9696780598</v>
      </c>
      <c r="AL193">
        <v>11.479424144299999</v>
      </c>
      <c r="AM193">
        <v>13.4160654799</v>
      </c>
      <c r="AN193">
        <v>14.4339617919</v>
      </c>
      <c r="AO193">
        <v>12.7407946358</v>
      </c>
      <c r="AP193">
        <v>14.5005923897</v>
      </c>
      <c r="AQ193">
        <v>13.8787863481</v>
      </c>
      <c r="AR193">
        <v>12.9643009089</v>
      </c>
      <c r="AS193">
        <v>12.569377532900001</v>
      </c>
      <c r="AT193">
        <v>13.5579773293</v>
      </c>
      <c r="AU193">
        <v>12.4030039273</v>
      </c>
      <c r="AV193">
        <v>14.377922647</v>
      </c>
      <c r="AW193">
        <v>13.0532300123</v>
      </c>
      <c r="AX193">
        <v>13.1442906497</v>
      </c>
      <c r="AY193">
        <v>14.195851356</v>
      </c>
      <c r="AZ193">
        <v>13.5044945676</v>
      </c>
      <c r="BA193">
        <v>12.6037212169</v>
      </c>
      <c r="BB193">
        <v>13.776138485100001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192</v>
      </c>
      <c r="D194">
        <v>12.740689007</v>
      </c>
      <c r="E194">
        <v>14.025679193</v>
      </c>
      <c r="F194">
        <v>12.98600091</v>
      </c>
      <c r="G194">
        <v>12.3838034495</v>
      </c>
      <c r="H194">
        <v>13.881670418600001</v>
      </c>
      <c r="I194">
        <v>15.089859216800001</v>
      </c>
      <c r="J194">
        <v>13.6293838043</v>
      </c>
      <c r="K194">
        <v>14.929064115699999</v>
      </c>
      <c r="L194">
        <v>14.896540872299999</v>
      </c>
      <c r="M194">
        <v>14.2157916892</v>
      </c>
      <c r="N194">
        <v>13.909578635600001</v>
      </c>
      <c r="O194">
        <v>14.551134151099999</v>
      </c>
      <c r="P194">
        <v>13.804165811300001</v>
      </c>
      <c r="Q194">
        <v>15.6877115587</v>
      </c>
      <c r="R194">
        <v>14.820858021999999</v>
      </c>
      <c r="S194">
        <v>14.531147665100001</v>
      </c>
      <c r="T194">
        <v>14.8567133359</v>
      </c>
      <c r="U194">
        <v>14.118982916</v>
      </c>
      <c r="V194">
        <v>13.260923964</v>
      </c>
      <c r="W194">
        <v>14.643359323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12.555138591</v>
      </c>
      <c r="AJ194">
        <v>13.463343561</v>
      </c>
      <c r="AK194">
        <v>11.8622981144</v>
      </c>
      <c r="AL194">
        <v>11.216420318400001</v>
      </c>
      <c r="AM194">
        <v>13.6356439658</v>
      </c>
      <c r="AN194">
        <v>14.4848651375</v>
      </c>
      <c r="AO194">
        <v>12.871228761399999</v>
      </c>
      <c r="AP194">
        <v>14.5274143821</v>
      </c>
      <c r="AQ194">
        <v>13.7888903195</v>
      </c>
      <c r="AR194">
        <v>12.6266217335</v>
      </c>
      <c r="AS194">
        <v>12.494860381800001</v>
      </c>
      <c r="AT194">
        <v>13.4904999425</v>
      </c>
      <c r="AU194">
        <v>12.519539745099999</v>
      </c>
      <c r="AV194">
        <v>14.233675881</v>
      </c>
      <c r="AW194">
        <v>13.0565209573</v>
      </c>
      <c r="AX194">
        <v>13.3259772126</v>
      </c>
      <c r="AY194">
        <v>14.1661121273</v>
      </c>
      <c r="AZ194">
        <v>13.477594245200001</v>
      </c>
      <c r="BA194">
        <v>12.756370867099999</v>
      </c>
      <c r="BB194">
        <v>13.7180066388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193</v>
      </c>
      <c r="D195">
        <v>13.295547261799999</v>
      </c>
      <c r="E195">
        <v>14.240283527700001</v>
      </c>
      <c r="F195">
        <v>13.1218796029</v>
      </c>
      <c r="G195">
        <v>12.4615118573</v>
      </c>
      <c r="H195">
        <v>14.130942214199999</v>
      </c>
      <c r="I195">
        <v>14.8645349584</v>
      </c>
      <c r="J195">
        <v>13.483489499499999</v>
      </c>
      <c r="K195">
        <v>15.015861321199999</v>
      </c>
      <c r="L195">
        <v>14.799391915799999</v>
      </c>
      <c r="M195">
        <v>14.0039830214</v>
      </c>
      <c r="N195">
        <v>14.1662096156</v>
      </c>
      <c r="O195">
        <v>14.6324946678</v>
      </c>
      <c r="P195">
        <v>13.8927888489</v>
      </c>
      <c r="Q195">
        <v>15.5019067937</v>
      </c>
      <c r="R195">
        <v>14.5958777981</v>
      </c>
      <c r="S195">
        <v>14.290520733599999</v>
      </c>
      <c r="T195">
        <v>14.936088445399999</v>
      </c>
      <c r="U195">
        <v>14.197118292800001</v>
      </c>
      <c r="V195">
        <v>13.757032729400001</v>
      </c>
      <c r="W195">
        <v>14.7533649239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12.4756815978</v>
      </c>
      <c r="AJ195">
        <v>13.4093166177</v>
      </c>
      <c r="AK195">
        <v>12.079176840300001</v>
      </c>
      <c r="AL195">
        <v>11.1210458251</v>
      </c>
      <c r="AM195">
        <v>13.4196524651</v>
      </c>
      <c r="AN195">
        <v>14.568483445</v>
      </c>
      <c r="AO195">
        <v>12.961812995400001</v>
      </c>
      <c r="AP195">
        <v>14.6522244631</v>
      </c>
      <c r="AQ195">
        <v>13.805482211499999</v>
      </c>
      <c r="AR195">
        <v>12.6998200764</v>
      </c>
      <c r="AS195">
        <v>12.4607868481</v>
      </c>
      <c r="AT195">
        <v>13.7408927701</v>
      </c>
      <c r="AU195">
        <v>12.68338408</v>
      </c>
      <c r="AV195">
        <v>14.3088975529</v>
      </c>
      <c r="AW195">
        <v>13.032690583400001</v>
      </c>
      <c r="AX195">
        <v>13.530569549999999</v>
      </c>
      <c r="AY195">
        <v>14.2635811052</v>
      </c>
      <c r="AZ195">
        <v>13.052536659899999</v>
      </c>
      <c r="BA195">
        <v>12.957554286400001</v>
      </c>
      <c r="BB195">
        <v>13.459922049299999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194</v>
      </c>
      <c r="D196">
        <v>13.598907562899999</v>
      </c>
      <c r="E196">
        <v>14.197155503599999</v>
      </c>
      <c r="F196">
        <v>13.1379362002</v>
      </c>
      <c r="G196">
        <v>12.6656464402</v>
      </c>
      <c r="H196">
        <v>14.327669525799999</v>
      </c>
      <c r="I196">
        <v>15.0073868763</v>
      </c>
      <c r="J196">
        <v>14.0326952986</v>
      </c>
      <c r="K196">
        <v>14.978678168</v>
      </c>
      <c r="L196">
        <v>14.961505110599999</v>
      </c>
      <c r="M196">
        <v>13.8416548808</v>
      </c>
      <c r="N196">
        <v>14.2563703859</v>
      </c>
      <c r="O196">
        <v>14.602094038600001</v>
      </c>
      <c r="P196">
        <v>13.8886693447</v>
      </c>
      <c r="Q196">
        <v>15.750335144499999</v>
      </c>
      <c r="R196">
        <v>14.451425109500001</v>
      </c>
      <c r="S196">
        <v>13.9967678359</v>
      </c>
      <c r="T196">
        <v>14.818738138600001</v>
      </c>
      <c r="U196">
        <v>13.8352929318</v>
      </c>
      <c r="V196">
        <v>13.6015422164</v>
      </c>
      <c r="W196">
        <v>14.762223220199999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12.1696088192</v>
      </c>
      <c r="AJ196">
        <v>13.2058961335</v>
      </c>
      <c r="AK196">
        <v>12.077228031200001</v>
      </c>
      <c r="AL196">
        <v>11.7137045827</v>
      </c>
      <c r="AM196">
        <v>13.0843131717</v>
      </c>
      <c r="AN196">
        <v>14.6557425189</v>
      </c>
      <c r="AO196">
        <v>13.328253370600001</v>
      </c>
      <c r="AP196">
        <v>14.5874943081</v>
      </c>
      <c r="AQ196">
        <v>13.9810519749</v>
      </c>
      <c r="AR196">
        <v>12.879465183900001</v>
      </c>
      <c r="AS196">
        <v>12.771423175900001</v>
      </c>
      <c r="AT196">
        <v>13.667036682599999</v>
      </c>
      <c r="AU196">
        <v>12.641781011100001</v>
      </c>
      <c r="AV196">
        <v>14.506529217100001</v>
      </c>
      <c r="AW196">
        <v>13.099568358300001</v>
      </c>
      <c r="AX196">
        <v>13.3986972322</v>
      </c>
      <c r="AY196">
        <v>13.9733364159</v>
      </c>
      <c r="AZ196">
        <v>12.7594988739</v>
      </c>
      <c r="BA196">
        <v>12.6715379528</v>
      </c>
      <c r="BB196">
        <v>13.406870165699999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195</v>
      </c>
      <c r="D197">
        <v>13.1207401966</v>
      </c>
      <c r="E197">
        <v>13.8950389706</v>
      </c>
      <c r="F197">
        <v>13.2697637825</v>
      </c>
      <c r="G197">
        <v>12.6377202404</v>
      </c>
      <c r="H197">
        <v>14.114502590700001</v>
      </c>
      <c r="I197">
        <v>15.0909859665</v>
      </c>
      <c r="J197">
        <v>14.182991787000001</v>
      </c>
      <c r="K197">
        <v>14.615328933800001</v>
      </c>
      <c r="L197">
        <v>14.924953457999999</v>
      </c>
      <c r="M197">
        <v>14.107050598700001</v>
      </c>
      <c r="N197">
        <v>14.140782380999999</v>
      </c>
      <c r="O197">
        <v>14.320316140599999</v>
      </c>
      <c r="P197">
        <v>14.0799959622</v>
      </c>
      <c r="Q197">
        <v>15.959667444000001</v>
      </c>
      <c r="R197">
        <v>14.236447477</v>
      </c>
      <c r="S197">
        <v>14.029721698299999</v>
      </c>
      <c r="T197">
        <v>14.810430758400001</v>
      </c>
      <c r="U197">
        <v>13.9235730479</v>
      </c>
      <c r="V197">
        <v>13.2930202712</v>
      </c>
      <c r="W197">
        <v>14.532471108099999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11.614297473200001</v>
      </c>
      <c r="AJ197">
        <v>13.1441340476</v>
      </c>
      <c r="AK197">
        <v>11.871628422500001</v>
      </c>
      <c r="AL197">
        <v>11.770183337800001</v>
      </c>
      <c r="AM197">
        <v>13.1537572916</v>
      </c>
      <c r="AN197">
        <v>14.637240719899999</v>
      </c>
      <c r="AO197">
        <v>13.2375220417</v>
      </c>
      <c r="AP197">
        <v>14.3871345823</v>
      </c>
      <c r="AQ197">
        <v>14.0708269796</v>
      </c>
      <c r="AR197">
        <v>12.9576327024</v>
      </c>
      <c r="AS197">
        <v>12.7414615424</v>
      </c>
      <c r="AT197">
        <v>13.631709156199999</v>
      </c>
      <c r="AU197">
        <v>12.925268900900001</v>
      </c>
      <c r="AV197">
        <v>14.775604615000001</v>
      </c>
      <c r="AW197">
        <v>13.410827292</v>
      </c>
      <c r="AX197">
        <v>13.2592584891</v>
      </c>
      <c r="AY197">
        <v>13.996152452500001</v>
      </c>
      <c r="AZ197">
        <v>12.7807084051</v>
      </c>
      <c r="BA197">
        <v>12.533918331700001</v>
      </c>
      <c r="BB197">
        <v>13.9079987154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196</v>
      </c>
      <c r="D198">
        <v>12.749231334799999</v>
      </c>
      <c r="E198">
        <v>13.9833178895</v>
      </c>
      <c r="F198">
        <v>13.530622985400001</v>
      </c>
      <c r="G198">
        <v>12.7075922995</v>
      </c>
      <c r="H198">
        <v>13.825999142000001</v>
      </c>
      <c r="I198">
        <v>15.206921297299999</v>
      </c>
      <c r="J198">
        <v>14.308383620900001</v>
      </c>
      <c r="K198">
        <v>14.888150513399999</v>
      </c>
      <c r="L198">
        <v>14.916025964299999</v>
      </c>
      <c r="M198">
        <v>14.163485746399999</v>
      </c>
      <c r="N198">
        <v>14.2419690699</v>
      </c>
      <c r="O198">
        <v>14.005169245799999</v>
      </c>
      <c r="P198">
        <v>14.3941986319</v>
      </c>
      <c r="Q198">
        <v>16.191153107600002</v>
      </c>
      <c r="R198">
        <v>14.0445275692</v>
      </c>
      <c r="S198">
        <v>14.4394119952</v>
      </c>
      <c r="T198">
        <v>14.7410641805</v>
      </c>
      <c r="U198">
        <v>13.981659134499999</v>
      </c>
      <c r="V198">
        <v>13.285452014200001</v>
      </c>
      <c r="W198">
        <v>14.721422114699999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11.7121282</v>
      </c>
      <c r="AJ198">
        <v>13.036260435799999</v>
      </c>
      <c r="AK198">
        <v>12.1460578662</v>
      </c>
      <c r="AL198">
        <v>11.8201341731</v>
      </c>
      <c r="AM198">
        <v>12.956805043099999</v>
      </c>
      <c r="AN198">
        <v>14.546937762100001</v>
      </c>
      <c r="AO198">
        <v>13.511997662600001</v>
      </c>
      <c r="AP198">
        <v>14.3303086347</v>
      </c>
      <c r="AQ198">
        <v>14.121743090400001</v>
      </c>
      <c r="AR198">
        <v>12.9079551108</v>
      </c>
      <c r="AS198">
        <v>12.612415134800001</v>
      </c>
      <c r="AT198">
        <v>13.868937349599999</v>
      </c>
      <c r="AU198">
        <v>13.008688642899999</v>
      </c>
      <c r="AV198">
        <v>14.791160723799999</v>
      </c>
      <c r="AW198">
        <v>13.874654250400001</v>
      </c>
      <c r="AX198">
        <v>13.461864605500001</v>
      </c>
      <c r="AY198">
        <v>14.1628247864</v>
      </c>
      <c r="AZ198">
        <v>13.0014885154</v>
      </c>
      <c r="BA198">
        <v>12.5778620271</v>
      </c>
      <c r="BB198">
        <v>14.111878562199999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197</v>
      </c>
      <c r="D199">
        <v>12.857049870000001</v>
      </c>
      <c r="E199">
        <v>13.706436994700001</v>
      </c>
      <c r="F199">
        <v>13.129796989300001</v>
      </c>
      <c r="G199">
        <v>12.7595047125</v>
      </c>
      <c r="H199">
        <v>13.7931226612</v>
      </c>
      <c r="I199">
        <v>14.9887823592</v>
      </c>
      <c r="J199">
        <v>14.436907657000001</v>
      </c>
      <c r="K199">
        <v>15.262403777699999</v>
      </c>
      <c r="L199">
        <v>15.0843062448</v>
      </c>
      <c r="M199">
        <v>14.3339973855</v>
      </c>
      <c r="N199">
        <v>14.089863237399999</v>
      </c>
      <c r="O199">
        <v>14.0106534977</v>
      </c>
      <c r="P199">
        <v>14.360289658699999</v>
      </c>
      <c r="Q199">
        <v>16.116933720500001</v>
      </c>
      <c r="R199">
        <v>14.121771193300001</v>
      </c>
      <c r="S199">
        <v>14.5001027754</v>
      </c>
      <c r="T199">
        <v>14.787531167199999</v>
      </c>
      <c r="U199">
        <v>14.076517728900001</v>
      </c>
      <c r="V199">
        <v>13.193616310099999</v>
      </c>
      <c r="W199">
        <v>14.9094518251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11.9932554757</v>
      </c>
      <c r="AJ199">
        <v>13.217205250299999</v>
      </c>
      <c r="AK199">
        <v>12.462401568800001</v>
      </c>
      <c r="AL199">
        <v>11.8370869131</v>
      </c>
      <c r="AM199">
        <v>12.599173457099999</v>
      </c>
      <c r="AN199">
        <v>14.451583013800001</v>
      </c>
      <c r="AO199">
        <v>13.4123850845</v>
      </c>
      <c r="AP199">
        <v>14.4905687747</v>
      </c>
      <c r="AQ199">
        <v>14.147045505099999</v>
      </c>
      <c r="AR199">
        <v>13.003385611900001</v>
      </c>
      <c r="AS199">
        <v>12.2993204119</v>
      </c>
      <c r="AT199">
        <v>13.904683542500001</v>
      </c>
      <c r="AU199">
        <v>12.895315263100001</v>
      </c>
      <c r="AV199">
        <v>14.6818040492</v>
      </c>
      <c r="AW199">
        <v>13.726091971500001</v>
      </c>
      <c r="AX199">
        <v>13.7708330302</v>
      </c>
      <c r="AY199">
        <v>14.420121808099999</v>
      </c>
      <c r="AZ199">
        <v>13.272214412</v>
      </c>
      <c r="BA199">
        <v>12.2548714174</v>
      </c>
      <c r="BB199">
        <v>14.017799871899999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198</v>
      </c>
      <c r="D200">
        <v>13.0372340466</v>
      </c>
      <c r="E200">
        <v>13.678631616500001</v>
      </c>
      <c r="F200">
        <v>13.1231857596</v>
      </c>
      <c r="G200">
        <v>12.805865949599999</v>
      </c>
      <c r="H200">
        <v>13.846216593799999</v>
      </c>
      <c r="I200">
        <v>14.7666666969</v>
      </c>
      <c r="J200">
        <v>14.2299941103</v>
      </c>
      <c r="K200">
        <v>15.4552491447</v>
      </c>
      <c r="L200">
        <v>15.307493575700001</v>
      </c>
      <c r="M200">
        <v>14.6451073753</v>
      </c>
      <c r="N200">
        <v>13.802691033</v>
      </c>
      <c r="O200">
        <v>14.1587261762</v>
      </c>
      <c r="P200">
        <v>14.2797428486</v>
      </c>
      <c r="Q200">
        <v>16.047287982</v>
      </c>
      <c r="R200">
        <v>14.621174095900001</v>
      </c>
      <c r="S200">
        <v>14.547325797099999</v>
      </c>
      <c r="T200">
        <v>15.016120301699999</v>
      </c>
      <c r="U200">
        <v>14.3968413403</v>
      </c>
      <c r="V200">
        <v>13.2783110183</v>
      </c>
      <c r="W200">
        <v>14.772485441200001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12.0252655491</v>
      </c>
      <c r="AJ200">
        <v>13.245325859899999</v>
      </c>
      <c r="AK200">
        <v>12.567601424799999</v>
      </c>
      <c r="AL200">
        <v>12.228499134</v>
      </c>
      <c r="AM200">
        <v>12.9429534152</v>
      </c>
      <c r="AN200">
        <v>14.4212732024</v>
      </c>
      <c r="AO200">
        <v>13.370984401399999</v>
      </c>
      <c r="AP200">
        <v>14.8988511822</v>
      </c>
      <c r="AQ200">
        <v>14.2456130835</v>
      </c>
      <c r="AR200">
        <v>13.383951717</v>
      </c>
      <c r="AS200">
        <v>12.2203133976</v>
      </c>
      <c r="AT200">
        <v>13.7881749231</v>
      </c>
      <c r="AU200">
        <v>12.4717831477</v>
      </c>
      <c r="AV200">
        <v>14.565443248199999</v>
      </c>
      <c r="AW200">
        <v>13.531023357500001</v>
      </c>
      <c r="AX200">
        <v>13.7564456554</v>
      </c>
      <c r="AY200">
        <v>14.504351420400001</v>
      </c>
      <c r="AZ200">
        <v>13.7748962102</v>
      </c>
      <c r="BA200">
        <v>12.5498737087</v>
      </c>
      <c r="BB200">
        <v>13.8761314406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199</v>
      </c>
      <c r="D201">
        <v>13.1206201623</v>
      </c>
      <c r="E201">
        <v>13.4937918008</v>
      </c>
      <c r="F201">
        <v>13.4491026923</v>
      </c>
      <c r="G201">
        <v>12.934075567900001</v>
      </c>
      <c r="H201">
        <v>14.156571337800001</v>
      </c>
      <c r="I201">
        <v>14.7191723629</v>
      </c>
      <c r="J201">
        <v>13.7994457296</v>
      </c>
      <c r="K201">
        <v>15.195986203</v>
      </c>
      <c r="L201">
        <v>15.459108745</v>
      </c>
      <c r="M201">
        <v>14.586065183100001</v>
      </c>
      <c r="N201">
        <v>13.792027796799999</v>
      </c>
      <c r="O201">
        <v>14.3200764857</v>
      </c>
      <c r="P201">
        <v>14.108271695999999</v>
      </c>
      <c r="Q201">
        <v>15.987885289199999</v>
      </c>
      <c r="R201">
        <v>14.561718256600001</v>
      </c>
      <c r="S201">
        <v>14.6572445796</v>
      </c>
      <c r="T201">
        <v>15.1751300935</v>
      </c>
      <c r="U201">
        <v>14.3318027969</v>
      </c>
      <c r="V201">
        <v>13.199325759000001</v>
      </c>
      <c r="W201">
        <v>14.485162383400001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12.501392983500001</v>
      </c>
      <c r="AJ201">
        <v>13.202788976100001</v>
      </c>
      <c r="AK201">
        <v>12.789780560600001</v>
      </c>
      <c r="AL201">
        <v>12.1392045814</v>
      </c>
      <c r="AM201">
        <v>13.2795321731</v>
      </c>
      <c r="AN201">
        <v>14.2185987501</v>
      </c>
      <c r="AO201">
        <v>13.312905622300001</v>
      </c>
      <c r="AP201">
        <v>14.7705342004</v>
      </c>
      <c r="AQ201">
        <v>14.319653193000001</v>
      </c>
      <c r="AR201">
        <v>13.7691773498</v>
      </c>
      <c r="AS201">
        <v>12.7399148553</v>
      </c>
      <c r="AT201">
        <v>13.431071558799999</v>
      </c>
      <c r="AU201">
        <v>12.3908298799</v>
      </c>
      <c r="AV201">
        <v>14.335556157799999</v>
      </c>
      <c r="AW201">
        <v>13.432129142100001</v>
      </c>
      <c r="AX201">
        <v>13.593910296200001</v>
      </c>
      <c r="AY201">
        <v>14.406432114199999</v>
      </c>
      <c r="AZ201">
        <v>13.541230068799999</v>
      </c>
      <c r="BA201">
        <v>12.5284274691</v>
      </c>
      <c r="BB201">
        <v>13.8083438451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200</v>
      </c>
      <c r="D202">
        <v>13.0830832594</v>
      </c>
      <c r="E202">
        <v>13.776095726699999</v>
      </c>
      <c r="F202">
        <v>13.6458004332</v>
      </c>
      <c r="G202">
        <v>13.250530550100001</v>
      </c>
      <c r="H202">
        <v>14.115118731800001</v>
      </c>
      <c r="I202">
        <v>14.9435896072</v>
      </c>
      <c r="J202">
        <v>13.7090349773</v>
      </c>
      <c r="K202">
        <v>15.000889451999999</v>
      </c>
      <c r="L202">
        <v>15.3959475604</v>
      </c>
      <c r="M202">
        <v>14.214518376699999</v>
      </c>
      <c r="N202">
        <v>13.8562566242</v>
      </c>
      <c r="O202">
        <v>14.0982305879</v>
      </c>
      <c r="P202">
        <v>13.8470897218</v>
      </c>
      <c r="Q202">
        <v>15.8080146486</v>
      </c>
      <c r="R202">
        <v>14.606969084899999</v>
      </c>
      <c r="S202">
        <v>14.694031454299999</v>
      </c>
      <c r="T202">
        <v>15.1613083216</v>
      </c>
      <c r="U202">
        <v>14.363172915</v>
      </c>
      <c r="V202">
        <v>13.428883085400001</v>
      </c>
      <c r="W202">
        <v>14.512527513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12.6024181971</v>
      </c>
      <c r="AJ202">
        <v>12.9414705496</v>
      </c>
      <c r="AK202">
        <v>12.959819833299999</v>
      </c>
      <c r="AL202">
        <v>12.3185352448</v>
      </c>
      <c r="AM202">
        <v>13.438849643499999</v>
      </c>
      <c r="AN202">
        <v>14.171053334</v>
      </c>
      <c r="AO202">
        <v>13.575917628699999</v>
      </c>
      <c r="AP202">
        <v>14.918575333</v>
      </c>
      <c r="AQ202">
        <v>14.527924107500001</v>
      </c>
      <c r="AR202">
        <v>13.6550439489</v>
      </c>
      <c r="AS202">
        <v>13.117062521399999</v>
      </c>
      <c r="AT202">
        <v>13.276236708700001</v>
      </c>
      <c r="AU202">
        <v>12.874443940999999</v>
      </c>
      <c r="AV202">
        <v>14.2175944765</v>
      </c>
      <c r="AW202">
        <v>13.5050134536</v>
      </c>
      <c r="AX202">
        <v>13.547402376200001</v>
      </c>
      <c r="AY202">
        <v>14.390504246700001</v>
      </c>
      <c r="AZ202">
        <v>13.668478176000001</v>
      </c>
      <c r="BA202">
        <v>12.450828635900001</v>
      </c>
      <c r="BB202">
        <v>13.8276980438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201</v>
      </c>
      <c r="D203">
        <v>12.883546883599999</v>
      </c>
      <c r="E203">
        <v>13.731127857000001</v>
      </c>
      <c r="F203">
        <v>13.921663027699999</v>
      </c>
      <c r="G203">
        <v>13.3268536007</v>
      </c>
      <c r="H203">
        <v>14.080892950699999</v>
      </c>
      <c r="I203">
        <v>15.080597794799999</v>
      </c>
      <c r="J203">
        <v>13.5842617152</v>
      </c>
      <c r="K203">
        <v>15.1198072156</v>
      </c>
      <c r="L203">
        <v>15.3886368589</v>
      </c>
      <c r="M203">
        <v>13.9077842855</v>
      </c>
      <c r="N203">
        <v>14.1411409466</v>
      </c>
      <c r="O203">
        <v>14.2510002482</v>
      </c>
      <c r="P203">
        <v>13.911562511</v>
      </c>
      <c r="Q203">
        <v>15.925742347</v>
      </c>
      <c r="R203">
        <v>14.6259106036</v>
      </c>
      <c r="S203">
        <v>14.710014946999999</v>
      </c>
      <c r="T203">
        <v>15.1372485384</v>
      </c>
      <c r="U203">
        <v>14.346085540700001</v>
      </c>
      <c r="V203">
        <v>13.546532110299999</v>
      </c>
      <c r="W203">
        <v>14.6348064775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12.260353760499999</v>
      </c>
      <c r="AJ203">
        <v>13.3349976337</v>
      </c>
      <c r="AK203">
        <v>13.207501063300001</v>
      </c>
      <c r="AL203">
        <v>12.308339457600001</v>
      </c>
      <c r="AM203">
        <v>13.4052085959</v>
      </c>
      <c r="AN203">
        <v>14.2490850994</v>
      </c>
      <c r="AO203">
        <v>13.6616183315</v>
      </c>
      <c r="AP203">
        <v>14.926961712700001</v>
      </c>
      <c r="AQ203">
        <v>14.4640942285</v>
      </c>
      <c r="AR203">
        <v>13.210934439700001</v>
      </c>
      <c r="AS203">
        <v>13.232652368</v>
      </c>
      <c r="AT203">
        <v>13.6100770802</v>
      </c>
      <c r="AU203">
        <v>12.929924804800001</v>
      </c>
      <c r="AV203">
        <v>14.204262270599999</v>
      </c>
      <c r="AW203">
        <v>13.1637993347</v>
      </c>
      <c r="AX203">
        <v>13.699169511399999</v>
      </c>
      <c r="AY203">
        <v>14.513023373699999</v>
      </c>
      <c r="AZ203">
        <v>13.826382750200001</v>
      </c>
      <c r="BA203">
        <v>12.671368428499999</v>
      </c>
      <c r="BB203">
        <v>13.702172620000001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202</v>
      </c>
      <c r="D204">
        <v>12.928940134599999</v>
      </c>
      <c r="E204">
        <v>13.982902388499999</v>
      </c>
      <c r="F204">
        <v>13.7220110588</v>
      </c>
      <c r="G204">
        <v>13.6245493662</v>
      </c>
      <c r="H204">
        <v>13.6155011551</v>
      </c>
      <c r="I204">
        <v>15.235118187399999</v>
      </c>
      <c r="J204">
        <v>13.6017752961</v>
      </c>
      <c r="K204">
        <v>15.334757789699999</v>
      </c>
      <c r="L204">
        <v>15.319306082600001</v>
      </c>
      <c r="M204">
        <v>13.7904289028</v>
      </c>
      <c r="N204">
        <v>14.513360092799999</v>
      </c>
      <c r="O204">
        <v>14.1530283153</v>
      </c>
      <c r="P204">
        <v>13.927894846499999</v>
      </c>
      <c r="Q204">
        <v>15.887502550400001</v>
      </c>
      <c r="R204">
        <v>14.7587978423</v>
      </c>
      <c r="S204">
        <v>14.705232820899999</v>
      </c>
      <c r="T204">
        <v>15.1064175767</v>
      </c>
      <c r="U204">
        <v>14.2704295363</v>
      </c>
      <c r="V204">
        <v>13.2925960278</v>
      </c>
      <c r="W204">
        <v>14.549328853900001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12.176153008</v>
      </c>
      <c r="AJ204">
        <v>13.4700279872</v>
      </c>
      <c r="AK204">
        <v>12.846271613900001</v>
      </c>
      <c r="AL204">
        <v>12.39869425</v>
      </c>
      <c r="AM204">
        <v>13.270598526300001</v>
      </c>
      <c r="AN204">
        <v>14.485327872299999</v>
      </c>
      <c r="AO204">
        <v>13.7522543102</v>
      </c>
      <c r="AP204">
        <v>14.8195798884</v>
      </c>
      <c r="AQ204">
        <v>14.600724316699999</v>
      </c>
      <c r="AR204">
        <v>12.9742198169</v>
      </c>
      <c r="AS204">
        <v>13.204511035499999</v>
      </c>
      <c r="AT204">
        <v>13.5005861273</v>
      </c>
      <c r="AU204">
        <v>12.822270587</v>
      </c>
      <c r="AV204">
        <v>14.489154234600001</v>
      </c>
      <c r="AW204">
        <v>13.240255034</v>
      </c>
      <c r="AX204">
        <v>13.379540287599999</v>
      </c>
      <c r="AY204">
        <v>14.600790267400001</v>
      </c>
      <c r="AZ204">
        <v>13.582936581</v>
      </c>
      <c r="BA204">
        <v>12.3578907558</v>
      </c>
      <c r="BB204">
        <v>13.647669385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203</v>
      </c>
      <c r="D205">
        <v>12.9561726793</v>
      </c>
      <c r="E205">
        <v>14.003080883200001</v>
      </c>
      <c r="F205">
        <v>13.6066469972</v>
      </c>
      <c r="G205">
        <v>13.8147363662</v>
      </c>
      <c r="H205">
        <v>13.4636187634</v>
      </c>
      <c r="I205">
        <v>15.6085945779</v>
      </c>
      <c r="J205">
        <v>13.7922368312</v>
      </c>
      <c r="K205">
        <v>15.3499853019</v>
      </c>
      <c r="L205">
        <v>15.2903353771</v>
      </c>
      <c r="M205">
        <v>13.6834495426</v>
      </c>
      <c r="N205">
        <v>14.6553352237</v>
      </c>
      <c r="O205">
        <v>14.0777446703</v>
      </c>
      <c r="P205">
        <v>13.4248599871</v>
      </c>
      <c r="Q205">
        <v>15.828092288800001</v>
      </c>
      <c r="R205">
        <v>14.689152414</v>
      </c>
      <c r="S205">
        <v>14.2164982578</v>
      </c>
      <c r="T205">
        <v>15.4010311775</v>
      </c>
      <c r="U205">
        <v>13.9846601725</v>
      </c>
      <c r="V205">
        <v>13.181215809799999</v>
      </c>
      <c r="W205">
        <v>14.7107767991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11.8148502147</v>
      </c>
      <c r="AJ205">
        <v>13.283523449</v>
      </c>
      <c r="AK205">
        <v>12.586814353699999</v>
      </c>
      <c r="AL205">
        <v>12.5161398691</v>
      </c>
      <c r="AM205">
        <v>13.3111369953</v>
      </c>
      <c r="AN205">
        <v>14.802624035899999</v>
      </c>
      <c r="AO205">
        <v>13.7218844601</v>
      </c>
      <c r="AP205">
        <v>14.608249346099999</v>
      </c>
      <c r="AQ205">
        <v>14.6319876399</v>
      </c>
      <c r="AR205">
        <v>12.8759634685</v>
      </c>
      <c r="AS205">
        <v>12.7976518308</v>
      </c>
      <c r="AT205">
        <v>13.2070381208</v>
      </c>
      <c r="AU205">
        <v>12.6591000596</v>
      </c>
      <c r="AV205">
        <v>14.624878665700001</v>
      </c>
      <c r="AW205">
        <v>13.3740537715</v>
      </c>
      <c r="AX205">
        <v>13.2644367101</v>
      </c>
      <c r="AY205">
        <v>14.721349112</v>
      </c>
      <c r="AZ205">
        <v>13.5219387438</v>
      </c>
      <c r="BA205">
        <v>12.080325463299999</v>
      </c>
      <c r="BB205">
        <v>14.228583194700001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204</v>
      </c>
      <c r="D206">
        <v>12.8095012267</v>
      </c>
      <c r="E206">
        <v>13.688638166300001</v>
      </c>
      <c r="F206">
        <v>13.7779478012</v>
      </c>
      <c r="G206">
        <v>14.103044003200001</v>
      </c>
      <c r="H206">
        <v>13.791906797699999</v>
      </c>
      <c r="I206">
        <v>15.7116967045</v>
      </c>
      <c r="J206">
        <v>14.013049431300001</v>
      </c>
      <c r="K206">
        <v>15.3935477484</v>
      </c>
      <c r="L206">
        <v>15.134897049899999</v>
      </c>
      <c r="M206">
        <v>13.6994844507</v>
      </c>
      <c r="N206">
        <v>14.5667534268</v>
      </c>
      <c r="O206">
        <v>14.1103881224</v>
      </c>
      <c r="P206">
        <v>13.206215223299999</v>
      </c>
      <c r="Q206">
        <v>15.6275146966</v>
      </c>
      <c r="R206">
        <v>14.7294470576</v>
      </c>
      <c r="S206">
        <v>14.0621487279</v>
      </c>
      <c r="T206">
        <v>15.5127547553</v>
      </c>
      <c r="U206">
        <v>14.061340879499999</v>
      </c>
      <c r="V206">
        <v>13.2539576062</v>
      </c>
      <c r="W206">
        <v>14.874477758899999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11.8337762267</v>
      </c>
      <c r="AJ206">
        <v>13.00248554</v>
      </c>
      <c r="AK206">
        <v>12.6394439616</v>
      </c>
      <c r="AL206">
        <v>12.8864380661</v>
      </c>
      <c r="AM206">
        <v>13.3654086212</v>
      </c>
      <c r="AN206">
        <v>14.8492376987</v>
      </c>
      <c r="AO206">
        <v>13.694609181100001</v>
      </c>
      <c r="AP206">
        <v>14.5339310065</v>
      </c>
      <c r="AQ206">
        <v>14.6033238588</v>
      </c>
      <c r="AR206">
        <v>12.889887787499999</v>
      </c>
      <c r="AS206">
        <v>12.4943963023</v>
      </c>
      <c r="AT206">
        <v>13.288533790100001</v>
      </c>
      <c r="AU206">
        <v>12.0949892303</v>
      </c>
      <c r="AV206">
        <v>14.383081605899999</v>
      </c>
      <c r="AW206">
        <v>13.6570759401</v>
      </c>
      <c r="AX206">
        <v>13.2347055337</v>
      </c>
      <c r="AY206">
        <v>14.746403605099999</v>
      </c>
      <c r="AZ206">
        <v>13.2952388042</v>
      </c>
      <c r="BA206">
        <v>12.0873774538</v>
      </c>
      <c r="BB206">
        <v>14.1979447584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205</v>
      </c>
      <c r="D207">
        <v>13.198450064199999</v>
      </c>
      <c r="E207">
        <v>13.9347238539</v>
      </c>
      <c r="F207">
        <v>14.016983077700001</v>
      </c>
      <c r="G207">
        <v>13.9485275081</v>
      </c>
      <c r="H207">
        <v>13.9706771481</v>
      </c>
      <c r="I207">
        <v>15.6083470173</v>
      </c>
      <c r="J207">
        <v>14.142847184200001</v>
      </c>
      <c r="K207">
        <v>15.353609949699999</v>
      </c>
      <c r="L207">
        <v>15.154794981</v>
      </c>
      <c r="M207">
        <v>13.559644495400001</v>
      </c>
      <c r="N207">
        <v>14.344426566699999</v>
      </c>
      <c r="O207">
        <v>14.275491734799999</v>
      </c>
      <c r="P207">
        <v>13.2414071276</v>
      </c>
      <c r="Q207">
        <v>15.475290425400001</v>
      </c>
      <c r="R207">
        <v>14.537352069100001</v>
      </c>
      <c r="S207">
        <v>14.146554013599999</v>
      </c>
      <c r="T207">
        <v>15.5320640816</v>
      </c>
      <c r="U207">
        <v>14.4396065694</v>
      </c>
      <c r="V207">
        <v>13.332380243299999</v>
      </c>
      <c r="W207">
        <v>14.958488751499999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12.0214351245</v>
      </c>
      <c r="AJ207">
        <v>13.0603148402</v>
      </c>
      <c r="AK207">
        <v>12.800461678</v>
      </c>
      <c r="AL207">
        <v>12.664707953400001</v>
      </c>
      <c r="AM207">
        <v>13.4069566295</v>
      </c>
      <c r="AN207">
        <v>15.1542313982</v>
      </c>
      <c r="AO207">
        <v>13.619199164499999</v>
      </c>
      <c r="AP207">
        <v>14.759412057900001</v>
      </c>
      <c r="AQ207">
        <v>14.570135129300001</v>
      </c>
      <c r="AR207">
        <v>13.0007560723</v>
      </c>
      <c r="AS207">
        <v>12.4231222634</v>
      </c>
      <c r="AT207">
        <v>13.381675533499999</v>
      </c>
      <c r="AU207">
        <v>12.1225744877</v>
      </c>
      <c r="AV207">
        <v>14.1382987592</v>
      </c>
      <c r="AW207">
        <v>13.2977824089</v>
      </c>
      <c r="AX207">
        <v>13.3871477013</v>
      </c>
      <c r="AY207">
        <v>14.7030401285</v>
      </c>
      <c r="AZ207">
        <v>13.527455377300001</v>
      </c>
      <c r="BA207">
        <v>12.1249753369</v>
      </c>
      <c r="BB207">
        <v>14.443299826900001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206</v>
      </c>
      <c r="D208">
        <v>12.7421081311</v>
      </c>
      <c r="E208">
        <v>14.1125147868</v>
      </c>
      <c r="F208">
        <v>14.050028233700001</v>
      </c>
      <c r="G208">
        <v>13.714719902500001</v>
      </c>
      <c r="H208">
        <v>13.9812301727</v>
      </c>
      <c r="I208">
        <v>15.5741369271</v>
      </c>
      <c r="J208">
        <v>14.3007895746</v>
      </c>
      <c r="K208">
        <v>15.556653492700001</v>
      </c>
      <c r="L208">
        <v>15.411947708</v>
      </c>
      <c r="M208">
        <v>13.6596168153</v>
      </c>
      <c r="N208">
        <v>14.0170790805</v>
      </c>
      <c r="O208">
        <v>14.4837203895</v>
      </c>
      <c r="P208">
        <v>13.522488427000001</v>
      </c>
      <c r="Q208">
        <v>15.493608010599999</v>
      </c>
      <c r="R208">
        <v>14.634983335099999</v>
      </c>
      <c r="S208">
        <v>13.694985915</v>
      </c>
      <c r="T208">
        <v>15.5579747076</v>
      </c>
      <c r="U208">
        <v>14.6618137888</v>
      </c>
      <c r="V208">
        <v>13.4152935739</v>
      </c>
      <c r="W208">
        <v>15.105751678600001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12.2829223316</v>
      </c>
      <c r="AJ208">
        <v>13.100538477000001</v>
      </c>
      <c r="AK208">
        <v>13.1219503866</v>
      </c>
      <c r="AL208">
        <v>12.972487191500001</v>
      </c>
      <c r="AM208">
        <v>13.014550967</v>
      </c>
      <c r="AN208">
        <v>15.2918445405</v>
      </c>
      <c r="AO208">
        <v>13.7533394629</v>
      </c>
      <c r="AP208">
        <v>14.834294510699999</v>
      </c>
      <c r="AQ208">
        <v>14.59981748</v>
      </c>
      <c r="AR208">
        <v>13.2935018486</v>
      </c>
      <c r="AS208">
        <v>12.8005356225</v>
      </c>
      <c r="AT208">
        <v>13.880210077099999</v>
      </c>
      <c r="AU208">
        <v>12.3452943337</v>
      </c>
      <c r="AV208">
        <v>14.2562733587</v>
      </c>
      <c r="AW208">
        <v>13.3625591645</v>
      </c>
      <c r="AX208">
        <v>13.112657026600001</v>
      </c>
      <c r="AY208">
        <v>14.7032203861</v>
      </c>
      <c r="AZ208">
        <v>13.9110267966</v>
      </c>
      <c r="BA208">
        <v>12.013583993099999</v>
      </c>
      <c r="BB208">
        <v>14.385124601199999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207</v>
      </c>
      <c r="D209">
        <v>12.9206566783</v>
      </c>
      <c r="E209">
        <v>14.0543381734</v>
      </c>
      <c r="F209">
        <v>14.0160842851</v>
      </c>
      <c r="G209">
        <v>13.687484119900001</v>
      </c>
      <c r="H209">
        <v>14.0087297903</v>
      </c>
      <c r="I209">
        <v>15.3675642578</v>
      </c>
      <c r="J209">
        <v>14.4239242233</v>
      </c>
      <c r="K209">
        <v>15.5796877988</v>
      </c>
      <c r="L209">
        <v>15.363313843</v>
      </c>
      <c r="M209">
        <v>14.011854877499999</v>
      </c>
      <c r="N209">
        <v>14.306639072199999</v>
      </c>
      <c r="O209">
        <v>14.5450509288</v>
      </c>
      <c r="P209">
        <v>13.803403015600001</v>
      </c>
      <c r="Q209">
        <v>15.645501835099999</v>
      </c>
      <c r="R209">
        <v>14.883501216499999</v>
      </c>
      <c r="S209">
        <v>13.546372982399999</v>
      </c>
      <c r="T209">
        <v>15.271874997499999</v>
      </c>
      <c r="U209">
        <v>14.5235453005</v>
      </c>
      <c r="V209">
        <v>13.558648315699999</v>
      </c>
      <c r="W209">
        <v>15.0576015598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12.2547500097</v>
      </c>
      <c r="AJ209">
        <v>12.9689285378</v>
      </c>
      <c r="AK209">
        <v>13.7368612431</v>
      </c>
      <c r="AL209">
        <v>12.963447024100001</v>
      </c>
      <c r="AM209">
        <v>12.881333785900001</v>
      </c>
      <c r="AN209">
        <v>15.217023166400001</v>
      </c>
      <c r="AO209">
        <v>13.6874063486</v>
      </c>
      <c r="AP209">
        <v>15.105999150300001</v>
      </c>
      <c r="AQ209">
        <v>14.654861481399999</v>
      </c>
      <c r="AR209">
        <v>13.5375619191</v>
      </c>
      <c r="AS209">
        <v>12.911059331700001</v>
      </c>
      <c r="AT209">
        <v>14.0972987642</v>
      </c>
      <c r="AU209">
        <v>12.7936518778</v>
      </c>
      <c r="AV209">
        <v>14.2062211134</v>
      </c>
      <c r="AW209">
        <v>13.496582271699999</v>
      </c>
      <c r="AX209">
        <v>13.0394235674</v>
      </c>
      <c r="AY209">
        <v>14.6805582212</v>
      </c>
      <c r="AZ209">
        <v>13.8144401826</v>
      </c>
      <c r="BA209">
        <v>11.983444559400001</v>
      </c>
      <c r="BB209">
        <v>14.2161640139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208</v>
      </c>
      <c r="D210">
        <v>13.1962403076</v>
      </c>
      <c r="E210">
        <v>13.911699824999999</v>
      </c>
      <c r="F210">
        <v>13.9563988988</v>
      </c>
      <c r="G210">
        <v>13.596905342199999</v>
      </c>
      <c r="H210">
        <v>14.024186438699999</v>
      </c>
      <c r="I210">
        <v>15.137253554100001</v>
      </c>
      <c r="J210">
        <v>14.545028737999999</v>
      </c>
      <c r="K210">
        <v>15.5567252386</v>
      </c>
      <c r="L210">
        <v>15.545750373300001</v>
      </c>
      <c r="M210">
        <v>13.968150940799999</v>
      </c>
      <c r="N210">
        <v>14.342866051</v>
      </c>
      <c r="O210">
        <v>14.2763926534</v>
      </c>
      <c r="P210">
        <v>14.095243046</v>
      </c>
      <c r="Q210">
        <v>15.886262996199999</v>
      </c>
      <c r="R210">
        <v>14.9771267448</v>
      </c>
      <c r="S210">
        <v>13.5110481201</v>
      </c>
      <c r="T210">
        <v>15.4235495847</v>
      </c>
      <c r="U210">
        <v>14.2989354653</v>
      </c>
      <c r="V210">
        <v>13.8758711547</v>
      </c>
      <c r="W210">
        <v>14.8746038129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12.0568090118</v>
      </c>
      <c r="AJ210">
        <v>12.9230442946</v>
      </c>
      <c r="AK210">
        <v>13.534636040800001</v>
      </c>
      <c r="AL210">
        <v>13.017495049900001</v>
      </c>
      <c r="AM210">
        <v>13.0305595309</v>
      </c>
      <c r="AN210">
        <v>14.93584409</v>
      </c>
      <c r="AO210">
        <v>13.524253417200001</v>
      </c>
      <c r="AP210">
        <v>15.000687472299999</v>
      </c>
      <c r="AQ210">
        <v>14.6056849831</v>
      </c>
      <c r="AR210">
        <v>13.6362153626</v>
      </c>
      <c r="AS210">
        <v>12.936463804500001</v>
      </c>
      <c r="AT210">
        <v>13.8652420215</v>
      </c>
      <c r="AU210">
        <v>13.457568544100001</v>
      </c>
      <c r="AV210">
        <v>14.558578986000001</v>
      </c>
      <c r="AW210">
        <v>13.7748071452</v>
      </c>
      <c r="AX210">
        <v>13.4741014643</v>
      </c>
      <c r="AY210">
        <v>14.7795269392</v>
      </c>
      <c r="AZ210">
        <v>13.7749165198</v>
      </c>
      <c r="BA210">
        <v>12.218502279100001</v>
      </c>
      <c r="BB210">
        <v>14.2297379282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209</v>
      </c>
      <c r="D211">
        <v>12.965218049300001</v>
      </c>
      <c r="E211">
        <v>13.698157118599999</v>
      </c>
      <c r="F211">
        <v>13.9922681756</v>
      </c>
      <c r="G211">
        <v>13.757824519</v>
      </c>
      <c r="H211">
        <v>14.3052660651</v>
      </c>
      <c r="I211">
        <v>14.9597569369</v>
      </c>
      <c r="J211">
        <v>14.6989641315</v>
      </c>
      <c r="K211">
        <v>15.5461634082</v>
      </c>
      <c r="L211">
        <v>15.7264574074</v>
      </c>
      <c r="M211">
        <v>13.8835226369</v>
      </c>
      <c r="N211">
        <v>14.4405172972</v>
      </c>
      <c r="O211">
        <v>14.2992938777</v>
      </c>
      <c r="P211">
        <v>14.030040144999999</v>
      </c>
      <c r="Q211">
        <v>15.807126330999999</v>
      </c>
      <c r="R211">
        <v>14.994095189199999</v>
      </c>
      <c r="S211">
        <v>13.797653349899999</v>
      </c>
      <c r="T211">
        <v>15.238900984900001</v>
      </c>
      <c r="U211">
        <v>13.9773301842</v>
      </c>
      <c r="V211">
        <v>14.2414692151</v>
      </c>
      <c r="W211">
        <v>15.1948608577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11.7336272723</v>
      </c>
      <c r="AJ211">
        <v>12.728988426900001</v>
      </c>
      <c r="AK211">
        <v>13.508378922</v>
      </c>
      <c r="AL211">
        <v>13.091760254900001</v>
      </c>
      <c r="AM211">
        <v>13.622179485</v>
      </c>
      <c r="AN211">
        <v>14.766509578200001</v>
      </c>
      <c r="AO211">
        <v>13.662701482399999</v>
      </c>
      <c r="AP211">
        <v>14.842661958300001</v>
      </c>
      <c r="AQ211">
        <v>14.625065128999999</v>
      </c>
      <c r="AR211">
        <v>13.4880291802</v>
      </c>
      <c r="AS211">
        <v>12.727489286799999</v>
      </c>
      <c r="AT211">
        <v>13.6765190076</v>
      </c>
      <c r="AU211">
        <v>13.4363571126</v>
      </c>
      <c r="AV211">
        <v>14.674557912499999</v>
      </c>
      <c r="AW211">
        <v>13.948439246</v>
      </c>
      <c r="AX211">
        <v>13.062083765700001</v>
      </c>
      <c r="AY211">
        <v>14.7639465904</v>
      </c>
      <c r="AZ211">
        <v>13.7288262829</v>
      </c>
      <c r="BA211">
        <v>12.7456311577</v>
      </c>
      <c r="BB211">
        <v>14.252076930899999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210</v>
      </c>
      <c r="D212">
        <v>13.229305484699999</v>
      </c>
      <c r="E212">
        <v>13.9803173684</v>
      </c>
      <c r="F212">
        <v>14.051963430900001</v>
      </c>
      <c r="G212">
        <v>14.0892426215</v>
      </c>
      <c r="H212">
        <v>14.7178370738</v>
      </c>
      <c r="I212">
        <v>15.2278166821</v>
      </c>
      <c r="J212">
        <v>14.5623352417</v>
      </c>
      <c r="K212">
        <v>15.721745243699999</v>
      </c>
      <c r="L212">
        <v>15.7325064904</v>
      </c>
      <c r="M212">
        <v>14.0366206912</v>
      </c>
      <c r="N212">
        <v>14.2714970259</v>
      </c>
      <c r="O212">
        <v>14.203369867199999</v>
      </c>
      <c r="P212">
        <v>14.2125786132</v>
      </c>
      <c r="Q212">
        <v>15.566624317900001</v>
      </c>
      <c r="R212">
        <v>14.7390168918</v>
      </c>
      <c r="S212">
        <v>14.3529535657</v>
      </c>
      <c r="T212">
        <v>15.385693078999999</v>
      </c>
      <c r="U212">
        <v>14.0917889721</v>
      </c>
      <c r="V212">
        <v>14.3759568484</v>
      </c>
      <c r="W212">
        <v>15.514556623300001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12.1370468347</v>
      </c>
      <c r="AJ212">
        <v>12.8978239614</v>
      </c>
      <c r="AK212">
        <v>13.4171471558</v>
      </c>
      <c r="AL212">
        <v>13.1152104771</v>
      </c>
      <c r="AM212">
        <v>14.058750659599999</v>
      </c>
      <c r="AN212">
        <v>14.7339228815</v>
      </c>
      <c r="AO212">
        <v>13.561186080200001</v>
      </c>
      <c r="AP212">
        <v>14.9683561267</v>
      </c>
      <c r="AQ212">
        <v>14.733778023799999</v>
      </c>
      <c r="AR212">
        <v>13.7654524777</v>
      </c>
      <c r="AS212">
        <v>12.769624793</v>
      </c>
      <c r="AT212">
        <v>13.654212187900001</v>
      </c>
      <c r="AU212">
        <v>13.1176706996</v>
      </c>
      <c r="AV212">
        <v>14.4294921778</v>
      </c>
      <c r="AW212">
        <v>14.061822729599999</v>
      </c>
      <c r="AX212">
        <v>12.7706664705</v>
      </c>
      <c r="AY212">
        <v>15.0737518418</v>
      </c>
      <c r="AZ212">
        <v>13.9613548528</v>
      </c>
      <c r="BA212">
        <v>13.106501061299999</v>
      </c>
      <c r="BB212">
        <v>14.624930622899999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211</v>
      </c>
      <c r="D213">
        <v>13.8647096025</v>
      </c>
      <c r="E213">
        <v>14.2594870413</v>
      </c>
      <c r="F213">
        <v>14.1762828977</v>
      </c>
      <c r="G213">
        <v>14.5133910179</v>
      </c>
      <c r="H213">
        <v>14.572507315299999</v>
      </c>
      <c r="I213">
        <v>15.387219674900001</v>
      </c>
      <c r="J213">
        <v>14.5494823073</v>
      </c>
      <c r="K213">
        <v>15.8442483151</v>
      </c>
      <c r="L213">
        <v>15.4279001541</v>
      </c>
      <c r="M213">
        <v>14.072922820400001</v>
      </c>
      <c r="N213">
        <v>14.308349289300001</v>
      </c>
      <c r="O213">
        <v>14.4614878423</v>
      </c>
      <c r="P213">
        <v>13.9193972526</v>
      </c>
      <c r="Q213">
        <v>15.6778323365</v>
      </c>
      <c r="R213">
        <v>14.735838064499999</v>
      </c>
      <c r="S213">
        <v>14.430580447500001</v>
      </c>
      <c r="T213">
        <v>15.4288654923</v>
      </c>
      <c r="U213">
        <v>14.2219990448</v>
      </c>
      <c r="V213">
        <v>13.962915905399999</v>
      </c>
      <c r="W213">
        <v>15.8438826833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12.7377864762</v>
      </c>
      <c r="AJ213">
        <v>13.4335011536</v>
      </c>
      <c r="AK213">
        <v>12.9176173885</v>
      </c>
      <c r="AL213">
        <v>13.5970234323</v>
      </c>
      <c r="AM213">
        <v>14.1053638569</v>
      </c>
      <c r="AN213">
        <v>14.777897360300001</v>
      </c>
      <c r="AO213">
        <v>13.6658680227</v>
      </c>
      <c r="AP213">
        <v>15.1940856569</v>
      </c>
      <c r="AQ213">
        <v>14.4483997231</v>
      </c>
      <c r="AR213">
        <v>13.405635520000001</v>
      </c>
      <c r="AS213">
        <v>13.022631795800001</v>
      </c>
      <c r="AT213">
        <v>13.835802552200001</v>
      </c>
      <c r="AU213">
        <v>12.9923380144</v>
      </c>
      <c r="AV213">
        <v>14.3565960481</v>
      </c>
      <c r="AW213">
        <v>14.213072888899999</v>
      </c>
      <c r="AX213">
        <v>12.819694269599999</v>
      </c>
      <c r="AY213">
        <v>14.834042781500001</v>
      </c>
      <c r="AZ213">
        <v>13.8077704568</v>
      </c>
      <c r="BA213">
        <v>12.7828231659</v>
      </c>
      <c r="BB213">
        <v>14.722836302999999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212</v>
      </c>
      <c r="D214">
        <v>13.7461274537</v>
      </c>
      <c r="E214">
        <v>14.342460983600001</v>
      </c>
      <c r="F214">
        <v>14.3037757362</v>
      </c>
      <c r="G214">
        <v>15.023574703</v>
      </c>
      <c r="H214">
        <v>14.2696902265</v>
      </c>
      <c r="I214">
        <v>15.7820748226</v>
      </c>
      <c r="J214">
        <v>14.462323874699999</v>
      </c>
      <c r="K214">
        <v>16.067832110099999</v>
      </c>
      <c r="L214">
        <v>15.543041884000001</v>
      </c>
      <c r="M214">
        <v>14.258714685499999</v>
      </c>
      <c r="N214">
        <v>14.1302320702</v>
      </c>
      <c r="O214">
        <v>14.6082260027</v>
      </c>
      <c r="P214" s="10">
        <f>(AVERAGE(P209:P213)+AVERAGE(P215:P219))/2</f>
        <v>14.107614997499999</v>
      </c>
      <c r="Q214" s="10">
        <f>(AVERAGE(Q209:Q213)+AVERAGE(Q215:Q219))/2</f>
        <v>15.8512749058</v>
      </c>
      <c r="R214" s="10">
        <f>(AVERAGE(R209:R213)+AVERAGE(R215:R219))/2</f>
        <v>14.847639917419999</v>
      </c>
      <c r="S214">
        <v>14.615977190300001</v>
      </c>
      <c r="T214">
        <v>15.680526785</v>
      </c>
      <c r="U214">
        <v>14.338693771399999</v>
      </c>
      <c r="V214">
        <v>13.6260413611</v>
      </c>
      <c r="W214">
        <v>15.812974092099999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12.757294288300001</v>
      </c>
      <c r="AJ214">
        <v>13.5898052724</v>
      </c>
      <c r="AK214">
        <v>13.0194258402</v>
      </c>
      <c r="AL214">
        <v>13.7967381388</v>
      </c>
      <c r="AM214">
        <v>13.843129408599999</v>
      </c>
      <c r="AN214">
        <v>15.0298407085</v>
      </c>
      <c r="AO214">
        <v>13.929995781300001</v>
      </c>
      <c r="AP214">
        <v>15.233665223899999</v>
      </c>
      <c r="AQ214">
        <v>14.4584867659</v>
      </c>
      <c r="AR214">
        <v>13.4381401028</v>
      </c>
      <c r="AS214">
        <v>12.962412048799999</v>
      </c>
      <c r="AT214">
        <v>13.7930399654</v>
      </c>
      <c r="AU214" s="10">
        <f>(AVERAGE(AU209:AU213)+AVERAGE(AU215:AU219))/2</f>
        <v>13.239242826310001</v>
      </c>
      <c r="AV214" s="10">
        <f>(AVERAGE(AV209:AV213)+AVERAGE(AV215:AV219))/2</f>
        <v>14.563312072840001</v>
      </c>
      <c r="AW214" s="10">
        <f>(AVERAGE(AW209:AW213)+AVERAGE(AW215:AW219))/2</f>
        <v>13.950936451219999</v>
      </c>
      <c r="AX214">
        <v>13.075926778299999</v>
      </c>
      <c r="AY214">
        <v>14.8389144854</v>
      </c>
      <c r="AZ214">
        <v>13.744635220599999</v>
      </c>
      <c r="BA214">
        <v>12.835484900100001</v>
      </c>
      <c r="BB214">
        <v>14.502117457500001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213</v>
      </c>
      <c r="D215">
        <v>13.351791331099999</v>
      </c>
      <c r="E215">
        <v>14.073574436199999</v>
      </c>
      <c r="F215">
        <v>13.730675273099999</v>
      </c>
      <c r="G215">
        <v>14.904004840200001</v>
      </c>
      <c r="H215">
        <v>14.153722527999999</v>
      </c>
      <c r="I215">
        <v>15.914244291999999</v>
      </c>
      <c r="J215">
        <v>14.334663299700001</v>
      </c>
      <c r="K215">
        <v>15.981586272199999</v>
      </c>
      <c r="L215">
        <v>15.460146357899999</v>
      </c>
      <c r="M215">
        <v>14.245645448599999</v>
      </c>
      <c r="N215">
        <v>14.009508797300001</v>
      </c>
      <c r="O215">
        <v>14.972656777799999</v>
      </c>
      <c r="P215">
        <v>13.9505312852</v>
      </c>
      <c r="Q215">
        <v>15.7803603011</v>
      </c>
      <c r="R215">
        <v>14.666100479200001</v>
      </c>
      <c r="S215">
        <v>14.9765671564</v>
      </c>
      <c r="T215">
        <v>15.839867525700001</v>
      </c>
      <c r="U215">
        <v>14.461518183700001</v>
      </c>
      <c r="V215">
        <v>13.6179692773</v>
      </c>
      <c r="W215">
        <v>16.155973126700001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12.065556626499999</v>
      </c>
      <c r="AJ215">
        <v>13.0135467928</v>
      </c>
      <c r="AK215">
        <v>13.2170612474</v>
      </c>
      <c r="AL215">
        <v>13.452199801000001</v>
      </c>
      <c r="AM215">
        <v>13.6675690181</v>
      </c>
      <c r="AN215">
        <v>15.2287424458</v>
      </c>
      <c r="AO215">
        <v>14.0302238033</v>
      </c>
      <c r="AP215">
        <v>14.9175320955</v>
      </c>
      <c r="AQ215">
        <v>14.730918026599999</v>
      </c>
      <c r="AR215">
        <v>13.579152735299999</v>
      </c>
      <c r="AS215">
        <v>13.029950958600001</v>
      </c>
      <c r="AT215">
        <v>13.899827963</v>
      </c>
      <c r="AU215">
        <v>13.1507944339</v>
      </c>
      <c r="AV215">
        <v>14.469025220400001</v>
      </c>
      <c r="AW215">
        <v>13.707700390599999</v>
      </c>
      <c r="AX215">
        <v>13.6530743466</v>
      </c>
      <c r="AY215">
        <v>15.0750251897</v>
      </c>
      <c r="AZ215">
        <v>13.6701882187</v>
      </c>
      <c r="BA215">
        <v>12.906744851899999</v>
      </c>
      <c r="BB215">
        <v>14.5883144614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214</v>
      </c>
      <c r="D216">
        <v>13.306981196800001</v>
      </c>
      <c r="E216">
        <v>14.090110023599999</v>
      </c>
      <c r="F216">
        <v>13.4088246534</v>
      </c>
      <c r="G216">
        <v>14.4116753971</v>
      </c>
      <c r="H216">
        <v>14.2342093004</v>
      </c>
      <c r="I216">
        <v>16.065541591999999</v>
      </c>
      <c r="J216">
        <v>14.856344011399999</v>
      </c>
      <c r="K216">
        <v>16.008733954699998</v>
      </c>
      <c r="L216">
        <v>15.497303008699999</v>
      </c>
      <c r="M216">
        <v>14.268032552399999</v>
      </c>
      <c r="N216">
        <v>13.894637186200001</v>
      </c>
      <c r="O216">
        <v>15.286348406</v>
      </c>
      <c r="P216">
        <v>14.136697269000001</v>
      </c>
      <c r="Q216">
        <v>15.8048877153</v>
      </c>
      <c r="R216">
        <v>14.747792902800001</v>
      </c>
      <c r="S216">
        <v>15.0183583718</v>
      </c>
      <c r="T216">
        <v>15.999521766299999</v>
      </c>
      <c r="U216">
        <v>14.758390351499999</v>
      </c>
      <c r="V216">
        <v>13.4871337302</v>
      </c>
      <c r="W216">
        <v>16.302876929499998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12.3170998269</v>
      </c>
      <c r="AJ216">
        <v>13.0031203142</v>
      </c>
      <c r="AK216">
        <v>13.410194815800001</v>
      </c>
      <c r="AL216">
        <v>13.0711218457</v>
      </c>
      <c r="AM216">
        <v>13.5290517195</v>
      </c>
      <c r="AN216">
        <v>15.300617906199999</v>
      </c>
      <c r="AO216">
        <v>14.4331828598</v>
      </c>
      <c r="AP216">
        <v>14.7846538075</v>
      </c>
      <c r="AQ216">
        <v>15.022778801999999</v>
      </c>
      <c r="AR216">
        <v>13.4673213888</v>
      </c>
      <c r="AS216">
        <v>13.1860171518</v>
      </c>
      <c r="AT216">
        <v>14.135713967399999</v>
      </c>
      <c r="AU216">
        <v>13.1941104252</v>
      </c>
      <c r="AV216">
        <v>14.508659267700001</v>
      </c>
      <c r="AW216">
        <v>13.941230022299999</v>
      </c>
      <c r="AX216">
        <v>14.0421875949</v>
      </c>
      <c r="AY216">
        <v>15.291999116</v>
      </c>
      <c r="AZ216">
        <v>13.568467888200001</v>
      </c>
      <c r="BA216">
        <v>12.872953986000001</v>
      </c>
      <c r="BB216">
        <v>14.382483263099999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215</v>
      </c>
      <c r="D217">
        <v>13.6634844708</v>
      </c>
      <c r="E217">
        <v>14.2319933506</v>
      </c>
      <c r="F217">
        <v>13.7249807279</v>
      </c>
      <c r="G217">
        <v>13.770825518000001</v>
      </c>
      <c r="H217">
        <v>14.104549840600001</v>
      </c>
      <c r="I217">
        <v>16.1125812953</v>
      </c>
      <c r="J217">
        <v>15.0428435887</v>
      </c>
      <c r="K217">
        <v>16.101394230699999</v>
      </c>
      <c r="L217">
        <v>15.789271787600001</v>
      </c>
      <c r="M217">
        <v>14.557074787199999</v>
      </c>
      <c r="N217">
        <v>14.163968178599999</v>
      </c>
      <c r="O217">
        <v>15.211324758</v>
      </c>
      <c r="P217">
        <v>14.2553636352</v>
      </c>
      <c r="Q217">
        <v>15.9972690717</v>
      </c>
      <c r="R217">
        <v>14.919385458200001</v>
      </c>
      <c r="S217">
        <v>15.0454700439</v>
      </c>
      <c r="T217">
        <v>16.123209165999999</v>
      </c>
      <c r="U217">
        <v>14.8217074941</v>
      </c>
      <c r="V217">
        <v>13.6235322724</v>
      </c>
      <c r="W217">
        <v>16.074187478500001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12.6972892893</v>
      </c>
      <c r="AJ217">
        <v>13.2724867031</v>
      </c>
      <c r="AK217">
        <v>13.6956165434</v>
      </c>
      <c r="AL217">
        <v>13.012998462800001</v>
      </c>
      <c r="AM217">
        <v>13.457857258400001</v>
      </c>
      <c r="AN217">
        <v>15.2741357172</v>
      </c>
      <c r="AO217">
        <v>14.6398595219</v>
      </c>
      <c r="AP217">
        <v>15.053085501</v>
      </c>
      <c r="AQ217">
        <v>15.320557176299999</v>
      </c>
      <c r="AR217">
        <v>13.714982360300001</v>
      </c>
      <c r="AS217">
        <v>13.437261382399999</v>
      </c>
      <c r="AT217">
        <v>14.363729897400001</v>
      </c>
      <c r="AU217">
        <v>13.516621171600001</v>
      </c>
      <c r="AV217">
        <v>14.6028045232</v>
      </c>
      <c r="AW217">
        <v>14.009721087899999</v>
      </c>
      <c r="AX217">
        <v>14.1730468649</v>
      </c>
      <c r="AY217">
        <v>15.415722864399999</v>
      </c>
      <c r="AZ217">
        <v>13.5352736026</v>
      </c>
      <c r="BA217">
        <v>12.942134877200001</v>
      </c>
      <c r="BB217">
        <v>14.4527403362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216</v>
      </c>
      <c r="D218">
        <v>13.8416281513</v>
      </c>
      <c r="E218">
        <v>14.5159245359</v>
      </c>
      <c r="F218">
        <v>13.6164201733</v>
      </c>
      <c r="G218">
        <v>13.7952229339</v>
      </c>
      <c r="H218">
        <v>14.3939287014</v>
      </c>
      <c r="I218">
        <v>16.4325308341</v>
      </c>
      <c r="J218">
        <v>14.8857030447</v>
      </c>
      <c r="K218">
        <v>16.233618461100001</v>
      </c>
      <c r="L218">
        <v>15.840872738</v>
      </c>
      <c r="M218">
        <v>14.739724302799999</v>
      </c>
      <c r="N218">
        <v>14.325425153499999</v>
      </c>
      <c r="O218">
        <v>15.008612836599999</v>
      </c>
      <c r="P218">
        <v>14.193590861500001</v>
      </c>
      <c r="Q218">
        <v>16.097132074299999</v>
      </c>
      <c r="R218">
        <v>14.934695170299999</v>
      </c>
      <c r="S218">
        <v>15.1073703974</v>
      </c>
      <c r="T218">
        <v>15.9752772524</v>
      </c>
      <c r="U218">
        <v>14.644809692799999</v>
      </c>
      <c r="V218">
        <v>13.864869258000001</v>
      </c>
      <c r="W218">
        <v>16.073379434500001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12.769034745000001</v>
      </c>
      <c r="AJ218">
        <v>13.6516925315</v>
      </c>
      <c r="AK218">
        <v>13.6737324785</v>
      </c>
      <c r="AL218">
        <v>13.1842940256</v>
      </c>
      <c r="AM218">
        <v>13.5710869536</v>
      </c>
      <c r="AN218">
        <v>15.5653647469</v>
      </c>
      <c r="AO218">
        <v>14.447574661899999</v>
      </c>
      <c r="AP218">
        <v>15.5116100307</v>
      </c>
      <c r="AQ218">
        <v>15.333202136800001</v>
      </c>
      <c r="AR218">
        <v>13.6269293832</v>
      </c>
      <c r="AS218">
        <v>13.4420826704</v>
      </c>
      <c r="AT218">
        <v>14.322641601899999</v>
      </c>
      <c r="AU218">
        <v>13.5020556855</v>
      </c>
      <c r="AV218">
        <v>14.8171311268</v>
      </c>
      <c r="AW218">
        <v>14.098871211900001</v>
      </c>
      <c r="AX218">
        <v>14.1979363369</v>
      </c>
      <c r="AY218">
        <v>15.476300221100001</v>
      </c>
      <c r="AZ218">
        <v>13.456627471799999</v>
      </c>
      <c r="BA218">
        <v>13.222675450200001</v>
      </c>
      <c r="BB218">
        <v>14.875179122700001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217</v>
      </c>
      <c r="D219">
        <v>14.006735342200001</v>
      </c>
      <c r="E219">
        <v>14.4088021292</v>
      </c>
      <c r="F219">
        <v>13.722726807100001</v>
      </c>
      <c r="G219">
        <v>13.905035977900001</v>
      </c>
      <c r="H219">
        <v>14.445483879199999</v>
      </c>
      <c r="I219">
        <v>16.5089225139</v>
      </c>
      <c r="J219">
        <v>14.818162384500001</v>
      </c>
      <c r="K219">
        <v>16.098188204</v>
      </c>
      <c r="L219">
        <v>15.979019067099999</v>
      </c>
      <c r="M219">
        <v>14.717480206699999</v>
      </c>
      <c r="N219">
        <v>14.468532960899999</v>
      </c>
      <c r="O219">
        <v>15.1109307786</v>
      </c>
      <c r="P219">
        <v>14.4793048517</v>
      </c>
      <c r="Q219">
        <v>16.249752078899999</v>
      </c>
      <c r="R219">
        <v>14.8788470569</v>
      </c>
      <c r="S219">
        <v>15.144876675500001</v>
      </c>
      <c r="T219">
        <v>16.0018522447</v>
      </c>
      <c r="U219">
        <v>14.434935773899999</v>
      </c>
      <c r="V219">
        <v>14.2452500418</v>
      </c>
      <c r="W219">
        <v>16.438201173100001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12.567120027</v>
      </c>
      <c r="AJ219">
        <v>13.9394768916</v>
      </c>
      <c r="AK219">
        <v>13.6127097466</v>
      </c>
      <c r="AL219">
        <v>13.290102861299999</v>
      </c>
      <c r="AM219">
        <v>13.6682564961</v>
      </c>
      <c r="AN219">
        <v>15.542021999699999</v>
      </c>
      <c r="AO219">
        <v>14.1528396885</v>
      </c>
      <c r="AP219">
        <v>15.530015628199999</v>
      </c>
      <c r="AQ219">
        <v>15.5831963591</v>
      </c>
      <c r="AR219">
        <v>13.7528488552</v>
      </c>
      <c r="AS219">
        <v>13.4682634482</v>
      </c>
      <c r="AT219">
        <v>14.2161613497</v>
      </c>
      <c r="AU219">
        <v>13.231260298400001</v>
      </c>
      <c r="AV219">
        <v>15.010054352499999</v>
      </c>
      <c r="AW219">
        <v>14.257117518099999</v>
      </c>
      <c r="AX219">
        <v>14.179472925500001</v>
      </c>
      <c r="AY219">
        <v>15.5059839337</v>
      </c>
      <c r="AZ219">
        <v>13.844213148</v>
      </c>
      <c r="BA219">
        <v>13.377665628300001</v>
      </c>
      <c r="BB219">
        <v>15.379048963700001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218</v>
      </c>
      <c r="D220">
        <v>13.7561369087</v>
      </c>
      <c r="E220">
        <v>14.180561669299999</v>
      </c>
      <c r="F220">
        <v>13.4941581001</v>
      </c>
      <c r="G220">
        <v>14.0889917721</v>
      </c>
      <c r="H220">
        <v>14.559844721199999</v>
      </c>
      <c r="I220">
        <v>16.321527439</v>
      </c>
      <c r="J220">
        <v>14.6836186942</v>
      </c>
      <c r="K220">
        <v>16.100689897500001</v>
      </c>
      <c r="L220">
        <v>15.837346201700001</v>
      </c>
      <c r="M220">
        <v>14.645377955200001</v>
      </c>
      <c r="N220">
        <v>14.736585008500001</v>
      </c>
      <c r="O220">
        <v>15.2061891641</v>
      </c>
      <c r="P220">
        <v>14.442218711800001</v>
      </c>
      <c r="Q220">
        <v>16.355767327100001</v>
      </c>
      <c r="R220">
        <v>14.9002424827</v>
      </c>
      <c r="S220">
        <v>15.4803223059</v>
      </c>
      <c r="T220">
        <v>16.0898211164</v>
      </c>
      <c r="U220">
        <v>14.573037008</v>
      </c>
      <c r="V220">
        <v>14.2828104761</v>
      </c>
      <c r="W220">
        <v>16.152651157899999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12.5739212573</v>
      </c>
      <c r="AJ220">
        <v>13.707134502000001</v>
      </c>
      <c r="AK220">
        <v>13.1822168135</v>
      </c>
      <c r="AL220">
        <v>13.668119233400001</v>
      </c>
      <c r="AM220">
        <v>13.7958126449</v>
      </c>
      <c r="AN220">
        <v>15.3965369138</v>
      </c>
      <c r="AO220">
        <v>14.328444960900001</v>
      </c>
      <c r="AP220">
        <v>15.3303903261</v>
      </c>
      <c r="AQ220">
        <v>15.5908917876</v>
      </c>
      <c r="AR220">
        <v>13.5737837481</v>
      </c>
      <c r="AS220">
        <v>13.744708925299999</v>
      </c>
      <c r="AT220">
        <v>14.256470031099999</v>
      </c>
      <c r="AU220">
        <v>13.2263537534</v>
      </c>
      <c r="AV220">
        <v>15.0243421039</v>
      </c>
      <c r="AW220">
        <v>14.199318101499999</v>
      </c>
      <c r="AX220">
        <v>14.1816049607</v>
      </c>
      <c r="AY220">
        <v>15.4064019119</v>
      </c>
      <c r="AZ220">
        <v>13.912963212099999</v>
      </c>
      <c r="BA220">
        <v>13.373751974499999</v>
      </c>
      <c r="BB220">
        <v>15.2627350519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219</v>
      </c>
      <c r="D221">
        <v>13.919700709900001</v>
      </c>
      <c r="E221">
        <v>14.1666444971</v>
      </c>
      <c r="F221">
        <v>13.602341747700001</v>
      </c>
      <c r="G221">
        <v>13.646544537400001</v>
      </c>
      <c r="H221">
        <v>14.7424301474</v>
      </c>
      <c r="I221">
        <v>16.017014270800001</v>
      </c>
      <c r="J221">
        <v>14.626002984299999</v>
      </c>
      <c r="K221">
        <v>16.129600096800001</v>
      </c>
      <c r="L221">
        <v>15.708166181499999</v>
      </c>
      <c r="M221">
        <v>14.689928592899999</v>
      </c>
      <c r="N221">
        <v>14.8404505534</v>
      </c>
      <c r="O221">
        <v>15.0714201574</v>
      </c>
      <c r="P221">
        <v>14.483596686</v>
      </c>
      <c r="Q221">
        <v>16.503407091</v>
      </c>
      <c r="R221">
        <v>15.017431857</v>
      </c>
      <c r="S221">
        <v>15.6515320429</v>
      </c>
      <c r="T221">
        <v>16.3369003171</v>
      </c>
      <c r="U221">
        <v>14.888844547</v>
      </c>
      <c r="V221">
        <v>14.3729001368</v>
      </c>
      <c r="W221">
        <v>15.916193545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13.085744459000001</v>
      </c>
      <c r="AJ221">
        <v>13.659933201499999</v>
      </c>
      <c r="AK221">
        <v>13.4696206292</v>
      </c>
      <c r="AL221">
        <v>13.2842699825</v>
      </c>
      <c r="AM221">
        <v>13.959267242999999</v>
      </c>
      <c r="AN221">
        <v>15.2189949422</v>
      </c>
      <c r="AO221">
        <v>14.365577656499999</v>
      </c>
      <c r="AP221">
        <v>15.4341822405</v>
      </c>
      <c r="AQ221">
        <v>15.649437003099999</v>
      </c>
      <c r="AR221">
        <v>13.5459483747</v>
      </c>
      <c r="AS221">
        <v>13.800342522499999</v>
      </c>
      <c r="AT221">
        <v>14.3117694785</v>
      </c>
      <c r="AU221">
        <v>13.407144672599999</v>
      </c>
      <c r="AV221">
        <v>15.0034757155</v>
      </c>
      <c r="AW221">
        <v>14.0716834448</v>
      </c>
      <c r="AX221">
        <v>14.3536217472</v>
      </c>
      <c r="AY221">
        <v>15.7137537628</v>
      </c>
      <c r="AZ221">
        <v>14.154908697</v>
      </c>
      <c r="BA221">
        <v>13.336762611299999</v>
      </c>
      <c r="BB221">
        <v>15.193861314099999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220</v>
      </c>
      <c r="D222">
        <v>14.1273234388</v>
      </c>
      <c r="E222">
        <v>14.5068999538</v>
      </c>
      <c r="F222">
        <v>14.353861606900001</v>
      </c>
      <c r="G222">
        <v>13.554691578</v>
      </c>
      <c r="H222">
        <v>14.8667130073</v>
      </c>
      <c r="I222">
        <v>15.8019161871</v>
      </c>
      <c r="J222">
        <v>14.798623187800001</v>
      </c>
      <c r="K222">
        <v>16.242205565900001</v>
      </c>
      <c r="L222">
        <v>15.731037840100001</v>
      </c>
      <c r="M222">
        <v>14.665572834600001</v>
      </c>
      <c r="N222">
        <v>15.0469210262</v>
      </c>
      <c r="O222">
        <v>15.2197227873</v>
      </c>
      <c r="P222">
        <v>14.5911718293</v>
      </c>
      <c r="Q222">
        <v>16.3930384893</v>
      </c>
      <c r="R222">
        <v>14.978829772899999</v>
      </c>
      <c r="S222">
        <v>15.449875723</v>
      </c>
      <c r="T222">
        <v>16.646763810900001</v>
      </c>
      <c r="U222">
        <v>15.170274321699999</v>
      </c>
      <c r="V222">
        <v>14.5450855087</v>
      </c>
      <c r="W222">
        <v>15.802066824400001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12.5994866808</v>
      </c>
      <c r="AJ222">
        <v>13.402490303</v>
      </c>
      <c r="AK222">
        <v>13.586173090300001</v>
      </c>
      <c r="AL222">
        <v>13.234184537000001</v>
      </c>
      <c r="AM222">
        <v>14.0596561432</v>
      </c>
      <c r="AN222">
        <v>15.1813900599</v>
      </c>
      <c r="AO222">
        <v>14.4969876315</v>
      </c>
      <c r="AP222">
        <v>15.5455603489</v>
      </c>
      <c r="AQ222">
        <v>16.045705296800001</v>
      </c>
      <c r="AR222">
        <v>13.938627048100001</v>
      </c>
      <c r="AS222">
        <v>13.9828843784</v>
      </c>
      <c r="AT222">
        <v>14.2846802373</v>
      </c>
      <c r="AU222">
        <v>13.590266358599999</v>
      </c>
      <c r="AV222">
        <v>15.1877929843</v>
      </c>
      <c r="AW222">
        <v>14.1233432394</v>
      </c>
      <c r="AX222">
        <v>14.408394813599999</v>
      </c>
      <c r="AY222">
        <v>15.7953430529</v>
      </c>
      <c r="AZ222">
        <v>14.5647476545</v>
      </c>
      <c r="BA222">
        <v>13.470630802100001</v>
      </c>
      <c r="BB222">
        <v>15.116574314899999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221</v>
      </c>
      <c r="D223">
        <v>14.164290063599999</v>
      </c>
      <c r="E223">
        <v>14.959403475</v>
      </c>
      <c r="F223">
        <v>14.8885023726</v>
      </c>
      <c r="G223">
        <v>13.9723275134</v>
      </c>
      <c r="H223">
        <v>15.2804164651</v>
      </c>
      <c r="I223">
        <v>15.9918725479</v>
      </c>
      <c r="J223">
        <v>14.902958932500001</v>
      </c>
      <c r="K223">
        <v>16.788325656600001</v>
      </c>
      <c r="L223">
        <v>15.746536327799999</v>
      </c>
      <c r="M223">
        <v>14.7212823565</v>
      </c>
      <c r="N223">
        <v>15.484141132</v>
      </c>
      <c r="O223">
        <v>15.301949137099999</v>
      </c>
      <c r="P223">
        <v>14.625270652299999</v>
      </c>
      <c r="Q223">
        <v>16.399224373799999</v>
      </c>
      <c r="R223">
        <v>14.840486373899999</v>
      </c>
      <c r="S223">
        <v>15.3418186033</v>
      </c>
      <c r="T223">
        <v>16.747505932900001</v>
      </c>
      <c r="U223">
        <v>15.381729662</v>
      </c>
      <c r="V223">
        <v>14.2459686322</v>
      </c>
      <c r="W223">
        <v>15.7012694935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12.551478299899999</v>
      </c>
      <c r="AJ223">
        <v>13.6073626596</v>
      </c>
      <c r="AK223">
        <v>13.8180734089</v>
      </c>
      <c r="AL223">
        <v>13.303524921699999</v>
      </c>
      <c r="AM223">
        <v>14.2304567719</v>
      </c>
      <c r="AN223">
        <v>15.4076659477</v>
      </c>
      <c r="AO223">
        <v>14.710985986800001</v>
      </c>
      <c r="AP223">
        <v>15.9935786288</v>
      </c>
      <c r="AQ223">
        <v>16.158215862300001</v>
      </c>
      <c r="AR223">
        <v>14.2960735184</v>
      </c>
      <c r="AS223">
        <v>13.851659052600001</v>
      </c>
      <c r="AT223">
        <v>14.378818298800001</v>
      </c>
      <c r="AU223">
        <v>13.894917894400001</v>
      </c>
      <c r="AV223">
        <v>15.5071726157</v>
      </c>
      <c r="AW223">
        <v>14.444745340800001</v>
      </c>
      <c r="AX223">
        <v>14.000703895699999</v>
      </c>
      <c r="AY223">
        <v>15.808712444199999</v>
      </c>
      <c r="AZ223">
        <v>14.8991009325</v>
      </c>
      <c r="BA223">
        <v>13.8620961563</v>
      </c>
      <c r="BB223">
        <v>15.1340812961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222</v>
      </c>
      <c r="D224">
        <v>13.410816452500001</v>
      </c>
      <c r="E224">
        <v>14.5233661401</v>
      </c>
      <c r="F224">
        <v>14.682484952599999</v>
      </c>
      <c r="G224">
        <v>14.494839069199999</v>
      </c>
      <c r="H224">
        <v>15.0968150933</v>
      </c>
      <c r="I224">
        <v>16.233943243799999</v>
      </c>
      <c r="J224">
        <v>15.645506621399999</v>
      </c>
      <c r="K224">
        <v>16.786937275700001</v>
      </c>
      <c r="L224">
        <v>16.0086018115</v>
      </c>
      <c r="M224">
        <v>14.8323946788</v>
      </c>
      <c r="N224">
        <v>15.235013509</v>
      </c>
      <c r="O224">
        <v>15.2577330436</v>
      </c>
      <c r="P224">
        <v>14.953340600000001</v>
      </c>
      <c r="Q224">
        <v>16.488351358399999</v>
      </c>
      <c r="R224">
        <v>14.8435300504</v>
      </c>
      <c r="S224">
        <v>14.925832194</v>
      </c>
      <c r="T224">
        <v>16.519818415</v>
      </c>
      <c r="U224">
        <v>15.260311317599999</v>
      </c>
      <c r="V224">
        <v>14.2214348097</v>
      </c>
      <c r="W224">
        <v>15.942510948300001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13.084043917300001</v>
      </c>
      <c r="AJ224">
        <v>13.6945023853</v>
      </c>
      <c r="AK224">
        <v>14.044512515499999</v>
      </c>
      <c r="AL224">
        <v>13.533186948599999</v>
      </c>
      <c r="AM224">
        <v>14.128099884099999</v>
      </c>
      <c r="AN224">
        <v>15.590106453300001</v>
      </c>
      <c r="AO224">
        <v>14.7375361221</v>
      </c>
      <c r="AP224">
        <v>16.079721607100002</v>
      </c>
      <c r="AQ224">
        <v>15.844579338799999</v>
      </c>
      <c r="AR224">
        <v>14.0634708699</v>
      </c>
      <c r="AS224">
        <v>13.851511540700001</v>
      </c>
      <c r="AT224">
        <v>14.739178363800001</v>
      </c>
      <c r="AU224">
        <v>13.692883954499999</v>
      </c>
      <c r="AV224">
        <v>15.295015879599999</v>
      </c>
      <c r="AW224">
        <v>14.3205261393</v>
      </c>
      <c r="AX224">
        <v>13.538464296500001</v>
      </c>
      <c r="AY224">
        <v>15.623427942699999</v>
      </c>
      <c r="AZ224">
        <v>14.8635425916</v>
      </c>
      <c r="BA224">
        <v>13.9320725438</v>
      </c>
      <c r="BB224">
        <v>14.8788249869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223</v>
      </c>
      <c r="D225">
        <v>13.040075009000001</v>
      </c>
      <c r="E225">
        <v>14.1914922763</v>
      </c>
      <c r="F225">
        <v>14.2294550621</v>
      </c>
      <c r="G225">
        <v>14.7498435976</v>
      </c>
      <c r="H225">
        <v>14.833952865400001</v>
      </c>
      <c r="I225">
        <v>16.370418182200002</v>
      </c>
      <c r="J225">
        <v>16.029670798600002</v>
      </c>
      <c r="K225">
        <v>16.777768744999999</v>
      </c>
      <c r="L225">
        <v>16.3479150762</v>
      </c>
      <c r="M225">
        <v>15.094988212800001</v>
      </c>
      <c r="N225">
        <v>15.643411286599999</v>
      </c>
      <c r="O225">
        <v>15.622488150400001</v>
      </c>
      <c r="P225">
        <v>15.0862481754</v>
      </c>
      <c r="Q225">
        <v>16.7166491276</v>
      </c>
      <c r="R225">
        <v>15.201489925300001</v>
      </c>
      <c r="S225">
        <v>14.812474507499999</v>
      </c>
      <c r="T225">
        <v>16.309886291800002</v>
      </c>
      <c r="U225">
        <v>14.8786217635</v>
      </c>
      <c r="V225">
        <v>14.535283867</v>
      </c>
      <c r="W225">
        <v>16.265982901899999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12.9637028391</v>
      </c>
      <c r="AJ225">
        <v>13.5935427386</v>
      </c>
      <c r="AK225">
        <v>14.218694536799999</v>
      </c>
      <c r="AL225">
        <v>13.516936149799999</v>
      </c>
      <c r="AM225">
        <v>13.735677604499999</v>
      </c>
      <c r="AN225">
        <v>15.674773718899999</v>
      </c>
      <c r="AO225">
        <v>14.8052928645</v>
      </c>
      <c r="AP225">
        <v>15.897440835499999</v>
      </c>
      <c r="AQ225">
        <v>15.9792228774</v>
      </c>
      <c r="AR225">
        <v>14.0751365908</v>
      </c>
      <c r="AS225">
        <v>14.0795119674</v>
      </c>
      <c r="AT225">
        <v>14.8959617921</v>
      </c>
      <c r="AU225">
        <v>13.845024911099999</v>
      </c>
      <c r="AV225">
        <v>15.352684736300001</v>
      </c>
      <c r="AW225">
        <v>14.2854467878</v>
      </c>
      <c r="AX225">
        <v>13.6426868397</v>
      </c>
      <c r="AY225">
        <v>15.4316148595</v>
      </c>
      <c r="AZ225">
        <v>14.6402793324</v>
      </c>
      <c r="BA225">
        <v>13.6747662162</v>
      </c>
      <c r="BB225">
        <v>15.052806474500001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224</v>
      </c>
      <c r="D226">
        <v>13.293797920099999</v>
      </c>
      <c r="E226">
        <v>14.298239171400001</v>
      </c>
      <c r="F226">
        <v>14.0846786804</v>
      </c>
      <c r="G226">
        <v>14.9604646906</v>
      </c>
      <c r="H226">
        <v>14.778247673999999</v>
      </c>
      <c r="I226">
        <v>16.017464125699998</v>
      </c>
      <c r="J226">
        <v>15.793069128400001</v>
      </c>
      <c r="K226">
        <v>16.576369636399999</v>
      </c>
      <c r="L226">
        <v>16.6916665181</v>
      </c>
      <c r="M226">
        <v>15.5874328627</v>
      </c>
      <c r="N226">
        <v>15.462367160599999</v>
      </c>
      <c r="O226">
        <v>16.1619625877</v>
      </c>
      <c r="P226">
        <v>14.9249595473</v>
      </c>
      <c r="Q226">
        <v>16.826016065600001</v>
      </c>
      <c r="R226">
        <v>15.709606595</v>
      </c>
      <c r="S226">
        <v>14.9187152679</v>
      </c>
      <c r="T226">
        <v>16.292620482299998</v>
      </c>
      <c r="U226">
        <v>14.6794176103</v>
      </c>
      <c r="V226">
        <v>14.860478412200001</v>
      </c>
      <c r="W226">
        <v>16.519864268399999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13.1128187843</v>
      </c>
      <c r="AJ226">
        <v>13.522018795199999</v>
      </c>
      <c r="AK226">
        <v>14.493063779</v>
      </c>
      <c r="AL226">
        <v>14.107959896600001</v>
      </c>
      <c r="AM226">
        <v>13.736968987699999</v>
      </c>
      <c r="AN226">
        <v>15.4855678234</v>
      </c>
      <c r="AO226">
        <v>14.8701980007</v>
      </c>
      <c r="AP226">
        <v>15.6195903804</v>
      </c>
      <c r="AQ226">
        <v>16.326421987700002</v>
      </c>
      <c r="AR226">
        <v>14.421405285500001</v>
      </c>
      <c r="AS226">
        <v>13.9584951151</v>
      </c>
      <c r="AT226">
        <v>14.987008510300001</v>
      </c>
      <c r="AU226">
        <v>14.0841651828</v>
      </c>
      <c r="AV226">
        <v>15.467008589400001</v>
      </c>
      <c r="AW226">
        <v>14.401362603700001</v>
      </c>
      <c r="AX226">
        <v>14.250902137400001</v>
      </c>
      <c r="AY226">
        <v>15.5238538017</v>
      </c>
      <c r="AZ226">
        <v>14.5740325721</v>
      </c>
      <c r="BA226">
        <v>13.931303961499999</v>
      </c>
      <c r="BB226">
        <v>15.4738887877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225</v>
      </c>
      <c r="D227">
        <v>14.1053366762</v>
      </c>
      <c r="E227">
        <v>14.5222400857</v>
      </c>
      <c r="F227">
        <v>14.3824974001</v>
      </c>
      <c r="G227">
        <v>14.9550397565</v>
      </c>
      <c r="H227">
        <v>14.779264531700001</v>
      </c>
      <c r="I227">
        <v>16.101213345800002</v>
      </c>
      <c r="J227">
        <v>15.713838148000001</v>
      </c>
      <c r="K227">
        <v>16.628861321199999</v>
      </c>
      <c r="L227">
        <v>16.6616100048</v>
      </c>
      <c r="M227">
        <v>15.5750422987</v>
      </c>
      <c r="N227">
        <v>15.2408178579</v>
      </c>
      <c r="O227">
        <v>16.2443440696</v>
      </c>
      <c r="P227">
        <v>14.8648906536</v>
      </c>
      <c r="Q227">
        <v>16.9223939767</v>
      </c>
      <c r="R227">
        <v>15.971857122199999</v>
      </c>
      <c r="S227">
        <v>15.956422075100001</v>
      </c>
      <c r="T227">
        <v>16.533458779299998</v>
      </c>
      <c r="U227">
        <v>14.930955427500001</v>
      </c>
      <c r="V227">
        <v>14.9561828333</v>
      </c>
      <c r="W227">
        <v>16.469636592400001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13.1286537145</v>
      </c>
      <c r="AJ227">
        <v>13.6610781284</v>
      </c>
      <c r="AK227">
        <v>14.452768694</v>
      </c>
      <c r="AL227">
        <v>14.4259855292</v>
      </c>
      <c r="AM227">
        <v>13.590807465799999</v>
      </c>
      <c r="AN227">
        <v>15.5828125463</v>
      </c>
      <c r="AO227">
        <v>14.9140993039</v>
      </c>
      <c r="AP227">
        <v>15.48352706</v>
      </c>
      <c r="AQ227">
        <v>16.140353907000001</v>
      </c>
      <c r="AR227">
        <v>14.4281666964</v>
      </c>
      <c r="AS227">
        <v>13.5537680181</v>
      </c>
      <c r="AT227">
        <v>15.0584811665</v>
      </c>
      <c r="AU227">
        <v>14.217352033599999</v>
      </c>
      <c r="AV227">
        <v>15.6833605933</v>
      </c>
      <c r="AW227">
        <v>14.8055744967</v>
      </c>
      <c r="AX227">
        <v>14.9673962104</v>
      </c>
      <c r="AY227">
        <v>15.8329884428</v>
      </c>
      <c r="AZ227">
        <v>14.609980720899999</v>
      </c>
      <c r="BA227">
        <v>14.0188467332</v>
      </c>
      <c r="BB227">
        <v>15.5539143796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226</v>
      </c>
      <c r="D228">
        <v>14.266804414599999</v>
      </c>
      <c r="E228">
        <v>14.522691399899999</v>
      </c>
      <c r="F228">
        <v>14.720954882199999</v>
      </c>
      <c r="G228">
        <v>14.698533212399999</v>
      </c>
      <c r="H228">
        <v>14.8417522894</v>
      </c>
      <c r="I228">
        <v>16.340463817100002</v>
      </c>
      <c r="J228">
        <v>15.518035338100001</v>
      </c>
      <c r="K228">
        <v>16.9741433907</v>
      </c>
      <c r="L228">
        <v>16.658778291299999</v>
      </c>
      <c r="M228">
        <v>15.516154655199999</v>
      </c>
      <c r="N228">
        <v>15.3756126419</v>
      </c>
      <c r="O228">
        <v>16.064279545200002</v>
      </c>
      <c r="P228">
        <v>15.1968614112</v>
      </c>
      <c r="Q228">
        <v>16.981486607800001</v>
      </c>
      <c r="R228">
        <v>15.844562431</v>
      </c>
      <c r="S228">
        <v>16.432226085700002</v>
      </c>
      <c r="T228">
        <v>17.002787682400001</v>
      </c>
      <c r="U228">
        <v>15.368337268399999</v>
      </c>
      <c r="V228">
        <v>14.8436094011</v>
      </c>
      <c r="W228">
        <v>16.391212234200001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12.994526215900001</v>
      </c>
      <c r="AJ228">
        <v>13.711964693100001</v>
      </c>
      <c r="AK228">
        <v>14.0593486861</v>
      </c>
      <c r="AL228">
        <v>14.6367517044</v>
      </c>
      <c r="AM228">
        <v>13.8268104718</v>
      </c>
      <c r="AN228">
        <v>15.7468568055</v>
      </c>
      <c r="AO228">
        <v>15.2405221463</v>
      </c>
      <c r="AP228">
        <v>15.723646666700001</v>
      </c>
      <c r="AQ228">
        <v>16.1770189227</v>
      </c>
      <c r="AR228">
        <v>14.6684048681</v>
      </c>
      <c r="AS228">
        <v>13.5719949204</v>
      </c>
      <c r="AT228">
        <v>15.174290589</v>
      </c>
      <c r="AU228">
        <v>14.335703566599999</v>
      </c>
      <c r="AV228">
        <v>15.6842837834</v>
      </c>
      <c r="AW228">
        <v>14.9972692872</v>
      </c>
      <c r="AX228">
        <v>15.1677639197</v>
      </c>
      <c r="AY228">
        <v>16.239267053700001</v>
      </c>
      <c r="AZ228">
        <v>14.7825067755</v>
      </c>
      <c r="BA228">
        <v>13.9635599489</v>
      </c>
      <c r="BB228">
        <v>15.6274133738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227</v>
      </c>
      <c r="D229">
        <v>14.5416275192</v>
      </c>
      <c r="E229">
        <v>14.9774570951</v>
      </c>
      <c r="F229">
        <v>15.090731145299999</v>
      </c>
      <c r="G229">
        <v>14.613844610899999</v>
      </c>
      <c r="H229">
        <v>15.181732827299999</v>
      </c>
      <c r="I229">
        <v>16.571128274599999</v>
      </c>
      <c r="J229">
        <v>15.6086700383</v>
      </c>
      <c r="K229">
        <v>17.042050426300001</v>
      </c>
      <c r="L229">
        <v>16.521310485200001</v>
      </c>
      <c r="M229">
        <v>15.4005422149</v>
      </c>
      <c r="N229">
        <v>15.664083655600001</v>
      </c>
      <c r="O229">
        <v>16.091270155899998</v>
      </c>
      <c r="P229">
        <v>15.3519189253</v>
      </c>
      <c r="Q229">
        <v>17.106445304000001</v>
      </c>
      <c r="R229">
        <v>15.6153111703</v>
      </c>
      <c r="S229">
        <v>16.345071443599998</v>
      </c>
      <c r="T229">
        <v>17.243707125899999</v>
      </c>
      <c r="U229">
        <v>15.6214122011</v>
      </c>
      <c r="V229">
        <v>15.0474438193</v>
      </c>
      <c r="W229">
        <v>16.342578485499999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13.2844598839</v>
      </c>
      <c r="AJ229">
        <v>13.9666380703</v>
      </c>
      <c r="AK229">
        <v>14.1382595887</v>
      </c>
      <c r="AL229">
        <v>14.6613554515</v>
      </c>
      <c r="AM229">
        <v>14.325249680700001</v>
      </c>
      <c r="AN229">
        <v>15.7332592532</v>
      </c>
      <c r="AO229">
        <v>15.521098734700001</v>
      </c>
      <c r="AP229">
        <v>16.131091354599999</v>
      </c>
      <c r="AQ229">
        <v>16.243206014799998</v>
      </c>
      <c r="AR229">
        <v>14.670307837299999</v>
      </c>
      <c r="AS229">
        <v>14.062686358500001</v>
      </c>
      <c r="AT229">
        <v>15.1351554601</v>
      </c>
      <c r="AU229">
        <v>14.5556592058</v>
      </c>
      <c r="AV229">
        <v>15.8599881796</v>
      </c>
      <c r="AW229">
        <v>14.9268422348</v>
      </c>
      <c r="AX229">
        <v>15.2926218935</v>
      </c>
      <c r="AY229">
        <v>16.6372869542</v>
      </c>
      <c r="AZ229">
        <v>14.9929062405</v>
      </c>
      <c r="BA229">
        <v>13.8177431655</v>
      </c>
      <c r="BB229">
        <v>15.9265683968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228</v>
      </c>
      <c r="D230">
        <v>14.650176914599999</v>
      </c>
      <c r="E230">
        <v>15.3956164935</v>
      </c>
      <c r="F230">
        <v>15.1497444264</v>
      </c>
      <c r="G230">
        <v>14.8048091249</v>
      </c>
      <c r="H230">
        <v>15.355531021299999</v>
      </c>
      <c r="I230">
        <v>16.974340758699999</v>
      </c>
      <c r="J230">
        <v>15.682956124</v>
      </c>
      <c r="K230">
        <v>17.009831084999998</v>
      </c>
      <c r="L230">
        <v>16.670757502899999</v>
      </c>
      <c r="M230">
        <v>15.382268588300001</v>
      </c>
      <c r="N230">
        <v>15.482344005</v>
      </c>
      <c r="O230">
        <v>15.959016205699999</v>
      </c>
      <c r="P230">
        <v>15.6248026305</v>
      </c>
      <c r="Q230">
        <v>17.367187851699999</v>
      </c>
      <c r="R230">
        <v>15.813162184599999</v>
      </c>
      <c r="S230">
        <v>15.8151442357</v>
      </c>
      <c r="T230">
        <v>17.237084412800002</v>
      </c>
      <c r="U230">
        <v>15.8668582448</v>
      </c>
      <c r="V230">
        <v>15.183584697900001</v>
      </c>
      <c r="W230">
        <v>16.5914140607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13.516768603699999</v>
      </c>
      <c r="AJ230">
        <v>14.2513257778</v>
      </c>
      <c r="AK230">
        <v>14.3361712931</v>
      </c>
      <c r="AL230">
        <v>14.8044687487</v>
      </c>
      <c r="AM230">
        <v>14.491101008599999</v>
      </c>
      <c r="AN230">
        <v>15.7505017943</v>
      </c>
      <c r="AO230">
        <v>15.7897466996</v>
      </c>
      <c r="AP230">
        <v>16.155731675399998</v>
      </c>
      <c r="AQ230">
        <v>16.5755477477</v>
      </c>
      <c r="AR230">
        <v>14.749171666400001</v>
      </c>
      <c r="AS230">
        <v>14.365289798399999</v>
      </c>
      <c r="AT230">
        <v>15.0007511624</v>
      </c>
      <c r="AU230">
        <v>14.891714655199999</v>
      </c>
      <c r="AV230">
        <v>16.2212647578</v>
      </c>
      <c r="AW230">
        <v>15.1437097167</v>
      </c>
      <c r="AX230">
        <v>14.987625232099999</v>
      </c>
      <c r="AY230">
        <v>16.534089732999998</v>
      </c>
      <c r="AZ230">
        <v>15.479791283500001</v>
      </c>
      <c r="BA230">
        <v>13.8212416839</v>
      </c>
      <c r="BB230">
        <v>15.854202387699999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229</v>
      </c>
      <c r="D231">
        <v>14.592402334300001</v>
      </c>
      <c r="E231">
        <v>15.542243066599999</v>
      </c>
      <c r="F231">
        <v>14.988891456099999</v>
      </c>
      <c r="G231">
        <v>15.2710781382</v>
      </c>
      <c r="H231">
        <v>15.2628539472</v>
      </c>
      <c r="I231">
        <v>17.249253852999999</v>
      </c>
      <c r="J231">
        <v>15.699870492000001</v>
      </c>
      <c r="K231">
        <v>17.095621164600001</v>
      </c>
      <c r="L231">
        <v>16.823681684699999</v>
      </c>
      <c r="M231">
        <v>15.2037909645</v>
      </c>
      <c r="N231">
        <v>15.311672726499999</v>
      </c>
      <c r="O231">
        <v>16.153287149600001</v>
      </c>
      <c r="P231">
        <v>15.711218042800001</v>
      </c>
      <c r="Q231">
        <v>17.612120111500001</v>
      </c>
      <c r="R231">
        <v>16.038599826399999</v>
      </c>
      <c r="S231">
        <v>15.117828752799999</v>
      </c>
      <c r="T231">
        <v>17.1429410155</v>
      </c>
      <c r="U231">
        <v>15.753069919</v>
      </c>
      <c r="V231">
        <v>15.127425412299999</v>
      </c>
      <c r="W231">
        <v>16.761428064499999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13.931315096200001</v>
      </c>
      <c r="AJ231">
        <v>14.5688492369</v>
      </c>
      <c r="AK231">
        <v>14.592905586500001</v>
      </c>
      <c r="AL231">
        <v>14.865952371800001</v>
      </c>
      <c r="AM231">
        <v>14.4163718401</v>
      </c>
      <c r="AN231">
        <v>16.221655170799998</v>
      </c>
      <c r="AO231">
        <v>15.848628634900001</v>
      </c>
      <c r="AP231">
        <v>16.217612547600002</v>
      </c>
      <c r="AQ231">
        <v>16.788166904099999</v>
      </c>
      <c r="AR231">
        <v>14.953913308000001</v>
      </c>
      <c r="AS231">
        <v>14.178763255</v>
      </c>
      <c r="AT231">
        <v>15.3917581988</v>
      </c>
      <c r="AU231">
        <v>14.7900536015</v>
      </c>
      <c r="AV231">
        <v>16.638102603899998</v>
      </c>
      <c r="AW231">
        <v>15.407384867799999</v>
      </c>
      <c r="AX231">
        <v>14.6212974966</v>
      </c>
      <c r="AY231">
        <v>16.556627606100001</v>
      </c>
      <c r="AZ231">
        <v>15.2684567253</v>
      </c>
      <c r="BA231">
        <v>13.9587186485</v>
      </c>
      <c r="BB231">
        <v>15.719976128200001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230</v>
      </c>
      <c r="D232">
        <v>14.3853951891</v>
      </c>
      <c r="E232">
        <v>15.2973434755</v>
      </c>
      <c r="F232">
        <v>14.7540179092</v>
      </c>
      <c r="G232">
        <v>15.3992635417</v>
      </c>
      <c r="H232">
        <v>15.364120246200001</v>
      </c>
      <c r="I232">
        <v>17.1305836744</v>
      </c>
      <c r="J232">
        <v>16.008289624</v>
      </c>
      <c r="K232">
        <v>17.1407613929</v>
      </c>
      <c r="L232">
        <v>16.898715749800001</v>
      </c>
      <c r="M232">
        <v>15.0052628337</v>
      </c>
      <c r="N232">
        <v>15.508905798500001</v>
      </c>
      <c r="O232">
        <v>16.434526184399999</v>
      </c>
      <c r="P232">
        <v>15.7286709956</v>
      </c>
      <c r="Q232">
        <v>17.796577384700001</v>
      </c>
      <c r="R232">
        <v>16.459897878100001</v>
      </c>
      <c r="S232">
        <v>14.6824094759</v>
      </c>
      <c r="T232">
        <v>16.804569979699998</v>
      </c>
      <c r="U232">
        <v>15.539265607700001</v>
      </c>
      <c r="V232">
        <v>14.913130836700001</v>
      </c>
      <c r="W232">
        <v>17.075604503600001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13.812564328700001</v>
      </c>
      <c r="AJ232">
        <v>14.4043845129</v>
      </c>
      <c r="AK232">
        <v>14.6438643808</v>
      </c>
      <c r="AL232">
        <v>14.6812482812</v>
      </c>
      <c r="AM232">
        <v>14.8732283973</v>
      </c>
      <c r="AN232">
        <v>16.230281089799998</v>
      </c>
      <c r="AO232">
        <v>15.6606789986</v>
      </c>
      <c r="AP232">
        <v>16.371129546700001</v>
      </c>
      <c r="AQ232">
        <v>16.688734030599999</v>
      </c>
      <c r="AR232">
        <v>15.021293441799999</v>
      </c>
      <c r="AS232">
        <v>14.3481112816</v>
      </c>
      <c r="AT232">
        <v>15.4003392704</v>
      </c>
      <c r="AU232">
        <v>14.913581629399999</v>
      </c>
      <c r="AV232">
        <v>16.586999339999998</v>
      </c>
      <c r="AW232">
        <v>15.5732059921</v>
      </c>
      <c r="AX232">
        <v>14.701172936700001</v>
      </c>
      <c r="AY232">
        <v>16.506828145699998</v>
      </c>
      <c r="AZ232">
        <v>15.0269801551</v>
      </c>
      <c r="BA232">
        <v>14.2627790847</v>
      </c>
      <c r="BB232">
        <v>15.9300011663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231</v>
      </c>
      <c r="D233">
        <v>14.416253337100001</v>
      </c>
      <c r="E233">
        <v>15.2834499963</v>
      </c>
      <c r="F233">
        <v>15.026139261899999</v>
      </c>
      <c r="G233">
        <v>15.5352460961</v>
      </c>
      <c r="H233">
        <v>15.576221028200001</v>
      </c>
      <c r="I233">
        <v>16.962303090799999</v>
      </c>
      <c r="J233">
        <v>16.384898993699998</v>
      </c>
      <c r="K233">
        <v>17.342087675599998</v>
      </c>
      <c r="L233">
        <v>17.2528818286</v>
      </c>
      <c r="M233">
        <v>15.155220824000001</v>
      </c>
      <c r="N233">
        <v>16.024813379200001</v>
      </c>
      <c r="O233">
        <v>16.463378193699999</v>
      </c>
      <c r="P233">
        <v>15.915492646300001</v>
      </c>
      <c r="Q233">
        <v>17.984053627000002</v>
      </c>
      <c r="R233">
        <v>16.405200206</v>
      </c>
      <c r="S233">
        <v>15.0025717502</v>
      </c>
      <c r="T233">
        <v>16.921654437499999</v>
      </c>
      <c r="U233">
        <v>15.333129742000001</v>
      </c>
      <c r="V233">
        <v>14.959242571300001</v>
      </c>
      <c r="W233">
        <v>17.037448746900001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13.4568563214</v>
      </c>
      <c r="AJ233">
        <v>14.452458223300001</v>
      </c>
      <c r="AK233">
        <v>14.9065659552</v>
      </c>
      <c r="AL233">
        <v>14.9130822174</v>
      </c>
      <c r="AM233">
        <v>15.105792214499999</v>
      </c>
      <c r="AN233">
        <v>16.232413259800001</v>
      </c>
      <c r="AO233">
        <v>15.5215907578</v>
      </c>
      <c r="AP233">
        <v>16.653040674100001</v>
      </c>
      <c r="AQ233">
        <v>16.572096012500001</v>
      </c>
      <c r="AR233">
        <v>15.136391664</v>
      </c>
      <c r="AS233">
        <v>14.5764086391</v>
      </c>
      <c r="AT233">
        <v>15.371652518799999</v>
      </c>
      <c r="AU233">
        <v>14.9455139179</v>
      </c>
      <c r="AV233">
        <v>16.545927269300002</v>
      </c>
      <c r="AW233">
        <v>15.364513909899999</v>
      </c>
      <c r="AX233">
        <v>15.106645560900001</v>
      </c>
      <c r="AY233">
        <v>16.522950376600001</v>
      </c>
      <c r="AZ233">
        <v>14.915134483299999</v>
      </c>
      <c r="BA233">
        <v>14.474813102200001</v>
      </c>
      <c r="BB233">
        <v>16.227249093899999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232</v>
      </c>
      <c r="D234">
        <v>14.3151827077</v>
      </c>
      <c r="E234">
        <v>15.151442106699999</v>
      </c>
      <c r="F234">
        <v>15.1498436391</v>
      </c>
      <c r="G234">
        <v>15.2984191374</v>
      </c>
      <c r="H234">
        <v>15.4377410164</v>
      </c>
      <c r="I234">
        <v>16.802126070300002</v>
      </c>
      <c r="J234">
        <v>15.8830728585</v>
      </c>
      <c r="K234">
        <v>17.2692680868</v>
      </c>
      <c r="L234">
        <v>17.320857582599999</v>
      </c>
      <c r="M234">
        <v>15.5231250773</v>
      </c>
      <c r="N234">
        <v>16.487145879500002</v>
      </c>
      <c r="O234">
        <v>16.719278452099999</v>
      </c>
      <c r="P234">
        <v>15.9434064158</v>
      </c>
      <c r="Q234">
        <v>18.024241981300001</v>
      </c>
      <c r="R234">
        <v>16.2954747492</v>
      </c>
      <c r="S234">
        <v>15.584527144600001</v>
      </c>
      <c r="T234">
        <v>17.204178036999998</v>
      </c>
      <c r="U234">
        <v>15.426916769</v>
      </c>
      <c r="V234">
        <v>15.2266967466</v>
      </c>
      <c r="W234">
        <v>16.952254391699999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13.931438876</v>
      </c>
      <c r="AJ234">
        <v>14.7422661841</v>
      </c>
      <c r="AK234">
        <v>14.8690690897</v>
      </c>
      <c r="AL234">
        <v>14.9976572559</v>
      </c>
      <c r="AM234">
        <v>14.8068669556</v>
      </c>
      <c r="AN234">
        <v>16.184214545900002</v>
      </c>
      <c r="AO234">
        <v>15.426848227000001</v>
      </c>
      <c r="AP234">
        <v>16.6809344698</v>
      </c>
      <c r="AQ234">
        <v>16.632839798399999</v>
      </c>
      <c r="AR234">
        <v>15.0832646009</v>
      </c>
      <c r="AS234">
        <v>14.8002489078</v>
      </c>
      <c r="AT234">
        <v>15.302016029600001</v>
      </c>
      <c r="AU234">
        <v>14.5783907648</v>
      </c>
      <c r="AV234">
        <v>16.5255170523</v>
      </c>
      <c r="AW234">
        <v>15.4280931851</v>
      </c>
      <c r="AX234">
        <v>15.2233990531</v>
      </c>
      <c r="AY234">
        <v>16.7228453275</v>
      </c>
      <c r="AZ234">
        <v>14.959982799900001</v>
      </c>
      <c r="BA234">
        <v>14.810439138</v>
      </c>
      <c r="BB234">
        <v>16.214053964200001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233</v>
      </c>
      <c r="D235">
        <v>14.7333548957</v>
      </c>
      <c r="E235">
        <v>15.369516427200001</v>
      </c>
      <c r="F235">
        <v>14.9643111448</v>
      </c>
      <c r="G235">
        <v>15.597146315</v>
      </c>
      <c r="H235">
        <v>15.533534795</v>
      </c>
      <c r="I235">
        <v>17.0973265692</v>
      </c>
      <c r="J235">
        <v>15.865385693</v>
      </c>
      <c r="K235">
        <v>17.457240522900001</v>
      </c>
      <c r="L235">
        <v>17.168074280199999</v>
      </c>
      <c r="M235">
        <v>15.5270076776</v>
      </c>
      <c r="N235">
        <v>16.276668906899999</v>
      </c>
      <c r="O235">
        <v>16.926298856799999</v>
      </c>
      <c r="P235">
        <v>16.093305191900001</v>
      </c>
      <c r="Q235">
        <v>17.907820498900001</v>
      </c>
      <c r="R235">
        <v>16.671193141300002</v>
      </c>
      <c r="S235">
        <v>16.128254117000001</v>
      </c>
      <c r="T235">
        <v>17.281485718199999</v>
      </c>
      <c r="U235">
        <v>15.884811239699999</v>
      </c>
      <c r="V235">
        <v>15.4354563578</v>
      </c>
      <c r="W235">
        <v>16.884703832900001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14.0257277087</v>
      </c>
      <c r="AJ235">
        <v>14.705962742600001</v>
      </c>
      <c r="AK235">
        <v>14.7335847628</v>
      </c>
      <c r="AL235">
        <v>15.3806625478</v>
      </c>
      <c r="AM235">
        <v>14.723490916899999</v>
      </c>
      <c r="AN235">
        <v>16.449862338199999</v>
      </c>
      <c r="AO235">
        <v>15.5665755118</v>
      </c>
      <c r="AP235">
        <v>16.446283886300002</v>
      </c>
      <c r="AQ235">
        <v>16.795850996599999</v>
      </c>
      <c r="AR235">
        <v>15.068367628000001</v>
      </c>
      <c r="AS235">
        <v>14.739219200799999</v>
      </c>
      <c r="AT235">
        <v>15.2670491879</v>
      </c>
      <c r="AU235">
        <v>14.512448596</v>
      </c>
      <c r="AV235">
        <v>16.573007495999999</v>
      </c>
      <c r="AW235">
        <v>15.598103740999999</v>
      </c>
      <c r="AX235">
        <v>15.4587185467</v>
      </c>
      <c r="AY235">
        <v>16.620043503800002</v>
      </c>
      <c r="AZ235">
        <v>15.372982695799999</v>
      </c>
      <c r="BA235">
        <v>14.9853868549</v>
      </c>
      <c r="BB235">
        <v>16.0637836993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234</v>
      </c>
      <c r="D236">
        <v>15.018519039999999</v>
      </c>
      <c r="E236">
        <v>15.7466156896</v>
      </c>
      <c r="F236">
        <v>15.294205485999999</v>
      </c>
      <c r="G236">
        <v>15.430267226</v>
      </c>
      <c r="H236">
        <v>15.8274468139</v>
      </c>
      <c r="I236">
        <v>17.399254343900001</v>
      </c>
      <c r="J236">
        <v>16.592067804500001</v>
      </c>
      <c r="K236">
        <v>17.364213100099999</v>
      </c>
      <c r="L236">
        <v>17.047862715600001</v>
      </c>
      <c r="M236">
        <v>15.859303866499999</v>
      </c>
      <c r="N236">
        <v>16.330376398599999</v>
      </c>
      <c r="O236">
        <v>16.977869029800001</v>
      </c>
      <c r="P236">
        <v>16.177621455200001</v>
      </c>
      <c r="Q236">
        <v>17.931436814200001</v>
      </c>
      <c r="R236">
        <v>16.662690283300002</v>
      </c>
      <c r="S236">
        <v>16.154835011999999</v>
      </c>
      <c r="T236">
        <v>17.602763838400001</v>
      </c>
      <c r="U236">
        <v>15.9367541835</v>
      </c>
      <c r="V236">
        <v>15.741135138400001</v>
      </c>
      <c r="W236">
        <v>16.906096052199999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14.3234047903</v>
      </c>
      <c r="AJ236">
        <v>14.953989379099999</v>
      </c>
      <c r="AK236">
        <v>14.797957733500001</v>
      </c>
      <c r="AL236">
        <v>15.1502437174</v>
      </c>
      <c r="AM236">
        <v>14.8126419924</v>
      </c>
      <c r="AN236">
        <v>16.697667542200001</v>
      </c>
      <c r="AO236">
        <v>16.111741970000001</v>
      </c>
      <c r="AP236">
        <v>16.261267866299999</v>
      </c>
      <c r="AQ236">
        <v>16.7787009776</v>
      </c>
      <c r="AR236">
        <v>15.182119460899999</v>
      </c>
      <c r="AS236">
        <v>14.5662132453</v>
      </c>
      <c r="AT236">
        <v>15.489024435599999</v>
      </c>
      <c r="AU236">
        <v>14.540809743800001</v>
      </c>
      <c r="AV236">
        <v>16.6406006078</v>
      </c>
      <c r="AW236">
        <v>15.5994075003</v>
      </c>
      <c r="AX236">
        <v>15.710968643699999</v>
      </c>
      <c r="AY236">
        <v>16.686246957800002</v>
      </c>
      <c r="AZ236">
        <v>15.3497477252</v>
      </c>
      <c r="BA236">
        <v>14.9002495916</v>
      </c>
      <c r="BB236">
        <v>15.9900600237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235</v>
      </c>
      <c r="D237">
        <v>15.0582145584</v>
      </c>
      <c r="E237">
        <v>15.8484044017</v>
      </c>
      <c r="F237">
        <v>15.449905060500001</v>
      </c>
      <c r="G237">
        <v>15.626837028300001</v>
      </c>
      <c r="H237">
        <v>16.0681432019</v>
      </c>
      <c r="I237">
        <v>17.351846640200002</v>
      </c>
      <c r="J237">
        <v>16.767897427299999</v>
      </c>
      <c r="K237">
        <v>17.340425717599999</v>
      </c>
      <c r="L237">
        <v>17.3952054646</v>
      </c>
      <c r="M237">
        <v>16.122606296699999</v>
      </c>
      <c r="N237">
        <v>16.425784929199999</v>
      </c>
      <c r="O237">
        <v>16.989915567699999</v>
      </c>
      <c r="P237">
        <v>16.2918240479</v>
      </c>
      <c r="Q237">
        <v>18.084448429399998</v>
      </c>
      <c r="R237">
        <v>16.891240139299999</v>
      </c>
      <c r="S237">
        <v>16.268293590100001</v>
      </c>
      <c r="T237">
        <v>17.722622163800001</v>
      </c>
      <c r="U237">
        <v>16.182160054800001</v>
      </c>
      <c r="V237">
        <v>15.777000517199999</v>
      </c>
      <c r="W237">
        <v>17.290838158300001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14.2684993166</v>
      </c>
      <c r="AJ237">
        <v>15.0475841456</v>
      </c>
      <c r="AK237">
        <v>15.021597093800001</v>
      </c>
      <c r="AL237">
        <v>15.2879917904</v>
      </c>
      <c r="AM237">
        <v>15.056318708799999</v>
      </c>
      <c r="AN237">
        <v>16.751070751</v>
      </c>
      <c r="AO237">
        <v>16.232136639299998</v>
      </c>
      <c r="AP237">
        <v>16.387646870899999</v>
      </c>
      <c r="AQ237">
        <v>16.775941436</v>
      </c>
      <c r="AR237">
        <v>15.2492267932</v>
      </c>
      <c r="AS237">
        <v>14.8411543224</v>
      </c>
      <c r="AT237">
        <v>15.681433203499999</v>
      </c>
      <c r="AU237">
        <v>14.543374866500001</v>
      </c>
      <c r="AV237">
        <v>16.566421270900001</v>
      </c>
      <c r="AW237">
        <v>15.888660034400001</v>
      </c>
      <c r="AX237">
        <v>15.7043694566</v>
      </c>
      <c r="AY237">
        <v>16.768650319399999</v>
      </c>
      <c r="AZ237">
        <v>15.2756604283</v>
      </c>
      <c r="BA237">
        <v>15.019626815800001</v>
      </c>
      <c r="BB237">
        <v>16.1350348241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236</v>
      </c>
      <c r="D238">
        <v>15.0915133303</v>
      </c>
      <c r="E238">
        <v>15.904442463100001</v>
      </c>
      <c r="F238">
        <v>15.572163210399999</v>
      </c>
      <c r="G238">
        <v>16.019390706599999</v>
      </c>
      <c r="H238">
        <v>16.0269927137</v>
      </c>
      <c r="I238">
        <v>17.139705180100002</v>
      </c>
      <c r="J238">
        <v>16.419799529799999</v>
      </c>
      <c r="K238">
        <v>17.540911362999999</v>
      </c>
      <c r="L238">
        <v>17.557567324600001</v>
      </c>
      <c r="M238">
        <v>16.324793398899999</v>
      </c>
      <c r="N238">
        <v>16.3516392766</v>
      </c>
      <c r="O238">
        <v>17.169194633</v>
      </c>
      <c r="P238">
        <v>16.245217381700002</v>
      </c>
      <c r="Q238">
        <v>18.1393163541</v>
      </c>
      <c r="R238">
        <v>17.0144355491</v>
      </c>
      <c r="S238">
        <v>16.3080050845</v>
      </c>
      <c r="T238">
        <v>17.802309112700001</v>
      </c>
      <c r="U238">
        <v>16.313637059600001</v>
      </c>
      <c r="V238">
        <v>15.7228180861</v>
      </c>
      <c r="W238">
        <v>17.575541276300001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13.7725172756</v>
      </c>
      <c r="AJ238">
        <v>14.601186632399999</v>
      </c>
      <c r="AK238">
        <v>15.4974797864</v>
      </c>
      <c r="AL238">
        <v>15.748511454799999</v>
      </c>
      <c r="AM238">
        <v>15.142119323299999</v>
      </c>
      <c r="AN238">
        <v>16.362726241299999</v>
      </c>
      <c r="AO238">
        <v>15.639279950300001</v>
      </c>
      <c r="AP238">
        <v>16.4581320102</v>
      </c>
      <c r="AQ238">
        <v>16.822423263200001</v>
      </c>
      <c r="AR238">
        <v>15.3912743072</v>
      </c>
      <c r="AS238">
        <v>14.806874069399999</v>
      </c>
      <c r="AT238">
        <v>15.614705152100001</v>
      </c>
      <c r="AU238">
        <v>14.484505474800001</v>
      </c>
      <c r="AV238">
        <v>16.3472347865</v>
      </c>
      <c r="AW238">
        <v>16.109112841000002</v>
      </c>
      <c r="AX238">
        <v>15.714951846</v>
      </c>
      <c r="AY238">
        <v>16.913232237599999</v>
      </c>
      <c r="AZ238">
        <v>15.468244159399999</v>
      </c>
      <c r="BA238">
        <v>14.854165722899999</v>
      </c>
      <c r="BB238">
        <v>16.286604123699998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237</v>
      </c>
      <c r="D239">
        <v>15.5503214502</v>
      </c>
      <c r="E239">
        <v>15.9900779311</v>
      </c>
      <c r="F239">
        <v>15.502054191199999</v>
      </c>
      <c r="G239">
        <v>16.284298893300001</v>
      </c>
      <c r="H239">
        <v>15.8198206193</v>
      </c>
      <c r="I239">
        <v>17.005311828499998</v>
      </c>
      <c r="J239">
        <v>16.115433279000001</v>
      </c>
      <c r="K239">
        <v>17.620516076099999</v>
      </c>
      <c r="L239">
        <v>17.728441639500002</v>
      </c>
      <c r="M239">
        <v>16.216251654200001</v>
      </c>
      <c r="N239">
        <v>16.964293860800002</v>
      </c>
      <c r="O239">
        <v>17.337056840199999</v>
      </c>
      <c r="P239">
        <v>16.204565938399998</v>
      </c>
      <c r="Q239">
        <v>18.100061406399998</v>
      </c>
      <c r="R239">
        <v>16.974948680800001</v>
      </c>
      <c r="S239">
        <v>16.475425609799998</v>
      </c>
      <c r="T239">
        <v>18.114373737699999</v>
      </c>
      <c r="U239">
        <v>16.715997955799999</v>
      </c>
      <c r="V239">
        <v>15.938806892400001</v>
      </c>
      <c r="W239">
        <v>17.4734620674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14.403216602700001</v>
      </c>
      <c r="AJ239">
        <v>14.698937455399999</v>
      </c>
      <c r="AK239">
        <v>15.619893703700001</v>
      </c>
      <c r="AL239">
        <v>15.971228594099999</v>
      </c>
      <c r="AM239">
        <v>15.3342332883</v>
      </c>
      <c r="AN239">
        <v>16.144396712799999</v>
      </c>
      <c r="AO239">
        <v>15.445516742700001</v>
      </c>
      <c r="AP239">
        <v>16.552859094799999</v>
      </c>
      <c r="AQ239">
        <v>16.720456012100001</v>
      </c>
      <c r="AR239">
        <v>15.3278219587</v>
      </c>
      <c r="AS239">
        <v>15.1874706993</v>
      </c>
      <c r="AT239">
        <v>15.8708586221</v>
      </c>
      <c r="AU239">
        <v>14.4649224554</v>
      </c>
      <c r="AV239">
        <v>16.343909998899999</v>
      </c>
      <c r="AW239">
        <v>16.126656781800001</v>
      </c>
      <c r="AX239">
        <v>15.803832999999999</v>
      </c>
      <c r="AY239">
        <v>17.2033657958</v>
      </c>
      <c r="AZ239">
        <v>15.770068202599999</v>
      </c>
      <c r="BA239">
        <v>14.948171884400001</v>
      </c>
      <c r="BB239">
        <v>16.630729085399999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238</v>
      </c>
      <c r="D240">
        <v>15.842818786200001</v>
      </c>
      <c r="E240">
        <v>16.214936459800001</v>
      </c>
      <c r="F240">
        <v>16.041948405700001</v>
      </c>
      <c r="G240">
        <v>16.377097274600001</v>
      </c>
      <c r="H240">
        <v>16.161370842299998</v>
      </c>
      <c r="I240">
        <v>17.107122196799999</v>
      </c>
      <c r="J240">
        <v>16.449246150499999</v>
      </c>
      <c r="K240">
        <v>17.4491306155</v>
      </c>
      <c r="L240">
        <v>17.928611527200001</v>
      </c>
      <c r="M240">
        <v>16.5359937962</v>
      </c>
      <c r="N240">
        <v>17.3751776991</v>
      </c>
      <c r="O240">
        <v>17.205279345499999</v>
      </c>
      <c r="P240">
        <v>16.032952739999999</v>
      </c>
      <c r="Q240">
        <v>18.1759525294</v>
      </c>
      <c r="R240">
        <v>16.974883792899998</v>
      </c>
      <c r="S240">
        <v>16.360525440499998</v>
      </c>
      <c r="T240">
        <v>18.055440112900001</v>
      </c>
      <c r="U240">
        <v>16.965469897999998</v>
      </c>
      <c r="V240">
        <v>16.084701299700001</v>
      </c>
      <c r="W240">
        <v>17.5289776137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14.8215026396</v>
      </c>
      <c r="AJ240">
        <v>14.8722276335</v>
      </c>
      <c r="AK240">
        <v>15.8543690866</v>
      </c>
      <c r="AL240">
        <v>16.033960446799998</v>
      </c>
      <c r="AM240">
        <v>15.364905719199999</v>
      </c>
      <c r="AN240">
        <v>16.211769803199999</v>
      </c>
      <c r="AO240">
        <v>15.488258335899999</v>
      </c>
      <c r="AP240">
        <v>16.699688372299999</v>
      </c>
      <c r="AQ240">
        <v>16.8369247939</v>
      </c>
      <c r="AR240">
        <v>15.5425784835</v>
      </c>
      <c r="AS240">
        <v>15.220293269900001</v>
      </c>
      <c r="AT240">
        <v>15.9748259957</v>
      </c>
      <c r="AU240">
        <v>14.5735434571</v>
      </c>
      <c r="AV240">
        <v>16.255928708900001</v>
      </c>
      <c r="AW240">
        <v>15.822129282900001</v>
      </c>
      <c r="AX240">
        <v>15.8607904939</v>
      </c>
      <c r="AY240">
        <v>17.113527352399998</v>
      </c>
      <c r="AZ240">
        <v>15.9301892137</v>
      </c>
      <c r="BA240">
        <v>15.2133819186</v>
      </c>
      <c r="BB240">
        <v>16.529614189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239</v>
      </c>
      <c r="D241">
        <v>16.145710046200001</v>
      </c>
      <c r="E241">
        <v>16.286528358799998</v>
      </c>
      <c r="F241">
        <v>16.440987066400002</v>
      </c>
      <c r="G241">
        <v>16.7788388916</v>
      </c>
      <c r="H241">
        <v>16.418046051299999</v>
      </c>
      <c r="I241">
        <v>17.320633793300001</v>
      </c>
      <c r="J241">
        <v>16.606932922599999</v>
      </c>
      <c r="K241">
        <v>17.819706542900001</v>
      </c>
      <c r="L241">
        <v>18.065563581799999</v>
      </c>
      <c r="M241">
        <v>16.815562715900001</v>
      </c>
      <c r="N241">
        <v>16.9795051589</v>
      </c>
      <c r="O241">
        <v>17.272148986099999</v>
      </c>
      <c r="P241">
        <v>16.044999344600001</v>
      </c>
      <c r="Q241">
        <v>18.156929299200002</v>
      </c>
      <c r="R241">
        <v>16.908951549099999</v>
      </c>
      <c r="S241">
        <v>16.501802060900001</v>
      </c>
      <c r="T241">
        <v>17.955778710699999</v>
      </c>
      <c r="U241">
        <v>17.0947464861</v>
      </c>
      <c r="V241">
        <v>16.365143564899999</v>
      </c>
      <c r="W241">
        <v>17.848059723900001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15.0944994362</v>
      </c>
      <c r="AJ241">
        <v>15.3664334803</v>
      </c>
      <c r="AK241">
        <v>15.8298360994</v>
      </c>
      <c r="AL241">
        <v>16.232620667399999</v>
      </c>
      <c r="AM241">
        <v>15.6702679405</v>
      </c>
      <c r="AN241">
        <v>16.464960588099999</v>
      </c>
      <c r="AO241">
        <v>15.597200709599999</v>
      </c>
      <c r="AP241">
        <v>17.040643871899999</v>
      </c>
      <c r="AQ241">
        <v>17.148260945400001</v>
      </c>
      <c r="AR241">
        <v>16.0810687022</v>
      </c>
      <c r="AS241">
        <v>15.6188652422</v>
      </c>
      <c r="AT241">
        <v>15.714034590200001</v>
      </c>
      <c r="AU241">
        <v>14.690542581800001</v>
      </c>
      <c r="AV241">
        <v>16.4680496575</v>
      </c>
      <c r="AW241">
        <v>15.907650496900001</v>
      </c>
      <c r="AX241">
        <v>15.9217944003</v>
      </c>
      <c r="AY241">
        <v>17.188804090600001</v>
      </c>
      <c r="AZ241">
        <v>15.950604778000001</v>
      </c>
      <c r="BA241">
        <v>15.345321971200001</v>
      </c>
      <c r="BB241">
        <v>16.7975511247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240</v>
      </c>
      <c r="D242">
        <v>16.210438143200001</v>
      </c>
      <c r="E242">
        <v>16.434724560500001</v>
      </c>
      <c r="F242">
        <v>16.578105574199999</v>
      </c>
      <c r="G242">
        <v>16.959181254299999</v>
      </c>
      <c r="H242">
        <v>16.190588200800001</v>
      </c>
      <c r="I242">
        <v>17.2477965221</v>
      </c>
      <c r="J242">
        <v>16.545542606200002</v>
      </c>
      <c r="K242">
        <v>18.019058136600002</v>
      </c>
      <c r="L242">
        <v>18.0630243624</v>
      </c>
      <c r="M242">
        <v>16.6941672797</v>
      </c>
      <c r="N242">
        <v>16.9941439063</v>
      </c>
      <c r="O242">
        <v>17.228817669400001</v>
      </c>
      <c r="P242">
        <v>16.162160310800001</v>
      </c>
      <c r="Q242">
        <v>18.176513208700001</v>
      </c>
      <c r="R242">
        <v>16.8391164592</v>
      </c>
      <c r="S242">
        <v>16.923800077599999</v>
      </c>
      <c r="T242">
        <v>17.9222835976</v>
      </c>
      <c r="U242">
        <v>17.391055753500002</v>
      </c>
      <c r="V242">
        <v>16.540468709599999</v>
      </c>
      <c r="W242">
        <v>17.882748138299998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15.6117118466</v>
      </c>
      <c r="AJ242">
        <v>15.842198035199999</v>
      </c>
      <c r="AK242">
        <v>15.674503595099999</v>
      </c>
      <c r="AL242">
        <v>16.2777330664</v>
      </c>
      <c r="AM242">
        <v>15.606414253500001</v>
      </c>
      <c r="AN242">
        <v>16.659621447300001</v>
      </c>
      <c r="AO242">
        <v>15.7707936564</v>
      </c>
      <c r="AP242">
        <v>17.037845021799999</v>
      </c>
      <c r="AQ242">
        <v>17.361887677599999</v>
      </c>
      <c r="AR242">
        <v>16.234530597300001</v>
      </c>
      <c r="AS242">
        <v>15.965096304599999</v>
      </c>
      <c r="AT242">
        <v>15.984735922500001</v>
      </c>
      <c r="AU242">
        <v>14.751965523899999</v>
      </c>
      <c r="AV242">
        <v>16.486388701300001</v>
      </c>
      <c r="AW242">
        <v>15.8292124536</v>
      </c>
      <c r="AX242">
        <v>15.839688137</v>
      </c>
      <c r="AY242">
        <v>17.190231225400002</v>
      </c>
      <c r="AZ242">
        <v>15.9631939197</v>
      </c>
      <c r="BA242">
        <v>15.3800023998</v>
      </c>
      <c r="BB242">
        <v>16.903159844699999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241</v>
      </c>
      <c r="D243">
        <v>16.0561143722</v>
      </c>
      <c r="E243">
        <v>16.467693612800002</v>
      </c>
      <c r="F243">
        <v>16.533511473600001</v>
      </c>
      <c r="G243">
        <v>16.870486371199998</v>
      </c>
      <c r="H243">
        <v>16.430247347400002</v>
      </c>
      <c r="I243">
        <v>17.081639038500001</v>
      </c>
      <c r="J243">
        <v>16.9818512975</v>
      </c>
      <c r="K243">
        <v>18.282527861799998</v>
      </c>
      <c r="L243">
        <v>18.374055116000001</v>
      </c>
      <c r="M243">
        <v>16.8226057814</v>
      </c>
      <c r="N243">
        <v>17.258425483300002</v>
      </c>
      <c r="O243">
        <v>17.4121830755</v>
      </c>
      <c r="P243">
        <v>16.137349252900002</v>
      </c>
      <c r="Q243">
        <v>18.211932131600001</v>
      </c>
      <c r="R243">
        <v>16.9518624311</v>
      </c>
      <c r="S243">
        <v>16.8403550387</v>
      </c>
      <c r="T243">
        <v>18.089934871899999</v>
      </c>
      <c r="U243">
        <v>17.5330877494</v>
      </c>
      <c r="V243">
        <v>16.4040415425</v>
      </c>
      <c r="W243">
        <v>17.729143303099999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15.6877538918</v>
      </c>
      <c r="AJ243">
        <v>16.004643827300001</v>
      </c>
      <c r="AK243">
        <v>16.071679151400001</v>
      </c>
      <c r="AL243">
        <v>16.167676891700001</v>
      </c>
      <c r="AM243">
        <v>15.471516084699999</v>
      </c>
      <c r="AN243">
        <v>16.802907659300001</v>
      </c>
      <c r="AO243">
        <v>15.801994708200001</v>
      </c>
      <c r="AP243">
        <v>17.1332228319</v>
      </c>
      <c r="AQ243">
        <v>17.494666810999998</v>
      </c>
      <c r="AR243">
        <v>16.475394340200001</v>
      </c>
      <c r="AS243">
        <v>15.94328385</v>
      </c>
      <c r="AT243">
        <v>16.2625601238</v>
      </c>
      <c r="AU243">
        <v>15.0995919582</v>
      </c>
      <c r="AV243">
        <v>16.675101638400001</v>
      </c>
      <c r="AW243">
        <v>16.0754378448</v>
      </c>
      <c r="AX243">
        <v>15.5811752974</v>
      </c>
      <c r="AY243">
        <v>17.030733972899998</v>
      </c>
      <c r="AZ243">
        <v>16.150205693</v>
      </c>
      <c r="BA243">
        <v>15.326355859</v>
      </c>
      <c r="BB243">
        <v>17.183116635899999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242</v>
      </c>
      <c r="D244">
        <v>15.9939290506</v>
      </c>
      <c r="E244">
        <v>16.496475587300001</v>
      </c>
      <c r="F244">
        <v>16.577485730999999</v>
      </c>
      <c r="G244">
        <v>16.8328812277</v>
      </c>
      <c r="H244">
        <v>16.746777154</v>
      </c>
      <c r="I244">
        <v>17.1191046472</v>
      </c>
      <c r="J244">
        <v>17.2525735561</v>
      </c>
      <c r="K244">
        <v>18.179241918599999</v>
      </c>
      <c r="L244">
        <v>18.529782658799999</v>
      </c>
      <c r="M244">
        <v>17.105738062099999</v>
      </c>
      <c r="N244">
        <v>17.259870895799999</v>
      </c>
      <c r="O244">
        <v>17.302562250299999</v>
      </c>
      <c r="P244">
        <v>16.4200437995</v>
      </c>
      <c r="Q244">
        <v>18.3306271332</v>
      </c>
      <c r="R244">
        <v>17.088655808599999</v>
      </c>
      <c r="S244">
        <v>16.857615241000001</v>
      </c>
      <c r="T244">
        <v>18.054719037800002</v>
      </c>
      <c r="U244">
        <v>17.549107428799999</v>
      </c>
      <c r="V244">
        <v>16.1545504841</v>
      </c>
      <c r="W244">
        <v>17.805940808500001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15.250405844399999</v>
      </c>
      <c r="AJ244">
        <v>15.735842651800001</v>
      </c>
      <c r="AK244">
        <v>16.317842753499999</v>
      </c>
      <c r="AL244">
        <v>16.200738529300001</v>
      </c>
      <c r="AM244">
        <v>15.715202677900001</v>
      </c>
      <c r="AN244">
        <v>16.953904746999999</v>
      </c>
      <c r="AO244">
        <v>16.101796627399999</v>
      </c>
      <c r="AP244">
        <v>17.3049787052</v>
      </c>
      <c r="AQ244">
        <v>17.7565665887</v>
      </c>
      <c r="AR244">
        <v>16.215798679900001</v>
      </c>
      <c r="AS244">
        <v>16.134581907000001</v>
      </c>
      <c r="AT244">
        <v>16.2098154868</v>
      </c>
      <c r="AU244">
        <v>15.495038018200001</v>
      </c>
      <c r="AV244">
        <v>17.004805302200001</v>
      </c>
      <c r="AW244">
        <v>16.206569716400001</v>
      </c>
      <c r="AX244">
        <v>15.272808529600001</v>
      </c>
      <c r="AY244">
        <v>16.8358254155</v>
      </c>
      <c r="AZ244">
        <v>15.9100203546</v>
      </c>
      <c r="BA244">
        <v>15.443299461800001</v>
      </c>
      <c r="BB244">
        <v>17.415185090400001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243</v>
      </c>
      <c r="D245">
        <v>15.772057713100001</v>
      </c>
      <c r="E245">
        <v>15.9161881044</v>
      </c>
      <c r="F245">
        <v>16.7446474612</v>
      </c>
      <c r="G245">
        <v>17.2181586789</v>
      </c>
      <c r="H245">
        <v>16.5743344208</v>
      </c>
      <c r="I245">
        <v>17.254088616400001</v>
      </c>
      <c r="J245">
        <v>17.097696056699998</v>
      </c>
      <c r="K245">
        <v>18.139830799999999</v>
      </c>
      <c r="L245">
        <v>18.686732840600001</v>
      </c>
      <c r="M245">
        <v>17.369600417000001</v>
      </c>
      <c r="N245">
        <v>17.266348888700001</v>
      </c>
      <c r="O245">
        <v>17.347789364499999</v>
      </c>
      <c r="P245" s="10">
        <f>(AVERAGE(P240:P244)+AVERAGE(P246:P250))/2</f>
        <v>16.676286737670001</v>
      </c>
      <c r="Q245" s="10">
        <f>(AVERAGE(Q240:Q244)+AVERAGE(Q246:Q250))/2</f>
        <v>18.677574127919996</v>
      </c>
      <c r="R245" s="10">
        <f>(AVERAGE(R240:R244)+AVERAGE(R246:R250))/2</f>
        <v>17.345728857209998</v>
      </c>
      <c r="S245">
        <v>16.989004402100001</v>
      </c>
      <c r="T245">
        <v>18.232237775000002</v>
      </c>
      <c r="U245">
        <v>17.7964907056</v>
      </c>
      <c r="V245">
        <v>16.536814576899999</v>
      </c>
      <c r="W245">
        <v>17.825116988200001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15.1558171615</v>
      </c>
      <c r="AJ245">
        <v>15.510964684399999</v>
      </c>
      <c r="AK245">
        <v>16.4482628566</v>
      </c>
      <c r="AL245">
        <v>16.874855924599999</v>
      </c>
      <c r="AM245">
        <v>15.662831321300001</v>
      </c>
      <c r="AN245">
        <v>16.987686598700002</v>
      </c>
      <c r="AO245">
        <v>16.151019799</v>
      </c>
      <c r="AP245">
        <v>17.534027913799999</v>
      </c>
      <c r="AQ245">
        <v>17.873615946400001</v>
      </c>
      <c r="AR245">
        <v>16.2174578188</v>
      </c>
      <c r="AS245">
        <v>16.440285385300001</v>
      </c>
      <c r="AT245">
        <v>16.2140982781</v>
      </c>
      <c r="AU245" s="10">
        <f>(AVERAGE(AU240:AU244)+AVERAGE(AU246:AU250))/2</f>
        <v>15.732170473369997</v>
      </c>
      <c r="AV245" s="10">
        <f>(AVERAGE(AV240:AV244)+AVERAGE(AV246:AV250))/2</f>
        <v>17.21239248733</v>
      </c>
      <c r="AW245" s="10">
        <f>(AVERAGE(AW240:AW244)+AVERAGE(AW246:AW250))/2</f>
        <v>16.307685808360002</v>
      </c>
      <c r="AX245">
        <v>15.3263534797</v>
      </c>
      <c r="AY245">
        <v>16.864685959999999</v>
      </c>
      <c r="AZ245">
        <v>15.839454529699999</v>
      </c>
      <c r="BA245">
        <v>15.6697607538</v>
      </c>
      <c r="BB245">
        <v>17.492033190099999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244</v>
      </c>
      <c r="D246">
        <v>16.204620395199999</v>
      </c>
      <c r="E246">
        <v>16.300372449899999</v>
      </c>
      <c r="F246">
        <v>16.6426956068</v>
      </c>
      <c r="G246">
        <v>17.495619699999999</v>
      </c>
      <c r="H246">
        <v>16.805054346799999</v>
      </c>
      <c r="I246">
        <v>17.516571813900001</v>
      </c>
      <c r="J246">
        <v>16.921086476900001</v>
      </c>
      <c r="K246">
        <v>18.099402755100002</v>
      </c>
      <c r="L246">
        <v>18.5996573824</v>
      </c>
      <c r="M246">
        <v>17.429388208300001</v>
      </c>
      <c r="N246">
        <v>17.473936468200002</v>
      </c>
      <c r="O246">
        <v>17.593364071300002</v>
      </c>
      <c r="P246">
        <v>16.882872291399998</v>
      </c>
      <c r="Q246">
        <v>18.537592933199999</v>
      </c>
      <c r="R246">
        <v>17.242645574600001</v>
      </c>
      <c r="S246">
        <v>16.6440853814</v>
      </c>
      <c r="T246">
        <v>18.122465352599999</v>
      </c>
      <c r="U246">
        <v>17.676666619199999</v>
      </c>
      <c r="V246">
        <v>16.697738027700002</v>
      </c>
      <c r="W246">
        <v>17.787035760799998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15.147180388300001</v>
      </c>
      <c r="AJ246">
        <v>15.3000890689</v>
      </c>
      <c r="AK246">
        <v>16.154230510600001</v>
      </c>
      <c r="AL246">
        <v>17.366163421100001</v>
      </c>
      <c r="AM246">
        <v>15.3351018384</v>
      </c>
      <c r="AN246">
        <v>16.992341525899999</v>
      </c>
      <c r="AO246">
        <v>16.353708835399999</v>
      </c>
      <c r="AP246">
        <v>17.6726357758</v>
      </c>
      <c r="AQ246">
        <v>17.923953914599998</v>
      </c>
      <c r="AR246">
        <v>16.430307210300001</v>
      </c>
      <c r="AS246">
        <v>16.8466751319</v>
      </c>
      <c r="AT246">
        <v>16.358004344200001</v>
      </c>
      <c r="AU246">
        <v>16.009114324999999</v>
      </c>
      <c r="AV246">
        <v>17.5005456761</v>
      </c>
      <c r="AW246">
        <v>16.5473827233</v>
      </c>
      <c r="AX246">
        <v>15.5375568954</v>
      </c>
      <c r="AY246">
        <v>16.982476113499999</v>
      </c>
      <c r="AZ246">
        <v>15.750316723899999</v>
      </c>
      <c r="BA246">
        <v>15.8984154507</v>
      </c>
      <c r="BB246">
        <v>17.255240737499999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245</v>
      </c>
      <c r="D247">
        <v>16.442456874400001</v>
      </c>
      <c r="E247">
        <v>16.562740871599999</v>
      </c>
      <c r="F247">
        <v>16.733369946300002</v>
      </c>
      <c r="G247">
        <v>17.319511325800001</v>
      </c>
      <c r="H247">
        <v>16.6702886353</v>
      </c>
      <c r="I247">
        <v>17.595754085199999</v>
      </c>
      <c r="J247">
        <v>17.127061486100001</v>
      </c>
      <c r="K247">
        <v>18.394777268399999</v>
      </c>
      <c r="L247">
        <v>18.440968885499998</v>
      </c>
      <c r="M247">
        <v>17.506173817800001</v>
      </c>
      <c r="N247">
        <v>17.403247771499998</v>
      </c>
      <c r="O247">
        <v>17.828241296000002</v>
      </c>
      <c r="P247">
        <v>17.133384334300001</v>
      </c>
      <c r="Q247">
        <v>18.9286449206</v>
      </c>
      <c r="R247">
        <v>17.587195516600001</v>
      </c>
      <c r="S247">
        <v>16.622394774499998</v>
      </c>
      <c r="T247">
        <v>18.1207651215</v>
      </c>
      <c r="U247">
        <v>17.615456698900001</v>
      </c>
      <c r="V247">
        <v>16.878479292000002</v>
      </c>
      <c r="W247">
        <v>17.613687469799999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15.5475488053</v>
      </c>
      <c r="AJ247">
        <v>15.5033020466</v>
      </c>
      <c r="AK247">
        <v>16.127997028500001</v>
      </c>
      <c r="AL247">
        <v>17.1486562865</v>
      </c>
      <c r="AM247">
        <v>15.255237843</v>
      </c>
      <c r="AN247">
        <v>17.110799569899999</v>
      </c>
      <c r="AO247">
        <v>16.602573487400001</v>
      </c>
      <c r="AP247">
        <v>17.492840891899998</v>
      </c>
      <c r="AQ247">
        <v>17.879509524500001</v>
      </c>
      <c r="AR247">
        <v>16.625376025000001</v>
      </c>
      <c r="AS247">
        <v>16.876735102400001</v>
      </c>
      <c r="AT247">
        <v>16.659508691300001</v>
      </c>
      <c r="AU247">
        <v>16.315628155700001</v>
      </c>
      <c r="AV247">
        <v>17.746257374599999</v>
      </c>
      <c r="AW247">
        <v>16.552258267900001</v>
      </c>
      <c r="AX247">
        <v>15.772435417300001</v>
      </c>
      <c r="AY247">
        <v>17.313936530700001</v>
      </c>
      <c r="AZ247">
        <v>15.9497970356</v>
      </c>
      <c r="BA247">
        <v>16.1786644759</v>
      </c>
      <c r="BB247">
        <v>17.0186983569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246</v>
      </c>
      <c r="D248">
        <v>16.608039772400002</v>
      </c>
      <c r="E248">
        <v>16.775227633099998</v>
      </c>
      <c r="F248">
        <v>17.076732308</v>
      </c>
      <c r="G248">
        <v>17.355803659500001</v>
      </c>
      <c r="H248">
        <v>16.784792048900002</v>
      </c>
      <c r="I248">
        <v>17.761479677200001</v>
      </c>
      <c r="J248">
        <v>17.384752728900001</v>
      </c>
      <c r="K248">
        <v>18.772121085399998</v>
      </c>
      <c r="L248">
        <v>18.5224096872</v>
      </c>
      <c r="M248">
        <v>17.746627129099998</v>
      </c>
      <c r="N248">
        <v>17.571522459099999</v>
      </c>
      <c r="O248">
        <v>18.142726596999999</v>
      </c>
      <c r="P248">
        <v>17.159649432799998</v>
      </c>
      <c r="Q248">
        <v>19.350365744299999</v>
      </c>
      <c r="R248">
        <v>18.087822666899999</v>
      </c>
      <c r="S248">
        <v>16.476523883300001</v>
      </c>
      <c r="T248">
        <v>18.108589329200001</v>
      </c>
      <c r="U248">
        <v>17.376233828499998</v>
      </c>
      <c r="V248">
        <v>16.788297128100002</v>
      </c>
      <c r="W248">
        <v>17.697200088500001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15.775451431700001</v>
      </c>
      <c r="AJ248">
        <v>15.993685163</v>
      </c>
      <c r="AK248">
        <v>16.407567112700001</v>
      </c>
      <c r="AL248">
        <v>17.110981381599998</v>
      </c>
      <c r="AM248">
        <v>15.5533677759</v>
      </c>
      <c r="AN248">
        <v>17.257592663800001</v>
      </c>
      <c r="AO248">
        <v>16.855829289500001</v>
      </c>
      <c r="AP248">
        <v>17.536573423299998</v>
      </c>
      <c r="AQ248">
        <v>17.951965688400001</v>
      </c>
      <c r="AR248">
        <v>16.936123632699999</v>
      </c>
      <c r="AS248">
        <v>16.987090017900002</v>
      </c>
      <c r="AT248">
        <v>17.014727891100002</v>
      </c>
      <c r="AU248">
        <v>16.570275344199999</v>
      </c>
      <c r="AV248">
        <v>17.805993357599998</v>
      </c>
      <c r="AW248">
        <v>16.5350298386</v>
      </c>
      <c r="AX248">
        <v>16.060258546899998</v>
      </c>
      <c r="AY248">
        <v>17.577866876800002</v>
      </c>
      <c r="AZ248">
        <v>16.090023020899999</v>
      </c>
      <c r="BA248">
        <v>16.0683634379</v>
      </c>
      <c r="BB248">
        <v>17.0798970978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247</v>
      </c>
      <c r="D249">
        <v>16.351667042199999</v>
      </c>
      <c r="E249">
        <v>16.9128526378</v>
      </c>
      <c r="F249">
        <v>17.389349596300001</v>
      </c>
      <c r="G249">
        <v>17.597965781599999</v>
      </c>
      <c r="H249">
        <v>16.9284693436</v>
      </c>
      <c r="I249">
        <v>17.949138912399999</v>
      </c>
      <c r="J249">
        <v>17.393282584200001</v>
      </c>
      <c r="K249">
        <v>18.814006314099998</v>
      </c>
      <c r="L249">
        <v>18.389576436799999</v>
      </c>
      <c r="M249">
        <v>17.709011282500001</v>
      </c>
      <c r="N249">
        <v>17.828834987</v>
      </c>
      <c r="O249">
        <v>18.213016893999999</v>
      </c>
      <c r="P249">
        <v>17.2933163531</v>
      </c>
      <c r="Q249">
        <v>19.472044281199999</v>
      </c>
      <c r="R249">
        <v>17.855773592799999</v>
      </c>
      <c r="S249">
        <v>16.683829066600001</v>
      </c>
      <c r="T249">
        <v>17.966529621799999</v>
      </c>
      <c r="U249">
        <v>17.190188453400001</v>
      </c>
      <c r="V249">
        <v>17.0381198412</v>
      </c>
      <c r="W249">
        <v>18.2324512036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15.506592313400001</v>
      </c>
      <c r="AJ249">
        <v>15.955397225800001</v>
      </c>
      <c r="AK249">
        <v>16.7564694796</v>
      </c>
      <c r="AL249">
        <v>17.181521205799999</v>
      </c>
      <c r="AM249">
        <v>15.8778306697</v>
      </c>
      <c r="AN249">
        <v>17.4490992259</v>
      </c>
      <c r="AO249">
        <v>16.8894223277</v>
      </c>
      <c r="AP249">
        <v>17.710938753000001</v>
      </c>
      <c r="AQ249">
        <v>18.085409672299999</v>
      </c>
      <c r="AR249">
        <v>17.0002214529</v>
      </c>
      <c r="AS249">
        <v>16.999108424100001</v>
      </c>
      <c r="AT249">
        <v>17.1836348605</v>
      </c>
      <c r="AU249">
        <v>16.7563698895</v>
      </c>
      <c r="AV249">
        <v>18.066489773800001</v>
      </c>
      <c r="AW249">
        <v>16.684376274800002</v>
      </c>
      <c r="AX249">
        <v>16.1139072263</v>
      </c>
      <c r="AY249">
        <v>17.613517956700001</v>
      </c>
      <c r="AZ249">
        <v>16.2407470767</v>
      </c>
      <c r="BA249">
        <v>16.278241372099998</v>
      </c>
      <c r="BB249">
        <v>17.368260655499999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248</v>
      </c>
      <c r="D250">
        <v>16.123242147500001</v>
      </c>
      <c r="E250">
        <v>16.9505867821</v>
      </c>
      <c r="F250">
        <v>17.727011002299999</v>
      </c>
      <c r="G250">
        <v>17.906649921700001</v>
      </c>
      <c r="H250">
        <v>17.0674524141</v>
      </c>
      <c r="I250">
        <v>18.035691718199999</v>
      </c>
      <c r="J250">
        <v>17.1664564481</v>
      </c>
      <c r="K250">
        <v>18.587262415800001</v>
      </c>
      <c r="L250">
        <v>18.366372350100001</v>
      </c>
      <c r="M250">
        <v>17.671339819300002</v>
      </c>
      <c r="N250">
        <v>17.7596730494</v>
      </c>
      <c r="O250">
        <v>18.244545808200002</v>
      </c>
      <c r="P250">
        <v>17.496139517300001</v>
      </c>
      <c r="Q250">
        <v>19.4351390978</v>
      </c>
      <c r="R250">
        <v>17.920381180300001</v>
      </c>
      <c r="S250">
        <v>17.3920889262</v>
      </c>
      <c r="T250">
        <v>18.5124886099</v>
      </c>
      <c r="U250">
        <v>17.504927798000001</v>
      </c>
      <c r="V250">
        <v>17.422283860699999</v>
      </c>
      <c r="W250">
        <v>18.282189439900002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15.411022409999999</v>
      </c>
      <c r="AJ250">
        <v>15.832861689</v>
      </c>
      <c r="AK250">
        <v>16.6430320226</v>
      </c>
      <c r="AL250">
        <v>17.2284108775</v>
      </c>
      <c r="AM250">
        <v>15.856408888500001</v>
      </c>
      <c r="AN250">
        <v>17.545988224999999</v>
      </c>
      <c r="AO250">
        <v>17.021347112400001</v>
      </c>
      <c r="AP250">
        <v>17.670300822200002</v>
      </c>
      <c r="AQ250">
        <v>17.958963991800001</v>
      </c>
      <c r="AR250">
        <v>17.023642715200001</v>
      </c>
      <c r="AS250">
        <v>16.834377464599999</v>
      </c>
      <c r="AT250">
        <v>17.2459659501</v>
      </c>
      <c r="AU250">
        <v>17.059635480099999</v>
      </c>
      <c r="AV250">
        <v>18.1143646829</v>
      </c>
      <c r="AW250">
        <v>16.9168111844</v>
      </c>
      <c r="AX250">
        <v>16.211303972900001</v>
      </c>
      <c r="AY250">
        <v>17.889945978499998</v>
      </c>
      <c r="AZ250">
        <v>16.445455543000001</v>
      </c>
      <c r="BA250">
        <v>16.518185116600002</v>
      </c>
      <c r="BB250">
        <v>17.4800811215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249</v>
      </c>
      <c r="D251">
        <v>16.474288681699999</v>
      </c>
      <c r="E251">
        <v>16.819619602900001</v>
      </c>
      <c r="F251">
        <v>17.689945931299999</v>
      </c>
      <c r="G251">
        <v>17.967281959200001</v>
      </c>
      <c r="H251">
        <v>17.245458530400001</v>
      </c>
      <c r="I251">
        <v>18.061747239199999</v>
      </c>
      <c r="J251">
        <v>17.076114211899998</v>
      </c>
      <c r="K251">
        <v>18.3988087416</v>
      </c>
      <c r="L251">
        <v>18.609879208599999</v>
      </c>
      <c r="M251">
        <v>17.968498948600001</v>
      </c>
      <c r="N251">
        <v>18.0722641198</v>
      </c>
      <c r="O251">
        <v>18.1883128883</v>
      </c>
      <c r="P251">
        <v>17.785377086099999</v>
      </c>
      <c r="Q251">
        <v>19.457685439900001</v>
      </c>
      <c r="R251">
        <v>18.259955868900001</v>
      </c>
      <c r="S251">
        <v>17.750757788400001</v>
      </c>
      <c r="T251">
        <v>18.897913577400001</v>
      </c>
      <c r="U251">
        <v>17.888153739300002</v>
      </c>
      <c r="V251">
        <v>17.582774100999998</v>
      </c>
      <c r="W251">
        <v>18.518409615100001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15.5831572792</v>
      </c>
      <c r="AJ251">
        <v>15.791027267700001</v>
      </c>
      <c r="AK251">
        <v>16.474104884999999</v>
      </c>
      <c r="AL251">
        <v>17.204469546799999</v>
      </c>
      <c r="AM251">
        <v>15.932400036300001</v>
      </c>
      <c r="AN251">
        <v>17.508649874300001</v>
      </c>
      <c r="AO251">
        <v>16.996988013999999</v>
      </c>
      <c r="AP251">
        <v>17.654732044399999</v>
      </c>
      <c r="AQ251">
        <v>17.868159006399999</v>
      </c>
      <c r="AR251">
        <v>17.2043359</v>
      </c>
      <c r="AS251">
        <v>17.190877644699999</v>
      </c>
      <c r="AT251">
        <v>17.4583057151</v>
      </c>
      <c r="AU251">
        <v>16.914323019800001</v>
      </c>
      <c r="AV251">
        <v>18.211555184800002</v>
      </c>
      <c r="AW251">
        <v>17.0872718922</v>
      </c>
      <c r="AX251">
        <v>16.491157461299998</v>
      </c>
      <c r="AY251">
        <v>18.137907436599999</v>
      </c>
      <c r="AZ251">
        <v>17.253048313000001</v>
      </c>
      <c r="BA251">
        <v>16.648185885699998</v>
      </c>
      <c r="BB251">
        <v>17.598382763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250</v>
      </c>
      <c r="D252">
        <v>16.842024326699999</v>
      </c>
      <c r="E252">
        <v>16.738226499100001</v>
      </c>
      <c r="F252">
        <v>17.714510250299998</v>
      </c>
      <c r="G252">
        <v>18.011689974599999</v>
      </c>
      <c r="H252">
        <v>17.0310336784</v>
      </c>
      <c r="I252">
        <v>18.111071668200001</v>
      </c>
      <c r="J252">
        <v>17.556411308200001</v>
      </c>
      <c r="K252">
        <v>18.337918022099998</v>
      </c>
      <c r="L252">
        <v>18.817196383599999</v>
      </c>
      <c r="M252">
        <v>18.111414964400002</v>
      </c>
      <c r="N252">
        <v>18.335916789900001</v>
      </c>
      <c r="O252">
        <v>18.578182992399999</v>
      </c>
      <c r="P252">
        <v>17.9305382704</v>
      </c>
      <c r="Q252">
        <v>19.585738604500001</v>
      </c>
      <c r="R252">
        <v>18.084807602200001</v>
      </c>
      <c r="S252">
        <v>17.770204823899999</v>
      </c>
      <c r="T252">
        <v>18.948379703800001</v>
      </c>
      <c r="U252">
        <v>18.010617124700001</v>
      </c>
      <c r="V252">
        <v>17.725177557999999</v>
      </c>
      <c r="W252">
        <v>18.6716646677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15.678905758799999</v>
      </c>
      <c r="AJ252">
        <v>15.678889101999999</v>
      </c>
      <c r="AK252">
        <v>16.6367203446</v>
      </c>
      <c r="AL252">
        <v>17.2518645683</v>
      </c>
      <c r="AM252">
        <v>16.3476081992</v>
      </c>
      <c r="AN252">
        <v>17.4963176089</v>
      </c>
      <c r="AO252">
        <v>17.2266012712</v>
      </c>
      <c r="AP252">
        <v>17.853693361099999</v>
      </c>
      <c r="AQ252">
        <v>18.116226144900001</v>
      </c>
      <c r="AR252">
        <v>17.300303024000002</v>
      </c>
      <c r="AS252">
        <v>17.4189504661</v>
      </c>
      <c r="AT252">
        <v>17.6984040595</v>
      </c>
      <c r="AU252">
        <v>16.607567776300002</v>
      </c>
      <c r="AV252">
        <v>18.112310413399999</v>
      </c>
      <c r="AW252">
        <v>17.112360290800002</v>
      </c>
      <c r="AX252">
        <v>16.537577325200001</v>
      </c>
      <c r="AY252">
        <v>18.0689222769</v>
      </c>
      <c r="AZ252">
        <v>17.210697939100001</v>
      </c>
      <c r="BA252">
        <v>16.551072551800001</v>
      </c>
      <c r="BB252">
        <v>17.7613917983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251</v>
      </c>
      <c r="D253">
        <v>16.9238936882</v>
      </c>
      <c r="E253">
        <v>16.8471171638</v>
      </c>
      <c r="F253">
        <v>17.516773075</v>
      </c>
      <c r="G253">
        <v>18.471349185499999</v>
      </c>
      <c r="H253">
        <v>16.897598090599999</v>
      </c>
      <c r="I253">
        <v>18.2909157773</v>
      </c>
      <c r="J253">
        <v>17.787155079800002</v>
      </c>
      <c r="K253">
        <v>18.653361830200001</v>
      </c>
      <c r="L253">
        <v>19.363584100299999</v>
      </c>
      <c r="M253">
        <v>18.586876066599999</v>
      </c>
      <c r="N253">
        <v>18.632506110800001</v>
      </c>
      <c r="O253">
        <v>18.664017668700001</v>
      </c>
      <c r="P253">
        <v>17.873589389199999</v>
      </c>
      <c r="Q253">
        <v>19.679223737099999</v>
      </c>
      <c r="R253">
        <v>18.3325533973</v>
      </c>
      <c r="S253">
        <v>17.9043722999</v>
      </c>
      <c r="T253">
        <v>18.909405719700001</v>
      </c>
      <c r="U253">
        <v>18.038215168200001</v>
      </c>
      <c r="V253">
        <v>17.798217422600001</v>
      </c>
      <c r="W253">
        <v>18.805501402499999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16.1845097968</v>
      </c>
      <c r="AJ253">
        <v>15.973179887000001</v>
      </c>
      <c r="AK253">
        <v>16.303184441599999</v>
      </c>
      <c r="AL253">
        <v>17.375265406299999</v>
      </c>
      <c r="AM253">
        <v>16.342165207600001</v>
      </c>
      <c r="AN253">
        <v>17.582879084199998</v>
      </c>
      <c r="AO253">
        <v>17.252076374000001</v>
      </c>
      <c r="AP253">
        <v>18.226075893299999</v>
      </c>
      <c r="AQ253">
        <v>18.472253640400002</v>
      </c>
      <c r="AR253">
        <v>17.307645102399999</v>
      </c>
      <c r="AS253">
        <v>17.743433964299999</v>
      </c>
      <c r="AT253">
        <v>17.474429594299998</v>
      </c>
      <c r="AU253">
        <v>16.772336436500002</v>
      </c>
      <c r="AV253">
        <v>18.2680645063</v>
      </c>
      <c r="AW253">
        <v>17.0724965478</v>
      </c>
      <c r="AX253">
        <v>16.961310018199999</v>
      </c>
      <c r="AY253">
        <v>18.0982307638</v>
      </c>
      <c r="AZ253">
        <v>17.180862530599999</v>
      </c>
      <c r="BA253">
        <v>16.4672061562</v>
      </c>
      <c r="BB253">
        <v>17.9788418252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252</v>
      </c>
      <c r="D254">
        <v>17.108584916400002</v>
      </c>
      <c r="E254">
        <v>16.950096637400001</v>
      </c>
      <c r="F254">
        <v>17.3606716894</v>
      </c>
      <c r="G254">
        <v>18.856572528699999</v>
      </c>
      <c r="H254">
        <v>17.550101375200001</v>
      </c>
      <c r="I254">
        <v>18.214939342800001</v>
      </c>
      <c r="J254">
        <v>17.7339321368</v>
      </c>
      <c r="K254">
        <v>19.029147612500001</v>
      </c>
      <c r="L254">
        <v>19.235892088699998</v>
      </c>
      <c r="M254">
        <v>18.460056061500001</v>
      </c>
      <c r="N254">
        <v>18.926397508699999</v>
      </c>
      <c r="O254">
        <v>18.551906099</v>
      </c>
      <c r="P254">
        <v>17.5632124939</v>
      </c>
      <c r="Q254">
        <v>19.5935049743</v>
      </c>
      <c r="R254">
        <v>18.562166349799998</v>
      </c>
      <c r="S254">
        <v>18.070888362800002</v>
      </c>
      <c r="T254">
        <v>19.104923471999999</v>
      </c>
      <c r="U254">
        <v>18.2848685258</v>
      </c>
      <c r="V254">
        <v>17.666523615700001</v>
      </c>
      <c r="W254">
        <v>19.114530699300001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16.555819820499998</v>
      </c>
      <c r="AJ254">
        <v>16.329447622299998</v>
      </c>
      <c r="AK254">
        <v>16.4511707552</v>
      </c>
      <c r="AL254">
        <v>17.470197343199999</v>
      </c>
      <c r="AM254">
        <v>16.5895777866</v>
      </c>
      <c r="AN254">
        <v>17.6113409821</v>
      </c>
      <c r="AO254">
        <v>17.327831354200001</v>
      </c>
      <c r="AP254">
        <v>18.525292385</v>
      </c>
      <c r="AQ254">
        <v>18.337787452699999</v>
      </c>
      <c r="AR254">
        <v>17.315246055599999</v>
      </c>
      <c r="AS254">
        <v>17.986847007200002</v>
      </c>
      <c r="AT254">
        <v>17.311185500099999</v>
      </c>
      <c r="AU254">
        <v>16.689942229</v>
      </c>
      <c r="AV254">
        <v>18.367377455700002</v>
      </c>
      <c r="AW254">
        <v>17.311291049200001</v>
      </c>
      <c r="AX254">
        <v>16.970886307600001</v>
      </c>
      <c r="AY254">
        <v>18.222464310199999</v>
      </c>
      <c r="AZ254">
        <v>17.169228668700001</v>
      </c>
      <c r="BA254">
        <v>16.757256398799999</v>
      </c>
      <c r="BB254">
        <v>17.989051680500001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253</v>
      </c>
      <c r="D255">
        <v>17.4163984023</v>
      </c>
      <c r="E255">
        <v>17.030255065599999</v>
      </c>
      <c r="F255">
        <v>17.465291476600001</v>
      </c>
      <c r="G255">
        <v>18.907961951299999</v>
      </c>
      <c r="H255">
        <v>17.6993008247</v>
      </c>
      <c r="I255">
        <v>18.255433606</v>
      </c>
      <c r="J255">
        <v>17.929834457199998</v>
      </c>
      <c r="K255">
        <v>19.461372758900001</v>
      </c>
      <c r="L255">
        <v>19.390560945400001</v>
      </c>
      <c r="M255">
        <v>18.591862898799999</v>
      </c>
      <c r="N255">
        <v>19.231452792700001</v>
      </c>
      <c r="O255">
        <v>18.3422354834</v>
      </c>
      <c r="P255">
        <v>17.697376584699999</v>
      </c>
      <c r="Q255">
        <v>19.6898164855</v>
      </c>
      <c r="R255">
        <v>18.606663555800001</v>
      </c>
      <c r="S255">
        <v>18.096999701400001</v>
      </c>
      <c r="T255">
        <v>18.9785297339</v>
      </c>
      <c r="U255">
        <v>18.260744349399999</v>
      </c>
      <c r="V255">
        <v>17.661829914199998</v>
      </c>
      <c r="W255">
        <v>19.459843583000001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16.967628009199998</v>
      </c>
      <c r="AJ255">
        <v>16.441232949</v>
      </c>
      <c r="AK255">
        <v>16.258892836200001</v>
      </c>
      <c r="AL255">
        <v>18.034985793899999</v>
      </c>
      <c r="AM255">
        <v>16.507025273899998</v>
      </c>
      <c r="AN255">
        <v>17.843340449500001</v>
      </c>
      <c r="AO255">
        <v>17.306472970800002</v>
      </c>
      <c r="AP255">
        <v>18.547171696100001</v>
      </c>
      <c r="AQ255">
        <v>18.583432572900001</v>
      </c>
      <c r="AR255">
        <v>17.540928645099999</v>
      </c>
      <c r="AS255">
        <v>17.907363102000001</v>
      </c>
      <c r="AT255">
        <v>17.2744822469</v>
      </c>
      <c r="AU255">
        <v>16.414677950400002</v>
      </c>
      <c r="AV255">
        <v>18.292981568199998</v>
      </c>
      <c r="AW255">
        <v>17.6147486206</v>
      </c>
      <c r="AX255">
        <v>16.973891786500001</v>
      </c>
      <c r="AY255">
        <v>18.066994512499999</v>
      </c>
      <c r="AZ255">
        <v>17.295199161799999</v>
      </c>
      <c r="BA255">
        <v>16.9724851255</v>
      </c>
      <c r="BB255">
        <v>18.227894027400001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254</v>
      </c>
      <c r="D256">
        <v>17.941617207099998</v>
      </c>
      <c r="E256">
        <v>17.3080916111</v>
      </c>
      <c r="F256">
        <v>17.660235160999999</v>
      </c>
      <c r="G256">
        <v>19.034312469700001</v>
      </c>
      <c r="H256">
        <v>17.715077367799999</v>
      </c>
      <c r="I256">
        <v>18.376749304600001</v>
      </c>
      <c r="J256">
        <v>17.994737221899999</v>
      </c>
      <c r="K256">
        <v>19.447611793299998</v>
      </c>
      <c r="L256">
        <v>19.6255496347</v>
      </c>
      <c r="M256">
        <v>18.854297887000001</v>
      </c>
      <c r="N256">
        <v>19.719982233</v>
      </c>
      <c r="O256">
        <v>18.335119938599998</v>
      </c>
      <c r="P256">
        <v>18.0992203769</v>
      </c>
      <c r="Q256">
        <v>19.900648739699999</v>
      </c>
      <c r="R256">
        <v>18.731136622299999</v>
      </c>
      <c r="S256">
        <v>18.116820737099999</v>
      </c>
      <c r="T256">
        <v>18.994238961400001</v>
      </c>
      <c r="U256">
        <v>18.080139872499998</v>
      </c>
      <c r="V256">
        <v>17.8296930367</v>
      </c>
      <c r="W256">
        <v>19.843963406699999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17.121109021900001</v>
      </c>
      <c r="AJ256">
        <v>16.645886154199999</v>
      </c>
      <c r="AK256">
        <v>16.072135297700001</v>
      </c>
      <c r="AL256">
        <v>18.307107441799999</v>
      </c>
      <c r="AM256">
        <v>16.362069713499999</v>
      </c>
      <c r="AN256">
        <v>17.7726994352</v>
      </c>
      <c r="AO256">
        <v>17.140454742700001</v>
      </c>
      <c r="AP256">
        <v>18.2991309037</v>
      </c>
      <c r="AQ256">
        <v>18.873884795999999</v>
      </c>
      <c r="AR256">
        <v>17.995778796500002</v>
      </c>
      <c r="AS256">
        <v>17.7983912107</v>
      </c>
      <c r="AT256">
        <v>17.8089440858</v>
      </c>
      <c r="AU256">
        <v>16.7205584445</v>
      </c>
      <c r="AV256">
        <v>18.430065702</v>
      </c>
      <c r="AW256">
        <v>17.721423661399999</v>
      </c>
      <c r="AX256">
        <v>16.901521090300001</v>
      </c>
      <c r="AY256">
        <v>18.134719839599999</v>
      </c>
      <c r="AZ256">
        <v>17.535644503899999</v>
      </c>
      <c r="BA256">
        <v>17.261930490400001</v>
      </c>
      <c r="BB256">
        <v>18.379880091499999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255</v>
      </c>
      <c r="D257">
        <v>18.382346395599999</v>
      </c>
      <c r="E257">
        <v>17.749553926099999</v>
      </c>
      <c r="F257">
        <v>18.203077406799999</v>
      </c>
      <c r="G257">
        <v>19.292617270800001</v>
      </c>
      <c r="H257">
        <v>17.818646344000001</v>
      </c>
      <c r="I257">
        <v>18.498238519099999</v>
      </c>
      <c r="J257">
        <v>17.6718736429</v>
      </c>
      <c r="K257">
        <v>19.666906984600001</v>
      </c>
      <c r="L257">
        <v>19.655451905100001</v>
      </c>
      <c r="M257">
        <v>19.044346332100002</v>
      </c>
      <c r="N257">
        <v>19.907714473999999</v>
      </c>
      <c r="O257">
        <v>18.729045814100001</v>
      </c>
      <c r="P257">
        <v>18.5627529679</v>
      </c>
      <c r="Q257">
        <v>20.376269270800002</v>
      </c>
      <c r="R257">
        <v>18.8595038773</v>
      </c>
      <c r="S257">
        <v>18.3272886084</v>
      </c>
      <c r="T257">
        <v>19.253000263499999</v>
      </c>
      <c r="U257">
        <v>18.597712324300002</v>
      </c>
      <c r="V257">
        <v>18.137594138099999</v>
      </c>
      <c r="W257">
        <v>19.6984606734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17.341490342299998</v>
      </c>
      <c r="AJ257">
        <v>17.020152280400001</v>
      </c>
      <c r="AK257">
        <v>16.389603811099999</v>
      </c>
      <c r="AL257">
        <v>18.2369470322</v>
      </c>
      <c r="AM257">
        <v>16.3162583105</v>
      </c>
      <c r="AN257">
        <v>17.798292481899999</v>
      </c>
      <c r="AO257">
        <v>17.267769442199999</v>
      </c>
      <c r="AP257">
        <v>18.577052657399999</v>
      </c>
      <c r="AQ257">
        <v>18.861172331100001</v>
      </c>
      <c r="AR257">
        <v>18.048608737199999</v>
      </c>
      <c r="AS257">
        <v>17.942129493900001</v>
      </c>
      <c r="AT257">
        <v>18.4157858811</v>
      </c>
      <c r="AU257">
        <v>17.066575160300001</v>
      </c>
      <c r="AV257">
        <v>18.6984573453</v>
      </c>
      <c r="AW257">
        <v>18.013359235599999</v>
      </c>
      <c r="AX257">
        <v>16.9113671687</v>
      </c>
      <c r="AY257">
        <v>18.2820222</v>
      </c>
      <c r="AZ257">
        <v>17.9750001389</v>
      </c>
      <c r="BA257">
        <v>17.388395038500001</v>
      </c>
      <c r="BB257">
        <v>18.649378624499999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256</v>
      </c>
      <c r="D258">
        <v>18.3994860854</v>
      </c>
      <c r="E258">
        <v>17.971498599</v>
      </c>
      <c r="F258">
        <v>18.506417027600001</v>
      </c>
      <c r="G258">
        <v>19.478061092099999</v>
      </c>
      <c r="H258">
        <v>17.6951144746</v>
      </c>
      <c r="I258">
        <v>18.3829072021</v>
      </c>
      <c r="J258">
        <v>17.947139461999999</v>
      </c>
      <c r="K258">
        <v>19.815755052699998</v>
      </c>
      <c r="L258">
        <v>19.4139646878</v>
      </c>
      <c r="M258">
        <v>18.7891441481</v>
      </c>
      <c r="N258">
        <v>19.967605752000001</v>
      </c>
      <c r="O258">
        <v>19.154209416299999</v>
      </c>
      <c r="P258">
        <v>18.7700087861</v>
      </c>
      <c r="Q258">
        <v>20.3836347005</v>
      </c>
      <c r="R258">
        <v>19.2958312122</v>
      </c>
      <c r="S258">
        <v>18.321321923799999</v>
      </c>
      <c r="T258">
        <v>19.370156627899998</v>
      </c>
      <c r="U258">
        <v>18.9378890176</v>
      </c>
      <c r="V258">
        <v>18.351261786999999</v>
      </c>
      <c r="W258">
        <v>19.730225322300001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17.195731648900001</v>
      </c>
      <c r="AJ258">
        <v>17.330620901300001</v>
      </c>
      <c r="AK258">
        <v>16.450679633499998</v>
      </c>
      <c r="AL258">
        <v>18.2313116419</v>
      </c>
      <c r="AM258">
        <v>16.4723383553</v>
      </c>
      <c r="AN258">
        <v>17.864083758300001</v>
      </c>
      <c r="AO258">
        <v>17.735189255400002</v>
      </c>
      <c r="AP258">
        <v>18.6519293715</v>
      </c>
      <c r="AQ258">
        <v>18.749039524800001</v>
      </c>
      <c r="AR258">
        <v>17.952165495100001</v>
      </c>
      <c r="AS258">
        <v>18.1142925242</v>
      </c>
      <c r="AT258">
        <v>18.726844960800001</v>
      </c>
      <c r="AU258">
        <v>17.2198480307</v>
      </c>
      <c r="AV258">
        <v>18.687907758800002</v>
      </c>
      <c r="AW258">
        <v>18.066364355299999</v>
      </c>
      <c r="AX258">
        <v>16.750944173899999</v>
      </c>
      <c r="AY258">
        <v>18.187351392699998</v>
      </c>
      <c r="AZ258">
        <v>17.879787159300001</v>
      </c>
      <c r="BA258">
        <v>17.261264616599998</v>
      </c>
      <c r="BB258">
        <v>18.867722861000001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257</v>
      </c>
      <c r="D259">
        <v>18.577978289699999</v>
      </c>
      <c r="E259">
        <v>18.206699417300001</v>
      </c>
      <c r="F259">
        <v>18.565299314000001</v>
      </c>
      <c r="G259">
        <v>19.5408859257</v>
      </c>
      <c r="H259">
        <v>17.655259971300001</v>
      </c>
      <c r="I259">
        <v>18.524711048099999</v>
      </c>
      <c r="J259">
        <v>18.001712492100001</v>
      </c>
      <c r="K259">
        <v>19.940987096899999</v>
      </c>
      <c r="L259">
        <v>19.469901671799999</v>
      </c>
      <c r="M259">
        <v>18.725941306799999</v>
      </c>
      <c r="N259">
        <v>19.8657830382</v>
      </c>
      <c r="O259">
        <v>18.947113257600002</v>
      </c>
      <c r="P259">
        <v>18.799000379599999</v>
      </c>
      <c r="Q259">
        <v>20.4268092336</v>
      </c>
      <c r="R259">
        <v>19.713172158199999</v>
      </c>
      <c r="S259">
        <v>18.318129484699998</v>
      </c>
      <c r="T259">
        <v>19.556651486</v>
      </c>
      <c r="U259">
        <v>19.129031460299998</v>
      </c>
      <c r="V259">
        <v>18.5472844821</v>
      </c>
      <c r="W259">
        <v>19.964602895100001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17.162986187400001</v>
      </c>
      <c r="AJ259">
        <v>17.140231687699998</v>
      </c>
      <c r="AK259">
        <v>16.808048701600001</v>
      </c>
      <c r="AL259">
        <v>18.3620593809</v>
      </c>
      <c r="AM259">
        <v>16.6550592233</v>
      </c>
      <c r="AN259">
        <v>18.114844503099999</v>
      </c>
      <c r="AO259">
        <v>17.723800583300001</v>
      </c>
      <c r="AP259">
        <v>18.719944330600001</v>
      </c>
      <c r="AQ259">
        <v>18.986074431199999</v>
      </c>
      <c r="AR259">
        <v>18.008639074200001</v>
      </c>
      <c r="AS259">
        <v>18.218675185599999</v>
      </c>
      <c r="AT259">
        <v>18.5323184015</v>
      </c>
      <c r="AU259">
        <v>17.4347679611</v>
      </c>
      <c r="AV259">
        <v>19.0110672032</v>
      </c>
      <c r="AW259">
        <v>18.309097704799999</v>
      </c>
      <c r="AX259">
        <v>16.72822687</v>
      </c>
      <c r="AY259">
        <v>18.359301995199999</v>
      </c>
      <c r="AZ259">
        <v>17.820597682100001</v>
      </c>
      <c r="BA259">
        <v>17.335049890499999</v>
      </c>
      <c r="BB259">
        <v>19.193026486600001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258</v>
      </c>
      <c r="D260">
        <v>18.52767377</v>
      </c>
      <c r="E260">
        <v>18.4140402329</v>
      </c>
      <c r="F260">
        <v>18.393465129199999</v>
      </c>
      <c r="G260">
        <v>19.532846900399999</v>
      </c>
      <c r="H260">
        <v>17.756392745399999</v>
      </c>
      <c r="I260">
        <v>18.971783102900002</v>
      </c>
      <c r="J260">
        <v>18.043687628499999</v>
      </c>
      <c r="K260">
        <v>20.012401300600001</v>
      </c>
      <c r="L260">
        <v>19.484862714399998</v>
      </c>
      <c r="M260">
        <v>18.8475946754</v>
      </c>
      <c r="N260">
        <v>19.7634133496</v>
      </c>
      <c r="O260">
        <v>18.9110907532</v>
      </c>
      <c r="P260">
        <v>18.786734290199998</v>
      </c>
      <c r="Q260">
        <v>20.4174589454</v>
      </c>
      <c r="R260">
        <v>19.801451149199998</v>
      </c>
      <c r="S260">
        <v>18.396630524100001</v>
      </c>
      <c r="T260">
        <v>19.5102223558</v>
      </c>
      <c r="U260">
        <v>19.341021826799999</v>
      </c>
      <c r="V260">
        <v>18.395912452400001</v>
      </c>
      <c r="W260">
        <v>19.783094103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17.629299680700001</v>
      </c>
      <c r="AJ260">
        <v>17.136975291100001</v>
      </c>
      <c r="AK260">
        <v>17.0228764503</v>
      </c>
      <c r="AL260">
        <v>18.370244569</v>
      </c>
      <c r="AM260">
        <v>16.7231137596</v>
      </c>
      <c r="AN260">
        <v>18.434370092999998</v>
      </c>
      <c r="AO260">
        <v>17.703518990700001</v>
      </c>
      <c r="AP260">
        <v>18.822886359200002</v>
      </c>
      <c r="AQ260">
        <v>18.951827510699999</v>
      </c>
      <c r="AR260">
        <v>18.214405882600001</v>
      </c>
      <c r="AS260">
        <v>18.346852845200001</v>
      </c>
      <c r="AT260">
        <v>18.224982652800001</v>
      </c>
      <c r="AU260">
        <v>17.4990036668</v>
      </c>
      <c r="AV260">
        <v>19.220188526000001</v>
      </c>
      <c r="AW260">
        <v>18.648087397000001</v>
      </c>
      <c r="AX260">
        <v>16.961070757800002</v>
      </c>
      <c r="AY260">
        <v>18.407376878299999</v>
      </c>
      <c r="AZ260">
        <v>17.9168851391</v>
      </c>
      <c r="BA260">
        <v>17.523044162200001</v>
      </c>
      <c r="BB260">
        <v>18.9080217777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259</v>
      </c>
      <c r="D261">
        <v>18.3943717302</v>
      </c>
      <c r="E261">
        <v>18.294708075599999</v>
      </c>
      <c r="F261">
        <v>18.482852464299999</v>
      </c>
      <c r="G261">
        <v>19.640249283599999</v>
      </c>
      <c r="H261">
        <v>18.427933250300001</v>
      </c>
      <c r="I261">
        <v>19.290583185199999</v>
      </c>
      <c r="J261">
        <v>18.2704401152</v>
      </c>
      <c r="K261">
        <v>19.889622552100001</v>
      </c>
      <c r="L261">
        <v>19.584577989700001</v>
      </c>
      <c r="M261">
        <v>19.0029189099</v>
      </c>
      <c r="N261">
        <v>19.7162140519</v>
      </c>
      <c r="O261">
        <v>19.120736410399999</v>
      </c>
      <c r="P261">
        <v>18.684859249599999</v>
      </c>
      <c r="Q261">
        <v>20.729563787699998</v>
      </c>
      <c r="R261">
        <v>19.540470087999999</v>
      </c>
      <c r="S261">
        <v>18.5615738427</v>
      </c>
      <c r="T261">
        <v>19.566422654499998</v>
      </c>
      <c r="U261">
        <v>19.6271773464</v>
      </c>
      <c r="V261">
        <v>18.2851871662</v>
      </c>
      <c r="W261">
        <v>19.614675357100001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17.7620528054</v>
      </c>
      <c r="AJ261">
        <v>17.361599788199999</v>
      </c>
      <c r="AK261">
        <v>17.382251754399999</v>
      </c>
      <c r="AL261">
        <v>18.282488253</v>
      </c>
      <c r="AM261">
        <v>17.254025307900001</v>
      </c>
      <c r="AN261">
        <v>18.428634421400002</v>
      </c>
      <c r="AO261">
        <v>17.558496746799999</v>
      </c>
      <c r="AP261">
        <v>18.745846753399999</v>
      </c>
      <c r="AQ261">
        <v>19.008014679199999</v>
      </c>
      <c r="AR261">
        <v>18.250458671400001</v>
      </c>
      <c r="AS261">
        <v>18.103916904399998</v>
      </c>
      <c r="AT261">
        <v>18.2544442186</v>
      </c>
      <c r="AU261">
        <v>17.560613575400001</v>
      </c>
      <c r="AV261">
        <v>19.376902287</v>
      </c>
      <c r="AW261">
        <v>18.664992294499999</v>
      </c>
      <c r="AX261">
        <v>17.244655432999998</v>
      </c>
      <c r="AY261">
        <v>18.495256874900001</v>
      </c>
      <c r="AZ261">
        <v>18.104010733700001</v>
      </c>
      <c r="BA261">
        <v>17.813964122800002</v>
      </c>
      <c r="BB261">
        <v>18.7498643546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260</v>
      </c>
      <c r="D262">
        <v>18.332140297799999</v>
      </c>
      <c r="E262">
        <v>18.599222309000002</v>
      </c>
      <c r="F262">
        <v>18.694251932899999</v>
      </c>
      <c r="G262">
        <v>19.969403094299999</v>
      </c>
      <c r="H262">
        <v>18.548259088399998</v>
      </c>
      <c r="I262">
        <v>19.379354214199999</v>
      </c>
      <c r="J262">
        <v>18.258109446799999</v>
      </c>
      <c r="K262">
        <v>20.077605757000001</v>
      </c>
      <c r="L262">
        <v>19.628179706200001</v>
      </c>
      <c r="M262">
        <v>18.9365835535</v>
      </c>
      <c r="N262">
        <v>19.8712743014</v>
      </c>
      <c r="O262">
        <v>19.593501357400001</v>
      </c>
      <c r="P262">
        <v>18.446088877099999</v>
      </c>
      <c r="Q262">
        <v>20.791028633700002</v>
      </c>
      <c r="R262">
        <v>19.6656726822</v>
      </c>
      <c r="S262">
        <v>18.511929563300001</v>
      </c>
      <c r="T262">
        <v>19.625807128400002</v>
      </c>
      <c r="U262">
        <v>19.679819044799999</v>
      </c>
      <c r="V262">
        <v>18.550533572900001</v>
      </c>
      <c r="W262">
        <v>19.476893047400001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17.4552673108</v>
      </c>
      <c r="AJ262">
        <v>17.3834726308</v>
      </c>
      <c r="AK262">
        <v>17.894997307099999</v>
      </c>
      <c r="AL262">
        <v>18.526582128299999</v>
      </c>
      <c r="AM262">
        <v>17.4643947888</v>
      </c>
      <c r="AN262">
        <v>18.344223699600001</v>
      </c>
      <c r="AO262">
        <v>17.360344950799998</v>
      </c>
      <c r="AP262">
        <v>18.774924239200001</v>
      </c>
      <c r="AQ262">
        <v>18.8154561355</v>
      </c>
      <c r="AR262">
        <v>18.021419310300001</v>
      </c>
      <c r="AS262">
        <v>18.462480363699999</v>
      </c>
      <c r="AT262">
        <v>18.6077085095</v>
      </c>
      <c r="AU262">
        <v>17.543136949600001</v>
      </c>
      <c r="AV262">
        <v>19.4223475965</v>
      </c>
      <c r="AW262">
        <v>18.8678599914</v>
      </c>
      <c r="AX262">
        <v>17.114592812000001</v>
      </c>
      <c r="AY262">
        <v>18.734759071900001</v>
      </c>
      <c r="AZ262">
        <v>18.521380724899998</v>
      </c>
      <c r="BA262">
        <v>18.0510608244</v>
      </c>
      <c r="BB262">
        <v>18.7364776137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261</v>
      </c>
      <c r="D263">
        <v>18.421414930299999</v>
      </c>
      <c r="E263">
        <v>18.6877568755</v>
      </c>
      <c r="F263">
        <v>18.6519168439</v>
      </c>
      <c r="G263">
        <v>19.938364704800001</v>
      </c>
      <c r="H263">
        <v>18.3752480064</v>
      </c>
      <c r="I263">
        <v>19.464358590100002</v>
      </c>
      <c r="J263">
        <v>18.527809536900001</v>
      </c>
      <c r="K263">
        <v>20.070427926600001</v>
      </c>
      <c r="L263">
        <v>19.797147690999999</v>
      </c>
      <c r="M263">
        <v>19.0540969314</v>
      </c>
      <c r="N263">
        <v>20.0993160413</v>
      </c>
      <c r="O263">
        <v>19.912548244700002</v>
      </c>
      <c r="P263">
        <v>18.3423861391</v>
      </c>
      <c r="Q263">
        <v>20.683999528499999</v>
      </c>
      <c r="R263">
        <v>19.627914864699999</v>
      </c>
      <c r="S263">
        <v>18.551851915099999</v>
      </c>
      <c r="T263">
        <v>19.797358249999998</v>
      </c>
      <c r="U263">
        <v>19.729908685000002</v>
      </c>
      <c r="V263">
        <v>18.625185491900002</v>
      </c>
      <c r="W263">
        <v>19.595492611899999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17.5513133388</v>
      </c>
      <c r="AJ263">
        <v>17.306573435099999</v>
      </c>
      <c r="AK263">
        <v>17.680421238299999</v>
      </c>
      <c r="AL263">
        <v>18.7818859996</v>
      </c>
      <c r="AM263">
        <v>17.3313206646</v>
      </c>
      <c r="AN263">
        <v>18.470750519300001</v>
      </c>
      <c r="AO263">
        <v>17.6370532597</v>
      </c>
      <c r="AP263">
        <v>18.987641179800001</v>
      </c>
      <c r="AQ263">
        <v>18.904625447899999</v>
      </c>
      <c r="AR263">
        <v>18.296730779299999</v>
      </c>
      <c r="AS263">
        <v>18.822292149900001</v>
      </c>
      <c r="AT263">
        <v>18.951104428299999</v>
      </c>
      <c r="AU263">
        <v>17.4641872509</v>
      </c>
      <c r="AV263">
        <v>19.437127552700002</v>
      </c>
      <c r="AW263">
        <v>18.881957631199999</v>
      </c>
      <c r="AX263">
        <v>17.358004056199999</v>
      </c>
      <c r="AY263">
        <v>18.6855635079</v>
      </c>
      <c r="AZ263">
        <v>18.570160151</v>
      </c>
      <c r="BA263">
        <v>17.844398616399999</v>
      </c>
      <c r="BB263">
        <v>18.741335378700001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262</v>
      </c>
      <c r="D264">
        <v>18.9480732008</v>
      </c>
      <c r="E264">
        <v>18.689410785100002</v>
      </c>
      <c r="F264">
        <v>18.756511159799999</v>
      </c>
      <c r="G264">
        <v>19.877018590700001</v>
      </c>
      <c r="H264">
        <v>18.374072068299999</v>
      </c>
      <c r="I264">
        <v>19.400608947399999</v>
      </c>
      <c r="J264">
        <v>18.8558321402</v>
      </c>
      <c r="K264">
        <v>20.127998398500001</v>
      </c>
      <c r="L264">
        <v>19.872122598899999</v>
      </c>
      <c r="M264">
        <v>19.153021227899998</v>
      </c>
      <c r="N264">
        <v>19.9812962367</v>
      </c>
      <c r="O264">
        <v>20.0831773906</v>
      </c>
      <c r="P264">
        <v>18.316221346799999</v>
      </c>
      <c r="Q264">
        <v>20.761401770999999</v>
      </c>
      <c r="R264">
        <v>19.625517229700002</v>
      </c>
      <c r="S264">
        <v>18.657875736600001</v>
      </c>
      <c r="T264">
        <v>19.983458111299999</v>
      </c>
      <c r="U264">
        <v>19.729352683599998</v>
      </c>
      <c r="V264">
        <v>18.444206936600001</v>
      </c>
      <c r="W264">
        <v>19.621092821200001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17.6663994948</v>
      </c>
      <c r="AJ264">
        <v>17.382733096399999</v>
      </c>
      <c r="AK264">
        <v>17.695509624500001</v>
      </c>
      <c r="AL264">
        <v>18.541611588599999</v>
      </c>
      <c r="AM264">
        <v>17.380247825400001</v>
      </c>
      <c r="AN264">
        <v>18.607698791299999</v>
      </c>
      <c r="AO264">
        <v>17.687681324900002</v>
      </c>
      <c r="AP264">
        <v>19.075064823000002</v>
      </c>
      <c r="AQ264">
        <v>18.963768527900001</v>
      </c>
      <c r="AR264">
        <v>18.5369059302</v>
      </c>
      <c r="AS264">
        <v>18.956210200600001</v>
      </c>
      <c r="AT264">
        <v>18.933255359899999</v>
      </c>
      <c r="AU264">
        <v>17.644057260699999</v>
      </c>
      <c r="AV264">
        <v>19.6652718518</v>
      </c>
      <c r="AW264">
        <v>18.9913933544</v>
      </c>
      <c r="AX264">
        <v>17.3812080143</v>
      </c>
      <c r="AY264">
        <v>18.886585267400001</v>
      </c>
      <c r="AZ264">
        <v>18.695784103200001</v>
      </c>
      <c r="BA264">
        <v>17.763589054200001</v>
      </c>
      <c r="BB264">
        <v>18.569046762300001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263</v>
      </c>
      <c r="D265">
        <v>19.2479262204</v>
      </c>
      <c r="E265">
        <v>19.002840096100002</v>
      </c>
      <c r="F265">
        <v>18.583373335600001</v>
      </c>
      <c r="G265">
        <v>19.893590199799998</v>
      </c>
      <c r="H265">
        <v>18.493020251699999</v>
      </c>
      <c r="I265">
        <v>19.3872842233</v>
      </c>
      <c r="J265">
        <v>19.1169034632</v>
      </c>
      <c r="K265">
        <v>20.4503841736</v>
      </c>
      <c r="L265">
        <v>19.758328054300001</v>
      </c>
      <c r="M265">
        <v>19.7557525613</v>
      </c>
      <c r="N265">
        <v>19.7387169486</v>
      </c>
      <c r="O265">
        <v>20.128534382200002</v>
      </c>
      <c r="P265">
        <v>18.840467970799999</v>
      </c>
      <c r="Q265">
        <v>20.883646879299999</v>
      </c>
      <c r="R265">
        <v>19.7119459631</v>
      </c>
      <c r="S265">
        <v>18.843636452999998</v>
      </c>
      <c r="T265">
        <v>19.9829490274</v>
      </c>
      <c r="U265">
        <v>19.815747251600001</v>
      </c>
      <c r="V265">
        <v>18.774653515499999</v>
      </c>
      <c r="W265">
        <v>20.022220636699998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18.024362563099999</v>
      </c>
      <c r="AJ265">
        <v>17.7857775196</v>
      </c>
      <c r="AK265">
        <v>17.958363807800001</v>
      </c>
      <c r="AL265">
        <v>18.602055576200001</v>
      </c>
      <c r="AM265">
        <v>17.445652190800001</v>
      </c>
      <c r="AN265">
        <v>18.673818991699999</v>
      </c>
      <c r="AO265">
        <v>17.8677120547</v>
      </c>
      <c r="AP265">
        <v>19.415120418699999</v>
      </c>
      <c r="AQ265">
        <v>18.925248681399999</v>
      </c>
      <c r="AR265">
        <v>19.0023364712</v>
      </c>
      <c r="AS265">
        <v>19.038118263000001</v>
      </c>
      <c r="AT265">
        <v>18.937664031600001</v>
      </c>
      <c r="AU265">
        <v>17.904441841699999</v>
      </c>
      <c r="AV265">
        <v>19.8047133908</v>
      </c>
      <c r="AW265">
        <v>19.1155737156</v>
      </c>
      <c r="AX265">
        <v>17.713903824799999</v>
      </c>
      <c r="AY265">
        <v>18.839972681300001</v>
      </c>
      <c r="AZ265">
        <v>18.590575216600001</v>
      </c>
      <c r="BA265">
        <v>18.106983311400001</v>
      </c>
      <c r="BB265">
        <v>18.5566212783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264</v>
      </c>
      <c r="D266">
        <v>19.368758703800001</v>
      </c>
      <c r="E266">
        <v>19.5090390041</v>
      </c>
      <c r="F266">
        <v>18.5134903278</v>
      </c>
      <c r="G266">
        <v>19.965965827800002</v>
      </c>
      <c r="H266">
        <v>18.957663019200002</v>
      </c>
      <c r="I266">
        <v>19.6302965199</v>
      </c>
      <c r="J266">
        <v>19.1378506653</v>
      </c>
      <c r="K266">
        <v>20.532587829499999</v>
      </c>
      <c r="L266">
        <v>19.814229452300001</v>
      </c>
      <c r="M266">
        <v>19.907399207800001</v>
      </c>
      <c r="N266">
        <v>19.893361346700001</v>
      </c>
      <c r="O266">
        <v>20.044989901800001</v>
      </c>
      <c r="P266">
        <v>19.1321325057</v>
      </c>
      <c r="Q266">
        <v>20.8277465249</v>
      </c>
      <c r="R266">
        <v>19.968753897399999</v>
      </c>
      <c r="S266">
        <v>18.910026691999999</v>
      </c>
      <c r="T266">
        <v>19.877101287799999</v>
      </c>
      <c r="U266">
        <v>19.943443155899999</v>
      </c>
      <c r="V266">
        <v>18.936299705300002</v>
      </c>
      <c r="W266">
        <v>20.296571604899999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18.250790555199998</v>
      </c>
      <c r="AJ266">
        <v>17.905254045300001</v>
      </c>
      <c r="AK266">
        <v>17.8957140821</v>
      </c>
      <c r="AL266">
        <v>18.9033247544</v>
      </c>
      <c r="AM266">
        <v>17.630705251399998</v>
      </c>
      <c r="AN266">
        <v>18.618940483300001</v>
      </c>
      <c r="AO266">
        <v>18.0503125119</v>
      </c>
      <c r="AP266">
        <v>19.3223649649</v>
      </c>
      <c r="AQ266">
        <v>19.021783293599999</v>
      </c>
      <c r="AR266">
        <v>19.084691732500001</v>
      </c>
      <c r="AS266">
        <v>19.067465782500001</v>
      </c>
      <c r="AT266">
        <v>19.100947421699999</v>
      </c>
      <c r="AU266">
        <v>18.233346924599999</v>
      </c>
      <c r="AV266">
        <v>19.899931912900001</v>
      </c>
      <c r="AW266">
        <v>19.113424102900002</v>
      </c>
      <c r="AX266">
        <v>18.040072897799998</v>
      </c>
      <c r="AY266">
        <v>19.0400037438</v>
      </c>
      <c r="AZ266">
        <v>18.621209882900001</v>
      </c>
      <c r="BA266">
        <v>18.3169649584</v>
      </c>
      <c r="BB266">
        <v>18.714550204999998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265</v>
      </c>
      <c r="D267">
        <v>19.363461749500001</v>
      </c>
      <c r="E267">
        <v>19.612975591000001</v>
      </c>
      <c r="F267">
        <v>18.8387424324</v>
      </c>
      <c r="G267">
        <v>19.8360141269</v>
      </c>
      <c r="H267">
        <v>19.334552633099999</v>
      </c>
      <c r="I267">
        <v>19.8412194062</v>
      </c>
      <c r="J267">
        <v>19.296907584900001</v>
      </c>
      <c r="K267">
        <v>20.539225969099999</v>
      </c>
      <c r="L267">
        <v>19.956682452900001</v>
      </c>
      <c r="M267">
        <v>20.062342071</v>
      </c>
      <c r="N267">
        <v>20.617527305399999</v>
      </c>
      <c r="O267">
        <v>20.116470876099999</v>
      </c>
      <c r="P267">
        <v>18.911082460300001</v>
      </c>
      <c r="Q267">
        <v>20.817126432799999</v>
      </c>
      <c r="R267">
        <v>20.086946628900002</v>
      </c>
      <c r="S267">
        <v>18.663273288900001</v>
      </c>
      <c r="T267">
        <v>19.8203219299</v>
      </c>
      <c r="U267">
        <v>19.829260656599999</v>
      </c>
      <c r="V267">
        <v>19.316966498900001</v>
      </c>
      <c r="W267">
        <v>20.487525099700001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18.556775200200001</v>
      </c>
      <c r="AJ267">
        <v>18.096026869999999</v>
      </c>
      <c r="AK267">
        <v>17.901139460500001</v>
      </c>
      <c r="AL267">
        <v>19.2303539935</v>
      </c>
      <c r="AM267">
        <v>17.899480914600002</v>
      </c>
      <c r="AN267">
        <v>18.6612933396</v>
      </c>
      <c r="AO267">
        <v>18.5431516927</v>
      </c>
      <c r="AP267">
        <v>19.292614886500001</v>
      </c>
      <c r="AQ267">
        <v>19.2408353975</v>
      </c>
      <c r="AR267">
        <v>19.183356669199998</v>
      </c>
      <c r="AS267">
        <v>19.253194192700001</v>
      </c>
      <c r="AT267">
        <v>19.0193103294</v>
      </c>
      <c r="AU267">
        <v>18.579780811399999</v>
      </c>
      <c r="AV267">
        <v>20.062827538200001</v>
      </c>
      <c r="AW267">
        <v>19.167502920899999</v>
      </c>
      <c r="AX267">
        <v>17.9276234837</v>
      </c>
      <c r="AY267">
        <v>19.178154544200002</v>
      </c>
      <c r="AZ267">
        <v>18.809002252700001</v>
      </c>
      <c r="BA267">
        <v>18.654061969699999</v>
      </c>
      <c r="BB267">
        <v>18.945881649899999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266</v>
      </c>
      <c r="D268">
        <v>19.624829257599998</v>
      </c>
      <c r="E268">
        <v>19.662304463200002</v>
      </c>
      <c r="F268">
        <v>19.165492561200001</v>
      </c>
      <c r="G268">
        <v>20.157262457600002</v>
      </c>
      <c r="H268">
        <v>19.442908346999999</v>
      </c>
      <c r="I268">
        <v>19.927008787399998</v>
      </c>
      <c r="J268">
        <v>19.383747323800002</v>
      </c>
      <c r="K268">
        <v>20.161527372399998</v>
      </c>
      <c r="L268">
        <v>20.1255494187</v>
      </c>
      <c r="M268">
        <v>20.319758111100001</v>
      </c>
      <c r="N268">
        <v>20.820202736300001</v>
      </c>
      <c r="O268">
        <v>20.507715119099998</v>
      </c>
      <c r="P268">
        <v>18.785248617400001</v>
      </c>
      <c r="Q268">
        <v>21.053712238799999</v>
      </c>
      <c r="R268">
        <v>19.873605191999999</v>
      </c>
      <c r="S268">
        <v>18.390353130099999</v>
      </c>
      <c r="T268">
        <v>19.646752688300001</v>
      </c>
      <c r="U268">
        <v>19.569521365100002</v>
      </c>
      <c r="V268">
        <v>19.7063019862</v>
      </c>
      <c r="W268">
        <v>20.714527491199998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18.364425799100001</v>
      </c>
      <c r="AJ268">
        <v>18.313526110200002</v>
      </c>
      <c r="AK268">
        <v>17.8801050326</v>
      </c>
      <c r="AL268">
        <v>19.538282174500001</v>
      </c>
      <c r="AM268">
        <v>18.076982554200001</v>
      </c>
      <c r="AN268">
        <v>18.955422893400002</v>
      </c>
      <c r="AO268">
        <v>18.370379889399999</v>
      </c>
      <c r="AP268">
        <v>19.200568995299999</v>
      </c>
      <c r="AQ268">
        <v>19.316087722900001</v>
      </c>
      <c r="AR268">
        <v>19.163734647799998</v>
      </c>
      <c r="AS268">
        <v>19.554661493299999</v>
      </c>
      <c r="AT268">
        <v>19.117661208400001</v>
      </c>
      <c r="AU268">
        <v>18.379766901100002</v>
      </c>
      <c r="AV268">
        <v>20.258896292100001</v>
      </c>
      <c r="AW268">
        <v>19.228110708700001</v>
      </c>
      <c r="AX268">
        <v>17.661312922699999</v>
      </c>
      <c r="AY268">
        <v>19.221652410699999</v>
      </c>
      <c r="AZ268">
        <v>18.888743227100001</v>
      </c>
      <c r="BA268">
        <v>18.852762693399999</v>
      </c>
      <c r="BB268">
        <v>19.1971114376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267</v>
      </c>
      <c r="D269">
        <v>19.724401803799999</v>
      </c>
      <c r="E269">
        <v>19.542860504</v>
      </c>
      <c r="F269">
        <v>19.465461165299999</v>
      </c>
      <c r="G269">
        <v>20.421700753500001</v>
      </c>
      <c r="H269">
        <v>19.745258006899999</v>
      </c>
      <c r="I269">
        <v>19.953122078700002</v>
      </c>
      <c r="J269">
        <v>19.2510080787</v>
      </c>
      <c r="K269">
        <v>20.188686848900002</v>
      </c>
      <c r="L269">
        <v>20.235804494300002</v>
      </c>
      <c r="M269">
        <v>20.504744448499999</v>
      </c>
      <c r="N269">
        <v>20.718460986299998</v>
      </c>
      <c r="O269">
        <v>20.769396129299999</v>
      </c>
      <c r="P269">
        <v>18.9928914863</v>
      </c>
      <c r="Q269">
        <v>21.185662883300001</v>
      </c>
      <c r="R269">
        <v>19.849890381200002</v>
      </c>
      <c r="S269">
        <v>18.739157120400002</v>
      </c>
      <c r="T269">
        <v>19.678324013400001</v>
      </c>
      <c r="U269">
        <v>19.691244427200001</v>
      </c>
      <c r="V269">
        <v>19.6703212366</v>
      </c>
      <c r="W269">
        <v>20.7837879448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18.5253689227</v>
      </c>
      <c r="AJ269">
        <v>18.179623644199999</v>
      </c>
      <c r="AK269">
        <v>17.9971055458</v>
      </c>
      <c r="AL269">
        <v>19.820598173</v>
      </c>
      <c r="AM269">
        <v>18.066420213200001</v>
      </c>
      <c r="AN269">
        <v>19.124992566900001</v>
      </c>
      <c r="AO269">
        <v>18.1089370366</v>
      </c>
      <c r="AP269">
        <v>19.507670029900002</v>
      </c>
      <c r="AQ269">
        <v>19.295800615299999</v>
      </c>
      <c r="AR269">
        <v>19.1727560301</v>
      </c>
      <c r="AS269">
        <v>19.539347565300002</v>
      </c>
      <c r="AT269">
        <v>19.476131751800001</v>
      </c>
      <c r="AU269">
        <v>18.142643964200001</v>
      </c>
      <c r="AV269">
        <v>20.202210885500001</v>
      </c>
      <c r="AW269">
        <v>19.215699923399999</v>
      </c>
      <c r="AX269">
        <v>17.64236373</v>
      </c>
      <c r="AY269">
        <v>18.904248920699999</v>
      </c>
      <c r="AZ269">
        <v>18.812810472599999</v>
      </c>
      <c r="BA269">
        <v>18.7144357267</v>
      </c>
      <c r="BB269">
        <v>19.513742003899999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268</v>
      </c>
      <c r="D270">
        <v>19.513249863999999</v>
      </c>
      <c r="E270">
        <v>19.655628890900001</v>
      </c>
      <c r="F270">
        <v>19.1673947964</v>
      </c>
      <c r="G270">
        <v>20.414691648800002</v>
      </c>
      <c r="H270">
        <v>19.825935444100001</v>
      </c>
      <c r="I270">
        <v>19.912763043000002</v>
      </c>
      <c r="J270">
        <v>18.812276141600002</v>
      </c>
      <c r="K270">
        <v>20.209033914599999</v>
      </c>
      <c r="L270">
        <v>20.017961934999999</v>
      </c>
      <c r="M270">
        <v>20.389337222200002</v>
      </c>
      <c r="N270">
        <v>20.814863484</v>
      </c>
      <c r="O270">
        <v>20.4475008569</v>
      </c>
      <c r="P270">
        <v>18.947152433900001</v>
      </c>
      <c r="Q270">
        <v>21.456545413000001</v>
      </c>
      <c r="R270">
        <v>19.998351578299999</v>
      </c>
      <c r="S270">
        <v>18.9914661145</v>
      </c>
      <c r="T270">
        <v>19.985344081499999</v>
      </c>
      <c r="U270">
        <v>19.887764619999999</v>
      </c>
      <c r="V270">
        <v>19.5784028307</v>
      </c>
      <c r="W270">
        <v>20.685477135500001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18.683955296400001</v>
      </c>
      <c r="AJ270">
        <v>18.513211734799999</v>
      </c>
      <c r="AK270">
        <v>17.893789745799999</v>
      </c>
      <c r="AL270">
        <v>19.862114954900001</v>
      </c>
      <c r="AM270">
        <v>17.969337140499999</v>
      </c>
      <c r="AN270">
        <v>19.189353137299999</v>
      </c>
      <c r="AO270">
        <v>17.9345519343</v>
      </c>
      <c r="AP270">
        <v>19.687884411100001</v>
      </c>
      <c r="AQ270">
        <v>19.337610591000001</v>
      </c>
      <c r="AR270">
        <v>19.164520138699999</v>
      </c>
      <c r="AS270">
        <v>19.699867650200002</v>
      </c>
      <c r="AT270">
        <v>19.662338847400001</v>
      </c>
      <c r="AU270">
        <v>18.297003349400001</v>
      </c>
      <c r="AV270">
        <v>20.1782292412</v>
      </c>
      <c r="AW270">
        <v>19.109606366400001</v>
      </c>
      <c r="AX270">
        <v>17.341780593900001</v>
      </c>
      <c r="AY270">
        <v>18.722497300099999</v>
      </c>
      <c r="AZ270">
        <v>18.768675698100001</v>
      </c>
      <c r="BA270">
        <v>18.732841924900001</v>
      </c>
      <c r="BB270">
        <v>19.624511323299998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269</v>
      </c>
      <c r="D271">
        <v>20.174980281700002</v>
      </c>
      <c r="E271">
        <v>20.011813575400001</v>
      </c>
      <c r="F271">
        <v>19.130854769399999</v>
      </c>
      <c r="G271">
        <v>20.129935592900001</v>
      </c>
      <c r="H271">
        <v>19.359702264199999</v>
      </c>
      <c r="I271">
        <v>19.7891705374</v>
      </c>
      <c r="J271">
        <v>18.3371409459</v>
      </c>
      <c r="K271">
        <v>20.3998113026</v>
      </c>
      <c r="L271">
        <v>20.176120190799999</v>
      </c>
      <c r="M271">
        <v>20.164360562500001</v>
      </c>
      <c r="N271">
        <v>21.047820191900001</v>
      </c>
      <c r="O271">
        <v>19.997724813800001</v>
      </c>
      <c r="P271">
        <v>19.241812932999999</v>
      </c>
      <c r="Q271">
        <v>21.359659997000001</v>
      </c>
      <c r="R271">
        <v>20.119703166000001</v>
      </c>
      <c r="S271">
        <v>19.215096411400001</v>
      </c>
      <c r="T271">
        <v>20.016472471299998</v>
      </c>
      <c r="U271">
        <v>19.946336495099999</v>
      </c>
      <c r="V271">
        <v>19.517914280199999</v>
      </c>
      <c r="W271">
        <v>20.677127267500001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18.569366150800001</v>
      </c>
      <c r="AJ271">
        <v>18.315700762599999</v>
      </c>
      <c r="AK271">
        <v>17.903468274400002</v>
      </c>
      <c r="AL271">
        <v>19.5736322377</v>
      </c>
      <c r="AM271">
        <v>17.924238735799999</v>
      </c>
      <c r="AN271">
        <v>19.0596858856</v>
      </c>
      <c r="AO271">
        <v>17.800085809199999</v>
      </c>
      <c r="AP271">
        <v>19.685376405100001</v>
      </c>
      <c r="AQ271">
        <v>19.354063575600001</v>
      </c>
      <c r="AR271">
        <v>19.070746117100001</v>
      </c>
      <c r="AS271">
        <v>19.722550452</v>
      </c>
      <c r="AT271">
        <v>19.569561824600001</v>
      </c>
      <c r="AU271">
        <v>18.6783334315</v>
      </c>
      <c r="AV271">
        <v>20.563262964</v>
      </c>
      <c r="AW271">
        <v>19.155691969999999</v>
      </c>
      <c r="AX271">
        <v>17.5957763332</v>
      </c>
      <c r="AY271">
        <v>18.711009602499999</v>
      </c>
      <c r="AZ271">
        <v>18.6149820529</v>
      </c>
      <c r="BA271">
        <v>18.957734587000001</v>
      </c>
      <c r="BB271">
        <v>19.823278760499999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270</v>
      </c>
      <c r="D272">
        <v>20.5040782795</v>
      </c>
      <c r="E272">
        <v>20.195156973</v>
      </c>
      <c r="F272">
        <v>19.427880755</v>
      </c>
      <c r="G272">
        <v>20.479115855</v>
      </c>
      <c r="H272">
        <v>19.424213567399999</v>
      </c>
      <c r="I272">
        <v>19.634470786800001</v>
      </c>
      <c r="J272">
        <v>18.497616333700002</v>
      </c>
      <c r="K272">
        <v>20.653307250299999</v>
      </c>
      <c r="L272">
        <v>20.286008426999999</v>
      </c>
      <c r="M272">
        <v>20.272227274199999</v>
      </c>
      <c r="N272">
        <v>21.3259118016</v>
      </c>
      <c r="O272">
        <v>19.975669653600001</v>
      </c>
      <c r="P272">
        <v>19.934793309500002</v>
      </c>
      <c r="Q272">
        <v>21.543091703399998</v>
      </c>
      <c r="R272">
        <v>20.258108046299999</v>
      </c>
      <c r="S272">
        <v>19.465885078100001</v>
      </c>
      <c r="T272">
        <v>20.117483633199999</v>
      </c>
      <c r="U272">
        <v>20.1626962287</v>
      </c>
      <c r="V272">
        <v>19.249812394300001</v>
      </c>
      <c r="W272">
        <v>20.738024128900001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18.920169441500001</v>
      </c>
      <c r="AJ272">
        <v>18.215416783799999</v>
      </c>
      <c r="AK272">
        <v>18.386646326400001</v>
      </c>
      <c r="AL272">
        <v>19.604129996600001</v>
      </c>
      <c r="AM272">
        <v>17.9943956822</v>
      </c>
      <c r="AN272">
        <v>18.900086287000001</v>
      </c>
      <c r="AO272">
        <v>18.386188755599999</v>
      </c>
      <c r="AP272">
        <v>19.6802722079</v>
      </c>
      <c r="AQ272">
        <v>19.4344843276</v>
      </c>
      <c r="AR272">
        <v>19.092021641199999</v>
      </c>
      <c r="AS272">
        <v>19.929764811199998</v>
      </c>
      <c r="AT272">
        <v>19.788759533699999</v>
      </c>
      <c r="AU272">
        <v>19.035195030000001</v>
      </c>
      <c r="AV272">
        <v>20.729232032900001</v>
      </c>
      <c r="AW272">
        <v>19.263630266</v>
      </c>
      <c r="AX272">
        <v>17.6728325144</v>
      </c>
      <c r="AY272">
        <v>18.8561753127</v>
      </c>
      <c r="AZ272">
        <v>18.824266776999998</v>
      </c>
      <c r="BA272">
        <v>19.094687088899999</v>
      </c>
      <c r="BB272">
        <v>19.808595846399999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271</v>
      </c>
      <c r="D273">
        <v>20.492469440699999</v>
      </c>
      <c r="E273">
        <v>20.016433917699999</v>
      </c>
      <c r="F273">
        <v>19.6493861708</v>
      </c>
      <c r="G273">
        <v>21.1352656571</v>
      </c>
      <c r="H273">
        <v>19.520261958100001</v>
      </c>
      <c r="I273">
        <v>19.706052062200001</v>
      </c>
      <c r="J273">
        <v>18.727860821299998</v>
      </c>
      <c r="K273">
        <v>20.884838347300001</v>
      </c>
      <c r="L273">
        <v>20.190174434100001</v>
      </c>
      <c r="M273">
        <v>20.141130583900001</v>
      </c>
      <c r="N273">
        <v>21.621736542200001</v>
      </c>
      <c r="O273">
        <v>20.5319276076</v>
      </c>
      <c r="P273">
        <v>19.9882787783</v>
      </c>
      <c r="Q273">
        <v>21.606475629199998</v>
      </c>
      <c r="R273">
        <v>20.302794265100001</v>
      </c>
      <c r="S273">
        <v>19.4771742338</v>
      </c>
      <c r="T273">
        <v>20.2072929622</v>
      </c>
      <c r="U273">
        <v>20.236823489199999</v>
      </c>
      <c r="V273">
        <v>19.455833859999998</v>
      </c>
      <c r="W273">
        <v>20.7067037863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19.2583907958</v>
      </c>
      <c r="AJ273">
        <v>18.238667857100001</v>
      </c>
      <c r="AK273">
        <v>18.853500176000001</v>
      </c>
      <c r="AL273">
        <v>19.8745833113</v>
      </c>
      <c r="AM273">
        <v>18.249678371600002</v>
      </c>
      <c r="AN273">
        <v>19.032153107599999</v>
      </c>
      <c r="AO273">
        <v>18.666761870599998</v>
      </c>
      <c r="AP273">
        <v>19.820357972</v>
      </c>
      <c r="AQ273">
        <v>19.4539623824</v>
      </c>
      <c r="AR273">
        <v>19.261530062599999</v>
      </c>
      <c r="AS273">
        <v>19.960471750500002</v>
      </c>
      <c r="AT273">
        <v>20.125218899499998</v>
      </c>
      <c r="AU273">
        <v>19.199274590999998</v>
      </c>
      <c r="AV273">
        <v>20.683873992399999</v>
      </c>
      <c r="AW273">
        <v>19.4951432917</v>
      </c>
      <c r="AX273">
        <v>18.130700022799999</v>
      </c>
      <c r="AY273">
        <v>19.0862126743</v>
      </c>
      <c r="AZ273">
        <v>18.9634120895</v>
      </c>
      <c r="BA273">
        <v>18.898343789399998</v>
      </c>
      <c r="BB273">
        <v>19.702037810699998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272</v>
      </c>
      <c r="D274">
        <v>20.758138798499999</v>
      </c>
      <c r="E274">
        <v>20.409217454499998</v>
      </c>
      <c r="F274">
        <v>19.728937931600001</v>
      </c>
      <c r="G274">
        <v>21.348870741999999</v>
      </c>
      <c r="H274">
        <v>19.592143419300001</v>
      </c>
      <c r="I274">
        <v>19.816249056499998</v>
      </c>
      <c r="J274">
        <v>19.172576813399999</v>
      </c>
      <c r="K274">
        <v>21.0288487907</v>
      </c>
      <c r="L274">
        <v>20.3236163013</v>
      </c>
      <c r="M274">
        <v>20.1583511559</v>
      </c>
      <c r="N274">
        <v>21.6525256308</v>
      </c>
      <c r="O274">
        <v>20.695968764100002</v>
      </c>
      <c r="P274">
        <v>19.9139323727</v>
      </c>
      <c r="Q274">
        <v>21.8076261191</v>
      </c>
      <c r="R274">
        <v>20.3724433543</v>
      </c>
      <c r="S274">
        <v>19.472903918099998</v>
      </c>
      <c r="T274">
        <v>20.331469065299999</v>
      </c>
      <c r="U274">
        <v>20.376992591499999</v>
      </c>
      <c r="V274">
        <v>19.638332341400002</v>
      </c>
      <c r="W274">
        <v>20.682320031700002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19.836669917799998</v>
      </c>
      <c r="AJ274">
        <v>18.8392554723</v>
      </c>
      <c r="AK274">
        <v>18.850788877300001</v>
      </c>
      <c r="AL274">
        <v>20.075342453099999</v>
      </c>
      <c r="AM274">
        <v>18.427098499</v>
      </c>
      <c r="AN274">
        <v>19.2374953994</v>
      </c>
      <c r="AO274">
        <v>19.0170367162</v>
      </c>
      <c r="AP274">
        <v>19.987184196400001</v>
      </c>
      <c r="AQ274">
        <v>19.8768906343</v>
      </c>
      <c r="AR274">
        <v>19.773548439500001</v>
      </c>
      <c r="AS274">
        <v>19.932143313699999</v>
      </c>
      <c r="AT274">
        <v>20.038407177300002</v>
      </c>
      <c r="AU274">
        <v>19.203717618300001</v>
      </c>
      <c r="AV274">
        <v>20.690929400600002</v>
      </c>
      <c r="AW274">
        <v>19.686115107500001</v>
      </c>
      <c r="AX274">
        <v>18.7096405807</v>
      </c>
      <c r="AY274">
        <v>19.2960065071</v>
      </c>
      <c r="AZ274">
        <v>19.184165496399999</v>
      </c>
      <c r="BA274">
        <v>18.820349429499998</v>
      </c>
      <c r="BB274">
        <v>19.629451002500002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273</v>
      </c>
      <c r="D275">
        <v>20.9370295224</v>
      </c>
      <c r="E275">
        <v>20.607305673300001</v>
      </c>
      <c r="F275">
        <v>19.791907698100001</v>
      </c>
      <c r="G275">
        <v>20.971050469200001</v>
      </c>
      <c r="H275">
        <v>19.9020637767</v>
      </c>
      <c r="I275">
        <v>20.131282653100001</v>
      </c>
      <c r="J275">
        <v>19.323321243999999</v>
      </c>
      <c r="K275">
        <v>20.8837381407</v>
      </c>
      <c r="L275">
        <v>20.499923555100001</v>
      </c>
      <c r="M275">
        <v>20.356200571900001</v>
      </c>
      <c r="N275">
        <v>21.345005433600001</v>
      </c>
      <c r="O275">
        <v>20.784957943399998</v>
      </c>
      <c r="P275">
        <v>19.9024966703</v>
      </c>
      <c r="Q275">
        <v>22.158830923699998</v>
      </c>
      <c r="R275">
        <v>20.7666679712</v>
      </c>
      <c r="S275">
        <v>19.806578999500001</v>
      </c>
      <c r="T275">
        <v>20.496647464599999</v>
      </c>
      <c r="U275">
        <v>20.6608147679</v>
      </c>
      <c r="V275">
        <v>20.029102717299999</v>
      </c>
      <c r="W275">
        <v>20.894092877999999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20.0946740901</v>
      </c>
      <c r="AJ275">
        <v>19.366793154100002</v>
      </c>
      <c r="AK275">
        <v>18.7421597831</v>
      </c>
      <c r="AL275">
        <v>20.4521661667</v>
      </c>
      <c r="AM275">
        <v>18.633072482799999</v>
      </c>
      <c r="AN275">
        <v>19.328163951899999</v>
      </c>
      <c r="AO275">
        <v>19.188823926000001</v>
      </c>
      <c r="AP275">
        <v>20.1269033978</v>
      </c>
      <c r="AQ275">
        <v>20.108014420699998</v>
      </c>
      <c r="AR275">
        <v>20.062212969200001</v>
      </c>
      <c r="AS275">
        <v>19.792590664700001</v>
      </c>
      <c r="AT275">
        <v>19.7167491093</v>
      </c>
      <c r="AU275">
        <v>19.1571768843</v>
      </c>
      <c r="AV275">
        <v>20.893598476499999</v>
      </c>
      <c r="AW275">
        <v>20.073751825799999</v>
      </c>
      <c r="AX275">
        <v>19.011404987399999</v>
      </c>
      <c r="AY275">
        <v>19.609636237299998</v>
      </c>
      <c r="AZ275">
        <v>19.587768913800002</v>
      </c>
      <c r="BA275">
        <v>19.074647776300001</v>
      </c>
      <c r="BB275">
        <v>19.816272978699999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274</v>
      </c>
      <c r="D276">
        <v>21.1834262894</v>
      </c>
      <c r="E276">
        <v>20.838703114600001</v>
      </c>
      <c r="F276">
        <v>19.7179034997</v>
      </c>
      <c r="G276">
        <v>20.936137355100001</v>
      </c>
      <c r="H276">
        <v>20.108358432700001</v>
      </c>
      <c r="I276">
        <v>20.348390314100001</v>
      </c>
      <c r="J276">
        <v>19.311121208399999</v>
      </c>
      <c r="K276">
        <v>20.817697817500001</v>
      </c>
      <c r="L276">
        <v>20.5909326811</v>
      </c>
      <c r="M276">
        <v>20.811229439000002</v>
      </c>
      <c r="N276">
        <v>21.043807280599999</v>
      </c>
      <c r="O276">
        <v>21.075070787800001</v>
      </c>
      <c r="P276">
        <v>19.672625419300001</v>
      </c>
      <c r="Q276">
        <v>22.098255797499998</v>
      </c>
      <c r="R276">
        <v>20.990707868699999</v>
      </c>
      <c r="S276">
        <v>19.487373223500001</v>
      </c>
      <c r="T276">
        <v>20.3994377663</v>
      </c>
      <c r="U276">
        <v>20.961980565800001</v>
      </c>
      <c r="V276">
        <v>20.193127674300001</v>
      </c>
      <c r="W276">
        <v>21.177185555099999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20.241384290799999</v>
      </c>
      <c r="AJ276">
        <v>19.4723031455</v>
      </c>
      <c r="AK276">
        <v>18.435021701099998</v>
      </c>
      <c r="AL276">
        <v>20.445519992600001</v>
      </c>
      <c r="AM276">
        <v>19.0273169184</v>
      </c>
      <c r="AN276">
        <v>19.386291104800002</v>
      </c>
      <c r="AO276">
        <v>19.256797351100001</v>
      </c>
      <c r="AP276">
        <v>20.3648453972</v>
      </c>
      <c r="AQ276">
        <v>20.147881631000001</v>
      </c>
      <c r="AR276">
        <v>20.401326714700001</v>
      </c>
      <c r="AS276">
        <v>19.627757428500001</v>
      </c>
      <c r="AT276">
        <v>19.7544679393</v>
      </c>
      <c r="AU276">
        <v>19.373599128199999</v>
      </c>
      <c r="AV276">
        <v>21.116309272500001</v>
      </c>
      <c r="AW276">
        <v>20.089756273599999</v>
      </c>
      <c r="AX276">
        <v>19.177894498800001</v>
      </c>
      <c r="AY276">
        <v>19.521219629699999</v>
      </c>
      <c r="AZ276">
        <v>19.916825967099999</v>
      </c>
      <c r="BA276">
        <v>19.154068707699999</v>
      </c>
      <c r="BB276">
        <v>19.827439152499998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275</v>
      </c>
      <c r="D277">
        <v>21.179145095900001</v>
      </c>
      <c r="E277">
        <v>20.962729382500001</v>
      </c>
      <c r="F277">
        <v>19.857532096500002</v>
      </c>
      <c r="G277">
        <v>21.495770504799999</v>
      </c>
      <c r="H277">
        <v>20.353250686599999</v>
      </c>
      <c r="I277">
        <v>20.3558267905</v>
      </c>
      <c r="J277">
        <v>19.793420750300001</v>
      </c>
      <c r="K277">
        <v>21.2341820565</v>
      </c>
      <c r="L277">
        <v>20.743691427000002</v>
      </c>
      <c r="M277">
        <v>20.915611565100001</v>
      </c>
      <c r="N277">
        <v>21.3634518221</v>
      </c>
      <c r="O277">
        <v>21.160176901300002</v>
      </c>
      <c r="P277">
        <v>19.7715391684</v>
      </c>
      <c r="Q277">
        <v>22.102990801099999</v>
      </c>
      <c r="R277">
        <v>21.286001149800001</v>
      </c>
      <c r="S277">
        <v>19.5953013329</v>
      </c>
      <c r="T277">
        <v>20.246850437599999</v>
      </c>
      <c r="U277">
        <v>20.9185715998</v>
      </c>
      <c r="V277">
        <v>20.0531022509</v>
      </c>
      <c r="W277">
        <v>21.101483047999999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20.117825191800002</v>
      </c>
      <c r="AJ277">
        <v>19.364173585100001</v>
      </c>
      <c r="AK277">
        <v>18.062869280600001</v>
      </c>
      <c r="AL277">
        <v>20.059061389499998</v>
      </c>
      <c r="AM277">
        <v>19.258656779399999</v>
      </c>
      <c r="AN277">
        <v>19.5818238863</v>
      </c>
      <c r="AO277">
        <v>19.193521653099999</v>
      </c>
      <c r="AP277">
        <v>20.484685145299999</v>
      </c>
      <c r="AQ277">
        <v>20.1052480498</v>
      </c>
      <c r="AR277">
        <v>20.364055300899999</v>
      </c>
      <c r="AS277">
        <v>20.091493100200001</v>
      </c>
      <c r="AT277">
        <v>20.159608309100001</v>
      </c>
      <c r="AU277">
        <v>19.6283190925</v>
      </c>
      <c r="AV277">
        <v>21.1356001728</v>
      </c>
      <c r="AW277">
        <v>20.2249516792</v>
      </c>
      <c r="AX277">
        <v>19.128098312799999</v>
      </c>
      <c r="AY277">
        <v>19.716429617700001</v>
      </c>
      <c r="AZ277">
        <v>20.078906630399999</v>
      </c>
      <c r="BA277">
        <v>19.173400558099999</v>
      </c>
      <c r="BB277">
        <v>19.661431735899999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276</v>
      </c>
      <c r="D278">
        <v>21.1301148901</v>
      </c>
      <c r="E278">
        <v>21.3009859392</v>
      </c>
      <c r="F278">
        <v>19.801241650600002</v>
      </c>
      <c r="G278">
        <v>21.4992755884</v>
      </c>
      <c r="H278">
        <v>20.452924966800001</v>
      </c>
      <c r="I278">
        <v>20.523934179400001</v>
      </c>
      <c r="J278">
        <v>20.0746817767</v>
      </c>
      <c r="K278">
        <v>21.565515226300001</v>
      </c>
      <c r="L278">
        <v>20.887647782999998</v>
      </c>
      <c r="M278">
        <v>21.058329136699999</v>
      </c>
      <c r="N278">
        <v>21.517448180999999</v>
      </c>
      <c r="O278">
        <v>21.014575374500001</v>
      </c>
      <c r="P278">
        <v>20.048868266500001</v>
      </c>
      <c r="Q278">
        <v>22.381663886399998</v>
      </c>
      <c r="R278">
        <v>21.470441968999999</v>
      </c>
      <c r="S278">
        <v>19.6694784082</v>
      </c>
      <c r="T278">
        <v>20.3490910909</v>
      </c>
      <c r="U278">
        <v>21.003080395800001</v>
      </c>
      <c r="V278">
        <v>20.363647049800001</v>
      </c>
      <c r="W278">
        <v>21.1855140919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20.0547344997</v>
      </c>
      <c r="AJ278">
        <v>19.875652510999998</v>
      </c>
      <c r="AK278">
        <v>17.971691710599998</v>
      </c>
      <c r="AL278">
        <v>19.712327732599999</v>
      </c>
      <c r="AM278">
        <v>19.200760635000002</v>
      </c>
      <c r="AN278">
        <v>19.871268193599999</v>
      </c>
      <c r="AO278">
        <v>18.961628516600001</v>
      </c>
      <c r="AP278">
        <v>20.696090722600001</v>
      </c>
      <c r="AQ278">
        <v>20.0404339036</v>
      </c>
      <c r="AR278">
        <v>20.235286453899999</v>
      </c>
      <c r="AS278">
        <v>20.160856845400001</v>
      </c>
      <c r="AT278">
        <v>20.482130656399999</v>
      </c>
      <c r="AU278">
        <v>20.033790392899999</v>
      </c>
      <c r="AV278">
        <v>21.169362395499999</v>
      </c>
      <c r="AW278">
        <v>20.483331997899999</v>
      </c>
      <c r="AX278">
        <v>18.9468662192</v>
      </c>
      <c r="AY278">
        <v>19.798435143599999</v>
      </c>
      <c r="AZ278">
        <v>20.256419522400002</v>
      </c>
      <c r="BA278">
        <v>19.413471428499999</v>
      </c>
      <c r="BB278">
        <v>19.849562299199999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277</v>
      </c>
      <c r="D279">
        <v>21.479651848900001</v>
      </c>
      <c r="E279">
        <v>20.875791206199999</v>
      </c>
      <c r="F279">
        <v>19.80367476</v>
      </c>
      <c r="G279">
        <v>21.491060237900001</v>
      </c>
      <c r="H279">
        <v>20.532964525499999</v>
      </c>
      <c r="I279">
        <v>20.629449672300002</v>
      </c>
      <c r="J279">
        <v>19.696375274699999</v>
      </c>
      <c r="K279">
        <v>21.476698300599999</v>
      </c>
      <c r="L279">
        <v>20.911146144300002</v>
      </c>
      <c r="M279">
        <v>21.1914209595</v>
      </c>
      <c r="N279">
        <v>21.701246907400002</v>
      </c>
      <c r="O279">
        <v>20.830938253599999</v>
      </c>
      <c r="P279">
        <v>20.366989078500001</v>
      </c>
      <c r="Q279">
        <v>22.4848145972</v>
      </c>
      <c r="R279">
        <v>21.4075333728</v>
      </c>
      <c r="S279">
        <v>19.958286213800001</v>
      </c>
      <c r="T279">
        <v>20.369086322600001</v>
      </c>
      <c r="U279">
        <v>21.055139369999999</v>
      </c>
      <c r="V279">
        <v>20.634427062</v>
      </c>
      <c r="W279">
        <v>21.223600656199999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20.154323357799999</v>
      </c>
      <c r="AJ279">
        <v>19.989236707</v>
      </c>
      <c r="AK279">
        <v>18.468255809399999</v>
      </c>
      <c r="AL279">
        <v>20.003028747399998</v>
      </c>
      <c r="AM279">
        <v>19.387276416799999</v>
      </c>
      <c r="AN279">
        <v>19.755716216500002</v>
      </c>
      <c r="AO279">
        <v>19.028458765100002</v>
      </c>
      <c r="AP279">
        <v>20.991272137300001</v>
      </c>
      <c r="AQ279">
        <v>19.9834520297</v>
      </c>
      <c r="AR279">
        <v>20.225342478000002</v>
      </c>
      <c r="AS279">
        <v>20.069431499499998</v>
      </c>
      <c r="AT279">
        <v>20.566100917100002</v>
      </c>
      <c r="AU279">
        <v>19.961184610899998</v>
      </c>
      <c r="AV279">
        <v>21.339141145599999</v>
      </c>
      <c r="AW279">
        <v>20.915372549899999</v>
      </c>
      <c r="AX279">
        <v>19.224865048000002</v>
      </c>
      <c r="AY279">
        <v>19.940952465599999</v>
      </c>
      <c r="AZ279">
        <v>20.375699889700002</v>
      </c>
      <c r="BA279">
        <v>19.6022286227</v>
      </c>
      <c r="BB279">
        <v>19.913508267200001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278</v>
      </c>
      <c r="D280">
        <v>21.605344861599999</v>
      </c>
      <c r="E280">
        <v>20.811133245099999</v>
      </c>
      <c r="F280">
        <v>20.083878229300002</v>
      </c>
      <c r="G280">
        <v>21.537197801200001</v>
      </c>
      <c r="H280">
        <v>20.5707198126</v>
      </c>
      <c r="I280">
        <v>20.585045393600002</v>
      </c>
      <c r="J280">
        <v>20.000935550600001</v>
      </c>
      <c r="K280">
        <v>21.484373982800001</v>
      </c>
      <c r="L280">
        <v>20.802489630699998</v>
      </c>
      <c r="M280">
        <v>21.0124076524</v>
      </c>
      <c r="N280">
        <v>21.464054282900001</v>
      </c>
      <c r="O280">
        <v>21.017092511000001</v>
      </c>
      <c r="P280">
        <v>20.462867141899999</v>
      </c>
      <c r="Q280">
        <v>22.538070833700001</v>
      </c>
      <c r="R280">
        <v>21.370821295999999</v>
      </c>
      <c r="S280">
        <v>20.291869769000002</v>
      </c>
      <c r="T280">
        <v>20.5569689258</v>
      </c>
      <c r="U280">
        <v>21.4479184958</v>
      </c>
      <c r="V280">
        <v>20.8935668829</v>
      </c>
      <c r="W280">
        <v>21.017888830299999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20.095638279599999</v>
      </c>
      <c r="AJ280">
        <v>19.977030051100002</v>
      </c>
      <c r="AK280">
        <v>19.061778221800001</v>
      </c>
      <c r="AL280">
        <v>20.209601380300001</v>
      </c>
      <c r="AM280">
        <v>19.2725831357</v>
      </c>
      <c r="AN280">
        <v>19.474688799500001</v>
      </c>
      <c r="AO280">
        <v>19.220190891400001</v>
      </c>
      <c r="AP280">
        <v>20.9377805548</v>
      </c>
      <c r="AQ280">
        <v>20.127394482900002</v>
      </c>
      <c r="AR280">
        <v>20.142153259000001</v>
      </c>
      <c r="AS280">
        <v>19.9097216348</v>
      </c>
      <c r="AT280">
        <v>20.611576944799999</v>
      </c>
      <c r="AU280">
        <v>19.693315631499999</v>
      </c>
      <c r="AV280">
        <v>21.427615338999999</v>
      </c>
      <c r="AW280">
        <v>20.8895086078</v>
      </c>
      <c r="AX280">
        <v>19.159069048900001</v>
      </c>
      <c r="AY280">
        <v>20.0455489669</v>
      </c>
      <c r="AZ280">
        <v>20.529118230800002</v>
      </c>
      <c r="BA280">
        <v>19.888992635499999</v>
      </c>
      <c r="BB280">
        <v>19.915646126999999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279</v>
      </c>
      <c r="D281">
        <v>21.717220691400001</v>
      </c>
      <c r="E281">
        <v>21.206252177300001</v>
      </c>
      <c r="F281">
        <v>19.578917029100001</v>
      </c>
      <c r="G281">
        <v>21.533957598600001</v>
      </c>
      <c r="H281">
        <v>20.870142850600001</v>
      </c>
      <c r="I281">
        <v>20.4304119544</v>
      </c>
      <c r="J281">
        <v>20.235090974199998</v>
      </c>
      <c r="K281">
        <v>21.746916475100001</v>
      </c>
      <c r="L281">
        <v>21.088066843899998</v>
      </c>
      <c r="M281">
        <v>21.1199051836</v>
      </c>
      <c r="N281">
        <v>21.640863647300002</v>
      </c>
      <c r="O281">
        <v>21.322671994699999</v>
      </c>
      <c r="P281">
        <v>20.457980507199998</v>
      </c>
      <c r="Q281">
        <v>22.64527301</v>
      </c>
      <c r="R281">
        <v>21.589193734799998</v>
      </c>
      <c r="S281">
        <v>20.3906399038</v>
      </c>
      <c r="T281">
        <v>20.803980264</v>
      </c>
      <c r="U281">
        <v>21.553367349399998</v>
      </c>
      <c r="V281">
        <v>20.973866520600001</v>
      </c>
      <c r="W281">
        <v>20.934780507599999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20.032695984699998</v>
      </c>
      <c r="AJ281">
        <v>19.6901556762</v>
      </c>
      <c r="AK281">
        <v>18.7956156959</v>
      </c>
      <c r="AL281">
        <v>20.0809989917</v>
      </c>
      <c r="AM281">
        <v>19.288722247999999</v>
      </c>
      <c r="AN281">
        <v>19.546797079200001</v>
      </c>
      <c r="AO281">
        <v>19.4934136653</v>
      </c>
      <c r="AP281">
        <v>20.723702373999998</v>
      </c>
      <c r="AQ281">
        <v>20.3371333748</v>
      </c>
      <c r="AR281">
        <v>20.314165456200001</v>
      </c>
      <c r="AS281">
        <v>19.840480744699999</v>
      </c>
      <c r="AT281">
        <v>20.803870959800001</v>
      </c>
      <c r="AU281">
        <v>19.399387032</v>
      </c>
      <c r="AV281">
        <v>21.464503717199999</v>
      </c>
      <c r="AW281">
        <v>20.745737541</v>
      </c>
      <c r="AX281">
        <v>18.868041718800001</v>
      </c>
      <c r="AY281">
        <v>19.850339954700001</v>
      </c>
      <c r="AZ281">
        <v>20.2135589321</v>
      </c>
      <c r="BA281">
        <v>20.261576573199999</v>
      </c>
      <c r="BB281">
        <v>19.9391534144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280</v>
      </c>
      <c r="D282">
        <v>21.703253028100001</v>
      </c>
      <c r="E282">
        <v>21.340595365999999</v>
      </c>
      <c r="F282">
        <v>19.572634380899999</v>
      </c>
      <c r="G282">
        <v>21.238329746200002</v>
      </c>
      <c r="H282">
        <v>20.846597043399999</v>
      </c>
      <c r="I282">
        <v>20.115624087699999</v>
      </c>
      <c r="J282">
        <v>20.4196648418</v>
      </c>
      <c r="K282">
        <v>21.846945713</v>
      </c>
      <c r="L282">
        <v>21.267878298199999</v>
      </c>
      <c r="M282">
        <v>21.4877900366</v>
      </c>
      <c r="N282">
        <v>21.914214339899999</v>
      </c>
      <c r="O282">
        <v>21.446974556400001</v>
      </c>
      <c r="P282">
        <v>20.7106516405</v>
      </c>
      <c r="Q282">
        <v>22.686325443299999</v>
      </c>
      <c r="R282">
        <v>21.877792965200001</v>
      </c>
      <c r="S282">
        <v>20.4027974613</v>
      </c>
      <c r="T282">
        <v>21.027026622299999</v>
      </c>
      <c r="U282">
        <v>21.722337546399999</v>
      </c>
      <c r="V282">
        <v>21.118391218100001</v>
      </c>
      <c r="W282">
        <v>20.960652961400001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20.314495089600001</v>
      </c>
      <c r="AJ282">
        <v>19.793378282700001</v>
      </c>
      <c r="AK282">
        <v>18.644591161400001</v>
      </c>
      <c r="AL282">
        <v>20.238765965500001</v>
      </c>
      <c r="AM282">
        <v>19.580635174000001</v>
      </c>
      <c r="AN282">
        <v>19.7314122929</v>
      </c>
      <c r="AO282">
        <v>19.640334800800002</v>
      </c>
      <c r="AP282">
        <v>20.691226927100001</v>
      </c>
      <c r="AQ282">
        <v>20.579176674199999</v>
      </c>
      <c r="AR282">
        <v>20.543461222299999</v>
      </c>
      <c r="AS282">
        <v>20.423546526599999</v>
      </c>
      <c r="AT282">
        <v>20.977393544000002</v>
      </c>
      <c r="AU282">
        <v>19.552876269999999</v>
      </c>
      <c r="AV282">
        <v>21.489591836999999</v>
      </c>
      <c r="AW282">
        <v>20.728360619899998</v>
      </c>
      <c r="AX282">
        <v>19.1034917966</v>
      </c>
      <c r="AY282">
        <v>19.889863164600001</v>
      </c>
      <c r="AZ282">
        <v>20.111656068599999</v>
      </c>
      <c r="BA282">
        <v>20.442433681000001</v>
      </c>
      <c r="BB282">
        <v>20.059181487499998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281</v>
      </c>
      <c r="D283">
        <v>21.710406919299999</v>
      </c>
      <c r="E283">
        <v>21.264486919199999</v>
      </c>
      <c r="F283">
        <v>19.9806708592</v>
      </c>
      <c r="G283">
        <v>21.419882292099999</v>
      </c>
      <c r="H283">
        <v>20.682666769899999</v>
      </c>
      <c r="I283">
        <v>20.179930164600002</v>
      </c>
      <c r="J283">
        <v>20.701095735999999</v>
      </c>
      <c r="K283">
        <v>22.0163345697</v>
      </c>
      <c r="L283">
        <v>21.266686134699999</v>
      </c>
      <c r="M283">
        <v>21.7805342039</v>
      </c>
      <c r="N283">
        <v>22.252207912900001</v>
      </c>
      <c r="O283">
        <v>21.469889373600001</v>
      </c>
      <c r="P283">
        <v>20.979373972099999</v>
      </c>
      <c r="Q283">
        <v>22.819779314400002</v>
      </c>
      <c r="R283">
        <v>22.4957992802</v>
      </c>
      <c r="S283">
        <v>20.825489400599999</v>
      </c>
      <c r="T283">
        <v>21.132140709200002</v>
      </c>
      <c r="U283">
        <v>21.933771446200002</v>
      </c>
      <c r="V283">
        <v>21.292360592800001</v>
      </c>
      <c r="W283">
        <v>21.227282771100001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20.7982585709</v>
      </c>
      <c r="AJ283">
        <v>19.9789790076</v>
      </c>
      <c r="AK283">
        <v>18.5473238567</v>
      </c>
      <c r="AL283">
        <v>20.509938870599999</v>
      </c>
      <c r="AM283">
        <v>19.865561693499998</v>
      </c>
      <c r="AN283">
        <v>19.906495800999998</v>
      </c>
      <c r="AO283">
        <v>20.0761752654</v>
      </c>
      <c r="AP283">
        <v>20.7063251075</v>
      </c>
      <c r="AQ283">
        <v>20.429459215000001</v>
      </c>
      <c r="AR283">
        <v>20.897263420600002</v>
      </c>
      <c r="AS283">
        <v>20.781893433899999</v>
      </c>
      <c r="AT283">
        <v>21.032113650700001</v>
      </c>
      <c r="AU283">
        <v>19.429540849599999</v>
      </c>
      <c r="AV283">
        <v>21.233674061399999</v>
      </c>
      <c r="AW283">
        <v>20.923488714400001</v>
      </c>
      <c r="AX283">
        <v>19.460715979700002</v>
      </c>
      <c r="AY283">
        <v>20.138169163600001</v>
      </c>
      <c r="AZ283">
        <v>20.077861690300001</v>
      </c>
      <c r="BA283">
        <v>20.258895820300001</v>
      </c>
      <c r="BB283">
        <v>20.025034545099999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282</v>
      </c>
      <c r="D284">
        <v>22.3451365574</v>
      </c>
      <c r="E284">
        <v>21.696934759000001</v>
      </c>
      <c r="F284">
        <v>20.276954261099998</v>
      </c>
      <c r="G284">
        <v>21.656896224299999</v>
      </c>
      <c r="H284">
        <v>20.715042119100001</v>
      </c>
      <c r="I284">
        <v>20.497641872399999</v>
      </c>
      <c r="J284">
        <v>20.490252829500001</v>
      </c>
      <c r="K284">
        <v>22.140397406999998</v>
      </c>
      <c r="L284">
        <v>21.356260363499999</v>
      </c>
      <c r="M284">
        <v>21.830027382299999</v>
      </c>
      <c r="N284">
        <v>22.447428263100001</v>
      </c>
      <c r="O284">
        <v>21.462277115100001</v>
      </c>
      <c r="P284">
        <v>21.116039730000001</v>
      </c>
      <c r="Q284">
        <v>22.971652350399999</v>
      </c>
      <c r="R284">
        <v>22.4600786122</v>
      </c>
      <c r="S284">
        <v>20.9518018859</v>
      </c>
      <c r="T284">
        <v>21.2899845297</v>
      </c>
      <c r="U284">
        <v>22.365339718800001</v>
      </c>
      <c r="V284">
        <v>21.244667667800002</v>
      </c>
      <c r="W284">
        <v>21.4759950105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21.023529087</v>
      </c>
      <c r="AJ284">
        <v>20.481970895</v>
      </c>
      <c r="AK284">
        <v>18.375159352600001</v>
      </c>
      <c r="AL284">
        <v>20.7289352831</v>
      </c>
      <c r="AM284">
        <v>20.071624243300001</v>
      </c>
      <c r="AN284">
        <v>20.1797864139</v>
      </c>
      <c r="AO284">
        <v>19.837855503299998</v>
      </c>
      <c r="AP284">
        <v>20.8430494686</v>
      </c>
      <c r="AQ284">
        <v>20.369167081800001</v>
      </c>
      <c r="AR284">
        <v>21.043281283599999</v>
      </c>
      <c r="AS284">
        <v>20.6921556514</v>
      </c>
      <c r="AT284">
        <v>21.157347682800001</v>
      </c>
      <c r="AU284">
        <v>19.633097858799999</v>
      </c>
      <c r="AV284">
        <v>21.131813020799999</v>
      </c>
      <c r="AW284">
        <v>20.795348499300001</v>
      </c>
      <c r="AX284">
        <v>19.676174104200001</v>
      </c>
      <c r="AY284">
        <v>20.5245624093</v>
      </c>
      <c r="AZ284">
        <v>20.4120453556</v>
      </c>
      <c r="BA284">
        <v>20.390495095599999</v>
      </c>
      <c r="BB284">
        <v>20.105051376199999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283</v>
      </c>
      <c r="D285">
        <v>22.723401720999998</v>
      </c>
      <c r="E285">
        <v>22.102767575200001</v>
      </c>
      <c r="F285">
        <v>20.411790649299999</v>
      </c>
      <c r="G285">
        <v>21.692077881199999</v>
      </c>
      <c r="H285">
        <v>20.782076747400001</v>
      </c>
      <c r="I285">
        <v>20.75020846</v>
      </c>
      <c r="J285">
        <v>20.082694746400001</v>
      </c>
      <c r="K285">
        <v>22.138175146799998</v>
      </c>
      <c r="L285">
        <v>21.194676006400002</v>
      </c>
      <c r="M285">
        <v>21.7782426809</v>
      </c>
      <c r="N285">
        <v>22.339301924800001</v>
      </c>
      <c r="O285">
        <v>21.711244672999999</v>
      </c>
      <c r="P285">
        <v>21.2081885003</v>
      </c>
      <c r="Q285">
        <v>22.986575995100001</v>
      </c>
      <c r="R285">
        <v>22.194775372799999</v>
      </c>
      <c r="S285">
        <v>20.7432895522</v>
      </c>
      <c r="T285">
        <v>21.2248294378</v>
      </c>
      <c r="U285">
        <v>22.5468400737</v>
      </c>
      <c r="V285">
        <v>21.301632131000002</v>
      </c>
      <c r="W285">
        <v>21.8536200331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21.006647041400001</v>
      </c>
      <c r="AJ285">
        <v>20.664280714899999</v>
      </c>
      <c r="AK285">
        <v>18.2828563952</v>
      </c>
      <c r="AL285">
        <v>20.482160137800001</v>
      </c>
      <c r="AM285">
        <v>20.271019856999999</v>
      </c>
      <c r="AN285">
        <v>20.289891879399999</v>
      </c>
      <c r="AO285">
        <v>19.603459876399999</v>
      </c>
      <c r="AP285">
        <v>20.916099691399999</v>
      </c>
      <c r="AQ285">
        <v>20.5240924792</v>
      </c>
      <c r="AR285">
        <v>21.139255175599999</v>
      </c>
      <c r="AS285">
        <v>20.517431135199999</v>
      </c>
      <c r="AT285">
        <v>21.243834308699999</v>
      </c>
      <c r="AU285">
        <v>19.3231031113</v>
      </c>
      <c r="AV285">
        <v>21.056781238700001</v>
      </c>
      <c r="AW285">
        <v>20.662160394400001</v>
      </c>
      <c r="AX285">
        <v>19.651889267200001</v>
      </c>
      <c r="AY285">
        <v>20.606304130400002</v>
      </c>
      <c r="AZ285">
        <v>20.933385271999999</v>
      </c>
      <c r="BA285">
        <v>20.4812124824</v>
      </c>
      <c r="BB285">
        <v>20.369385038400001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284</v>
      </c>
      <c r="D286">
        <v>22.583088237799998</v>
      </c>
      <c r="E286">
        <v>22.031879681500001</v>
      </c>
      <c r="F286">
        <v>20.564474548500002</v>
      </c>
      <c r="G286">
        <v>21.441778734500001</v>
      </c>
      <c r="H286">
        <v>21.212495654400001</v>
      </c>
      <c r="I286">
        <v>20.925448548999999</v>
      </c>
      <c r="J286">
        <v>20.202233808599999</v>
      </c>
      <c r="K286">
        <v>21.990209199700001</v>
      </c>
      <c r="L286">
        <v>21.041729064999998</v>
      </c>
      <c r="M286">
        <v>21.953488028300001</v>
      </c>
      <c r="N286">
        <v>22.626610416399998</v>
      </c>
      <c r="O286">
        <v>21.8339365203</v>
      </c>
      <c r="P286">
        <v>21.163850597100001</v>
      </c>
      <c r="Q286">
        <v>23.058908810399998</v>
      </c>
      <c r="R286">
        <v>22.297857888199999</v>
      </c>
      <c r="S286">
        <v>20.463871325700001</v>
      </c>
      <c r="T286">
        <v>20.9879071302</v>
      </c>
      <c r="U286">
        <v>22.188628898400001</v>
      </c>
      <c r="V286">
        <v>21.515503545200001</v>
      </c>
      <c r="W286">
        <v>22.1843124655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20.970007471900001</v>
      </c>
      <c r="AJ286">
        <v>20.3739654976</v>
      </c>
      <c r="AK286">
        <v>18.690902663100001</v>
      </c>
      <c r="AL286">
        <v>20.3158733882</v>
      </c>
      <c r="AM286">
        <v>20.430349090899998</v>
      </c>
      <c r="AN286">
        <v>20.544670825499999</v>
      </c>
      <c r="AO286">
        <v>19.553841140199999</v>
      </c>
      <c r="AP286">
        <v>20.913933458500001</v>
      </c>
      <c r="AQ286">
        <v>20.379520131</v>
      </c>
      <c r="AR286">
        <v>20.994542916</v>
      </c>
      <c r="AS286">
        <v>20.676881575100001</v>
      </c>
      <c r="AT286">
        <v>21.2520007812</v>
      </c>
      <c r="AU286">
        <v>19.229170727300001</v>
      </c>
      <c r="AV286">
        <v>20.919625304499998</v>
      </c>
      <c r="AW286">
        <v>20.839004952100002</v>
      </c>
      <c r="AX286">
        <v>19.6310263815</v>
      </c>
      <c r="AY286">
        <v>20.505422964499999</v>
      </c>
      <c r="AZ286">
        <v>20.9792430428</v>
      </c>
      <c r="BA286">
        <v>20.554889787699999</v>
      </c>
      <c r="BB286">
        <v>20.8232478386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285</v>
      </c>
      <c r="D287">
        <v>22.4960902503</v>
      </c>
      <c r="E287">
        <v>21.9775115345</v>
      </c>
      <c r="F287">
        <v>20.9843799322</v>
      </c>
      <c r="G287">
        <v>21.153730102099999</v>
      </c>
      <c r="H287">
        <v>21.389046586500001</v>
      </c>
      <c r="I287">
        <v>20.840304628599998</v>
      </c>
      <c r="J287">
        <v>20.385066680600001</v>
      </c>
      <c r="K287">
        <v>21.901126390600002</v>
      </c>
      <c r="L287">
        <v>21.0542187864</v>
      </c>
      <c r="M287">
        <v>21.851752338600001</v>
      </c>
      <c r="N287">
        <v>22.8932791109</v>
      </c>
      <c r="O287">
        <v>21.75475316</v>
      </c>
      <c r="P287">
        <v>21.2452706228</v>
      </c>
      <c r="Q287">
        <v>23.127451789799998</v>
      </c>
      <c r="R287">
        <v>22.376263138399999</v>
      </c>
      <c r="S287">
        <v>20.1834448645</v>
      </c>
      <c r="T287">
        <v>21.055673717400001</v>
      </c>
      <c r="U287">
        <v>21.941553771799999</v>
      </c>
      <c r="V287">
        <v>21.465880092599999</v>
      </c>
      <c r="W287">
        <v>22.2731738178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21.1470463004</v>
      </c>
      <c r="AJ287">
        <v>20.754826613900001</v>
      </c>
      <c r="AK287">
        <v>18.9782217188</v>
      </c>
      <c r="AL287">
        <v>20.220969111999999</v>
      </c>
      <c r="AM287">
        <v>20.252939184300001</v>
      </c>
      <c r="AN287">
        <v>20.425843847199999</v>
      </c>
      <c r="AO287">
        <v>19.605295221399999</v>
      </c>
      <c r="AP287">
        <v>20.953851894300001</v>
      </c>
      <c r="AQ287">
        <v>20.566257468500002</v>
      </c>
      <c r="AR287">
        <v>20.706304384799999</v>
      </c>
      <c r="AS287">
        <v>20.919667907499999</v>
      </c>
      <c r="AT287">
        <v>20.964838113999999</v>
      </c>
      <c r="AU287">
        <v>19.481816685199998</v>
      </c>
      <c r="AV287">
        <v>20.982956700399999</v>
      </c>
      <c r="AW287">
        <v>21.251742811</v>
      </c>
      <c r="AX287">
        <v>19.5011533779</v>
      </c>
      <c r="AY287">
        <v>20.5548170233</v>
      </c>
      <c r="AZ287">
        <v>21.0514801918</v>
      </c>
      <c r="BA287">
        <v>20.303122302999999</v>
      </c>
      <c r="BB287">
        <v>20.8254500824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286</v>
      </c>
      <c r="D288">
        <v>22.6662219599</v>
      </c>
      <c r="E288">
        <v>22.206298914000001</v>
      </c>
      <c r="F288">
        <v>20.750461551200001</v>
      </c>
      <c r="G288">
        <v>21.649064248999998</v>
      </c>
      <c r="H288">
        <v>21.339983761100001</v>
      </c>
      <c r="I288">
        <v>20.443831704800001</v>
      </c>
      <c r="J288">
        <v>20.850737842000001</v>
      </c>
      <c r="K288">
        <v>22.120473337</v>
      </c>
      <c r="L288">
        <v>21.245089933100001</v>
      </c>
      <c r="M288">
        <v>21.879333410299999</v>
      </c>
      <c r="N288">
        <v>22.9547258194</v>
      </c>
      <c r="O288">
        <v>21.837601137699998</v>
      </c>
      <c r="P288">
        <v>21.297643345200001</v>
      </c>
      <c r="Q288">
        <v>22.998971082000001</v>
      </c>
      <c r="R288">
        <v>22.4185243246</v>
      </c>
      <c r="S288">
        <v>20.584174256200001</v>
      </c>
      <c r="T288">
        <v>21.3069187149</v>
      </c>
      <c r="U288">
        <v>22.116687303999999</v>
      </c>
      <c r="V288">
        <v>21.459462231</v>
      </c>
      <c r="W288">
        <v>22.242123042700001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21.361362107200002</v>
      </c>
      <c r="AJ288">
        <v>21.004738897599999</v>
      </c>
      <c r="AK288">
        <v>19.677954502999999</v>
      </c>
      <c r="AL288">
        <v>20.474006991</v>
      </c>
      <c r="AM288">
        <v>20.167000156</v>
      </c>
      <c r="AN288">
        <v>20.044957264400001</v>
      </c>
      <c r="AO288">
        <v>20.040447096699999</v>
      </c>
      <c r="AP288">
        <v>21.3014727433</v>
      </c>
      <c r="AQ288">
        <v>20.753838806400001</v>
      </c>
      <c r="AR288">
        <v>20.862854153899999</v>
      </c>
      <c r="AS288">
        <v>21.280152560200001</v>
      </c>
      <c r="AT288">
        <v>21.0033935437</v>
      </c>
      <c r="AU288">
        <v>19.607758116599999</v>
      </c>
      <c r="AV288">
        <v>21.090635805600002</v>
      </c>
      <c r="AW288">
        <v>21.211883098600001</v>
      </c>
      <c r="AX288">
        <v>19.7724047936</v>
      </c>
      <c r="AY288">
        <v>20.399112637599998</v>
      </c>
      <c r="AZ288">
        <v>21.2175580659</v>
      </c>
      <c r="BA288">
        <v>20.413547551299999</v>
      </c>
      <c r="BB288">
        <v>20.516065654799998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287</v>
      </c>
      <c r="D289">
        <v>22.973170035100001</v>
      </c>
      <c r="E289">
        <v>22.4864196911</v>
      </c>
      <c r="F289">
        <v>20.5500188834</v>
      </c>
      <c r="G289">
        <v>21.6952064372</v>
      </c>
      <c r="H289">
        <v>21.5590182372</v>
      </c>
      <c r="I289">
        <v>20.565416969400001</v>
      </c>
      <c r="J289">
        <v>20.8909054682</v>
      </c>
      <c r="K289">
        <v>22.0984725731</v>
      </c>
      <c r="L289">
        <v>21.436547387400001</v>
      </c>
      <c r="M289">
        <v>22.019275247900001</v>
      </c>
      <c r="N289">
        <v>23.172260919399999</v>
      </c>
      <c r="O289">
        <v>21.8847653869</v>
      </c>
      <c r="P289">
        <v>21.397925749900001</v>
      </c>
      <c r="Q289">
        <v>23.0069708927</v>
      </c>
      <c r="R289">
        <v>22.6117939148</v>
      </c>
      <c r="S289">
        <v>20.919488382699999</v>
      </c>
      <c r="T289">
        <v>21.388143230099999</v>
      </c>
      <c r="U289">
        <v>22.187323411200001</v>
      </c>
      <c r="V289">
        <v>21.505408181</v>
      </c>
      <c r="W289">
        <v>22.140331812399999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21.4592810336</v>
      </c>
      <c r="AJ289">
        <v>21.115780142799998</v>
      </c>
      <c r="AK289">
        <v>19.5366173426</v>
      </c>
      <c r="AL289">
        <v>20.6120728858</v>
      </c>
      <c r="AM289">
        <v>20.091888130800001</v>
      </c>
      <c r="AN289">
        <v>19.967175839999999</v>
      </c>
      <c r="AO289">
        <v>19.923502649</v>
      </c>
      <c r="AP289">
        <v>21.469363946800001</v>
      </c>
      <c r="AQ289">
        <v>20.6871402383</v>
      </c>
      <c r="AR289">
        <v>20.993918348000001</v>
      </c>
      <c r="AS289">
        <v>21.409189459299999</v>
      </c>
      <c r="AT289">
        <v>21.127116278900001</v>
      </c>
      <c r="AU289">
        <v>19.790867398500001</v>
      </c>
      <c r="AV289">
        <v>21.305100210799999</v>
      </c>
      <c r="AW289">
        <v>21.326277069900001</v>
      </c>
      <c r="AX289">
        <v>19.752014942900001</v>
      </c>
      <c r="AY289">
        <v>20.510979731999999</v>
      </c>
      <c r="AZ289">
        <v>21.382101747</v>
      </c>
      <c r="BA289">
        <v>20.695491690899999</v>
      </c>
      <c r="BB289">
        <v>20.2476672365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288</v>
      </c>
      <c r="D290">
        <v>22.812935622800001</v>
      </c>
      <c r="E290">
        <v>22.3763067147</v>
      </c>
      <c r="F290">
        <v>20.593984457400001</v>
      </c>
      <c r="G290">
        <v>21.5855615125</v>
      </c>
      <c r="H290">
        <v>21.869915263700001</v>
      </c>
      <c r="I290">
        <v>20.651090384</v>
      </c>
      <c r="J290">
        <v>20.7935725074</v>
      </c>
      <c r="K290">
        <v>22.233475263399999</v>
      </c>
      <c r="L290">
        <v>21.140041182600001</v>
      </c>
      <c r="M290">
        <v>22.364878476400001</v>
      </c>
      <c r="N290">
        <v>23.320968514600001</v>
      </c>
      <c r="O290">
        <v>21.920135436700001</v>
      </c>
      <c r="P290">
        <v>21.5554912767</v>
      </c>
      <c r="Q290">
        <v>23.2393560312</v>
      </c>
      <c r="R290">
        <v>22.674077451199999</v>
      </c>
      <c r="S290">
        <v>20.886272504400001</v>
      </c>
      <c r="T290">
        <v>21.163852839800001</v>
      </c>
      <c r="U290">
        <v>22.1388613216</v>
      </c>
      <c r="V290">
        <v>21.7721045463</v>
      </c>
      <c r="W290">
        <v>22.117125849400001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21.438893612000001</v>
      </c>
      <c r="AJ290">
        <v>21.0528340547</v>
      </c>
      <c r="AK290">
        <v>19.3288558952</v>
      </c>
      <c r="AL290">
        <v>20.726960803899999</v>
      </c>
      <c r="AM290">
        <v>20.235915544099999</v>
      </c>
      <c r="AN290">
        <v>19.7394091922</v>
      </c>
      <c r="AO290">
        <v>19.923824549900001</v>
      </c>
      <c r="AP290">
        <v>21.4175817882</v>
      </c>
      <c r="AQ290">
        <v>20.482793596899999</v>
      </c>
      <c r="AR290">
        <v>21.184205031099999</v>
      </c>
      <c r="AS290">
        <v>21.343557776499999</v>
      </c>
      <c r="AT290">
        <v>21.4289725856</v>
      </c>
      <c r="AU290">
        <v>20.174752574599999</v>
      </c>
      <c r="AV290">
        <v>21.6634250012</v>
      </c>
      <c r="AW290">
        <v>21.286407491399999</v>
      </c>
      <c r="AX290">
        <v>19.950162340599999</v>
      </c>
      <c r="AY290">
        <v>20.4572288494</v>
      </c>
      <c r="AZ290">
        <v>21.311207528499999</v>
      </c>
      <c r="BA290">
        <v>20.926343369600001</v>
      </c>
      <c r="BB290">
        <v>20.3784843633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289</v>
      </c>
      <c r="D291">
        <v>22.729577556999999</v>
      </c>
      <c r="E291">
        <v>22.458189528399998</v>
      </c>
      <c r="F291">
        <v>20.499515794899999</v>
      </c>
      <c r="G291">
        <v>21.928600618899999</v>
      </c>
      <c r="H291">
        <v>21.942876111299999</v>
      </c>
      <c r="I291">
        <v>20.8825254594</v>
      </c>
      <c r="J291">
        <v>20.982525263700001</v>
      </c>
      <c r="K291">
        <v>22.6622903112</v>
      </c>
      <c r="L291">
        <v>21.129000090000002</v>
      </c>
      <c r="M291">
        <v>22.358169164300001</v>
      </c>
      <c r="N291">
        <v>22.9623262048</v>
      </c>
      <c r="O291">
        <v>22.058220838800001</v>
      </c>
      <c r="P291">
        <v>21.901456616200001</v>
      </c>
      <c r="Q291">
        <v>23.2708084896</v>
      </c>
      <c r="R291">
        <v>22.4599030386</v>
      </c>
      <c r="S291">
        <v>20.769261693899999</v>
      </c>
      <c r="T291">
        <v>21.077410860600001</v>
      </c>
      <c r="U291">
        <v>22.1311479439</v>
      </c>
      <c r="V291">
        <v>21.6236823546</v>
      </c>
      <c r="W291">
        <v>21.9858432728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21.773057601800001</v>
      </c>
      <c r="AJ291">
        <v>20.996174604</v>
      </c>
      <c r="AK291">
        <v>19.145494924499999</v>
      </c>
      <c r="AL291">
        <v>20.848773770299999</v>
      </c>
      <c r="AM291">
        <v>20.8254840478</v>
      </c>
      <c r="AN291">
        <v>19.7969961447</v>
      </c>
      <c r="AO291">
        <v>20.119858952800001</v>
      </c>
      <c r="AP291">
        <v>21.596722161900001</v>
      </c>
      <c r="AQ291">
        <v>20.542836255800001</v>
      </c>
      <c r="AR291">
        <v>21.035253189199999</v>
      </c>
      <c r="AS291">
        <v>21.2731146076</v>
      </c>
      <c r="AT291">
        <v>21.698189132</v>
      </c>
      <c r="AU291">
        <v>20.542755222</v>
      </c>
      <c r="AV291">
        <v>21.791403258500001</v>
      </c>
      <c r="AW291">
        <v>21.2470371253</v>
      </c>
      <c r="AX291">
        <v>19.874993630799999</v>
      </c>
      <c r="AY291">
        <v>20.425792284</v>
      </c>
      <c r="AZ291">
        <v>21.125581543599999</v>
      </c>
      <c r="BA291">
        <v>20.9219140093</v>
      </c>
      <c r="BB291">
        <v>20.522733609900001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290</v>
      </c>
      <c r="D292">
        <v>23.079064447499999</v>
      </c>
      <c r="E292">
        <v>22.399164021499999</v>
      </c>
      <c r="F292">
        <v>20.444707208299999</v>
      </c>
      <c r="G292">
        <v>22.153306901200001</v>
      </c>
      <c r="H292">
        <v>21.938263237899999</v>
      </c>
      <c r="I292">
        <v>20.755292033700002</v>
      </c>
      <c r="J292">
        <v>20.962672253200001</v>
      </c>
      <c r="K292">
        <v>22.630372343400001</v>
      </c>
      <c r="L292">
        <v>21.140581342899999</v>
      </c>
      <c r="M292">
        <v>22.3064886708</v>
      </c>
      <c r="N292">
        <v>23.055877706499999</v>
      </c>
      <c r="O292">
        <v>22.280221201100002</v>
      </c>
      <c r="P292">
        <v>22.259854040099999</v>
      </c>
      <c r="Q292">
        <v>23.4117218417</v>
      </c>
      <c r="R292">
        <v>22.763982890299999</v>
      </c>
      <c r="S292">
        <v>20.837719339300001</v>
      </c>
      <c r="T292">
        <v>21.1352435513</v>
      </c>
      <c r="U292">
        <v>22.3728713042</v>
      </c>
      <c r="V292">
        <v>21.784810492599998</v>
      </c>
      <c r="W292">
        <v>22.160086382900001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22.203748920199999</v>
      </c>
      <c r="AJ292">
        <v>21.163803066100002</v>
      </c>
      <c r="AK292">
        <v>19.230635234299999</v>
      </c>
      <c r="AL292">
        <v>21.152835833699999</v>
      </c>
      <c r="AM292">
        <v>20.8677539876</v>
      </c>
      <c r="AN292">
        <v>19.830425889499999</v>
      </c>
      <c r="AO292">
        <v>20.0130372283</v>
      </c>
      <c r="AP292">
        <v>21.6238335205</v>
      </c>
      <c r="AQ292">
        <v>20.7029891848</v>
      </c>
      <c r="AR292">
        <v>21.113047875199999</v>
      </c>
      <c r="AS292">
        <v>21.552958076300001</v>
      </c>
      <c r="AT292">
        <v>21.569269500499999</v>
      </c>
      <c r="AU292">
        <v>20.829293575499999</v>
      </c>
      <c r="AV292">
        <v>22.008509842599999</v>
      </c>
      <c r="AW292">
        <v>21.4603155633</v>
      </c>
      <c r="AX292">
        <v>20.218332323599999</v>
      </c>
      <c r="AY292">
        <v>20.478915972300001</v>
      </c>
      <c r="AZ292">
        <v>21.402473294899998</v>
      </c>
      <c r="BA292">
        <v>21.022100244000001</v>
      </c>
      <c r="BB292">
        <v>20.5950698306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291</v>
      </c>
      <c r="D293">
        <v>23.521859493499999</v>
      </c>
      <c r="E293">
        <v>22.729817528400002</v>
      </c>
      <c r="F293">
        <v>20.6012979843</v>
      </c>
      <c r="G293">
        <v>22.174690608399999</v>
      </c>
      <c r="H293">
        <v>21.971635796299999</v>
      </c>
      <c r="I293">
        <v>20.903522213900001</v>
      </c>
      <c r="J293">
        <v>21.2182381091</v>
      </c>
      <c r="K293">
        <v>22.476598193699999</v>
      </c>
      <c r="L293">
        <v>21.255967246200001</v>
      </c>
      <c r="M293">
        <v>22.1916926452</v>
      </c>
      <c r="N293">
        <v>23.326005773799999</v>
      </c>
      <c r="O293">
        <v>22.380066177300002</v>
      </c>
      <c r="P293">
        <v>22.3137376928</v>
      </c>
      <c r="Q293">
        <v>23.6512837575</v>
      </c>
      <c r="R293">
        <v>23.268422890899998</v>
      </c>
      <c r="S293">
        <v>21.059445978399999</v>
      </c>
      <c r="T293">
        <v>21.238768371199999</v>
      </c>
      <c r="U293">
        <v>22.368929089200002</v>
      </c>
      <c r="V293">
        <v>22.066338205000001</v>
      </c>
      <c r="W293">
        <v>22.277514086899998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22.115624603600001</v>
      </c>
      <c r="AJ293">
        <v>21.364905331199999</v>
      </c>
      <c r="AK293">
        <v>19.7471883111</v>
      </c>
      <c r="AL293">
        <v>21.256277608200001</v>
      </c>
      <c r="AM293">
        <v>20.968217605300001</v>
      </c>
      <c r="AN293">
        <v>19.996106910000002</v>
      </c>
      <c r="AO293">
        <v>20.129202794099999</v>
      </c>
      <c r="AP293">
        <v>21.576823645699999</v>
      </c>
      <c r="AQ293">
        <v>20.756758767299999</v>
      </c>
      <c r="AR293">
        <v>21.1896784871</v>
      </c>
      <c r="AS293">
        <v>21.834914354599999</v>
      </c>
      <c r="AT293">
        <v>21.686314737899998</v>
      </c>
      <c r="AU293">
        <v>21.016217647800001</v>
      </c>
      <c r="AV293">
        <v>22.2452756046</v>
      </c>
      <c r="AW293">
        <v>21.9177029158</v>
      </c>
      <c r="AX293">
        <v>19.8154581073</v>
      </c>
      <c r="AY293">
        <v>20.2596710571</v>
      </c>
      <c r="AZ293">
        <v>21.516095165199999</v>
      </c>
      <c r="BA293">
        <v>21.165780077699999</v>
      </c>
      <c r="BB293">
        <v>20.875761882599999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292</v>
      </c>
      <c r="D294">
        <v>23.475668843200001</v>
      </c>
      <c r="E294">
        <v>23.155616369899999</v>
      </c>
      <c r="F294">
        <v>20.631413741300001</v>
      </c>
      <c r="G294">
        <v>21.803387070799999</v>
      </c>
      <c r="H294">
        <v>22.185524108399999</v>
      </c>
      <c r="I294">
        <v>20.974945912999999</v>
      </c>
      <c r="J294">
        <v>21.3732304752</v>
      </c>
      <c r="K294">
        <v>22.215833640900001</v>
      </c>
      <c r="L294">
        <v>21.367914102699999</v>
      </c>
      <c r="M294">
        <v>22.528970018300001</v>
      </c>
      <c r="N294">
        <v>23.4769649976</v>
      </c>
      <c r="O294">
        <v>22.403683320500001</v>
      </c>
      <c r="P294">
        <v>22.4557554782</v>
      </c>
      <c r="Q294">
        <v>23.633301791899999</v>
      </c>
      <c r="R294">
        <v>23.540111522</v>
      </c>
      <c r="S294">
        <v>21.218017098000001</v>
      </c>
      <c r="T294">
        <v>21.456412051800001</v>
      </c>
      <c r="U294">
        <v>22.2906747575</v>
      </c>
      <c r="V294">
        <v>22.422543065300001</v>
      </c>
      <c r="W294">
        <v>22.224679241800001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22.087995819900001</v>
      </c>
      <c r="AJ294">
        <v>21.650394842299999</v>
      </c>
      <c r="AK294">
        <v>19.980940420300001</v>
      </c>
      <c r="AL294">
        <v>21.150895203699999</v>
      </c>
      <c r="AM294">
        <v>21.3228419153</v>
      </c>
      <c r="AN294">
        <v>20.069872699200001</v>
      </c>
      <c r="AO294">
        <v>20.270733911800001</v>
      </c>
      <c r="AP294">
        <v>21.548073966899999</v>
      </c>
      <c r="AQ294">
        <v>20.852242583999999</v>
      </c>
      <c r="AR294">
        <v>21.448917039600001</v>
      </c>
      <c r="AS294">
        <v>21.8210109702</v>
      </c>
      <c r="AT294">
        <v>21.486204802700001</v>
      </c>
      <c r="AU294">
        <v>20.839924090099998</v>
      </c>
      <c r="AV294">
        <v>22.196947371099998</v>
      </c>
      <c r="AW294">
        <v>21.980560596899998</v>
      </c>
      <c r="AX294">
        <v>19.933888773700001</v>
      </c>
      <c r="AY294">
        <v>20.0795918568</v>
      </c>
      <c r="AZ294">
        <v>21.381723024500001</v>
      </c>
      <c r="BA294">
        <v>21.4666138125</v>
      </c>
      <c r="BB294">
        <v>20.883295066199999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293</v>
      </c>
      <c r="D295">
        <v>23.434158558299998</v>
      </c>
      <c r="E295">
        <v>23.458990096099999</v>
      </c>
      <c r="F295">
        <v>20.8325984381</v>
      </c>
      <c r="G295">
        <v>21.893563998699999</v>
      </c>
      <c r="H295">
        <v>22.321748685900001</v>
      </c>
      <c r="I295">
        <v>21.135527397000001</v>
      </c>
      <c r="J295">
        <v>21.4561513608</v>
      </c>
      <c r="K295">
        <v>22.2538635001</v>
      </c>
      <c r="L295">
        <v>21.561699619999999</v>
      </c>
      <c r="M295">
        <v>22.5133452693</v>
      </c>
      <c r="N295">
        <v>23.351688511599999</v>
      </c>
      <c r="O295">
        <v>22.438449123600002</v>
      </c>
      <c r="P295">
        <v>22.467637514100002</v>
      </c>
      <c r="Q295">
        <v>23.487705809000001</v>
      </c>
      <c r="R295">
        <v>23.464844977999999</v>
      </c>
      <c r="S295">
        <v>21.115858774399999</v>
      </c>
      <c r="T295">
        <v>21.404068903900001</v>
      </c>
      <c r="U295">
        <v>22.1945509458</v>
      </c>
      <c r="V295">
        <v>22.594504853899998</v>
      </c>
      <c r="W295">
        <v>22.396329616799999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22.274051008699999</v>
      </c>
      <c r="AJ295">
        <v>21.8038007675</v>
      </c>
      <c r="AK295">
        <v>20.075953921</v>
      </c>
      <c r="AL295">
        <v>21.0605910425</v>
      </c>
      <c r="AM295">
        <v>21.2543052724</v>
      </c>
      <c r="AN295">
        <v>20.448328028300001</v>
      </c>
      <c r="AO295">
        <v>20.231278001100002</v>
      </c>
      <c r="AP295">
        <v>21.3094583775</v>
      </c>
      <c r="AQ295">
        <v>20.881886741100001</v>
      </c>
      <c r="AR295">
        <v>21.4610204735</v>
      </c>
      <c r="AS295">
        <v>21.739758439100001</v>
      </c>
      <c r="AT295">
        <v>21.2784560389</v>
      </c>
      <c r="AU295">
        <v>20.89967699</v>
      </c>
      <c r="AV295">
        <v>22.170281557300001</v>
      </c>
      <c r="AW295">
        <v>21.967678360099999</v>
      </c>
      <c r="AX295">
        <v>20.341989719099999</v>
      </c>
      <c r="AY295">
        <v>20.250041428399999</v>
      </c>
      <c r="AZ295">
        <v>21.434172137200001</v>
      </c>
      <c r="BA295">
        <v>21.704816085099999</v>
      </c>
      <c r="BB295">
        <v>21.266201500600001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294</v>
      </c>
      <c r="D296">
        <v>23.625359828499999</v>
      </c>
      <c r="E296">
        <v>23.481628200100001</v>
      </c>
      <c r="F296">
        <v>20.261298317800001</v>
      </c>
      <c r="G296">
        <v>22.1658112432</v>
      </c>
      <c r="H296">
        <v>22.464854904900001</v>
      </c>
      <c r="I296">
        <v>21.190719236900001</v>
      </c>
      <c r="J296">
        <v>21.717125525699998</v>
      </c>
      <c r="K296">
        <v>22.317771735299999</v>
      </c>
      <c r="L296">
        <v>21.645907295800001</v>
      </c>
      <c r="M296">
        <v>22.734774685600001</v>
      </c>
      <c r="N296">
        <v>23.338878622700001</v>
      </c>
      <c r="O296">
        <v>22.5648372239</v>
      </c>
      <c r="P296">
        <v>22.313320537199999</v>
      </c>
      <c r="Q296">
        <v>23.336718921199999</v>
      </c>
      <c r="R296">
        <v>23.228005312000001</v>
      </c>
      <c r="S296">
        <v>21.175965497499998</v>
      </c>
      <c r="T296">
        <v>21.770195986200001</v>
      </c>
      <c r="U296">
        <v>22.359235509099999</v>
      </c>
      <c r="V296">
        <v>22.495669979199999</v>
      </c>
      <c r="W296">
        <v>22.518151186400001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22.522694661700001</v>
      </c>
      <c r="AJ296">
        <v>22.043947130300001</v>
      </c>
      <c r="AK296">
        <v>19.675519993199998</v>
      </c>
      <c r="AL296">
        <v>21.269086572399999</v>
      </c>
      <c r="AM296">
        <v>21.273311868099999</v>
      </c>
      <c r="AN296">
        <v>20.7377241326</v>
      </c>
      <c r="AO296">
        <v>20.257871609999999</v>
      </c>
      <c r="AP296">
        <v>21.159432220399999</v>
      </c>
      <c r="AQ296">
        <v>20.7473430071</v>
      </c>
      <c r="AR296">
        <v>21.319855576999998</v>
      </c>
      <c r="AS296">
        <v>22.353975153499999</v>
      </c>
      <c r="AT296">
        <v>21.2034897765</v>
      </c>
      <c r="AU296">
        <v>20.780565692100001</v>
      </c>
      <c r="AV296">
        <v>22.168180998699999</v>
      </c>
      <c r="AW296">
        <v>22.0920039463</v>
      </c>
      <c r="AX296">
        <v>20.449753268599999</v>
      </c>
      <c r="AY296">
        <v>20.728616902799999</v>
      </c>
      <c r="AZ296">
        <v>21.847037757500001</v>
      </c>
      <c r="BA296">
        <v>21.792905706700001</v>
      </c>
      <c r="BB296">
        <v>21.282920756700001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295</v>
      </c>
      <c r="D297">
        <v>23.897042088799999</v>
      </c>
      <c r="E297">
        <v>23.354477487</v>
      </c>
      <c r="F297">
        <v>20.2082483762</v>
      </c>
      <c r="G297">
        <v>22.1142430256</v>
      </c>
      <c r="H297">
        <v>22.5626776788</v>
      </c>
      <c r="I297">
        <v>21.345229893599999</v>
      </c>
      <c r="J297">
        <v>21.678719336499999</v>
      </c>
      <c r="K297">
        <v>22.6120324609</v>
      </c>
      <c r="L297">
        <v>21.748103959000002</v>
      </c>
      <c r="M297">
        <v>22.6412922349</v>
      </c>
      <c r="N297">
        <v>23.5639515393</v>
      </c>
      <c r="O297">
        <v>22.724919916499999</v>
      </c>
      <c r="P297">
        <v>22.170686958699999</v>
      </c>
      <c r="Q297">
        <v>23.313985881600001</v>
      </c>
      <c r="R297">
        <v>23.124192785599998</v>
      </c>
      <c r="S297">
        <v>21.316610253699999</v>
      </c>
      <c r="T297">
        <v>21.754000400500001</v>
      </c>
      <c r="U297">
        <v>22.483902683899998</v>
      </c>
      <c r="V297">
        <v>22.263241704199999</v>
      </c>
      <c r="W297">
        <v>22.643782293200001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22.7538848905</v>
      </c>
      <c r="AJ297">
        <v>22.157172045900001</v>
      </c>
      <c r="AK297">
        <v>19.551811772400001</v>
      </c>
      <c r="AL297">
        <v>21.066552336099999</v>
      </c>
      <c r="AM297">
        <v>21.384150027800001</v>
      </c>
      <c r="AN297">
        <v>20.9117728276</v>
      </c>
      <c r="AO297">
        <v>19.970891000400002</v>
      </c>
      <c r="AP297">
        <v>21.1391224907</v>
      </c>
      <c r="AQ297">
        <v>20.709079366299999</v>
      </c>
      <c r="AR297">
        <v>21.3829223543</v>
      </c>
      <c r="AS297">
        <v>22.586650135900001</v>
      </c>
      <c r="AT297">
        <v>21.193364779900001</v>
      </c>
      <c r="AU297">
        <v>20.992119306999999</v>
      </c>
      <c r="AV297">
        <v>22.165708288299999</v>
      </c>
      <c r="AW297">
        <v>21.893420787299998</v>
      </c>
      <c r="AX297">
        <v>20.6327830239</v>
      </c>
      <c r="AY297">
        <v>20.750453336900001</v>
      </c>
      <c r="AZ297">
        <v>21.959144789500002</v>
      </c>
      <c r="BA297">
        <v>21.535828618299998</v>
      </c>
      <c r="BB297">
        <v>21.250790497299999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296</v>
      </c>
      <c r="D298">
        <v>23.928649021999998</v>
      </c>
      <c r="E298">
        <v>23.357604073200001</v>
      </c>
      <c r="F298">
        <v>20.0925414059</v>
      </c>
      <c r="G298">
        <v>21.796468303099999</v>
      </c>
      <c r="H298">
        <v>22.581203630499999</v>
      </c>
      <c r="I298">
        <v>21.451229015399999</v>
      </c>
      <c r="J298">
        <v>21.600977883700001</v>
      </c>
      <c r="K298">
        <v>22.776338771700001</v>
      </c>
      <c r="L298">
        <v>21.798810777500002</v>
      </c>
      <c r="M298">
        <v>22.602208192700001</v>
      </c>
      <c r="N298">
        <v>23.782860396099998</v>
      </c>
      <c r="O298">
        <v>22.814752413200001</v>
      </c>
      <c r="P298">
        <v>22.184139775199998</v>
      </c>
      <c r="Q298">
        <v>23.4956435042</v>
      </c>
      <c r="R298">
        <v>23.112642713100001</v>
      </c>
      <c r="S298">
        <v>21.479110148699998</v>
      </c>
      <c r="T298">
        <v>21.568677755700001</v>
      </c>
      <c r="U298">
        <v>22.506559358299999</v>
      </c>
      <c r="V298">
        <v>22.0972888686</v>
      </c>
      <c r="W298">
        <v>22.499461192999998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22.6667663733</v>
      </c>
      <c r="AJ298">
        <v>22.0101997744</v>
      </c>
      <c r="AK298">
        <v>19.098145616499998</v>
      </c>
      <c r="AL298">
        <v>20.694242478500001</v>
      </c>
      <c r="AM298">
        <v>21.601555945499999</v>
      </c>
      <c r="AN298">
        <v>20.725423619800001</v>
      </c>
      <c r="AO298">
        <v>20.2021307469</v>
      </c>
      <c r="AP298">
        <v>21.201825644100001</v>
      </c>
      <c r="AQ298">
        <v>20.7138304719</v>
      </c>
      <c r="AR298">
        <v>21.203602912800001</v>
      </c>
      <c r="AS298">
        <v>22.421121986300001</v>
      </c>
      <c r="AT298">
        <v>21.515319780799999</v>
      </c>
      <c r="AU298">
        <v>21.382547562100001</v>
      </c>
      <c r="AV298">
        <v>22.273097231200001</v>
      </c>
      <c r="AW298">
        <v>21.828791194600001</v>
      </c>
      <c r="AX298">
        <v>20.540665778099999</v>
      </c>
      <c r="AY298">
        <v>20.680372217199999</v>
      </c>
      <c r="AZ298">
        <v>21.924248106299999</v>
      </c>
      <c r="BA298">
        <v>21.4809823549</v>
      </c>
      <c r="BB298">
        <v>21.299355435399999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297</v>
      </c>
      <c r="D299">
        <v>24.176140789600002</v>
      </c>
      <c r="E299">
        <v>23.453899990299998</v>
      </c>
      <c r="F299">
        <v>20.1041636936</v>
      </c>
      <c r="G299">
        <v>21.4023227562</v>
      </c>
      <c r="H299">
        <v>22.690690076799999</v>
      </c>
      <c r="I299">
        <v>21.430268354300001</v>
      </c>
      <c r="J299">
        <v>21.5981012606</v>
      </c>
      <c r="K299">
        <v>22.816769854299999</v>
      </c>
      <c r="L299">
        <v>21.621897485600002</v>
      </c>
      <c r="M299">
        <v>22.5424729273</v>
      </c>
      <c r="N299">
        <v>24.279016973400001</v>
      </c>
      <c r="O299">
        <v>22.898391458300001</v>
      </c>
      <c r="P299">
        <v>21.893313584000001</v>
      </c>
      <c r="Q299">
        <v>23.2523528394</v>
      </c>
      <c r="R299">
        <v>23.241858478000001</v>
      </c>
      <c r="S299">
        <v>21.685928073500001</v>
      </c>
      <c r="T299">
        <v>21.478531370500001</v>
      </c>
      <c r="U299">
        <v>22.721555297399998</v>
      </c>
      <c r="V299">
        <v>22.210472446499999</v>
      </c>
      <c r="W299">
        <v>22.502225828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22.688862306400001</v>
      </c>
      <c r="AJ299">
        <v>21.847104483100001</v>
      </c>
      <c r="AK299">
        <v>19.130669336099999</v>
      </c>
      <c r="AL299">
        <v>20.639517032800001</v>
      </c>
      <c r="AM299">
        <v>21.5944439899</v>
      </c>
      <c r="AN299">
        <v>20.518391705900001</v>
      </c>
      <c r="AO299">
        <v>20.386234528799999</v>
      </c>
      <c r="AP299">
        <v>21.358796900600002</v>
      </c>
      <c r="AQ299">
        <v>20.650300968900002</v>
      </c>
      <c r="AR299">
        <v>21.327149931800001</v>
      </c>
      <c r="AS299">
        <v>22.574860422099999</v>
      </c>
      <c r="AT299">
        <v>21.745034605800001</v>
      </c>
      <c r="AU299">
        <v>21.185103466400001</v>
      </c>
      <c r="AV299">
        <v>22.056204653399998</v>
      </c>
      <c r="AW299">
        <v>21.883064641800001</v>
      </c>
      <c r="AX299">
        <v>20.1408044002</v>
      </c>
      <c r="AY299">
        <v>20.750771122900002</v>
      </c>
      <c r="AZ299">
        <v>21.481211118099999</v>
      </c>
      <c r="BA299">
        <v>21.667644923000001</v>
      </c>
      <c r="BB299">
        <v>21.301272600699999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298</v>
      </c>
      <c r="D300">
        <v>24.2054747846</v>
      </c>
      <c r="E300">
        <v>23.645642010500001</v>
      </c>
      <c r="F300">
        <v>20.659050950899999</v>
      </c>
      <c r="G300">
        <v>21.595631640800001</v>
      </c>
      <c r="H300">
        <v>23.0566866799</v>
      </c>
      <c r="I300">
        <v>21.5677358742</v>
      </c>
      <c r="J300">
        <v>21.605590209399999</v>
      </c>
      <c r="K300">
        <v>22.825279667</v>
      </c>
      <c r="L300">
        <v>21.500956731399999</v>
      </c>
      <c r="M300">
        <v>22.625189213399999</v>
      </c>
      <c r="N300">
        <v>24.3323444237</v>
      </c>
      <c r="O300">
        <v>22.992106342</v>
      </c>
      <c r="P300">
        <v>22.059584050400002</v>
      </c>
      <c r="Q300">
        <v>23.1108252089</v>
      </c>
      <c r="R300">
        <v>23.2979514168</v>
      </c>
      <c r="S300">
        <v>21.564356994699999</v>
      </c>
      <c r="T300">
        <v>21.424788044300001</v>
      </c>
      <c r="U300">
        <v>22.886549068499999</v>
      </c>
      <c r="V300">
        <v>22.6206385184</v>
      </c>
      <c r="W300">
        <v>22.5558709837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22.616547802100001</v>
      </c>
      <c r="AJ300">
        <v>21.8125577128</v>
      </c>
      <c r="AK300">
        <v>19.5878498993</v>
      </c>
      <c r="AL300">
        <v>20.708578568299998</v>
      </c>
      <c r="AM300">
        <v>22.1484321167</v>
      </c>
      <c r="AN300">
        <v>20.495378970499999</v>
      </c>
      <c r="AO300">
        <v>20.564577008600001</v>
      </c>
      <c r="AP300">
        <v>21.778913642300001</v>
      </c>
      <c r="AQ300">
        <v>20.511994180399999</v>
      </c>
      <c r="AR300">
        <v>21.4498414818</v>
      </c>
      <c r="AS300">
        <v>22.5737539231</v>
      </c>
      <c r="AT300">
        <v>21.9358712065</v>
      </c>
      <c r="AU300">
        <v>21.238098292</v>
      </c>
      <c r="AV300">
        <v>21.715420480399999</v>
      </c>
      <c r="AW300">
        <v>21.813157653299999</v>
      </c>
      <c r="AX300">
        <v>20.2297194161</v>
      </c>
      <c r="AY300">
        <v>20.650859253699998</v>
      </c>
      <c r="AZ300">
        <v>21.443147534400001</v>
      </c>
      <c r="BA300">
        <v>22.076295584099999</v>
      </c>
      <c r="BB300">
        <v>21.4274204076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299</v>
      </c>
      <c r="D301">
        <v>24.4012327003</v>
      </c>
      <c r="E301">
        <v>23.8484594558</v>
      </c>
      <c r="F301">
        <v>20.845591652900001</v>
      </c>
      <c r="G301">
        <v>21.976063426</v>
      </c>
      <c r="H301">
        <v>23.4286851158</v>
      </c>
      <c r="I301">
        <v>21.582614107200001</v>
      </c>
      <c r="J301">
        <v>21.767483112499999</v>
      </c>
      <c r="K301">
        <v>22.5177224161</v>
      </c>
      <c r="L301">
        <v>21.437207732899999</v>
      </c>
      <c r="M301">
        <v>22.348495938999999</v>
      </c>
      <c r="N301">
        <v>23.970778074799998</v>
      </c>
      <c r="O301">
        <v>22.808570202999999</v>
      </c>
      <c r="P301">
        <v>22.1253056139</v>
      </c>
      <c r="Q301">
        <v>23.187695583</v>
      </c>
      <c r="R301">
        <v>23.399155145800002</v>
      </c>
      <c r="S301">
        <v>21.789150827099999</v>
      </c>
      <c r="T301">
        <v>21.447023422299999</v>
      </c>
      <c r="U301">
        <v>22.775695047799999</v>
      </c>
      <c r="V301">
        <v>22.805213826900001</v>
      </c>
      <c r="W301">
        <v>22.364110756700001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22.624216152300001</v>
      </c>
      <c r="AJ301">
        <v>21.536245232700001</v>
      </c>
      <c r="AK301">
        <v>19.401469105899999</v>
      </c>
      <c r="AL301">
        <v>21.082624044700001</v>
      </c>
      <c r="AM301">
        <v>22.421047017999999</v>
      </c>
      <c r="AN301">
        <v>20.451342697299999</v>
      </c>
      <c r="AO301">
        <v>20.660729058800001</v>
      </c>
      <c r="AP301">
        <v>21.7587075177</v>
      </c>
      <c r="AQ301">
        <v>20.610275860800002</v>
      </c>
      <c r="AR301">
        <v>21.344926943299999</v>
      </c>
      <c r="AS301">
        <v>22.362627662200001</v>
      </c>
      <c r="AT301">
        <v>22.061537552699999</v>
      </c>
      <c r="AU301">
        <v>21.296350523299999</v>
      </c>
      <c r="AV301">
        <v>21.7630566761</v>
      </c>
      <c r="AW301">
        <v>21.703412265299999</v>
      </c>
      <c r="AX301">
        <v>20.4376836635</v>
      </c>
      <c r="AY301">
        <v>20.560517691099999</v>
      </c>
      <c r="AZ301">
        <v>21.436797395500001</v>
      </c>
      <c r="BA301">
        <v>22.345037499899998</v>
      </c>
      <c r="BB301">
        <v>21.748579259300001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300</v>
      </c>
      <c r="D302">
        <v>24.415815977699999</v>
      </c>
      <c r="E302">
        <v>24.089838909299999</v>
      </c>
      <c r="F302">
        <v>20.855089911299999</v>
      </c>
      <c r="G302">
        <v>21.896654365500002</v>
      </c>
      <c r="H302">
        <v>23.378233926</v>
      </c>
      <c r="I302">
        <v>21.3934421732</v>
      </c>
      <c r="J302">
        <v>21.9216394374</v>
      </c>
      <c r="K302">
        <v>22.5964732807</v>
      </c>
      <c r="L302">
        <v>21.705572464399999</v>
      </c>
      <c r="M302">
        <v>22.315653389000001</v>
      </c>
      <c r="N302">
        <v>24.0454223347</v>
      </c>
      <c r="O302">
        <v>22.598003236699999</v>
      </c>
      <c r="P302">
        <v>22.178278677400002</v>
      </c>
      <c r="Q302">
        <v>23.191090627099999</v>
      </c>
      <c r="R302">
        <v>23.3557695961</v>
      </c>
      <c r="S302">
        <v>22.300491647299999</v>
      </c>
      <c r="T302">
        <v>21.575556541000001</v>
      </c>
      <c r="U302">
        <v>22.857256496600002</v>
      </c>
      <c r="V302">
        <v>22.766116904299999</v>
      </c>
      <c r="W302">
        <v>22.629593935500001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22.726953187700001</v>
      </c>
      <c r="AJ302">
        <v>21.715247929699999</v>
      </c>
      <c r="AK302">
        <v>19.6639490377</v>
      </c>
      <c r="AL302">
        <v>21.0534475991</v>
      </c>
      <c r="AM302">
        <v>22.362923761499999</v>
      </c>
      <c r="AN302">
        <v>20.362992220399999</v>
      </c>
      <c r="AO302">
        <v>21.066435964099998</v>
      </c>
      <c r="AP302">
        <v>21.655217475600001</v>
      </c>
      <c r="AQ302">
        <v>20.8868989214</v>
      </c>
      <c r="AR302">
        <v>21.257303627599999</v>
      </c>
      <c r="AS302">
        <v>22.273170369999999</v>
      </c>
      <c r="AT302">
        <v>21.896792930099998</v>
      </c>
      <c r="AU302">
        <v>21.475938335399999</v>
      </c>
      <c r="AV302">
        <v>21.732475609000002</v>
      </c>
      <c r="AW302">
        <v>21.740646707500002</v>
      </c>
      <c r="AX302">
        <v>20.5573229938</v>
      </c>
      <c r="AY302">
        <v>20.4200887071</v>
      </c>
      <c r="AZ302">
        <v>21.317916613800001</v>
      </c>
      <c r="BA302">
        <v>22.308196191099999</v>
      </c>
      <c r="BB302">
        <v>21.717653109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301</v>
      </c>
      <c r="D303">
        <v>24.5185088675</v>
      </c>
      <c r="E303">
        <v>24.222647998799999</v>
      </c>
      <c r="F303">
        <v>20.655702487999999</v>
      </c>
      <c r="G303">
        <v>21.821398608199999</v>
      </c>
      <c r="H303">
        <v>23.411177448099998</v>
      </c>
      <c r="I303">
        <v>21.157075539899999</v>
      </c>
      <c r="J303">
        <v>21.982376910100001</v>
      </c>
      <c r="K303">
        <v>22.7093332048</v>
      </c>
      <c r="L303">
        <v>21.864389902500001</v>
      </c>
      <c r="M303">
        <v>22.331524251200001</v>
      </c>
      <c r="N303">
        <v>23.9042784735</v>
      </c>
      <c r="O303">
        <v>22.569066889599998</v>
      </c>
      <c r="P303">
        <v>22.399929089699999</v>
      </c>
      <c r="Q303">
        <v>23.4604174372</v>
      </c>
      <c r="R303">
        <v>23.484676132800001</v>
      </c>
      <c r="S303">
        <v>22.559827927000001</v>
      </c>
      <c r="T303">
        <v>21.724140208400001</v>
      </c>
      <c r="U303">
        <v>22.9870097465</v>
      </c>
      <c r="V303">
        <v>22.663040644700001</v>
      </c>
      <c r="W303">
        <v>22.860201442899999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22.990925602099999</v>
      </c>
      <c r="AJ303">
        <v>21.9924136102</v>
      </c>
      <c r="AK303">
        <v>20.116543362800002</v>
      </c>
      <c r="AL303">
        <v>21.079321368199999</v>
      </c>
      <c r="AM303">
        <v>22.521372592199999</v>
      </c>
      <c r="AN303">
        <v>20.445525886599999</v>
      </c>
      <c r="AO303">
        <v>21.4304221252</v>
      </c>
      <c r="AP303">
        <v>21.448299412899999</v>
      </c>
      <c r="AQ303">
        <v>21.003053102100001</v>
      </c>
      <c r="AR303">
        <v>21.1915989142</v>
      </c>
      <c r="AS303">
        <v>22.1181437057</v>
      </c>
      <c r="AT303">
        <v>21.636952622999999</v>
      </c>
      <c r="AU303">
        <v>21.520037057300001</v>
      </c>
      <c r="AV303">
        <v>21.743059046399999</v>
      </c>
      <c r="AW303">
        <v>21.861859069000001</v>
      </c>
      <c r="AX303">
        <v>20.6710074537</v>
      </c>
      <c r="AY303">
        <v>20.278455954399998</v>
      </c>
      <c r="AZ303">
        <v>21.1622317544</v>
      </c>
      <c r="BA303">
        <v>22.2857057246</v>
      </c>
      <c r="BB303">
        <v>21.506042414100001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302</v>
      </c>
      <c r="D304">
        <v>24.385671610599999</v>
      </c>
      <c r="E304">
        <v>24.169536674500002</v>
      </c>
      <c r="F304">
        <v>20.4561318718</v>
      </c>
      <c r="G304">
        <v>21.941887072099998</v>
      </c>
      <c r="H304">
        <v>23.604070042499998</v>
      </c>
      <c r="I304">
        <v>21.238455910599999</v>
      </c>
      <c r="J304">
        <v>22.1910407238</v>
      </c>
      <c r="K304">
        <v>22.480771813400001</v>
      </c>
      <c r="L304">
        <v>21.714041236700002</v>
      </c>
      <c r="M304">
        <v>22.416824827199999</v>
      </c>
      <c r="N304">
        <v>23.977665913500001</v>
      </c>
      <c r="O304">
        <v>23.045945981599999</v>
      </c>
      <c r="P304">
        <v>22.404157786999999</v>
      </c>
      <c r="Q304">
        <v>23.640018903400001</v>
      </c>
      <c r="R304">
        <v>23.6104871601</v>
      </c>
      <c r="S304">
        <v>22.4795644798</v>
      </c>
      <c r="T304">
        <v>22.010292239000002</v>
      </c>
      <c r="U304">
        <v>23.180153042899999</v>
      </c>
      <c r="V304">
        <v>22.734875522500001</v>
      </c>
      <c r="W304">
        <v>22.787874891000001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23.0763220678</v>
      </c>
      <c r="AJ304">
        <v>22.0787827234</v>
      </c>
      <c r="AK304">
        <v>20.3038428606</v>
      </c>
      <c r="AL304">
        <v>21.210370193399999</v>
      </c>
      <c r="AM304">
        <v>22.7534543286</v>
      </c>
      <c r="AN304">
        <v>20.558937668599999</v>
      </c>
      <c r="AO304">
        <v>21.410005230100001</v>
      </c>
      <c r="AP304">
        <v>21.301039561100001</v>
      </c>
      <c r="AQ304">
        <v>20.9651940235</v>
      </c>
      <c r="AR304">
        <v>21.201060745700001</v>
      </c>
      <c r="AS304">
        <v>22.851224119099999</v>
      </c>
      <c r="AT304">
        <v>21.688133255299999</v>
      </c>
      <c r="AU304">
        <v>21.444767592800002</v>
      </c>
      <c r="AV304">
        <v>21.732298865800001</v>
      </c>
      <c r="AW304">
        <v>21.8817048957</v>
      </c>
      <c r="AX304">
        <v>21.149371931499999</v>
      </c>
      <c r="AY304">
        <v>20.5515497813</v>
      </c>
      <c r="AZ304">
        <v>20.98007977</v>
      </c>
      <c r="BA304">
        <v>22.387613267999999</v>
      </c>
      <c r="BB304">
        <v>21.5877594914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303</v>
      </c>
      <c r="D305">
        <v>24.2726858648</v>
      </c>
      <c r="E305">
        <v>23.903329910099998</v>
      </c>
      <c r="F305">
        <v>20.6020025047</v>
      </c>
      <c r="G305">
        <v>21.790230989800001</v>
      </c>
      <c r="H305">
        <v>23.592560408600001</v>
      </c>
      <c r="I305">
        <v>21.265950775699999</v>
      </c>
      <c r="J305">
        <v>21.7572682423</v>
      </c>
      <c r="K305">
        <v>22.484477875900001</v>
      </c>
      <c r="L305">
        <v>21.5220385933</v>
      </c>
      <c r="M305">
        <v>22.502427870399998</v>
      </c>
      <c r="N305">
        <v>23.998485664499999</v>
      </c>
      <c r="O305">
        <v>23.441457254100001</v>
      </c>
      <c r="P305">
        <v>22.4287327899</v>
      </c>
      <c r="Q305">
        <v>23.492537997900001</v>
      </c>
      <c r="R305">
        <v>23.525082830599999</v>
      </c>
      <c r="S305">
        <v>22.4618423742</v>
      </c>
      <c r="T305">
        <v>22.059277313100001</v>
      </c>
      <c r="U305">
        <v>23.005329251100001</v>
      </c>
      <c r="V305">
        <v>22.6225389001</v>
      </c>
      <c r="W305">
        <v>22.775966491999998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23.417501516000002</v>
      </c>
      <c r="AJ305">
        <v>22.303053063899998</v>
      </c>
      <c r="AK305">
        <v>19.924451917900001</v>
      </c>
      <c r="AL305">
        <v>20.815290598600001</v>
      </c>
      <c r="AM305">
        <v>22.713070945199998</v>
      </c>
      <c r="AN305">
        <v>20.516730221700001</v>
      </c>
      <c r="AO305">
        <v>21.144807807999999</v>
      </c>
      <c r="AP305">
        <v>21.231210514000001</v>
      </c>
      <c r="AQ305">
        <v>20.706206275700001</v>
      </c>
      <c r="AR305">
        <v>21.170759212299998</v>
      </c>
      <c r="AS305">
        <v>22.6161756198</v>
      </c>
      <c r="AT305">
        <v>21.8237707555</v>
      </c>
      <c r="AU305">
        <v>21.5059417467</v>
      </c>
      <c r="AV305">
        <v>21.6680890427</v>
      </c>
      <c r="AW305">
        <v>22.008875231899999</v>
      </c>
      <c r="AX305">
        <v>20.913399288299999</v>
      </c>
      <c r="AY305">
        <v>20.542117702300001</v>
      </c>
      <c r="AZ305">
        <v>21.118706620299999</v>
      </c>
      <c r="BA305">
        <v>22.413809413300001</v>
      </c>
      <c r="BB305">
        <v>21.6365501057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304</v>
      </c>
      <c r="D306">
        <v>24.300610765599998</v>
      </c>
      <c r="E306">
        <v>23.689631834</v>
      </c>
      <c r="F306">
        <v>21.151704825500001</v>
      </c>
      <c r="G306">
        <v>21.939526126200001</v>
      </c>
      <c r="H306">
        <v>23.540296168499999</v>
      </c>
      <c r="I306">
        <v>21.434254523700002</v>
      </c>
      <c r="J306">
        <v>21.641248958799999</v>
      </c>
      <c r="K306">
        <v>22.4421725208</v>
      </c>
      <c r="L306">
        <v>21.4449390867</v>
      </c>
      <c r="M306">
        <v>22.114478998999999</v>
      </c>
      <c r="N306">
        <v>24.3461436069</v>
      </c>
      <c r="O306">
        <v>23.302149806100001</v>
      </c>
      <c r="P306" s="10">
        <f>(AVERAGE(P301:P305)+AVERAGE(P307:P311))/2</f>
        <v>22.663050723829997</v>
      </c>
      <c r="Q306" s="10">
        <f>(AVERAGE(Q301:Q305)+AVERAGE(Q307:Q311))/2</f>
        <v>23.52194192524</v>
      </c>
      <c r="R306" s="10">
        <f>(AVERAGE(R301:R305)+AVERAGE(R307:R311))/2</f>
        <v>23.421231374099996</v>
      </c>
      <c r="S306">
        <v>22.5494061795</v>
      </c>
      <c r="T306">
        <v>22.1229101174</v>
      </c>
      <c r="U306">
        <v>23.085142695199998</v>
      </c>
      <c r="V306">
        <v>22.7486353259</v>
      </c>
      <c r="W306">
        <v>22.778034485599999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23.027967008899999</v>
      </c>
      <c r="AJ306">
        <v>22.554930350599999</v>
      </c>
      <c r="AK306">
        <v>20.0550079412</v>
      </c>
      <c r="AL306">
        <v>20.7343588974</v>
      </c>
      <c r="AM306">
        <v>22.6567969275</v>
      </c>
      <c r="AN306">
        <v>20.3143006777</v>
      </c>
      <c r="AO306">
        <v>20.850747995799999</v>
      </c>
      <c r="AP306">
        <v>21.1613781571</v>
      </c>
      <c r="AQ306">
        <v>20.572832530300001</v>
      </c>
      <c r="AR306">
        <v>21.0892092534</v>
      </c>
      <c r="AS306">
        <v>22.4893872474</v>
      </c>
      <c r="AT306">
        <v>22.143838992799999</v>
      </c>
      <c r="AU306" s="10">
        <f>(AVERAGE(AU301:AU305)+AVERAGE(AU307:AU311))/2</f>
        <v>21.560271928340001</v>
      </c>
      <c r="AV306" s="10">
        <f>(AVERAGE(AV301:AV305)+AVERAGE(AV307:AV311))/2</f>
        <v>21.740513228830004</v>
      </c>
      <c r="AW306" s="10">
        <f>(AVERAGE(AW301:AW305)+AVERAGE(AW307:AW311))/2</f>
        <v>21.800587074600003</v>
      </c>
      <c r="AX306">
        <v>20.728576513899998</v>
      </c>
      <c r="AY306">
        <v>20.548427048099999</v>
      </c>
      <c r="AZ306">
        <v>21.095342612500001</v>
      </c>
      <c r="BA306">
        <v>22.360287476300002</v>
      </c>
      <c r="BB306">
        <v>21.553370279700001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305</v>
      </c>
      <c r="D307">
        <v>24.405301871100001</v>
      </c>
      <c r="E307">
        <v>24.0820090052</v>
      </c>
      <c r="F307">
        <v>21.518976572100001</v>
      </c>
      <c r="G307">
        <v>22.072878658200001</v>
      </c>
      <c r="H307">
        <v>23.682029469300002</v>
      </c>
      <c r="I307">
        <v>21.552071915999999</v>
      </c>
      <c r="J307">
        <v>21.5696243792</v>
      </c>
      <c r="K307">
        <v>22.523757182200001</v>
      </c>
      <c r="L307">
        <v>21.114623606199999</v>
      </c>
      <c r="M307">
        <v>21.660392678200001</v>
      </c>
      <c r="N307">
        <v>24.664574697900001</v>
      </c>
      <c r="O307">
        <v>23.0692890724</v>
      </c>
      <c r="P307">
        <v>22.862638884700001</v>
      </c>
      <c r="Q307">
        <v>23.421627342899999</v>
      </c>
      <c r="R307">
        <v>23.120100247500002</v>
      </c>
      <c r="S307">
        <v>22.2019232464</v>
      </c>
      <c r="T307">
        <v>22.105026227900002</v>
      </c>
      <c r="U307">
        <v>23.050931713299999</v>
      </c>
      <c r="V307">
        <v>22.980598465700002</v>
      </c>
      <c r="W307">
        <v>23.0329682142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22.846233526399999</v>
      </c>
      <c r="AJ307">
        <v>22.604173212799999</v>
      </c>
      <c r="AK307">
        <v>20.073024722300001</v>
      </c>
      <c r="AL307">
        <v>20.5909750404</v>
      </c>
      <c r="AM307">
        <v>22.680555518599999</v>
      </c>
      <c r="AN307">
        <v>20.5054615289</v>
      </c>
      <c r="AO307">
        <v>21.137595834199999</v>
      </c>
      <c r="AP307">
        <v>21.507237179800001</v>
      </c>
      <c r="AQ307">
        <v>20.4954858368</v>
      </c>
      <c r="AR307">
        <v>21.087649069299999</v>
      </c>
      <c r="AS307">
        <v>22.780743711300001</v>
      </c>
      <c r="AT307">
        <v>22.045921165900001</v>
      </c>
      <c r="AU307">
        <v>21.471686681200001</v>
      </c>
      <c r="AV307">
        <v>21.7412869628</v>
      </c>
      <c r="AW307">
        <v>21.8569790341</v>
      </c>
      <c r="AX307">
        <v>20.289307369700001</v>
      </c>
      <c r="AY307">
        <v>20.637005973099999</v>
      </c>
      <c r="AZ307">
        <v>20.9402625781</v>
      </c>
      <c r="BA307">
        <v>22.4495672766</v>
      </c>
      <c r="BB307">
        <v>21.420497277999999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306</v>
      </c>
      <c r="D308">
        <v>24.5660323261</v>
      </c>
      <c r="E308">
        <v>24.252636476700001</v>
      </c>
      <c r="F308">
        <v>21.578765088699999</v>
      </c>
      <c r="G308">
        <v>21.895516714199999</v>
      </c>
      <c r="H308">
        <v>23.8430432448</v>
      </c>
      <c r="I308">
        <v>21.622942895800001</v>
      </c>
      <c r="J308">
        <v>21.785201431000001</v>
      </c>
      <c r="K308">
        <v>22.226304821500001</v>
      </c>
      <c r="L308">
        <v>20.977734904199998</v>
      </c>
      <c r="M308">
        <v>21.692535597900001</v>
      </c>
      <c r="N308">
        <v>24.711475984700002</v>
      </c>
      <c r="O308">
        <v>23.052191758799999</v>
      </c>
      <c r="P308">
        <v>23.054549311799999</v>
      </c>
      <c r="Q308">
        <v>23.64306496</v>
      </c>
      <c r="R308">
        <v>23.339438688200001</v>
      </c>
      <c r="S308">
        <v>22.130006264199999</v>
      </c>
      <c r="T308">
        <v>22.104950995300001</v>
      </c>
      <c r="U308">
        <v>22.963135122200001</v>
      </c>
      <c r="V308">
        <v>23.076780962499999</v>
      </c>
      <c r="W308">
        <v>23.011047180599999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22.772060980999999</v>
      </c>
      <c r="AJ308">
        <v>22.6459689004</v>
      </c>
      <c r="AK308">
        <v>20.300396501400002</v>
      </c>
      <c r="AL308">
        <v>20.758055350900001</v>
      </c>
      <c r="AM308">
        <v>22.725583159700001</v>
      </c>
      <c r="AN308">
        <v>20.6321820209</v>
      </c>
      <c r="AO308">
        <v>21.5823396111</v>
      </c>
      <c r="AP308">
        <v>21.561593208600002</v>
      </c>
      <c r="AQ308">
        <v>20.355063260200001</v>
      </c>
      <c r="AR308">
        <v>21.103055073299998</v>
      </c>
      <c r="AS308">
        <v>22.875291454799999</v>
      </c>
      <c r="AT308">
        <v>22.1206892678</v>
      </c>
      <c r="AU308">
        <v>21.622652317899998</v>
      </c>
      <c r="AV308">
        <v>21.7787660258</v>
      </c>
      <c r="AW308">
        <v>21.885181402800001</v>
      </c>
      <c r="AX308">
        <v>20.1908775709</v>
      </c>
      <c r="AY308">
        <v>20.5847989707</v>
      </c>
      <c r="AZ308">
        <v>21.049595918400001</v>
      </c>
      <c r="BA308">
        <v>22.546729568899998</v>
      </c>
      <c r="BB308">
        <v>21.436022142700001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307</v>
      </c>
      <c r="D309">
        <v>24.596882761900002</v>
      </c>
      <c r="E309">
        <v>24.525831262200001</v>
      </c>
      <c r="F309">
        <v>21.993702076600002</v>
      </c>
      <c r="G309">
        <v>21.699999681200001</v>
      </c>
      <c r="H309">
        <v>23.832910205499999</v>
      </c>
      <c r="I309">
        <v>21.349537904000002</v>
      </c>
      <c r="J309">
        <v>21.766052291499999</v>
      </c>
      <c r="K309">
        <v>21.705885183700001</v>
      </c>
      <c r="L309">
        <v>21.132843295800001</v>
      </c>
      <c r="M309">
        <v>21.7486419291</v>
      </c>
      <c r="N309">
        <v>24.726682079700002</v>
      </c>
      <c r="O309">
        <v>23.197395340500002</v>
      </c>
      <c r="P309">
        <v>23.036102486600001</v>
      </c>
      <c r="Q309">
        <v>23.7522761677</v>
      </c>
      <c r="R309">
        <v>23.4839879988</v>
      </c>
      <c r="S309">
        <v>21.980048265899999</v>
      </c>
      <c r="T309">
        <v>21.909029808500001</v>
      </c>
      <c r="U309">
        <v>22.854442639799998</v>
      </c>
      <c r="V309">
        <v>23.200503874199999</v>
      </c>
      <c r="W309">
        <v>22.782996734200001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22.827320847199999</v>
      </c>
      <c r="AJ309">
        <v>22.816296032099999</v>
      </c>
      <c r="AK309">
        <v>20.5590887161</v>
      </c>
      <c r="AL309">
        <v>20.813816665499999</v>
      </c>
      <c r="AM309">
        <v>22.757381285800001</v>
      </c>
      <c r="AN309">
        <v>20.674017577299999</v>
      </c>
      <c r="AO309">
        <v>21.4674070011</v>
      </c>
      <c r="AP309">
        <v>21.425268011499998</v>
      </c>
      <c r="AQ309">
        <v>20.487732583700001</v>
      </c>
      <c r="AR309">
        <v>21.156263022299999</v>
      </c>
      <c r="AS309">
        <v>22.7214572452</v>
      </c>
      <c r="AT309">
        <v>22.307952330199999</v>
      </c>
      <c r="AU309">
        <v>22.052057596800001</v>
      </c>
      <c r="AV309">
        <v>21.820122595600001</v>
      </c>
      <c r="AW309">
        <v>21.634637201499999</v>
      </c>
      <c r="AX309">
        <v>20.738776263399998</v>
      </c>
      <c r="AY309">
        <v>20.6871212866</v>
      </c>
      <c r="AZ309">
        <v>20.882452889900001</v>
      </c>
      <c r="BA309">
        <v>22.522983243599999</v>
      </c>
      <c r="BB309">
        <v>21.301269293099999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308</v>
      </c>
      <c r="D310">
        <v>24.547178771199999</v>
      </c>
      <c r="E310">
        <v>24.516091128900001</v>
      </c>
      <c r="F310">
        <v>22.370194853299999</v>
      </c>
      <c r="G310">
        <v>21.908529926100002</v>
      </c>
      <c r="H310">
        <v>23.737684068499998</v>
      </c>
      <c r="I310">
        <v>21.101375238100001</v>
      </c>
      <c r="J310">
        <v>21.934236793899998</v>
      </c>
      <c r="K310">
        <v>21.520114967400001</v>
      </c>
      <c r="L310">
        <v>21.230037923899999</v>
      </c>
      <c r="M310">
        <v>21.560164900899998</v>
      </c>
      <c r="N310">
        <v>24.681036133199999</v>
      </c>
      <c r="O310">
        <v>23.188365640299999</v>
      </c>
      <c r="P310">
        <v>22.937189199100001</v>
      </c>
      <c r="Q310">
        <v>23.648636712399998</v>
      </c>
      <c r="R310">
        <v>23.457711207500001</v>
      </c>
      <c r="S310">
        <v>21.689535536699999</v>
      </c>
      <c r="T310">
        <v>21.803955497</v>
      </c>
      <c r="U310">
        <v>22.861242606800001</v>
      </c>
      <c r="V310">
        <v>23.254009636100001</v>
      </c>
      <c r="W310">
        <v>22.8398730362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23.076144081199999</v>
      </c>
      <c r="AJ310">
        <v>22.73468621</v>
      </c>
      <c r="AK310">
        <v>20.828404622499999</v>
      </c>
      <c r="AL310">
        <v>20.786230776899998</v>
      </c>
      <c r="AM310">
        <v>22.906017333200001</v>
      </c>
      <c r="AN310">
        <v>20.510598965</v>
      </c>
      <c r="AO310">
        <v>20.920312436100001</v>
      </c>
      <c r="AP310">
        <v>21.322353422399999</v>
      </c>
      <c r="AQ310">
        <v>20.3690932258</v>
      </c>
      <c r="AR310">
        <v>20.740106130499999</v>
      </c>
      <c r="AS310">
        <v>22.539592764999998</v>
      </c>
      <c r="AT310">
        <v>22.188049068200002</v>
      </c>
      <c r="AU310">
        <v>21.686892687699999</v>
      </c>
      <c r="AV310">
        <v>21.700707964999999</v>
      </c>
      <c r="AW310">
        <v>21.663743842199999</v>
      </c>
      <c r="AX310">
        <v>20.979662316399999</v>
      </c>
      <c r="AY310">
        <v>20.855620410899999</v>
      </c>
      <c r="AZ310">
        <v>21.106120283100001</v>
      </c>
      <c r="BA310">
        <v>22.643565969899999</v>
      </c>
      <c r="BB310">
        <v>21.513792632200001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309</v>
      </c>
      <c r="D311">
        <v>24.658680105399998</v>
      </c>
      <c r="E311">
        <v>24.6420575685</v>
      </c>
      <c r="F311">
        <v>22.382257621600001</v>
      </c>
      <c r="G311">
        <v>22.057616856999999</v>
      </c>
      <c r="H311">
        <v>23.7437941568</v>
      </c>
      <c r="I311">
        <v>21.053345295900002</v>
      </c>
      <c r="J311">
        <v>22.047666916200001</v>
      </c>
      <c r="K311">
        <v>21.644249728199998</v>
      </c>
      <c r="L311">
        <v>21.2394519156</v>
      </c>
      <c r="M311">
        <v>21.466341592900001</v>
      </c>
      <c r="N311">
        <v>24.4761382742</v>
      </c>
      <c r="O311">
        <v>23.310170124900001</v>
      </c>
      <c r="P311">
        <v>23.203623398200001</v>
      </c>
      <c r="Q311">
        <v>23.782053520800002</v>
      </c>
      <c r="R311">
        <v>23.435904733600001</v>
      </c>
      <c r="S311">
        <v>21.220402398699999</v>
      </c>
      <c r="T311">
        <v>21.523688106800002</v>
      </c>
      <c r="U311">
        <v>22.494859764299999</v>
      </c>
      <c r="V311">
        <v>23.324995367100001</v>
      </c>
      <c r="W311">
        <v>22.751813092500001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23.067556015299999</v>
      </c>
      <c r="AJ311">
        <v>22.9648868393</v>
      </c>
      <c r="AK311">
        <v>20.691892706699999</v>
      </c>
      <c r="AL311">
        <v>20.924365015999999</v>
      </c>
      <c r="AM311">
        <v>23.102708870400001</v>
      </c>
      <c r="AN311">
        <v>20.488347484999998</v>
      </c>
      <c r="AO311">
        <v>20.753110605</v>
      </c>
      <c r="AP311">
        <v>21.073862312300001</v>
      </c>
      <c r="AQ311">
        <v>20.026148451899999</v>
      </c>
      <c r="AR311">
        <v>20.471804780399999</v>
      </c>
      <c r="AS311">
        <v>22.320255997</v>
      </c>
      <c r="AT311">
        <v>22.5373222431</v>
      </c>
      <c r="AU311">
        <v>21.526394744299999</v>
      </c>
      <c r="AV311">
        <v>21.725269499100001</v>
      </c>
      <c r="AW311">
        <v>21.768831096</v>
      </c>
      <c r="AX311">
        <v>20.843421471399999</v>
      </c>
      <c r="AY311">
        <v>20.759154536699999</v>
      </c>
      <c r="AZ311">
        <v>21.1343053266</v>
      </c>
      <c r="BA311">
        <v>22.9377520675</v>
      </c>
      <c r="BB311">
        <v>21.692493082999999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310</v>
      </c>
      <c r="D312">
        <v>24.393093648499999</v>
      </c>
      <c r="E312">
        <v>24.516562823499999</v>
      </c>
      <c r="F312">
        <v>22.070530130800002</v>
      </c>
      <c r="G312">
        <v>21.874145348500001</v>
      </c>
      <c r="H312">
        <v>23.478004138199999</v>
      </c>
      <c r="I312">
        <v>21.158640330400001</v>
      </c>
      <c r="J312">
        <v>22.1511273546</v>
      </c>
      <c r="K312">
        <v>21.8561678732</v>
      </c>
      <c r="L312">
        <v>21.379710722599999</v>
      </c>
      <c r="M312">
        <v>21.608033795800001</v>
      </c>
      <c r="N312">
        <v>24.4351248151</v>
      </c>
      <c r="O312">
        <v>23.360157457900002</v>
      </c>
      <c r="P312">
        <v>23.318747040200002</v>
      </c>
      <c r="Q312">
        <v>23.725712360100001</v>
      </c>
      <c r="R312">
        <v>23.078089889200001</v>
      </c>
      <c r="S312">
        <v>21.310170592799999</v>
      </c>
      <c r="T312">
        <v>21.4510421104</v>
      </c>
      <c r="U312">
        <v>22.645165675499999</v>
      </c>
      <c r="V312">
        <v>23.1697367744</v>
      </c>
      <c r="W312">
        <v>22.8029898954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23.167017870700001</v>
      </c>
      <c r="AJ312">
        <v>23.2150434172</v>
      </c>
      <c r="AK312">
        <v>20.268303941900001</v>
      </c>
      <c r="AL312">
        <v>20.753247046999999</v>
      </c>
      <c r="AM312">
        <v>22.917921196000002</v>
      </c>
      <c r="AN312">
        <v>20.4231864572</v>
      </c>
      <c r="AO312">
        <v>20.6953415706</v>
      </c>
      <c r="AP312">
        <v>21.046560059899999</v>
      </c>
      <c r="AQ312">
        <v>20.159905944599998</v>
      </c>
      <c r="AR312">
        <v>20.205726136100001</v>
      </c>
      <c r="AS312">
        <v>22.658967136000001</v>
      </c>
      <c r="AT312">
        <v>22.385641355400001</v>
      </c>
      <c r="AU312">
        <v>21.4258763192</v>
      </c>
      <c r="AV312">
        <v>21.475352432000001</v>
      </c>
      <c r="AW312">
        <v>21.4348755197</v>
      </c>
      <c r="AX312">
        <v>21.197323603499999</v>
      </c>
      <c r="AY312">
        <v>20.890300119599999</v>
      </c>
      <c r="AZ312">
        <v>21.224481236399999</v>
      </c>
      <c r="BA312">
        <v>22.688274050899999</v>
      </c>
      <c r="BB312">
        <v>21.9950883383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311</v>
      </c>
      <c r="D313">
        <v>24.395664713599999</v>
      </c>
      <c r="E313">
        <v>24.397976363800002</v>
      </c>
      <c r="F313">
        <v>21.630359184700001</v>
      </c>
      <c r="G313">
        <v>21.658847267300001</v>
      </c>
      <c r="H313">
        <v>23.4877731244</v>
      </c>
      <c r="I313">
        <v>21.1494226706</v>
      </c>
      <c r="J313">
        <v>22.0951818564</v>
      </c>
      <c r="K313">
        <v>21.947507823700001</v>
      </c>
      <c r="L313">
        <v>21.340187398400001</v>
      </c>
      <c r="M313">
        <v>21.617942637799999</v>
      </c>
      <c r="N313">
        <v>24.5141310321</v>
      </c>
      <c r="O313">
        <v>23.356386853899998</v>
      </c>
      <c r="P313">
        <v>23.213919281399999</v>
      </c>
      <c r="Q313">
        <v>23.440825924799999</v>
      </c>
      <c r="R313">
        <v>23.019317635099998</v>
      </c>
      <c r="S313">
        <v>21.565941203200001</v>
      </c>
      <c r="T313">
        <v>21.5019965412</v>
      </c>
      <c r="U313">
        <v>22.366487588999998</v>
      </c>
      <c r="V313">
        <v>23.0047457272</v>
      </c>
      <c r="W313">
        <v>22.659281294500001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23.2655527139</v>
      </c>
      <c r="AJ313">
        <v>23.0981675741</v>
      </c>
      <c r="AK313">
        <v>20.447626354499999</v>
      </c>
      <c r="AL313">
        <v>20.642077433099999</v>
      </c>
      <c r="AM313">
        <v>22.856032927099999</v>
      </c>
      <c r="AN313">
        <v>20.502892644100001</v>
      </c>
      <c r="AO313">
        <v>20.8458084299</v>
      </c>
      <c r="AP313">
        <v>21.104429088700002</v>
      </c>
      <c r="AQ313">
        <v>20.2731749503</v>
      </c>
      <c r="AR313">
        <v>20.015744382299999</v>
      </c>
      <c r="AS313">
        <v>22.7278216552</v>
      </c>
      <c r="AT313">
        <v>22.168202815600001</v>
      </c>
      <c r="AU313">
        <v>21.621470728799999</v>
      </c>
      <c r="AV313">
        <v>21.318454991799999</v>
      </c>
      <c r="AW313">
        <v>21.373594087000001</v>
      </c>
      <c r="AX313">
        <v>21.2427067968</v>
      </c>
      <c r="AY313">
        <v>20.824254795600002</v>
      </c>
      <c r="AZ313">
        <v>21.222869736</v>
      </c>
      <c r="BA313">
        <v>22.572606118300001</v>
      </c>
      <c r="BB313">
        <v>21.706414927299999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312</v>
      </c>
      <c r="D314">
        <v>24.339154169699999</v>
      </c>
      <c r="E314">
        <v>24.182565147399998</v>
      </c>
      <c r="F314">
        <v>21.618176801000001</v>
      </c>
      <c r="G314">
        <v>21.5802554166</v>
      </c>
      <c r="H314">
        <v>23.623742572699999</v>
      </c>
      <c r="I314">
        <v>21.045578677200002</v>
      </c>
      <c r="J314">
        <v>22.083859195199999</v>
      </c>
      <c r="K314">
        <v>22.206465196900002</v>
      </c>
      <c r="L314">
        <v>21.3222662722</v>
      </c>
      <c r="M314">
        <v>21.6775789663</v>
      </c>
      <c r="N314">
        <v>24.191374145200001</v>
      </c>
      <c r="O314">
        <v>23.468508656899999</v>
      </c>
      <c r="P314">
        <v>23.0070611493</v>
      </c>
      <c r="Q314">
        <v>23.2351482025</v>
      </c>
      <c r="R314">
        <v>23.192958944400001</v>
      </c>
      <c r="S314">
        <v>22.338664957599999</v>
      </c>
      <c r="T314">
        <v>21.357653689900001</v>
      </c>
      <c r="U314">
        <v>22.394341716900001</v>
      </c>
      <c r="V314">
        <v>23.1521426672</v>
      </c>
      <c r="W314">
        <v>22.6550001759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23.054216214499998</v>
      </c>
      <c r="AJ314">
        <v>23.0141807356</v>
      </c>
      <c r="AK314">
        <v>20.441341622900001</v>
      </c>
      <c r="AL314">
        <v>20.6231031206</v>
      </c>
      <c r="AM314">
        <v>22.796633056499999</v>
      </c>
      <c r="AN314">
        <v>20.407363051499999</v>
      </c>
      <c r="AO314">
        <v>21.0237503068</v>
      </c>
      <c r="AP314">
        <v>21.215933170500001</v>
      </c>
      <c r="AQ314">
        <v>20.501041174099999</v>
      </c>
      <c r="AR314">
        <v>20.486493414400002</v>
      </c>
      <c r="AS314">
        <v>22.303718947899998</v>
      </c>
      <c r="AT314">
        <v>22.0855960576</v>
      </c>
      <c r="AU314">
        <v>21.488744956600002</v>
      </c>
      <c r="AV314">
        <v>21.477199774199999</v>
      </c>
      <c r="AW314">
        <v>21.5312114824</v>
      </c>
      <c r="AX314">
        <v>21.1912736966</v>
      </c>
      <c r="AY314">
        <v>20.6380192108</v>
      </c>
      <c r="AZ314">
        <v>20.914907679100001</v>
      </c>
      <c r="BA314">
        <v>22.425558773900001</v>
      </c>
      <c r="BB314">
        <v>21.484682213300001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313</v>
      </c>
      <c r="D315">
        <v>24.3875619051</v>
      </c>
      <c r="E315">
        <v>24.525621213800001</v>
      </c>
      <c r="F315">
        <v>21.7120659996</v>
      </c>
      <c r="G315">
        <v>21.447390255199998</v>
      </c>
      <c r="H315">
        <v>23.769331344099999</v>
      </c>
      <c r="I315">
        <v>20.773226938400001</v>
      </c>
      <c r="J315">
        <v>22.323079203100001</v>
      </c>
      <c r="K315">
        <v>22.447073931199998</v>
      </c>
      <c r="L315">
        <v>21.292672924600001</v>
      </c>
      <c r="M315">
        <v>21.742793523</v>
      </c>
      <c r="N315">
        <v>24.0264728093</v>
      </c>
      <c r="O315">
        <v>23.3934913338</v>
      </c>
      <c r="P315">
        <v>22.962623635500002</v>
      </c>
      <c r="Q315">
        <v>22.938206783799998</v>
      </c>
      <c r="R315">
        <v>22.9223975188</v>
      </c>
      <c r="S315">
        <v>22.480525062400002</v>
      </c>
      <c r="T315">
        <v>21.2999794284</v>
      </c>
      <c r="U315">
        <v>22.408666628300001</v>
      </c>
      <c r="V315">
        <v>23.3780084184</v>
      </c>
      <c r="W315">
        <v>22.404950578600001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23.207745109699999</v>
      </c>
      <c r="AJ315">
        <v>23.1477615845</v>
      </c>
      <c r="AK315">
        <v>20.668047767200001</v>
      </c>
      <c r="AL315">
        <v>20.540279850099999</v>
      </c>
      <c r="AM315">
        <v>23.250714980600002</v>
      </c>
      <c r="AN315">
        <v>20.325985695899998</v>
      </c>
      <c r="AO315">
        <v>21.436771612800001</v>
      </c>
      <c r="AP315">
        <v>21.369465798299998</v>
      </c>
      <c r="AQ315">
        <v>20.5211216529</v>
      </c>
      <c r="AR315">
        <v>20.505289966199999</v>
      </c>
      <c r="AS315">
        <v>22.2945435088</v>
      </c>
      <c r="AT315">
        <v>22.096861194599999</v>
      </c>
      <c r="AU315">
        <v>21.396204360500001</v>
      </c>
      <c r="AV315">
        <v>21.575426193599998</v>
      </c>
      <c r="AW315">
        <v>21.415290312500002</v>
      </c>
      <c r="AX315">
        <v>21.214356517100001</v>
      </c>
      <c r="AY315">
        <v>20.5542636534</v>
      </c>
      <c r="AZ315">
        <v>20.8669968785</v>
      </c>
      <c r="BA315">
        <v>22.484633072600001</v>
      </c>
      <c r="BB315">
        <v>21.428479554399999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314</v>
      </c>
      <c r="D316">
        <v>24.7181291566</v>
      </c>
      <c r="E316">
        <v>24.595948911299999</v>
      </c>
      <c r="F316">
        <v>21.374607516899999</v>
      </c>
      <c r="G316">
        <v>21.623373472000001</v>
      </c>
      <c r="H316">
        <v>24.1084775331</v>
      </c>
      <c r="I316">
        <v>20.7044470383</v>
      </c>
      <c r="J316">
        <v>22.163692943499999</v>
      </c>
      <c r="K316">
        <v>22.3350783789</v>
      </c>
      <c r="L316">
        <v>21.4054593392</v>
      </c>
      <c r="M316">
        <v>21.629177935200001</v>
      </c>
      <c r="N316">
        <v>23.871771464999998</v>
      </c>
      <c r="O316">
        <v>23.1738204784</v>
      </c>
      <c r="P316">
        <v>22.741219217400001</v>
      </c>
      <c r="Q316">
        <v>22.616668529999998</v>
      </c>
      <c r="R316">
        <v>22.751619716800001</v>
      </c>
      <c r="S316">
        <v>22.3711054523</v>
      </c>
      <c r="T316">
        <v>21.3374126585</v>
      </c>
      <c r="U316">
        <v>22.355537081200001</v>
      </c>
      <c r="V316">
        <v>23.4613894646</v>
      </c>
      <c r="W316">
        <v>22.480535421799999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23.1332388812</v>
      </c>
      <c r="AJ316">
        <v>23.320825025600001</v>
      </c>
      <c r="AK316">
        <v>20.3714224607</v>
      </c>
      <c r="AL316">
        <v>20.424591609699998</v>
      </c>
      <c r="AM316">
        <v>23.385466901899999</v>
      </c>
      <c r="AN316">
        <v>20.387203008099998</v>
      </c>
      <c r="AO316">
        <v>21.560310211099999</v>
      </c>
      <c r="AP316">
        <v>21.158213639700001</v>
      </c>
      <c r="AQ316">
        <v>20.5697630688</v>
      </c>
      <c r="AR316">
        <v>20.6415672923</v>
      </c>
      <c r="AS316">
        <v>22.366299072099999</v>
      </c>
      <c r="AT316">
        <v>22.063752515899999</v>
      </c>
      <c r="AU316">
        <v>21.4549058761</v>
      </c>
      <c r="AV316">
        <v>21.5175346071</v>
      </c>
      <c r="AW316">
        <v>21.362221912999999</v>
      </c>
      <c r="AX316">
        <v>21.164435340899999</v>
      </c>
      <c r="AY316">
        <v>20.359480169000001</v>
      </c>
      <c r="AZ316">
        <v>20.910048301</v>
      </c>
      <c r="BA316">
        <v>22.507389539999998</v>
      </c>
      <c r="BB316">
        <v>21.5004819553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315</v>
      </c>
      <c r="D317">
        <v>24.694999297100001</v>
      </c>
      <c r="E317">
        <v>24.7955396859</v>
      </c>
      <c r="F317">
        <v>21.667209694499999</v>
      </c>
      <c r="G317">
        <v>21.369788570099999</v>
      </c>
      <c r="H317">
        <v>24.503996454300001</v>
      </c>
      <c r="I317">
        <v>20.646901995899999</v>
      </c>
      <c r="J317">
        <v>22.3221613517</v>
      </c>
      <c r="K317">
        <v>22.181023522899999</v>
      </c>
      <c r="L317">
        <v>21.569533978900001</v>
      </c>
      <c r="M317">
        <v>21.359556794100001</v>
      </c>
      <c r="N317">
        <v>24.007864113299998</v>
      </c>
      <c r="O317">
        <v>23.1199931775</v>
      </c>
      <c r="P317">
        <v>22.7535004227</v>
      </c>
      <c r="Q317">
        <v>22.284442185300001</v>
      </c>
      <c r="R317">
        <v>22.6251239427</v>
      </c>
      <c r="S317">
        <v>22.465665683800001</v>
      </c>
      <c r="T317">
        <v>21.465023681400002</v>
      </c>
      <c r="U317">
        <v>22.3398981928</v>
      </c>
      <c r="V317">
        <v>23.296963206000001</v>
      </c>
      <c r="W317">
        <v>22.423429288299999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22.9043678779</v>
      </c>
      <c r="AJ317">
        <v>23.3315217299</v>
      </c>
      <c r="AK317">
        <v>20.3852078834</v>
      </c>
      <c r="AL317">
        <v>20.296390152600001</v>
      </c>
      <c r="AM317">
        <v>23.536698679400001</v>
      </c>
      <c r="AN317">
        <v>20.379947196900002</v>
      </c>
      <c r="AO317">
        <v>21.736550852099999</v>
      </c>
      <c r="AP317">
        <v>21.0754377833</v>
      </c>
      <c r="AQ317">
        <v>20.801574969600001</v>
      </c>
      <c r="AR317">
        <v>20.803754575799999</v>
      </c>
      <c r="AS317">
        <v>22.6708486735</v>
      </c>
      <c r="AT317">
        <v>22.0278450906</v>
      </c>
      <c r="AU317">
        <v>21.611299300900001</v>
      </c>
      <c r="AV317">
        <v>21.4566267497</v>
      </c>
      <c r="AW317">
        <v>21.345139938599999</v>
      </c>
      <c r="AX317">
        <v>21.559367209800001</v>
      </c>
      <c r="AY317">
        <v>20.524845040300001</v>
      </c>
      <c r="AZ317">
        <v>20.552711525300001</v>
      </c>
      <c r="BA317">
        <v>22.576007126</v>
      </c>
      <c r="BB317">
        <v>21.336398175199999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316</v>
      </c>
      <c r="D318">
        <v>24.592848159900001</v>
      </c>
      <c r="E318">
        <v>24.826840887900001</v>
      </c>
      <c r="F318">
        <v>21.8763194012</v>
      </c>
      <c r="G318">
        <v>21.358356137600001</v>
      </c>
      <c r="H318">
        <v>24.6504843554</v>
      </c>
      <c r="I318">
        <v>20.867909365900001</v>
      </c>
      <c r="J318">
        <v>22.273330440500001</v>
      </c>
      <c r="K318">
        <v>21.975370595000001</v>
      </c>
      <c r="L318">
        <v>21.506644096300001</v>
      </c>
      <c r="M318">
        <v>21.516053759999998</v>
      </c>
      <c r="N318">
        <v>24.131370653200001</v>
      </c>
      <c r="O318">
        <v>23.310947584800001</v>
      </c>
      <c r="P318">
        <v>22.3067720335</v>
      </c>
      <c r="Q318">
        <v>21.9836963803</v>
      </c>
      <c r="R318">
        <v>22.4711291337</v>
      </c>
      <c r="S318">
        <v>22.624221755499999</v>
      </c>
      <c r="T318">
        <v>21.5478207592</v>
      </c>
      <c r="U318">
        <v>22.017405895300001</v>
      </c>
      <c r="V318">
        <v>23.088123717199998</v>
      </c>
      <c r="W318">
        <v>22.188404341199998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23.1245770349</v>
      </c>
      <c r="AJ318">
        <v>23.3255092747</v>
      </c>
      <c r="AK318">
        <v>20.481470679400001</v>
      </c>
      <c r="AL318">
        <v>20.2293660944</v>
      </c>
      <c r="AM318">
        <v>23.2131280714</v>
      </c>
      <c r="AN318">
        <v>20.472508306200002</v>
      </c>
      <c r="AO318">
        <v>21.9501179146</v>
      </c>
      <c r="AP318">
        <v>20.858229915399999</v>
      </c>
      <c r="AQ318">
        <v>20.898332918000001</v>
      </c>
      <c r="AR318">
        <v>21.016379925399999</v>
      </c>
      <c r="AS318">
        <v>22.769705552400001</v>
      </c>
      <c r="AT318">
        <v>22.342224884899998</v>
      </c>
      <c r="AU318">
        <v>21.731628919399999</v>
      </c>
      <c r="AV318">
        <v>21.196740117000001</v>
      </c>
      <c r="AW318">
        <v>21.238650947499998</v>
      </c>
      <c r="AX318">
        <v>21.768058444499999</v>
      </c>
      <c r="AY318">
        <v>20.468032772600001</v>
      </c>
      <c r="AZ318">
        <v>20.430085714200001</v>
      </c>
      <c r="BA318">
        <v>22.415838646000001</v>
      </c>
      <c r="BB318">
        <v>21.089210629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317</v>
      </c>
      <c r="D319">
        <v>24.224777175300002</v>
      </c>
      <c r="E319">
        <v>25.0217856244</v>
      </c>
      <c r="F319">
        <v>21.8385797852</v>
      </c>
      <c r="G319">
        <v>21.571838895300001</v>
      </c>
      <c r="H319">
        <v>24.393928349999999</v>
      </c>
      <c r="I319">
        <v>21.092268822899999</v>
      </c>
      <c r="J319">
        <v>22.750170216600001</v>
      </c>
      <c r="K319">
        <v>21.852812759799999</v>
      </c>
      <c r="L319">
        <v>21.441534804100002</v>
      </c>
      <c r="M319">
        <v>21.847127475099999</v>
      </c>
      <c r="N319">
        <v>24.134496377200001</v>
      </c>
      <c r="O319">
        <v>23.1250217226</v>
      </c>
      <c r="P319">
        <v>22.795542770600001</v>
      </c>
      <c r="Q319">
        <v>22.048234879999999</v>
      </c>
      <c r="R319">
        <v>22.309649047499999</v>
      </c>
      <c r="S319">
        <v>22.9125713498</v>
      </c>
      <c r="T319">
        <v>21.4977115087</v>
      </c>
      <c r="U319">
        <v>21.9671951885</v>
      </c>
      <c r="V319">
        <v>22.932231055900001</v>
      </c>
      <c r="W319">
        <v>22.343245501599998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23.0906829565</v>
      </c>
      <c r="AJ319">
        <v>23.307579468099998</v>
      </c>
      <c r="AK319">
        <v>20.654913713199999</v>
      </c>
      <c r="AL319">
        <v>20.306487298299999</v>
      </c>
      <c r="AM319">
        <v>23.029144815599999</v>
      </c>
      <c r="AN319">
        <v>20.270116713499998</v>
      </c>
      <c r="AO319">
        <v>22.0414490151</v>
      </c>
      <c r="AP319">
        <v>20.685057989400001</v>
      </c>
      <c r="AQ319">
        <v>20.956162426199999</v>
      </c>
      <c r="AR319">
        <v>21.238475833999999</v>
      </c>
      <c r="AS319">
        <v>22.712446849300001</v>
      </c>
      <c r="AT319">
        <v>22.200140117699998</v>
      </c>
      <c r="AU319">
        <v>21.9649690629</v>
      </c>
      <c r="AV319">
        <v>21.329743341</v>
      </c>
      <c r="AW319">
        <v>21.289735801900001</v>
      </c>
      <c r="AX319">
        <v>21.731925009800001</v>
      </c>
      <c r="AY319">
        <v>20.310914762199999</v>
      </c>
      <c r="AZ319">
        <v>20.402763816899999</v>
      </c>
      <c r="BA319">
        <v>21.979627455999999</v>
      </c>
      <c r="BB319">
        <v>20.770368025300002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318</v>
      </c>
      <c r="D320">
        <v>24.281779347200001</v>
      </c>
      <c r="E320">
        <v>24.962732686900001</v>
      </c>
      <c r="F320">
        <v>21.5172600876</v>
      </c>
      <c r="G320">
        <v>21.592891584299998</v>
      </c>
      <c r="H320">
        <v>24.248267891499999</v>
      </c>
      <c r="I320">
        <v>21.325774884499999</v>
      </c>
      <c r="J320">
        <v>22.722995324599999</v>
      </c>
      <c r="K320">
        <v>21.671725087799999</v>
      </c>
      <c r="L320">
        <v>21.500824607399998</v>
      </c>
      <c r="M320">
        <v>21.8903095537</v>
      </c>
      <c r="N320">
        <v>24.120735675300001</v>
      </c>
      <c r="O320">
        <v>23.086331924300001</v>
      </c>
      <c r="P320">
        <v>23.100825388899999</v>
      </c>
      <c r="Q320">
        <v>22.320441573699998</v>
      </c>
      <c r="R320">
        <v>22.307578949100002</v>
      </c>
      <c r="S320">
        <v>23.185663692999999</v>
      </c>
      <c r="T320">
        <v>21.4471732387</v>
      </c>
      <c r="U320">
        <v>22.2292863023</v>
      </c>
      <c r="V320">
        <v>22.967604084600001</v>
      </c>
      <c r="W320">
        <v>22.0477260808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23.026548341800002</v>
      </c>
      <c r="AJ320">
        <v>23.213661439199999</v>
      </c>
      <c r="AK320">
        <v>20.5192409621</v>
      </c>
      <c r="AL320">
        <v>20.292876539400002</v>
      </c>
      <c r="AM320">
        <v>22.9552829567</v>
      </c>
      <c r="AN320">
        <v>20.170600760999999</v>
      </c>
      <c r="AO320">
        <v>21.907275482300001</v>
      </c>
      <c r="AP320">
        <v>20.5292616447</v>
      </c>
      <c r="AQ320">
        <v>20.931772108400001</v>
      </c>
      <c r="AR320">
        <v>21.121537458900001</v>
      </c>
      <c r="AS320">
        <v>22.7141767267</v>
      </c>
      <c r="AT320">
        <v>22.028614294400001</v>
      </c>
      <c r="AU320">
        <v>21.945528628200002</v>
      </c>
      <c r="AV320">
        <v>21.339549151100002</v>
      </c>
      <c r="AW320">
        <v>21.2556166506</v>
      </c>
      <c r="AX320">
        <v>21.6664942162</v>
      </c>
      <c r="AY320">
        <v>20.216263533900001</v>
      </c>
      <c r="AZ320">
        <v>20.321225109699999</v>
      </c>
      <c r="BA320">
        <v>22.0063420016</v>
      </c>
      <c r="BB320">
        <v>20.555875633300001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319</v>
      </c>
      <c r="D321">
        <v>24.429823914300002</v>
      </c>
      <c r="E321">
        <v>24.844451596100001</v>
      </c>
      <c r="F321">
        <v>21.2062997568</v>
      </c>
      <c r="G321">
        <v>21.3703482855</v>
      </c>
      <c r="H321">
        <v>24.323839596900001</v>
      </c>
      <c r="I321">
        <v>21.120665024099999</v>
      </c>
      <c r="J321">
        <v>22.411416538600001</v>
      </c>
      <c r="K321">
        <v>21.7269291016</v>
      </c>
      <c r="L321">
        <v>21.696473260800001</v>
      </c>
      <c r="M321">
        <v>21.631314879400001</v>
      </c>
      <c r="N321">
        <v>23.999016715300002</v>
      </c>
      <c r="O321">
        <v>23.085174745300002</v>
      </c>
      <c r="P321">
        <v>23.236944817000001</v>
      </c>
      <c r="Q321">
        <v>22.5107797338</v>
      </c>
      <c r="R321">
        <v>22.339367236499999</v>
      </c>
      <c r="S321">
        <v>23.3450845598</v>
      </c>
      <c r="T321">
        <v>21.397531496799999</v>
      </c>
      <c r="U321">
        <v>22.434470880999999</v>
      </c>
      <c r="V321">
        <v>23.014996978199999</v>
      </c>
      <c r="W321">
        <v>21.9186410258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22.807435744100001</v>
      </c>
      <c r="AJ321">
        <v>23.243344496599999</v>
      </c>
      <c r="AK321">
        <v>20.455936836500001</v>
      </c>
      <c r="AL321">
        <v>20.273845428400001</v>
      </c>
      <c r="AM321">
        <v>23.154390070800002</v>
      </c>
      <c r="AN321">
        <v>20.211579650000001</v>
      </c>
      <c r="AO321">
        <v>21.585791326199999</v>
      </c>
      <c r="AP321">
        <v>20.499566549699999</v>
      </c>
      <c r="AQ321">
        <v>20.937089905899999</v>
      </c>
      <c r="AR321">
        <v>21.015044718799999</v>
      </c>
      <c r="AS321">
        <v>22.694039652000001</v>
      </c>
      <c r="AT321">
        <v>21.8805209553</v>
      </c>
      <c r="AU321">
        <v>22.054308561900001</v>
      </c>
      <c r="AV321">
        <v>21.2260549457</v>
      </c>
      <c r="AW321">
        <v>21.166009856799999</v>
      </c>
      <c r="AX321">
        <v>21.622175823799999</v>
      </c>
      <c r="AY321">
        <v>20.049237657500001</v>
      </c>
      <c r="AZ321">
        <v>20.6041192032</v>
      </c>
      <c r="BA321">
        <v>22.1158879585</v>
      </c>
      <c r="BB321">
        <v>20.6965440984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320</v>
      </c>
      <c r="D322">
        <v>24.321433302100001</v>
      </c>
      <c r="E322">
        <v>24.517513607600002</v>
      </c>
      <c r="F322">
        <v>21.018348484499999</v>
      </c>
      <c r="G322">
        <v>21.272724896900002</v>
      </c>
      <c r="H322">
        <v>24.6087127387</v>
      </c>
      <c r="I322">
        <v>20.965823552700002</v>
      </c>
      <c r="J322">
        <v>22.588540368699999</v>
      </c>
      <c r="K322">
        <v>21.949741680599999</v>
      </c>
      <c r="L322">
        <v>21.603284140900001</v>
      </c>
      <c r="M322">
        <v>21.5723234194</v>
      </c>
      <c r="N322">
        <v>23.670700756900001</v>
      </c>
      <c r="O322">
        <v>22.949265695800001</v>
      </c>
      <c r="P322">
        <v>23.3114224668</v>
      </c>
      <c r="Q322">
        <v>22.584806175400001</v>
      </c>
      <c r="R322">
        <v>22.167318865599999</v>
      </c>
      <c r="S322">
        <v>23.175195512199998</v>
      </c>
      <c r="T322">
        <v>21.5142291055</v>
      </c>
      <c r="U322">
        <v>22.379407864099999</v>
      </c>
      <c r="V322">
        <v>23.1342690275</v>
      </c>
      <c r="W322">
        <v>21.929762281999999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22.9629554829</v>
      </c>
      <c r="AJ322">
        <v>23.195562902700001</v>
      </c>
      <c r="AK322">
        <v>20.447777740300001</v>
      </c>
      <c r="AL322">
        <v>20.122229054799998</v>
      </c>
      <c r="AM322">
        <v>23.338964767099998</v>
      </c>
      <c r="AN322">
        <v>20.143607298799999</v>
      </c>
      <c r="AO322">
        <v>21.766848074799999</v>
      </c>
      <c r="AP322">
        <v>20.7220913076</v>
      </c>
      <c r="AQ322">
        <v>20.885204085000002</v>
      </c>
      <c r="AR322">
        <v>20.9909303536</v>
      </c>
      <c r="AS322">
        <v>22.400200547699999</v>
      </c>
      <c r="AT322">
        <v>21.776201380900002</v>
      </c>
      <c r="AU322">
        <v>22.0927703829</v>
      </c>
      <c r="AV322">
        <v>21.2412546292</v>
      </c>
      <c r="AW322">
        <v>21.120921405200001</v>
      </c>
      <c r="AX322">
        <v>21.659273991599999</v>
      </c>
      <c r="AY322">
        <v>20.227546024199999</v>
      </c>
      <c r="AZ322">
        <v>20.613955806700002</v>
      </c>
      <c r="BA322">
        <v>21.890112179900001</v>
      </c>
      <c r="BB322">
        <v>20.805637820899999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321</v>
      </c>
      <c r="D323">
        <v>24.349553219600001</v>
      </c>
      <c r="E323">
        <v>24.3470763676</v>
      </c>
      <c r="F323">
        <v>21.221175594599998</v>
      </c>
      <c r="G323">
        <v>21.306361080999999</v>
      </c>
      <c r="H323">
        <v>24.846875834399999</v>
      </c>
      <c r="I323">
        <v>20.904104862600001</v>
      </c>
      <c r="J323">
        <v>22.689603717899999</v>
      </c>
      <c r="K323">
        <v>21.933398435299999</v>
      </c>
      <c r="L323">
        <v>21.470165644200002</v>
      </c>
      <c r="M323">
        <v>21.732662428499999</v>
      </c>
      <c r="N323">
        <v>23.382904915200001</v>
      </c>
      <c r="O323">
        <v>22.763924129599999</v>
      </c>
      <c r="P323">
        <v>23.321869369200002</v>
      </c>
      <c r="Q323">
        <v>22.569295927900001</v>
      </c>
      <c r="R323">
        <v>22.166493210199999</v>
      </c>
      <c r="S323">
        <v>22.938689778099999</v>
      </c>
      <c r="T323">
        <v>21.571201916900002</v>
      </c>
      <c r="U323">
        <v>22.3203528644</v>
      </c>
      <c r="V323">
        <v>23.027808706599998</v>
      </c>
      <c r="W323">
        <v>21.630356111400001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23.037420257699999</v>
      </c>
      <c r="AJ323">
        <v>23.081821517600002</v>
      </c>
      <c r="AK323">
        <v>20.673238103300001</v>
      </c>
      <c r="AL323">
        <v>19.893841620500002</v>
      </c>
      <c r="AM323">
        <v>23.316153119500001</v>
      </c>
      <c r="AN323">
        <v>20.194871938399999</v>
      </c>
      <c r="AO323">
        <v>22.177058452699999</v>
      </c>
      <c r="AP323">
        <v>20.651460573200001</v>
      </c>
      <c r="AQ323">
        <v>20.748557980200001</v>
      </c>
      <c r="AR323">
        <v>21.070362961800001</v>
      </c>
      <c r="AS323">
        <v>22.248675901599999</v>
      </c>
      <c r="AT323">
        <v>21.916448786699998</v>
      </c>
      <c r="AU323">
        <v>22.378678451900001</v>
      </c>
      <c r="AV323">
        <v>21.261802077900001</v>
      </c>
      <c r="AW323">
        <v>21.082110545900001</v>
      </c>
      <c r="AX323">
        <v>21.654533775000001</v>
      </c>
      <c r="AY323">
        <v>20.39184951</v>
      </c>
      <c r="AZ323">
        <v>20.836440735</v>
      </c>
      <c r="BA323">
        <v>21.747825196699999</v>
      </c>
      <c r="BB323">
        <v>20.696691106799999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322</v>
      </c>
      <c r="D324">
        <v>24.306192157200002</v>
      </c>
      <c r="E324">
        <v>24.141149411800001</v>
      </c>
      <c r="F324">
        <v>21.3592314393</v>
      </c>
      <c r="G324">
        <v>21.513235252699999</v>
      </c>
      <c r="H324">
        <v>24.850007359100001</v>
      </c>
      <c r="I324">
        <v>20.994118579399998</v>
      </c>
      <c r="J324">
        <v>22.599784345700002</v>
      </c>
      <c r="K324">
        <v>22.041672676099999</v>
      </c>
      <c r="L324">
        <v>21.4427507119</v>
      </c>
      <c r="M324">
        <v>21.919673563</v>
      </c>
      <c r="N324">
        <v>23.027763594700001</v>
      </c>
      <c r="O324">
        <v>22.549201542300001</v>
      </c>
      <c r="P324">
        <v>23.024711307</v>
      </c>
      <c r="Q324">
        <v>22.456239262899999</v>
      </c>
      <c r="R324">
        <v>22.124462893099999</v>
      </c>
      <c r="S324">
        <v>22.885179349200001</v>
      </c>
      <c r="T324">
        <v>21.461951649100001</v>
      </c>
      <c r="U324">
        <v>22.437962488899998</v>
      </c>
      <c r="V324">
        <v>22.943571084799999</v>
      </c>
      <c r="W324">
        <v>21.743923052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23.044105530300001</v>
      </c>
      <c r="AJ324">
        <v>23.243616877699999</v>
      </c>
      <c r="AK324">
        <v>21.077385658499999</v>
      </c>
      <c r="AL324">
        <v>19.7676647077</v>
      </c>
      <c r="AM324">
        <v>23.5458597915</v>
      </c>
      <c r="AN324">
        <v>20.204540177199998</v>
      </c>
      <c r="AO324">
        <v>22.387226656300001</v>
      </c>
      <c r="AP324">
        <v>20.7265053273</v>
      </c>
      <c r="AQ324">
        <v>20.748278404400001</v>
      </c>
      <c r="AR324">
        <v>21.272308142499998</v>
      </c>
      <c r="AS324">
        <v>22.1321103985</v>
      </c>
      <c r="AT324">
        <v>21.891497368300001</v>
      </c>
      <c r="AU324">
        <v>22.5050724472</v>
      </c>
      <c r="AV324">
        <v>21.304991450300001</v>
      </c>
      <c r="AW324">
        <v>20.962102185799999</v>
      </c>
      <c r="AX324">
        <v>21.5170628724</v>
      </c>
      <c r="AY324">
        <v>20.450355547699999</v>
      </c>
      <c r="AZ324">
        <v>20.731147831400001</v>
      </c>
      <c r="BA324">
        <v>21.689431539200001</v>
      </c>
      <c r="BB324">
        <v>20.836847263799999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323</v>
      </c>
      <c r="D325">
        <v>23.997607081000002</v>
      </c>
      <c r="E325">
        <v>23.9819160025</v>
      </c>
      <c r="F325">
        <v>21.541510307300001</v>
      </c>
      <c r="G325">
        <v>21.482274045</v>
      </c>
      <c r="H325">
        <v>24.5209239922</v>
      </c>
      <c r="I325">
        <v>20.836228664299998</v>
      </c>
      <c r="J325">
        <v>22.4875760326</v>
      </c>
      <c r="K325">
        <v>22.055321501800002</v>
      </c>
      <c r="L325">
        <v>21.399146980000001</v>
      </c>
      <c r="M325">
        <v>21.8773622016</v>
      </c>
      <c r="N325">
        <v>22.9677563447</v>
      </c>
      <c r="O325">
        <v>22.379720304599999</v>
      </c>
      <c r="P325">
        <v>23.141268502500001</v>
      </c>
      <c r="Q325">
        <v>22.106213517899999</v>
      </c>
      <c r="R325">
        <v>22.020653492099999</v>
      </c>
      <c r="S325">
        <v>22.641087650199999</v>
      </c>
      <c r="T325">
        <v>21.198819300899999</v>
      </c>
      <c r="U325">
        <v>22.406137685200001</v>
      </c>
      <c r="V325">
        <v>22.9320100584</v>
      </c>
      <c r="W325">
        <v>21.7041577046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22.652796495299999</v>
      </c>
      <c r="AJ325">
        <v>22.928678389600002</v>
      </c>
      <c r="AK325">
        <v>20.951475885299999</v>
      </c>
      <c r="AL325">
        <v>19.9611784722</v>
      </c>
      <c r="AM325">
        <v>23.5544538903</v>
      </c>
      <c r="AN325">
        <v>19.9599295682</v>
      </c>
      <c r="AO325">
        <v>22.428309692300001</v>
      </c>
      <c r="AP325">
        <v>20.9135508753</v>
      </c>
      <c r="AQ325">
        <v>20.866242464100001</v>
      </c>
      <c r="AR325">
        <v>21.2461519469</v>
      </c>
      <c r="AS325">
        <v>21.982116548400001</v>
      </c>
      <c r="AT325">
        <v>21.636272015799999</v>
      </c>
      <c r="AU325">
        <v>22.627406440600002</v>
      </c>
      <c r="AV325">
        <v>21.365610908899999</v>
      </c>
      <c r="AW325">
        <v>20.831649818599999</v>
      </c>
      <c r="AX325">
        <v>21.570253979099999</v>
      </c>
      <c r="AY325">
        <v>20.364284510899999</v>
      </c>
      <c r="AZ325">
        <v>20.525469836399999</v>
      </c>
      <c r="BA325">
        <v>21.540102148500001</v>
      </c>
      <c r="BB325">
        <v>20.725896744899998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324</v>
      </c>
      <c r="D326">
        <v>23.727113640100001</v>
      </c>
      <c r="E326">
        <v>23.960508713599999</v>
      </c>
      <c r="F326">
        <v>21.4719366771</v>
      </c>
      <c r="G326">
        <v>21.262528833299999</v>
      </c>
      <c r="H326">
        <v>24.655744758600001</v>
      </c>
      <c r="I326">
        <v>20.771717181700001</v>
      </c>
      <c r="J326">
        <v>22.396669539800001</v>
      </c>
      <c r="K326">
        <v>22.105363498399999</v>
      </c>
      <c r="L326">
        <v>21.4230900248</v>
      </c>
      <c r="M326">
        <v>21.7372174614</v>
      </c>
      <c r="N326">
        <v>23.0033348107</v>
      </c>
      <c r="O326">
        <v>22.507255955000002</v>
      </c>
      <c r="P326">
        <v>23.587116816000002</v>
      </c>
      <c r="Q326">
        <v>22.344154061099999</v>
      </c>
      <c r="R326">
        <v>22.065829753100001</v>
      </c>
      <c r="S326">
        <v>22.6888514967</v>
      </c>
      <c r="T326">
        <v>21.252151893000001</v>
      </c>
      <c r="U326">
        <v>22.110846591600001</v>
      </c>
      <c r="V326">
        <v>22.806758223100001</v>
      </c>
      <c r="W326">
        <v>21.5413066186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22.430980585</v>
      </c>
      <c r="AJ326">
        <v>22.779522380700001</v>
      </c>
      <c r="AK326">
        <v>20.776380741200001</v>
      </c>
      <c r="AL326">
        <v>19.943515379800001</v>
      </c>
      <c r="AM326">
        <v>23.539206977999999</v>
      </c>
      <c r="AN326">
        <v>19.8512943277</v>
      </c>
      <c r="AO326">
        <v>22.360682094400001</v>
      </c>
      <c r="AP326">
        <v>20.805830739299999</v>
      </c>
      <c r="AQ326">
        <v>20.465691034300001</v>
      </c>
      <c r="AR326">
        <v>21.320430414299999</v>
      </c>
      <c r="AS326">
        <v>21.8259056843</v>
      </c>
      <c r="AT326">
        <v>21.6226543091</v>
      </c>
      <c r="AU326">
        <v>22.709790064</v>
      </c>
      <c r="AV326">
        <v>21.437697183600001</v>
      </c>
      <c r="AW326">
        <v>20.913614513100001</v>
      </c>
      <c r="AX326">
        <v>21.8486938538</v>
      </c>
      <c r="AY326">
        <v>20.4011711365</v>
      </c>
      <c r="AZ326">
        <v>20.657639941799999</v>
      </c>
      <c r="BA326">
        <v>21.3077219103</v>
      </c>
      <c r="BB326">
        <v>20.437605495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325</v>
      </c>
      <c r="D327">
        <v>23.821582134</v>
      </c>
      <c r="E327">
        <v>23.8761332441</v>
      </c>
      <c r="F327">
        <v>21.7400625153</v>
      </c>
      <c r="G327">
        <v>21.040680178900001</v>
      </c>
      <c r="H327">
        <v>24.848758167700002</v>
      </c>
      <c r="I327">
        <v>20.630882080300001</v>
      </c>
      <c r="J327">
        <v>22.693757626099998</v>
      </c>
      <c r="K327">
        <v>21.952661497400001</v>
      </c>
      <c r="L327">
        <v>21.408364221599999</v>
      </c>
      <c r="M327">
        <v>21.8969141687</v>
      </c>
      <c r="N327">
        <v>23.043754953299999</v>
      </c>
      <c r="O327">
        <v>22.717724501599999</v>
      </c>
      <c r="P327">
        <v>24.035024318200001</v>
      </c>
      <c r="Q327">
        <v>22.661053437700001</v>
      </c>
      <c r="R327">
        <v>22.341282095299999</v>
      </c>
      <c r="S327">
        <v>22.979562816800001</v>
      </c>
      <c r="T327">
        <v>21.160854155300001</v>
      </c>
      <c r="U327">
        <v>21.5848581222</v>
      </c>
      <c r="V327">
        <v>22.812119925299999</v>
      </c>
      <c r="W327">
        <v>21.6934395249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22.452297388400002</v>
      </c>
      <c r="AJ327">
        <v>22.677691640700001</v>
      </c>
      <c r="AK327">
        <v>20.640629901899999</v>
      </c>
      <c r="AL327">
        <v>19.789786530800001</v>
      </c>
      <c r="AM327">
        <v>23.397113087099999</v>
      </c>
      <c r="AN327">
        <v>19.631265754600001</v>
      </c>
      <c r="AO327">
        <v>22.138836455900002</v>
      </c>
      <c r="AP327">
        <v>20.579319308100001</v>
      </c>
      <c r="AQ327">
        <v>20.2515563336</v>
      </c>
      <c r="AR327">
        <v>21.284022997699999</v>
      </c>
      <c r="AS327">
        <v>21.6862646883</v>
      </c>
      <c r="AT327">
        <v>21.844345600099999</v>
      </c>
      <c r="AU327">
        <v>22.761534962900001</v>
      </c>
      <c r="AV327">
        <v>21.3399289376</v>
      </c>
      <c r="AW327">
        <v>21.219222284000001</v>
      </c>
      <c r="AX327">
        <v>22.255723592300001</v>
      </c>
      <c r="AY327">
        <v>20.2163169988</v>
      </c>
      <c r="AZ327">
        <v>20.320899601499999</v>
      </c>
      <c r="BA327">
        <v>21.453605349699998</v>
      </c>
      <c r="BB327">
        <v>20.317171417099999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326</v>
      </c>
      <c r="D328">
        <v>23.796729794499999</v>
      </c>
      <c r="E328">
        <v>23.8058223329</v>
      </c>
      <c r="F328">
        <v>22.1407976948</v>
      </c>
      <c r="G328">
        <v>20.990914751599998</v>
      </c>
      <c r="H328">
        <v>25.216598124400001</v>
      </c>
      <c r="I328">
        <v>20.6243188981</v>
      </c>
      <c r="J328">
        <v>23.108466983100001</v>
      </c>
      <c r="K328">
        <v>21.831751107900001</v>
      </c>
      <c r="L328">
        <v>21.683124965600001</v>
      </c>
      <c r="M328">
        <v>21.927049031599999</v>
      </c>
      <c r="N328">
        <v>23.410730902800001</v>
      </c>
      <c r="O328">
        <v>22.668675263600001</v>
      </c>
      <c r="P328">
        <v>24.101233748599999</v>
      </c>
      <c r="Q328">
        <v>22.762369425199999</v>
      </c>
      <c r="R328">
        <v>22.3038838439</v>
      </c>
      <c r="S328">
        <v>23.176488472900001</v>
      </c>
      <c r="T328">
        <v>21.306480530200002</v>
      </c>
      <c r="U328">
        <v>21.626438732899999</v>
      </c>
      <c r="V328">
        <v>22.735996363200002</v>
      </c>
      <c r="W328">
        <v>21.711185549700001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22.457691590500001</v>
      </c>
      <c r="AJ328">
        <v>22.7250217082</v>
      </c>
      <c r="AK328">
        <v>20.9115000251</v>
      </c>
      <c r="AL328">
        <v>19.8508014608</v>
      </c>
      <c r="AM328">
        <v>23.458148060100001</v>
      </c>
      <c r="AN328">
        <v>19.647923751299999</v>
      </c>
      <c r="AO328">
        <v>22.036410825600001</v>
      </c>
      <c r="AP328">
        <v>20.4459477666</v>
      </c>
      <c r="AQ328">
        <v>20.415947370000001</v>
      </c>
      <c r="AR328">
        <v>21.2409114614</v>
      </c>
      <c r="AS328">
        <v>21.820732393</v>
      </c>
      <c r="AT328">
        <v>21.717001161700001</v>
      </c>
      <c r="AU328">
        <v>22.692535889599998</v>
      </c>
      <c r="AV328">
        <v>21.1276225097</v>
      </c>
      <c r="AW328">
        <v>21.148861319400002</v>
      </c>
      <c r="AX328">
        <v>22.314574005299999</v>
      </c>
      <c r="AY328">
        <v>20.431729156500001</v>
      </c>
      <c r="AZ328">
        <v>20.444661521299999</v>
      </c>
      <c r="BA328">
        <v>21.658612773200002</v>
      </c>
      <c r="BB328">
        <v>20.552919888000002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327</v>
      </c>
      <c r="D329">
        <v>23.5966309091</v>
      </c>
      <c r="E329">
        <v>23.452620689900002</v>
      </c>
      <c r="F329">
        <v>22.329923213299999</v>
      </c>
      <c r="G329">
        <v>21.2308370573</v>
      </c>
      <c r="H329">
        <v>25.395963182999999</v>
      </c>
      <c r="I329">
        <v>20.6889437106</v>
      </c>
      <c r="J329">
        <v>22.939210980199999</v>
      </c>
      <c r="K329">
        <v>21.626932887900001</v>
      </c>
      <c r="L329">
        <v>21.909720215499998</v>
      </c>
      <c r="M329">
        <v>21.9610143548</v>
      </c>
      <c r="N329">
        <v>23.150265914799999</v>
      </c>
      <c r="O329">
        <v>22.849964674300001</v>
      </c>
      <c r="P329">
        <v>23.899592084599998</v>
      </c>
      <c r="Q329">
        <v>22.708862186499999</v>
      </c>
      <c r="R329">
        <v>22.189348002100001</v>
      </c>
      <c r="S329">
        <v>23.095789822499999</v>
      </c>
      <c r="T329">
        <v>21.4531486608</v>
      </c>
      <c r="U329">
        <v>21.735180913800001</v>
      </c>
      <c r="V329">
        <v>22.503953731300001</v>
      </c>
      <c r="W329">
        <v>21.674798604999999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22.510792165000002</v>
      </c>
      <c r="AJ329">
        <v>22.4754514123</v>
      </c>
      <c r="AK329">
        <v>21.178171449899999</v>
      </c>
      <c r="AL329">
        <v>20.286198501699999</v>
      </c>
      <c r="AM329">
        <v>23.3767593193</v>
      </c>
      <c r="AN329">
        <v>20.004185591500001</v>
      </c>
      <c r="AO329">
        <v>21.914331515099999</v>
      </c>
      <c r="AP329">
        <v>20.540999687500001</v>
      </c>
      <c r="AQ329">
        <v>20.458259542899999</v>
      </c>
      <c r="AR329">
        <v>21.183052353000001</v>
      </c>
      <c r="AS329">
        <v>21.695749308700002</v>
      </c>
      <c r="AT329">
        <v>21.553100405599999</v>
      </c>
      <c r="AU329">
        <v>22.545598630400001</v>
      </c>
      <c r="AV329">
        <v>21.045616799299999</v>
      </c>
      <c r="AW329">
        <v>21.014592987099999</v>
      </c>
      <c r="AX329">
        <v>21.795034444199999</v>
      </c>
      <c r="AY329">
        <v>20.5037288105</v>
      </c>
      <c r="AZ329">
        <v>20.4865825983</v>
      </c>
      <c r="BA329">
        <v>21.900543200600001</v>
      </c>
      <c r="BB329">
        <v>20.731195187400001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328</v>
      </c>
      <c r="D330">
        <v>23.466427392500002</v>
      </c>
      <c r="E330">
        <v>23.124373655999999</v>
      </c>
      <c r="F330">
        <v>21.859975419400001</v>
      </c>
      <c r="G330">
        <v>21.243416365800002</v>
      </c>
      <c r="H330">
        <v>25.155881642299999</v>
      </c>
      <c r="I330">
        <v>20.692296127999999</v>
      </c>
      <c r="J330">
        <v>22.957376768900001</v>
      </c>
      <c r="K330">
        <v>21.697550187800001</v>
      </c>
      <c r="L330">
        <v>21.782552178300001</v>
      </c>
      <c r="M330">
        <v>21.9668049082</v>
      </c>
      <c r="N330">
        <v>23.031824200999999</v>
      </c>
      <c r="O330">
        <v>22.965186617000001</v>
      </c>
      <c r="P330">
        <v>23.683761668399999</v>
      </c>
      <c r="Q330">
        <v>22.763068029900001</v>
      </c>
      <c r="R330">
        <v>22.344242062300001</v>
      </c>
      <c r="S330">
        <v>23.1937178389</v>
      </c>
      <c r="T330">
        <v>21.5185253647</v>
      </c>
      <c r="U330">
        <v>21.7221842079</v>
      </c>
      <c r="V330">
        <v>22.462028345899999</v>
      </c>
      <c r="W330">
        <v>21.8105707972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22.985315612200001</v>
      </c>
      <c r="AJ330">
        <v>22.460095376200002</v>
      </c>
      <c r="AK330">
        <v>20.762010591599999</v>
      </c>
      <c r="AL330">
        <v>20.477858815200001</v>
      </c>
      <c r="AM330">
        <v>23.345187679399999</v>
      </c>
      <c r="AN330">
        <v>20.2061945755</v>
      </c>
      <c r="AO330">
        <v>21.759605691699999</v>
      </c>
      <c r="AP330">
        <v>20.626010808099998</v>
      </c>
      <c r="AQ330">
        <v>20.776976679299999</v>
      </c>
      <c r="AR330">
        <v>20.979165698599999</v>
      </c>
      <c r="AS330">
        <v>21.7198065093</v>
      </c>
      <c r="AT330">
        <v>21.645005812699999</v>
      </c>
      <c r="AU330">
        <v>22.269699953100002</v>
      </c>
      <c r="AV330">
        <v>20.9966281136</v>
      </c>
      <c r="AW330">
        <v>21.131360340000001</v>
      </c>
      <c r="AX330">
        <v>21.401130501000001</v>
      </c>
      <c r="AY330">
        <v>20.235478176200001</v>
      </c>
      <c r="AZ330">
        <v>20.288028109100001</v>
      </c>
      <c r="BA330">
        <v>21.7740587332</v>
      </c>
      <c r="BB330">
        <v>20.8486813096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329</v>
      </c>
      <c r="D331">
        <v>23.4397436892</v>
      </c>
      <c r="E331">
        <v>23.054045263900001</v>
      </c>
      <c r="F331">
        <v>21.5472905357</v>
      </c>
      <c r="G331">
        <v>21.109243327600002</v>
      </c>
      <c r="H331">
        <v>24.9769214636</v>
      </c>
      <c r="I331">
        <v>20.757415899000002</v>
      </c>
      <c r="J331">
        <v>22.780192797800002</v>
      </c>
      <c r="K331">
        <v>21.538765836</v>
      </c>
      <c r="L331">
        <v>21.722775938800002</v>
      </c>
      <c r="M331">
        <v>21.914427140800001</v>
      </c>
      <c r="N331">
        <v>22.7983085569</v>
      </c>
      <c r="O331">
        <v>22.7846970927</v>
      </c>
      <c r="P331">
        <v>23.562096473299999</v>
      </c>
      <c r="Q331">
        <v>22.663218312800002</v>
      </c>
      <c r="R331">
        <v>22.323152087499999</v>
      </c>
      <c r="S331">
        <v>23.0751310514</v>
      </c>
      <c r="T331">
        <v>21.537973624100001</v>
      </c>
      <c r="U331">
        <v>21.467250858900002</v>
      </c>
      <c r="V331">
        <v>22.4852078282</v>
      </c>
      <c r="W331">
        <v>21.647010039200001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22.716054309499999</v>
      </c>
      <c r="AJ331">
        <v>22.5640159304</v>
      </c>
      <c r="AK331">
        <v>20.3437468013</v>
      </c>
      <c r="AL331">
        <v>20.260057258100002</v>
      </c>
      <c r="AM331">
        <v>23.4171077106</v>
      </c>
      <c r="AN331">
        <v>20.181515963799999</v>
      </c>
      <c r="AO331">
        <v>21.835187894499999</v>
      </c>
      <c r="AP331">
        <v>20.6974355792</v>
      </c>
      <c r="AQ331">
        <v>20.758408967600001</v>
      </c>
      <c r="AR331">
        <v>20.922172403600001</v>
      </c>
      <c r="AS331">
        <v>21.4559838409</v>
      </c>
      <c r="AT331">
        <v>21.851435839000001</v>
      </c>
      <c r="AU331">
        <v>22.209854128100002</v>
      </c>
      <c r="AV331">
        <v>20.898253914000001</v>
      </c>
      <c r="AW331">
        <v>20.999884502</v>
      </c>
      <c r="AX331">
        <v>20.9798291458</v>
      </c>
      <c r="AY331">
        <v>20.032093419100001</v>
      </c>
      <c r="AZ331">
        <v>20.296165585800001</v>
      </c>
      <c r="BA331">
        <v>21.7388006093</v>
      </c>
      <c r="BB331">
        <v>20.911462222299999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330</v>
      </c>
      <c r="D332">
        <v>23.768063975499999</v>
      </c>
      <c r="E332">
        <v>23.097598422000001</v>
      </c>
      <c r="F332">
        <v>21.524197078499999</v>
      </c>
      <c r="G332">
        <v>21.1562466287</v>
      </c>
      <c r="H332">
        <v>25.033629349000002</v>
      </c>
      <c r="I332">
        <v>20.8351030621</v>
      </c>
      <c r="J332">
        <v>22.1204740648</v>
      </c>
      <c r="K332">
        <v>21.646965463000001</v>
      </c>
      <c r="L332">
        <v>21.381367777299999</v>
      </c>
      <c r="M332">
        <v>21.70055618</v>
      </c>
      <c r="N332">
        <v>22.717879788600001</v>
      </c>
      <c r="O332">
        <v>22.659043486600002</v>
      </c>
      <c r="P332">
        <v>23.557282214699999</v>
      </c>
      <c r="Q332">
        <v>22.270796880300001</v>
      </c>
      <c r="R332">
        <v>22.196960875999999</v>
      </c>
      <c r="S332">
        <v>23.128621638199999</v>
      </c>
      <c r="T332">
        <v>21.639971914</v>
      </c>
      <c r="U332">
        <v>21.469346937200001</v>
      </c>
      <c r="V332">
        <v>22.0184045279</v>
      </c>
      <c r="W332">
        <v>21.724905651299999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22.380944055000001</v>
      </c>
      <c r="AJ332">
        <v>22.630941045699998</v>
      </c>
      <c r="AK332">
        <v>20.236691631300001</v>
      </c>
      <c r="AL332">
        <v>20.117816814600001</v>
      </c>
      <c r="AM332">
        <v>23.060408542099999</v>
      </c>
      <c r="AN332">
        <v>19.917463510800001</v>
      </c>
      <c r="AO332">
        <v>21.325427683899999</v>
      </c>
      <c r="AP332">
        <v>21.057594088799998</v>
      </c>
      <c r="AQ332">
        <v>20.409473517999999</v>
      </c>
      <c r="AR332">
        <v>20.7227184003</v>
      </c>
      <c r="AS332">
        <v>21.398030642599998</v>
      </c>
      <c r="AT332">
        <v>21.6884206806</v>
      </c>
      <c r="AU332">
        <v>22.082490192400002</v>
      </c>
      <c r="AV332">
        <v>20.723009640699999</v>
      </c>
      <c r="AW332">
        <v>20.873504441400001</v>
      </c>
      <c r="AX332">
        <v>20.980583916299999</v>
      </c>
      <c r="AY332">
        <v>19.946580086499999</v>
      </c>
      <c r="AZ332">
        <v>20.1789856943</v>
      </c>
      <c r="BA332">
        <v>21.6430968974</v>
      </c>
      <c r="BB332">
        <v>20.935372602699999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331</v>
      </c>
      <c r="D333">
        <v>23.5532705908</v>
      </c>
      <c r="E333">
        <v>23.114699681299999</v>
      </c>
      <c r="F333">
        <v>21.5345590925</v>
      </c>
      <c r="G333">
        <v>20.956802583399998</v>
      </c>
      <c r="H333">
        <v>24.909556707499998</v>
      </c>
      <c r="I333">
        <v>21.047518930700001</v>
      </c>
      <c r="J333">
        <v>22.005450033500001</v>
      </c>
      <c r="K333">
        <v>21.7830000491</v>
      </c>
      <c r="L333">
        <v>21.141194486900002</v>
      </c>
      <c r="M333">
        <v>21.6641816709</v>
      </c>
      <c r="N333">
        <v>22.992692868100001</v>
      </c>
      <c r="O333">
        <v>22.789871217000002</v>
      </c>
      <c r="P333">
        <v>23.349321953299999</v>
      </c>
      <c r="Q333">
        <v>21.962166832299999</v>
      </c>
      <c r="R333">
        <v>21.977430222100001</v>
      </c>
      <c r="S333">
        <v>23.180033359799999</v>
      </c>
      <c r="T333">
        <v>21.555932338000002</v>
      </c>
      <c r="U333">
        <v>21.6312982446</v>
      </c>
      <c r="V333">
        <v>21.975187923299998</v>
      </c>
      <c r="W333">
        <v>21.6183845443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22.155159891899999</v>
      </c>
      <c r="AJ333">
        <v>22.4130844956</v>
      </c>
      <c r="AK333">
        <v>20.522175856099999</v>
      </c>
      <c r="AL333">
        <v>19.929713803999999</v>
      </c>
      <c r="AM333">
        <v>22.958324535399999</v>
      </c>
      <c r="AN333">
        <v>19.6593971514</v>
      </c>
      <c r="AO333">
        <v>21.315190577799999</v>
      </c>
      <c r="AP333">
        <v>21.209418318000001</v>
      </c>
      <c r="AQ333">
        <v>20.0621939631</v>
      </c>
      <c r="AR333">
        <v>20.520342316699999</v>
      </c>
      <c r="AS333">
        <v>21.514255283000001</v>
      </c>
      <c r="AT333">
        <v>21.861836924599999</v>
      </c>
      <c r="AU333">
        <v>22.277014508499999</v>
      </c>
      <c r="AV333">
        <v>20.5125904619</v>
      </c>
      <c r="AW333">
        <v>20.815700900700001</v>
      </c>
      <c r="AX333">
        <v>20.832935344999999</v>
      </c>
      <c r="AY333">
        <v>19.876207865000001</v>
      </c>
      <c r="AZ333">
        <v>19.984085091200001</v>
      </c>
      <c r="BA333">
        <v>21.751139448</v>
      </c>
      <c r="BB333">
        <v>20.680475536199999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332</v>
      </c>
      <c r="D334">
        <v>23.167522688399998</v>
      </c>
      <c r="E334">
        <v>22.9285969343</v>
      </c>
      <c r="F334">
        <v>21.668695731</v>
      </c>
      <c r="G334">
        <v>20.8755664016</v>
      </c>
      <c r="H334">
        <v>24.717086021899998</v>
      </c>
      <c r="I334">
        <v>20.8470019755</v>
      </c>
      <c r="J334">
        <v>22.483165636100001</v>
      </c>
      <c r="K334">
        <v>21.747427911900001</v>
      </c>
      <c r="L334">
        <v>21.080796448899999</v>
      </c>
      <c r="M334">
        <v>21.6617883971</v>
      </c>
      <c r="N334">
        <v>22.780305619300002</v>
      </c>
      <c r="O334">
        <v>22.727494750200002</v>
      </c>
      <c r="P334">
        <v>23.531809982599999</v>
      </c>
      <c r="Q334">
        <v>21.972952295599999</v>
      </c>
      <c r="R334">
        <v>21.929979947</v>
      </c>
      <c r="S334">
        <v>23.058117918699999</v>
      </c>
      <c r="T334">
        <v>21.4774532504</v>
      </c>
      <c r="U334">
        <v>21.780378223300001</v>
      </c>
      <c r="V334">
        <v>22.134813015599999</v>
      </c>
      <c r="W334">
        <v>21.438560751699999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22.168781103000001</v>
      </c>
      <c r="AJ334">
        <v>22.011227893400001</v>
      </c>
      <c r="AK334">
        <v>20.8261694935</v>
      </c>
      <c r="AL334">
        <v>20.064476193299999</v>
      </c>
      <c r="AM334">
        <v>22.9443779932</v>
      </c>
      <c r="AN334">
        <v>19.449420823299999</v>
      </c>
      <c r="AO334">
        <v>21.573094056199999</v>
      </c>
      <c r="AP334">
        <v>21.0235744087</v>
      </c>
      <c r="AQ334">
        <v>19.945395626100002</v>
      </c>
      <c r="AR334">
        <v>20.540257828400001</v>
      </c>
      <c r="AS334">
        <v>21.338181832299998</v>
      </c>
      <c r="AT334">
        <v>21.699443561900001</v>
      </c>
      <c r="AU334">
        <v>22.619554107300001</v>
      </c>
      <c r="AV334">
        <v>20.4765321442</v>
      </c>
      <c r="AW334">
        <v>20.693270011999999</v>
      </c>
      <c r="AX334">
        <v>21.063547524200001</v>
      </c>
      <c r="AY334">
        <v>19.935316567499999</v>
      </c>
      <c r="AZ334">
        <v>20.054266082600002</v>
      </c>
      <c r="BA334">
        <v>21.7308277721</v>
      </c>
      <c r="BB334">
        <v>20.5755344753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333</v>
      </c>
      <c r="D335">
        <v>23.1715696425</v>
      </c>
      <c r="E335">
        <v>22.9041254871</v>
      </c>
      <c r="F335">
        <v>21.7300165288</v>
      </c>
      <c r="G335">
        <v>20.967978046999999</v>
      </c>
      <c r="H335">
        <v>24.359034375</v>
      </c>
      <c r="I335">
        <v>20.963128165699999</v>
      </c>
      <c r="J335">
        <v>22.832844564799998</v>
      </c>
      <c r="K335">
        <v>21.640677060800002</v>
      </c>
      <c r="L335">
        <v>20.969891011200001</v>
      </c>
      <c r="M335">
        <v>21.3570862093</v>
      </c>
      <c r="N335">
        <v>22.6910097196</v>
      </c>
      <c r="O335">
        <v>22.652603805799998</v>
      </c>
      <c r="P335">
        <v>23.809808173099999</v>
      </c>
      <c r="Q335">
        <v>22.143847287300002</v>
      </c>
      <c r="R335">
        <v>22.069501258100001</v>
      </c>
      <c r="S335">
        <v>22.7696910248</v>
      </c>
      <c r="T335">
        <v>21.390585615500001</v>
      </c>
      <c r="U335">
        <v>21.780734575299999</v>
      </c>
      <c r="V335">
        <v>21.901879813899999</v>
      </c>
      <c r="W335">
        <v>21.040566579899998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22.1230094531</v>
      </c>
      <c r="AJ335">
        <v>21.980418630999999</v>
      </c>
      <c r="AK335">
        <v>20.712670860399999</v>
      </c>
      <c r="AL335">
        <v>20.241342064000001</v>
      </c>
      <c r="AM335">
        <v>22.603449820400002</v>
      </c>
      <c r="AN335">
        <v>19.817194535999999</v>
      </c>
      <c r="AO335">
        <v>21.705281702400001</v>
      </c>
      <c r="AP335">
        <v>20.894145134399999</v>
      </c>
      <c r="AQ335">
        <v>19.926682637100001</v>
      </c>
      <c r="AR335">
        <v>20.3782048821</v>
      </c>
      <c r="AS335">
        <v>21.343695370700001</v>
      </c>
      <c r="AT335">
        <v>21.5190617222</v>
      </c>
      <c r="AU335">
        <v>22.770613576700001</v>
      </c>
      <c r="AV335">
        <v>20.6466893349</v>
      </c>
      <c r="AW335">
        <v>20.7969648921</v>
      </c>
      <c r="AX335">
        <v>21.327548706000002</v>
      </c>
      <c r="AY335">
        <v>19.8779217176</v>
      </c>
      <c r="AZ335">
        <v>20.212294266499999</v>
      </c>
      <c r="BA335">
        <v>21.523343734600001</v>
      </c>
      <c r="BB335">
        <v>20.354582813499999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334</v>
      </c>
      <c r="D336">
        <v>23.197240518800001</v>
      </c>
      <c r="E336">
        <v>22.553545298</v>
      </c>
      <c r="F336">
        <v>21.703872391699999</v>
      </c>
      <c r="G336">
        <v>20.8007186504</v>
      </c>
      <c r="H336">
        <v>24.5563651609</v>
      </c>
      <c r="I336">
        <v>21.0209755214</v>
      </c>
      <c r="J336">
        <v>22.834111418900001</v>
      </c>
      <c r="K336">
        <v>21.601071498</v>
      </c>
      <c r="L336">
        <v>21.078383543600001</v>
      </c>
      <c r="M336">
        <v>21.242683984100001</v>
      </c>
      <c r="N336">
        <v>22.4698088769</v>
      </c>
      <c r="O336">
        <v>22.277588393799999</v>
      </c>
      <c r="P336">
        <v>24.111389851399998</v>
      </c>
      <c r="Q336">
        <v>22.114254675000002</v>
      </c>
      <c r="R336">
        <v>22.127582300699999</v>
      </c>
      <c r="S336">
        <v>22.549410716899999</v>
      </c>
      <c r="T336">
        <v>21.354056519699999</v>
      </c>
      <c r="U336">
        <v>21.776860730900001</v>
      </c>
      <c r="V336">
        <v>21.9874626308</v>
      </c>
      <c r="W336">
        <v>20.9430040676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22.0101437772</v>
      </c>
      <c r="AJ336">
        <v>21.8595401563</v>
      </c>
      <c r="AK336">
        <v>20.4725585419</v>
      </c>
      <c r="AL336">
        <v>20.002790323300001</v>
      </c>
      <c r="AM336">
        <v>22.410753851300001</v>
      </c>
      <c r="AN336">
        <v>19.871863153900001</v>
      </c>
      <c r="AO336">
        <v>21.698847542599999</v>
      </c>
      <c r="AP336">
        <v>20.863798509599999</v>
      </c>
      <c r="AQ336">
        <v>20.005139958800001</v>
      </c>
      <c r="AR336">
        <v>20.121219286399999</v>
      </c>
      <c r="AS336">
        <v>21.2083384395</v>
      </c>
      <c r="AT336">
        <v>21.300515222800001</v>
      </c>
      <c r="AU336">
        <v>22.683366867899998</v>
      </c>
      <c r="AV336">
        <v>20.804597215099999</v>
      </c>
      <c r="AW336">
        <v>20.995442258400001</v>
      </c>
      <c r="AX336">
        <v>21.307941020200001</v>
      </c>
      <c r="AY336">
        <v>19.889485931199999</v>
      </c>
      <c r="AZ336">
        <v>20.254184905900001</v>
      </c>
      <c r="BA336">
        <v>21.317212964500001</v>
      </c>
      <c r="BB336">
        <v>20.365041692799998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335</v>
      </c>
      <c r="D337">
        <v>22.905407629799999</v>
      </c>
      <c r="E337">
        <v>22.2048463615</v>
      </c>
      <c r="F337">
        <v>21.481511506099999</v>
      </c>
      <c r="G337">
        <v>20.550334222899998</v>
      </c>
      <c r="H337">
        <v>24.5463922699</v>
      </c>
      <c r="I337">
        <v>21.047333824900001</v>
      </c>
      <c r="J337">
        <v>22.515863738699998</v>
      </c>
      <c r="K337">
        <v>21.703314470599999</v>
      </c>
      <c r="L337">
        <v>20.9691416844</v>
      </c>
      <c r="M337">
        <v>21.2292302665</v>
      </c>
      <c r="N337">
        <v>22.591862598300001</v>
      </c>
      <c r="O337">
        <v>22.223793351899999</v>
      </c>
      <c r="P337">
        <v>23.9450869677</v>
      </c>
      <c r="Q337">
        <v>22.062384753900002</v>
      </c>
      <c r="R337">
        <v>22.100191801400001</v>
      </c>
      <c r="S337">
        <v>22.436857999099999</v>
      </c>
      <c r="T337">
        <v>21.140336306599998</v>
      </c>
      <c r="U337">
        <v>21.6375104828</v>
      </c>
      <c r="V337">
        <v>21.9317676416</v>
      </c>
      <c r="W337">
        <v>20.7719935183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21.825648690200001</v>
      </c>
      <c r="AJ337">
        <v>21.798516358000001</v>
      </c>
      <c r="AK337">
        <v>20.2752838822</v>
      </c>
      <c r="AL337">
        <v>19.7922489615</v>
      </c>
      <c r="AM337">
        <v>22.274687772299998</v>
      </c>
      <c r="AN337">
        <v>19.859209001300002</v>
      </c>
      <c r="AO337">
        <v>21.256714457000001</v>
      </c>
      <c r="AP337">
        <v>20.798370532</v>
      </c>
      <c r="AQ337">
        <v>19.9169447146</v>
      </c>
      <c r="AR337">
        <v>19.842601125600002</v>
      </c>
      <c r="AS337">
        <v>21.1744000783</v>
      </c>
      <c r="AT337">
        <v>21.269436476500001</v>
      </c>
      <c r="AU337">
        <v>22.344001307399999</v>
      </c>
      <c r="AV337">
        <v>20.860402115399999</v>
      </c>
      <c r="AW337">
        <v>20.969573335900002</v>
      </c>
      <c r="AX337">
        <v>21.237969044900002</v>
      </c>
      <c r="AY337">
        <v>20.070568923700002</v>
      </c>
      <c r="AZ337">
        <v>20.458029836600002</v>
      </c>
      <c r="BA337">
        <v>21.183920863499999</v>
      </c>
      <c r="BB337">
        <v>20.579152078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336</v>
      </c>
      <c r="D338">
        <v>22.955369054399998</v>
      </c>
      <c r="E338">
        <v>22.202665238600002</v>
      </c>
      <c r="F338">
        <v>21.316096178399999</v>
      </c>
      <c r="G338">
        <v>20.6148032965</v>
      </c>
      <c r="H338">
        <v>24.182371808500001</v>
      </c>
      <c r="I338">
        <v>21.046073703299999</v>
      </c>
      <c r="J338">
        <v>22.220546071400001</v>
      </c>
      <c r="K338">
        <v>21.649629410700001</v>
      </c>
      <c r="L338">
        <v>20.858650602600001</v>
      </c>
      <c r="M338">
        <v>21.2378099196</v>
      </c>
      <c r="N338">
        <v>22.3954494824</v>
      </c>
      <c r="O338">
        <v>22.537467168100001</v>
      </c>
      <c r="P338">
        <v>23.657266651699999</v>
      </c>
      <c r="Q338">
        <v>22.081695651699999</v>
      </c>
      <c r="R338">
        <v>21.823901820700002</v>
      </c>
      <c r="S338">
        <v>22.469228732200001</v>
      </c>
      <c r="T338">
        <v>21.202495476399999</v>
      </c>
      <c r="U338">
        <v>21.589596042299998</v>
      </c>
      <c r="V338">
        <v>21.796223843899998</v>
      </c>
      <c r="W338">
        <v>20.888192550799999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22.165761238399998</v>
      </c>
      <c r="AJ338">
        <v>21.726658586799999</v>
      </c>
      <c r="AK338">
        <v>20.2815911595</v>
      </c>
      <c r="AL338">
        <v>19.923410043200001</v>
      </c>
      <c r="AM338">
        <v>22.199240867699999</v>
      </c>
      <c r="AN338">
        <v>20.015097044000001</v>
      </c>
      <c r="AO338">
        <v>20.863804479500001</v>
      </c>
      <c r="AP338">
        <v>20.776196540600001</v>
      </c>
      <c r="AQ338">
        <v>19.9002587017</v>
      </c>
      <c r="AR338">
        <v>19.724292763699999</v>
      </c>
      <c r="AS338">
        <v>20.966157795000001</v>
      </c>
      <c r="AT338">
        <v>21.435264955899999</v>
      </c>
      <c r="AU338">
        <v>22.0850968622</v>
      </c>
      <c r="AV338">
        <v>20.7441748074</v>
      </c>
      <c r="AW338">
        <v>20.8220910591</v>
      </c>
      <c r="AX338">
        <v>21.239196555700001</v>
      </c>
      <c r="AY338">
        <v>20.0245300345</v>
      </c>
      <c r="AZ338">
        <v>20.466731805599998</v>
      </c>
      <c r="BA338">
        <v>20.8344557233</v>
      </c>
      <c r="BB338">
        <v>20.674166252799999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337</v>
      </c>
      <c r="D339">
        <v>22.958672665999998</v>
      </c>
      <c r="E339">
        <v>22.387626875700001</v>
      </c>
      <c r="F339">
        <v>21.530089889100001</v>
      </c>
      <c r="G339">
        <v>20.8210876385</v>
      </c>
      <c r="H339">
        <v>24.0525761938</v>
      </c>
      <c r="I339">
        <v>20.941120978200001</v>
      </c>
      <c r="J339">
        <v>22.239257672299999</v>
      </c>
      <c r="K339">
        <v>21.502723407000001</v>
      </c>
      <c r="L339">
        <v>20.6739970631</v>
      </c>
      <c r="M339">
        <v>20.968909153999999</v>
      </c>
      <c r="N339">
        <v>22.1608018298</v>
      </c>
      <c r="O339">
        <v>22.631912184800001</v>
      </c>
      <c r="P339">
        <v>23.762683823300002</v>
      </c>
      <c r="Q339">
        <v>22.028017316300001</v>
      </c>
      <c r="R339">
        <v>22.020486778199999</v>
      </c>
      <c r="S339">
        <v>22.535038483899999</v>
      </c>
      <c r="T339">
        <v>21.1978646918</v>
      </c>
      <c r="U339">
        <v>21.493713410800002</v>
      </c>
      <c r="V339">
        <v>21.885131607999998</v>
      </c>
      <c r="W339">
        <v>20.851944025800002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22.224465985999998</v>
      </c>
      <c r="AJ339">
        <v>21.838105444100002</v>
      </c>
      <c r="AK339">
        <v>20.420334369799999</v>
      </c>
      <c r="AL339">
        <v>20.1336918891</v>
      </c>
      <c r="AM339">
        <v>21.8735250322</v>
      </c>
      <c r="AN339">
        <v>19.9356229883</v>
      </c>
      <c r="AO339">
        <v>20.657981512100001</v>
      </c>
      <c r="AP339">
        <v>20.660740343499999</v>
      </c>
      <c r="AQ339">
        <v>19.755810081900002</v>
      </c>
      <c r="AR339">
        <v>19.348389926700001</v>
      </c>
      <c r="AS339">
        <v>20.778877035099999</v>
      </c>
      <c r="AT339">
        <v>21.491508715399998</v>
      </c>
      <c r="AU339">
        <v>22.338971582599999</v>
      </c>
      <c r="AV339">
        <v>20.5951218754</v>
      </c>
      <c r="AW339">
        <v>20.993067688099998</v>
      </c>
      <c r="AX339">
        <v>21.2393362657</v>
      </c>
      <c r="AY339">
        <v>19.9339719263</v>
      </c>
      <c r="AZ339">
        <v>20.206890177999998</v>
      </c>
      <c r="BA339">
        <v>20.923735575199998</v>
      </c>
      <c r="BB339">
        <v>20.475886041799999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338</v>
      </c>
      <c r="D340">
        <v>22.923838821</v>
      </c>
      <c r="E340">
        <v>22.7213674839</v>
      </c>
      <c r="F340">
        <v>21.5554660735</v>
      </c>
      <c r="G340">
        <v>20.960349855</v>
      </c>
      <c r="H340">
        <v>23.6768121689</v>
      </c>
      <c r="I340">
        <v>20.886520214699999</v>
      </c>
      <c r="J340">
        <v>22.1031424703</v>
      </c>
      <c r="K340">
        <v>21.324388046500001</v>
      </c>
      <c r="L340">
        <v>20.606960711199999</v>
      </c>
      <c r="M340">
        <v>20.9554862293</v>
      </c>
      <c r="N340">
        <v>21.9548291435</v>
      </c>
      <c r="O340">
        <v>22.640123053100002</v>
      </c>
      <c r="P340">
        <v>23.550534741900002</v>
      </c>
      <c r="Q340">
        <v>22.066936289099999</v>
      </c>
      <c r="R340">
        <v>22.012730404500001</v>
      </c>
      <c r="S340">
        <v>22.7357409842</v>
      </c>
      <c r="T340">
        <v>21.372945142700001</v>
      </c>
      <c r="U340">
        <v>21.518109664299999</v>
      </c>
      <c r="V340">
        <v>22.041771622300001</v>
      </c>
      <c r="W340">
        <v>21.0229489488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22.1873029727</v>
      </c>
      <c r="AJ340">
        <v>21.9663403313</v>
      </c>
      <c r="AK340">
        <v>20.676289985299999</v>
      </c>
      <c r="AL340">
        <v>20.2790177802</v>
      </c>
      <c r="AM340">
        <v>21.903269046199998</v>
      </c>
      <c r="AN340">
        <v>19.9035405692</v>
      </c>
      <c r="AO340">
        <v>20.693469520299999</v>
      </c>
      <c r="AP340">
        <v>20.506292252000001</v>
      </c>
      <c r="AQ340">
        <v>19.910081631000001</v>
      </c>
      <c r="AR340">
        <v>19.6723228171</v>
      </c>
      <c r="AS340">
        <v>20.735255060499998</v>
      </c>
      <c r="AT340">
        <v>21.5686148936</v>
      </c>
      <c r="AU340">
        <v>22.2317416273</v>
      </c>
      <c r="AV340">
        <v>20.570313395500001</v>
      </c>
      <c r="AW340">
        <v>20.972916353999999</v>
      </c>
      <c r="AX340">
        <v>21.423450150600001</v>
      </c>
      <c r="AY340">
        <v>19.943648122100001</v>
      </c>
      <c r="AZ340">
        <v>20.2760875524</v>
      </c>
      <c r="BA340">
        <v>21.2266148249</v>
      </c>
      <c r="BB340">
        <v>20.435279378200001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339</v>
      </c>
      <c r="D341">
        <v>22.948323457800001</v>
      </c>
      <c r="E341">
        <v>22.790958164399999</v>
      </c>
      <c r="F341">
        <v>21.571266985299999</v>
      </c>
      <c r="G341">
        <v>20.92572333</v>
      </c>
      <c r="H341">
        <v>23.549622030199998</v>
      </c>
      <c r="I341">
        <v>20.7638178198</v>
      </c>
      <c r="J341">
        <v>22.0462331005</v>
      </c>
      <c r="K341">
        <v>21.154924083899999</v>
      </c>
      <c r="L341">
        <v>20.400400173400001</v>
      </c>
      <c r="M341">
        <v>20.8537221759</v>
      </c>
      <c r="N341">
        <v>21.6535558255</v>
      </c>
      <c r="O341">
        <v>22.516153569899998</v>
      </c>
      <c r="P341">
        <v>23.292870329900001</v>
      </c>
      <c r="Q341">
        <v>22.0538289721</v>
      </c>
      <c r="R341">
        <v>22.0253225057</v>
      </c>
      <c r="S341">
        <v>22.9057472358</v>
      </c>
      <c r="T341">
        <v>21.4172930788</v>
      </c>
      <c r="U341">
        <v>21.732362973400001</v>
      </c>
      <c r="V341">
        <v>22.257494264000002</v>
      </c>
      <c r="W341">
        <v>21.164045628499998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22.122267802</v>
      </c>
      <c r="AJ341">
        <v>21.816230543100001</v>
      </c>
      <c r="AK341">
        <v>20.612665238999998</v>
      </c>
      <c r="AL341">
        <v>20.538316271900001</v>
      </c>
      <c r="AM341">
        <v>21.867709052599999</v>
      </c>
      <c r="AN341">
        <v>19.908236630600001</v>
      </c>
      <c r="AO341">
        <v>21.1583233058</v>
      </c>
      <c r="AP341">
        <v>20.431680390299999</v>
      </c>
      <c r="AQ341">
        <v>19.9802750556</v>
      </c>
      <c r="AR341">
        <v>19.809784471699999</v>
      </c>
      <c r="AS341">
        <v>20.622132248900002</v>
      </c>
      <c r="AT341">
        <v>21.444099567199999</v>
      </c>
      <c r="AU341">
        <v>22.224173850300001</v>
      </c>
      <c r="AV341">
        <v>20.634172145600001</v>
      </c>
      <c r="AW341">
        <v>21.015737112099998</v>
      </c>
      <c r="AX341">
        <v>21.6933736051</v>
      </c>
      <c r="AY341">
        <v>20.069445803800001</v>
      </c>
      <c r="AZ341">
        <v>20.605610179300001</v>
      </c>
      <c r="BA341">
        <v>21.326895384899998</v>
      </c>
      <c r="BB341">
        <v>20.4791511544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340</v>
      </c>
      <c r="D342">
        <v>22.963485021699999</v>
      </c>
      <c r="E342">
        <v>22.915418186699998</v>
      </c>
      <c r="F342">
        <v>21.658101354500001</v>
      </c>
      <c r="G342">
        <v>20.741893839100001</v>
      </c>
      <c r="H342">
        <v>23.204409029800001</v>
      </c>
      <c r="I342">
        <v>20.684576166599999</v>
      </c>
      <c r="J342">
        <v>22.154429092099999</v>
      </c>
      <c r="K342">
        <v>21.079155496199999</v>
      </c>
      <c r="L342">
        <v>20.2491992004</v>
      </c>
      <c r="M342">
        <v>20.696903555399999</v>
      </c>
      <c r="N342">
        <v>21.6202582224</v>
      </c>
      <c r="O342">
        <v>22.119973638600001</v>
      </c>
      <c r="P342">
        <v>23.1935848824</v>
      </c>
      <c r="Q342">
        <v>22.038388701399999</v>
      </c>
      <c r="R342">
        <v>21.8774302739</v>
      </c>
      <c r="S342">
        <v>22.931955234899998</v>
      </c>
      <c r="T342">
        <v>21.510624443200001</v>
      </c>
      <c r="U342">
        <v>21.827582044</v>
      </c>
      <c r="V342">
        <v>21.9531066423</v>
      </c>
      <c r="W342">
        <v>21.034048071099999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22.0878104761</v>
      </c>
      <c r="AJ342">
        <v>21.6911061604</v>
      </c>
      <c r="AK342">
        <v>20.4736093293</v>
      </c>
      <c r="AL342">
        <v>20.3646150838</v>
      </c>
      <c r="AM342">
        <v>21.828478316000002</v>
      </c>
      <c r="AN342">
        <v>19.8775092148</v>
      </c>
      <c r="AO342">
        <v>21.454078436700001</v>
      </c>
      <c r="AP342">
        <v>20.415863244499999</v>
      </c>
      <c r="AQ342">
        <v>20.083988530399999</v>
      </c>
      <c r="AR342">
        <v>19.6179229026</v>
      </c>
      <c r="AS342">
        <v>20.259393009899998</v>
      </c>
      <c r="AT342">
        <v>21.386060438600001</v>
      </c>
      <c r="AU342">
        <v>22.3394175466</v>
      </c>
      <c r="AV342">
        <v>20.746075298499999</v>
      </c>
      <c r="AW342">
        <v>21.023591551700001</v>
      </c>
      <c r="AX342">
        <v>21.774760605600001</v>
      </c>
      <c r="AY342">
        <v>19.927896089800001</v>
      </c>
      <c r="AZ342">
        <v>20.480915724199999</v>
      </c>
      <c r="BA342">
        <v>21.243808586</v>
      </c>
      <c r="BB342">
        <v>20.3733645149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341</v>
      </c>
      <c r="D343">
        <v>22.983849999099998</v>
      </c>
      <c r="E343">
        <v>22.8590530948</v>
      </c>
      <c r="F343">
        <v>21.6882906674</v>
      </c>
      <c r="G343">
        <v>20.8124037947</v>
      </c>
      <c r="H343">
        <v>23.220382843399999</v>
      </c>
      <c r="I343">
        <v>20.7954385054</v>
      </c>
      <c r="J343">
        <v>22.1173954331</v>
      </c>
      <c r="K343">
        <v>21.2060714922</v>
      </c>
      <c r="L343">
        <v>20.311320927699999</v>
      </c>
      <c r="M343">
        <v>20.658265687899998</v>
      </c>
      <c r="N343">
        <v>21.761979380500001</v>
      </c>
      <c r="O343">
        <v>22.171590172399998</v>
      </c>
      <c r="P343">
        <v>22.942226692399998</v>
      </c>
      <c r="Q343">
        <v>21.947268616300001</v>
      </c>
      <c r="R343">
        <v>21.712972425499999</v>
      </c>
      <c r="S343">
        <v>22.4621814126</v>
      </c>
      <c r="T343">
        <v>21.392859778999998</v>
      </c>
      <c r="U343">
        <v>21.767602578200002</v>
      </c>
      <c r="V343">
        <v>21.870201612799999</v>
      </c>
      <c r="W343">
        <v>20.9273488105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22.344130912299999</v>
      </c>
      <c r="AJ343">
        <v>21.689493519700001</v>
      </c>
      <c r="AK343">
        <v>20.442811278800001</v>
      </c>
      <c r="AL343">
        <v>20.3022248101</v>
      </c>
      <c r="AM343">
        <v>21.9061822462</v>
      </c>
      <c r="AN343">
        <v>19.926513096299999</v>
      </c>
      <c r="AO343">
        <v>21.381553619599998</v>
      </c>
      <c r="AP343">
        <v>20.4735643852</v>
      </c>
      <c r="AQ343">
        <v>20.150344243199999</v>
      </c>
      <c r="AR343">
        <v>19.512008224300001</v>
      </c>
      <c r="AS343">
        <v>20.268692353300001</v>
      </c>
      <c r="AT343">
        <v>21.3914231736</v>
      </c>
      <c r="AU343">
        <v>22.0948997476</v>
      </c>
      <c r="AV343">
        <v>20.698567978300002</v>
      </c>
      <c r="AW343">
        <v>21.099356600899998</v>
      </c>
      <c r="AX343">
        <v>21.3587474405</v>
      </c>
      <c r="AY343">
        <v>19.757864576500001</v>
      </c>
      <c r="AZ343">
        <v>20.340722136899998</v>
      </c>
      <c r="BA343">
        <v>21.017055065899999</v>
      </c>
      <c r="BB343">
        <v>20.542321060700001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342</v>
      </c>
      <c r="D344">
        <v>23.139334836300002</v>
      </c>
      <c r="E344">
        <v>22.823480477699999</v>
      </c>
      <c r="F344">
        <v>21.5790939567</v>
      </c>
      <c r="G344">
        <v>20.9200208896</v>
      </c>
      <c r="H344">
        <v>23.017050780999998</v>
      </c>
      <c r="I344">
        <v>20.853250382700001</v>
      </c>
      <c r="J344">
        <v>22.245936474299999</v>
      </c>
      <c r="K344">
        <v>21.184650531100001</v>
      </c>
      <c r="L344">
        <v>20.359529284699999</v>
      </c>
      <c r="M344">
        <v>20.9030584295</v>
      </c>
      <c r="N344">
        <v>21.951441964200001</v>
      </c>
      <c r="O344">
        <v>22.2502257242</v>
      </c>
      <c r="P344">
        <v>22.908064662000001</v>
      </c>
      <c r="Q344">
        <v>21.766756204299998</v>
      </c>
      <c r="R344">
        <v>21.512758311799999</v>
      </c>
      <c r="S344">
        <v>22.027289750400001</v>
      </c>
      <c r="T344">
        <v>20.994517370099999</v>
      </c>
      <c r="U344">
        <v>21.657047571700001</v>
      </c>
      <c r="V344">
        <v>21.861302986399998</v>
      </c>
      <c r="W344">
        <v>21.114932718799999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22.358154363200001</v>
      </c>
      <c r="AJ344">
        <v>21.599744388200001</v>
      </c>
      <c r="AK344">
        <v>20.2986968182</v>
      </c>
      <c r="AL344">
        <v>20.338167131599999</v>
      </c>
      <c r="AM344">
        <v>21.805755907599998</v>
      </c>
      <c r="AN344">
        <v>20.066206701700001</v>
      </c>
      <c r="AO344">
        <v>21.469560726499999</v>
      </c>
      <c r="AP344">
        <v>20.445091057900001</v>
      </c>
      <c r="AQ344">
        <v>20.217017872</v>
      </c>
      <c r="AR344">
        <v>19.888081691299998</v>
      </c>
      <c r="AS344">
        <v>20.215625920299999</v>
      </c>
      <c r="AT344">
        <v>21.342628316900001</v>
      </c>
      <c r="AU344">
        <v>21.798168081</v>
      </c>
      <c r="AV344">
        <v>20.698112575100001</v>
      </c>
      <c r="AW344">
        <v>21.065466329100001</v>
      </c>
      <c r="AX344">
        <v>21.034612627400001</v>
      </c>
      <c r="AY344">
        <v>19.486502636600001</v>
      </c>
      <c r="AZ344">
        <v>20.1371715376</v>
      </c>
      <c r="BA344">
        <v>20.774203178099999</v>
      </c>
      <c r="BB344">
        <v>20.526239533999998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343</v>
      </c>
      <c r="D345">
        <v>23.037658126099998</v>
      </c>
      <c r="E345">
        <v>22.526259616200001</v>
      </c>
      <c r="F345">
        <v>21.4334278842</v>
      </c>
      <c r="G345">
        <v>20.893747696399998</v>
      </c>
      <c r="H345">
        <v>22.890235199900001</v>
      </c>
      <c r="I345">
        <v>20.7431284874</v>
      </c>
      <c r="J345">
        <v>22.140722249</v>
      </c>
      <c r="K345">
        <v>21.061665509899999</v>
      </c>
      <c r="L345">
        <v>20.489736625599999</v>
      </c>
      <c r="M345">
        <v>21.125308667799999</v>
      </c>
      <c r="N345">
        <v>21.9310003356</v>
      </c>
      <c r="O345">
        <v>22.4752548668</v>
      </c>
      <c r="P345">
        <v>22.825029538599999</v>
      </c>
      <c r="Q345">
        <v>21.666143717000001</v>
      </c>
      <c r="R345">
        <v>21.497695135499999</v>
      </c>
      <c r="S345">
        <v>21.757861523399999</v>
      </c>
      <c r="T345">
        <v>20.892769660799999</v>
      </c>
      <c r="U345">
        <v>21.3942052628</v>
      </c>
      <c r="V345">
        <v>21.963561261300001</v>
      </c>
      <c r="W345">
        <v>20.953724140999999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22.029180924999999</v>
      </c>
      <c r="AJ345">
        <v>21.393723187900001</v>
      </c>
      <c r="AK345">
        <v>20.3955736319</v>
      </c>
      <c r="AL345">
        <v>20.282012395300001</v>
      </c>
      <c r="AM345">
        <v>21.8196872563</v>
      </c>
      <c r="AN345">
        <v>19.701939099899999</v>
      </c>
      <c r="AO345">
        <v>21.3202236652</v>
      </c>
      <c r="AP345">
        <v>20.3620831042</v>
      </c>
      <c r="AQ345">
        <v>20.127099047400002</v>
      </c>
      <c r="AR345">
        <v>19.9259690182</v>
      </c>
      <c r="AS345">
        <v>20.320973304799999</v>
      </c>
      <c r="AT345">
        <v>21.328104150800002</v>
      </c>
      <c r="AU345">
        <v>21.737156025099999</v>
      </c>
      <c r="AV345">
        <v>20.591076051999998</v>
      </c>
      <c r="AW345">
        <v>20.9053106703</v>
      </c>
      <c r="AX345">
        <v>20.805190096</v>
      </c>
      <c r="AY345">
        <v>19.543240682</v>
      </c>
      <c r="AZ345">
        <v>19.975164300799999</v>
      </c>
      <c r="BA345">
        <v>20.842663751100002</v>
      </c>
      <c r="BB345">
        <v>20.421717855400001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344</v>
      </c>
      <c r="D346">
        <v>23.085815083699998</v>
      </c>
      <c r="E346">
        <v>22.290711010599999</v>
      </c>
      <c r="F346">
        <v>21.470252103299998</v>
      </c>
      <c r="G346">
        <v>20.917968767200001</v>
      </c>
      <c r="H346">
        <v>23.000333846899998</v>
      </c>
      <c r="I346">
        <v>20.578774192800001</v>
      </c>
      <c r="J346">
        <v>22.1098945114</v>
      </c>
      <c r="K346">
        <v>21.060800495199999</v>
      </c>
      <c r="L346">
        <v>20.4304258871</v>
      </c>
      <c r="M346">
        <v>20.936457353600002</v>
      </c>
      <c r="N346">
        <v>22.024367357100001</v>
      </c>
      <c r="O346">
        <v>22.451013585199998</v>
      </c>
      <c r="P346">
        <v>22.898995901599999</v>
      </c>
      <c r="Q346">
        <v>21.6212320737</v>
      </c>
      <c r="R346">
        <v>21.427812955499999</v>
      </c>
      <c r="S346">
        <v>22.083341377</v>
      </c>
      <c r="T346">
        <v>20.923695476199999</v>
      </c>
      <c r="U346">
        <v>21.195109124599998</v>
      </c>
      <c r="V346">
        <v>22.076413277499999</v>
      </c>
      <c r="W346">
        <v>20.8456326015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21.916347846699999</v>
      </c>
      <c r="AJ346">
        <v>21.202200041899999</v>
      </c>
      <c r="AK346">
        <v>20.5666838221</v>
      </c>
      <c r="AL346">
        <v>20.100491451</v>
      </c>
      <c r="AM346">
        <v>21.808427119600001</v>
      </c>
      <c r="AN346">
        <v>19.358576990100001</v>
      </c>
      <c r="AO346">
        <v>21.439924372499998</v>
      </c>
      <c r="AP346">
        <v>20.235646350500001</v>
      </c>
      <c r="AQ346">
        <v>20.0070338013</v>
      </c>
      <c r="AR346">
        <v>20.119769589699999</v>
      </c>
      <c r="AS346">
        <v>20.3167395155</v>
      </c>
      <c r="AT346">
        <v>21.537410061700001</v>
      </c>
      <c r="AU346">
        <v>21.940557359900001</v>
      </c>
      <c r="AV346">
        <v>20.492946795000002</v>
      </c>
      <c r="AW346">
        <v>20.868081343299998</v>
      </c>
      <c r="AX346">
        <v>20.9020063392</v>
      </c>
      <c r="AY346">
        <v>19.6960851266</v>
      </c>
      <c r="AZ346">
        <v>20.064466858700001</v>
      </c>
      <c r="BA346">
        <v>21.002138349500001</v>
      </c>
      <c r="BB346">
        <v>20.427635588400001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345</v>
      </c>
      <c r="D347">
        <v>23.097361041900001</v>
      </c>
      <c r="E347">
        <v>22.161796150899999</v>
      </c>
      <c r="F347">
        <v>21.3576973475</v>
      </c>
      <c r="G347">
        <v>21.0143764241</v>
      </c>
      <c r="H347">
        <v>23.1101972642</v>
      </c>
      <c r="I347">
        <v>20.3725981762</v>
      </c>
      <c r="J347">
        <v>22.1274039704</v>
      </c>
      <c r="K347">
        <v>21.104013394199999</v>
      </c>
      <c r="L347">
        <v>20.6530736086</v>
      </c>
      <c r="M347">
        <v>20.864366490399998</v>
      </c>
      <c r="N347">
        <v>22.015550145100001</v>
      </c>
      <c r="O347">
        <v>22.444373212999999</v>
      </c>
      <c r="P347">
        <v>23.1124452906</v>
      </c>
      <c r="Q347">
        <v>21.644410735499999</v>
      </c>
      <c r="R347">
        <v>21.450834226800001</v>
      </c>
      <c r="S347">
        <v>22.564928981400001</v>
      </c>
      <c r="T347">
        <v>20.932996854900001</v>
      </c>
      <c r="U347">
        <v>20.985166927600002</v>
      </c>
      <c r="V347">
        <v>21.722755896300001</v>
      </c>
      <c r="W347">
        <v>21.012794873899999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21.787060054600001</v>
      </c>
      <c r="AJ347">
        <v>21.058144599599999</v>
      </c>
      <c r="AK347">
        <v>20.6199733656</v>
      </c>
      <c r="AL347">
        <v>19.961418505299999</v>
      </c>
      <c r="AM347">
        <v>21.749023105199999</v>
      </c>
      <c r="AN347">
        <v>19.303314829200001</v>
      </c>
      <c r="AO347">
        <v>21.428460340899999</v>
      </c>
      <c r="AP347">
        <v>20.3319781406</v>
      </c>
      <c r="AQ347">
        <v>20.016812665300002</v>
      </c>
      <c r="AR347">
        <v>20.3323227184</v>
      </c>
      <c r="AS347">
        <v>20.5171388517</v>
      </c>
      <c r="AT347">
        <v>21.532881146699999</v>
      </c>
      <c r="AU347">
        <v>22.035412519400001</v>
      </c>
      <c r="AV347">
        <v>20.4652684068</v>
      </c>
      <c r="AW347">
        <v>20.681923690000001</v>
      </c>
      <c r="AX347">
        <v>21.4049461418</v>
      </c>
      <c r="AY347">
        <v>19.9685756704</v>
      </c>
      <c r="AZ347">
        <v>20.1160870625</v>
      </c>
      <c r="BA347">
        <v>20.745177853400001</v>
      </c>
      <c r="BB347">
        <v>20.3592002392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346</v>
      </c>
      <c r="D348">
        <v>23.056615637299998</v>
      </c>
      <c r="E348">
        <v>21.871428903200002</v>
      </c>
      <c r="F348">
        <v>21.244979998000002</v>
      </c>
      <c r="G348">
        <v>20.889374327700001</v>
      </c>
      <c r="H348">
        <v>23.103137165500002</v>
      </c>
      <c r="I348">
        <v>20.0651341867</v>
      </c>
      <c r="J348">
        <v>21.962126660700001</v>
      </c>
      <c r="K348">
        <v>20.9733497189</v>
      </c>
      <c r="L348">
        <v>20.562316466199999</v>
      </c>
      <c r="M348">
        <v>20.909681712099999</v>
      </c>
      <c r="N348">
        <v>22.1432829516</v>
      </c>
      <c r="O348">
        <v>22.3594630895</v>
      </c>
      <c r="P348">
        <v>23.432705111099999</v>
      </c>
      <c r="Q348">
        <v>21.564553960600001</v>
      </c>
      <c r="R348">
        <v>21.5559660877</v>
      </c>
      <c r="S348">
        <v>22.981387782799999</v>
      </c>
      <c r="T348">
        <v>20.980988790000001</v>
      </c>
      <c r="U348">
        <v>21.0840120728</v>
      </c>
      <c r="V348">
        <v>21.589902568599999</v>
      </c>
      <c r="W348">
        <v>21.157240657300001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21.868348066500001</v>
      </c>
      <c r="AJ348">
        <v>21.205879249900001</v>
      </c>
      <c r="AK348">
        <v>20.541306204600001</v>
      </c>
      <c r="AL348">
        <v>20.033086033099998</v>
      </c>
      <c r="AM348">
        <v>21.610475502100002</v>
      </c>
      <c r="AN348">
        <v>19.374905658500001</v>
      </c>
      <c r="AO348">
        <v>21.111975904299999</v>
      </c>
      <c r="AP348">
        <v>20.306371135799999</v>
      </c>
      <c r="AQ348">
        <v>20.015632270200001</v>
      </c>
      <c r="AR348">
        <v>19.934858972800001</v>
      </c>
      <c r="AS348">
        <v>20.829446577700001</v>
      </c>
      <c r="AT348">
        <v>21.3456544081</v>
      </c>
      <c r="AU348">
        <v>22.2106103327</v>
      </c>
      <c r="AV348">
        <v>20.475792523999999</v>
      </c>
      <c r="AW348">
        <v>20.860880310599999</v>
      </c>
      <c r="AX348">
        <v>21.4604433429</v>
      </c>
      <c r="AY348">
        <v>19.9628553061</v>
      </c>
      <c r="AZ348">
        <v>20.1214489772</v>
      </c>
      <c r="BA348">
        <v>20.8257707472</v>
      </c>
      <c r="BB348">
        <v>20.292608473000001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347</v>
      </c>
      <c r="D349">
        <v>23.171947322000001</v>
      </c>
      <c r="E349">
        <v>21.9863075542</v>
      </c>
      <c r="F349">
        <v>21.201873566300002</v>
      </c>
      <c r="G349">
        <v>20.989381587699999</v>
      </c>
      <c r="H349">
        <v>23.057056797800001</v>
      </c>
      <c r="I349">
        <v>20.1832618617</v>
      </c>
      <c r="J349">
        <v>22.058135393299999</v>
      </c>
      <c r="K349">
        <v>20.9612262417</v>
      </c>
      <c r="L349">
        <v>20.574897061800002</v>
      </c>
      <c r="M349">
        <v>20.850206719500001</v>
      </c>
      <c r="N349">
        <v>22.239636402199999</v>
      </c>
      <c r="O349">
        <v>22.2532995151</v>
      </c>
      <c r="P349">
        <v>23.4824531298</v>
      </c>
      <c r="Q349">
        <v>21.471413616100001</v>
      </c>
      <c r="R349">
        <v>21.5118572236</v>
      </c>
      <c r="S349">
        <v>22.749930537499999</v>
      </c>
      <c r="T349">
        <v>21.1187711197</v>
      </c>
      <c r="U349">
        <v>21.1947225491</v>
      </c>
      <c r="V349">
        <v>21.583716282200001</v>
      </c>
      <c r="W349">
        <v>21.271483020000002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22.089827240000002</v>
      </c>
      <c r="AJ349">
        <v>21.291740277900001</v>
      </c>
      <c r="AK349">
        <v>20.461160106400001</v>
      </c>
      <c r="AL349">
        <v>20.142795689</v>
      </c>
      <c r="AM349">
        <v>21.536339333499999</v>
      </c>
      <c r="AN349">
        <v>19.567608637599999</v>
      </c>
      <c r="AO349">
        <v>21.206155097900002</v>
      </c>
      <c r="AP349">
        <v>20.231297674</v>
      </c>
      <c r="AQ349">
        <v>19.914952188299999</v>
      </c>
      <c r="AR349">
        <v>19.767485893500002</v>
      </c>
      <c r="AS349">
        <v>20.957306936799998</v>
      </c>
      <c r="AT349">
        <v>21.223877622100002</v>
      </c>
      <c r="AU349">
        <v>22.341730087399998</v>
      </c>
      <c r="AV349">
        <v>20.574885362700002</v>
      </c>
      <c r="AW349">
        <v>20.948265473900001</v>
      </c>
      <c r="AX349">
        <v>21.6124016461</v>
      </c>
      <c r="AY349">
        <v>19.929980736499999</v>
      </c>
      <c r="AZ349">
        <v>20.158006521400001</v>
      </c>
      <c r="BA349">
        <v>20.979039097600001</v>
      </c>
      <c r="BB349">
        <v>20.4111385709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348</v>
      </c>
      <c r="D350">
        <v>23.102195766099999</v>
      </c>
      <c r="E350">
        <v>22.123845914699999</v>
      </c>
      <c r="F350">
        <v>21.272620660699999</v>
      </c>
      <c r="G350">
        <v>20.9617855236</v>
      </c>
      <c r="H350">
        <v>23.103596389500002</v>
      </c>
      <c r="I350">
        <v>20.156717539999999</v>
      </c>
      <c r="J350">
        <v>21.9439572488</v>
      </c>
      <c r="K350">
        <v>20.986497457900001</v>
      </c>
      <c r="L350">
        <v>20.711393303800001</v>
      </c>
      <c r="M350">
        <v>21.0283570721</v>
      </c>
      <c r="N350">
        <v>22.103891886</v>
      </c>
      <c r="O350">
        <v>22.335008939800002</v>
      </c>
      <c r="P350">
        <v>23.230661882100001</v>
      </c>
      <c r="Q350">
        <v>21.422510789699999</v>
      </c>
      <c r="R350">
        <v>21.355960000100001</v>
      </c>
      <c r="S350">
        <v>22.626258812500001</v>
      </c>
      <c r="T350">
        <v>21.138458266299999</v>
      </c>
      <c r="U350">
        <v>21.370666831800001</v>
      </c>
      <c r="V350">
        <v>21.631359956400001</v>
      </c>
      <c r="W350">
        <v>21.444831782000001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22.143726762299998</v>
      </c>
      <c r="AJ350">
        <v>21.426277981199998</v>
      </c>
      <c r="AK350">
        <v>20.521261854599999</v>
      </c>
      <c r="AL350">
        <v>20.209968049499999</v>
      </c>
      <c r="AM350">
        <v>21.382644933200002</v>
      </c>
      <c r="AN350">
        <v>19.593544228900001</v>
      </c>
      <c r="AO350">
        <v>20.995879322899999</v>
      </c>
      <c r="AP350">
        <v>20.142266695899998</v>
      </c>
      <c r="AQ350">
        <v>20.0058724075</v>
      </c>
      <c r="AR350">
        <v>19.983567580700001</v>
      </c>
      <c r="AS350">
        <v>20.9723187751</v>
      </c>
      <c r="AT350">
        <v>21.229343404200002</v>
      </c>
      <c r="AU350">
        <v>22.351656090300001</v>
      </c>
      <c r="AV350">
        <v>20.703886300899999</v>
      </c>
      <c r="AW350">
        <v>20.9571528289</v>
      </c>
      <c r="AX350">
        <v>21.7942736607</v>
      </c>
      <c r="AY350">
        <v>19.922846583399998</v>
      </c>
      <c r="AZ350">
        <v>20.358268264700001</v>
      </c>
      <c r="BA350">
        <v>20.9695826148</v>
      </c>
      <c r="BB350">
        <v>20.337878767199999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349</v>
      </c>
      <c r="D351">
        <v>23.1921867302</v>
      </c>
      <c r="E351">
        <v>22.288063574100001</v>
      </c>
      <c r="F351">
        <v>21.198475311300001</v>
      </c>
      <c r="G351">
        <v>21.097225843499999</v>
      </c>
      <c r="H351">
        <v>23.007623153699999</v>
      </c>
      <c r="I351">
        <v>20.148235665600001</v>
      </c>
      <c r="J351">
        <v>21.892148934400002</v>
      </c>
      <c r="K351">
        <v>21.111563716799999</v>
      </c>
      <c r="L351">
        <v>20.680411064099999</v>
      </c>
      <c r="M351">
        <v>21.134303555999999</v>
      </c>
      <c r="N351">
        <v>22.202975697799999</v>
      </c>
      <c r="O351">
        <v>22.346392237300002</v>
      </c>
      <c r="P351">
        <v>22.9328458335</v>
      </c>
      <c r="Q351">
        <v>21.286540018299998</v>
      </c>
      <c r="R351">
        <v>21.4831700342</v>
      </c>
      <c r="S351">
        <v>22.476444485999998</v>
      </c>
      <c r="T351">
        <v>21.063536840099999</v>
      </c>
      <c r="U351">
        <v>21.375229707399999</v>
      </c>
      <c r="V351">
        <v>21.641537007299998</v>
      </c>
      <c r="W351">
        <v>21.300772817999999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22.023153313800002</v>
      </c>
      <c r="AJ351">
        <v>21.679049039799999</v>
      </c>
      <c r="AK351">
        <v>20.327848338199999</v>
      </c>
      <c r="AL351">
        <v>20.2090807547</v>
      </c>
      <c r="AM351">
        <v>21.2717721078</v>
      </c>
      <c r="AN351">
        <v>19.5330762587</v>
      </c>
      <c r="AO351">
        <v>21.056395808600001</v>
      </c>
      <c r="AP351">
        <v>20.070117789600001</v>
      </c>
      <c r="AQ351">
        <v>19.9260559628</v>
      </c>
      <c r="AR351">
        <v>20.017843691700001</v>
      </c>
      <c r="AS351">
        <v>20.8477779989</v>
      </c>
      <c r="AT351">
        <v>21.198317788000001</v>
      </c>
      <c r="AU351">
        <v>22.119319809299999</v>
      </c>
      <c r="AV351">
        <v>20.555548254600001</v>
      </c>
      <c r="AW351">
        <v>20.9611179927</v>
      </c>
      <c r="AX351">
        <v>21.7098226082</v>
      </c>
      <c r="AY351">
        <v>20.023788562699998</v>
      </c>
      <c r="AZ351">
        <v>20.427951103600002</v>
      </c>
      <c r="BA351">
        <v>20.7936239155</v>
      </c>
      <c r="BB351">
        <v>20.278698925699999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350</v>
      </c>
      <c r="D352">
        <v>23.226217441900001</v>
      </c>
      <c r="E352">
        <v>22.412139228800001</v>
      </c>
      <c r="F352">
        <v>21.1152438266</v>
      </c>
      <c r="G352">
        <v>21.0306772012</v>
      </c>
      <c r="H352">
        <v>22.750118006899999</v>
      </c>
      <c r="I352">
        <v>20.178176295499998</v>
      </c>
      <c r="J352">
        <v>21.912764778300001</v>
      </c>
      <c r="K352">
        <v>21.049166706400001</v>
      </c>
      <c r="L352">
        <v>20.670134515400001</v>
      </c>
      <c r="M352">
        <v>21.214472366700001</v>
      </c>
      <c r="N352">
        <v>22.024855865599999</v>
      </c>
      <c r="O352">
        <v>22.425396884200001</v>
      </c>
      <c r="P352">
        <v>22.9075958279</v>
      </c>
      <c r="Q352">
        <v>21.184488590099999</v>
      </c>
      <c r="R352">
        <v>21.549515615499999</v>
      </c>
      <c r="S352">
        <v>22.405253270500001</v>
      </c>
      <c r="T352">
        <v>20.872852332200001</v>
      </c>
      <c r="U352">
        <v>21.226831559800001</v>
      </c>
      <c r="V352">
        <v>21.708893040500001</v>
      </c>
      <c r="W352">
        <v>21.3499264515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22.0617857443</v>
      </c>
      <c r="AJ352">
        <v>21.577889686599999</v>
      </c>
      <c r="AK352">
        <v>20.132324304099999</v>
      </c>
      <c r="AL352">
        <v>20.0297008376</v>
      </c>
      <c r="AM352">
        <v>21.275183553200002</v>
      </c>
      <c r="AN352">
        <v>19.665637346</v>
      </c>
      <c r="AO352">
        <v>21.1402054745</v>
      </c>
      <c r="AP352">
        <v>19.9592408038</v>
      </c>
      <c r="AQ352">
        <v>19.787942606600001</v>
      </c>
      <c r="AR352">
        <v>20.255388244799999</v>
      </c>
      <c r="AS352">
        <v>20.600163777300001</v>
      </c>
      <c r="AT352">
        <v>21.1184119917</v>
      </c>
      <c r="AU352">
        <v>21.8067875644</v>
      </c>
      <c r="AV352">
        <v>20.4474932792</v>
      </c>
      <c r="AW352">
        <v>20.708166762800001</v>
      </c>
      <c r="AX352">
        <v>21.6504206645</v>
      </c>
      <c r="AY352">
        <v>19.8741799909</v>
      </c>
      <c r="AZ352">
        <v>20.403284616600001</v>
      </c>
      <c r="BA352">
        <v>20.825058091799999</v>
      </c>
      <c r="BB352">
        <v>20.286396138400001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351</v>
      </c>
      <c r="D353">
        <v>23.3580722387</v>
      </c>
      <c r="E353">
        <v>22.778180963400001</v>
      </c>
      <c r="F353">
        <v>20.9887969189</v>
      </c>
      <c r="G353">
        <v>20.710180100900001</v>
      </c>
      <c r="H353">
        <v>22.644035150600001</v>
      </c>
      <c r="I353">
        <v>20.262474135400002</v>
      </c>
      <c r="J353">
        <v>21.831690807400001</v>
      </c>
      <c r="K353">
        <v>20.957725737499999</v>
      </c>
      <c r="L353">
        <v>20.624505830099999</v>
      </c>
      <c r="M353">
        <v>21.233114665199999</v>
      </c>
      <c r="N353">
        <v>22.074370859799998</v>
      </c>
      <c r="O353">
        <v>22.067802562600001</v>
      </c>
      <c r="P353">
        <v>22.790889845999999</v>
      </c>
      <c r="Q353">
        <v>21.1037528835</v>
      </c>
      <c r="R353">
        <v>21.551064071700001</v>
      </c>
      <c r="S353">
        <v>22.124699806100001</v>
      </c>
      <c r="T353">
        <v>20.661422528599999</v>
      </c>
      <c r="U353">
        <v>21.197782719199999</v>
      </c>
      <c r="V353">
        <v>21.735194024599998</v>
      </c>
      <c r="W353">
        <v>21.428957287500001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22.185165552600001</v>
      </c>
      <c r="AJ353">
        <v>21.5896811639</v>
      </c>
      <c r="AK353">
        <v>20.184005847800002</v>
      </c>
      <c r="AL353">
        <v>20.099471835100001</v>
      </c>
      <c r="AM353">
        <v>21.2275426685</v>
      </c>
      <c r="AN353">
        <v>19.7214503549</v>
      </c>
      <c r="AO353">
        <v>21.023600588800001</v>
      </c>
      <c r="AP353">
        <v>19.771789255200002</v>
      </c>
      <c r="AQ353">
        <v>19.6802344657</v>
      </c>
      <c r="AR353">
        <v>20.594157530899999</v>
      </c>
      <c r="AS353">
        <v>20.714696155599999</v>
      </c>
      <c r="AT353">
        <v>21.168248059300002</v>
      </c>
      <c r="AU353">
        <v>21.701536861699999</v>
      </c>
      <c r="AV353">
        <v>20.437830166800001</v>
      </c>
      <c r="AW353">
        <v>20.756985290799999</v>
      </c>
      <c r="AX353">
        <v>21.184439298299999</v>
      </c>
      <c r="AY353">
        <v>19.542962899399999</v>
      </c>
      <c r="AZ353">
        <v>20.249230286900001</v>
      </c>
      <c r="BA353">
        <v>20.716761691199999</v>
      </c>
      <c r="BB353">
        <v>20.273631786700001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352</v>
      </c>
      <c r="D354">
        <v>23.388873281199999</v>
      </c>
      <c r="E354">
        <v>22.759664405199999</v>
      </c>
      <c r="F354">
        <v>20.766235614900001</v>
      </c>
      <c r="G354">
        <v>20.5508546481</v>
      </c>
      <c r="H354">
        <v>22.748762840600001</v>
      </c>
      <c r="I354">
        <v>20.10885124</v>
      </c>
      <c r="J354">
        <v>21.809693736500002</v>
      </c>
      <c r="K354">
        <v>20.951164241299999</v>
      </c>
      <c r="L354">
        <v>20.4709727153</v>
      </c>
      <c r="M354">
        <v>21.124035788099999</v>
      </c>
      <c r="N354">
        <v>21.953941096499999</v>
      </c>
      <c r="O354">
        <v>21.892728144599999</v>
      </c>
      <c r="P354">
        <v>22.509366836000002</v>
      </c>
      <c r="Q354">
        <v>21.0965558294</v>
      </c>
      <c r="R354">
        <v>21.6217634566</v>
      </c>
      <c r="S354">
        <v>21.950690520199998</v>
      </c>
      <c r="T354">
        <v>20.607533523600001</v>
      </c>
      <c r="U354">
        <v>20.943911328799999</v>
      </c>
      <c r="V354">
        <v>21.7818617412</v>
      </c>
      <c r="W354">
        <v>21.085147278800001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22.148712696899999</v>
      </c>
      <c r="AJ354">
        <v>21.591173128400001</v>
      </c>
      <c r="AK354">
        <v>20.115246367099999</v>
      </c>
      <c r="AL354">
        <v>20.1495749547</v>
      </c>
      <c r="AM354">
        <v>21.266521112100001</v>
      </c>
      <c r="AN354">
        <v>19.532394440899999</v>
      </c>
      <c r="AO354">
        <v>21.030431172099998</v>
      </c>
      <c r="AP354">
        <v>19.865969085100001</v>
      </c>
      <c r="AQ354">
        <v>19.5770867797</v>
      </c>
      <c r="AR354">
        <v>20.5510505154</v>
      </c>
      <c r="AS354">
        <v>20.777683185299999</v>
      </c>
      <c r="AT354">
        <v>20.983486954899998</v>
      </c>
      <c r="AU354">
        <v>21.6374266113</v>
      </c>
      <c r="AV354">
        <v>20.360245964499999</v>
      </c>
      <c r="AW354">
        <v>20.769927478</v>
      </c>
      <c r="AX354">
        <v>20.795388505199998</v>
      </c>
      <c r="AY354">
        <v>19.5122107583</v>
      </c>
      <c r="AZ354">
        <v>20.2794558374</v>
      </c>
      <c r="BA354">
        <v>20.981424347400001</v>
      </c>
      <c r="BB354">
        <v>20.377206836399999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353</v>
      </c>
      <c r="D355">
        <v>23.311319342600001</v>
      </c>
      <c r="E355">
        <v>22.3420330139</v>
      </c>
      <c r="F355">
        <v>20.625982365199999</v>
      </c>
      <c r="G355">
        <v>20.611074830900002</v>
      </c>
      <c r="H355">
        <v>22.5864973019</v>
      </c>
      <c r="I355">
        <v>20.181711571699999</v>
      </c>
      <c r="J355">
        <v>21.599383975199999</v>
      </c>
      <c r="K355">
        <v>20.922334441299999</v>
      </c>
      <c r="L355">
        <v>20.348958124799999</v>
      </c>
      <c r="M355">
        <v>20.939886682299999</v>
      </c>
      <c r="N355">
        <v>21.9043626136</v>
      </c>
      <c r="O355">
        <v>21.912177463399999</v>
      </c>
      <c r="P355">
        <v>22.5153218518</v>
      </c>
      <c r="Q355">
        <v>21.182464468100001</v>
      </c>
      <c r="R355">
        <v>21.540846573300001</v>
      </c>
      <c r="S355">
        <v>21.837381734099999</v>
      </c>
      <c r="T355">
        <v>20.573397015600001</v>
      </c>
      <c r="U355">
        <v>20.996442770000002</v>
      </c>
      <c r="V355">
        <v>21.660108686499999</v>
      </c>
      <c r="W355">
        <v>20.847403471500002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21.912756388399998</v>
      </c>
      <c r="AJ355">
        <v>21.517451805099999</v>
      </c>
      <c r="AK355">
        <v>19.9718358939</v>
      </c>
      <c r="AL355">
        <v>20.172633087400001</v>
      </c>
      <c r="AM355">
        <v>21.434765836099999</v>
      </c>
      <c r="AN355">
        <v>19.586364746000001</v>
      </c>
      <c r="AO355">
        <v>21.044135079</v>
      </c>
      <c r="AP355">
        <v>19.924489718699999</v>
      </c>
      <c r="AQ355">
        <v>19.7044407711</v>
      </c>
      <c r="AR355">
        <v>20.3912478212</v>
      </c>
      <c r="AS355">
        <v>20.804324511899999</v>
      </c>
      <c r="AT355">
        <v>20.900868814599999</v>
      </c>
      <c r="AU355">
        <v>21.607979488600002</v>
      </c>
      <c r="AV355">
        <v>20.378111628500001</v>
      </c>
      <c r="AW355">
        <v>20.7306967068</v>
      </c>
      <c r="AX355">
        <v>20.6317455784</v>
      </c>
      <c r="AY355">
        <v>19.409451271799998</v>
      </c>
      <c r="AZ355">
        <v>20.188768497400002</v>
      </c>
      <c r="BA355">
        <v>20.909092854800001</v>
      </c>
      <c r="BB355">
        <v>20.3224477688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354</v>
      </c>
      <c r="D356">
        <v>23.156729501899999</v>
      </c>
      <c r="E356">
        <v>22.1894324875</v>
      </c>
      <c r="F356">
        <v>20.682286024100001</v>
      </c>
      <c r="G356">
        <v>20.769176854400001</v>
      </c>
      <c r="H356">
        <v>22.243162767899999</v>
      </c>
      <c r="I356">
        <v>20.250706404599999</v>
      </c>
      <c r="J356">
        <v>21.653126623799999</v>
      </c>
      <c r="K356">
        <v>20.8980609304</v>
      </c>
      <c r="L356">
        <v>20.224347634800001</v>
      </c>
      <c r="M356">
        <v>20.865818637699999</v>
      </c>
      <c r="N356">
        <v>22.136065015500002</v>
      </c>
      <c r="O356">
        <v>21.791555770799999</v>
      </c>
      <c r="P356">
        <v>23.002191033399999</v>
      </c>
      <c r="Q356">
        <v>21.311943904300001</v>
      </c>
      <c r="R356">
        <v>21.614689225599999</v>
      </c>
      <c r="S356">
        <v>21.600593128900002</v>
      </c>
      <c r="T356">
        <v>20.575083305300002</v>
      </c>
      <c r="U356">
        <v>21.195600690900001</v>
      </c>
      <c r="V356">
        <v>21.473589860899999</v>
      </c>
      <c r="W356">
        <v>21.0262288383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21.865853940000001</v>
      </c>
      <c r="AJ356">
        <v>21.353944783300001</v>
      </c>
      <c r="AK356">
        <v>19.942298622199999</v>
      </c>
      <c r="AL356">
        <v>20.368781932099999</v>
      </c>
      <c r="AM356">
        <v>21.231548095699999</v>
      </c>
      <c r="AN356">
        <v>19.5593873318</v>
      </c>
      <c r="AO356">
        <v>21.1493306749</v>
      </c>
      <c r="AP356">
        <v>19.999808586699999</v>
      </c>
      <c r="AQ356">
        <v>19.668369460200001</v>
      </c>
      <c r="AR356">
        <v>20.313278117100001</v>
      </c>
      <c r="AS356">
        <v>20.615117328299998</v>
      </c>
      <c r="AT356">
        <v>20.803882086600002</v>
      </c>
      <c r="AU356">
        <v>21.872508077199999</v>
      </c>
      <c r="AV356">
        <v>20.4133683795</v>
      </c>
      <c r="AW356">
        <v>20.565769011</v>
      </c>
      <c r="AX356">
        <v>20.740994078100002</v>
      </c>
      <c r="AY356">
        <v>19.473057634500002</v>
      </c>
      <c r="AZ356">
        <v>20.3401689833</v>
      </c>
      <c r="BA356">
        <v>20.8243481051</v>
      </c>
      <c r="BB356">
        <v>20.171941854100002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355</v>
      </c>
      <c r="D357">
        <v>23.029004683699998</v>
      </c>
      <c r="E357">
        <v>22.497113600199999</v>
      </c>
      <c r="F357">
        <v>21.030024683200001</v>
      </c>
      <c r="G357">
        <v>20.812305418600001</v>
      </c>
      <c r="H357">
        <v>22.092210077299999</v>
      </c>
      <c r="I357">
        <v>20.382590733400001</v>
      </c>
      <c r="J357">
        <v>21.5309763528</v>
      </c>
      <c r="K357">
        <v>20.8368143205</v>
      </c>
      <c r="L357">
        <v>20.1525312361</v>
      </c>
      <c r="M357">
        <v>20.7966099906</v>
      </c>
      <c r="N357">
        <v>22.151983847299999</v>
      </c>
      <c r="O357">
        <v>21.751962232299999</v>
      </c>
      <c r="P357">
        <v>23.396654055999999</v>
      </c>
      <c r="Q357">
        <v>21.393143261799999</v>
      </c>
      <c r="R357">
        <v>21.640655002100001</v>
      </c>
      <c r="S357">
        <v>21.789170234899998</v>
      </c>
      <c r="T357">
        <v>20.65241378</v>
      </c>
      <c r="U357">
        <v>21.217355743599999</v>
      </c>
      <c r="V357">
        <v>21.4268757368</v>
      </c>
      <c r="W357">
        <v>21.068458523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21.9710324841</v>
      </c>
      <c r="AJ357">
        <v>21.520926830699999</v>
      </c>
      <c r="AK357">
        <v>20.130976567400001</v>
      </c>
      <c r="AL357">
        <v>20.422022294800001</v>
      </c>
      <c r="AM357">
        <v>21.085489375000002</v>
      </c>
      <c r="AN357">
        <v>19.5111835322</v>
      </c>
      <c r="AO357">
        <v>21.013432857200002</v>
      </c>
      <c r="AP357">
        <v>20.011626361899999</v>
      </c>
      <c r="AQ357">
        <v>19.628175833299998</v>
      </c>
      <c r="AR357">
        <v>20.226883398199998</v>
      </c>
      <c r="AS357">
        <v>20.8064307844</v>
      </c>
      <c r="AT357">
        <v>20.7438101726</v>
      </c>
      <c r="AU357">
        <v>22.313089892800001</v>
      </c>
      <c r="AV357">
        <v>20.4300034559</v>
      </c>
      <c r="AW357">
        <v>20.413177731499999</v>
      </c>
      <c r="AX357">
        <v>20.872720103900001</v>
      </c>
      <c r="AY357">
        <v>19.726518647700001</v>
      </c>
      <c r="AZ357">
        <v>20.637634400900001</v>
      </c>
      <c r="BA357">
        <v>20.7687987308</v>
      </c>
      <c r="BB357">
        <v>20.095076277899999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356</v>
      </c>
      <c r="D358">
        <v>22.943378020000001</v>
      </c>
      <c r="E358">
        <v>22.678011809800001</v>
      </c>
      <c r="F358">
        <v>21.231110193100001</v>
      </c>
      <c r="G358">
        <v>20.879165027399999</v>
      </c>
      <c r="H358">
        <v>22.348857630099999</v>
      </c>
      <c r="I358">
        <v>20.355717287000001</v>
      </c>
      <c r="J358">
        <v>21.427467432899999</v>
      </c>
      <c r="K358">
        <v>20.856882446</v>
      </c>
      <c r="L358">
        <v>20.191586749799999</v>
      </c>
      <c r="M358">
        <v>20.684586661600001</v>
      </c>
      <c r="N358">
        <v>22.0623266148</v>
      </c>
      <c r="O358">
        <v>21.764570216999999</v>
      </c>
      <c r="P358">
        <v>23.6642801257</v>
      </c>
      <c r="Q358">
        <v>21.5630194047</v>
      </c>
      <c r="R358">
        <v>21.8010258861</v>
      </c>
      <c r="S358">
        <v>21.929604504299999</v>
      </c>
      <c r="T358">
        <v>20.7695266345</v>
      </c>
      <c r="U358">
        <v>21.142267675700001</v>
      </c>
      <c r="V358">
        <v>21.384574325500001</v>
      </c>
      <c r="W358">
        <v>21.158430926200001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22.183890503600001</v>
      </c>
      <c r="AJ358">
        <v>21.443937267399999</v>
      </c>
      <c r="AK358">
        <v>20.2694231294</v>
      </c>
      <c r="AL358">
        <v>20.229659330299999</v>
      </c>
      <c r="AM358">
        <v>21.2354188622</v>
      </c>
      <c r="AN358">
        <v>19.406668061600001</v>
      </c>
      <c r="AO358">
        <v>20.924987082800001</v>
      </c>
      <c r="AP358">
        <v>19.834022727899999</v>
      </c>
      <c r="AQ358">
        <v>19.716392084100001</v>
      </c>
      <c r="AR358">
        <v>20.381670301700002</v>
      </c>
      <c r="AS358">
        <v>20.834648751500001</v>
      </c>
      <c r="AT358">
        <v>20.761955090299999</v>
      </c>
      <c r="AU358">
        <v>22.302327414000001</v>
      </c>
      <c r="AV358">
        <v>20.375184941400001</v>
      </c>
      <c r="AW358">
        <v>20.525744348300002</v>
      </c>
      <c r="AX358">
        <v>21.1210008501</v>
      </c>
      <c r="AY358">
        <v>19.8315568495</v>
      </c>
      <c r="AZ358">
        <v>20.622515754999998</v>
      </c>
      <c r="BA358">
        <v>20.760019752800002</v>
      </c>
      <c r="BB358">
        <v>19.960063407300002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357</v>
      </c>
      <c r="D359">
        <v>22.900113810899999</v>
      </c>
      <c r="E359">
        <v>22.638347518900002</v>
      </c>
      <c r="F359">
        <v>21.4104133196</v>
      </c>
      <c r="G359">
        <v>20.904432303699998</v>
      </c>
      <c r="H359">
        <v>22.505570624299999</v>
      </c>
      <c r="I359">
        <v>20.328805273</v>
      </c>
      <c r="J359">
        <v>21.412705749600001</v>
      </c>
      <c r="K359">
        <v>20.884736632799999</v>
      </c>
      <c r="L359">
        <v>20.268728425900001</v>
      </c>
      <c r="M359">
        <v>20.892518603300001</v>
      </c>
      <c r="N359">
        <v>22.1098464349</v>
      </c>
      <c r="O359">
        <v>21.811808932999998</v>
      </c>
      <c r="P359">
        <v>23.7559893719</v>
      </c>
      <c r="Q359">
        <v>21.648439351499999</v>
      </c>
      <c r="R359">
        <v>21.9883243122</v>
      </c>
      <c r="S359">
        <v>21.844813720099999</v>
      </c>
      <c r="T359">
        <v>20.762584620799998</v>
      </c>
      <c r="U359">
        <v>21.274042131000002</v>
      </c>
      <c r="V359">
        <v>21.3392250747</v>
      </c>
      <c r="W359">
        <v>21.156875864700002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22.111483058699999</v>
      </c>
      <c r="AJ359">
        <v>21.558685867200001</v>
      </c>
      <c r="AK359">
        <v>20.522004782100002</v>
      </c>
      <c r="AL359">
        <v>20.2631651246</v>
      </c>
      <c r="AM359">
        <v>21.1438855944</v>
      </c>
      <c r="AN359">
        <v>19.2462315207</v>
      </c>
      <c r="AO359">
        <v>20.7735488645</v>
      </c>
      <c r="AP359">
        <v>19.7947049904</v>
      </c>
      <c r="AQ359">
        <v>19.6949931433</v>
      </c>
      <c r="AR359">
        <v>20.561963840400001</v>
      </c>
      <c r="AS359">
        <v>20.991146957000002</v>
      </c>
      <c r="AT359">
        <v>20.825881605199999</v>
      </c>
      <c r="AU359">
        <v>22.442099784300002</v>
      </c>
      <c r="AV359">
        <v>20.406734987699998</v>
      </c>
      <c r="AW359">
        <v>20.598007511199999</v>
      </c>
      <c r="AX359">
        <v>21.033979365299999</v>
      </c>
      <c r="AY359">
        <v>19.835145822200001</v>
      </c>
      <c r="AZ359">
        <v>20.5005741913</v>
      </c>
      <c r="BA359">
        <v>20.520644861499999</v>
      </c>
      <c r="BB359">
        <v>20.168361940299999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358</v>
      </c>
      <c r="D360">
        <v>23.081336533199998</v>
      </c>
      <c r="E360">
        <v>22.393687186899999</v>
      </c>
      <c r="F360">
        <v>21.3528912031</v>
      </c>
      <c r="G360">
        <v>20.860924706399999</v>
      </c>
      <c r="H360">
        <v>22.364855066200001</v>
      </c>
      <c r="I360">
        <v>20.3642286163</v>
      </c>
      <c r="J360">
        <v>21.3213307531</v>
      </c>
      <c r="K360">
        <v>20.927664571200001</v>
      </c>
      <c r="L360">
        <v>20.082996401700001</v>
      </c>
      <c r="M360">
        <v>20.9747169356</v>
      </c>
      <c r="N360">
        <v>22.1005596119</v>
      </c>
      <c r="O360">
        <v>21.7664084052</v>
      </c>
      <c r="P360">
        <v>23.810271523899999</v>
      </c>
      <c r="Q360">
        <v>21.5882103151</v>
      </c>
      <c r="R360">
        <v>21.995459573800002</v>
      </c>
      <c r="S360">
        <v>21.863489029299998</v>
      </c>
      <c r="T360">
        <v>20.745878334699999</v>
      </c>
      <c r="U360">
        <v>21.1093026074</v>
      </c>
      <c r="V360">
        <v>21.580088311099999</v>
      </c>
      <c r="W360">
        <v>21.1301704933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21.994400304900001</v>
      </c>
      <c r="AJ360">
        <v>21.276920489999998</v>
      </c>
      <c r="AK360">
        <v>20.5680589366</v>
      </c>
      <c r="AL360">
        <v>20.366175809600001</v>
      </c>
      <c r="AM360">
        <v>21.090550496999999</v>
      </c>
      <c r="AN360">
        <v>19.254497732000001</v>
      </c>
      <c r="AO360">
        <v>20.5206498123</v>
      </c>
      <c r="AP360">
        <v>19.807067237199998</v>
      </c>
      <c r="AQ360">
        <v>19.494586054399999</v>
      </c>
      <c r="AR360">
        <v>20.646236805800001</v>
      </c>
      <c r="AS360">
        <v>21.102583161799998</v>
      </c>
      <c r="AT360">
        <v>20.806496702</v>
      </c>
      <c r="AU360">
        <v>22.5468363092</v>
      </c>
      <c r="AV360">
        <v>20.355270915399998</v>
      </c>
      <c r="AW360">
        <v>20.899146801099999</v>
      </c>
      <c r="AX360">
        <v>20.720741417599999</v>
      </c>
      <c r="AY360">
        <v>19.806273727699999</v>
      </c>
      <c r="AZ360">
        <v>20.289570372099998</v>
      </c>
      <c r="BA360">
        <v>20.529442833499999</v>
      </c>
      <c r="BB360">
        <v>20.419057289600001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359</v>
      </c>
      <c r="D361">
        <v>23.3364059381</v>
      </c>
      <c r="E361">
        <v>22.515067729399998</v>
      </c>
      <c r="F361">
        <v>21.398979454100001</v>
      </c>
      <c r="G361">
        <v>20.749270964899999</v>
      </c>
      <c r="H361">
        <v>22.442889350200002</v>
      </c>
      <c r="I361">
        <v>20.519385600900002</v>
      </c>
      <c r="J361">
        <v>21.4381554462</v>
      </c>
      <c r="K361">
        <v>20.9517919227</v>
      </c>
      <c r="L361">
        <v>20.096212612399999</v>
      </c>
      <c r="M361">
        <v>20.980682360399999</v>
      </c>
      <c r="N361">
        <v>22.041119524599999</v>
      </c>
      <c r="O361">
        <v>21.7187138273</v>
      </c>
      <c r="P361">
        <v>23.441508768799999</v>
      </c>
      <c r="Q361">
        <v>21.492673348</v>
      </c>
      <c r="R361">
        <v>22.209351874300001</v>
      </c>
      <c r="S361">
        <v>21.8178569148</v>
      </c>
      <c r="T361">
        <v>20.724489089999999</v>
      </c>
      <c r="U361">
        <v>21.175720454499999</v>
      </c>
      <c r="V361">
        <v>21.5626348043</v>
      </c>
      <c r="W361">
        <v>21.076032168600001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22.100395376400002</v>
      </c>
      <c r="AJ361">
        <v>21.176129359400001</v>
      </c>
      <c r="AK361">
        <v>20.578338803899999</v>
      </c>
      <c r="AL361">
        <v>20.426618310399999</v>
      </c>
      <c r="AM361">
        <v>21.0018814634</v>
      </c>
      <c r="AN361">
        <v>19.503007081100002</v>
      </c>
      <c r="AO361">
        <v>20.2619516446</v>
      </c>
      <c r="AP361">
        <v>19.822571255500002</v>
      </c>
      <c r="AQ361">
        <v>19.314993601800001</v>
      </c>
      <c r="AR361">
        <v>20.4722494938</v>
      </c>
      <c r="AS361">
        <v>21.152259755999999</v>
      </c>
      <c r="AT361">
        <v>20.742355248599999</v>
      </c>
      <c r="AU361">
        <v>22.462316103999999</v>
      </c>
      <c r="AV361">
        <v>20.5069957774</v>
      </c>
      <c r="AW361">
        <v>20.874840915099998</v>
      </c>
      <c r="AX361">
        <v>20.690044054800001</v>
      </c>
      <c r="AY361">
        <v>19.592596971700001</v>
      </c>
      <c r="AZ361">
        <v>20.2785686012</v>
      </c>
      <c r="BA361">
        <v>20.6402657742</v>
      </c>
      <c r="BB361">
        <v>20.629735064399998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360</v>
      </c>
      <c r="D362">
        <v>23.590669391599999</v>
      </c>
      <c r="E362">
        <v>22.491593226300001</v>
      </c>
      <c r="F362">
        <v>21.0394624085</v>
      </c>
      <c r="G362">
        <v>20.8793253286</v>
      </c>
      <c r="H362">
        <v>22.4397451936</v>
      </c>
      <c r="I362">
        <v>20.247228012099999</v>
      </c>
      <c r="J362">
        <v>21.519454826</v>
      </c>
      <c r="K362">
        <v>20.835196464599999</v>
      </c>
      <c r="L362">
        <v>20.3184382562</v>
      </c>
      <c r="M362">
        <v>20.8494262016</v>
      </c>
      <c r="N362">
        <v>22.028066069699999</v>
      </c>
      <c r="O362">
        <v>21.536117955600002</v>
      </c>
      <c r="P362">
        <v>23.4013192703</v>
      </c>
      <c r="Q362">
        <v>21.375295608199998</v>
      </c>
      <c r="R362">
        <v>22.204895932700001</v>
      </c>
      <c r="S362">
        <v>21.988315952800001</v>
      </c>
      <c r="T362">
        <v>20.449804039299998</v>
      </c>
      <c r="U362">
        <v>21.183930632900001</v>
      </c>
      <c r="V362">
        <v>21.579785883100001</v>
      </c>
      <c r="W362">
        <v>20.9059222154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22.2049778612</v>
      </c>
      <c r="AJ362">
        <v>21.248095206999999</v>
      </c>
      <c r="AK362">
        <v>20.559155924199999</v>
      </c>
      <c r="AL362">
        <v>20.473536409200001</v>
      </c>
      <c r="AM362">
        <v>21.076665224599999</v>
      </c>
      <c r="AN362">
        <v>19.409847364899999</v>
      </c>
      <c r="AO362">
        <v>20.256970779300001</v>
      </c>
      <c r="AP362">
        <v>19.815621341899998</v>
      </c>
      <c r="AQ362">
        <v>19.433500433599999</v>
      </c>
      <c r="AR362">
        <v>20.3312966895</v>
      </c>
      <c r="AS362">
        <v>21.1211145316</v>
      </c>
      <c r="AT362">
        <v>20.606195138</v>
      </c>
      <c r="AU362">
        <v>22.408004416699999</v>
      </c>
      <c r="AV362">
        <v>20.328358730400002</v>
      </c>
      <c r="AW362">
        <v>20.819281939700002</v>
      </c>
      <c r="AX362">
        <v>20.936100732100002</v>
      </c>
      <c r="AY362">
        <v>19.605946964400001</v>
      </c>
      <c r="AZ362">
        <v>20.3296094737</v>
      </c>
      <c r="BA362">
        <v>20.678021740199998</v>
      </c>
      <c r="BB362">
        <v>20.507220441200001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361</v>
      </c>
      <c r="D363">
        <v>23.497907880700001</v>
      </c>
      <c r="E363">
        <v>22.349918390799999</v>
      </c>
      <c r="F363">
        <v>20.853547777599999</v>
      </c>
      <c r="G363">
        <v>20.868265991200001</v>
      </c>
      <c r="H363">
        <v>22.456916817100002</v>
      </c>
      <c r="I363">
        <v>20.073746682199999</v>
      </c>
      <c r="J363">
        <v>21.3131771063</v>
      </c>
      <c r="K363">
        <v>20.726866245299998</v>
      </c>
      <c r="L363">
        <v>20.277054811100001</v>
      </c>
      <c r="M363">
        <v>20.775033090000001</v>
      </c>
      <c r="N363">
        <v>21.8601110492</v>
      </c>
      <c r="O363">
        <v>21.509357304200002</v>
      </c>
      <c r="P363">
        <v>23.071361212599999</v>
      </c>
      <c r="Q363">
        <v>21.252759882100001</v>
      </c>
      <c r="R363">
        <v>21.930477547700001</v>
      </c>
      <c r="S363">
        <v>21.906860331600001</v>
      </c>
      <c r="T363">
        <v>20.364384340499999</v>
      </c>
      <c r="U363">
        <v>21.1769743903</v>
      </c>
      <c r="V363">
        <v>21.508142278600001</v>
      </c>
      <c r="W363">
        <v>20.876085481200001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22.0235931673</v>
      </c>
      <c r="AJ363">
        <v>21.354254190500001</v>
      </c>
      <c r="AK363">
        <v>20.404539732</v>
      </c>
      <c r="AL363">
        <v>20.4843381574</v>
      </c>
      <c r="AM363">
        <v>21.2032433603</v>
      </c>
      <c r="AN363">
        <v>19.199497248899998</v>
      </c>
      <c r="AO363">
        <v>20.350322174599999</v>
      </c>
      <c r="AP363">
        <v>19.757954278900002</v>
      </c>
      <c r="AQ363">
        <v>19.445682036499999</v>
      </c>
      <c r="AR363">
        <v>20.2589802269</v>
      </c>
      <c r="AS363">
        <v>21.053975180399998</v>
      </c>
      <c r="AT363">
        <v>20.527675730999999</v>
      </c>
      <c r="AU363">
        <v>22.196609507800002</v>
      </c>
      <c r="AV363">
        <v>20.197650893799999</v>
      </c>
      <c r="AW363">
        <v>20.746014562100001</v>
      </c>
      <c r="AX363">
        <v>21.019177392</v>
      </c>
      <c r="AY363">
        <v>19.634525950299999</v>
      </c>
      <c r="AZ363">
        <v>20.2485321188</v>
      </c>
      <c r="BA363">
        <v>20.5992709858</v>
      </c>
      <c r="BB363">
        <v>20.348005307400001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362</v>
      </c>
      <c r="D364">
        <v>23.2452188044</v>
      </c>
      <c r="E364">
        <v>22.3442753713</v>
      </c>
      <c r="F364">
        <v>21.004758883699999</v>
      </c>
      <c r="G364">
        <v>20.866100156200002</v>
      </c>
      <c r="H364">
        <v>22.410179746600001</v>
      </c>
      <c r="I364">
        <v>20.086113131099999</v>
      </c>
      <c r="J364">
        <v>21.3637401296</v>
      </c>
      <c r="K364">
        <v>20.719430207399999</v>
      </c>
      <c r="L364">
        <v>20.185263870499998</v>
      </c>
      <c r="M364">
        <v>20.8281196091</v>
      </c>
      <c r="N364">
        <v>21.511069340399999</v>
      </c>
      <c r="O364">
        <v>21.627548548499998</v>
      </c>
      <c r="P364">
        <v>22.894677892800001</v>
      </c>
      <c r="Q364">
        <v>21.2079552165</v>
      </c>
      <c r="R364">
        <v>21.702258979500002</v>
      </c>
      <c r="S364">
        <v>21.7471035481</v>
      </c>
      <c r="T364">
        <v>20.220830907300002</v>
      </c>
      <c r="U364">
        <v>21.2276099338</v>
      </c>
      <c r="V364">
        <v>21.3939755279</v>
      </c>
      <c r="W364">
        <v>21.0664930905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21.999524681099999</v>
      </c>
      <c r="AJ364">
        <v>21.352181661900001</v>
      </c>
      <c r="AK364">
        <v>20.536615358500001</v>
      </c>
      <c r="AL364">
        <v>20.310520611099999</v>
      </c>
      <c r="AM364">
        <v>21.145039047600001</v>
      </c>
      <c r="AN364">
        <v>19.146458744299999</v>
      </c>
      <c r="AO364">
        <v>20.2946614146</v>
      </c>
      <c r="AP364">
        <v>19.6786894205</v>
      </c>
      <c r="AQ364">
        <v>19.280437708499999</v>
      </c>
      <c r="AR364">
        <v>20.240240108999998</v>
      </c>
      <c r="AS364">
        <v>20.921158972499999</v>
      </c>
      <c r="AT364">
        <v>20.508380216799999</v>
      </c>
      <c r="AU364">
        <v>21.932068092400002</v>
      </c>
      <c r="AV364">
        <v>20.1608801808</v>
      </c>
      <c r="AW364">
        <v>20.618723943300001</v>
      </c>
      <c r="AX364">
        <v>21.0262814831</v>
      </c>
      <c r="AY364">
        <v>19.692791073599999</v>
      </c>
      <c r="AZ364">
        <v>20.456492976900002</v>
      </c>
      <c r="BA364">
        <v>20.470094986300001</v>
      </c>
      <c r="BB364">
        <v>20.587151174999999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363</v>
      </c>
      <c r="D365">
        <v>23.105162401600001</v>
      </c>
      <c r="E365">
        <v>22.308187446000002</v>
      </c>
      <c r="F365">
        <v>21.200126902499999</v>
      </c>
      <c r="G365">
        <v>20.9225997291</v>
      </c>
      <c r="H365">
        <v>22.269297118899999</v>
      </c>
      <c r="I365">
        <v>20.1683344727</v>
      </c>
      <c r="J365">
        <v>21.4803745448</v>
      </c>
      <c r="K365">
        <v>20.721809414599999</v>
      </c>
      <c r="L365">
        <v>20.1059929436</v>
      </c>
      <c r="M365">
        <v>20.972183695799998</v>
      </c>
      <c r="N365">
        <v>21.478867687000001</v>
      </c>
      <c r="O365">
        <v>21.547964354000001</v>
      </c>
      <c r="P365">
        <v>23.068623584200001</v>
      </c>
      <c r="Q365">
        <v>21.2617744796</v>
      </c>
      <c r="R365">
        <v>21.724803631699999</v>
      </c>
      <c r="S365">
        <v>21.6127086879</v>
      </c>
      <c r="T365">
        <v>20.460351594799999</v>
      </c>
      <c r="U365">
        <v>21.253089836600001</v>
      </c>
      <c r="V365">
        <v>21.364810955100001</v>
      </c>
      <c r="W365">
        <v>20.900715781799999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22.214102556499999</v>
      </c>
      <c r="AJ365">
        <v>21.496945544300001</v>
      </c>
      <c r="AK365">
        <v>20.448979925100002</v>
      </c>
      <c r="AL365">
        <v>20.4569888071</v>
      </c>
      <c r="AM365">
        <v>21.105629825499999</v>
      </c>
      <c r="AN365">
        <v>19.255729596199998</v>
      </c>
      <c r="AO365">
        <v>20.271385623499999</v>
      </c>
      <c r="AP365">
        <v>19.701139694599998</v>
      </c>
      <c r="AQ365">
        <v>19.154313366899999</v>
      </c>
      <c r="AR365">
        <v>20.314132219099999</v>
      </c>
      <c r="AS365">
        <v>20.650427006899999</v>
      </c>
      <c r="AT365">
        <v>20.334187698299999</v>
      </c>
      <c r="AU365">
        <v>21.894268263000001</v>
      </c>
      <c r="AV365">
        <v>20.2110954509</v>
      </c>
      <c r="AW365">
        <v>20.6200415773</v>
      </c>
      <c r="AX365">
        <v>20.93695542</v>
      </c>
      <c r="AY365">
        <v>19.836104399700002</v>
      </c>
      <c r="AZ365">
        <v>20.558842461699999</v>
      </c>
      <c r="BA365">
        <v>20.378059696099999</v>
      </c>
      <c r="BB365">
        <v>20.462166748800001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364</v>
      </c>
      <c r="D366">
        <v>23.1623236575</v>
      </c>
      <c r="E366">
        <v>22.372628157200001</v>
      </c>
      <c r="F366">
        <v>21.2365422755</v>
      </c>
      <c r="G366">
        <v>21.193425135999998</v>
      </c>
      <c r="H366">
        <v>21.988185472000001</v>
      </c>
      <c r="I366">
        <v>20.134583248399998</v>
      </c>
      <c r="J366">
        <v>21.518955998100001</v>
      </c>
      <c r="K366">
        <v>20.699890775</v>
      </c>
      <c r="L366">
        <v>20.2119821458</v>
      </c>
      <c r="M366">
        <v>21.0873140986</v>
      </c>
      <c r="N366">
        <v>21.590226594899999</v>
      </c>
      <c r="O366">
        <v>21.584573148299999</v>
      </c>
      <c r="P366">
        <v>23.212804978499999</v>
      </c>
      <c r="Q366">
        <v>21.3081760693</v>
      </c>
      <c r="R366">
        <v>21.887611672399998</v>
      </c>
      <c r="S366">
        <v>21.694010700500002</v>
      </c>
      <c r="T366">
        <v>20.490012185000001</v>
      </c>
      <c r="U366">
        <v>21.466881114300001</v>
      </c>
      <c r="V366">
        <v>21.566699034199999</v>
      </c>
      <c r="W366">
        <v>20.957362008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22.3866935713</v>
      </c>
      <c r="AJ366">
        <v>21.650292918800002</v>
      </c>
      <c r="AK366">
        <v>20.409763194100002</v>
      </c>
      <c r="AL366">
        <v>20.7065837944</v>
      </c>
      <c r="AM366">
        <v>20.856154157300001</v>
      </c>
      <c r="AN366">
        <v>19.323944944499999</v>
      </c>
      <c r="AO366">
        <v>20.252699882800002</v>
      </c>
      <c r="AP366">
        <v>19.660169592100001</v>
      </c>
      <c r="AQ366">
        <v>19.050663140200001</v>
      </c>
      <c r="AR366">
        <v>20.2277845996</v>
      </c>
      <c r="AS366">
        <v>20.245865977499999</v>
      </c>
      <c r="AT366">
        <v>20.297157071699999</v>
      </c>
      <c r="AU366">
        <v>22.0166666617</v>
      </c>
      <c r="AV366">
        <v>20.252961296500001</v>
      </c>
      <c r="AW366">
        <v>20.858075641100001</v>
      </c>
      <c r="AX366">
        <v>20.9635174091</v>
      </c>
      <c r="AY366">
        <v>19.859647774199999</v>
      </c>
      <c r="AZ366">
        <v>20.519119137099999</v>
      </c>
      <c r="BA366">
        <v>20.474188697399999</v>
      </c>
      <c r="BB366">
        <v>20.432628018399999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365</v>
      </c>
      <c r="D367">
        <v>23.344202031399998</v>
      </c>
      <c r="E367">
        <v>22.3770928834</v>
      </c>
      <c r="F367">
        <v>21.507288345900001</v>
      </c>
      <c r="G367">
        <v>21.2762584211</v>
      </c>
      <c r="H367">
        <v>21.878503340799998</v>
      </c>
      <c r="I367">
        <v>20.115836095300001</v>
      </c>
      <c r="J367">
        <v>22.0188852902</v>
      </c>
      <c r="K367">
        <v>20.7377202154</v>
      </c>
      <c r="L367">
        <v>20.895401482800001</v>
      </c>
      <c r="M367">
        <v>21.8604940709</v>
      </c>
      <c r="N367">
        <v>21.880051295600001</v>
      </c>
      <c r="O367">
        <v>21.4093329335</v>
      </c>
      <c r="P367" s="10">
        <f>(AVERAGE(P362:P366)+AVERAGE(P2:P6))/2</f>
        <v>23.0911361310025</v>
      </c>
      <c r="Q367" s="10">
        <f>(AVERAGE(Q362:Q366)+AVERAGE(Q2:Q6))/2</f>
        <v>21.363808785019998</v>
      </c>
      <c r="R367" s="10">
        <f>(AVERAGE(R362:R366)+AVERAGE(R2:R6))/2</f>
        <v>21.819790674949999</v>
      </c>
      <c r="S367">
        <v>21.758016913199999</v>
      </c>
      <c r="T367">
        <v>20.3414326079</v>
      </c>
      <c r="U367">
        <v>21.272380158400001</v>
      </c>
      <c r="V367">
        <v>21.514371147199999</v>
      </c>
      <c r="W367">
        <v>21.134161064899999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22.484083391599999</v>
      </c>
      <c r="AJ367">
        <v>21.7749288734</v>
      </c>
      <c r="AK367">
        <v>20.192264285099998</v>
      </c>
      <c r="AL367">
        <v>20.467352999999999</v>
      </c>
      <c r="AM367">
        <v>20.857687986599998</v>
      </c>
      <c r="AN367">
        <v>19.404195648799998</v>
      </c>
      <c r="AO367">
        <v>20.3540206385</v>
      </c>
      <c r="AP367">
        <v>19.5884812145</v>
      </c>
      <c r="AQ367">
        <v>18.724270197399999</v>
      </c>
      <c r="AR367">
        <v>20.062350108699999</v>
      </c>
      <c r="AS367">
        <v>20.167327256499998</v>
      </c>
      <c r="AT367">
        <v>20.535890930299999</v>
      </c>
      <c r="AU367" s="10">
        <f>(AVERAGE(AU362:AU366)+AVERAGE(AU2:AU6))/2</f>
        <v>22.103234507659998</v>
      </c>
      <c r="AV367" s="10">
        <f>(AVERAGE(AV362:AV366)+AVERAGE(AV2:AV6))/2</f>
        <v>20.300184515765</v>
      </c>
      <c r="AW367" s="10">
        <f>(AVERAGE(AW362:AW366)+AVERAGE(AW2:AW6))/2</f>
        <v>20.808300145337501</v>
      </c>
      <c r="AX367">
        <v>21.2195606726</v>
      </c>
      <c r="AY367">
        <v>19.8043828056</v>
      </c>
      <c r="AZ367">
        <v>20.623113639900001</v>
      </c>
      <c r="BA367">
        <v>20.369991111699999</v>
      </c>
      <c r="BB367">
        <v>20.300355098200001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 t="shared" ref="D370:W370" si="0">MAX(D3:D367)</f>
        <v>24.7181291566</v>
      </c>
      <c r="E370" s="8">
        <f t="shared" si="0"/>
        <v>25.0217856244</v>
      </c>
      <c r="F370" s="8">
        <f t="shared" si="0"/>
        <v>22.382257621600001</v>
      </c>
      <c r="G370" s="8">
        <f t="shared" si="0"/>
        <v>22.174690608399999</v>
      </c>
      <c r="H370" s="8">
        <f t="shared" si="0"/>
        <v>25.395963182999999</v>
      </c>
      <c r="I370" s="8">
        <f t="shared" si="0"/>
        <v>21.622942895800001</v>
      </c>
      <c r="J370" s="8">
        <f t="shared" si="0"/>
        <v>23.108466983100001</v>
      </c>
      <c r="K370" s="8">
        <f t="shared" si="0"/>
        <v>22.825279667</v>
      </c>
      <c r="L370" s="8">
        <f t="shared" si="0"/>
        <v>21.909720215499998</v>
      </c>
      <c r="M370" s="8">
        <f t="shared" si="0"/>
        <v>22.734774685600001</v>
      </c>
      <c r="N370" s="8">
        <f t="shared" si="0"/>
        <v>24.726682079700002</v>
      </c>
      <c r="O370" s="8">
        <f t="shared" si="0"/>
        <v>23.468508656899999</v>
      </c>
      <c r="P370" s="8">
        <f t="shared" si="0"/>
        <v>24.111389851399998</v>
      </c>
      <c r="Q370" s="8">
        <f t="shared" si="0"/>
        <v>23.782053520800002</v>
      </c>
      <c r="R370" s="8">
        <f t="shared" si="0"/>
        <v>23.6104871601</v>
      </c>
      <c r="S370" s="8">
        <f t="shared" si="0"/>
        <v>23.3450845598</v>
      </c>
      <c r="T370" s="8">
        <f t="shared" si="0"/>
        <v>22.1229101174</v>
      </c>
      <c r="U370" s="8">
        <f t="shared" si="0"/>
        <v>23.180153042899999</v>
      </c>
      <c r="V370" s="8">
        <f t="shared" si="0"/>
        <v>23.4613894646</v>
      </c>
      <c r="W370" s="8">
        <f t="shared" si="0"/>
        <v>23.0329682142</v>
      </c>
      <c r="X370" s="8"/>
      <c r="Y370" s="8"/>
      <c r="Z370" s="8"/>
      <c r="AI370" s="8">
        <f t="shared" ref="AI370:BB370" si="1">MAX(AI3:AI367)</f>
        <v>23.417501516000002</v>
      </c>
      <c r="AJ370" s="8">
        <f t="shared" si="1"/>
        <v>23.3315217299</v>
      </c>
      <c r="AK370" s="8">
        <f t="shared" si="1"/>
        <v>21.178171449899999</v>
      </c>
      <c r="AL370" s="8">
        <f t="shared" si="1"/>
        <v>21.269086572399999</v>
      </c>
      <c r="AM370" s="8">
        <f t="shared" si="1"/>
        <v>23.5544538903</v>
      </c>
      <c r="AN370" s="8">
        <f t="shared" si="1"/>
        <v>20.9117728276</v>
      </c>
      <c r="AO370" s="8">
        <f t="shared" si="1"/>
        <v>22.428309692300001</v>
      </c>
      <c r="AP370" s="8">
        <f t="shared" si="1"/>
        <v>21.778913642300001</v>
      </c>
      <c r="AQ370" s="8">
        <f t="shared" si="1"/>
        <v>21.003053102100001</v>
      </c>
      <c r="AR370" s="8">
        <f t="shared" si="1"/>
        <v>21.4610204735</v>
      </c>
      <c r="AS370" s="8">
        <f t="shared" si="1"/>
        <v>22.875291454799999</v>
      </c>
      <c r="AT370" s="8">
        <f t="shared" si="1"/>
        <v>22.5373222431</v>
      </c>
      <c r="AU370" s="8">
        <f t="shared" si="1"/>
        <v>22.770613576700001</v>
      </c>
      <c r="AV370" s="8">
        <f t="shared" si="1"/>
        <v>22.273097231200001</v>
      </c>
      <c r="AW370" s="8">
        <f t="shared" si="1"/>
        <v>22.0920039463</v>
      </c>
      <c r="AX370" s="8">
        <f t="shared" si="1"/>
        <v>22.314574005299999</v>
      </c>
      <c r="AY370" s="8">
        <f t="shared" si="1"/>
        <v>20.890300119599999</v>
      </c>
      <c r="AZ370" s="8">
        <f t="shared" si="1"/>
        <v>21.959144789500002</v>
      </c>
      <c r="BA370" s="8">
        <f t="shared" si="1"/>
        <v>22.9377520675</v>
      </c>
      <c r="BB370" s="8">
        <f t="shared" si="1"/>
        <v>21.9950883383</v>
      </c>
      <c r="BC370" s="8"/>
      <c r="BD370" s="8"/>
      <c r="BE370" s="8"/>
    </row>
    <row r="371" spans="3:64" x14ac:dyDescent="0.45">
      <c r="C371" s="1" t="s">
        <v>21</v>
      </c>
      <c r="D371" s="8">
        <f t="shared" ref="D371:W371" si="2">MIN(D3:D367)</f>
        <v>12.740689007</v>
      </c>
      <c r="E371" s="8">
        <f t="shared" si="2"/>
        <v>13.4937918008</v>
      </c>
      <c r="F371" s="8">
        <f t="shared" si="2"/>
        <v>12.2873517588</v>
      </c>
      <c r="G371" s="8">
        <f t="shared" si="2"/>
        <v>11.883741952999999</v>
      </c>
      <c r="H371" s="8">
        <f t="shared" si="2"/>
        <v>13.368839619899999</v>
      </c>
      <c r="I371" s="8">
        <f t="shared" si="2"/>
        <v>14.4964544115</v>
      </c>
      <c r="J371" s="8">
        <f t="shared" si="2"/>
        <v>13.483489499499999</v>
      </c>
      <c r="K371" s="8">
        <f t="shared" si="2"/>
        <v>14.5660187556</v>
      </c>
      <c r="L371" s="8">
        <f t="shared" si="2"/>
        <v>14.336316379299999</v>
      </c>
      <c r="M371" s="8">
        <f t="shared" si="2"/>
        <v>13.2770163912</v>
      </c>
      <c r="N371" s="8">
        <f t="shared" si="2"/>
        <v>13.461109565599999</v>
      </c>
      <c r="O371" s="8">
        <f t="shared" si="2"/>
        <v>14.0050863183</v>
      </c>
      <c r="P371" s="8">
        <f t="shared" si="2"/>
        <v>13.206215223299999</v>
      </c>
      <c r="Q371" s="8">
        <f t="shared" si="2"/>
        <v>15.475290425400001</v>
      </c>
      <c r="R371" s="8">
        <f t="shared" si="2"/>
        <v>14.0445275692</v>
      </c>
      <c r="S371" s="8">
        <f t="shared" si="2"/>
        <v>13.5110481201</v>
      </c>
      <c r="T371" s="8">
        <f t="shared" si="2"/>
        <v>14.7410641805</v>
      </c>
      <c r="U371" s="8">
        <f t="shared" si="2"/>
        <v>13.580535707999999</v>
      </c>
      <c r="V371" s="8">
        <f t="shared" si="2"/>
        <v>13.0963455256</v>
      </c>
      <c r="W371" s="8">
        <f t="shared" si="2"/>
        <v>14.327714567199999</v>
      </c>
      <c r="X371" s="8"/>
      <c r="Y371" s="8"/>
      <c r="Z371" s="8"/>
      <c r="AI371" s="8">
        <f t="shared" ref="AI371:BB371" si="3">MIN(AI3:AI367)</f>
        <v>11.614297473200001</v>
      </c>
      <c r="AJ371" s="8">
        <f t="shared" si="3"/>
        <v>12.728988426900001</v>
      </c>
      <c r="AK371" s="8">
        <f t="shared" si="3"/>
        <v>11.450874386600001</v>
      </c>
      <c r="AL371" s="8">
        <f t="shared" si="3"/>
        <v>11.1210458251</v>
      </c>
      <c r="AM371" s="8">
        <f t="shared" si="3"/>
        <v>12.599173457099999</v>
      </c>
      <c r="AN371" s="8">
        <f t="shared" si="3"/>
        <v>13.7925920916</v>
      </c>
      <c r="AO371" s="8">
        <f t="shared" si="3"/>
        <v>12.6402782567</v>
      </c>
      <c r="AP371" s="8">
        <f t="shared" si="3"/>
        <v>14.139376587299999</v>
      </c>
      <c r="AQ371" s="8">
        <f t="shared" si="3"/>
        <v>13.7449163018</v>
      </c>
      <c r="AR371" s="8">
        <f t="shared" si="3"/>
        <v>12.5413655091</v>
      </c>
      <c r="AS371" s="8">
        <f t="shared" si="3"/>
        <v>12.2203133976</v>
      </c>
      <c r="AT371" s="8">
        <f t="shared" si="3"/>
        <v>13.2070381208</v>
      </c>
      <c r="AU371" s="8">
        <f t="shared" si="3"/>
        <v>12.0949892303</v>
      </c>
      <c r="AV371" s="8">
        <f t="shared" si="3"/>
        <v>14.1382987592</v>
      </c>
      <c r="AW371" s="8">
        <f t="shared" si="3"/>
        <v>13.0170357495</v>
      </c>
      <c r="AX371" s="8">
        <f t="shared" si="3"/>
        <v>12.7706664705</v>
      </c>
      <c r="AY371" s="8">
        <f t="shared" si="3"/>
        <v>13.957988740399999</v>
      </c>
      <c r="AZ371" s="8">
        <f t="shared" si="3"/>
        <v>12.651687319300001</v>
      </c>
      <c r="BA371" s="8">
        <f t="shared" si="3"/>
        <v>11.983444559400001</v>
      </c>
      <c r="BB371" s="8">
        <f t="shared" si="3"/>
        <v>13.406870165699999</v>
      </c>
      <c r="BC371" s="8"/>
      <c r="BD371" s="8"/>
      <c r="BE371" s="8"/>
    </row>
    <row r="373" spans="3:64" x14ac:dyDescent="0.45">
      <c r="D373" s="8" t="str">
        <f t="shared" ref="D373:W373" si="4">D2</f>
        <v xml:space="preserve">CCCmaCanRCM </v>
      </c>
      <c r="E373" s="8" t="str">
        <f t="shared" si="4"/>
        <v xml:space="preserve">    CCCmaSMHI </v>
      </c>
      <c r="F373" s="8" t="str">
        <f t="shared" si="4"/>
        <v xml:space="preserve">    CNRM </v>
      </c>
      <c r="G373" s="8" t="str">
        <f t="shared" si="4"/>
        <v xml:space="preserve">    CNRMSMHI </v>
      </c>
      <c r="H373" s="8" t="str">
        <f t="shared" si="4"/>
        <v xml:space="preserve">    CSIRO </v>
      </c>
      <c r="I373" s="8" t="str">
        <f t="shared" si="4"/>
        <v xml:space="preserve">    ICHECDMI </v>
      </c>
      <c r="J373" s="8" t="str">
        <f t="shared" si="4"/>
        <v xml:space="preserve">    ICHECCCLM </v>
      </c>
      <c r="K373" s="8" t="str">
        <f t="shared" si="4"/>
        <v xml:space="preserve">    ICHECKNMI </v>
      </c>
      <c r="L373" s="8" t="str">
        <f t="shared" si="4"/>
        <v xml:space="preserve">    ICHECMPI </v>
      </c>
      <c r="M373" s="8" t="str">
        <f t="shared" si="4"/>
        <v xml:space="preserve">    ICHECSMHI </v>
      </c>
      <c r="N373" s="8" t="str">
        <f t="shared" si="4"/>
        <v xml:space="preserve">    IPSL </v>
      </c>
      <c r="O373" s="8" t="str">
        <f t="shared" si="4"/>
        <v xml:space="preserve">    MIROC </v>
      </c>
      <c r="P373" s="8" t="str">
        <f t="shared" si="4"/>
        <v xml:space="preserve">    MOHCCCLM </v>
      </c>
      <c r="Q373" s="8" t="str">
        <f t="shared" si="4"/>
        <v xml:space="preserve">    MOHCKNMI </v>
      </c>
      <c r="R373" s="8" t="str">
        <f t="shared" si="4"/>
        <v xml:space="preserve">    MOHCSMHI </v>
      </c>
      <c r="S373" s="8" t="str">
        <f t="shared" si="4"/>
        <v xml:space="preserve">    MPICCLM </v>
      </c>
      <c r="T373" s="8" t="str">
        <f t="shared" si="4"/>
        <v xml:space="preserve">    MPIREMO </v>
      </c>
      <c r="U373" s="8" t="str">
        <f t="shared" si="4"/>
        <v xml:space="preserve">    MPISMHI </v>
      </c>
      <c r="V373" s="8" t="str">
        <f t="shared" si="4"/>
        <v xml:space="preserve">    NCCSMHI </v>
      </c>
      <c r="W373" s="8" t="str">
        <f t="shared" si="4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5">AI2</f>
        <v xml:space="preserve">CCCmaCanRCM </v>
      </c>
      <c r="AJ373" s="8" t="str">
        <f t="shared" si="5"/>
        <v xml:space="preserve">    CCCmaSMHI </v>
      </c>
      <c r="AK373" s="8" t="str">
        <f t="shared" si="5"/>
        <v xml:space="preserve">    CNRM </v>
      </c>
      <c r="AL373" s="8" t="str">
        <f t="shared" si="5"/>
        <v xml:space="preserve">    CNRMSMHI </v>
      </c>
      <c r="AM373" s="8" t="str">
        <f t="shared" si="5"/>
        <v xml:space="preserve">    CSIRO </v>
      </c>
      <c r="AN373" s="8" t="str">
        <f t="shared" si="5"/>
        <v xml:space="preserve">    ICHECDMI </v>
      </c>
      <c r="AO373" s="8" t="str">
        <f t="shared" si="5"/>
        <v xml:space="preserve">    ICHECCCLM </v>
      </c>
      <c r="AP373" s="8" t="str">
        <f t="shared" si="5"/>
        <v xml:space="preserve">    ICHECKNMI </v>
      </c>
      <c r="AQ373" s="8" t="str">
        <f t="shared" si="5"/>
        <v xml:space="preserve">    ICHECMPI </v>
      </c>
      <c r="AR373" s="8" t="str">
        <f t="shared" si="5"/>
        <v xml:space="preserve">    ICHECSMHI </v>
      </c>
      <c r="AS373" s="8" t="str">
        <f t="shared" si="5"/>
        <v xml:space="preserve">    IPSL </v>
      </c>
      <c r="AT373" s="8" t="str">
        <f t="shared" si="5"/>
        <v xml:space="preserve">    MIROC </v>
      </c>
      <c r="AU373" s="8" t="str">
        <f t="shared" si="5"/>
        <v xml:space="preserve">    MOHCCCLM </v>
      </c>
      <c r="AV373" s="8" t="str">
        <f t="shared" si="5"/>
        <v xml:space="preserve">    MOHCKNMI </v>
      </c>
      <c r="AW373" s="8" t="str">
        <f t="shared" si="5"/>
        <v xml:space="preserve">    MOHCSMHI </v>
      </c>
      <c r="AX373" s="8" t="str">
        <f t="shared" si="5"/>
        <v xml:space="preserve">    MPICCLM </v>
      </c>
      <c r="AY373" s="8" t="str">
        <f t="shared" si="5"/>
        <v xml:space="preserve">    MPIREMO </v>
      </c>
      <c r="AZ373" s="8" t="str">
        <f t="shared" si="5"/>
        <v xml:space="preserve">    MPISMHI </v>
      </c>
      <c r="BA373" s="8" t="str">
        <f t="shared" si="5"/>
        <v xml:space="preserve">    NCCSMHI </v>
      </c>
      <c r="BB373" s="8" t="str">
        <f t="shared" si="5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1" t="s">
        <v>87</v>
      </c>
      <c r="D374" s="6">
        <f t="shared" ref="D374:W374" si="6">COUNTIF(D$3:D$368,"&lt;=11.5")</f>
        <v>0</v>
      </c>
      <c r="E374" s="6">
        <f t="shared" si="6"/>
        <v>0</v>
      </c>
      <c r="F374" s="6">
        <f t="shared" si="6"/>
        <v>0</v>
      </c>
      <c r="G374" s="6">
        <f t="shared" si="6"/>
        <v>0</v>
      </c>
      <c r="H374" s="6">
        <f t="shared" si="6"/>
        <v>0</v>
      </c>
      <c r="I374" s="6">
        <f t="shared" si="6"/>
        <v>0</v>
      </c>
      <c r="J374" s="6">
        <f t="shared" si="6"/>
        <v>0</v>
      </c>
      <c r="K374" s="6">
        <f t="shared" si="6"/>
        <v>0</v>
      </c>
      <c r="L374" s="6">
        <f t="shared" si="6"/>
        <v>0</v>
      </c>
      <c r="M374" s="6">
        <f t="shared" si="6"/>
        <v>0</v>
      </c>
      <c r="N374" s="6">
        <f t="shared" si="6"/>
        <v>0</v>
      </c>
      <c r="O374" s="6">
        <f t="shared" si="6"/>
        <v>0</v>
      </c>
      <c r="P374" s="6">
        <f t="shared" si="6"/>
        <v>0</v>
      </c>
      <c r="Q374" s="6">
        <f t="shared" si="6"/>
        <v>0</v>
      </c>
      <c r="R374" s="6">
        <f t="shared" si="6"/>
        <v>0</v>
      </c>
      <c r="S374" s="6">
        <f t="shared" si="6"/>
        <v>0</v>
      </c>
      <c r="T374" s="6">
        <f t="shared" si="6"/>
        <v>0</v>
      </c>
      <c r="U374" s="6">
        <f t="shared" si="6"/>
        <v>0</v>
      </c>
      <c r="V374" s="6">
        <f t="shared" si="6"/>
        <v>0</v>
      </c>
      <c r="W374" s="6">
        <f t="shared" si="6"/>
        <v>0</v>
      </c>
      <c r="X374" s="6">
        <f t="shared" ref="X374:X400" si="7">_xlfn.QUARTILE.INC($D374:$W374,0)</f>
        <v>0</v>
      </c>
      <c r="Y374" s="6">
        <f t="shared" ref="Y374:Y400" si="8">_xlfn.QUARTILE.INC($D374:$W374,1)</f>
        <v>0</v>
      </c>
      <c r="Z374" s="6">
        <f t="shared" ref="Z374:Z400" si="9">_xlfn.QUARTILE.INC($D374:$W374,2)</f>
        <v>0</v>
      </c>
      <c r="AA374" s="6">
        <f t="shared" ref="AA374:AA400" si="10">_xlfn.QUARTILE.INC($D374:$W374,3)</f>
        <v>0</v>
      </c>
      <c r="AB374" s="6">
        <f t="shared" ref="AB374:AB400" si="11">_xlfn.QUARTILE.INC($D374:$W374,4)</f>
        <v>0</v>
      </c>
      <c r="AC374" s="6">
        <f t="shared" ref="AC374:AC382" si="12">X374</f>
        <v>0</v>
      </c>
      <c r="AD374" s="6">
        <f t="shared" ref="AD374:AG389" si="13">Y374-X374</f>
        <v>0</v>
      </c>
      <c r="AE374" s="6">
        <f t="shared" si="13"/>
        <v>0</v>
      </c>
      <c r="AF374" s="6">
        <f t="shared" si="13"/>
        <v>0</v>
      </c>
      <c r="AG374" s="6">
        <f t="shared" si="13"/>
        <v>0</v>
      </c>
      <c r="AI374" s="6">
        <f t="shared" ref="AI374:BB374" si="14">COUNTIF(AI$3:AI$368,"&lt;=11.5")</f>
        <v>0</v>
      </c>
      <c r="AJ374" s="6">
        <f t="shared" si="14"/>
        <v>0</v>
      </c>
      <c r="AK374" s="6">
        <f t="shared" si="14"/>
        <v>1</v>
      </c>
      <c r="AL374" s="6">
        <f t="shared" si="14"/>
        <v>6</v>
      </c>
      <c r="AM374" s="6">
        <f t="shared" si="14"/>
        <v>0</v>
      </c>
      <c r="AN374" s="6">
        <f t="shared" si="14"/>
        <v>0</v>
      </c>
      <c r="AO374" s="6">
        <f t="shared" si="14"/>
        <v>0</v>
      </c>
      <c r="AP374" s="6">
        <f t="shared" si="14"/>
        <v>0</v>
      </c>
      <c r="AQ374" s="6">
        <f t="shared" si="14"/>
        <v>0</v>
      </c>
      <c r="AR374" s="6">
        <f t="shared" si="14"/>
        <v>0</v>
      </c>
      <c r="AS374" s="6">
        <f t="shared" si="14"/>
        <v>0</v>
      </c>
      <c r="AT374" s="6">
        <f t="shared" si="14"/>
        <v>0</v>
      </c>
      <c r="AU374" s="6">
        <f t="shared" si="14"/>
        <v>0</v>
      </c>
      <c r="AV374" s="6">
        <f t="shared" si="14"/>
        <v>0</v>
      </c>
      <c r="AW374" s="6">
        <f t="shared" si="14"/>
        <v>0</v>
      </c>
      <c r="AX374" s="6">
        <f t="shared" si="14"/>
        <v>0</v>
      </c>
      <c r="AY374" s="6">
        <f t="shared" si="14"/>
        <v>0</v>
      </c>
      <c r="AZ374" s="6">
        <f t="shared" si="14"/>
        <v>0</v>
      </c>
      <c r="BA374" s="6">
        <f t="shared" si="14"/>
        <v>0</v>
      </c>
      <c r="BB374" s="6">
        <f t="shared" si="14"/>
        <v>0</v>
      </c>
      <c r="BC374" s="6">
        <f t="shared" ref="BC374:BC400" si="15">_xlfn.QUARTILE.INC($AI374:$BB374,0)</f>
        <v>0</v>
      </c>
      <c r="BD374" s="6">
        <f t="shared" ref="BD374:BD400" si="16">_xlfn.QUARTILE.INC($AI374:$BB374,1)</f>
        <v>0</v>
      </c>
      <c r="BE374" s="6">
        <f t="shared" ref="BE374:BE400" si="17">_xlfn.QUARTILE.INC($AI374:$BB374,2)</f>
        <v>0</v>
      </c>
      <c r="BF374" s="6">
        <f t="shared" ref="BF374:BF400" si="18">_xlfn.QUARTILE.INC($AI374:$BB374,3)</f>
        <v>0</v>
      </c>
      <c r="BG374" s="6">
        <f t="shared" ref="BG374:BG400" si="19">_xlfn.QUARTILE.INC($AI374:$BB374,4)</f>
        <v>6</v>
      </c>
      <c r="BH374" s="6">
        <f t="shared" ref="BH374:BH382" si="20">BC374</f>
        <v>0</v>
      </c>
      <c r="BI374" s="6">
        <f t="shared" ref="BI374:BL389" si="21">BD374-BC374</f>
        <v>0</v>
      </c>
      <c r="BJ374" s="6">
        <f t="shared" si="21"/>
        <v>0</v>
      </c>
      <c r="BK374" s="6">
        <f t="shared" si="21"/>
        <v>0</v>
      </c>
      <c r="BL374" s="6">
        <f t="shared" si="21"/>
        <v>6</v>
      </c>
    </row>
    <row r="375" spans="3:64" x14ac:dyDescent="0.45">
      <c r="C375" s="1" t="s">
        <v>77</v>
      </c>
      <c r="D375" s="6">
        <f t="shared" ref="D375:W375" si="22">COUNTIFS(D$3:D$368,"&gt;11.5",D$3:D$368,"&lt;=12")</f>
        <v>0</v>
      </c>
      <c r="E375" s="6">
        <f t="shared" si="22"/>
        <v>0</v>
      </c>
      <c r="F375" s="6">
        <f t="shared" si="22"/>
        <v>0</v>
      </c>
      <c r="G375" s="6">
        <f t="shared" si="22"/>
        <v>3</v>
      </c>
      <c r="H375" s="6">
        <f t="shared" si="22"/>
        <v>0</v>
      </c>
      <c r="I375" s="6">
        <f t="shared" si="22"/>
        <v>0</v>
      </c>
      <c r="J375" s="6">
        <f t="shared" si="22"/>
        <v>0</v>
      </c>
      <c r="K375" s="6">
        <f t="shared" si="22"/>
        <v>0</v>
      </c>
      <c r="L375" s="6">
        <f t="shared" si="22"/>
        <v>0</v>
      </c>
      <c r="M375" s="6">
        <f t="shared" si="22"/>
        <v>0</v>
      </c>
      <c r="N375" s="6">
        <f t="shared" si="22"/>
        <v>0</v>
      </c>
      <c r="O375" s="6">
        <f t="shared" si="22"/>
        <v>0</v>
      </c>
      <c r="P375" s="6">
        <f t="shared" si="22"/>
        <v>0</v>
      </c>
      <c r="Q375" s="6">
        <f t="shared" si="22"/>
        <v>0</v>
      </c>
      <c r="R375" s="6">
        <f t="shared" si="22"/>
        <v>0</v>
      </c>
      <c r="S375" s="6">
        <f t="shared" si="22"/>
        <v>0</v>
      </c>
      <c r="T375" s="6">
        <f t="shared" si="22"/>
        <v>0</v>
      </c>
      <c r="U375" s="6">
        <f t="shared" si="22"/>
        <v>0</v>
      </c>
      <c r="V375" s="6">
        <f t="shared" si="22"/>
        <v>0</v>
      </c>
      <c r="W375" s="6">
        <f t="shared" si="22"/>
        <v>0</v>
      </c>
      <c r="X375" s="6">
        <f t="shared" si="7"/>
        <v>0</v>
      </c>
      <c r="Y375" s="6">
        <f t="shared" si="8"/>
        <v>0</v>
      </c>
      <c r="Z375" s="6">
        <f t="shared" si="9"/>
        <v>0</v>
      </c>
      <c r="AA375" s="6">
        <f t="shared" si="10"/>
        <v>0</v>
      </c>
      <c r="AB375" s="6">
        <f t="shared" si="11"/>
        <v>3</v>
      </c>
      <c r="AC375" s="6">
        <f t="shared" si="12"/>
        <v>0</v>
      </c>
      <c r="AD375" s="6">
        <f t="shared" si="13"/>
        <v>0</v>
      </c>
      <c r="AE375" s="6">
        <f t="shared" si="13"/>
        <v>0</v>
      </c>
      <c r="AF375" s="6">
        <f t="shared" si="13"/>
        <v>0</v>
      </c>
      <c r="AG375" s="6">
        <f t="shared" si="13"/>
        <v>3</v>
      </c>
      <c r="AI375" s="6">
        <f t="shared" ref="AI375:BB375" si="23">COUNTIFS(AI$3:AI$368,"&gt;11.5",AI$3:AI$368,"&lt;=12")</f>
        <v>6</v>
      </c>
      <c r="AJ375" s="6">
        <f t="shared" si="23"/>
        <v>0</v>
      </c>
      <c r="AK375" s="6">
        <f t="shared" si="23"/>
        <v>8</v>
      </c>
      <c r="AL375" s="6">
        <f t="shared" si="23"/>
        <v>18</v>
      </c>
      <c r="AM375" s="6">
        <f t="shared" si="23"/>
        <v>0</v>
      </c>
      <c r="AN375" s="6">
        <f t="shared" si="23"/>
        <v>0</v>
      </c>
      <c r="AO375" s="6">
        <f t="shared" si="23"/>
        <v>0</v>
      </c>
      <c r="AP375" s="6">
        <f t="shared" si="23"/>
        <v>0</v>
      </c>
      <c r="AQ375" s="6">
        <f t="shared" si="23"/>
        <v>0</v>
      </c>
      <c r="AR375" s="6">
        <f t="shared" si="23"/>
        <v>0</v>
      </c>
      <c r="AS375" s="6">
        <f t="shared" si="23"/>
        <v>0</v>
      </c>
      <c r="AT375" s="6">
        <f t="shared" si="23"/>
        <v>0</v>
      </c>
      <c r="AU375" s="6">
        <f t="shared" si="23"/>
        <v>0</v>
      </c>
      <c r="AV375" s="6">
        <f t="shared" si="23"/>
        <v>0</v>
      </c>
      <c r="AW375" s="6">
        <f t="shared" si="23"/>
        <v>0</v>
      </c>
      <c r="AX375" s="6">
        <f t="shared" si="23"/>
        <v>0</v>
      </c>
      <c r="AY375" s="6">
        <f t="shared" si="23"/>
        <v>0</v>
      </c>
      <c r="AZ375" s="6">
        <f t="shared" si="23"/>
        <v>0</v>
      </c>
      <c r="BA375" s="6">
        <f t="shared" si="23"/>
        <v>1</v>
      </c>
      <c r="BB375" s="6">
        <f t="shared" si="23"/>
        <v>0</v>
      </c>
      <c r="BC375" s="6">
        <f t="shared" si="15"/>
        <v>0</v>
      </c>
      <c r="BD375" s="6">
        <f t="shared" si="16"/>
        <v>0</v>
      </c>
      <c r="BE375" s="6">
        <f t="shared" si="17"/>
        <v>0</v>
      </c>
      <c r="BF375" s="6">
        <f t="shared" si="18"/>
        <v>0</v>
      </c>
      <c r="BG375" s="6">
        <f t="shared" si="19"/>
        <v>18</v>
      </c>
      <c r="BH375" s="6">
        <f t="shared" si="20"/>
        <v>0</v>
      </c>
      <c r="BI375" s="6">
        <f t="shared" si="21"/>
        <v>0</v>
      </c>
      <c r="BJ375" s="6">
        <f t="shared" si="21"/>
        <v>0</v>
      </c>
      <c r="BK375" s="6">
        <f t="shared" si="21"/>
        <v>0</v>
      </c>
      <c r="BL375" s="6">
        <f t="shared" si="21"/>
        <v>18</v>
      </c>
    </row>
    <row r="376" spans="3:64" x14ac:dyDescent="0.45">
      <c r="C376" s="1" t="s">
        <v>78</v>
      </c>
      <c r="D376" s="6">
        <f t="shared" ref="D376:W376" si="24">COUNTIFS(D$3:D$368,"&gt;12",D$3:D$368,"&lt;=12.5")</f>
        <v>0</v>
      </c>
      <c r="E376" s="6">
        <f t="shared" si="24"/>
        <v>0</v>
      </c>
      <c r="F376" s="6">
        <f t="shared" si="24"/>
        <v>4</v>
      </c>
      <c r="G376" s="6">
        <f t="shared" si="24"/>
        <v>8</v>
      </c>
      <c r="H376" s="6">
        <f t="shared" si="24"/>
        <v>0</v>
      </c>
      <c r="I376" s="6">
        <f t="shared" si="24"/>
        <v>0</v>
      </c>
      <c r="J376" s="6">
        <f t="shared" si="24"/>
        <v>0</v>
      </c>
      <c r="K376" s="6">
        <f t="shared" si="24"/>
        <v>0</v>
      </c>
      <c r="L376" s="6">
        <f t="shared" si="24"/>
        <v>0</v>
      </c>
      <c r="M376" s="6">
        <f t="shared" si="24"/>
        <v>0</v>
      </c>
      <c r="N376" s="6">
        <f t="shared" si="24"/>
        <v>0</v>
      </c>
      <c r="O376" s="6">
        <f t="shared" si="24"/>
        <v>0</v>
      </c>
      <c r="P376" s="6">
        <f t="shared" si="24"/>
        <v>0</v>
      </c>
      <c r="Q376" s="6">
        <f t="shared" si="24"/>
        <v>0</v>
      </c>
      <c r="R376" s="6">
        <f t="shared" si="24"/>
        <v>0</v>
      </c>
      <c r="S376" s="6">
        <f t="shared" si="24"/>
        <v>0</v>
      </c>
      <c r="T376" s="6">
        <f t="shared" si="24"/>
        <v>0</v>
      </c>
      <c r="U376" s="6">
        <f t="shared" si="24"/>
        <v>0</v>
      </c>
      <c r="V376" s="6">
        <f t="shared" si="24"/>
        <v>0</v>
      </c>
      <c r="W376" s="6">
        <f t="shared" si="24"/>
        <v>0</v>
      </c>
      <c r="X376" s="6">
        <f t="shared" si="7"/>
        <v>0</v>
      </c>
      <c r="Y376" s="6">
        <f t="shared" si="8"/>
        <v>0</v>
      </c>
      <c r="Z376" s="6">
        <f t="shared" si="9"/>
        <v>0</v>
      </c>
      <c r="AA376" s="6">
        <f t="shared" si="10"/>
        <v>0</v>
      </c>
      <c r="AB376" s="6">
        <f t="shared" si="11"/>
        <v>8</v>
      </c>
      <c r="AC376" s="6">
        <f t="shared" si="12"/>
        <v>0</v>
      </c>
      <c r="AD376" s="6">
        <f t="shared" si="13"/>
        <v>0</v>
      </c>
      <c r="AE376" s="6">
        <f t="shared" si="13"/>
        <v>0</v>
      </c>
      <c r="AF376" s="6">
        <f t="shared" si="13"/>
        <v>0</v>
      </c>
      <c r="AG376" s="6">
        <f t="shared" si="13"/>
        <v>8</v>
      </c>
      <c r="AI376" s="6">
        <f t="shared" ref="AI376:BB376" si="25">COUNTIFS(AI$3:AI$368,"&gt;12",AI$3:AI$368,"&lt;=12.5")</f>
        <v>24</v>
      </c>
      <c r="AJ376" s="6">
        <f t="shared" si="25"/>
        <v>0</v>
      </c>
      <c r="AK376" s="6">
        <f t="shared" si="25"/>
        <v>20</v>
      </c>
      <c r="AL376" s="6">
        <f t="shared" si="25"/>
        <v>18</v>
      </c>
      <c r="AM376" s="6">
        <f t="shared" si="25"/>
        <v>0</v>
      </c>
      <c r="AN376" s="6">
        <f t="shared" si="25"/>
        <v>0</v>
      </c>
      <c r="AO376" s="6">
        <f t="shared" si="25"/>
        <v>0</v>
      </c>
      <c r="AP376" s="6">
        <f t="shared" si="25"/>
        <v>0</v>
      </c>
      <c r="AQ376" s="6">
        <f t="shared" si="25"/>
        <v>0</v>
      </c>
      <c r="AR376" s="6">
        <f t="shared" si="25"/>
        <v>0</v>
      </c>
      <c r="AS376" s="6">
        <f t="shared" si="25"/>
        <v>6</v>
      </c>
      <c r="AT376" s="6">
        <f t="shared" si="25"/>
        <v>0</v>
      </c>
      <c r="AU376" s="6">
        <f t="shared" si="25"/>
        <v>7</v>
      </c>
      <c r="AV376" s="6">
        <f t="shared" si="25"/>
        <v>0</v>
      </c>
      <c r="AW376" s="6">
        <f t="shared" si="25"/>
        <v>0</v>
      </c>
      <c r="AX376" s="6">
        <f t="shared" si="25"/>
        <v>0</v>
      </c>
      <c r="AY376" s="6">
        <f t="shared" si="25"/>
        <v>0</v>
      </c>
      <c r="AZ376" s="6">
        <f t="shared" si="25"/>
        <v>0</v>
      </c>
      <c r="BA376" s="6">
        <f t="shared" si="25"/>
        <v>8</v>
      </c>
      <c r="BB376" s="6">
        <f t="shared" si="25"/>
        <v>0</v>
      </c>
      <c r="BC376" s="6">
        <f t="shared" si="15"/>
        <v>0</v>
      </c>
      <c r="BD376" s="6">
        <f t="shared" si="16"/>
        <v>0</v>
      </c>
      <c r="BE376" s="6">
        <f t="shared" si="17"/>
        <v>0</v>
      </c>
      <c r="BF376" s="6">
        <f t="shared" si="18"/>
        <v>6.25</v>
      </c>
      <c r="BG376" s="6">
        <f t="shared" si="19"/>
        <v>24</v>
      </c>
      <c r="BH376" s="6">
        <f t="shared" si="20"/>
        <v>0</v>
      </c>
      <c r="BI376" s="6">
        <f t="shared" si="21"/>
        <v>0</v>
      </c>
      <c r="BJ376" s="6">
        <f t="shared" si="21"/>
        <v>0</v>
      </c>
      <c r="BK376" s="6">
        <f t="shared" si="21"/>
        <v>6.25</v>
      </c>
      <c r="BL376" s="6">
        <f t="shared" si="21"/>
        <v>17.75</v>
      </c>
    </row>
    <row r="377" spans="3:64" x14ac:dyDescent="0.45">
      <c r="C377" s="1" t="s">
        <v>79</v>
      </c>
      <c r="D377" s="6">
        <f t="shared" ref="D377:W377" si="26">COUNTIFS(D$3:D$368,"&gt;12.5",D$3:D$368,"&lt;=13")</f>
        <v>14</v>
      </c>
      <c r="E377" s="6">
        <f t="shared" si="26"/>
        <v>0</v>
      </c>
      <c r="F377" s="6">
        <f t="shared" si="26"/>
        <v>21</v>
      </c>
      <c r="G377" s="6">
        <f t="shared" si="26"/>
        <v>25</v>
      </c>
      <c r="H377" s="6">
        <f t="shared" si="26"/>
        <v>0</v>
      </c>
      <c r="I377" s="6">
        <f t="shared" si="26"/>
        <v>0</v>
      </c>
      <c r="J377" s="6">
        <f t="shared" si="26"/>
        <v>0</v>
      </c>
      <c r="K377" s="6">
        <f t="shared" si="26"/>
        <v>0</v>
      </c>
      <c r="L377" s="6">
        <f t="shared" si="26"/>
        <v>0</v>
      </c>
      <c r="M377" s="6">
        <f t="shared" si="26"/>
        <v>0</v>
      </c>
      <c r="N377" s="6">
        <f t="shared" si="26"/>
        <v>0</v>
      </c>
      <c r="O377" s="6">
        <f t="shared" si="26"/>
        <v>0</v>
      </c>
      <c r="P377" s="6">
        <f t="shared" si="26"/>
        <v>0</v>
      </c>
      <c r="Q377" s="6">
        <f t="shared" si="26"/>
        <v>0</v>
      </c>
      <c r="R377" s="6">
        <f t="shared" si="26"/>
        <v>0</v>
      </c>
      <c r="S377" s="6">
        <f t="shared" si="26"/>
        <v>0</v>
      </c>
      <c r="T377" s="6">
        <f t="shared" si="26"/>
        <v>0</v>
      </c>
      <c r="U377" s="6">
        <f t="shared" si="26"/>
        <v>0</v>
      </c>
      <c r="V377" s="6">
        <f t="shared" si="26"/>
        <v>0</v>
      </c>
      <c r="W377" s="6">
        <f t="shared" si="26"/>
        <v>0</v>
      </c>
      <c r="X377" s="6">
        <f t="shared" si="7"/>
        <v>0</v>
      </c>
      <c r="Y377" s="6">
        <f t="shared" si="8"/>
        <v>0</v>
      </c>
      <c r="Z377" s="6">
        <f t="shared" si="9"/>
        <v>0</v>
      </c>
      <c r="AA377" s="6">
        <f t="shared" si="10"/>
        <v>0</v>
      </c>
      <c r="AB377" s="6">
        <f t="shared" si="11"/>
        <v>25</v>
      </c>
      <c r="AC377" s="6">
        <f t="shared" si="12"/>
        <v>0</v>
      </c>
      <c r="AD377" s="6">
        <f t="shared" si="13"/>
        <v>0</v>
      </c>
      <c r="AE377" s="6">
        <f t="shared" si="13"/>
        <v>0</v>
      </c>
      <c r="AF377" s="6">
        <f t="shared" si="13"/>
        <v>0</v>
      </c>
      <c r="AG377" s="6">
        <f t="shared" si="13"/>
        <v>25</v>
      </c>
      <c r="AI377" s="6">
        <f t="shared" ref="AI377:BB377" si="27">COUNTIFS(AI$3:AI$368,"&gt;12.5",AI$3:AI$368,"&lt;=13")</f>
        <v>28</v>
      </c>
      <c r="AJ377" s="6">
        <f t="shared" si="27"/>
        <v>5</v>
      </c>
      <c r="AK377" s="6">
        <f t="shared" si="27"/>
        <v>14</v>
      </c>
      <c r="AL377" s="6">
        <f t="shared" si="27"/>
        <v>15</v>
      </c>
      <c r="AM377" s="6">
        <f t="shared" si="27"/>
        <v>6</v>
      </c>
      <c r="AN377" s="6">
        <f t="shared" si="27"/>
        <v>0</v>
      </c>
      <c r="AO377" s="6">
        <f t="shared" si="27"/>
        <v>14</v>
      </c>
      <c r="AP377" s="6">
        <f t="shared" si="27"/>
        <v>0</v>
      </c>
      <c r="AQ377" s="6">
        <f t="shared" si="27"/>
        <v>0</v>
      </c>
      <c r="AR377" s="6">
        <f t="shared" si="27"/>
        <v>15</v>
      </c>
      <c r="AS377" s="6">
        <f t="shared" si="27"/>
        <v>24</v>
      </c>
      <c r="AT377" s="6">
        <f t="shared" si="27"/>
        <v>0</v>
      </c>
      <c r="AU377" s="6">
        <f t="shared" si="27"/>
        <v>21</v>
      </c>
      <c r="AV377" s="6">
        <f t="shared" si="27"/>
        <v>0</v>
      </c>
      <c r="AW377" s="6">
        <f t="shared" si="27"/>
        <v>0</v>
      </c>
      <c r="AX377" s="6">
        <f t="shared" si="27"/>
        <v>2</v>
      </c>
      <c r="AY377" s="6">
        <f t="shared" si="27"/>
        <v>0</v>
      </c>
      <c r="AZ377" s="6">
        <f t="shared" si="27"/>
        <v>4</v>
      </c>
      <c r="BA377" s="6">
        <f t="shared" si="27"/>
        <v>19</v>
      </c>
      <c r="BB377" s="6">
        <f t="shared" si="27"/>
        <v>0</v>
      </c>
      <c r="BC377" s="6">
        <f t="shared" si="15"/>
        <v>0</v>
      </c>
      <c r="BD377" s="6">
        <f t="shared" si="16"/>
        <v>0</v>
      </c>
      <c r="BE377" s="6">
        <f t="shared" si="17"/>
        <v>4.5</v>
      </c>
      <c r="BF377" s="6">
        <f t="shared" si="18"/>
        <v>15</v>
      </c>
      <c r="BG377" s="6">
        <f t="shared" si="19"/>
        <v>28</v>
      </c>
      <c r="BH377" s="6">
        <f t="shared" si="20"/>
        <v>0</v>
      </c>
      <c r="BI377" s="6">
        <f t="shared" si="21"/>
        <v>0</v>
      </c>
      <c r="BJ377" s="6">
        <f t="shared" si="21"/>
        <v>4.5</v>
      </c>
      <c r="BK377" s="6">
        <f t="shared" si="21"/>
        <v>10.5</v>
      </c>
      <c r="BL377" s="6">
        <f t="shared" si="21"/>
        <v>13</v>
      </c>
    </row>
    <row r="378" spans="3:64" x14ac:dyDescent="0.45">
      <c r="C378" s="1" t="s">
        <v>80</v>
      </c>
      <c r="D378" s="6">
        <f t="shared" ref="D378:W378" si="28">COUNTIFS(D$3:D$368,"&gt;13",D$3:D$368,"&lt;=13.5")</f>
        <v>28</v>
      </c>
      <c r="E378" s="6">
        <f t="shared" si="28"/>
        <v>1</v>
      </c>
      <c r="F378" s="6">
        <f t="shared" si="28"/>
        <v>10</v>
      </c>
      <c r="G378" s="6">
        <f t="shared" si="28"/>
        <v>11</v>
      </c>
      <c r="H378" s="6">
        <f t="shared" si="28"/>
        <v>2</v>
      </c>
      <c r="I378" s="6">
        <f t="shared" si="28"/>
        <v>0</v>
      </c>
      <c r="J378" s="6">
        <f t="shared" si="28"/>
        <v>2</v>
      </c>
      <c r="K378" s="6">
        <f t="shared" si="28"/>
        <v>0</v>
      </c>
      <c r="L378" s="6">
        <f t="shared" si="28"/>
        <v>0</v>
      </c>
      <c r="M378" s="6">
        <f t="shared" si="28"/>
        <v>4</v>
      </c>
      <c r="N378" s="6">
        <f t="shared" si="28"/>
        <v>1</v>
      </c>
      <c r="O378" s="6">
        <f t="shared" si="28"/>
        <v>0</v>
      </c>
      <c r="P378" s="6">
        <f t="shared" si="28"/>
        <v>3</v>
      </c>
      <c r="Q378" s="6">
        <f t="shared" si="28"/>
        <v>0</v>
      </c>
      <c r="R378" s="6">
        <f t="shared" si="28"/>
        <v>0</v>
      </c>
      <c r="S378" s="6">
        <f t="shared" si="28"/>
        <v>0</v>
      </c>
      <c r="T378" s="6">
        <f t="shared" si="28"/>
        <v>0</v>
      </c>
      <c r="U378" s="6">
        <f t="shared" si="28"/>
        <v>0</v>
      </c>
      <c r="V378" s="6">
        <f t="shared" si="28"/>
        <v>21</v>
      </c>
      <c r="W378" s="6">
        <f t="shared" si="28"/>
        <v>0</v>
      </c>
      <c r="X378" s="6">
        <f t="shared" si="7"/>
        <v>0</v>
      </c>
      <c r="Y378" s="6">
        <f t="shared" si="8"/>
        <v>0</v>
      </c>
      <c r="Z378" s="6">
        <f t="shared" si="9"/>
        <v>0.5</v>
      </c>
      <c r="AA378" s="6">
        <f t="shared" si="10"/>
        <v>3.25</v>
      </c>
      <c r="AB378" s="6">
        <f t="shared" si="11"/>
        <v>28</v>
      </c>
      <c r="AC378" s="6">
        <f t="shared" si="12"/>
        <v>0</v>
      </c>
      <c r="AD378" s="6">
        <f t="shared" si="13"/>
        <v>0</v>
      </c>
      <c r="AE378" s="6">
        <f t="shared" si="13"/>
        <v>0.5</v>
      </c>
      <c r="AF378" s="6">
        <f t="shared" si="13"/>
        <v>2.75</v>
      </c>
      <c r="AG378" s="6">
        <f t="shared" si="13"/>
        <v>24.75</v>
      </c>
      <c r="AI378" s="6">
        <f t="shared" ref="AI378:BB378" si="29">COUNTIFS(AI$3:AI$368,"&gt;13",AI$3:AI$368,"&lt;=13.5")</f>
        <v>11</v>
      </c>
      <c r="AJ378" s="6">
        <f t="shared" si="29"/>
        <v>31</v>
      </c>
      <c r="AK378" s="6">
        <f t="shared" si="29"/>
        <v>15</v>
      </c>
      <c r="AL378" s="6">
        <f t="shared" si="29"/>
        <v>18</v>
      </c>
      <c r="AM378" s="6">
        <f t="shared" si="29"/>
        <v>25</v>
      </c>
      <c r="AN378" s="6">
        <f t="shared" si="29"/>
        <v>0</v>
      </c>
      <c r="AO378" s="6">
        <f t="shared" si="29"/>
        <v>20</v>
      </c>
      <c r="AP378" s="6">
        <f t="shared" si="29"/>
        <v>0</v>
      </c>
      <c r="AQ378" s="6">
        <f t="shared" si="29"/>
        <v>0</v>
      </c>
      <c r="AR378" s="6">
        <f t="shared" si="29"/>
        <v>27</v>
      </c>
      <c r="AS378" s="6">
        <f t="shared" si="29"/>
        <v>18</v>
      </c>
      <c r="AT378" s="6">
        <f t="shared" si="29"/>
        <v>15</v>
      </c>
      <c r="AU378" s="6">
        <f t="shared" si="29"/>
        <v>19</v>
      </c>
      <c r="AV378" s="6">
        <f t="shared" si="29"/>
        <v>0</v>
      </c>
      <c r="AW378" s="6">
        <f t="shared" si="29"/>
        <v>25</v>
      </c>
      <c r="AX378" s="6">
        <f t="shared" si="29"/>
        <v>25</v>
      </c>
      <c r="AY378" s="6">
        <f t="shared" si="29"/>
        <v>0</v>
      </c>
      <c r="AZ378" s="6">
        <f t="shared" si="29"/>
        <v>22</v>
      </c>
      <c r="BA378" s="6">
        <f t="shared" si="29"/>
        <v>26</v>
      </c>
      <c r="BB378" s="6">
        <f t="shared" si="29"/>
        <v>4</v>
      </c>
      <c r="BC378" s="6">
        <f t="shared" si="15"/>
        <v>0</v>
      </c>
      <c r="BD378" s="6">
        <f t="shared" si="16"/>
        <v>3</v>
      </c>
      <c r="BE378" s="6">
        <f t="shared" si="17"/>
        <v>18</v>
      </c>
      <c r="BF378" s="6">
        <f t="shared" si="18"/>
        <v>25</v>
      </c>
      <c r="BG378" s="6">
        <f t="shared" si="19"/>
        <v>31</v>
      </c>
      <c r="BH378" s="6">
        <f t="shared" si="20"/>
        <v>0</v>
      </c>
      <c r="BI378" s="6">
        <f t="shared" si="21"/>
        <v>3</v>
      </c>
      <c r="BJ378" s="6">
        <f t="shared" si="21"/>
        <v>15</v>
      </c>
      <c r="BK378" s="6">
        <f t="shared" si="21"/>
        <v>7</v>
      </c>
      <c r="BL378" s="6">
        <f t="shared" si="21"/>
        <v>6</v>
      </c>
    </row>
    <row r="379" spans="3:64" x14ac:dyDescent="0.45">
      <c r="C379" s="1" t="s">
        <v>81</v>
      </c>
      <c r="D379" s="6">
        <f t="shared" ref="D379:W379" si="30">COUNTIFS(D$3:D$368,"&gt;13.5",D$3:D$368,"&lt;=14")</f>
        <v>12</v>
      </c>
      <c r="E379" s="6">
        <f t="shared" si="30"/>
        <v>15</v>
      </c>
      <c r="F379" s="6">
        <f t="shared" si="30"/>
        <v>19</v>
      </c>
      <c r="G379" s="6">
        <f t="shared" si="30"/>
        <v>16</v>
      </c>
      <c r="H379" s="6">
        <f t="shared" si="30"/>
        <v>13</v>
      </c>
      <c r="I379" s="6">
        <f t="shared" si="30"/>
        <v>0</v>
      </c>
      <c r="J379" s="6">
        <f t="shared" si="30"/>
        <v>25</v>
      </c>
      <c r="K379" s="6">
        <f t="shared" si="30"/>
        <v>0</v>
      </c>
      <c r="L379" s="6">
        <f t="shared" si="30"/>
        <v>0</v>
      </c>
      <c r="M379" s="6">
        <f t="shared" si="30"/>
        <v>22</v>
      </c>
      <c r="N379" s="6">
        <f t="shared" si="30"/>
        <v>10</v>
      </c>
      <c r="O379" s="6">
        <f t="shared" si="30"/>
        <v>0</v>
      </c>
      <c r="P379" s="6">
        <f t="shared" si="30"/>
        <v>11</v>
      </c>
      <c r="Q379" s="6">
        <f t="shared" si="30"/>
        <v>0</v>
      </c>
      <c r="R379" s="6">
        <f t="shared" si="30"/>
        <v>0</v>
      </c>
      <c r="S379" s="6">
        <f t="shared" si="30"/>
        <v>12</v>
      </c>
      <c r="T379" s="6">
        <f t="shared" si="30"/>
        <v>0</v>
      </c>
      <c r="U379" s="6">
        <f t="shared" si="30"/>
        <v>14</v>
      </c>
      <c r="V379" s="6">
        <f t="shared" si="30"/>
        <v>16</v>
      </c>
      <c r="W379" s="6">
        <f t="shared" si="30"/>
        <v>0</v>
      </c>
      <c r="X379" s="6">
        <f t="shared" si="7"/>
        <v>0</v>
      </c>
      <c r="Y379" s="6">
        <f t="shared" si="8"/>
        <v>0</v>
      </c>
      <c r="Z379" s="6">
        <f t="shared" si="9"/>
        <v>11.5</v>
      </c>
      <c r="AA379" s="6">
        <f t="shared" si="10"/>
        <v>15.25</v>
      </c>
      <c r="AB379" s="6">
        <f t="shared" si="11"/>
        <v>25</v>
      </c>
      <c r="AC379" s="6">
        <f t="shared" si="12"/>
        <v>0</v>
      </c>
      <c r="AD379" s="6">
        <f t="shared" si="13"/>
        <v>0</v>
      </c>
      <c r="AE379" s="6">
        <f t="shared" si="13"/>
        <v>11.5</v>
      </c>
      <c r="AF379" s="6">
        <f t="shared" si="13"/>
        <v>3.75</v>
      </c>
      <c r="AG379" s="6">
        <f t="shared" si="13"/>
        <v>9.75</v>
      </c>
      <c r="AI379" s="6">
        <f t="shared" ref="AI379:BB379" si="31">COUNTIFS(AI$3:AI$368,"&gt;13.5",AI$3:AI$368,"&lt;=14")</f>
        <v>10</v>
      </c>
      <c r="AJ379" s="6">
        <f t="shared" si="31"/>
        <v>20</v>
      </c>
      <c r="AK379" s="6">
        <f t="shared" si="31"/>
        <v>16</v>
      </c>
      <c r="AL379" s="6">
        <f t="shared" si="31"/>
        <v>7</v>
      </c>
      <c r="AM379" s="6">
        <f t="shared" si="31"/>
        <v>23</v>
      </c>
      <c r="AN379" s="6">
        <f t="shared" si="31"/>
        <v>7</v>
      </c>
      <c r="AO379" s="6">
        <f t="shared" si="31"/>
        <v>21</v>
      </c>
      <c r="AP379" s="6">
        <f t="shared" si="31"/>
        <v>0</v>
      </c>
      <c r="AQ379" s="6">
        <f t="shared" si="31"/>
        <v>15</v>
      </c>
      <c r="AR379" s="6">
        <f t="shared" si="31"/>
        <v>24</v>
      </c>
      <c r="AS379" s="6">
        <f t="shared" si="31"/>
        <v>15</v>
      </c>
      <c r="AT379" s="6">
        <f t="shared" si="31"/>
        <v>33</v>
      </c>
      <c r="AU379" s="6">
        <f t="shared" si="31"/>
        <v>14</v>
      </c>
      <c r="AV379" s="6">
        <f t="shared" si="31"/>
        <v>0</v>
      </c>
      <c r="AW379" s="6">
        <f t="shared" si="31"/>
        <v>21</v>
      </c>
      <c r="AX379" s="6">
        <f t="shared" si="31"/>
        <v>20</v>
      </c>
      <c r="AY379" s="6">
        <f t="shared" si="31"/>
        <v>5</v>
      </c>
      <c r="AZ379" s="6">
        <f t="shared" si="31"/>
        <v>32</v>
      </c>
      <c r="BA379" s="6">
        <f t="shared" si="31"/>
        <v>15</v>
      </c>
      <c r="BB379" s="6">
        <f t="shared" si="31"/>
        <v>22</v>
      </c>
      <c r="BC379" s="6">
        <f t="shared" si="15"/>
        <v>0</v>
      </c>
      <c r="BD379" s="6">
        <f t="shared" si="16"/>
        <v>9.25</v>
      </c>
      <c r="BE379" s="6">
        <f t="shared" si="17"/>
        <v>15.5</v>
      </c>
      <c r="BF379" s="6">
        <f t="shared" si="18"/>
        <v>21.25</v>
      </c>
      <c r="BG379" s="6">
        <f t="shared" si="19"/>
        <v>33</v>
      </c>
      <c r="BH379" s="6">
        <f t="shared" si="20"/>
        <v>0</v>
      </c>
      <c r="BI379" s="6">
        <f t="shared" si="21"/>
        <v>9.25</v>
      </c>
      <c r="BJ379" s="6">
        <f t="shared" si="21"/>
        <v>6.25</v>
      </c>
      <c r="BK379" s="6">
        <f t="shared" si="21"/>
        <v>5.75</v>
      </c>
      <c r="BL379" s="6">
        <f t="shared" si="21"/>
        <v>11.75</v>
      </c>
    </row>
    <row r="380" spans="3:64" x14ac:dyDescent="0.45">
      <c r="C380" s="1" t="s">
        <v>82</v>
      </c>
      <c r="D380" s="6">
        <f t="shared" ref="D380:W380" si="32">COUNTIFS(D$3:D$368,"&gt;14",D$3:D$368,"&lt;=14.5")</f>
        <v>15</v>
      </c>
      <c r="E380" s="6">
        <f t="shared" si="32"/>
        <v>31</v>
      </c>
      <c r="F380" s="6">
        <f t="shared" si="32"/>
        <v>13</v>
      </c>
      <c r="G380" s="6">
        <f t="shared" si="32"/>
        <v>12</v>
      </c>
      <c r="H380" s="6">
        <f t="shared" si="32"/>
        <v>29</v>
      </c>
      <c r="I380" s="6">
        <f t="shared" si="32"/>
        <v>1</v>
      </c>
      <c r="J380" s="6">
        <f t="shared" si="32"/>
        <v>23</v>
      </c>
      <c r="K380" s="6">
        <f t="shared" si="32"/>
        <v>0</v>
      </c>
      <c r="L380" s="6">
        <f t="shared" si="32"/>
        <v>4</v>
      </c>
      <c r="M380" s="6">
        <f t="shared" si="32"/>
        <v>23</v>
      </c>
      <c r="N380" s="6">
        <f t="shared" si="32"/>
        <v>29</v>
      </c>
      <c r="O380" s="6">
        <f t="shared" si="32"/>
        <v>32</v>
      </c>
      <c r="P380" s="6">
        <f t="shared" si="32"/>
        <v>26</v>
      </c>
      <c r="Q380" s="6">
        <f t="shared" si="32"/>
        <v>0</v>
      </c>
      <c r="R380" s="6">
        <f t="shared" si="32"/>
        <v>9</v>
      </c>
      <c r="S380" s="6">
        <f t="shared" si="32"/>
        <v>21</v>
      </c>
      <c r="T380" s="6">
        <f t="shared" si="32"/>
        <v>0</v>
      </c>
      <c r="U380" s="6">
        <f t="shared" si="32"/>
        <v>29</v>
      </c>
      <c r="V380" s="6">
        <f t="shared" si="32"/>
        <v>25</v>
      </c>
      <c r="W380" s="6">
        <f t="shared" si="32"/>
        <v>4</v>
      </c>
      <c r="X380" s="6">
        <f t="shared" si="7"/>
        <v>0</v>
      </c>
      <c r="Y380" s="6">
        <f t="shared" si="8"/>
        <v>4</v>
      </c>
      <c r="Z380" s="6">
        <f t="shared" si="9"/>
        <v>18</v>
      </c>
      <c r="AA380" s="6">
        <f t="shared" si="10"/>
        <v>26.75</v>
      </c>
      <c r="AB380" s="6">
        <f t="shared" si="11"/>
        <v>32</v>
      </c>
      <c r="AC380" s="6">
        <f t="shared" si="12"/>
        <v>0</v>
      </c>
      <c r="AD380" s="6">
        <f t="shared" si="13"/>
        <v>4</v>
      </c>
      <c r="AE380" s="6">
        <f t="shared" si="13"/>
        <v>14</v>
      </c>
      <c r="AF380" s="6">
        <f t="shared" si="13"/>
        <v>8.75</v>
      </c>
      <c r="AG380" s="6">
        <f t="shared" si="13"/>
        <v>5.25</v>
      </c>
      <c r="AI380" s="6">
        <f t="shared" ref="AI380:BB380" si="33">COUNTIFS(AI$3:AI$368,"&gt;14",AI$3:AI$368,"&lt;=14.5")</f>
        <v>6</v>
      </c>
      <c r="AJ380" s="6">
        <f t="shared" si="33"/>
        <v>14</v>
      </c>
      <c r="AK380" s="6">
        <f t="shared" si="33"/>
        <v>12</v>
      </c>
      <c r="AL380" s="6">
        <f t="shared" si="33"/>
        <v>4</v>
      </c>
      <c r="AM380" s="6">
        <f t="shared" si="33"/>
        <v>16</v>
      </c>
      <c r="AN380" s="6">
        <f t="shared" si="33"/>
        <v>26</v>
      </c>
      <c r="AO380" s="6">
        <f t="shared" si="33"/>
        <v>15</v>
      </c>
      <c r="AP380" s="6">
        <f t="shared" si="33"/>
        <v>21</v>
      </c>
      <c r="AQ380" s="6">
        <f t="shared" si="33"/>
        <v>24</v>
      </c>
      <c r="AR380" s="6">
        <f t="shared" si="33"/>
        <v>10</v>
      </c>
      <c r="AS380" s="6">
        <f t="shared" si="33"/>
        <v>8</v>
      </c>
      <c r="AT380" s="6">
        <f t="shared" si="33"/>
        <v>19</v>
      </c>
      <c r="AU380" s="6">
        <f t="shared" si="33"/>
        <v>6</v>
      </c>
      <c r="AV380" s="6">
        <f t="shared" si="33"/>
        <v>16</v>
      </c>
      <c r="AW380" s="6">
        <f t="shared" si="33"/>
        <v>17</v>
      </c>
      <c r="AX380" s="6">
        <f t="shared" si="33"/>
        <v>21</v>
      </c>
      <c r="AY380" s="6">
        <f t="shared" si="33"/>
        <v>35</v>
      </c>
      <c r="AZ380" s="6">
        <f t="shared" si="33"/>
        <v>10</v>
      </c>
      <c r="BA380" s="6">
        <f t="shared" si="33"/>
        <v>9</v>
      </c>
      <c r="BB380" s="6">
        <f t="shared" si="33"/>
        <v>30</v>
      </c>
      <c r="BC380" s="6">
        <f t="shared" si="15"/>
        <v>4</v>
      </c>
      <c r="BD380" s="6">
        <f t="shared" si="16"/>
        <v>9.75</v>
      </c>
      <c r="BE380" s="6">
        <f t="shared" si="17"/>
        <v>15.5</v>
      </c>
      <c r="BF380" s="6">
        <f t="shared" si="18"/>
        <v>21</v>
      </c>
      <c r="BG380" s="6">
        <f t="shared" si="19"/>
        <v>35</v>
      </c>
      <c r="BH380" s="6">
        <f t="shared" si="20"/>
        <v>4</v>
      </c>
      <c r="BI380" s="6">
        <f t="shared" si="21"/>
        <v>5.75</v>
      </c>
      <c r="BJ380" s="6">
        <f t="shared" si="21"/>
        <v>5.75</v>
      </c>
      <c r="BK380" s="6">
        <f t="shared" si="21"/>
        <v>5.5</v>
      </c>
      <c r="BL380" s="6">
        <f t="shared" si="21"/>
        <v>14</v>
      </c>
    </row>
    <row r="381" spans="3:64" x14ac:dyDescent="0.45">
      <c r="C381" s="1" t="s">
        <v>83</v>
      </c>
      <c r="D381" s="6">
        <f t="shared" ref="D381:W381" si="34">COUNTIFS(D$3:D$368,"&gt;14.5",D$3:D$368,"&lt;=15")</f>
        <v>14</v>
      </c>
      <c r="E381" s="6">
        <f t="shared" si="34"/>
        <v>10</v>
      </c>
      <c r="F381" s="6">
        <f t="shared" si="34"/>
        <v>14</v>
      </c>
      <c r="G381" s="6">
        <f t="shared" si="34"/>
        <v>11</v>
      </c>
      <c r="H381" s="6">
        <f t="shared" si="34"/>
        <v>15</v>
      </c>
      <c r="I381" s="6">
        <f t="shared" si="34"/>
        <v>26</v>
      </c>
      <c r="J381" s="6">
        <f t="shared" si="34"/>
        <v>17</v>
      </c>
      <c r="K381" s="6">
        <f t="shared" si="34"/>
        <v>16</v>
      </c>
      <c r="L381" s="6">
        <f t="shared" si="34"/>
        <v>24</v>
      </c>
      <c r="M381" s="6">
        <f t="shared" si="34"/>
        <v>19</v>
      </c>
      <c r="N381" s="6">
        <f t="shared" si="34"/>
        <v>12</v>
      </c>
      <c r="O381" s="6">
        <f t="shared" si="34"/>
        <v>14</v>
      </c>
      <c r="P381" s="6">
        <f t="shared" si="34"/>
        <v>20</v>
      </c>
      <c r="Q381" s="6">
        <f t="shared" si="34"/>
        <v>0</v>
      </c>
      <c r="R381" s="6">
        <f t="shared" si="34"/>
        <v>43</v>
      </c>
      <c r="S381" s="6">
        <f t="shared" si="34"/>
        <v>22</v>
      </c>
      <c r="T381" s="6">
        <f t="shared" si="34"/>
        <v>21</v>
      </c>
      <c r="U381" s="6">
        <f t="shared" si="34"/>
        <v>25</v>
      </c>
      <c r="V381" s="6">
        <f t="shared" si="34"/>
        <v>14</v>
      </c>
      <c r="W381" s="6">
        <f t="shared" si="34"/>
        <v>37</v>
      </c>
      <c r="X381" s="6">
        <f t="shared" si="7"/>
        <v>0</v>
      </c>
      <c r="Y381" s="6">
        <f t="shared" si="8"/>
        <v>14</v>
      </c>
      <c r="Z381" s="6">
        <f t="shared" si="9"/>
        <v>16.5</v>
      </c>
      <c r="AA381" s="6">
        <f t="shared" si="10"/>
        <v>22.5</v>
      </c>
      <c r="AB381" s="6">
        <f t="shared" si="11"/>
        <v>43</v>
      </c>
      <c r="AC381" s="6">
        <f t="shared" si="12"/>
        <v>0</v>
      </c>
      <c r="AD381" s="6">
        <f t="shared" si="13"/>
        <v>14</v>
      </c>
      <c r="AE381" s="6">
        <f t="shared" si="13"/>
        <v>2.5</v>
      </c>
      <c r="AF381" s="6">
        <f t="shared" si="13"/>
        <v>6</v>
      </c>
      <c r="AG381" s="6">
        <f t="shared" si="13"/>
        <v>20.5</v>
      </c>
      <c r="AI381" s="6">
        <f t="shared" ref="AI381:BB381" si="35">COUNTIFS(AI$3:AI$368,"&gt;14.5",AI$3:AI$368,"&lt;=15")</f>
        <v>10</v>
      </c>
      <c r="AJ381" s="6">
        <f t="shared" si="35"/>
        <v>11</v>
      </c>
      <c r="AK381" s="6">
        <f t="shared" si="35"/>
        <v>10</v>
      </c>
      <c r="AL381" s="6">
        <f t="shared" si="35"/>
        <v>10</v>
      </c>
      <c r="AM381" s="6">
        <f t="shared" si="35"/>
        <v>7</v>
      </c>
      <c r="AN381" s="6">
        <f t="shared" si="35"/>
        <v>19</v>
      </c>
      <c r="AO381" s="6">
        <f t="shared" si="35"/>
        <v>7</v>
      </c>
      <c r="AP381" s="6">
        <f t="shared" si="35"/>
        <v>33</v>
      </c>
      <c r="AQ381" s="6">
        <f t="shared" si="35"/>
        <v>20</v>
      </c>
      <c r="AR381" s="6">
        <f t="shared" si="35"/>
        <v>11</v>
      </c>
      <c r="AS381" s="6">
        <f t="shared" si="35"/>
        <v>8</v>
      </c>
      <c r="AT381" s="6">
        <f t="shared" si="35"/>
        <v>7</v>
      </c>
      <c r="AU381" s="6">
        <f t="shared" si="35"/>
        <v>18</v>
      </c>
      <c r="AV381" s="6">
        <f t="shared" si="35"/>
        <v>23</v>
      </c>
      <c r="AW381" s="6">
        <f t="shared" si="35"/>
        <v>6</v>
      </c>
      <c r="AX381" s="6">
        <f t="shared" si="35"/>
        <v>10</v>
      </c>
      <c r="AY381" s="6">
        <f t="shared" si="35"/>
        <v>19</v>
      </c>
      <c r="AZ381" s="6">
        <f t="shared" si="35"/>
        <v>13</v>
      </c>
      <c r="BA381" s="6">
        <f t="shared" si="35"/>
        <v>12</v>
      </c>
      <c r="BB381" s="6">
        <f t="shared" si="35"/>
        <v>10</v>
      </c>
      <c r="BC381" s="6">
        <f t="shared" si="15"/>
        <v>6</v>
      </c>
      <c r="BD381" s="6">
        <f t="shared" si="16"/>
        <v>9.5</v>
      </c>
      <c r="BE381" s="6">
        <f t="shared" si="17"/>
        <v>10.5</v>
      </c>
      <c r="BF381" s="6">
        <f t="shared" si="18"/>
        <v>18.25</v>
      </c>
      <c r="BG381" s="6">
        <f t="shared" si="19"/>
        <v>33</v>
      </c>
      <c r="BH381" s="6">
        <f t="shared" si="20"/>
        <v>6</v>
      </c>
      <c r="BI381" s="6">
        <f t="shared" si="21"/>
        <v>3.5</v>
      </c>
      <c r="BJ381" s="6">
        <f t="shared" si="21"/>
        <v>1</v>
      </c>
      <c r="BK381" s="6">
        <f t="shared" si="21"/>
        <v>7.75</v>
      </c>
      <c r="BL381" s="6">
        <f t="shared" si="21"/>
        <v>14.75</v>
      </c>
    </row>
    <row r="382" spans="3:64" x14ac:dyDescent="0.45">
      <c r="C382" s="1" t="s">
        <v>84</v>
      </c>
      <c r="D382" s="6">
        <f t="shared" ref="D382:W382" si="36">COUNTIFS(D$3:D$368,"&gt;15",D$3:D$368,"&lt;=15.5")</f>
        <v>4</v>
      </c>
      <c r="E382" s="6">
        <f t="shared" si="36"/>
        <v>12</v>
      </c>
      <c r="F382" s="6">
        <f t="shared" si="36"/>
        <v>11</v>
      </c>
      <c r="G382" s="6">
        <f t="shared" si="36"/>
        <v>12</v>
      </c>
      <c r="H382" s="6">
        <f t="shared" si="36"/>
        <v>12</v>
      </c>
      <c r="I382" s="6">
        <f t="shared" si="36"/>
        <v>22</v>
      </c>
      <c r="J382" s="6">
        <f t="shared" si="36"/>
        <v>4</v>
      </c>
      <c r="K382" s="6">
        <f t="shared" si="36"/>
        <v>30</v>
      </c>
      <c r="L382" s="6">
        <f t="shared" si="36"/>
        <v>28</v>
      </c>
      <c r="M382" s="6">
        <f t="shared" si="36"/>
        <v>8</v>
      </c>
      <c r="N382" s="6">
        <f t="shared" si="36"/>
        <v>16</v>
      </c>
      <c r="O382" s="6">
        <f t="shared" si="36"/>
        <v>19</v>
      </c>
      <c r="P382" s="6">
        <f t="shared" si="36"/>
        <v>8</v>
      </c>
      <c r="Q382" s="6">
        <f t="shared" si="36"/>
        <v>2</v>
      </c>
      <c r="R382" s="6">
        <f t="shared" si="36"/>
        <v>9</v>
      </c>
      <c r="S382" s="6">
        <f t="shared" si="36"/>
        <v>12</v>
      </c>
      <c r="T382" s="6">
        <f t="shared" si="36"/>
        <v>27</v>
      </c>
      <c r="U382" s="6">
        <f t="shared" si="36"/>
        <v>7</v>
      </c>
      <c r="V382" s="6">
        <f t="shared" si="36"/>
        <v>11</v>
      </c>
      <c r="W382" s="6">
        <f t="shared" si="36"/>
        <v>14</v>
      </c>
      <c r="X382" s="6">
        <f t="shared" si="7"/>
        <v>2</v>
      </c>
      <c r="Y382" s="6">
        <f t="shared" si="8"/>
        <v>8</v>
      </c>
      <c r="Z382" s="6">
        <f t="shared" si="9"/>
        <v>12</v>
      </c>
      <c r="AA382" s="6">
        <f t="shared" si="10"/>
        <v>16.75</v>
      </c>
      <c r="AB382" s="6">
        <f t="shared" si="11"/>
        <v>30</v>
      </c>
      <c r="AC382" s="6">
        <f t="shared" si="12"/>
        <v>2</v>
      </c>
      <c r="AD382" s="6">
        <f t="shared" si="13"/>
        <v>6</v>
      </c>
      <c r="AE382" s="6">
        <f t="shared" si="13"/>
        <v>4</v>
      </c>
      <c r="AF382" s="6">
        <f t="shared" si="13"/>
        <v>4.75</v>
      </c>
      <c r="AG382" s="6">
        <f t="shared" si="13"/>
        <v>13.25</v>
      </c>
      <c r="AI382" s="6">
        <f t="shared" ref="AI382:BB382" si="37">COUNTIFS(AI$3:AI$368,"&gt;15",AI$3:AI$368,"&lt;=15.5")</f>
        <v>13</v>
      </c>
      <c r="AJ382" s="6">
        <f t="shared" si="37"/>
        <v>6</v>
      </c>
      <c r="AK382" s="6">
        <f t="shared" si="37"/>
        <v>12</v>
      </c>
      <c r="AL382" s="6">
        <f t="shared" si="37"/>
        <v>8</v>
      </c>
      <c r="AM382" s="6">
        <f t="shared" si="37"/>
        <v>17</v>
      </c>
      <c r="AN382" s="6">
        <f t="shared" si="37"/>
        <v>21</v>
      </c>
      <c r="AO382" s="6">
        <f t="shared" si="37"/>
        <v>12</v>
      </c>
      <c r="AP382" s="6">
        <f t="shared" si="37"/>
        <v>17</v>
      </c>
      <c r="AQ382" s="6">
        <f t="shared" si="37"/>
        <v>10</v>
      </c>
      <c r="AR382" s="6">
        <f t="shared" si="37"/>
        <v>12</v>
      </c>
      <c r="AS382" s="6">
        <f t="shared" si="37"/>
        <v>8</v>
      </c>
      <c r="AT382" s="6">
        <f t="shared" si="37"/>
        <v>16</v>
      </c>
      <c r="AU382" s="6">
        <f t="shared" si="37"/>
        <v>13</v>
      </c>
      <c r="AV382" s="6">
        <f t="shared" si="37"/>
        <v>13</v>
      </c>
      <c r="AW382" s="6">
        <f t="shared" si="37"/>
        <v>14</v>
      </c>
      <c r="AX382" s="6">
        <f t="shared" si="37"/>
        <v>9</v>
      </c>
      <c r="AY382" s="6">
        <f t="shared" si="37"/>
        <v>14</v>
      </c>
      <c r="AZ382" s="6">
        <f t="shared" si="37"/>
        <v>16</v>
      </c>
      <c r="BA382" s="6">
        <f t="shared" si="37"/>
        <v>12</v>
      </c>
      <c r="BB382" s="6">
        <f t="shared" si="37"/>
        <v>9</v>
      </c>
      <c r="BC382" s="6">
        <f t="shared" si="15"/>
        <v>6</v>
      </c>
      <c r="BD382" s="6">
        <f t="shared" si="16"/>
        <v>9.75</v>
      </c>
      <c r="BE382" s="6">
        <f t="shared" si="17"/>
        <v>12.5</v>
      </c>
      <c r="BF382" s="6">
        <f t="shared" si="18"/>
        <v>14.5</v>
      </c>
      <c r="BG382" s="6">
        <f t="shared" si="19"/>
        <v>21</v>
      </c>
      <c r="BH382" s="6">
        <f t="shared" si="20"/>
        <v>6</v>
      </c>
      <c r="BI382" s="6">
        <f t="shared" si="21"/>
        <v>3.75</v>
      </c>
      <c r="BJ382" s="6">
        <f t="shared" si="21"/>
        <v>2.75</v>
      </c>
      <c r="BK382" s="6">
        <f t="shared" si="21"/>
        <v>2</v>
      </c>
      <c r="BL382" s="6">
        <f t="shared" si="21"/>
        <v>6.5</v>
      </c>
    </row>
    <row r="383" spans="3:64" x14ac:dyDescent="0.45">
      <c r="C383" s="2" t="s">
        <v>85</v>
      </c>
      <c r="D383" s="6">
        <f t="shared" ref="D383:W383" si="38">COUNTIFS(D$3:D$368,"&gt;15.5",D$3:D$368,"&lt;=16")</f>
        <v>11</v>
      </c>
      <c r="E383" s="6">
        <f t="shared" si="38"/>
        <v>9</v>
      </c>
      <c r="F383" s="6">
        <f t="shared" si="38"/>
        <v>4</v>
      </c>
      <c r="G383" s="6">
        <f t="shared" si="38"/>
        <v>6</v>
      </c>
      <c r="H383" s="6">
        <f t="shared" si="38"/>
        <v>5</v>
      </c>
      <c r="I383" s="6">
        <f t="shared" si="38"/>
        <v>10</v>
      </c>
      <c r="J383" s="6">
        <f t="shared" si="38"/>
        <v>12</v>
      </c>
      <c r="K383" s="6">
        <f t="shared" si="38"/>
        <v>17</v>
      </c>
      <c r="L383" s="6">
        <f t="shared" si="38"/>
        <v>18</v>
      </c>
      <c r="M383" s="6">
        <f t="shared" si="38"/>
        <v>15</v>
      </c>
      <c r="N383" s="6">
        <f t="shared" si="38"/>
        <v>8</v>
      </c>
      <c r="O383" s="6">
        <f t="shared" si="38"/>
        <v>13</v>
      </c>
      <c r="P383" s="6">
        <f t="shared" si="38"/>
        <v>13</v>
      </c>
      <c r="Q383" s="6">
        <f t="shared" si="38"/>
        <v>22</v>
      </c>
      <c r="R383" s="6">
        <f t="shared" si="38"/>
        <v>11</v>
      </c>
      <c r="S383" s="6">
        <f t="shared" si="38"/>
        <v>15</v>
      </c>
      <c r="T383" s="6">
        <f t="shared" si="38"/>
        <v>21</v>
      </c>
      <c r="U383" s="6">
        <f t="shared" si="38"/>
        <v>11</v>
      </c>
      <c r="V383" s="6">
        <f t="shared" si="38"/>
        <v>9</v>
      </c>
      <c r="W383" s="6">
        <f t="shared" si="38"/>
        <v>11</v>
      </c>
      <c r="X383" s="6">
        <f t="shared" si="7"/>
        <v>4</v>
      </c>
      <c r="Y383" s="6">
        <f t="shared" si="8"/>
        <v>9</v>
      </c>
      <c r="Z383" s="6">
        <f t="shared" si="9"/>
        <v>11</v>
      </c>
      <c r="AA383" s="6">
        <f t="shared" si="10"/>
        <v>15</v>
      </c>
      <c r="AB383" s="6">
        <f t="shared" si="11"/>
        <v>22</v>
      </c>
      <c r="AC383" s="6">
        <f>X383</f>
        <v>4</v>
      </c>
      <c r="AD383" s="6">
        <f>Y383-X383</f>
        <v>5</v>
      </c>
      <c r="AE383" s="6">
        <f t="shared" si="13"/>
        <v>2</v>
      </c>
      <c r="AF383" s="6">
        <f t="shared" si="13"/>
        <v>4</v>
      </c>
      <c r="AG383" s="6">
        <f t="shared" si="13"/>
        <v>7</v>
      </c>
      <c r="AI383" s="6">
        <f t="shared" ref="AI383:BB383" si="39">COUNTIFS(AI$3:AI$368,"&gt;15.5",AI$3:AI$368,"&lt;=16")</f>
        <v>17</v>
      </c>
      <c r="AJ383" s="6">
        <f t="shared" si="39"/>
        <v>17</v>
      </c>
      <c r="AK383" s="6">
        <f t="shared" si="39"/>
        <v>8</v>
      </c>
      <c r="AL383" s="6">
        <f t="shared" si="39"/>
        <v>6</v>
      </c>
      <c r="AM383" s="6">
        <f t="shared" si="39"/>
        <v>15</v>
      </c>
      <c r="AN383" s="6">
        <f t="shared" si="39"/>
        <v>10</v>
      </c>
      <c r="AO383" s="6">
        <f t="shared" si="39"/>
        <v>14</v>
      </c>
      <c r="AP383" s="6">
        <f t="shared" si="39"/>
        <v>15</v>
      </c>
      <c r="AQ383" s="6">
        <f t="shared" si="39"/>
        <v>12</v>
      </c>
      <c r="AR383" s="6">
        <f t="shared" si="39"/>
        <v>2</v>
      </c>
      <c r="AS383" s="6">
        <f t="shared" si="39"/>
        <v>8</v>
      </c>
      <c r="AT383" s="6">
        <f t="shared" si="39"/>
        <v>9</v>
      </c>
      <c r="AU383" s="6">
        <f t="shared" si="39"/>
        <v>9</v>
      </c>
      <c r="AV383" s="6">
        <f t="shared" si="39"/>
        <v>17</v>
      </c>
      <c r="AW383" s="6">
        <f t="shared" si="39"/>
        <v>13</v>
      </c>
      <c r="AX383" s="6">
        <f t="shared" si="39"/>
        <v>19</v>
      </c>
      <c r="AY383" s="6">
        <f t="shared" si="39"/>
        <v>14</v>
      </c>
      <c r="AZ383" s="6">
        <f t="shared" si="39"/>
        <v>14</v>
      </c>
      <c r="BA383" s="6">
        <f t="shared" si="39"/>
        <v>9</v>
      </c>
      <c r="BB383" s="6">
        <f t="shared" si="39"/>
        <v>10</v>
      </c>
      <c r="BC383" s="6">
        <f t="shared" si="15"/>
        <v>2</v>
      </c>
      <c r="BD383" s="6">
        <f t="shared" si="16"/>
        <v>9</v>
      </c>
      <c r="BE383" s="6">
        <f t="shared" si="17"/>
        <v>12.5</v>
      </c>
      <c r="BF383" s="6">
        <f t="shared" si="18"/>
        <v>15</v>
      </c>
      <c r="BG383" s="6">
        <f t="shared" si="19"/>
        <v>19</v>
      </c>
      <c r="BH383" s="6">
        <f>BC383</f>
        <v>2</v>
      </c>
      <c r="BI383" s="6">
        <f>BD383-BC383</f>
        <v>7</v>
      </c>
      <c r="BJ383" s="6">
        <f t="shared" si="21"/>
        <v>3.5</v>
      </c>
      <c r="BK383" s="6">
        <f t="shared" si="21"/>
        <v>2.5</v>
      </c>
      <c r="BL383" s="6">
        <f t="shared" si="21"/>
        <v>4</v>
      </c>
    </row>
    <row r="384" spans="3:64" x14ac:dyDescent="0.45">
      <c r="C384" s="1" t="s">
        <v>25</v>
      </c>
      <c r="D384" s="6">
        <f t="shared" ref="D384:W384" si="40">COUNTIFS(D$3:D$368,"&gt;16",D$3:D$368,"&lt;=16.5")</f>
        <v>14</v>
      </c>
      <c r="E384" s="6">
        <f t="shared" si="40"/>
        <v>16</v>
      </c>
      <c r="F384" s="6">
        <f t="shared" si="40"/>
        <v>17</v>
      </c>
      <c r="G384" s="6">
        <f t="shared" si="40"/>
        <v>8</v>
      </c>
      <c r="H384" s="6">
        <f t="shared" si="40"/>
        <v>10</v>
      </c>
      <c r="I384" s="6">
        <f t="shared" si="40"/>
        <v>19</v>
      </c>
      <c r="J384" s="6">
        <f t="shared" si="40"/>
        <v>15</v>
      </c>
      <c r="K384" s="6">
        <f t="shared" si="40"/>
        <v>13</v>
      </c>
      <c r="L384" s="6">
        <f t="shared" si="40"/>
        <v>8</v>
      </c>
      <c r="M384" s="6">
        <f t="shared" si="40"/>
        <v>6</v>
      </c>
      <c r="N384" s="6">
        <f t="shared" si="40"/>
        <v>10</v>
      </c>
      <c r="O384" s="6">
        <f t="shared" si="40"/>
        <v>12</v>
      </c>
      <c r="P384" s="6">
        <f t="shared" si="40"/>
        <v>19</v>
      </c>
      <c r="Q384" s="6">
        <f t="shared" si="40"/>
        <v>20</v>
      </c>
      <c r="R384" s="6">
        <f t="shared" si="40"/>
        <v>15</v>
      </c>
      <c r="S384" s="6">
        <f t="shared" si="40"/>
        <v>11</v>
      </c>
      <c r="T384" s="6">
        <f t="shared" si="40"/>
        <v>12</v>
      </c>
      <c r="U384" s="6">
        <f t="shared" si="40"/>
        <v>16</v>
      </c>
      <c r="V384" s="6">
        <f t="shared" si="40"/>
        <v>5</v>
      </c>
      <c r="W384" s="6">
        <f t="shared" si="40"/>
        <v>12</v>
      </c>
      <c r="X384" s="6">
        <f t="shared" si="7"/>
        <v>5</v>
      </c>
      <c r="Y384" s="6">
        <f t="shared" si="8"/>
        <v>10</v>
      </c>
      <c r="Z384" s="6">
        <f t="shared" si="9"/>
        <v>12.5</v>
      </c>
      <c r="AA384" s="6">
        <f t="shared" si="10"/>
        <v>16</v>
      </c>
      <c r="AB384" s="6">
        <f t="shared" si="11"/>
        <v>20</v>
      </c>
      <c r="AC384" s="6">
        <f t="shared" ref="AC384:AC400" si="41">X384</f>
        <v>5</v>
      </c>
      <c r="AD384" s="6">
        <f t="shared" ref="AD384:AG400" si="42">Y384-X384</f>
        <v>5</v>
      </c>
      <c r="AE384" s="6">
        <f t="shared" si="13"/>
        <v>2.5</v>
      </c>
      <c r="AF384" s="6">
        <f t="shared" si="13"/>
        <v>3.5</v>
      </c>
      <c r="AG384" s="6">
        <f t="shared" si="13"/>
        <v>4</v>
      </c>
      <c r="AI384" s="6">
        <f t="shared" ref="AI384:BB384" si="43">COUNTIFS(AI$3:AI$368,"&gt;16",AI$3:AI$368,"&lt;=16.5")</f>
        <v>2</v>
      </c>
      <c r="AJ384" s="6">
        <f t="shared" si="43"/>
        <v>10</v>
      </c>
      <c r="AK384" s="6">
        <f t="shared" si="43"/>
        <v>22</v>
      </c>
      <c r="AL384" s="6">
        <f t="shared" si="43"/>
        <v>9</v>
      </c>
      <c r="AM384" s="6">
        <f t="shared" si="43"/>
        <v>19</v>
      </c>
      <c r="AN384" s="6">
        <f t="shared" si="43"/>
        <v>16</v>
      </c>
      <c r="AO384" s="6">
        <f t="shared" si="43"/>
        <v>14</v>
      </c>
      <c r="AP384" s="6">
        <f t="shared" si="43"/>
        <v>10</v>
      </c>
      <c r="AQ384" s="6">
        <f t="shared" si="43"/>
        <v>9</v>
      </c>
      <c r="AR384" s="6">
        <f t="shared" si="43"/>
        <v>15</v>
      </c>
      <c r="AS384" s="6">
        <f t="shared" si="43"/>
        <v>4</v>
      </c>
      <c r="AT384" s="6">
        <f t="shared" si="43"/>
        <v>8</v>
      </c>
      <c r="AU384" s="6">
        <f t="shared" si="43"/>
        <v>4</v>
      </c>
      <c r="AV384" s="6">
        <f t="shared" si="43"/>
        <v>8</v>
      </c>
      <c r="AW384" s="6">
        <f t="shared" si="43"/>
        <v>17</v>
      </c>
      <c r="AX384" s="6">
        <f t="shared" si="43"/>
        <v>5</v>
      </c>
      <c r="AY384" s="6">
        <f t="shared" si="43"/>
        <v>12</v>
      </c>
      <c r="AZ384" s="6">
        <f t="shared" si="43"/>
        <v>10</v>
      </c>
      <c r="BA384" s="6">
        <f t="shared" si="43"/>
        <v>11</v>
      </c>
      <c r="BB384" s="6">
        <f t="shared" si="43"/>
        <v>9</v>
      </c>
      <c r="BC384" s="6">
        <f t="shared" si="15"/>
        <v>2</v>
      </c>
      <c r="BD384" s="6">
        <f t="shared" si="16"/>
        <v>8</v>
      </c>
      <c r="BE384" s="6">
        <f t="shared" si="17"/>
        <v>10</v>
      </c>
      <c r="BF384" s="6">
        <f t="shared" si="18"/>
        <v>14.25</v>
      </c>
      <c r="BG384" s="6">
        <f t="shared" si="19"/>
        <v>22</v>
      </c>
      <c r="BH384" s="6">
        <f t="shared" ref="BH384:BH400" si="44">BC384</f>
        <v>2</v>
      </c>
      <c r="BI384" s="6">
        <f t="shared" ref="BI384:BL400" si="45">BD384-BC384</f>
        <v>6</v>
      </c>
      <c r="BJ384" s="6">
        <f t="shared" si="21"/>
        <v>2</v>
      </c>
      <c r="BK384" s="6">
        <f t="shared" si="21"/>
        <v>4.25</v>
      </c>
      <c r="BL384" s="6">
        <f t="shared" si="21"/>
        <v>7.75</v>
      </c>
    </row>
    <row r="385" spans="3:64" x14ac:dyDescent="0.45">
      <c r="C385" s="1" t="s">
        <v>53</v>
      </c>
      <c r="D385" s="6">
        <f t="shared" ref="D385:W385" si="46">COUNTIFS(D$3:D$368,"&gt;16.5",D$3:D$368,"&lt;=17")</f>
        <v>11</v>
      </c>
      <c r="E385" s="6">
        <f t="shared" si="46"/>
        <v>13</v>
      </c>
      <c r="F385" s="6">
        <f t="shared" si="46"/>
        <v>8</v>
      </c>
      <c r="G385" s="6">
        <f t="shared" si="46"/>
        <v>4</v>
      </c>
      <c r="H385" s="6">
        <f t="shared" si="46"/>
        <v>16</v>
      </c>
      <c r="I385" s="6">
        <f t="shared" si="46"/>
        <v>12</v>
      </c>
      <c r="J385" s="6">
        <f t="shared" si="46"/>
        <v>10</v>
      </c>
      <c r="K385" s="6">
        <f t="shared" si="46"/>
        <v>8</v>
      </c>
      <c r="L385" s="6">
        <f t="shared" si="46"/>
        <v>9</v>
      </c>
      <c r="M385" s="6">
        <f t="shared" si="46"/>
        <v>9</v>
      </c>
      <c r="N385" s="6">
        <f t="shared" si="46"/>
        <v>3</v>
      </c>
      <c r="O385" s="6">
        <f t="shared" si="46"/>
        <v>8</v>
      </c>
      <c r="P385" s="6">
        <f t="shared" si="46"/>
        <v>8</v>
      </c>
      <c r="Q385" s="6">
        <f t="shared" si="46"/>
        <v>14</v>
      </c>
      <c r="R385" s="6">
        <f t="shared" si="46"/>
        <v>16</v>
      </c>
      <c r="S385" s="6">
        <f t="shared" si="46"/>
        <v>23</v>
      </c>
      <c r="T385" s="6">
        <f t="shared" si="46"/>
        <v>18</v>
      </c>
      <c r="U385" s="6">
        <f t="shared" si="46"/>
        <v>8</v>
      </c>
      <c r="V385" s="6">
        <f t="shared" si="46"/>
        <v>12</v>
      </c>
      <c r="W385" s="6">
        <f t="shared" si="46"/>
        <v>8</v>
      </c>
      <c r="X385" s="6">
        <f t="shared" si="7"/>
        <v>3</v>
      </c>
      <c r="Y385" s="6">
        <f t="shared" si="8"/>
        <v>8</v>
      </c>
      <c r="Z385" s="6">
        <f t="shared" si="9"/>
        <v>9.5</v>
      </c>
      <c r="AA385" s="6">
        <f t="shared" si="10"/>
        <v>13.25</v>
      </c>
      <c r="AB385" s="6">
        <f t="shared" si="11"/>
        <v>23</v>
      </c>
      <c r="AC385" s="6">
        <f t="shared" si="41"/>
        <v>3</v>
      </c>
      <c r="AD385" s="6">
        <f t="shared" si="42"/>
        <v>5</v>
      </c>
      <c r="AE385" s="6">
        <f t="shared" si="13"/>
        <v>1.5</v>
      </c>
      <c r="AF385" s="6">
        <f t="shared" si="13"/>
        <v>3.75</v>
      </c>
      <c r="AG385" s="6">
        <f t="shared" si="13"/>
        <v>9.75</v>
      </c>
      <c r="AI385" s="6">
        <f t="shared" ref="AI385:BB385" si="47">COUNTIFS(AI$3:AI$368,"&gt;16.5",AI$3:AI$368,"&lt;=17")</f>
        <v>10</v>
      </c>
      <c r="AJ385" s="6">
        <f t="shared" si="47"/>
        <v>6</v>
      </c>
      <c r="AK385" s="6">
        <f t="shared" si="47"/>
        <v>8</v>
      </c>
      <c r="AL385" s="6">
        <f t="shared" si="47"/>
        <v>4</v>
      </c>
      <c r="AM385" s="6">
        <f t="shared" si="47"/>
        <v>12</v>
      </c>
      <c r="AN385" s="6">
        <f t="shared" si="47"/>
        <v>18</v>
      </c>
      <c r="AO385" s="6">
        <f t="shared" si="47"/>
        <v>5</v>
      </c>
      <c r="AP385" s="6">
        <f t="shared" si="47"/>
        <v>11</v>
      </c>
      <c r="AQ385" s="6">
        <f t="shared" si="47"/>
        <v>24</v>
      </c>
      <c r="AR385" s="6">
        <f t="shared" si="47"/>
        <v>3</v>
      </c>
      <c r="AS385" s="6">
        <f t="shared" si="47"/>
        <v>13</v>
      </c>
      <c r="AT385" s="6">
        <f t="shared" si="47"/>
        <v>6</v>
      </c>
      <c r="AU385" s="6">
        <f t="shared" si="47"/>
        <v>10</v>
      </c>
      <c r="AV385" s="6">
        <f t="shared" si="47"/>
        <v>22</v>
      </c>
      <c r="AW385" s="6">
        <f t="shared" si="47"/>
        <v>10</v>
      </c>
      <c r="AX385" s="6">
        <f t="shared" si="47"/>
        <v>22</v>
      </c>
      <c r="AY385" s="6">
        <f t="shared" si="47"/>
        <v>21</v>
      </c>
      <c r="AZ385" s="6">
        <f t="shared" si="47"/>
        <v>3</v>
      </c>
      <c r="BA385" s="6">
        <f t="shared" si="47"/>
        <v>12</v>
      </c>
      <c r="BB385" s="6">
        <f t="shared" si="47"/>
        <v>10</v>
      </c>
      <c r="BC385" s="6">
        <f t="shared" si="15"/>
        <v>3</v>
      </c>
      <c r="BD385" s="6">
        <f t="shared" si="16"/>
        <v>6</v>
      </c>
      <c r="BE385" s="6">
        <f t="shared" si="17"/>
        <v>10</v>
      </c>
      <c r="BF385" s="6">
        <f t="shared" si="18"/>
        <v>14.25</v>
      </c>
      <c r="BG385" s="6">
        <f t="shared" si="19"/>
        <v>24</v>
      </c>
      <c r="BH385" s="6">
        <f t="shared" si="44"/>
        <v>3</v>
      </c>
      <c r="BI385" s="6">
        <f t="shared" si="45"/>
        <v>3</v>
      </c>
      <c r="BJ385" s="6">
        <f t="shared" si="21"/>
        <v>4</v>
      </c>
      <c r="BK385" s="6">
        <f t="shared" si="21"/>
        <v>4.25</v>
      </c>
      <c r="BL385" s="6">
        <f t="shared" si="21"/>
        <v>9.75</v>
      </c>
    </row>
    <row r="386" spans="3:64" x14ac:dyDescent="0.45">
      <c r="C386" s="2" t="s">
        <v>23</v>
      </c>
      <c r="D386" s="6">
        <f t="shared" ref="D386:W386" si="48">COUNTIFS(D$3:D$368,"&gt;17",D$3:D$368,"&lt;=17.5")</f>
        <v>5</v>
      </c>
      <c r="E386" s="6">
        <f t="shared" si="48"/>
        <v>7</v>
      </c>
      <c r="F386" s="6">
        <f t="shared" si="48"/>
        <v>16</v>
      </c>
      <c r="G386" s="6">
        <f t="shared" si="48"/>
        <v>9</v>
      </c>
      <c r="H386" s="6">
        <f t="shared" si="48"/>
        <v>16</v>
      </c>
      <c r="I386" s="6">
        <f t="shared" si="48"/>
        <v>24</v>
      </c>
      <c r="J386" s="6">
        <f t="shared" si="48"/>
        <v>13</v>
      </c>
      <c r="K386" s="6">
        <f t="shared" si="48"/>
        <v>17</v>
      </c>
      <c r="L386" s="6">
        <f t="shared" si="48"/>
        <v>11</v>
      </c>
      <c r="M386" s="6">
        <f t="shared" si="48"/>
        <v>5</v>
      </c>
      <c r="N386" s="6">
        <f t="shared" si="48"/>
        <v>13</v>
      </c>
      <c r="O386" s="6">
        <f t="shared" si="48"/>
        <v>9</v>
      </c>
      <c r="P386" s="6">
        <f t="shared" si="48"/>
        <v>5</v>
      </c>
      <c r="Q386" s="6">
        <f t="shared" si="48"/>
        <v>12</v>
      </c>
      <c r="R386" s="6">
        <f t="shared" si="48"/>
        <v>6</v>
      </c>
      <c r="S386" s="6">
        <f t="shared" si="48"/>
        <v>11</v>
      </c>
      <c r="T386" s="6">
        <f t="shared" si="48"/>
        <v>12</v>
      </c>
      <c r="U386" s="6">
        <f t="shared" si="48"/>
        <v>10</v>
      </c>
      <c r="V386" s="6">
        <f t="shared" si="48"/>
        <v>16</v>
      </c>
      <c r="W386" s="6">
        <f t="shared" si="48"/>
        <v>8</v>
      </c>
      <c r="X386" s="6">
        <f t="shared" si="7"/>
        <v>5</v>
      </c>
      <c r="Y386" s="6">
        <f t="shared" si="8"/>
        <v>7.75</v>
      </c>
      <c r="Z386" s="6">
        <f t="shared" si="9"/>
        <v>11</v>
      </c>
      <c r="AA386" s="6">
        <f t="shared" si="10"/>
        <v>13.75</v>
      </c>
      <c r="AB386" s="6">
        <f t="shared" si="11"/>
        <v>24</v>
      </c>
      <c r="AC386" s="6">
        <f t="shared" si="41"/>
        <v>5</v>
      </c>
      <c r="AD386" s="6">
        <f t="shared" si="42"/>
        <v>2.75</v>
      </c>
      <c r="AE386" s="6">
        <f t="shared" si="13"/>
        <v>3.25</v>
      </c>
      <c r="AF386" s="6">
        <f t="shared" si="13"/>
        <v>2.75</v>
      </c>
      <c r="AG386" s="6">
        <f t="shared" si="13"/>
        <v>10.25</v>
      </c>
      <c r="AI386" s="6">
        <f t="shared" ref="AI386:BB386" si="49">COUNTIFS(AI$3:AI$368,"&gt;17",AI$3:AI$368,"&lt;=17.5")</f>
        <v>10</v>
      </c>
      <c r="AJ386" s="6">
        <f t="shared" si="49"/>
        <v>19</v>
      </c>
      <c r="AK386" s="6">
        <f t="shared" si="49"/>
        <v>7</v>
      </c>
      <c r="AL386" s="6">
        <f t="shared" si="49"/>
        <v>20</v>
      </c>
      <c r="AM386" s="6">
        <f t="shared" si="49"/>
        <v>12</v>
      </c>
      <c r="AN386" s="6">
        <f t="shared" si="49"/>
        <v>10</v>
      </c>
      <c r="AO386" s="6">
        <f t="shared" si="49"/>
        <v>13</v>
      </c>
      <c r="AP386" s="6">
        <f t="shared" si="49"/>
        <v>17</v>
      </c>
      <c r="AQ386" s="6">
        <f t="shared" si="49"/>
        <v>5</v>
      </c>
      <c r="AR386" s="6">
        <f t="shared" si="49"/>
        <v>9</v>
      </c>
      <c r="AS386" s="6">
        <f t="shared" si="49"/>
        <v>9</v>
      </c>
      <c r="AT386" s="6">
        <f t="shared" si="49"/>
        <v>15</v>
      </c>
      <c r="AU386" s="6">
        <f t="shared" si="49"/>
        <v>7</v>
      </c>
      <c r="AV386" s="6">
        <f t="shared" si="49"/>
        <v>7</v>
      </c>
      <c r="AW386" s="6">
        <f t="shared" si="49"/>
        <v>9</v>
      </c>
      <c r="AX386" s="6">
        <f t="shared" si="49"/>
        <v>19</v>
      </c>
      <c r="AY386" s="6">
        <f t="shared" si="49"/>
        <v>13</v>
      </c>
      <c r="AZ386" s="6">
        <f t="shared" si="49"/>
        <v>11</v>
      </c>
      <c r="BA386" s="6">
        <f t="shared" si="49"/>
        <v>8</v>
      </c>
      <c r="BB386" s="6">
        <f t="shared" si="49"/>
        <v>19</v>
      </c>
      <c r="BC386" s="6">
        <f t="shared" si="15"/>
        <v>5</v>
      </c>
      <c r="BD386" s="6">
        <f t="shared" si="16"/>
        <v>8.75</v>
      </c>
      <c r="BE386" s="6">
        <f t="shared" si="17"/>
        <v>10.5</v>
      </c>
      <c r="BF386" s="6">
        <f t="shared" si="18"/>
        <v>15.5</v>
      </c>
      <c r="BG386" s="6">
        <f t="shared" si="19"/>
        <v>20</v>
      </c>
      <c r="BH386" s="6">
        <f t="shared" si="44"/>
        <v>5</v>
      </c>
      <c r="BI386" s="6">
        <f t="shared" si="45"/>
        <v>3.75</v>
      </c>
      <c r="BJ386" s="6">
        <f t="shared" si="21"/>
        <v>1.75</v>
      </c>
      <c r="BK386" s="6">
        <f t="shared" si="21"/>
        <v>5</v>
      </c>
      <c r="BL386" s="6">
        <f t="shared" si="21"/>
        <v>4.5</v>
      </c>
    </row>
    <row r="387" spans="3:64" x14ac:dyDescent="0.45">
      <c r="C387" s="2" t="s">
        <v>26</v>
      </c>
      <c r="D387" s="6">
        <f t="shared" ref="D387:W387" si="50">COUNTIFS(D$3:D$368,"&gt;17.5",D$3:D$368,"&lt;=18")</f>
        <v>8</v>
      </c>
      <c r="E387" s="6">
        <f t="shared" si="50"/>
        <v>12</v>
      </c>
      <c r="F387" s="6">
        <f t="shared" si="50"/>
        <v>11</v>
      </c>
      <c r="G387" s="6">
        <f t="shared" si="50"/>
        <v>7</v>
      </c>
      <c r="H387" s="6">
        <f t="shared" si="50"/>
        <v>8</v>
      </c>
      <c r="I387" s="6">
        <f t="shared" si="50"/>
        <v>8</v>
      </c>
      <c r="J387" s="6">
        <f t="shared" si="50"/>
        <v>8</v>
      </c>
      <c r="K387" s="6">
        <f t="shared" si="50"/>
        <v>9</v>
      </c>
      <c r="L387" s="6">
        <f t="shared" si="50"/>
        <v>11</v>
      </c>
      <c r="M387" s="6">
        <f t="shared" si="50"/>
        <v>9</v>
      </c>
      <c r="N387" s="6">
        <f t="shared" si="50"/>
        <v>9</v>
      </c>
      <c r="O387" s="6">
        <f t="shared" si="50"/>
        <v>11</v>
      </c>
      <c r="P387" s="6">
        <f t="shared" si="50"/>
        <v>10</v>
      </c>
      <c r="Q387" s="6">
        <f t="shared" si="50"/>
        <v>9</v>
      </c>
      <c r="R387" s="6">
        <f t="shared" si="50"/>
        <v>8</v>
      </c>
      <c r="S387" s="6">
        <f t="shared" si="50"/>
        <v>9</v>
      </c>
      <c r="T387" s="6">
        <f t="shared" si="50"/>
        <v>10</v>
      </c>
      <c r="U387" s="6">
        <f t="shared" si="50"/>
        <v>8</v>
      </c>
      <c r="V387" s="6">
        <f t="shared" si="50"/>
        <v>9</v>
      </c>
      <c r="W387" s="6">
        <f t="shared" si="50"/>
        <v>24</v>
      </c>
      <c r="X387" s="6">
        <f t="shared" si="7"/>
        <v>7</v>
      </c>
      <c r="Y387" s="6">
        <f t="shared" si="8"/>
        <v>8</v>
      </c>
      <c r="Z387" s="6">
        <f t="shared" si="9"/>
        <v>9</v>
      </c>
      <c r="AA387" s="6">
        <f t="shared" si="10"/>
        <v>10.25</v>
      </c>
      <c r="AB387" s="6">
        <f t="shared" si="11"/>
        <v>24</v>
      </c>
      <c r="AC387" s="6">
        <f t="shared" si="41"/>
        <v>7</v>
      </c>
      <c r="AD387" s="6">
        <f t="shared" si="42"/>
        <v>1</v>
      </c>
      <c r="AE387" s="6">
        <f t="shared" si="13"/>
        <v>1</v>
      </c>
      <c r="AF387" s="6">
        <f t="shared" si="13"/>
        <v>1.25</v>
      </c>
      <c r="AG387" s="6">
        <f t="shared" si="13"/>
        <v>13.75</v>
      </c>
      <c r="AI387" s="6">
        <f t="shared" ref="AI387:BB387" si="51">COUNTIFS(AI$3:AI$368,"&gt;17.5",AI$3:AI$368,"&lt;=18")</f>
        <v>7</v>
      </c>
      <c r="AJ387" s="6">
        <f t="shared" si="51"/>
        <v>8</v>
      </c>
      <c r="AK387" s="6">
        <f t="shared" si="51"/>
        <v>17</v>
      </c>
      <c r="AL387" s="6">
        <f t="shared" si="51"/>
        <v>2</v>
      </c>
      <c r="AM387" s="6">
        <f t="shared" si="51"/>
        <v>13</v>
      </c>
      <c r="AN387" s="6">
        <f t="shared" si="51"/>
        <v>21</v>
      </c>
      <c r="AO387" s="6">
        <f t="shared" si="51"/>
        <v>20</v>
      </c>
      <c r="AP387" s="6">
        <f t="shared" si="51"/>
        <v>20</v>
      </c>
      <c r="AQ387" s="6">
        <f t="shared" si="51"/>
        <v>26</v>
      </c>
      <c r="AR387" s="6">
        <f t="shared" si="51"/>
        <v>10</v>
      </c>
      <c r="AS387" s="6">
        <f t="shared" si="51"/>
        <v>14</v>
      </c>
      <c r="AT387" s="6">
        <f t="shared" si="51"/>
        <v>6</v>
      </c>
      <c r="AU387" s="6">
        <f t="shared" si="51"/>
        <v>8</v>
      </c>
      <c r="AV387" s="6">
        <f t="shared" si="51"/>
        <v>8</v>
      </c>
      <c r="AW387" s="6">
        <f t="shared" si="51"/>
        <v>12</v>
      </c>
      <c r="AX387" s="6">
        <f t="shared" si="51"/>
        <v>11</v>
      </c>
      <c r="AY387" s="6">
        <f t="shared" si="51"/>
        <v>13</v>
      </c>
      <c r="AZ387" s="6">
        <f t="shared" si="51"/>
        <v>13</v>
      </c>
      <c r="BA387" s="6">
        <f t="shared" si="51"/>
        <v>7</v>
      </c>
      <c r="BB387" s="6">
        <f t="shared" si="51"/>
        <v>18</v>
      </c>
      <c r="BC387" s="6">
        <f t="shared" si="15"/>
        <v>2</v>
      </c>
      <c r="BD387" s="6">
        <f t="shared" si="16"/>
        <v>8</v>
      </c>
      <c r="BE387" s="6">
        <f t="shared" si="17"/>
        <v>12.5</v>
      </c>
      <c r="BF387" s="6">
        <f t="shared" si="18"/>
        <v>17.25</v>
      </c>
      <c r="BG387" s="6">
        <f t="shared" si="19"/>
        <v>26</v>
      </c>
      <c r="BH387" s="6">
        <f t="shared" si="44"/>
        <v>2</v>
      </c>
      <c r="BI387" s="6">
        <f t="shared" si="45"/>
        <v>6</v>
      </c>
      <c r="BJ387" s="6">
        <f t="shared" si="21"/>
        <v>4.5</v>
      </c>
      <c r="BK387" s="6">
        <f t="shared" si="21"/>
        <v>4.75</v>
      </c>
      <c r="BL387" s="6">
        <f t="shared" si="21"/>
        <v>8.75</v>
      </c>
    </row>
    <row r="388" spans="3:64" x14ac:dyDescent="0.45">
      <c r="C388" s="2" t="s">
        <v>27</v>
      </c>
      <c r="D388" s="6">
        <f t="shared" ref="D388:W388" si="52">COUNTIFS(D$3:D$368,"&gt;18",D$3:D$368,"&lt;=18.5")</f>
        <v>7</v>
      </c>
      <c r="E388" s="6">
        <f t="shared" si="52"/>
        <v>10</v>
      </c>
      <c r="F388" s="6">
        <f t="shared" si="52"/>
        <v>9</v>
      </c>
      <c r="G388" s="6">
        <f t="shared" si="52"/>
        <v>9</v>
      </c>
      <c r="H388" s="6">
        <f t="shared" si="52"/>
        <v>16</v>
      </c>
      <c r="I388" s="6">
        <f t="shared" si="52"/>
        <v>23</v>
      </c>
      <c r="J388" s="6">
        <f t="shared" si="52"/>
        <v>18</v>
      </c>
      <c r="K388" s="6">
        <f t="shared" si="52"/>
        <v>17</v>
      </c>
      <c r="L388" s="6">
        <f t="shared" si="52"/>
        <v>15</v>
      </c>
      <c r="M388" s="6">
        <f t="shared" si="52"/>
        <v>8</v>
      </c>
      <c r="N388" s="6">
        <f t="shared" si="52"/>
        <v>7</v>
      </c>
      <c r="O388" s="6">
        <f t="shared" si="52"/>
        <v>13</v>
      </c>
      <c r="P388" s="6">
        <f t="shared" si="52"/>
        <v>5</v>
      </c>
      <c r="Q388" s="6">
        <f t="shared" si="52"/>
        <v>26</v>
      </c>
      <c r="R388" s="6">
        <f t="shared" si="52"/>
        <v>15</v>
      </c>
      <c r="S388" s="6">
        <f t="shared" si="52"/>
        <v>17</v>
      </c>
      <c r="T388" s="6">
        <f t="shared" si="52"/>
        <v>19</v>
      </c>
      <c r="U388" s="6">
        <f t="shared" si="52"/>
        <v>13</v>
      </c>
      <c r="V388" s="6">
        <f t="shared" si="52"/>
        <v>13</v>
      </c>
      <c r="W388" s="6">
        <f t="shared" si="52"/>
        <v>16</v>
      </c>
      <c r="X388" s="6">
        <f t="shared" si="7"/>
        <v>5</v>
      </c>
      <c r="Y388" s="6">
        <f t="shared" si="8"/>
        <v>9</v>
      </c>
      <c r="Z388" s="6">
        <f t="shared" si="9"/>
        <v>14</v>
      </c>
      <c r="AA388" s="6">
        <f t="shared" si="10"/>
        <v>17</v>
      </c>
      <c r="AB388" s="6">
        <f t="shared" si="11"/>
        <v>26</v>
      </c>
      <c r="AC388" s="6">
        <f t="shared" si="41"/>
        <v>5</v>
      </c>
      <c r="AD388" s="6">
        <f t="shared" si="42"/>
        <v>4</v>
      </c>
      <c r="AE388" s="6">
        <f t="shared" si="13"/>
        <v>5</v>
      </c>
      <c r="AF388" s="6">
        <f t="shared" si="13"/>
        <v>3</v>
      </c>
      <c r="AG388" s="6">
        <f t="shared" si="13"/>
        <v>9</v>
      </c>
      <c r="AI388" s="6">
        <f t="shared" ref="AI388:BB388" si="53">COUNTIFS(AI$3:AI$368,"&gt;18",AI$3:AI$368,"&lt;=18.5")</f>
        <v>11</v>
      </c>
      <c r="AJ388" s="6">
        <f t="shared" si="53"/>
        <v>23</v>
      </c>
      <c r="AK388" s="6">
        <f t="shared" si="53"/>
        <v>8</v>
      </c>
      <c r="AL388" s="6">
        <f t="shared" si="53"/>
        <v>14</v>
      </c>
      <c r="AM388" s="6">
        <f t="shared" si="53"/>
        <v>15</v>
      </c>
      <c r="AN388" s="6">
        <f t="shared" si="53"/>
        <v>22</v>
      </c>
      <c r="AO388" s="6">
        <f t="shared" si="53"/>
        <v>15</v>
      </c>
      <c r="AP388" s="6">
        <f t="shared" si="53"/>
        <v>16</v>
      </c>
      <c r="AQ388" s="6">
        <f t="shared" si="53"/>
        <v>18</v>
      </c>
      <c r="AR388" s="6">
        <f t="shared" si="53"/>
        <v>16</v>
      </c>
      <c r="AS388" s="6">
        <f t="shared" si="53"/>
        <v>17</v>
      </c>
      <c r="AT388" s="6">
        <f t="shared" si="53"/>
        <v>8</v>
      </c>
      <c r="AU388" s="6">
        <f t="shared" si="53"/>
        <v>12</v>
      </c>
      <c r="AV388" s="6">
        <f t="shared" si="53"/>
        <v>17</v>
      </c>
      <c r="AW388" s="6">
        <f t="shared" si="53"/>
        <v>12</v>
      </c>
      <c r="AX388" s="6">
        <f t="shared" si="53"/>
        <v>5</v>
      </c>
      <c r="AY388" s="6">
        <f t="shared" si="53"/>
        <v>23</v>
      </c>
      <c r="AZ388" s="6">
        <f t="shared" si="53"/>
        <v>6</v>
      </c>
      <c r="BA388" s="6">
        <f t="shared" si="53"/>
        <v>12</v>
      </c>
      <c r="BB388" s="6">
        <f t="shared" si="53"/>
        <v>10</v>
      </c>
      <c r="BC388" s="6">
        <f t="shared" si="15"/>
        <v>5</v>
      </c>
      <c r="BD388" s="6">
        <f t="shared" si="16"/>
        <v>10.75</v>
      </c>
      <c r="BE388" s="6">
        <f t="shared" si="17"/>
        <v>14.5</v>
      </c>
      <c r="BF388" s="6">
        <f t="shared" si="18"/>
        <v>17</v>
      </c>
      <c r="BG388" s="6">
        <f t="shared" si="19"/>
        <v>23</v>
      </c>
      <c r="BH388" s="6">
        <f t="shared" si="44"/>
        <v>5</v>
      </c>
      <c r="BI388" s="6">
        <f t="shared" si="45"/>
        <v>5.75</v>
      </c>
      <c r="BJ388" s="6">
        <f t="shared" si="21"/>
        <v>3.75</v>
      </c>
      <c r="BK388" s="6">
        <f t="shared" si="21"/>
        <v>2.5</v>
      </c>
      <c r="BL388" s="6">
        <f t="shared" si="21"/>
        <v>6</v>
      </c>
    </row>
    <row r="389" spans="3:64" x14ac:dyDescent="0.45">
      <c r="C389" s="2" t="s">
        <v>28</v>
      </c>
      <c r="D389" s="6">
        <f t="shared" ref="D389:W389" si="54">COUNTIFS(D$3:D$368,"&gt;18.5",D$3:D$368,"&lt;=19")</f>
        <v>10</v>
      </c>
      <c r="E389" s="6">
        <f t="shared" si="54"/>
        <v>13</v>
      </c>
      <c r="F389" s="6">
        <f t="shared" si="54"/>
        <v>14</v>
      </c>
      <c r="G389" s="6">
        <f t="shared" si="54"/>
        <v>9</v>
      </c>
      <c r="H389" s="6">
        <f t="shared" si="54"/>
        <v>12</v>
      </c>
      <c r="I389" s="6">
        <f t="shared" si="54"/>
        <v>13</v>
      </c>
      <c r="J389" s="6">
        <f t="shared" si="54"/>
        <v>16</v>
      </c>
      <c r="K389" s="6">
        <f t="shared" si="54"/>
        <v>19</v>
      </c>
      <c r="L389" s="6">
        <f t="shared" si="54"/>
        <v>27</v>
      </c>
      <c r="M389" s="6">
        <f t="shared" si="54"/>
        <v>11</v>
      </c>
      <c r="N389" s="6">
        <f t="shared" si="54"/>
        <v>18</v>
      </c>
      <c r="O389" s="6">
        <f t="shared" si="54"/>
        <v>10</v>
      </c>
      <c r="P389" s="6">
        <f t="shared" si="54"/>
        <v>14</v>
      </c>
      <c r="Q389" s="6">
        <f t="shared" si="54"/>
        <v>5</v>
      </c>
      <c r="R389" s="6">
        <f t="shared" si="54"/>
        <v>15</v>
      </c>
      <c r="S389" s="6">
        <f t="shared" si="54"/>
        <v>11</v>
      </c>
      <c r="T389" s="6">
        <f t="shared" si="54"/>
        <v>16</v>
      </c>
      <c r="U389" s="6">
        <f t="shared" si="54"/>
        <v>6</v>
      </c>
      <c r="V389" s="6">
        <f t="shared" si="54"/>
        <v>14</v>
      </c>
      <c r="W389" s="6">
        <f t="shared" si="54"/>
        <v>11</v>
      </c>
      <c r="X389" s="6">
        <f t="shared" si="7"/>
        <v>5</v>
      </c>
      <c r="Y389" s="6">
        <f t="shared" si="8"/>
        <v>10.75</v>
      </c>
      <c r="Z389" s="6">
        <f t="shared" si="9"/>
        <v>13</v>
      </c>
      <c r="AA389" s="6">
        <f t="shared" si="10"/>
        <v>15.25</v>
      </c>
      <c r="AB389" s="6">
        <f t="shared" si="11"/>
        <v>27</v>
      </c>
      <c r="AC389" s="6">
        <f t="shared" si="41"/>
        <v>5</v>
      </c>
      <c r="AD389" s="6">
        <f t="shared" si="42"/>
        <v>5.75</v>
      </c>
      <c r="AE389" s="6">
        <f t="shared" si="13"/>
        <v>2.25</v>
      </c>
      <c r="AF389" s="6">
        <f t="shared" si="13"/>
        <v>2.25</v>
      </c>
      <c r="AG389" s="6">
        <f t="shared" si="13"/>
        <v>11.75</v>
      </c>
      <c r="AI389" s="6">
        <f t="shared" ref="AI389:BB389" si="55">COUNTIFS(AI$3:AI$368,"&gt;18.5",AI$3:AI$368,"&lt;=19")</f>
        <v>11</v>
      </c>
      <c r="AJ389" s="6">
        <f t="shared" si="55"/>
        <v>8</v>
      </c>
      <c r="AK389" s="6">
        <f t="shared" si="55"/>
        <v>17</v>
      </c>
      <c r="AL389" s="6">
        <f t="shared" si="55"/>
        <v>11</v>
      </c>
      <c r="AM389" s="6">
        <f t="shared" si="55"/>
        <v>12</v>
      </c>
      <c r="AN389" s="6">
        <f t="shared" si="55"/>
        <v>73</v>
      </c>
      <c r="AO389" s="6">
        <f t="shared" si="55"/>
        <v>16</v>
      </c>
      <c r="AP389" s="6">
        <f t="shared" si="55"/>
        <v>16</v>
      </c>
      <c r="AQ389" s="6">
        <f t="shared" si="55"/>
        <v>33</v>
      </c>
      <c r="AR389" s="6">
        <f t="shared" si="55"/>
        <v>8</v>
      </c>
      <c r="AS389" s="6">
        <f t="shared" si="55"/>
        <v>11</v>
      </c>
      <c r="AT389" s="6">
        <f t="shared" si="55"/>
        <v>13</v>
      </c>
      <c r="AU389" s="6">
        <f t="shared" si="55"/>
        <v>12</v>
      </c>
      <c r="AV389" s="6">
        <f t="shared" si="55"/>
        <v>22</v>
      </c>
      <c r="AW389" s="6">
        <f t="shared" si="55"/>
        <v>15</v>
      </c>
      <c r="AX389" s="6">
        <f t="shared" si="55"/>
        <v>18</v>
      </c>
      <c r="AY389" s="6">
        <f t="shared" si="55"/>
        <v>26</v>
      </c>
      <c r="AZ389" s="6">
        <f t="shared" si="55"/>
        <v>16</v>
      </c>
      <c r="BA389" s="6">
        <f t="shared" si="55"/>
        <v>20</v>
      </c>
      <c r="BB389" s="6">
        <f t="shared" si="55"/>
        <v>17</v>
      </c>
      <c r="BC389" s="6">
        <f t="shared" si="15"/>
        <v>8</v>
      </c>
      <c r="BD389" s="6">
        <f t="shared" si="16"/>
        <v>11.75</v>
      </c>
      <c r="BE389" s="6">
        <f t="shared" si="17"/>
        <v>16</v>
      </c>
      <c r="BF389" s="6">
        <f t="shared" si="18"/>
        <v>18.5</v>
      </c>
      <c r="BG389" s="6">
        <f t="shared" si="19"/>
        <v>73</v>
      </c>
      <c r="BH389" s="6">
        <f t="shared" si="44"/>
        <v>8</v>
      </c>
      <c r="BI389" s="6">
        <f t="shared" si="45"/>
        <v>3.75</v>
      </c>
      <c r="BJ389" s="6">
        <f t="shared" si="21"/>
        <v>4.25</v>
      </c>
      <c r="BK389" s="6">
        <f t="shared" si="21"/>
        <v>2.5</v>
      </c>
      <c r="BL389" s="6">
        <f t="shared" si="21"/>
        <v>54.5</v>
      </c>
    </row>
    <row r="390" spans="3:64" x14ac:dyDescent="0.45">
      <c r="C390" s="2" t="s">
        <v>29</v>
      </c>
      <c r="D390" s="6">
        <f t="shared" ref="D390:W390" si="56">COUNTIFS(D$3:D$368,"&gt;19",D$3:D$368,"&lt;=19.5")</f>
        <v>12</v>
      </c>
      <c r="E390" s="6">
        <f t="shared" si="56"/>
        <v>16</v>
      </c>
      <c r="F390" s="6">
        <f t="shared" si="56"/>
        <v>10</v>
      </c>
      <c r="G390" s="6">
        <f t="shared" si="56"/>
        <v>9</v>
      </c>
      <c r="H390" s="6">
        <f t="shared" si="56"/>
        <v>16</v>
      </c>
      <c r="I390" s="6">
        <f t="shared" si="56"/>
        <v>41</v>
      </c>
      <c r="J390" s="6">
        <f t="shared" si="56"/>
        <v>18</v>
      </c>
      <c r="K390" s="6">
        <f t="shared" si="56"/>
        <v>14</v>
      </c>
      <c r="L390" s="6">
        <f t="shared" si="56"/>
        <v>24</v>
      </c>
      <c r="M390" s="6">
        <f t="shared" si="56"/>
        <v>21</v>
      </c>
      <c r="N390" s="6">
        <f t="shared" si="56"/>
        <v>3</v>
      </c>
      <c r="O390" s="6">
        <f t="shared" si="56"/>
        <v>8</v>
      </c>
      <c r="P390" s="6">
        <f t="shared" si="56"/>
        <v>8</v>
      </c>
      <c r="Q390" s="6">
        <f t="shared" si="56"/>
        <v>10</v>
      </c>
      <c r="R390" s="6">
        <f t="shared" si="56"/>
        <v>11</v>
      </c>
      <c r="S390" s="6">
        <f t="shared" si="56"/>
        <v>8</v>
      </c>
      <c r="T390" s="6">
        <f t="shared" si="56"/>
        <v>16</v>
      </c>
      <c r="U390" s="6">
        <f t="shared" si="56"/>
        <v>8</v>
      </c>
      <c r="V390" s="6">
        <f t="shared" si="56"/>
        <v>5</v>
      </c>
      <c r="W390" s="6">
        <f t="shared" si="56"/>
        <v>12</v>
      </c>
      <c r="X390" s="6">
        <f t="shared" si="7"/>
        <v>3</v>
      </c>
      <c r="Y390" s="6">
        <f t="shared" si="8"/>
        <v>8</v>
      </c>
      <c r="Z390" s="6">
        <f t="shared" si="9"/>
        <v>11.5</v>
      </c>
      <c r="AA390" s="6">
        <f t="shared" si="10"/>
        <v>16</v>
      </c>
      <c r="AB390" s="6">
        <f t="shared" si="11"/>
        <v>41</v>
      </c>
      <c r="AC390" s="6">
        <f t="shared" si="41"/>
        <v>3</v>
      </c>
      <c r="AD390" s="6">
        <f t="shared" si="42"/>
        <v>5</v>
      </c>
      <c r="AE390" s="6">
        <f t="shared" si="42"/>
        <v>3.5</v>
      </c>
      <c r="AF390" s="6">
        <f t="shared" si="42"/>
        <v>4.5</v>
      </c>
      <c r="AG390" s="6">
        <f t="shared" si="42"/>
        <v>25</v>
      </c>
      <c r="AI390" s="6">
        <f t="shared" ref="AI390:BB390" si="57">COUNTIFS(AI$3:AI$368,"&gt;19",AI$3:AI$368,"&lt;=19.5")</f>
        <v>6</v>
      </c>
      <c r="AJ390" s="6">
        <f t="shared" si="57"/>
        <v>15</v>
      </c>
      <c r="AK390" s="6">
        <f t="shared" si="57"/>
        <v>8</v>
      </c>
      <c r="AL390" s="6">
        <f t="shared" si="57"/>
        <v>5</v>
      </c>
      <c r="AM390" s="6">
        <f t="shared" si="57"/>
        <v>11</v>
      </c>
      <c r="AN390" s="6">
        <f t="shared" si="57"/>
        <v>45</v>
      </c>
      <c r="AO390" s="6">
        <f t="shared" si="57"/>
        <v>17</v>
      </c>
      <c r="AP390" s="6">
        <f t="shared" si="57"/>
        <v>47</v>
      </c>
      <c r="AQ390" s="6">
        <f t="shared" si="57"/>
        <v>66</v>
      </c>
      <c r="AR390" s="6">
        <f t="shared" si="57"/>
        <v>21</v>
      </c>
      <c r="AS390" s="6">
        <f t="shared" si="57"/>
        <v>22</v>
      </c>
      <c r="AT390" s="6">
        <f t="shared" si="57"/>
        <v>21</v>
      </c>
      <c r="AU390" s="6">
        <f t="shared" si="57"/>
        <v>24</v>
      </c>
      <c r="AV390" s="6">
        <f t="shared" si="57"/>
        <v>27</v>
      </c>
      <c r="AW390" s="6">
        <f t="shared" si="57"/>
        <v>15</v>
      </c>
      <c r="AX390" s="6">
        <f t="shared" si="57"/>
        <v>14</v>
      </c>
      <c r="AY390" s="6">
        <f t="shared" si="57"/>
        <v>66</v>
      </c>
      <c r="AZ390" s="6">
        <f t="shared" si="57"/>
        <v>20</v>
      </c>
      <c r="BA390" s="6">
        <f t="shared" si="57"/>
        <v>20</v>
      </c>
      <c r="BB390" s="6">
        <f t="shared" si="57"/>
        <v>11</v>
      </c>
      <c r="BC390" s="6">
        <f t="shared" si="15"/>
        <v>5</v>
      </c>
      <c r="BD390" s="6">
        <f t="shared" si="16"/>
        <v>13.25</v>
      </c>
      <c r="BE390" s="6">
        <f t="shared" si="17"/>
        <v>20</v>
      </c>
      <c r="BF390" s="6">
        <f t="shared" si="18"/>
        <v>24.75</v>
      </c>
      <c r="BG390" s="6">
        <f t="shared" si="19"/>
        <v>66</v>
      </c>
      <c r="BH390" s="6">
        <f t="shared" si="44"/>
        <v>5</v>
      </c>
      <c r="BI390" s="6">
        <f t="shared" si="45"/>
        <v>8.25</v>
      </c>
      <c r="BJ390" s="6">
        <f t="shared" si="45"/>
        <v>6.75</v>
      </c>
      <c r="BK390" s="6">
        <f t="shared" si="45"/>
        <v>4.75</v>
      </c>
      <c r="BL390" s="6">
        <f t="shared" si="45"/>
        <v>41.25</v>
      </c>
    </row>
    <row r="391" spans="3:64" x14ac:dyDescent="0.45">
      <c r="C391" s="2" t="s">
        <v>30</v>
      </c>
      <c r="D391" s="6">
        <f t="shared" ref="D391:W391" si="58">COUNTIFS(D$3:D$368,"&gt;19.5",D$3:D$368,"&lt;=20")</f>
        <v>6</v>
      </c>
      <c r="E391" s="6">
        <f t="shared" si="58"/>
        <v>9</v>
      </c>
      <c r="F391" s="6">
        <f t="shared" si="58"/>
        <v>11</v>
      </c>
      <c r="G391" s="6">
        <f t="shared" si="58"/>
        <v>14</v>
      </c>
      <c r="H391" s="6">
        <f t="shared" si="58"/>
        <v>18</v>
      </c>
      <c r="I391" s="6">
        <f t="shared" si="58"/>
        <v>64</v>
      </c>
      <c r="J391" s="6">
        <f t="shared" si="58"/>
        <v>11</v>
      </c>
      <c r="K391" s="6">
        <f t="shared" si="58"/>
        <v>22</v>
      </c>
      <c r="L391" s="6">
        <f t="shared" si="58"/>
        <v>41</v>
      </c>
      <c r="M391" s="6">
        <f t="shared" si="58"/>
        <v>12</v>
      </c>
      <c r="N391" s="6">
        <f t="shared" si="58"/>
        <v>15</v>
      </c>
      <c r="O391" s="6">
        <f t="shared" si="58"/>
        <v>11</v>
      </c>
      <c r="P391" s="6">
        <f t="shared" si="58"/>
        <v>17</v>
      </c>
      <c r="Q391" s="6">
        <f t="shared" si="58"/>
        <v>8</v>
      </c>
      <c r="R391" s="6">
        <f t="shared" si="58"/>
        <v>14</v>
      </c>
      <c r="S391" s="6">
        <f t="shared" si="58"/>
        <v>18</v>
      </c>
      <c r="T391" s="6">
        <f t="shared" si="58"/>
        <v>32</v>
      </c>
      <c r="U391" s="6">
        <f t="shared" si="58"/>
        <v>25</v>
      </c>
      <c r="V391" s="6">
        <f t="shared" si="58"/>
        <v>11</v>
      </c>
      <c r="W391" s="6">
        <f t="shared" si="58"/>
        <v>15</v>
      </c>
      <c r="X391" s="6">
        <f t="shared" si="7"/>
        <v>6</v>
      </c>
      <c r="Y391" s="6">
        <f t="shared" si="8"/>
        <v>11</v>
      </c>
      <c r="Z391" s="6">
        <f t="shared" si="9"/>
        <v>14.5</v>
      </c>
      <c r="AA391" s="6">
        <f t="shared" si="10"/>
        <v>19</v>
      </c>
      <c r="AB391" s="6">
        <f t="shared" si="11"/>
        <v>64</v>
      </c>
      <c r="AC391" s="6">
        <f t="shared" si="41"/>
        <v>6</v>
      </c>
      <c r="AD391" s="6">
        <f t="shared" si="42"/>
        <v>5</v>
      </c>
      <c r="AE391" s="6">
        <f t="shared" si="42"/>
        <v>3.5</v>
      </c>
      <c r="AF391" s="6">
        <f t="shared" si="42"/>
        <v>4.5</v>
      </c>
      <c r="AG391" s="6">
        <f t="shared" si="42"/>
        <v>45</v>
      </c>
      <c r="AI391" s="6">
        <f t="shared" ref="AI391:BB391" si="59">COUNTIFS(AI$3:AI$368,"&gt;19.5",AI$3:AI$368,"&lt;=20")</f>
        <v>5</v>
      </c>
      <c r="AJ391" s="6">
        <f t="shared" si="59"/>
        <v>13</v>
      </c>
      <c r="AK391" s="6">
        <f t="shared" si="59"/>
        <v>20</v>
      </c>
      <c r="AL391" s="6">
        <f t="shared" si="59"/>
        <v>22</v>
      </c>
      <c r="AM391" s="6">
        <f t="shared" si="59"/>
        <v>15</v>
      </c>
      <c r="AN391" s="6">
        <f t="shared" si="59"/>
        <v>36</v>
      </c>
      <c r="AO391" s="6">
        <f t="shared" si="59"/>
        <v>25</v>
      </c>
      <c r="AP391" s="6">
        <f t="shared" si="59"/>
        <v>64</v>
      </c>
      <c r="AQ391" s="6">
        <f t="shared" si="59"/>
        <v>36</v>
      </c>
      <c r="AR391" s="6">
        <f t="shared" si="59"/>
        <v>31</v>
      </c>
      <c r="AS391" s="6">
        <f t="shared" si="59"/>
        <v>25</v>
      </c>
      <c r="AT391" s="6">
        <f t="shared" si="59"/>
        <v>13</v>
      </c>
      <c r="AU391" s="6">
        <f t="shared" si="59"/>
        <v>23</v>
      </c>
      <c r="AV391" s="6">
        <f t="shared" si="59"/>
        <v>37</v>
      </c>
      <c r="AW391" s="6">
        <f t="shared" si="59"/>
        <v>9</v>
      </c>
      <c r="AX391" s="6">
        <f t="shared" si="59"/>
        <v>27</v>
      </c>
      <c r="AY391" s="6">
        <f t="shared" si="59"/>
        <v>50</v>
      </c>
      <c r="AZ391" s="6">
        <f t="shared" si="59"/>
        <v>24</v>
      </c>
      <c r="BA391" s="6">
        <f t="shared" si="59"/>
        <v>12</v>
      </c>
      <c r="BB391" s="6">
        <f t="shared" si="59"/>
        <v>31</v>
      </c>
      <c r="BC391" s="6">
        <f t="shared" si="15"/>
        <v>5</v>
      </c>
      <c r="BD391" s="6">
        <f t="shared" si="16"/>
        <v>14.5</v>
      </c>
      <c r="BE391" s="6">
        <f t="shared" si="17"/>
        <v>24.5</v>
      </c>
      <c r="BF391" s="6">
        <f t="shared" si="18"/>
        <v>32.25</v>
      </c>
      <c r="BG391" s="6">
        <f t="shared" si="19"/>
        <v>64</v>
      </c>
      <c r="BH391" s="6">
        <f t="shared" si="44"/>
        <v>5</v>
      </c>
      <c r="BI391" s="6">
        <f t="shared" si="45"/>
        <v>9.5</v>
      </c>
      <c r="BJ391" s="6">
        <f t="shared" si="45"/>
        <v>10</v>
      </c>
      <c r="BK391" s="6">
        <f t="shared" si="45"/>
        <v>7.75</v>
      </c>
      <c r="BL391" s="6">
        <f t="shared" si="45"/>
        <v>31.75</v>
      </c>
    </row>
    <row r="392" spans="3:64" x14ac:dyDescent="0.45">
      <c r="C392" s="2" t="s">
        <v>31</v>
      </c>
      <c r="D392" s="6">
        <f t="shared" ref="D392:W392" si="60">COUNTIFS(D$3:D$368,"&gt;20",D$3:D$368,"&lt;=20.5")</f>
        <v>11</v>
      </c>
      <c r="E392" s="6">
        <f t="shared" si="60"/>
        <v>18</v>
      </c>
      <c r="F392" s="6">
        <f t="shared" si="60"/>
        <v>24</v>
      </c>
      <c r="G392" s="6">
        <f t="shared" si="60"/>
        <v>11</v>
      </c>
      <c r="H392" s="6">
        <f t="shared" si="60"/>
        <v>16</v>
      </c>
      <c r="I392" s="6">
        <f t="shared" si="60"/>
        <v>37</v>
      </c>
      <c r="J392" s="6">
        <f t="shared" si="60"/>
        <v>22</v>
      </c>
      <c r="K392" s="6">
        <f t="shared" si="60"/>
        <v>53</v>
      </c>
      <c r="L392" s="6">
        <f t="shared" si="60"/>
        <v>71</v>
      </c>
      <c r="M392" s="6">
        <f t="shared" si="60"/>
        <v>25</v>
      </c>
      <c r="N392" s="6">
        <f t="shared" si="60"/>
        <v>12</v>
      </c>
      <c r="O392" s="6">
        <f t="shared" si="60"/>
        <v>19</v>
      </c>
      <c r="P392" s="6">
        <f t="shared" si="60"/>
        <v>12</v>
      </c>
      <c r="Q392" s="6">
        <f t="shared" si="60"/>
        <v>25</v>
      </c>
      <c r="R392" s="6">
        <f t="shared" si="60"/>
        <v>13</v>
      </c>
      <c r="S392" s="6">
        <f t="shared" si="60"/>
        <v>21</v>
      </c>
      <c r="T392" s="6">
        <f t="shared" si="60"/>
        <v>76</v>
      </c>
      <c r="U392" s="6">
        <f t="shared" si="60"/>
        <v>23</v>
      </c>
      <c r="V392" s="6">
        <f t="shared" si="60"/>
        <v>19</v>
      </c>
      <c r="W392" s="6">
        <f t="shared" si="60"/>
        <v>9</v>
      </c>
      <c r="X392" s="6">
        <f t="shared" si="7"/>
        <v>9</v>
      </c>
      <c r="Y392" s="6">
        <f t="shared" si="8"/>
        <v>12.75</v>
      </c>
      <c r="Z392" s="6">
        <f t="shared" si="9"/>
        <v>20</v>
      </c>
      <c r="AA392" s="6">
        <f t="shared" si="10"/>
        <v>25</v>
      </c>
      <c r="AB392" s="6">
        <f t="shared" si="11"/>
        <v>76</v>
      </c>
      <c r="AC392" s="6">
        <f t="shared" si="41"/>
        <v>9</v>
      </c>
      <c r="AD392" s="6">
        <f t="shared" si="42"/>
        <v>3.75</v>
      </c>
      <c r="AE392" s="6">
        <f t="shared" si="42"/>
        <v>7.25</v>
      </c>
      <c r="AF392" s="6">
        <f t="shared" si="42"/>
        <v>5</v>
      </c>
      <c r="AG392" s="6">
        <f t="shared" si="42"/>
        <v>51</v>
      </c>
      <c r="AI392" s="6">
        <f t="shared" ref="AI392:BB392" si="61">COUNTIFS(AI$3:AI$368,"&gt;20",AI$3:AI$368,"&lt;=20.5")</f>
        <v>21</v>
      </c>
      <c r="AJ392" s="6">
        <f t="shared" si="61"/>
        <v>8</v>
      </c>
      <c r="AK392" s="6">
        <f t="shared" si="61"/>
        <v>67</v>
      </c>
      <c r="AL392" s="6">
        <f t="shared" si="61"/>
        <v>72</v>
      </c>
      <c r="AM392" s="6">
        <f t="shared" si="61"/>
        <v>21</v>
      </c>
      <c r="AN392" s="6">
        <f t="shared" si="61"/>
        <v>29</v>
      </c>
      <c r="AO392" s="6">
        <f t="shared" si="61"/>
        <v>52</v>
      </c>
      <c r="AP392" s="6">
        <f t="shared" si="61"/>
        <v>17</v>
      </c>
      <c r="AQ392" s="6">
        <f t="shared" si="61"/>
        <v>32</v>
      </c>
      <c r="AR392" s="6">
        <f t="shared" si="61"/>
        <v>84</v>
      </c>
      <c r="AS392" s="6">
        <f t="shared" si="61"/>
        <v>21</v>
      </c>
      <c r="AT392" s="6">
        <f t="shared" si="61"/>
        <v>36</v>
      </c>
      <c r="AU392" s="6">
        <f t="shared" si="61"/>
        <v>17</v>
      </c>
      <c r="AV392" s="6">
        <f t="shared" si="61"/>
        <v>70</v>
      </c>
      <c r="AW392" s="6">
        <f t="shared" si="61"/>
        <v>17</v>
      </c>
      <c r="AX392" s="6">
        <f t="shared" si="61"/>
        <v>41</v>
      </c>
      <c r="AY392" s="6">
        <f t="shared" si="61"/>
        <v>29</v>
      </c>
      <c r="AZ392" s="6">
        <f t="shared" si="61"/>
        <v>95</v>
      </c>
      <c r="BA392" s="6">
        <f t="shared" si="61"/>
        <v>27</v>
      </c>
      <c r="BB392" s="6">
        <f t="shared" si="61"/>
        <v>97</v>
      </c>
      <c r="BC392" s="6">
        <f t="shared" si="15"/>
        <v>8</v>
      </c>
      <c r="BD392" s="6">
        <f t="shared" si="16"/>
        <v>21</v>
      </c>
      <c r="BE392" s="6">
        <f t="shared" si="17"/>
        <v>30.5</v>
      </c>
      <c r="BF392" s="6">
        <f t="shared" si="18"/>
        <v>67.75</v>
      </c>
      <c r="BG392" s="6">
        <f t="shared" si="19"/>
        <v>97</v>
      </c>
      <c r="BH392" s="6">
        <f t="shared" si="44"/>
        <v>8</v>
      </c>
      <c r="BI392" s="6">
        <f t="shared" si="45"/>
        <v>13</v>
      </c>
      <c r="BJ392" s="6">
        <f t="shared" si="45"/>
        <v>9.5</v>
      </c>
      <c r="BK392" s="6">
        <f t="shared" si="45"/>
        <v>37.25</v>
      </c>
      <c r="BL392" s="6">
        <f t="shared" si="45"/>
        <v>29.25</v>
      </c>
    </row>
    <row r="393" spans="3:64" x14ac:dyDescent="0.45">
      <c r="C393" s="2" t="s">
        <v>32</v>
      </c>
      <c r="D393" s="6">
        <f t="shared" ref="D393:W393" si="62">COUNTIFS(D$3:D$368,"&gt;20.5",D$3:D$368,"&lt;=21")</f>
        <v>6</v>
      </c>
      <c r="E393" s="6">
        <f t="shared" si="62"/>
        <v>7</v>
      </c>
      <c r="F393" s="6">
        <f t="shared" si="62"/>
        <v>28</v>
      </c>
      <c r="G393" s="6">
        <f t="shared" si="62"/>
        <v>49</v>
      </c>
      <c r="H393" s="6">
        <f t="shared" si="62"/>
        <v>11</v>
      </c>
      <c r="I393" s="6">
        <f t="shared" si="62"/>
        <v>38</v>
      </c>
      <c r="J393" s="6">
        <f t="shared" si="62"/>
        <v>29</v>
      </c>
      <c r="K393" s="6">
        <f t="shared" si="62"/>
        <v>56</v>
      </c>
      <c r="L393" s="6">
        <f t="shared" si="62"/>
        <v>20</v>
      </c>
      <c r="M393" s="6">
        <f t="shared" si="62"/>
        <v>42</v>
      </c>
      <c r="N393" s="6">
        <f t="shared" si="62"/>
        <v>18</v>
      </c>
      <c r="O393" s="6">
        <f t="shared" si="62"/>
        <v>28</v>
      </c>
      <c r="P393" s="6">
        <f t="shared" si="62"/>
        <v>16</v>
      </c>
      <c r="Q393" s="6">
        <f t="shared" si="62"/>
        <v>57</v>
      </c>
      <c r="R393" s="6">
        <f t="shared" si="62"/>
        <v>8</v>
      </c>
      <c r="S393" s="6">
        <f t="shared" si="62"/>
        <v>23</v>
      </c>
      <c r="T393" s="6">
        <f t="shared" si="62"/>
        <v>21</v>
      </c>
      <c r="U393" s="6">
        <f t="shared" si="62"/>
        <v>18</v>
      </c>
      <c r="V393" s="6">
        <f t="shared" si="62"/>
        <v>18</v>
      </c>
      <c r="W393" s="6">
        <f t="shared" si="62"/>
        <v>72</v>
      </c>
      <c r="X393" s="6">
        <f t="shared" si="7"/>
        <v>6</v>
      </c>
      <c r="Y393" s="6">
        <f t="shared" si="8"/>
        <v>17.5</v>
      </c>
      <c r="Z393" s="6">
        <f t="shared" si="9"/>
        <v>22</v>
      </c>
      <c r="AA393" s="6">
        <f t="shared" si="10"/>
        <v>39</v>
      </c>
      <c r="AB393" s="6">
        <f t="shared" si="11"/>
        <v>72</v>
      </c>
      <c r="AC393" s="6">
        <f t="shared" si="41"/>
        <v>6</v>
      </c>
      <c r="AD393" s="6">
        <f t="shared" si="42"/>
        <v>11.5</v>
      </c>
      <c r="AE393" s="6">
        <f t="shared" si="42"/>
        <v>4.5</v>
      </c>
      <c r="AF393" s="6">
        <f t="shared" si="42"/>
        <v>17</v>
      </c>
      <c r="AG393" s="6">
        <f t="shared" si="42"/>
        <v>33</v>
      </c>
      <c r="AI393" s="6">
        <f t="shared" ref="AI393:BB393" si="63">COUNTIFS(AI$3:AI$368,"&gt;20.5",AI$3:AI$368,"&lt;=21")</f>
        <v>7</v>
      </c>
      <c r="AJ393" s="6">
        <f t="shared" si="63"/>
        <v>14</v>
      </c>
      <c r="AK393" s="6">
        <f t="shared" si="63"/>
        <v>70</v>
      </c>
      <c r="AL393" s="6">
        <f t="shared" si="63"/>
        <v>79</v>
      </c>
      <c r="AM393" s="6">
        <f t="shared" si="63"/>
        <v>51</v>
      </c>
      <c r="AN393" s="6">
        <f t="shared" si="63"/>
        <v>12</v>
      </c>
      <c r="AO393" s="6">
        <f t="shared" si="63"/>
        <v>38</v>
      </c>
      <c r="AP393" s="6">
        <f t="shared" si="63"/>
        <v>28</v>
      </c>
      <c r="AQ393" s="6">
        <f t="shared" si="63"/>
        <v>34</v>
      </c>
      <c r="AR393" s="6">
        <f t="shared" si="63"/>
        <v>34</v>
      </c>
      <c r="AS393" s="6">
        <f t="shared" si="63"/>
        <v>62</v>
      </c>
      <c r="AT393" s="6">
        <f t="shared" si="63"/>
        <v>70</v>
      </c>
      <c r="AU393" s="6">
        <f t="shared" si="63"/>
        <v>25</v>
      </c>
      <c r="AV393" s="6">
        <f t="shared" si="63"/>
        <v>26</v>
      </c>
      <c r="AW393" s="6">
        <f t="shared" si="63"/>
        <v>88</v>
      </c>
      <c r="AX393" s="6">
        <f t="shared" si="63"/>
        <v>50</v>
      </c>
      <c r="AY393" s="6">
        <f t="shared" si="63"/>
        <v>25</v>
      </c>
      <c r="AZ393" s="6">
        <f t="shared" si="63"/>
        <v>32</v>
      </c>
      <c r="BA393" s="6">
        <f t="shared" si="63"/>
        <v>74</v>
      </c>
      <c r="BB393" s="6">
        <f t="shared" si="63"/>
        <v>34</v>
      </c>
      <c r="BC393" s="6">
        <f t="shared" si="15"/>
        <v>7</v>
      </c>
      <c r="BD393" s="6">
        <f t="shared" si="16"/>
        <v>25.75</v>
      </c>
      <c r="BE393" s="6">
        <f t="shared" si="17"/>
        <v>34</v>
      </c>
      <c r="BF393" s="6">
        <f t="shared" si="18"/>
        <v>64</v>
      </c>
      <c r="BG393" s="6">
        <f t="shared" si="19"/>
        <v>88</v>
      </c>
      <c r="BH393" s="6">
        <f t="shared" si="44"/>
        <v>7</v>
      </c>
      <c r="BI393" s="6">
        <f t="shared" si="45"/>
        <v>18.75</v>
      </c>
      <c r="BJ393" s="6">
        <f t="shared" si="45"/>
        <v>8.25</v>
      </c>
      <c r="BK393" s="6">
        <f t="shared" si="45"/>
        <v>30</v>
      </c>
      <c r="BL393" s="6">
        <f t="shared" si="45"/>
        <v>24</v>
      </c>
    </row>
    <row r="394" spans="3:64" x14ac:dyDescent="0.45">
      <c r="C394" s="2" t="s">
        <v>24</v>
      </c>
      <c r="D394" s="6">
        <f t="shared" ref="D394:W394" si="64">COUNTIFS(D$3:D$368,"&gt;21",D$3:D$368,"&lt;=21.5")</f>
        <v>9</v>
      </c>
      <c r="E394" s="6">
        <f t="shared" si="64"/>
        <v>18</v>
      </c>
      <c r="F394" s="6">
        <f t="shared" si="64"/>
        <v>74</v>
      </c>
      <c r="G394" s="6">
        <f t="shared" si="64"/>
        <v>55</v>
      </c>
      <c r="H394" s="6">
        <f t="shared" si="64"/>
        <v>10</v>
      </c>
      <c r="I394" s="6">
        <f t="shared" si="64"/>
        <v>23</v>
      </c>
      <c r="J394" s="6">
        <f t="shared" si="64"/>
        <v>56</v>
      </c>
      <c r="K394" s="6">
        <f t="shared" si="64"/>
        <v>14</v>
      </c>
      <c r="L394" s="6">
        <f t="shared" si="64"/>
        <v>35</v>
      </c>
      <c r="M394" s="6">
        <f t="shared" si="64"/>
        <v>74</v>
      </c>
      <c r="N394" s="6">
        <f t="shared" si="64"/>
        <v>21</v>
      </c>
      <c r="O394" s="6">
        <f t="shared" si="64"/>
        <v>71</v>
      </c>
      <c r="P394" s="6">
        <f t="shared" si="64"/>
        <v>21</v>
      </c>
      <c r="Q394" s="6">
        <f t="shared" si="64"/>
        <v>74</v>
      </c>
      <c r="R394" s="6">
        <f t="shared" si="64"/>
        <v>24</v>
      </c>
      <c r="S394" s="6">
        <f t="shared" si="64"/>
        <v>42</v>
      </c>
      <c r="T394" s="6">
        <f t="shared" si="64"/>
        <v>42</v>
      </c>
      <c r="U394" s="6">
        <f t="shared" si="64"/>
        <v>72</v>
      </c>
      <c r="V394" s="6">
        <f t="shared" si="64"/>
        <v>67</v>
      </c>
      <c r="W394" s="6">
        <f t="shared" si="64"/>
        <v>63</v>
      </c>
      <c r="X394" s="6">
        <f t="shared" si="7"/>
        <v>9</v>
      </c>
      <c r="Y394" s="6">
        <f t="shared" si="8"/>
        <v>21</v>
      </c>
      <c r="Z394" s="6">
        <f t="shared" si="9"/>
        <v>42</v>
      </c>
      <c r="AA394" s="6">
        <f t="shared" si="10"/>
        <v>68</v>
      </c>
      <c r="AB394" s="6">
        <f t="shared" si="11"/>
        <v>74</v>
      </c>
      <c r="AC394" s="6">
        <f t="shared" si="41"/>
        <v>9</v>
      </c>
      <c r="AD394" s="6">
        <f t="shared" si="42"/>
        <v>12</v>
      </c>
      <c r="AE394" s="6">
        <f t="shared" si="42"/>
        <v>21</v>
      </c>
      <c r="AF394" s="6">
        <f t="shared" si="42"/>
        <v>26</v>
      </c>
      <c r="AG394" s="6">
        <f t="shared" si="42"/>
        <v>6</v>
      </c>
      <c r="AI394" s="6">
        <f t="shared" ref="AI394:BB394" si="65">COUNTIFS(AI$3:AI$368,"&gt;21",AI$3:AI$368,"&lt;=21.5")</f>
        <v>10</v>
      </c>
      <c r="AJ394" s="6">
        <f t="shared" si="65"/>
        <v>54</v>
      </c>
      <c r="AK394" s="6">
        <f t="shared" si="65"/>
        <v>5</v>
      </c>
      <c r="AL394" s="6">
        <f t="shared" si="65"/>
        <v>17</v>
      </c>
      <c r="AM394" s="6">
        <f t="shared" si="65"/>
        <v>23</v>
      </c>
      <c r="AN394" s="6">
        <f t="shared" si="65"/>
        <v>0</v>
      </c>
      <c r="AO394" s="6">
        <f t="shared" si="65"/>
        <v>27</v>
      </c>
      <c r="AP394" s="6">
        <f t="shared" si="65"/>
        <v>24</v>
      </c>
      <c r="AQ394" s="6">
        <f t="shared" si="65"/>
        <v>1</v>
      </c>
      <c r="AR394" s="6">
        <f t="shared" si="65"/>
        <v>33</v>
      </c>
      <c r="AS394" s="6">
        <f t="shared" si="65"/>
        <v>32</v>
      </c>
      <c r="AT394" s="6">
        <f t="shared" si="65"/>
        <v>26</v>
      </c>
      <c r="AU394" s="6">
        <f t="shared" si="65"/>
        <v>42</v>
      </c>
      <c r="AV394" s="6">
        <f t="shared" si="65"/>
        <v>28</v>
      </c>
      <c r="AW394" s="6">
        <f t="shared" si="65"/>
        <v>45</v>
      </c>
      <c r="AX394" s="6">
        <f t="shared" si="65"/>
        <v>28</v>
      </c>
      <c r="AY394" s="6">
        <f t="shared" si="65"/>
        <v>0</v>
      </c>
      <c r="AZ394" s="6">
        <f t="shared" si="65"/>
        <v>20</v>
      </c>
      <c r="BA394" s="6">
        <f t="shared" si="65"/>
        <v>13</v>
      </c>
      <c r="BB394" s="6">
        <f t="shared" si="65"/>
        <v>13</v>
      </c>
      <c r="BC394" s="6">
        <f t="shared" si="15"/>
        <v>0</v>
      </c>
      <c r="BD394" s="6">
        <f t="shared" si="16"/>
        <v>12.25</v>
      </c>
      <c r="BE394" s="6">
        <f t="shared" si="17"/>
        <v>23.5</v>
      </c>
      <c r="BF394" s="6">
        <f t="shared" si="18"/>
        <v>29</v>
      </c>
      <c r="BG394" s="6">
        <f t="shared" si="19"/>
        <v>54</v>
      </c>
      <c r="BH394" s="6">
        <f t="shared" si="44"/>
        <v>0</v>
      </c>
      <c r="BI394" s="6">
        <f t="shared" si="45"/>
        <v>12.25</v>
      </c>
      <c r="BJ394" s="6">
        <f t="shared" si="45"/>
        <v>11.25</v>
      </c>
      <c r="BK394" s="6">
        <f t="shared" si="45"/>
        <v>5.5</v>
      </c>
      <c r="BL394" s="6">
        <f t="shared" si="45"/>
        <v>25</v>
      </c>
    </row>
    <row r="395" spans="3:64" x14ac:dyDescent="0.45">
      <c r="C395" s="2" t="s">
        <v>33</v>
      </c>
      <c r="D395" s="6">
        <f t="shared" ref="D395:W395" si="66">COUNTIFS(D$3:D$368,"&gt;21.5",D$3:D$368,"&lt;=22")</f>
        <v>17</v>
      </c>
      <c r="E395" s="6">
        <f t="shared" si="66"/>
        <v>14</v>
      </c>
      <c r="F395" s="6">
        <f t="shared" si="66"/>
        <v>42</v>
      </c>
      <c r="G395" s="6">
        <f t="shared" si="66"/>
        <v>70</v>
      </c>
      <c r="H395" s="6">
        <f t="shared" si="66"/>
        <v>59</v>
      </c>
      <c r="I395" s="6">
        <f t="shared" si="66"/>
        <v>4</v>
      </c>
      <c r="J395" s="6">
        <f t="shared" si="66"/>
        <v>26</v>
      </c>
      <c r="K395" s="6">
        <f t="shared" si="66"/>
        <v>29</v>
      </c>
      <c r="L395" s="6">
        <f t="shared" si="66"/>
        <v>19</v>
      </c>
      <c r="M395" s="6">
        <f t="shared" si="66"/>
        <v>34</v>
      </c>
      <c r="N395" s="6">
        <f t="shared" si="66"/>
        <v>45</v>
      </c>
      <c r="O395" s="6">
        <f t="shared" si="66"/>
        <v>24</v>
      </c>
      <c r="P395" s="6">
        <f t="shared" si="66"/>
        <v>34</v>
      </c>
      <c r="Q395" s="6">
        <f t="shared" si="66"/>
        <v>16</v>
      </c>
      <c r="R395" s="6">
        <f t="shared" si="66"/>
        <v>62</v>
      </c>
      <c r="S395" s="6">
        <f t="shared" si="66"/>
        <v>43</v>
      </c>
      <c r="T395" s="6">
        <f t="shared" si="66"/>
        <v>17</v>
      </c>
      <c r="U395" s="6">
        <f t="shared" si="66"/>
        <v>31</v>
      </c>
      <c r="V395" s="6">
        <f t="shared" si="66"/>
        <v>36</v>
      </c>
      <c r="W395" s="6">
        <f t="shared" si="66"/>
        <v>15</v>
      </c>
      <c r="X395" s="6">
        <f t="shared" si="7"/>
        <v>4</v>
      </c>
      <c r="Y395" s="6">
        <f t="shared" si="8"/>
        <v>17</v>
      </c>
      <c r="Z395" s="6">
        <f t="shared" si="9"/>
        <v>30</v>
      </c>
      <c r="AA395" s="6">
        <f t="shared" si="10"/>
        <v>42.25</v>
      </c>
      <c r="AB395" s="6">
        <f t="shared" si="11"/>
        <v>70</v>
      </c>
      <c r="AC395" s="6">
        <f t="shared" si="41"/>
        <v>4</v>
      </c>
      <c r="AD395" s="6">
        <f t="shared" si="42"/>
        <v>13</v>
      </c>
      <c r="AE395" s="6">
        <f t="shared" si="42"/>
        <v>13</v>
      </c>
      <c r="AF395" s="6">
        <f t="shared" si="42"/>
        <v>12.25</v>
      </c>
      <c r="AG395" s="6">
        <f t="shared" si="42"/>
        <v>27.75</v>
      </c>
      <c r="AI395" s="6">
        <f t="shared" ref="AI395:BB395" si="67">COUNTIFS(AI$3:AI$368,"&gt;21.5",AI$3:AI$368,"&lt;=22")</f>
        <v>19</v>
      </c>
      <c r="AJ395" s="6">
        <f t="shared" si="67"/>
        <v>49</v>
      </c>
      <c r="AK395" s="6">
        <f t="shared" si="67"/>
        <v>0</v>
      </c>
      <c r="AL395" s="6">
        <f t="shared" si="67"/>
        <v>0</v>
      </c>
      <c r="AM395" s="6">
        <f t="shared" si="67"/>
        <v>13</v>
      </c>
      <c r="AN395" s="6">
        <f t="shared" si="67"/>
        <v>0</v>
      </c>
      <c r="AO395" s="6">
        <f t="shared" si="67"/>
        <v>13</v>
      </c>
      <c r="AP395" s="6">
        <f t="shared" si="67"/>
        <v>9</v>
      </c>
      <c r="AQ395" s="6">
        <f t="shared" si="67"/>
        <v>0</v>
      </c>
      <c r="AR395" s="6">
        <f t="shared" si="67"/>
        <v>0</v>
      </c>
      <c r="AS395" s="6">
        <f t="shared" si="67"/>
        <v>11</v>
      </c>
      <c r="AT395" s="6">
        <f t="shared" si="67"/>
        <v>28</v>
      </c>
      <c r="AU395" s="6">
        <f t="shared" si="67"/>
        <v>32</v>
      </c>
      <c r="AV395" s="6">
        <f t="shared" si="67"/>
        <v>16</v>
      </c>
      <c r="AW395" s="6">
        <f t="shared" si="67"/>
        <v>18</v>
      </c>
      <c r="AX395" s="6">
        <f t="shared" si="67"/>
        <v>17</v>
      </c>
      <c r="AY395" s="6">
        <f t="shared" si="67"/>
        <v>0</v>
      </c>
      <c r="AZ395" s="6">
        <f t="shared" si="67"/>
        <v>4</v>
      </c>
      <c r="BA395" s="6">
        <f t="shared" si="67"/>
        <v>17</v>
      </c>
      <c r="BB395" s="6">
        <f t="shared" si="67"/>
        <v>11</v>
      </c>
      <c r="BC395" s="6">
        <f t="shared" si="15"/>
        <v>0</v>
      </c>
      <c r="BD395" s="6">
        <f t="shared" si="16"/>
        <v>0</v>
      </c>
      <c r="BE395" s="6">
        <f t="shared" si="17"/>
        <v>12</v>
      </c>
      <c r="BF395" s="6">
        <f t="shared" si="18"/>
        <v>17.25</v>
      </c>
      <c r="BG395" s="6">
        <f t="shared" si="19"/>
        <v>49</v>
      </c>
      <c r="BH395" s="6">
        <f t="shared" si="44"/>
        <v>0</v>
      </c>
      <c r="BI395" s="6">
        <f t="shared" si="45"/>
        <v>0</v>
      </c>
      <c r="BJ395" s="6">
        <f t="shared" si="45"/>
        <v>12</v>
      </c>
      <c r="BK395" s="6">
        <f t="shared" si="45"/>
        <v>5.25</v>
      </c>
      <c r="BL395" s="6">
        <f t="shared" si="45"/>
        <v>31.75</v>
      </c>
    </row>
    <row r="396" spans="3:64" x14ac:dyDescent="0.45">
      <c r="C396" s="2" t="s">
        <v>34</v>
      </c>
      <c r="D396" s="6">
        <f t="shared" ref="D396:W396" si="68">COUNTIFS(D$3:D$368,"&gt;22",D$3:D$368,"&lt;=22.5")</f>
        <v>10</v>
      </c>
      <c r="E396" s="6">
        <f t="shared" si="68"/>
        <v>54</v>
      </c>
      <c r="F396" s="6">
        <f t="shared" si="68"/>
        <v>5</v>
      </c>
      <c r="G396" s="6">
        <f t="shared" si="68"/>
        <v>7</v>
      </c>
      <c r="H396" s="6">
        <f t="shared" si="68"/>
        <v>21</v>
      </c>
      <c r="I396" s="6">
        <f t="shared" si="68"/>
        <v>0</v>
      </c>
      <c r="J396" s="6">
        <f t="shared" si="68"/>
        <v>27</v>
      </c>
      <c r="K396" s="6">
        <f t="shared" si="68"/>
        <v>21</v>
      </c>
      <c r="L396" s="6">
        <f t="shared" si="68"/>
        <v>0</v>
      </c>
      <c r="M396" s="6">
        <f t="shared" si="68"/>
        <v>10</v>
      </c>
      <c r="N396" s="6">
        <f t="shared" si="68"/>
        <v>56</v>
      </c>
      <c r="O396" s="6">
        <f t="shared" si="68"/>
        <v>20</v>
      </c>
      <c r="P396" s="6">
        <f t="shared" si="68"/>
        <v>31</v>
      </c>
      <c r="Q396" s="6">
        <f t="shared" si="68"/>
        <v>20</v>
      </c>
      <c r="R396" s="6">
        <f t="shared" si="68"/>
        <v>58</v>
      </c>
      <c r="S396" s="6">
        <f t="shared" si="68"/>
        <v>17</v>
      </c>
      <c r="T396" s="6">
        <f t="shared" si="68"/>
        <v>5</v>
      </c>
      <c r="U396" s="6">
        <f t="shared" si="68"/>
        <v>26</v>
      </c>
      <c r="V396" s="6">
        <f t="shared" si="68"/>
        <v>13</v>
      </c>
      <c r="W396" s="6">
        <f t="shared" si="68"/>
        <v>17</v>
      </c>
      <c r="X396" s="6">
        <f t="shared" si="7"/>
        <v>0</v>
      </c>
      <c r="Y396" s="6">
        <f t="shared" si="8"/>
        <v>9.25</v>
      </c>
      <c r="Z396" s="6">
        <f t="shared" si="9"/>
        <v>18.5</v>
      </c>
      <c r="AA396" s="6">
        <f t="shared" si="10"/>
        <v>26.25</v>
      </c>
      <c r="AB396" s="6">
        <f t="shared" si="11"/>
        <v>58</v>
      </c>
      <c r="AC396" s="6">
        <f t="shared" si="41"/>
        <v>0</v>
      </c>
      <c r="AD396" s="6">
        <f t="shared" si="42"/>
        <v>9.25</v>
      </c>
      <c r="AE396" s="6">
        <f t="shared" si="42"/>
        <v>9.25</v>
      </c>
      <c r="AF396" s="6">
        <f t="shared" si="42"/>
        <v>7.75</v>
      </c>
      <c r="AG396" s="6">
        <f t="shared" si="42"/>
        <v>31.75</v>
      </c>
      <c r="AI396" s="6">
        <f t="shared" ref="AI396:BB396" si="69">COUNTIFS(AI$3:AI$368,"&gt;22",AI$3:AI$368,"&lt;=22.5")</f>
        <v>62</v>
      </c>
      <c r="AJ396" s="6">
        <f t="shared" si="69"/>
        <v>9</v>
      </c>
      <c r="AK396" s="6">
        <f t="shared" si="69"/>
        <v>0</v>
      </c>
      <c r="AL396" s="6">
        <f t="shared" si="69"/>
        <v>0</v>
      </c>
      <c r="AM396" s="6">
        <f t="shared" si="69"/>
        <v>6</v>
      </c>
      <c r="AN396" s="6">
        <f t="shared" si="69"/>
        <v>0</v>
      </c>
      <c r="AO396" s="6">
        <f t="shared" si="69"/>
        <v>7</v>
      </c>
      <c r="AP396" s="6">
        <f t="shared" si="69"/>
        <v>0</v>
      </c>
      <c r="AQ396" s="6">
        <f t="shared" si="69"/>
        <v>0</v>
      </c>
      <c r="AR396" s="6">
        <f t="shared" si="69"/>
        <v>0</v>
      </c>
      <c r="AS396" s="6">
        <f t="shared" si="69"/>
        <v>13</v>
      </c>
      <c r="AT396" s="6">
        <f t="shared" si="69"/>
        <v>15</v>
      </c>
      <c r="AU396" s="6">
        <f t="shared" si="69"/>
        <v>32</v>
      </c>
      <c r="AV396" s="6">
        <f t="shared" si="69"/>
        <v>8</v>
      </c>
      <c r="AW396" s="6">
        <f t="shared" si="69"/>
        <v>2</v>
      </c>
      <c r="AX396" s="6">
        <f t="shared" si="69"/>
        <v>2</v>
      </c>
      <c r="AY396" s="6">
        <f t="shared" si="69"/>
        <v>0</v>
      </c>
      <c r="AZ396" s="6">
        <f t="shared" si="69"/>
        <v>0</v>
      </c>
      <c r="BA396" s="6">
        <f t="shared" si="69"/>
        <v>13</v>
      </c>
      <c r="BB396" s="6">
        <f t="shared" si="69"/>
        <v>0</v>
      </c>
      <c r="BC396" s="6">
        <f t="shared" si="15"/>
        <v>0</v>
      </c>
      <c r="BD396" s="6">
        <f t="shared" si="16"/>
        <v>0</v>
      </c>
      <c r="BE396" s="6">
        <f t="shared" si="17"/>
        <v>2</v>
      </c>
      <c r="BF396" s="6">
        <f t="shared" si="18"/>
        <v>10</v>
      </c>
      <c r="BG396" s="6">
        <f t="shared" si="19"/>
        <v>62</v>
      </c>
      <c r="BH396" s="6">
        <f t="shared" si="44"/>
        <v>0</v>
      </c>
      <c r="BI396" s="6">
        <f t="shared" si="45"/>
        <v>0</v>
      </c>
      <c r="BJ396" s="6">
        <f t="shared" si="45"/>
        <v>2</v>
      </c>
      <c r="BK396" s="6">
        <f t="shared" si="45"/>
        <v>8</v>
      </c>
      <c r="BL396" s="6">
        <f t="shared" si="45"/>
        <v>52</v>
      </c>
    </row>
    <row r="397" spans="3:64" x14ac:dyDescent="0.45">
      <c r="C397" s="2" t="s">
        <v>35</v>
      </c>
      <c r="D397" s="6">
        <f t="shared" ref="D397:W397" si="70">COUNTIFS(D$3:D$368,"&gt;22.5",D$3:D$368,"&lt;=23")</f>
        <v>26</v>
      </c>
      <c r="E397" s="6">
        <f t="shared" si="70"/>
        <v>40</v>
      </c>
      <c r="F397" s="6">
        <f t="shared" si="70"/>
        <v>0</v>
      </c>
      <c r="G397" s="6">
        <f t="shared" si="70"/>
        <v>0</v>
      </c>
      <c r="H397" s="6">
        <f t="shared" si="70"/>
        <v>9</v>
      </c>
      <c r="I397" s="6">
        <f t="shared" si="70"/>
        <v>0</v>
      </c>
      <c r="J397" s="6">
        <f t="shared" si="70"/>
        <v>12</v>
      </c>
      <c r="K397" s="6">
        <f t="shared" si="70"/>
        <v>10</v>
      </c>
      <c r="L397" s="6">
        <f t="shared" si="70"/>
        <v>0</v>
      </c>
      <c r="M397" s="6">
        <f t="shared" si="70"/>
        <v>8</v>
      </c>
      <c r="N397" s="6">
        <f t="shared" si="70"/>
        <v>19</v>
      </c>
      <c r="O397" s="6">
        <f t="shared" si="70"/>
        <v>25</v>
      </c>
      <c r="P397" s="6">
        <f t="shared" si="70"/>
        <v>37</v>
      </c>
      <c r="Q397" s="6">
        <f t="shared" si="70"/>
        <v>17</v>
      </c>
      <c r="R397" s="6">
        <f t="shared" si="70"/>
        <v>6</v>
      </c>
      <c r="S397" s="6">
        <f t="shared" si="70"/>
        <v>19</v>
      </c>
      <c r="T397" s="6">
        <f t="shared" si="70"/>
        <v>0</v>
      </c>
      <c r="U397" s="6">
        <f t="shared" si="70"/>
        <v>11</v>
      </c>
      <c r="V397" s="6">
        <f t="shared" si="70"/>
        <v>17</v>
      </c>
      <c r="W397" s="6">
        <f t="shared" si="70"/>
        <v>15</v>
      </c>
      <c r="X397" s="6">
        <f t="shared" si="7"/>
        <v>0</v>
      </c>
      <c r="Y397" s="6">
        <f t="shared" si="8"/>
        <v>4.5</v>
      </c>
      <c r="Z397" s="6">
        <f t="shared" si="9"/>
        <v>11.5</v>
      </c>
      <c r="AA397" s="6">
        <f t="shared" si="10"/>
        <v>19</v>
      </c>
      <c r="AB397" s="6">
        <f t="shared" si="11"/>
        <v>40</v>
      </c>
      <c r="AC397" s="6">
        <f t="shared" si="41"/>
        <v>0</v>
      </c>
      <c r="AD397" s="6">
        <f t="shared" si="42"/>
        <v>4.5</v>
      </c>
      <c r="AE397" s="6">
        <f t="shared" si="42"/>
        <v>7</v>
      </c>
      <c r="AF397" s="6">
        <f t="shared" si="42"/>
        <v>7.5</v>
      </c>
      <c r="AG397" s="6">
        <f t="shared" si="42"/>
        <v>21</v>
      </c>
      <c r="AI397" s="6">
        <f t="shared" ref="AI397:BB397" si="71">COUNTIFS(AI$3:AI$368,"&gt;22.5",AI$3:AI$368,"&lt;=23")</f>
        <v>44</v>
      </c>
      <c r="AJ397" s="6">
        <f t="shared" si="71"/>
        <v>12</v>
      </c>
      <c r="AK397" s="6">
        <f t="shared" si="71"/>
        <v>0</v>
      </c>
      <c r="AL397" s="6">
        <f t="shared" si="71"/>
        <v>0</v>
      </c>
      <c r="AM397" s="6">
        <f t="shared" si="71"/>
        <v>15</v>
      </c>
      <c r="AN397" s="6">
        <f t="shared" si="71"/>
        <v>0</v>
      </c>
      <c r="AO397" s="6">
        <f t="shared" si="71"/>
        <v>0</v>
      </c>
      <c r="AP397" s="6">
        <f t="shared" si="71"/>
        <v>0</v>
      </c>
      <c r="AQ397" s="6">
        <f t="shared" si="71"/>
        <v>0</v>
      </c>
      <c r="AR397" s="6">
        <f t="shared" si="71"/>
        <v>0</v>
      </c>
      <c r="AS397" s="6">
        <f t="shared" si="71"/>
        <v>16</v>
      </c>
      <c r="AT397" s="6">
        <f t="shared" si="71"/>
        <v>1</v>
      </c>
      <c r="AU397" s="6">
        <f t="shared" si="71"/>
        <v>10</v>
      </c>
      <c r="AV397" s="6">
        <f t="shared" si="71"/>
        <v>0</v>
      </c>
      <c r="AW397" s="6">
        <f t="shared" si="71"/>
        <v>0</v>
      </c>
      <c r="AX397" s="6">
        <f t="shared" si="71"/>
        <v>0</v>
      </c>
      <c r="AY397" s="6">
        <f t="shared" si="71"/>
        <v>0</v>
      </c>
      <c r="AZ397" s="6">
        <f t="shared" si="71"/>
        <v>0</v>
      </c>
      <c r="BA397" s="6">
        <f t="shared" si="71"/>
        <v>8</v>
      </c>
      <c r="BB397" s="6">
        <f t="shared" si="71"/>
        <v>0</v>
      </c>
      <c r="BC397" s="6">
        <f t="shared" si="15"/>
        <v>0</v>
      </c>
      <c r="BD397" s="6">
        <f t="shared" si="16"/>
        <v>0</v>
      </c>
      <c r="BE397" s="6">
        <f t="shared" si="17"/>
        <v>0</v>
      </c>
      <c r="BF397" s="6">
        <f t="shared" si="18"/>
        <v>8.5</v>
      </c>
      <c r="BG397" s="6">
        <f t="shared" si="19"/>
        <v>44</v>
      </c>
      <c r="BH397" s="6">
        <f t="shared" si="44"/>
        <v>0</v>
      </c>
      <c r="BI397" s="6">
        <f t="shared" si="45"/>
        <v>0</v>
      </c>
      <c r="BJ397" s="6">
        <f t="shared" si="45"/>
        <v>0</v>
      </c>
      <c r="BK397" s="6">
        <f t="shared" si="45"/>
        <v>8.5</v>
      </c>
      <c r="BL397" s="6">
        <f t="shared" si="45"/>
        <v>35.5</v>
      </c>
    </row>
    <row r="398" spans="3:64" x14ac:dyDescent="0.45">
      <c r="C398" s="2" t="s">
        <v>36</v>
      </c>
      <c r="D398" s="6">
        <f t="shared" ref="D398:V398" si="72">COUNTIFS(D$3:D$368,"&gt;23",D$3:D$368,"&lt;=23.5")</f>
        <v>41</v>
      </c>
      <c r="E398" s="6">
        <f t="shared" si="72"/>
        <v>11</v>
      </c>
      <c r="F398" s="6">
        <f t="shared" si="72"/>
        <v>0</v>
      </c>
      <c r="G398" s="6">
        <f t="shared" si="72"/>
        <v>0</v>
      </c>
      <c r="H398" s="6">
        <f t="shared" si="72"/>
        <v>15</v>
      </c>
      <c r="I398" s="6">
        <f t="shared" si="72"/>
        <v>0</v>
      </c>
      <c r="J398" s="6">
        <f t="shared" si="72"/>
        <v>1</v>
      </c>
      <c r="K398" s="6">
        <f t="shared" si="72"/>
        <v>0</v>
      </c>
      <c r="L398" s="6">
        <f t="shared" si="72"/>
        <v>0</v>
      </c>
      <c r="M398" s="6">
        <f t="shared" si="72"/>
        <v>0</v>
      </c>
      <c r="N398" s="6">
        <f t="shared" si="72"/>
        <v>14</v>
      </c>
      <c r="O398" s="6">
        <f t="shared" si="72"/>
        <v>18</v>
      </c>
      <c r="P398" s="6">
        <f t="shared" si="72"/>
        <v>30</v>
      </c>
      <c r="Q398" s="6">
        <f t="shared" si="72"/>
        <v>19</v>
      </c>
      <c r="R398" s="6">
        <f t="shared" si="72"/>
        <v>19</v>
      </c>
      <c r="S398" s="6">
        <f t="shared" si="72"/>
        <v>10</v>
      </c>
      <c r="T398" s="6">
        <f t="shared" si="72"/>
        <v>0</v>
      </c>
      <c r="U398" s="6">
        <f t="shared" si="72"/>
        <v>4</v>
      </c>
      <c r="V398" s="6">
        <f t="shared" si="72"/>
        <v>14</v>
      </c>
      <c r="W398" s="6">
        <f>COUNTIFS(W$3:W$368,"&gt;22.5",W$3:W$368,"&lt;=23")</f>
        <v>15</v>
      </c>
      <c r="X398" s="6">
        <f t="shared" si="7"/>
        <v>0</v>
      </c>
      <c r="Y398" s="6">
        <f t="shared" si="8"/>
        <v>0</v>
      </c>
      <c r="Z398" s="6">
        <f t="shared" si="9"/>
        <v>10.5</v>
      </c>
      <c r="AA398" s="6">
        <f t="shared" si="10"/>
        <v>15.75</v>
      </c>
      <c r="AB398" s="6">
        <f t="shared" si="11"/>
        <v>41</v>
      </c>
      <c r="AC398" s="6">
        <f t="shared" si="41"/>
        <v>0</v>
      </c>
      <c r="AD398" s="6">
        <f t="shared" si="42"/>
        <v>0</v>
      </c>
      <c r="AE398" s="6">
        <f t="shared" si="42"/>
        <v>10.5</v>
      </c>
      <c r="AF398" s="6">
        <f t="shared" si="42"/>
        <v>5.25</v>
      </c>
      <c r="AG398" s="6">
        <f t="shared" si="42"/>
        <v>25.25</v>
      </c>
      <c r="AI398" s="6">
        <f t="shared" ref="AI398:BA398" si="73">COUNTIFS(AI$3:AI$368,"&gt;23",AI$3:AI$368,"&lt;=23.5")</f>
        <v>15</v>
      </c>
      <c r="AJ398" s="6">
        <f t="shared" si="73"/>
        <v>13</v>
      </c>
      <c r="AK398" s="6">
        <f t="shared" si="73"/>
        <v>0</v>
      </c>
      <c r="AL398" s="6">
        <f t="shared" si="73"/>
        <v>0</v>
      </c>
      <c r="AM398" s="6">
        <f t="shared" si="73"/>
        <v>14</v>
      </c>
      <c r="AN398" s="6">
        <f t="shared" si="73"/>
        <v>0</v>
      </c>
      <c r="AO398" s="6">
        <f t="shared" si="73"/>
        <v>0</v>
      </c>
      <c r="AP398" s="6">
        <f t="shared" si="73"/>
        <v>0</v>
      </c>
      <c r="AQ398" s="6">
        <f t="shared" si="73"/>
        <v>0</v>
      </c>
      <c r="AR398" s="6">
        <f t="shared" si="73"/>
        <v>0</v>
      </c>
      <c r="AS398" s="6">
        <f t="shared" si="73"/>
        <v>0</v>
      </c>
      <c r="AT398" s="6">
        <f t="shared" si="73"/>
        <v>0</v>
      </c>
      <c r="AU398" s="6">
        <f t="shared" si="73"/>
        <v>0</v>
      </c>
      <c r="AV398" s="6">
        <f t="shared" si="73"/>
        <v>0</v>
      </c>
      <c r="AW398" s="6">
        <f t="shared" si="73"/>
        <v>0</v>
      </c>
      <c r="AX398" s="6">
        <f t="shared" si="73"/>
        <v>0</v>
      </c>
      <c r="AY398" s="6">
        <f t="shared" si="73"/>
        <v>0</v>
      </c>
      <c r="AZ398" s="6">
        <f t="shared" si="73"/>
        <v>0</v>
      </c>
      <c r="BA398" s="6">
        <f t="shared" si="73"/>
        <v>0</v>
      </c>
      <c r="BB398" s="6">
        <f>COUNTIFS(BB$3:BB$368,"&gt;22.5",BB$3:BB$368,"&lt;=23")</f>
        <v>0</v>
      </c>
      <c r="BC398" s="6">
        <f t="shared" si="15"/>
        <v>0</v>
      </c>
      <c r="BD398" s="6">
        <f t="shared" si="16"/>
        <v>0</v>
      </c>
      <c r="BE398" s="6">
        <f t="shared" si="17"/>
        <v>0</v>
      </c>
      <c r="BF398" s="6">
        <f t="shared" si="18"/>
        <v>0</v>
      </c>
      <c r="BG398" s="6">
        <f t="shared" si="19"/>
        <v>15</v>
      </c>
      <c r="BH398" s="6">
        <f t="shared" si="44"/>
        <v>0</v>
      </c>
      <c r="BI398" s="6">
        <f t="shared" si="45"/>
        <v>0</v>
      </c>
      <c r="BJ398" s="6">
        <f t="shared" si="45"/>
        <v>0</v>
      </c>
      <c r="BK398" s="6">
        <f t="shared" si="45"/>
        <v>0</v>
      </c>
      <c r="BL398" s="6">
        <f t="shared" si="45"/>
        <v>15</v>
      </c>
    </row>
    <row r="399" spans="3:64" x14ac:dyDescent="0.45">
      <c r="C399" s="2" t="s">
        <v>37</v>
      </c>
      <c r="D399" s="6">
        <f t="shared" ref="D399:V399" si="74">COUNTIFS(D$3:D$368,"&gt;23.5",D$3:D$368,"&lt;=24")</f>
        <v>43</v>
      </c>
      <c r="E399" s="6">
        <f t="shared" si="74"/>
        <v>8</v>
      </c>
      <c r="F399" s="6">
        <f t="shared" si="74"/>
        <v>0</v>
      </c>
      <c r="G399" s="6">
        <f t="shared" si="74"/>
        <v>0</v>
      </c>
      <c r="H399" s="6">
        <f t="shared" si="74"/>
        <v>12</v>
      </c>
      <c r="I399" s="6">
        <f t="shared" si="74"/>
        <v>0</v>
      </c>
      <c r="J399" s="6">
        <f t="shared" si="74"/>
        <v>0</v>
      </c>
      <c r="K399" s="6">
        <f t="shared" si="74"/>
        <v>0</v>
      </c>
      <c r="L399" s="6">
        <f t="shared" si="74"/>
        <v>0</v>
      </c>
      <c r="M399" s="6">
        <f t="shared" si="74"/>
        <v>0</v>
      </c>
      <c r="N399" s="6">
        <f t="shared" si="74"/>
        <v>9</v>
      </c>
      <c r="O399" s="6">
        <f t="shared" si="74"/>
        <v>0</v>
      </c>
      <c r="P399" s="6">
        <f t="shared" si="74"/>
        <v>14</v>
      </c>
      <c r="Q399" s="6">
        <f t="shared" si="74"/>
        <v>9</v>
      </c>
      <c r="R399" s="6">
        <f t="shared" si="74"/>
        <v>3</v>
      </c>
      <c r="S399" s="6">
        <f t="shared" si="74"/>
        <v>0</v>
      </c>
      <c r="T399" s="6">
        <f t="shared" si="74"/>
        <v>0</v>
      </c>
      <c r="U399" s="6">
        <f t="shared" si="74"/>
        <v>0</v>
      </c>
      <c r="V399" s="6">
        <f t="shared" si="74"/>
        <v>0</v>
      </c>
      <c r="W399" s="6">
        <f>COUNTIFS(W$3:W$368,"&gt;22.5",W$3:W$368,"&lt;=23")</f>
        <v>15</v>
      </c>
      <c r="X399" s="6">
        <f t="shared" si="7"/>
        <v>0</v>
      </c>
      <c r="Y399" s="6">
        <f t="shared" si="8"/>
        <v>0</v>
      </c>
      <c r="Z399" s="6">
        <f t="shared" si="9"/>
        <v>0</v>
      </c>
      <c r="AA399" s="6">
        <f t="shared" si="10"/>
        <v>9</v>
      </c>
      <c r="AB399" s="6">
        <f t="shared" si="11"/>
        <v>43</v>
      </c>
      <c r="AC399" s="6">
        <f t="shared" si="41"/>
        <v>0</v>
      </c>
      <c r="AD399" s="6">
        <f t="shared" si="42"/>
        <v>0</v>
      </c>
      <c r="AE399" s="6">
        <f t="shared" si="42"/>
        <v>0</v>
      </c>
      <c r="AF399" s="6">
        <f t="shared" si="42"/>
        <v>9</v>
      </c>
      <c r="AG399" s="6">
        <f t="shared" si="42"/>
        <v>34</v>
      </c>
      <c r="AI399" s="6">
        <f t="shared" ref="AI399:BA399" si="75">COUNTIFS(AI$3:AI$368,"&gt;23.5",AI$3:AI$368,"&lt;=24")</f>
        <v>0</v>
      </c>
      <c r="AJ399" s="6">
        <f t="shared" si="75"/>
        <v>0</v>
      </c>
      <c r="AK399" s="6">
        <f t="shared" si="75"/>
        <v>0</v>
      </c>
      <c r="AL399" s="6">
        <f t="shared" si="75"/>
        <v>0</v>
      </c>
      <c r="AM399" s="6">
        <f t="shared" si="75"/>
        <v>4</v>
      </c>
      <c r="AN399" s="6">
        <f t="shared" si="75"/>
        <v>0</v>
      </c>
      <c r="AO399" s="6">
        <f t="shared" si="75"/>
        <v>0</v>
      </c>
      <c r="AP399" s="6">
        <f t="shared" si="75"/>
        <v>0</v>
      </c>
      <c r="AQ399" s="6">
        <f t="shared" si="75"/>
        <v>0</v>
      </c>
      <c r="AR399" s="6">
        <f t="shared" si="75"/>
        <v>0</v>
      </c>
      <c r="AS399" s="6">
        <f t="shared" si="75"/>
        <v>0</v>
      </c>
      <c r="AT399" s="6">
        <f t="shared" si="75"/>
        <v>0</v>
      </c>
      <c r="AU399" s="6">
        <f t="shared" si="75"/>
        <v>0</v>
      </c>
      <c r="AV399" s="6">
        <f t="shared" si="75"/>
        <v>0</v>
      </c>
      <c r="AW399" s="6">
        <f t="shared" si="75"/>
        <v>0</v>
      </c>
      <c r="AX399" s="6">
        <f t="shared" si="75"/>
        <v>0</v>
      </c>
      <c r="AY399" s="6">
        <f t="shared" si="75"/>
        <v>0</v>
      </c>
      <c r="AZ399" s="6">
        <f t="shared" si="75"/>
        <v>0</v>
      </c>
      <c r="BA399" s="6">
        <f t="shared" si="75"/>
        <v>0</v>
      </c>
      <c r="BB399" s="6">
        <f>COUNTIFS(BB$3:BB$368,"&gt;22.5",BB$3:BB$368,"&lt;=23")</f>
        <v>0</v>
      </c>
      <c r="BC399" s="6">
        <f t="shared" si="15"/>
        <v>0</v>
      </c>
      <c r="BD399" s="6">
        <f t="shared" si="16"/>
        <v>0</v>
      </c>
      <c r="BE399" s="6">
        <f t="shared" si="17"/>
        <v>0</v>
      </c>
      <c r="BF399" s="6">
        <f t="shared" si="18"/>
        <v>0</v>
      </c>
      <c r="BG399" s="6">
        <f t="shared" si="19"/>
        <v>4</v>
      </c>
      <c r="BH399" s="6">
        <f t="shared" si="44"/>
        <v>0</v>
      </c>
      <c r="BI399" s="6">
        <f t="shared" si="45"/>
        <v>0</v>
      </c>
      <c r="BJ399" s="6">
        <f t="shared" si="45"/>
        <v>0</v>
      </c>
      <c r="BK399" s="6">
        <f t="shared" si="45"/>
        <v>0</v>
      </c>
      <c r="BL399" s="6">
        <f t="shared" si="45"/>
        <v>4</v>
      </c>
    </row>
    <row r="400" spans="3:64" x14ac:dyDescent="0.45">
      <c r="C400" s="2" t="s">
        <v>86</v>
      </c>
      <c r="D400" s="6">
        <f t="shared" ref="D400:V400" si="76">COUNTIF(D$3:D$368,"&gt;24")</f>
        <v>31</v>
      </c>
      <c r="E400" s="6">
        <f t="shared" si="76"/>
        <v>21</v>
      </c>
      <c r="F400" s="6">
        <f t="shared" si="76"/>
        <v>0</v>
      </c>
      <c r="G400" s="6">
        <f t="shared" si="76"/>
        <v>0</v>
      </c>
      <c r="H400" s="6">
        <f t="shared" si="76"/>
        <v>24</v>
      </c>
      <c r="I400" s="6">
        <f t="shared" si="76"/>
        <v>0</v>
      </c>
      <c r="J400" s="6">
        <f t="shared" si="76"/>
        <v>0</v>
      </c>
      <c r="K400" s="6">
        <f t="shared" si="76"/>
        <v>0</v>
      </c>
      <c r="L400" s="6">
        <f t="shared" si="76"/>
        <v>0</v>
      </c>
      <c r="M400" s="6">
        <f t="shared" si="76"/>
        <v>0</v>
      </c>
      <c r="N400" s="6">
        <f t="shared" si="76"/>
        <v>17</v>
      </c>
      <c r="O400" s="6">
        <f t="shared" si="76"/>
        <v>0</v>
      </c>
      <c r="P400" s="6">
        <f t="shared" si="76"/>
        <v>3</v>
      </c>
      <c r="Q400" s="6">
        <f t="shared" si="76"/>
        <v>0</v>
      </c>
      <c r="R400" s="6">
        <f t="shared" si="76"/>
        <v>0</v>
      </c>
      <c r="S400" s="6">
        <f t="shared" si="76"/>
        <v>0</v>
      </c>
      <c r="T400" s="6">
        <f t="shared" si="76"/>
        <v>0</v>
      </c>
      <c r="U400" s="6">
        <f t="shared" si="76"/>
        <v>0</v>
      </c>
      <c r="V400" s="6">
        <f t="shared" si="76"/>
        <v>0</v>
      </c>
      <c r="W400" s="6">
        <f>COUNTIFS(W$3:W$368,"&gt;22.5",W$3:W$368,"&lt;=23")</f>
        <v>15</v>
      </c>
      <c r="X400" s="6">
        <f t="shared" si="7"/>
        <v>0</v>
      </c>
      <c r="Y400" s="6">
        <f t="shared" si="8"/>
        <v>0</v>
      </c>
      <c r="Z400" s="6">
        <f t="shared" si="9"/>
        <v>0</v>
      </c>
      <c r="AA400" s="6">
        <f t="shared" si="10"/>
        <v>6</v>
      </c>
      <c r="AB400" s="6">
        <f t="shared" si="11"/>
        <v>31</v>
      </c>
      <c r="AC400" s="6">
        <f t="shared" si="41"/>
        <v>0</v>
      </c>
      <c r="AD400" s="6">
        <f t="shared" si="42"/>
        <v>0</v>
      </c>
      <c r="AE400" s="6">
        <f t="shared" si="42"/>
        <v>0</v>
      </c>
      <c r="AF400" s="6">
        <f t="shared" si="42"/>
        <v>6</v>
      </c>
      <c r="AG400" s="6">
        <f t="shared" si="42"/>
        <v>25</v>
      </c>
      <c r="AI400" s="6">
        <f t="shared" ref="AI400:BA400" si="77">COUNTIF(AI$3:AI$368,"&gt;24")</f>
        <v>0</v>
      </c>
      <c r="AJ400" s="6">
        <f t="shared" si="77"/>
        <v>0</v>
      </c>
      <c r="AK400" s="6">
        <f t="shared" si="77"/>
        <v>0</v>
      </c>
      <c r="AL400" s="6">
        <f t="shared" si="77"/>
        <v>0</v>
      </c>
      <c r="AM400" s="6">
        <f t="shared" si="77"/>
        <v>0</v>
      </c>
      <c r="AN400" s="6">
        <f t="shared" si="77"/>
        <v>0</v>
      </c>
      <c r="AO400" s="6">
        <f t="shared" si="77"/>
        <v>0</v>
      </c>
      <c r="AP400" s="6">
        <f t="shared" si="77"/>
        <v>0</v>
      </c>
      <c r="AQ400" s="6">
        <f t="shared" si="77"/>
        <v>0</v>
      </c>
      <c r="AR400" s="6">
        <f t="shared" si="77"/>
        <v>0</v>
      </c>
      <c r="AS400" s="6">
        <f t="shared" si="77"/>
        <v>0</v>
      </c>
      <c r="AT400" s="6">
        <f t="shared" si="77"/>
        <v>0</v>
      </c>
      <c r="AU400" s="6">
        <f t="shared" si="77"/>
        <v>0</v>
      </c>
      <c r="AV400" s="6">
        <f t="shared" si="77"/>
        <v>0</v>
      </c>
      <c r="AW400" s="6">
        <f t="shared" si="77"/>
        <v>0</v>
      </c>
      <c r="AX400" s="6">
        <f t="shared" si="77"/>
        <v>0</v>
      </c>
      <c r="AY400" s="6">
        <f t="shared" si="77"/>
        <v>0</v>
      </c>
      <c r="AZ400" s="6">
        <f t="shared" si="77"/>
        <v>0</v>
      </c>
      <c r="BA400" s="6">
        <f t="shared" si="77"/>
        <v>0</v>
      </c>
      <c r="BB400" s="6">
        <f>COUNTIFS(BB$3:BB$368,"&gt;22.5",BB$3:BB$368,"&lt;=23")</f>
        <v>0</v>
      </c>
      <c r="BC400" s="6">
        <f t="shared" si="15"/>
        <v>0</v>
      </c>
      <c r="BD400" s="6">
        <f t="shared" si="16"/>
        <v>0</v>
      </c>
      <c r="BE400" s="6">
        <f t="shared" si="17"/>
        <v>0</v>
      </c>
      <c r="BF400" s="6">
        <f t="shared" si="18"/>
        <v>0</v>
      </c>
      <c r="BG400" s="6">
        <f t="shared" si="19"/>
        <v>0</v>
      </c>
      <c r="BH400" s="6">
        <f t="shared" si="44"/>
        <v>0</v>
      </c>
      <c r="BI400" s="6">
        <f t="shared" si="45"/>
        <v>0</v>
      </c>
      <c r="BJ400" s="6">
        <f t="shared" si="45"/>
        <v>0</v>
      </c>
      <c r="BK400" s="6">
        <f t="shared" si="45"/>
        <v>0</v>
      </c>
      <c r="BL400" s="6">
        <f t="shared" si="45"/>
        <v>0</v>
      </c>
    </row>
    <row r="402" spans="4:54" x14ac:dyDescent="0.45">
      <c r="D402" s="6">
        <f t="shared" ref="D402:W402" si="78">SUM(D374:D400)</f>
        <v>365</v>
      </c>
      <c r="E402" s="6">
        <f t="shared" si="78"/>
        <v>365</v>
      </c>
      <c r="F402" s="6">
        <f t="shared" si="78"/>
        <v>365</v>
      </c>
      <c r="G402" s="6">
        <f t="shared" si="78"/>
        <v>365</v>
      </c>
      <c r="H402" s="6">
        <f t="shared" si="78"/>
        <v>365</v>
      </c>
      <c r="I402" s="6">
        <f t="shared" si="78"/>
        <v>365</v>
      </c>
      <c r="J402" s="6">
        <f t="shared" si="78"/>
        <v>365</v>
      </c>
      <c r="K402" s="6">
        <f t="shared" si="78"/>
        <v>365</v>
      </c>
      <c r="L402" s="6">
        <f t="shared" si="78"/>
        <v>365</v>
      </c>
      <c r="M402" s="6">
        <f t="shared" si="78"/>
        <v>365</v>
      </c>
      <c r="N402" s="6">
        <f t="shared" si="78"/>
        <v>365</v>
      </c>
      <c r="O402" s="6">
        <f t="shared" si="78"/>
        <v>365</v>
      </c>
      <c r="P402" s="6">
        <f t="shared" si="78"/>
        <v>365</v>
      </c>
      <c r="Q402" s="6">
        <f t="shared" si="78"/>
        <v>365</v>
      </c>
      <c r="R402" s="6">
        <f t="shared" si="78"/>
        <v>365</v>
      </c>
      <c r="S402" s="6">
        <f t="shared" si="78"/>
        <v>365</v>
      </c>
      <c r="T402" s="6">
        <f t="shared" si="78"/>
        <v>365</v>
      </c>
      <c r="U402" s="6">
        <f t="shared" si="78"/>
        <v>365</v>
      </c>
      <c r="V402" s="6">
        <f t="shared" si="78"/>
        <v>365</v>
      </c>
      <c r="W402" s="6">
        <f t="shared" si="78"/>
        <v>408</v>
      </c>
      <c r="AI402" s="6">
        <f t="shared" ref="AI402:BB402" si="79">SUM(AI374:AI400)</f>
        <v>365</v>
      </c>
      <c r="AJ402" s="6">
        <f t="shared" si="79"/>
        <v>365</v>
      </c>
      <c r="AK402" s="6">
        <f t="shared" si="79"/>
        <v>365</v>
      </c>
      <c r="AL402" s="6">
        <f t="shared" si="79"/>
        <v>365</v>
      </c>
      <c r="AM402" s="6">
        <f t="shared" si="79"/>
        <v>365</v>
      </c>
      <c r="AN402" s="6">
        <f t="shared" si="79"/>
        <v>365</v>
      </c>
      <c r="AO402" s="6">
        <f t="shared" si="79"/>
        <v>365</v>
      </c>
      <c r="AP402" s="6">
        <f t="shared" si="79"/>
        <v>365</v>
      </c>
      <c r="AQ402" s="6">
        <f t="shared" si="79"/>
        <v>365</v>
      </c>
      <c r="AR402" s="6">
        <f t="shared" si="79"/>
        <v>365</v>
      </c>
      <c r="AS402" s="6">
        <f t="shared" si="79"/>
        <v>365</v>
      </c>
      <c r="AT402" s="6">
        <f t="shared" si="79"/>
        <v>365</v>
      </c>
      <c r="AU402" s="6">
        <f t="shared" si="79"/>
        <v>365</v>
      </c>
      <c r="AV402" s="6">
        <f t="shared" si="79"/>
        <v>365</v>
      </c>
      <c r="AW402" s="6">
        <f t="shared" si="79"/>
        <v>365</v>
      </c>
      <c r="AX402" s="6">
        <f t="shared" si="79"/>
        <v>365</v>
      </c>
      <c r="AY402" s="6">
        <f t="shared" si="79"/>
        <v>365</v>
      </c>
      <c r="AZ402" s="6">
        <f t="shared" si="79"/>
        <v>365</v>
      </c>
      <c r="BA402" s="6">
        <f t="shared" si="79"/>
        <v>365</v>
      </c>
      <c r="BB402" s="6">
        <f t="shared" si="79"/>
        <v>365</v>
      </c>
    </row>
    <row r="403" spans="4:54" x14ac:dyDescent="0.45">
      <c r="D403" s="6" t="b">
        <f t="shared" ref="D403:W403" si="80">D402=D369</f>
        <v>1</v>
      </c>
      <c r="E403" s="6" t="b">
        <f t="shared" si="80"/>
        <v>1</v>
      </c>
      <c r="F403" s="6" t="b">
        <f t="shared" si="80"/>
        <v>1</v>
      </c>
      <c r="G403" s="6" t="b">
        <f t="shared" si="80"/>
        <v>1</v>
      </c>
      <c r="H403" s="6" t="b">
        <f t="shared" si="80"/>
        <v>1</v>
      </c>
      <c r="I403" s="6" t="b">
        <f t="shared" si="80"/>
        <v>1</v>
      </c>
      <c r="J403" s="6" t="b">
        <f t="shared" si="80"/>
        <v>1</v>
      </c>
      <c r="K403" s="6" t="b">
        <f t="shared" si="80"/>
        <v>1</v>
      </c>
      <c r="L403" s="6" t="b">
        <f t="shared" si="80"/>
        <v>1</v>
      </c>
      <c r="M403" s="6" t="b">
        <f t="shared" si="80"/>
        <v>1</v>
      </c>
      <c r="N403" s="6" t="b">
        <f t="shared" si="80"/>
        <v>1</v>
      </c>
      <c r="O403" s="6" t="b">
        <f t="shared" si="80"/>
        <v>1</v>
      </c>
      <c r="P403" s="6" t="b">
        <f t="shared" si="80"/>
        <v>1</v>
      </c>
      <c r="Q403" s="6" t="b">
        <f t="shared" si="80"/>
        <v>1</v>
      </c>
      <c r="R403" s="6" t="b">
        <f t="shared" si="80"/>
        <v>1</v>
      </c>
      <c r="S403" s="6" t="b">
        <f t="shared" si="80"/>
        <v>1</v>
      </c>
      <c r="T403" s="6" t="b">
        <f t="shared" si="80"/>
        <v>1</v>
      </c>
      <c r="U403" s="6" t="b">
        <f t="shared" si="80"/>
        <v>1</v>
      </c>
      <c r="V403" s="6" t="b">
        <f t="shared" si="80"/>
        <v>1</v>
      </c>
      <c r="W403" s="6" t="b">
        <f t="shared" si="80"/>
        <v>0</v>
      </c>
      <c r="AI403" s="6" t="b">
        <f t="shared" ref="AI403:BB403" si="81">AI402=AI369</f>
        <v>1</v>
      </c>
      <c r="AJ403" s="6" t="b">
        <f t="shared" si="81"/>
        <v>1</v>
      </c>
      <c r="AK403" s="6" t="b">
        <f t="shared" si="81"/>
        <v>1</v>
      </c>
      <c r="AL403" s="6" t="b">
        <f t="shared" si="81"/>
        <v>1</v>
      </c>
      <c r="AM403" s="6" t="b">
        <f t="shared" si="81"/>
        <v>1</v>
      </c>
      <c r="AN403" s="6" t="b">
        <f t="shared" si="81"/>
        <v>1</v>
      </c>
      <c r="AO403" s="6" t="b">
        <f t="shared" si="81"/>
        <v>1</v>
      </c>
      <c r="AP403" s="6" t="b">
        <f t="shared" si="81"/>
        <v>1</v>
      </c>
      <c r="AQ403" s="6" t="b">
        <f t="shared" si="81"/>
        <v>1</v>
      </c>
      <c r="AR403" s="6" t="b">
        <f t="shared" si="81"/>
        <v>1</v>
      </c>
      <c r="AS403" s="6" t="b">
        <f t="shared" si="81"/>
        <v>1</v>
      </c>
      <c r="AT403" s="6" t="b">
        <f t="shared" si="81"/>
        <v>1</v>
      </c>
      <c r="AU403" s="6" t="b">
        <f t="shared" si="81"/>
        <v>1</v>
      </c>
      <c r="AV403" s="6" t="b">
        <f t="shared" si="81"/>
        <v>1</v>
      </c>
      <c r="AW403" s="6" t="b">
        <f t="shared" si="81"/>
        <v>1</v>
      </c>
      <c r="AX403" s="6" t="b">
        <f t="shared" si="81"/>
        <v>1</v>
      </c>
      <c r="AY403" s="6" t="b">
        <f t="shared" si="81"/>
        <v>1</v>
      </c>
      <c r="AZ403" s="6" t="b">
        <f t="shared" si="81"/>
        <v>1</v>
      </c>
      <c r="BA403" s="6" t="b">
        <f t="shared" si="81"/>
        <v>1</v>
      </c>
      <c r="BB403" s="6" t="b">
        <f t="shared" si="81"/>
        <v>1</v>
      </c>
    </row>
    <row r="1831" spans="7:40" x14ac:dyDescent="0.45">
      <c r="G1831" s="11"/>
    </row>
    <row r="1832" spans="7:40" x14ac:dyDescent="0.45">
      <c r="AN1832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1834"/>
  <sheetViews>
    <sheetView zoomScale="70" zoomScaleNormal="70" workbookViewId="0">
      <pane xSplit="3" ySplit="2" topLeftCell="D24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28.517633393299999</v>
      </c>
      <c r="E3">
        <v>30.569905301599999</v>
      </c>
      <c r="F3">
        <v>29.639989207300001</v>
      </c>
      <c r="G3">
        <v>29.130634673599999</v>
      </c>
      <c r="H3">
        <v>30.790360635900001</v>
      </c>
      <c r="I3">
        <v>29.8687470602</v>
      </c>
      <c r="J3">
        <v>30.041220433300001</v>
      </c>
      <c r="K3">
        <v>28.424152477500002</v>
      </c>
      <c r="L3">
        <v>28.186338386300001</v>
      </c>
      <c r="M3">
        <v>29.602705993600001</v>
      </c>
      <c r="N3">
        <v>30.6511853236</v>
      </c>
      <c r="O3">
        <v>30.2089141268</v>
      </c>
      <c r="P3">
        <v>31.4321582906</v>
      </c>
      <c r="Q3">
        <v>28.547366600899998</v>
      </c>
      <c r="R3">
        <v>29.2248998464</v>
      </c>
      <c r="S3">
        <v>32.547442021800002</v>
      </c>
      <c r="T3">
        <v>29.5712121016</v>
      </c>
      <c r="U3">
        <v>30.87109143</v>
      </c>
      <c r="V3">
        <v>28.960346663900001</v>
      </c>
      <c r="W3">
        <v>28.731719147700002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28.6482124236</v>
      </c>
      <c r="AJ3">
        <v>30.4193633153</v>
      </c>
      <c r="AK3">
        <v>29.173039123799999</v>
      </c>
      <c r="AL3">
        <v>28.696219238800001</v>
      </c>
      <c r="AM3">
        <v>29.539686335100001</v>
      </c>
      <c r="AN3">
        <v>29.7438513566</v>
      </c>
      <c r="AO3">
        <v>29.5114039334</v>
      </c>
      <c r="AP3">
        <v>27.9287426936</v>
      </c>
      <c r="AQ3">
        <v>28.330841257599999</v>
      </c>
      <c r="AR3">
        <v>29.242339084400001</v>
      </c>
      <c r="AS3">
        <v>31.281465385200001</v>
      </c>
      <c r="AT3">
        <v>29.192137921899999</v>
      </c>
      <c r="AU3">
        <v>30.277203285700001</v>
      </c>
      <c r="AV3">
        <v>27.765976883099999</v>
      </c>
      <c r="AW3">
        <v>29.060094575600001</v>
      </c>
      <c r="AX3">
        <v>30.701542031700001</v>
      </c>
      <c r="AY3">
        <v>28.319916135700002</v>
      </c>
      <c r="AZ3">
        <v>29.954978820099999</v>
      </c>
      <c r="BA3">
        <v>29.003823231399998</v>
      </c>
      <c r="BB3">
        <v>28.845440289100001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28.9621347028</v>
      </c>
      <c r="E4">
        <v>31.3538150555</v>
      </c>
      <c r="F4">
        <v>30.091369033300001</v>
      </c>
      <c r="G4">
        <v>29.576901772599999</v>
      </c>
      <c r="H4">
        <v>30.8525131281</v>
      </c>
      <c r="I4">
        <v>30.2598704163</v>
      </c>
      <c r="J4">
        <v>29.7966394406</v>
      </c>
      <c r="K4">
        <v>28.350831518300001</v>
      </c>
      <c r="L4">
        <v>28.5153142825</v>
      </c>
      <c r="M4">
        <v>29.316300159800001</v>
      </c>
      <c r="N4">
        <v>30.8185017839</v>
      </c>
      <c r="O4">
        <v>30.140926590300001</v>
      </c>
      <c r="P4">
        <v>31.1061724654</v>
      </c>
      <c r="Q4">
        <v>28.488606622300001</v>
      </c>
      <c r="R4">
        <v>29.1331224947</v>
      </c>
      <c r="S4">
        <v>32.186317500500003</v>
      </c>
      <c r="T4">
        <v>29.497231855999999</v>
      </c>
      <c r="U4">
        <v>30.708807862800001</v>
      </c>
      <c r="V4">
        <v>29.058482392799998</v>
      </c>
      <c r="W4">
        <v>28.748149990999998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28.985673238299999</v>
      </c>
      <c r="AJ4">
        <v>30.297224824299999</v>
      </c>
      <c r="AK4">
        <v>29.496081584300001</v>
      </c>
      <c r="AL4">
        <v>28.480668759699999</v>
      </c>
      <c r="AM4">
        <v>29.3946704498</v>
      </c>
      <c r="AN4">
        <v>29.037194435100002</v>
      </c>
      <c r="AO4">
        <v>29.555452102</v>
      </c>
      <c r="AP4">
        <v>27.6715049224</v>
      </c>
      <c r="AQ4">
        <v>28.4406796936</v>
      </c>
      <c r="AR4">
        <v>28.643578725499999</v>
      </c>
      <c r="AS4">
        <v>30.702480831700001</v>
      </c>
      <c r="AT4">
        <v>29.576069635</v>
      </c>
      <c r="AU4">
        <v>29.8322215745</v>
      </c>
      <c r="AV4">
        <v>27.882502161400001</v>
      </c>
      <c r="AW4">
        <v>29.234321078899999</v>
      </c>
      <c r="AX4">
        <v>30.567562991399999</v>
      </c>
      <c r="AY4">
        <v>28.717245288600001</v>
      </c>
      <c r="AZ4">
        <v>29.632475025200002</v>
      </c>
      <c r="BA4">
        <v>29.2541344467</v>
      </c>
      <c r="BB4">
        <v>28.509982401999999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28.666605615800002</v>
      </c>
      <c r="E5">
        <v>30.633780697999999</v>
      </c>
      <c r="F5">
        <v>30.525176821999999</v>
      </c>
      <c r="G5">
        <v>29.751945195899999</v>
      </c>
      <c r="H5">
        <v>30.5088709041</v>
      </c>
      <c r="I5">
        <v>30.316336373799999</v>
      </c>
      <c r="J5">
        <v>29.324265888599999</v>
      </c>
      <c r="K5">
        <v>28.435823246799998</v>
      </c>
      <c r="L5">
        <v>28.682752334500002</v>
      </c>
      <c r="M5">
        <v>29.617984026999999</v>
      </c>
      <c r="N5">
        <v>31.0107739581</v>
      </c>
      <c r="O5">
        <v>29.592352007599999</v>
      </c>
      <c r="P5">
        <v>31.044722752799998</v>
      </c>
      <c r="Q5">
        <v>28.5578176044</v>
      </c>
      <c r="R5">
        <v>29.743356495800001</v>
      </c>
      <c r="S5">
        <v>30.9455354611</v>
      </c>
      <c r="T5">
        <v>29.297521121399999</v>
      </c>
      <c r="U5">
        <v>30.217921375900001</v>
      </c>
      <c r="V5">
        <v>29.133027678800001</v>
      </c>
      <c r="W5">
        <v>28.611536106300001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28.668980143999999</v>
      </c>
      <c r="AJ5">
        <v>29.945389685799999</v>
      </c>
      <c r="AK5">
        <v>29.774876120399998</v>
      </c>
      <c r="AL5">
        <v>28.399374174599998</v>
      </c>
      <c r="AM5">
        <v>28.989536058100001</v>
      </c>
      <c r="AN5">
        <v>28.981965933000001</v>
      </c>
      <c r="AO5">
        <v>29.269766029100001</v>
      </c>
      <c r="AP5">
        <v>27.547366720199999</v>
      </c>
      <c r="AQ5">
        <v>28.678099154400002</v>
      </c>
      <c r="AR5">
        <v>29.4665255237</v>
      </c>
      <c r="AS5">
        <v>30.5109857773</v>
      </c>
      <c r="AT5">
        <v>29.726241509200001</v>
      </c>
      <c r="AU5">
        <v>30.196452641600001</v>
      </c>
      <c r="AV5">
        <v>28.323626669900001</v>
      </c>
      <c r="AW5">
        <v>30.223422101400001</v>
      </c>
      <c r="AX5">
        <v>30.270652091599999</v>
      </c>
      <c r="AY5">
        <v>29.27868539</v>
      </c>
      <c r="AZ5">
        <v>29.5322921538</v>
      </c>
      <c r="BA5">
        <v>29.178216927099999</v>
      </c>
      <c r="BB5">
        <v>27.729552980899999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28.338794488400001</v>
      </c>
      <c r="E6">
        <v>30.121287468599999</v>
      </c>
      <c r="F6">
        <v>30.200431165600001</v>
      </c>
      <c r="G6">
        <v>29.846107073500001</v>
      </c>
      <c r="H6">
        <v>30.485951227099999</v>
      </c>
      <c r="I6">
        <v>29.854297069699999</v>
      </c>
      <c r="J6">
        <v>29.2441713634</v>
      </c>
      <c r="K6">
        <v>28.028164050299999</v>
      </c>
      <c r="L6">
        <v>29.0647174954</v>
      </c>
      <c r="M6">
        <v>29.824376425400001</v>
      </c>
      <c r="N6">
        <v>31.261154789500001</v>
      </c>
      <c r="O6">
        <v>29.841069886900002</v>
      </c>
      <c r="P6">
        <v>31.251090575199999</v>
      </c>
      <c r="Q6">
        <v>28.4719388862</v>
      </c>
      <c r="R6">
        <v>30.027392943300001</v>
      </c>
      <c r="S6">
        <v>30.799780602799999</v>
      </c>
      <c r="T6">
        <v>29.198475154299999</v>
      </c>
      <c r="U6">
        <v>30.1706780118</v>
      </c>
      <c r="V6">
        <v>29.556855644300001</v>
      </c>
      <c r="W6">
        <v>28.7589002032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28.185011620499999</v>
      </c>
      <c r="AJ6">
        <v>29.785767004299998</v>
      </c>
      <c r="AK6">
        <v>29.1889026124</v>
      </c>
      <c r="AL6">
        <v>28.626946071300001</v>
      </c>
      <c r="AM6">
        <v>28.734799278099999</v>
      </c>
      <c r="AN6">
        <v>29.330130753700001</v>
      </c>
      <c r="AO6">
        <v>28.723734435899999</v>
      </c>
      <c r="AP6">
        <v>27.277955347900001</v>
      </c>
      <c r="AQ6">
        <v>28.5216158134</v>
      </c>
      <c r="AR6">
        <v>29.422245399200001</v>
      </c>
      <c r="AS6">
        <v>30.9792205404</v>
      </c>
      <c r="AT6">
        <v>29.390776449299999</v>
      </c>
      <c r="AU6">
        <v>30.476513474600001</v>
      </c>
      <c r="AV6">
        <v>28.150348823800002</v>
      </c>
      <c r="AW6">
        <v>30.047934422000001</v>
      </c>
      <c r="AX6">
        <v>30.566809020800001</v>
      </c>
      <c r="AY6">
        <v>29.3133339709</v>
      </c>
      <c r="AZ6">
        <v>29.499035929600002</v>
      </c>
      <c r="BA6">
        <v>29.132189232000002</v>
      </c>
      <c r="BB6">
        <v>27.7714499157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28.879741871699999</v>
      </c>
      <c r="E7">
        <v>29.943222399300002</v>
      </c>
      <c r="F7">
        <v>29.658109243999998</v>
      </c>
      <c r="G7">
        <v>29.4820524318</v>
      </c>
      <c r="H7">
        <v>30.671349278099999</v>
      </c>
      <c r="I7">
        <v>29.814520827799999</v>
      </c>
      <c r="J7">
        <v>29.603042480999999</v>
      </c>
      <c r="K7">
        <v>28.128848134799998</v>
      </c>
      <c r="L7">
        <v>29.382673174899999</v>
      </c>
      <c r="M7">
        <v>30.030522894299999</v>
      </c>
      <c r="N7">
        <v>31.151352136</v>
      </c>
      <c r="O7">
        <v>29.904459908300002</v>
      </c>
      <c r="P7">
        <v>31.313374295900001</v>
      </c>
      <c r="Q7">
        <v>28.357764662699999</v>
      </c>
      <c r="R7">
        <v>30.325721837</v>
      </c>
      <c r="S7">
        <v>30.261980990000001</v>
      </c>
      <c r="T7">
        <v>29.664008841699999</v>
      </c>
      <c r="U7">
        <v>30.236825497000002</v>
      </c>
      <c r="V7">
        <v>29.5602937086</v>
      </c>
      <c r="W7">
        <v>29.2207240368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28.4660851547</v>
      </c>
      <c r="AJ7">
        <v>29.5689719332</v>
      </c>
      <c r="AK7">
        <v>28.950650288399999</v>
      </c>
      <c r="AL7">
        <v>28.912938963599998</v>
      </c>
      <c r="AM7">
        <v>29.148965401800002</v>
      </c>
      <c r="AN7">
        <v>29.472897784899999</v>
      </c>
      <c r="AO7">
        <v>28.808775316599998</v>
      </c>
      <c r="AP7">
        <v>27.0284672095</v>
      </c>
      <c r="AQ7">
        <v>28.448224595199999</v>
      </c>
      <c r="AR7">
        <v>29.442475442999999</v>
      </c>
      <c r="AS7">
        <v>31.563634356000001</v>
      </c>
      <c r="AT7">
        <v>29.187930073899999</v>
      </c>
      <c r="AU7">
        <v>30.935995985800002</v>
      </c>
      <c r="AV7">
        <v>27.958506656000001</v>
      </c>
      <c r="AW7">
        <v>29.805694481900002</v>
      </c>
      <c r="AX7">
        <v>30.5507058681</v>
      </c>
      <c r="AY7">
        <v>29.082282511300001</v>
      </c>
      <c r="AZ7">
        <v>30.0995230668</v>
      </c>
      <c r="BA7">
        <v>29.393809898899999</v>
      </c>
      <c r="BB7">
        <v>28.358591377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29.163739768199999</v>
      </c>
      <c r="E8">
        <v>31.062449614399998</v>
      </c>
      <c r="F8">
        <v>29.337378367500001</v>
      </c>
      <c r="G8">
        <v>29.0997764647</v>
      </c>
      <c r="H8">
        <v>30.4350860893</v>
      </c>
      <c r="I8">
        <v>29.812312529700002</v>
      </c>
      <c r="J8">
        <v>29.981646082600001</v>
      </c>
      <c r="K8">
        <v>28.292775520399999</v>
      </c>
      <c r="L8">
        <v>29.469290954400002</v>
      </c>
      <c r="M8">
        <v>30.191508134900001</v>
      </c>
      <c r="N8">
        <v>31.039021340200001</v>
      </c>
      <c r="O8">
        <v>30.0618627076</v>
      </c>
      <c r="P8">
        <v>30.624159200299999</v>
      </c>
      <c r="Q8">
        <v>28.5602448693</v>
      </c>
      <c r="R8">
        <v>30.463852335599999</v>
      </c>
      <c r="S8">
        <v>30.830002641899998</v>
      </c>
      <c r="T8">
        <v>29.8234534678</v>
      </c>
      <c r="U8">
        <v>30.529063779600001</v>
      </c>
      <c r="V8">
        <v>29.858164820700001</v>
      </c>
      <c r="W8">
        <v>29.271547493700002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28.794894232400001</v>
      </c>
      <c r="AJ8">
        <v>29.944175394199998</v>
      </c>
      <c r="AK8">
        <v>29.189019843600001</v>
      </c>
      <c r="AL8">
        <v>28.766605394100001</v>
      </c>
      <c r="AM8">
        <v>29.686695611200001</v>
      </c>
      <c r="AN8">
        <v>29.482635785500001</v>
      </c>
      <c r="AO8">
        <v>29.117103931599999</v>
      </c>
      <c r="AP8">
        <v>27.259677690899998</v>
      </c>
      <c r="AQ8">
        <v>27.975837146899998</v>
      </c>
      <c r="AR8">
        <v>29.806309685199999</v>
      </c>
      <c r="AS8">
        <v>31.423645417100001</v>
      </c>
      <c r="AT8">
        <v>29.247783142300001</v>
      </c>
      <c r="AU8">
        <v>30.6210809731</v>
      </c>
      <c r="AV8">
        <v>27.847294854699999</v>
      </c>
      <c r="AW8">
        <v>30.167638671999999</v>
      </c>
      <c r="AX8">
        <v>30.991303981800002</v>
      </c>
      <c r="AY8">
        <v>28.9674405821</v>
      </c>
      <c r="AZ8">
        <v>29.9605450285</v>
      </c>
      <c r="BA8">
        <v>29.419058649099998</v>
      </c>
      <c r="BB8">
        <v>28.452614616399998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29.211116805300001</v>
      </c>
      <c r="E9">
        <v>31.046121916600001</v>
      </c>
      <c r="F9">
        <v>30.062119250599999</v>
      </c>
      <c r="G9">
        <v>29.097793621000001</v>
      </c>
      <c r="H9">
        <v>30.454326840899999</v>
      </c>
      <c r="I9">
        <v>29.398001186999998</v>
      </c>
      <c r="J9">
        <v>29.703058056</v>
      </c>
      <c r="K9">
        <v>28.400675583000002</v>
      </c>
      <c r="L9">
        <v>27.879482491000001</v>
      </c>
      <c r="M9">
        <v>29.939527390599999</v>
      </c>
      <c r="N9">
        <v>30.4325548676</v>
      </c>
      <c r="O9">
        <v>29.9857017416</v>
      </c>
      <c r="P9">
        <v>31.141051279700001</v>
      </c>
      <c r="Q9">
        <v>28.808585283900001</v>
      </c>
      <c r="R9">
        <v>30.400779259</v>
      </c>
      <c r="S9">
        <v>30.958036472300002</v>
      </c>
      <c r="T9">
        <v>29.714652361900001</v>
      </c>
      <c r="U9">
        <v>30.056126141699998</v>
      </c>
      <c r="V9">
        <v>29.976315673999999</v>
      </c>
      <c r="W9">
        <v>28.9836999065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28.9941636858</v>
      </c>
      <c r="AJ9">
        <v>30.385482655099999</v>
      </c>
      <c r="AK9">
        <v>29.657887304799999</v>
      </c>
      <c r="AL9">
        <v>29.195982572999998</v>
      </c>
      <c r="AM9">
        <v>29.579406196000001</v>
      </c>
      <c r="AN9">
        <v>29.348330705199999</v>
      </c>
      <c r="AO9">
        <v>29.4818602018</v>
      </c>
      <c r="AP9">
        <v>27.7043039253</v>
      </c>
      <c r="AQ9">
        <v>27.796798116200002</v>
      </c>
      <c r="AR9">
        <v>29.600421904800001</v>
      </c>
      <c r="AS9">
        <v>30.953492551899998</v>
      </c>
      <c r="AT9">
        <v>29.2339234592</v>
      </c>
      <c r="AU9">
        <v>30.938138273900002</v>
      </c>
      <c r="AV9">
        <v>27.869686762099999</v>
      </c>
      <c r="AW9">
        <v>30.270446862299998</v>
      </c>
      <c r="AX9">
        <v>30.112202531699999</v>
      </c>
      <c r="AY9">
        <v>28.5727628289</v>
      </c>
      <c r="AZ9">
        <v>29.428930727699999</v>
      </c>
      <c r="BA9">
        <v>29.673127692600001</v>
      </c>
      <c r="BB9">
        <v>28.454272687700001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29.387853731700002</v>
      </c>
      <c r="E10">
        <v>30.923025017400001</v>
      </c>
      <c r="F10">
        <v>29.880606727499998</v>
      </c>
      <c r="G10">
        <v>29.2685849109</v>
      </c>
      <c r="H10">
        <v>29.920587985099999</v>
      </c>
      <c r="I10">
        <v>29.561741377699999</v>
      </c>
      <c r="J10">
        <v>29.605831172199998</v>
      </c>
      <c r="K10">
        <v>28.391806527100002</v>
      </c>
      <c r="L10">
        <v>28.158931968299999</v>
      </c>
      <c r="M10">
        <v>29.134098186599999</v>
      </c>
      <c r="N10">
        <v>30.395854204399999</v>
      </c>
      <c r="O10">
        <v>29.7525527397</v>
      </c>
      <c r="P10">
        <v>31.228844296599998</v>
      </c>
      <c r="Q10">
        <v>28.891868877099999</v>
      </c>
      <c r="R10">
        <v>30.4404812139</v>
      </c>
      <c r="S10">
        <v>31.1485423799</v>
      </c>
      <c r="T10">
        <v>29.376801412199999</v>
      </c>
      <c r="U10">
        <v>30.439614336999998</v>
      </c>
      <c r="V10">
        <v>29.911348561800001</v>
      </c>
      <c r="W10">
        <v>29.304939794999999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29.195754276900001</v>
      </c>
      <c r="AJ10">
        <v>30.7161728958</v>
      </c>
      <c r="AK10">
        <v>29.183047718899999</v>
      </c>
      <c r="AL10">
        <v>28.978424436400001</v>
      </c>
      <c r="AM10">
        <v>29.1065204121</v>
      </c>
      <c r="AN10">
        <v>29.1184134212</v>
      </c>
      <c r="AO10">
        <v>29.487469222000001</v>
      </c>
      <c r="AP10">
        <v>27.9131235971</v>
      </c>
      <c r="AQ10">
        <v>27.987541161300001</v>
      </c>
      <c r="AR10">
        <v>29.254154815</v>
      </c>
      <c r="AS10">
        <v>30.473911021799999</v>
      </c>
      <c r="AT10">
        <v>29.154115242700001</v>
      </c>
      <c r="AU10">
        <v>30.333923432100001</v>
      </c>
      <c r="AV10">
        <v>27.565970735400001</v>
      </c>
      <c r="AW10">
        <v>29.647590380600001</v>
      </c>
      <c r="AX10">
        <v>30.2379973026</v>
      </c>
      <c r="AY10">
        <v>29.052605073199999</v>
      </c>
      <c r="AZ10">
        <v>29.628804935200002</v>
      </c>
      <c r="BA10">
        <v>29.270805271899999</v>
      </c>
      <c r="BB10">
        <v>28.492103241700001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28.9867756224</v>
      </c>
      <c r="E11">
        <v>30.266389419399999</v>
      </c>
      <c r="F11">
        <v>29.960923165400001</v>
      </c>
      <c r="G11">
        <v>29.278084545900001</v>
      </c>
      <c r="H11">
        <v>29.811100502999999</v>
      </c>
      <c r="I11">
        <v>29.4548343427</v>
      </c>
      <c r="J11">
        <v>29.0774690748</v>
      </c>
      <c r="K11">
        <v>28.202350015</v>
      </c>
      <c r="L11">
        <v>28.178898084699998</v>
      </c>
      <c r="M11">
        <v>29.3876733235</v>
      </c>
      <c r="N11">
        <v>30.8896024903</v>
      </c>
      <c r="O11">
        <v>29.832527777599999</v>
      </c>
      <c r="P11">
        <v>31.345123215699999</v>
      </c>
      <c r="Q11">
        <v>29.011164183599998</v>
      </c>
      <c r="R11">
        <v>30.355933276799998</v>
      </c>
      <c r="S11">
        <v>31.2702161363</v>
      </c>
      <c r="T11">
        <v>29.6091798653</v>
      </c>
      <c r="U11">
        <v>30.463346068500002</v>
      </c>
      <c r="V11">
        <v>29.431187886499998</v>
      </c>
      <c r="W11">
        <v>29.236660464900002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28.4886008119</v>
      </c>
      <c r="AJ11">
        <v>30.003600779599999</v>
      </c>
      <c r="AK11">
        <v>29.4419213792</v>
      </c>
      <c r="AL11">
        <v>29.1391640945</v>
      </c>
      <c r="AM11">
        <v>29.265535077500001</v>
      </c>
      <c r="AN11">
        <v>29.475627368800001</v>
      </c>
      <c r="AO11">
        <v>29.3520533041</v>
      </c>
      <c r="AP11">
        <v>27.603523205999998</v>
      </c>
      <c r="AQ11">
        <v>28.0572957087</v>
      </c>
      <c r="AR11">
        <v>28.8847182204</v>
      </c>
      <c r="AS11">
        <v>30.1186589872</v>
      </c>
      <c r="AT11">
        <v>28.903959310899999</v>
      </c>
      <c r="AU11">
        <v>30.392926468900001</v>
      </c>
      <c r="AV11">
        <v>27.907193336100001</v>
      </c>
      <c r="AW11">
        <v>29.571471407899999</v>
      </c>
      <c r="AX11">
        <v>30.579610806200002</v>
      </c>
      <c r="AY11">
        <v>29.0217995362</v>
      </c>
      <c r="AZ11">
        <v>29.897491413400001</v>
      </c>
      <c r="BA11">
        <v>28.998112392399999</v>
      </c>
      <c r="BB11">
        <v>28.842332800299999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28.559383806100001</v>
      </c>
      <c r="E12">
        <v>30.540735433199998</v>
      </c>
      <c r="F12">
        <v>29.976109283300001</v>
      </c>
      <c r="G12">
        <v>29.478908536199999</v>
      </c>
      <c r="H12">
        <v>29.792407713300001</v>
      </c>
      <c r="I12">
        <v>30.005296377000001</v>
      </c>
      <c r="J12">
        <v>29.0440336108</v>
      </c>
      <c r="K12">
        <v>28.078384033199999</v>
      </c>
      <c r="L12">
        <v>28.181443142999999</v>
      </c>
      <c r="M12">
        <v>29.736036905300001</v>
      </c>
      <c r="N12">
        <v>31.1299022145</v>
      </c>
      <c r="O12">
        <v>29.8673190801</v>
      </c>
      <c r="P12">
        <v>31.2119462651</v>
      </c>
      <c r="Q12">
        <v>28.527612432600002</v>
      </c>
      <c r="R12">
        <v>30.180230035800001</v>
      </c>
      <c r="S12">
        <v>31.545353244699999</v>
      </c>
      <c r="T12">
        <v>29.594757742599999</v>
      </c>
      <c r="U12">
        <v>30.5027164796</v>
      </c>
      <c r="V12">
        <v>29.444190922200001</v>
      </c>
      <c r="W12">
        <v>29.310087290199998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28.0593874831</v>
      </c>
      <c r="AJ12">
        <v>29.706269164599998</v>
      </c>
      <c r="AK12">
        <v>29.391496218699999</v>
      </c>
      <c r="AL12">
        <v>29.023097800599999</v>
      </c>
      <c r="AM12">
        <v>29.6804517598</v>
      </c>
      <c r="AN12">
        <v>29.685963287900002</v>
      </c>
      <c r="AO12">
        <v>29.030488202400001</v>
      </c>
      <c r="AP12">
        <v>27.354377835899999</v>
      </c>
      <c r="AQ12">
        <v>27.686671601899999</v>
      </c>
      <c r="AR12">
        <v>29.113661969100001</v>
      </c>
      <c r="AS12">
        <v>30.083524386899999</v>
      </c>
      <c r="AT12">
        <v>29.010322326000001</v>
      </c>
      <c r="AU12">
        <v>30.905146154299999</v>
      </c>
      <c r="AV12">
        <v>27.816121667699999</v>
      </c>
      <c r="AW12">
        <v>29.5016238571</v>
      </c>
      <c r="AX12">
        <v>30.823146715299998</v>
      </c>
      <c r="AY12">
        <v>29.059559460999999</v>
      </c>
      <c r="AZ12">
        <v>29.961556725800001</v>
      </c>
      <c r="BA12">
        <v>29.436299075099999</v>
      </c>
      <c r="BB12">
        <v>29.272484932899999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28.779329539999999</v>
      </c>
      <c r="E13">
        <v>30.630009863800002</v>
      </c>
      <c r="F13">
        <v>29.5832014462</v>
      </c>
      <c r="G13">
        <v>29.0463359508</v>
      </c>
      <c r="H13">
        <v>29.583697193300001</v>
      </c>
      <c r="I13">
        <v>30.228680548300002</v>
      </c>
      <c r="J13">
        <v>28.639841261699999</v>
      </c>
      <c r="K13">
        <v>28.548647772900001</v>
      </c>
      <c r="L13">
        <v>28.216041427899999</v>
      </c>
      <c r="M13">
        <v>29.678504760999999</v>
      </c>
      <c r="N13">
        <v>31.461330593900001</v>
      </c>
      <c r="O13">
        <v>29.778131492</v>
      </c>
      <c r="P13">
        <v>30.4889105916</v>
      </c>
      <c r="Q13">
        <v>28.6350126677</v>
      </c>
      <c r="R13">
        <v>30.573476063800001</v>
      </c>
      <c r="S13">
        <v>31.562559307800001</v>
      </c>
      <c r="T13">
        <v>29.102629892300001</v>
      </c>
      <c r="U13">
        <v>30.510754455299999</v>
      </c>
      <c r="V13">
        <v>30.014803429800001</v>
      </c>
      <c r="W13">
        <v>28.7258406473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28.0632907038</v>
      </c>
      <c r="AJ13">
        <v>30.047938240899999</v>
      </c>
      <c r="AK13">
        <v>29.238956434599999</v>
      </c>
      <c r="AL13">
        <v>29.176804914600002</v>
      </c>
      <c r="AM13">
        <v>29.8166256626</v>
      </c>
      <c r="AN13">
        <v>29.6617660394</v>
      </c>
      <c r="AO13">
        <v>28.878198703199999</v>
      </c>
      <c r="AP13">
        <v>27.1813681792</v>
      </c>
      <c r="AQ13">
        <v>27.980755019499998</v>
      </c>
      <c r="AR13">
        <v>29.3577408198</v>
      </c>
      <c r="AS13">
        <v>30.4444331338</v>
      </c>
      <c r="AT13">
        <v>29.139385814000001</v>
      </c>
      <c r="AU13">
        <v>30.694320529799999</v>
      </c>
      <c r="AV13">
        <v>27.627769587700001</v>
      </c>
      <c r="AW13">
        <v>30.314462991500001</v>
      </c>
      <c r="AX13">
        <v>30.3452287464</v>
      </c>
      <c r="AY13">
        <v>29.0332328131</v>
      </c>
      <c r="AZ13">
        <v>30.151454965199999</v>
      </c>
      <c r="BA13">
        <v>29.120062103399999</v>
      </c>
      <c r="BB13">
        <v>29.364949804399998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29.140558968699999</v>
      </c>
      <c r="E14">
        <v>31.013597647600001</v>
      </c>
      <c r="F14">
        <v>29.4938294048</v>
      </c>
      <c r="G14">
        <v>29.368723069600001</v>
      </c>
      <c r="H14">
        <v>29.6648676587</v>
      </c>
      <c r="I14">
        <v>30.030599278899999</v>
      </c>
      <c r="J14">
        <v>28.806547652199999</v>
      </c>
      <c r="K14">
        <v>28.386984941000001</v>
      </c>
      <c r="L14">
        <v>28.200140749300001</v>
      </c>
      <c r="M14">
        <v>29.9811642622</v>
      </c>
      <c r="N14">
        <v>31.508337034099998</v>
      </c>
      <c r="O14">
        <v>29.715040479399999</v>
      </c>
      <c r="P14">
        <v>30.091727936800002</v>
      </c>
      <c r="Q14">
        <v>28.477254207200001</v>
      </c>
      <c r="R14">
        <v>30.821476258400001</v>
      </c>
      <c r="S14">
        <v>30.6005100243</v>
      </c>
      <c r="T14">
        <v>28.764386055599999</v>
      </c>
      <c r="U14">
        <v>30.1937860251</v>
      </c>
      <c r="V14">
        <v>30.191091008699999</v>
      </c>
      <c r="W14">
        <v>29.040353380900001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28.174751603600001</v>
      </c>
      <c r="AJ14">
        <v>30.128032752999999</v>
      </c>
      <c r="AK14">
        <v>29.473381802700001</v>
      </c>
      <c r="AL14">
        <v>29.637269113599999</v>
      </c>
      <c r="AM14">
        <v>29.859418610300001</v>
      </c>
      <c r="AN14">
        <v>29.532276277099999</v>
      </c>
      <c r="AO14">
        <v>28.917800509300001</v>
      </c>
      <c r="AP14">
        <v>27.3396157472</v>
      </c>
      <c r="AQ14">
        <v>27.639352804000001</v>
      </c>
      <c r="AR14">
        <v>29.394698846800001</v>
      </c>
      <c r="AS14">
        <v>30.507652371399999</v>
      </c>
      <c r="AT14">
        <v>28.643480241500001</v>
      </c>
      <c r="AU14">
        <v>30.0055923898</v>
      </c>
      <c r="AV14">
        <v>27.572265714099998</v>
      </c>
      <c r="AW14">
        <v>30.468791675599999</v>
      </c>
      <c r="AX14">
        <v>30.3061138618</v>
      </c>
      <c r="AY14">
        <v>28.127010534499998</v>
      </c>
      <c r="AZ14">
        <v>29.8560447039</v>
      </c>
      <c r="BA14">
        <v>29.052888471700001</v>
      </c>
      <c r="BB14">
        <v>29.274434153000001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29.1948605939</v>
      </c>
      <c r="E15">
        <v>31.018637703</v>
      </c>
      <c r="F15">
        <v>29.728276397599998</v>
      </c>
      <c r="G15">
        <v>29.796385428400001</v>
      </c>
      <c r="H15">
        <v>29.921276029000001</v>
      </c>
      <c r="I15">
        <v>29.617222241</v>
      </c>
      <c r="J15">
        <v>29.4106377186</v>
      </c>
      <c r="K15">
        <v>28.348036266499999</v>
      </c>
      <c r="L15">
        <v>28.531323807700002</v>
      </c>
      <c r="M15">
        <v>29.389496751399999</v>
      </c>
      <c r="N15">
        <v>31.006860840400002</v>
      </c>
      <c r="O15">
        <v>30.152962324699999</v>
      </c>
      <c r="P15">
        <v>29.713554288499999</v>
      </c>
      <c r="Q15">
        <v>28.517720668599999</v>
      </c>
      <c r="R15">
        <v>30.5425287204</v>
      </c>
      <c r="S15">
        <v>30.539248926199999</v>
      </c>
      <c r="T15">
        <v>28.755320409100001</v>
      </c>
      <c r="U15">
        <v>30.0464208623</v>
      </c>
      <c r="V15">
        <v>29.6931326672</v>
      </c>
      <c r="W15">
        <v>29.178032373699999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28.3342363123</v>
      </c>
      <c r="AJ15">
        <v>30.135860685899999</v>
      </c>
      <c r="AK15">
        <v>29.507823216599999</v>
      </c>
      <c r="AL15">
        <v>29.905479069799998</v>
      </c>
      <c r="AM15">
        <v>29.478778165800001</v>
      </c>
      <c r="AN15">
        <v>29.486180815299999</v>
      </c>
      <c r="AO15">
        <v>28.930092955100001</v>
      </c>
      <c r="AP15">
        <v>27.512107434899999</v>
      </c>
      <c r="AQ15">
        <v>27.6603631897</v>
      </c>
      <c r="AR15">
        <v>29.393568373699999</v>
      </c>
      <c r="AS15">
        <v>30.278841701299999</v>
      </c>
      <c r="AT15">
        <v>29.018953843999999</v>
      </c>
      <c r="AU15">
        <v>29.8916659428</v>
      </c>
      <c r="AV15">
        <v>27.839600833999999</v>
      </c>
      <c r="AW15">
        <v>30.596435250500001</v>
      </c>
      <c r="AX15">
        <v>30.169061430700001</v>
      </c>
      <c r="AY15">
        <v>27.877807543999999</v>
      </c>
      <c r="AZ15">
        <v>29.9279896362</v>
      </c>
      <c r="BA15">
        <v>29.6929153068</v>
      </c>
      <c r="BB15">
        <v>29.170952225899999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28.804464784499999</v>
      </c>
      <c r="E16">
        <v>30.8981899626</v>
      </c>
      <c r="F16">
        <v>30.0181012828</v>
      </c>
      <c r="G16">
        <v>30.143384194100001</v>
      </c>
      <c r="H16">
        <v>30.17841696</v>
      </c>
      <c r="I16">
        <v>29.384649976599999</v>
      </c>
      <c r="J16">
        <v>29.4440493842</v>
      </c>
      <c r="K16">
        <v>27.913371270599999</v>
      </c>
      <c r="L16">
        <v>28.083012201500001</v>
      </c>
      <c r="M16">
        <v>28.755641547700002</v>
      </c>
      <c r="N16">
        <v>30.353010019199999</v>
      </c>
      <c r="O16">
        <v>30.022673314599999</v>
      </c>
      <c r="P16">
        <v>30.231805923100001</v>
      </c>
      <c r="Q16">
        <v>28.4028655288</v>
      </c>
      <c r="R16">
        <v>31.002787419600001</v>
      </c>
      <c r="S16">
        <v>30.3301124073</v>
      </c>
      <c r="T16">
        <v>28.835191292899999</v>
      </c>
      <c r="U16">
        <v>30.148225363800002</v>
      </c>
      <c r="V16">
        <v>29.861299388100001</v>
      </c>
      <c r="W16">
        <v>29.368788078000001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28.674099147</v>
      </c>
      <c r="AJ16">
        <v>30.374246453200001</v>
      </c>
      <c r="AK16">
        <v>29.409766482199998</v>
      </c>
      <c r="AL16">
        <v>30.088047706400001</v>
      </c>
      <c r="AM16">
        <v>29.6941940665</v>
      </c>
      <c r="AN16">
        <v>29.158054879200002</v>
      </c>
      <c r="AO16">
        <v>29.287196853400001</v>
      </c>
      <c r="AP16">
        <v>27.171415154200002</v>
      </c>
      <c r="AQ16">
        <v>27.4126274435</v>
      </c>
      <c r="AR16">
        <v>28.855114258899999</v>
      </c>
      <c r="AS16">
        <v>29.9757262205</v>
      </c>
      <c r="AT16">
        <v>29.160797569900001</v>
      </c>
      <c r="AU16">
        <v>29.875461483700001</v>
      </c>
      <c r="AV16">
        <v>27.832890903900001</v>
      </c>
      <c r="AW16">
        <v>31.148948580199999</v>
      </c>
      <c r="AX16">
        <v>29.955610592599999</v>
      </c>
      <c r="AY16">
        <v>27.843039923199999</v>
      </c>
      <c r="AZ16">
        <v>29.521345073700001</v>
      </c>
      <c r="BA16">
        <v>29.844447165199998</v>
      </c>
      <c r="BB16">
        <v>28.711730391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28.834932496099999</v>
      </c>
      <c r="E17">
        <v>30.436615982799999</v>
      </c>
      <c r="F17">
        <v>29.801420378900001</v>
      </c>
      <c r="G17">
        <v>30.261294209199999</v>
      </c>
      <c r="H17">
        <v>30.5479399066</v>
      </c>
      <c r="I17">
        <v>29.650223094000001</v>
      </c>
      <c r="J17">
        <v>29.540245536400001</v>
      </c>
      <c r="K17">
        <v>27.8435816571</v>
      </c>
      <c r="L17">
        <v>28.507447475700001</v>
      </c>
      <c r="M17">
        <v>28.9741393764</v>
      </c>
      <c r="N17">
        <v>30.352244474300001</v>
      </c>
      <c r="O17">
        <v>29.6880100851</v>
      </c>
      <c r="P17">
        <v>30.7568644935</v>
      </c>
      <c r="Q17">
        <v>28.185284223</v>
      </c>
      <c r="R17">
        <v>30.861597735</v>
      </c>
      <c r="S17">
        <v>30.504821694</v>
      </c>
      <c r="T17">
        <v>28.944467930399998</v>
      </c>
      <c r="U17">
        <v>30.238336455999999</v>
      </c>
      <c r="V17">
        <v>29.976230535100001</v>
      </c>
      <c r="W17">
        <v>29.721444929299999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29.225737973800001</v>
      </c>
      <c r="AJ17">
        <v>30.5068746454</v>
      </c>
      <c r="AK17">
        <v>29.372645804899999</v>
      </c>
      <c r="AL17">
        <v>30.1922409242</v>
      </c>
      <c r="AM17">
        <v>29.4925090407</v>
      </c>
      <c r="AN17">
        <v>29.093564393600001</v>
      </c>
      <c r="AO17">
        <v>28.959281241999999</v>
      </c>
      <c r="AP17">
        <v>27.161415064500002</v>
      </c>
      <c r="AQ17">
        <v>27.565689848200002</v>
      </c>
      <c r="AR17">
        <v>28.922930036699999</v>
      </c>
      <c r="AS17">
        <v>29.714222687300001</v>
      </c>
      <c r="AT17">
        <v>29.4916500828</v>
      </c>
      <c r="AU17">
        <v>29.978819315300001</v>
      </c>
      <c r="AV17">
        <v>27.279574133600001</v>
      </c>
      <c r="AW17">
        <v>30.5966579657</v>
      </c>
      <c r="AX17">
        <v>30.251953429499999</v>
      </c>
      <c r="AY17">
        <v>27.7214707684</v>
      </c>
      <c r="AZ17">
        <v>29.2216275629</v>
      </c>
      <c r="BA17">
        <v>29.866977735399999</v>
      </c>
      <c r="BB17">
        <v>28.5580389707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29.152542264000001</v>
      </c>
      <c r="E18">
        <v>30.164449328500002</v>
      </c>
      <c r="F18">
        <v>30.510159317799999</v>
      </c>
      <c r="G18">
        <v>30.220262096100001</v>
      </c>
      <c r="H18">
        <v>30.435983104999998</v>
      </c>
      <c r="I18">
        <v>29.199630348700001</v>
      </c>
      <c r="J18">
        <v>29.269292477099999</v>
      </c>
      <c r="K18">
        <v>28.015398274399999</v>
      </c>
      <c r="L18">
        <v>28.610023829799999</v>
      </c>
      <c r="M18">
        <v>29.337105987899999</v>
      </c>
      <c r="N18">
        <v>30.0437110887</v>
      </c>
      <c r="O18">
        <v>29.8661907764</v>
      </c>
      <c r="P18">
        <v>31.4500791259</v>
      </c>
      <c r="Q18">
        <v>28.358200796399998</v>
      </c>
      <c r="R18">
        <v>30.624496798799999</v>
      </c>
      <c r="S18">
        <v>30.058699460100001</v>
      </c>
      <c r="T18">
        <v>28.445729864099999</v>
      </c>
      <c r="U18">
        <v>30.038626401799998</v>
      </c>
      <c r="V18">
        <v>29.483275151099999</v>
      </c>
      <c r="W18">
        <v>30.4129695068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29.2734958076</v>
      </c>
      <c r="AJ18">
        <v>30.767751304000001</v>
      </c>
      <c r="AK18">
        <v>30.511611331400001</v>
      </c>
      <c r="AL18">
        <v>30.338414953800001</v>
      </c>
      <c r="AM18">
        <v>29.507715942600001</v>
      </c>
      <c r="AN18">
        <v>28.946676837999998</v>
      </c>
      <c r="AO18">
        <v>28.520310075000001</v>
      </c>
      <c r="AP18">
        <v>27.254159056799999</v>
      </c>
      <c r="AQ18">
        <v>27.555033114899999</v>
      </c>
      <c r="AR18">
        <v>29.225159782399999</v>
      </c>
      <c r="AS18">
        <v>29.660242181400001</v>
      </c>
      <c r="AT18">
        <v>29.738152416199998</v>
      </c>
      <c r="AU18">
        <v>29.886362485999999</v>
      </c>
      <c r="AV18">
        <v>27.3591287038</v>
      </c>
      <c r="AW18">
        <v>29.754413337500001</v>
      </c>
      <c r="AX18">
        <v>30.332232983299999</v>
      </c>
      <c r="AY18">
        <v>28.067339009099999</v>
      </c>
      <c r="AZ18">
        <v>29.680052029300001</v>
      </c>
      <c r="BA18">
        <v>29.441897319599999</v>
      </c>
      <c r="BB18">
        <v>28.980173240500001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29.459893054799998</v>
      </c>
      <c r="E19">
        <v>30.537467685900001</v>
      </c>
      <c r="F19">
        <v>30.3090007333</v>
      </c>
      <c r="G19">
        <v>30.165533976599999</v>
      </c>
      <c r="H19">
        <v>30.409174854900002</v>
      </c>
      <c r="I19">
        <v>29.343593582299999</v>
      </c>
      <c r="J19">
        <v>29.574591868799999</v>
      </c>
      <c r="K19">
        <v>27.9206094581</v>
      </c>
      <c r="L19">
        <v>28.312057262500002</v>
      </c>
      <c r="M19">
        <v>29.611262515</v>
      </c>
      <c r="N19">
        <v>29.978301692799999</v>
      </c>
      <c r="O19">
        <v>30.099814196699999</v>
      </c>
      <c r="P19">
        <v>31.372894445699998</v>
      </c>
      <c r="Q19">
        <v>28.461731424300002</v>
      </c>
      <c r="R19">
        <v>30.186445018600001</v>
      </c>
      <c r="S19">
        <v>29.713085730300001</v>
      </c>
      <c r="T19">
        <v>28.414350945900001</v>
      </c>
      <c r="U19">
        <v>30.212727104999999</v>
      </c>
      <c r="V19">
        <v>28.921954599500001</v>
      </c>
      <c r="W19">
        <v>30.135595720000001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28.940083824399998</v>
      </c>
      <c r="AJ19">
        <v>30.264670085199999</v>
      </c>
      <c r="AK19">
        <v>30.0484104483</v>
      </c>
      <c r="AL19">
        <v>30.321063204800002</v>
      </c>
      <c r="AM19">
        <v>29.7564995352</v>
      </c>
      <c r="AN19">
        <v>28.795474538400001</v>
      </c>
      <c r="AO19">
        <v>29.2172421233</v>
      </c>
      <c r="AP19">
        <v>27.084021261499998</v>
      </c>
      <c r="AQ19">
        <v>27.943047678199999</v>
      </c>
      <c r="AR19">
        <v>28.9345283131</v>
      </c>
      <c r="AS19">
        <v>29.861810822999999</v>
      </c>
      <c r="AT19">
        <v>29.467465695200001</v>
      </c>
      <c r="AU19">
        <v>29.443696924800001</v>
      </c>
      <c r="AV19">
        <v>27.229383650100001</v>
      </c>
      <c r="AW19">
        <v>28.808930242999999</v>
      </c>
      <c r="AX19">
        <v>30.176410454900001</v>
      </c>
      <c r="AY19">
        <v>27.667755496200002</v>
      </c>
      <c r="AZ19">
        <v>29.989410729500001</v>
      </c>
      <c r="BA19">
        <v>29.198013375999999</v>
      </c>
      <c r="BB19">
        <v>28.6290410933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29.446191105099999</v>
      </c>
      <c r="E20">
        <v>30.6489988081</v>
      </c>
      <c r="F20">
        <v>30.094645115700001</v>
      </c>
      <c r="G20">
        <v>30.174083815300001</v>
      </c>
      <c r="H20">
        <v>30.902251017800001</v>
      </c>
      <c r="I20">
        <v>29.338255885700001</v>
      </c>
      <c r="J20">
        <v>29.458829809800001</v>
      </c>
      <c r="K20">
        <v>28.2050126426</v>
      </c>
      <c r="L20">
        <v>28.601845049800001</v>
      </c>
      <c r="M20">
        <v>30.114676569899999</v>
      </c>
      <c r="N20">
        <v>30.1770775526</v>
      </c>
      <c r="O20">
        <v>29.995007728400001</v>
      </c>
      <c r="P20">
        <v>30.7057825927</v>
      </c>
      <c r="Q20">
        <v>28.4484550974</v>
      </c>
      <c r="R20">
        <v>30.621299902099999</v>
      </c>
      <c r="S20">
        <v>30.902621851300001</v>
      </c>
      <c r="T20">
        <v>29.041027158599999</v>
      </c>
      <c r="U20">
        <v>30.881387898700002</v>
      </c>
      <c r="V20">
        <v>29.1770241615</v>
      </c>
      <c r="W20">
        <v>29.403450306700002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28.7352546125</v>
      </c>
      <c r="AJ20">
        <v>30.519196277900001</v>
      </c>
      <c r="AK20">
        <v>29.445724799200001</v>
      </c>
      <c r="AL20">
        <v>30.2134878086</v>
      </c>
      <c r="AM20">
        <v>29.458454589900001</v>
      </c>
      <c r="AN20">
        <v>29.336739552600001</v>
      </c>
      <c r="AO20">
        <v>28.610283170999999</v>
      </c>
      <c r="AP20">
        <v>27.036206380399999</v>
      </c>
      <c r="AQ20">
        <v>27.544233150499998</v>
      </c>
      <c r="AR20">
        <v>29.7856665264</v>
      </c>
      <c r="AS20">
        <v>30.566292815699999</v>
      </c>
      <c r="AT20">
        <v>29.5664809783</v>
      </c>
      <c r="AU20">
        <v>29.258700800700002</v>
      </c>
      <c r="AV20">
        <v>27.384278411299999</v>
      </c>
      <c r="AW20">
        <v>29.302543601099998</v>
      </c>
      <c r="AX20">
        <v>30.520468606000001</v>
      </c>
      <c r="AY20">
        <v>28.280373565600001</v>
      </c>
      <c r="AZ20">
        <v>30.1227049857</v>
      </c>
      <c r="BA20">
        <v>28.975552215899999</v>
      </c>
      <c r="BB20">
        <v>28.8493778484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29.301000956300001</v>
      </c>
      <c r="E21">
        <v>30.917604922500001</v>
      </c>
      <c r="F21">
        <v>30.2956160092</v>
      </c>
      <c r="G21">
        <v>30.5578725031</v>
      </c>
      <c r="H21">
        <v>30.882776339100001</v>
      </c>
      <c r="I21">
        <v>29.3383368645</v>
      </c>
      <c r="J21">
        <v>29.336189726400001</v>
      </c>
      <c r="K21">
        <v>28.1140784366</v>
      </c>
      <c r="L21">
        <v>29.389423671500001</v>
      </c>
      <c r="M21">
        <v>30.052802073500001</v>
      </c>
      <c r="N21">
        <v>30.382226414000002</v>
      </c>
      <c r="O21">
        <v>29.781717272800002</v>
      </c>
      <c r="P21">
        <v>30.392071000800001</v>
      </c>
      <c r="Q21">
        <v>28.562139703</v>
      </c>
      <c r="R21">
        <v>30.866327788300001</v>
      </c>
      <c r="S21">
        <v>30.6962241803</v>
      </c>
      <c r="T21">
        <v>28.770726251900001</v>
      </c>
      <c r="U21">
        <v>30.416482755899999</v>
      </c>
      <c r="V21">
        <v>29.434567557600001</v>
      </c>
      <c r="W21">
        <v>29.364705498100001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29.012606029499999</v>
      </c>
      <c r="AJ21">
        <v>30.946848220300001</v>
      </c>
      <c r="AK21">
        <v>29.097041443399998</v>
      </c>
      <c r="AL21">
        <v>30.115517757399999</v>
      </c>
      <c r="AM21">
        <v>29.6481952454</v>
      </c>
      <c r="AN21">
        <v>29.385609221999999</v>
      </c>
      <c r="AO21">
        <v>28.355994175500001</v>
      </c>
      <c r="AP21">
        <v>27.115205549199999</v>
      </c>
      <c r="AQ21">
        <v>27.543954209300001</v>
      </c>
      <c r="AR21">
        <v>29.674550480699999</v>
      </c>
      <c r="AS21">
        <v>30.7890821883</v>
      </c>
      <c r="AT21">
        <v>29.3455650416</v>
      </c>
      <c r="AU21">
        <v>29.089487674099999</v>
      </c>
      <c r="AV21">
        <v>27.2546143378</v>
      </c>
      <c r="AW21">
        <v>29.6584557889</v>
      </c>
      <c r="AX21">
        <v>29.472189810700002</v>
      </c>
      <c r="AY21">
        <v>27.7791673939</v>
      </c>
      <c r="AZ21">
        <v>30.248677240999999</v>
      </c>
      <c r="BA21">
        <v>28.483600260300001</v>
      </c>
      <c r="BB21">
        <v>29.216905990099999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28.714160322400001</v>
      </c>
      <c r="E22">
        <v>30.834471179299999</v>
      </c>
      <c r="F22">
        <v>30.384685494799999</v>
      </c>
      <c r="G22">
        <v>30.755585618400001</v>
      </c>
      <c r="H22">
        <v>30.964323910699999</v>
      </c>
      <c r="I22">
        <v>29.9342639648</v>
      </c>
      <c r="J22">
        <v>29.0073001252</v>
      </c>
      <c r="K22">
        <v>27.9613732201</v>
      </c>
      <c r="L22">
        <v>29.065656415300001</v>
      </c>
      <c r="M22">
        <v>29.768859091100001</v>
      </c>
      <c r="N22">
        <v>30.699229136700001</v>
      </c>
      <c r="O22">
        <v>29.722580410199999</v>
      </c>
      <c r="P22">
        <v>30.296561186400002</v>
      </c>
      <c r="Q22">
        <v>28.294607291999998</v>
      </c>
      <c r="R22">
        <v>30.608716446599999</v>
      </c>
      <c r="S22">
        <v>29.723148725000001</v>
      </c>
      <c r="T22">
        <v>28.1370282665</v>
      </c>
      <c r="U22">
        <v>30.075162282800001</v>
      </c>
      <c r="V22">
        <v>29.1820444395</v>
      </c>
      <c r="W22">
        <v>29.078973233900001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29.1991713844</v>
      </c>
      <c r="AJ22">
        <v>30.6209300033</v>
      </c>
      <c r="AK22">
        <v>29.080028673200001</v>
      </c>
      <c r="AL22">
        <v>30.150853960100001</v>
      </c>
      <c r="AM22">
        <v>30.1389544104</v>
      </c>
      <c r="AN22">
        <v>29.751131422699999</v>
      </c>
      <c r="AO22">
        <v>28.613633852900001</v>
      </c>
      <c r="AP22">
        <v>27.073514943599999</v>
      </c>
      <c r="AQ22">
        <v>27.3003741763</v>
      </c>
      <c r="AR22">
        <v>29.192296534499999</v>
      </c>
      <c r="AS22">
        <v>30.7684724776</v>
      </c>
      <c r="AT22">
        <v>29.154122825200002</v>
      </c>
      <c r="AU22">
        <v>28.881557199900001</v>
      </c>
      <c r="AV22">
        <v>27.183620756100002</v>
      </c>
      <c r="AW22">
        <v>29.966710053300002</v>
      </c>
      <c r="AX22">
        <v>29.845543357</v>
      </c>
      <c r="AY22">
        <v>28.025809332200001</v>
      </c>
      <c r="AZ22">
        <v>30.2280805601</v>
      </c>
      <c r="BA22">
        <v>28.542703360400001</v>
      </c>
      <c r="BB22">
        <v>29.145214469799999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29.182806897300001</v>
      </c>
      <c r="E23">
        <v>30.8542774539</v>
      </c>
      <c r="F23">
        <v>30.4129583412</v>
      </c>
      <c r="G23">
        <v>30.021960113399999</v>
      </c>
      <c r="H23">
        <v>31.017318088700002</v>
      </c>
      <c r="I23">
        <v>30.437070310999999</v>
      </c>
      <c r="J23">
        <v>28.586664741</v>
      </c>
      <c r="K23">
        <v>27.969114417899998</v>
      </c>
      <c r="L23">
        <v>29.074571528100002</v>
      </c>
      <c r="M23">
        <v>29.116913970500001</v>
      </c>
      <c r="N23">
        <v>30.626030323199998</v>
      </c>
      <c r="O23">
        <v>29.790280815999999</v>
      </c>
      <c r="P23">
        <v>30.127160063000002</v>
      </c>
      <c r="Q23">
        <v>28.565609402500002</v>
      </c>
      <c r="R23">
        <v>29.9773692481</v>
      </c>
      <c r="S23">
        <v>29.3951833257</v>
      </c>
      <c r="T23">
        <v>27.3949080499</v>
      </c>
      <c r="U23">
        <v>30.073328566200001</v>
      </c>
      <c r="V23">
        <v>29.462358833</v>
      </c>
      <c r="W23">
        <v>28.868167303300002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28.971259073100001</v>
      </c>
      <c r="AJ23">
        <v>30.3377960541</v>
      </c>
      <c r="AK23">
        <v>28.734547832400001</v>
      </c>
      <c r="AL23">
        <v>29.604523460100001</v>
      </c>
      <c r="AM23">
        <v>30.204057046300001</v>
      </c>
      <c r="AN23">
        <v>29.9883397141</v>
      </c>
      <c r="AO23">
        <v>28.614969757600001</v>
      </c>
      <c r="AP23">
        <v>27.3123748125</v>
      </c>
      <c r="AQ23">
        <v>27.527433224700001</v>
      </c>
      <c r="AR23">
        <v>29.1823338401</v>
      </c>
      <c r="AS23">
        <v>30.237968881</v>
      </c>
      <c r="AT23">
        <v>29.174289057999999</v>
      </c>
      <c r="AU23">
        <v>28.971087615799998</v>
      </c>
      <c r="AV23">
        <v>27.451134154799998</v>
      </c>
      <c r="AW23">
        <v>29.389471821000001</v>
      </c>
      <c r="AX23">
        <v>29.968187354400001</v>
      </c>
      <c r="AY23">
        <v>27.634458458600001</v>
      </c>
      <c r="AZ23">
        <v>29.8424974763</v>
      </c>
      <c r="BA23">
        <v>28.6231897676</v>
      </c>
      <c r="BB23">
        <v>28.832091829700001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28.698093971700001</v>
      </c>
      <c r="E24">
        <v>31.371888262199999</v>
      </c>
      <c r="F24">
        <v>30.4688466743</v>
      </c>
      <c r="G24">
        <v>30.2652594067</v>
      </c>
      <c r="H24">
        <v>30.741177760100001</v>
      </c>
      <c r="I24">
        <v>30.0999112567</v>
      </c>
      <c r="J24">
        <v>28.985599590700001</v>
      </c>
      <c r="K24">
        <v>28.056274657700001</v>
      </c>
      <c r="L24">
        <v>28.713235380699999</v>
      </c>
      <c r="M24">
        <v>29.819241058999999</v>
      </c>
      <c r="N24">
        <v>30.6691505744</v>
      </c>
      <c r="O24">
        <v>30.047952266999999</v>
      </c>
      <c r="P24">
        <v>30.232546643999999</v>
      </c>
      <c r="Q24">
        <v>28.4043580582</v>
      </c>
      <c r="R24">
        <v>30.4143995622</v>
      </c>
      <c r="S24">
        <v>29.435620484600001</v>
      </c>
      <c r="T24">
        <v>28.0268217683</v>
      </c>
      <c r="U24">
        <v>29.867866251300001</v>
      </c>
      <c r="V24">
        <v>29.536103933300002</v>
      </c>
      <c r="W24">
        <v>28.623573213299998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28.772786346699998</v>
      </c>
      <c r="AJ24">
        <v>30.441924751599998</v>
      </c>
      <c r="AK24">
        <v>28.892430977699998</v>
      </c>
      <c r="AL24">
        <v>29.906376955599999</v>
      </c>
      <c r="AM24">
        <v>29.216234579399998</v>
      </c>
      <c r="AN24">
        <v>29.455906929400001</v>
      </c>
      <c r="AO24">
        <v>28.4999664891</v>
      </c>
      <c r="AP24">
        <v>27.190160378800002</v>
      </c>
      <c r="AQ24">
        <v>27.337553228600001</v>
      </c>
      <c r="AR24">
        <v>29.277321506700002</v>
      </c>
      <c r="AS24">
        <v>30.877748196300001</v>
      </c>
      <c r="AT24">
        <v>29.206788506399999</v>
      </c>
      <c r="AU24">
        <v>29.776332459300001</v>
      </c>
      <c r="AV24">
        <v>27.502598630000001</v>
      </c>
      <c r="AW24">
        <v>29.868146444699999</v>
      </c>
      <c r="AX24">
        <v>29.546433848700001</v>
      </c>
      <c r="AY24">
        <v>27.4229802105</v>
      </c>
      <c r="AZ24">
        <v>29.0082591661</v>
      </c>
      <c r="BA24">
        <v>28.764610290899999</v>
      </c>
      <c r="BB24">
        <v>29.090057141599999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28.9462826378</v>
      </c>
      <c r="E25">
        <v>31.124304319</v>
      </c>
      <c r="F25">
        <v>30.561976805299999</v>
      </c>
      <c r="G25">
        <v>30.138690537599999</v>
      </c>
      <c r="H25">
        <v>30.779583707</v>
      </c>
      <c r="I25">
        <v>29.596886695599999</v>
      </c>
      <c r="J25">
        <v>29.464256496499999</v>
      </c>
      <c r="K25">
        <v>28.089577137599999</v>
      </c>
      <c r="L25">
        <v>28.9019682377</v>
      </c>
      <c r="M25">
        <v>29.671397345100001</v>
      </c>
      <c r="N25">
        <v>30.870598357799999</v>
      </c>
      <c r="O25">
        <v>30.0209886162</v>
      </c>
      <c r="P25">
        <v>29.787783208</v>
      </c>
      <c r="Q25">
        <v>28.097433491299999</v>
      </c>
      <c r="R25">
        <v>31.113636964800001</v>
      </c>
      <c r="S25">
        <v>30.148727373700002</v>
      </c>
      <c r="T25">
        <v>28.356801626599999</v>
      </c>
      <c r="U25">
        <v>30.013855768500001</v>
      </c>
      <c r="V25">
        <v>29.507454679799999</v>
      </c>
      <c r="W25">
        <v>28.663890525900001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28.855147101</v>
      </c>
      <c r="AJ25">
        <v>30.5019663769</v>
      </c>
      <c r="AK25">
        <v>29.598313409599999</v>
      </c>
      <c r="AL25">
        <v>30.086433107000001</v>
      </c>
      <c r="AM25">
        <v>29.2741432758</v>
      </c>
      <c r="AN25">
        <v>29.0903020473</v>
      </c>
      <c r="AO25">
        <v>29.040931123299998</v>
      </c>
      <c r="AP25">
        <v>26.990070600500001</v>
      </c>
      <c r="AQ25">
        <v>27.652928259599999</v>
      </c>
      <c r="AR25">
        <v>29.214738291900002</v>
      </c>
      <c r="AS25">
        <v>31.094400335500001</v>
      </c>
      <c r="AT25">
        <v>29.475422807200001</v>
      </c>
      <c r="AU25">
        <v>29.861188554799998</v>
      </c>
      <c r="AV25">
        <v>27.398186671800001</v>
      </c>
      <c r="AW25">
        <v>29.730912405600002</v>
      </c>
      <c r="AX25">
        <v>29.346197661400002</v>
      </c>
      <c r="AY25">
        <v>27.5766672092</v>
      </c>
      <c r="AZ25">
        <v>28.602691680300001</v>
      </c>
      <c r="BA25">
        <v>28.755581477500002</v>
      </c>
      <c r="BB25">
        <v>28.9639382272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28.875647957999998</v>
      </c>
      <c r="E26">
        <v>31.125752897400002</v>
      </c>
      <c r="F26">
        <v>30.104413208</v>
      </c>
      <c r="G26">
        <v>29.8685332268</v>
      </c>
      <c r="H26">
        <v>30.161791943600001</v>
      </c>
      <c r="I26">
        <v>29.4934610824</v>
      </c>
      <c r="J26">
        <v>29.330758894300001</v>
      </c>
      <c r="K26">
        <v>27.763153698</v>
      </c>
      <c r="L26">
        <v>28.711873216600001</v>
      </c>
      <c r="M26">
        <v>29.737312832099999</v>
      </c>
      <c r="N26">
        <v>30.603641020400001</v>
      </c>
      <c r="O26">
        <v>30.0857554416</v>
      </c>
      <c r="P26">
        <v>29.749281326599998</v>
      </c>
      <c r="Q26">
        <v>27.986505578100001</v>
      </c>
      <c r="R26">
        <v>30.812212671200001</v>
      </c>
      <c r="S26">
        <v>30.619224310300002</v>
      </c>
      <c r="T26">
        <v>28.644621991400001</v>
      </c>
      <c r="U26">
        <v>29.781150057800001</v>
      </c>
      <c r="V26">
        <v>29.216105205200002</v>
      </c>
      <c r="W26">
        <v>28.914480914199999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28.659519112800002</v>
      </c>
      <c r="AJ26">
        <v>30.159561391299999</v>
      </c>
      <c r="AK26">
        <v>29.661562369599999</v>
      </c>
      <c r="AL26">
        <v>29.9515390012</v>
      </c>
      <c r="AM26">
        <v>29.105620278500002</v>
      </c>
      <c r="AN26">
        <v>28.691695961400001</v>
      </c>
      <c r="AO26">
        <v>28.977385184799999</v>
      </c>
      <c r="AP26">
        <v>26.762504773100002</v>
      </c>
      <c r="AQ26">
        <v>28.091345815299999</v>
      </c>
      <c r="AR26">
        <v>29.1473035743</v>
      </c>
      <c r="AS26">
        <v>31.093948975499998</v>
      </c>
      <c r="AT26">
        <v>29.488141754899999</v>
      </c>
      <c r="AU26">
        <v>29.183549636399999</v>
      </c>
      <c r="AV26">
        <v>27.520175834500002</v>
      </c>
      <c r="AW26">
        <v>29.7350577381</v>
      </c>
      <c r="AX26">
        <v>29.8170288514</v>
      </c>
      <c r="AY26">
        <v>27.613805515999999</v>
      </c>
      <c r="AZ26">
        <v>28.643086657600001</v>
      </c>
      <c r="BA26">
        <v>29.138544820100002</v>
      </c>
      <c r="BB26">
        <v>29.1237934203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28.9149886961</v>
      </c>
      <c r="E27">
        <v>31.1214496688</v>
      </c>
      <c r="F27">
        <v>30.602352248100001</v>
      </c>
      <c r="G27">
        <v>29.8004584008</v>
      </c>
      <c r="H27">
        <v>29.851002906200002</v>
      </c>
      <c r="I27">
        <v>29.2590339805</v>
      </c>
      <c r="J27">
        <v>29.4716462759</v>
      </c>
      <c r="K27">
        <v>27.2701502886</v>
      </c>
      <c r="L27">
        <v>28.642203673499999</v>
      </c>
      <c r="M27">
        <v>30.1455161899</v>
      </c>
      <c r="N27">
        <v>30.410833902299998</v>
      </c>
      <c r="O27">
        <v>29.756056388299999</v>
      </c>
      <c r="P27">
        <v>29.807769249500002</v>
      </c>
      <c r="Q27">
        <v>28.113250474600001</v>
      </c>
      <c r="R27">
        <v>30.811212213499999</v>
      </c>
      <c r="S27">
        <v>30.5296307421</v>
      </c>
      <c r="T27">
        <v>28.917207100100001</v>
      </c>
      <c r="U27">
        <v>29.936245955699999</v>
      </c>
      <c r="V27">
        <v>29.1437459078</v>
      </c>
      <c r="W27">
        <v>28.700043135600001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28.532620131800002</v>
      </c>
      <c r="AJ27">
        <v>30.283498376400001</v>
      </c>
      <c r="AK27">
        <v>28.876692948799999</v>
      </c>
      <c r="AL27">
        <v>29.656665703200002</v>
      </c>
      <c r="AM27">
        <v>29.287022539100001</v>
      </c>
      <c r="AN27">
        <v>28.514447434099999</v>
      </c>
      <c r="AO27">
        <v>29.000588046000001</v>
      </c>
      <c r="AP27">
        <v>26.686362171199999</v>
      </c>
      <c r="AQ27">
        <v>28.579765215399998</v>
      </c>
      <c r="AR27">
        <v>29.676284466599999</v>
      </c>
      <c r="AS27">
        <v>31.0412075628</v>
      </c>
      <c r="AT27">
        <v>29.479524927899998</v>
      </c>
      <c r="AU27">
        <v>29.0221816484</v>
      </c>
      <c r="AV27">
        <v>27.550076098400002</v>
      </c>
      <c r="AW27">
        <v>29.809121146999999</v>
      </c>
      <c r="AX27">
        <v>30.1264095724</v>
      </c>
      <c r="AY27">
        <v>27.769705697500001</v>
      </c>
      <c r="AZ27">
        <v>29.326863785499999</v>
      </c>
      <c r="BA27">
        <v>29.473536918099999</v>
      </c>
      <c r="BB27">
        <v>29.138459345800001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28.754269890500002</v>
      </c>
      <c r="E28">
        <v>31.2578727687</v>
      </c>
      <c r="F28">
        <v>30.745404303400001</v>
      </c>
      <c r="G28">
        <v>30.4979091525</v>
      </c>
      <c r="H28">
        <v>30.242130745699999</v>
      </c>
      <c r="I28">
        <v>29.556898486000001</v>
      </c>
      <c r="J28">
        <v>29.270945190100001</v>
      </c>
      <c r="K28">
        <v>27.071269596800001</v>
      </c>
      <c r="L28">
        <v>28.1667678731</v>
      </c>
      <c r="M28">
        <v>29.838782014900001</v>
      </c>
      <c r="N28">
        <v>29.988959652599998</v>
      </c>
      <c r="O28">
        <v>29.327468861100002</v>
      </c>
      <c r="P28">
        <v>29.915351599200001</v>
      </c>
      <c r="Q28">
        <v>28.222793424500001</v>
      </c>
      <c r="R28">
        <v>31.004209580600001</v>
      </c>
      <c r="S28">
        <v>30.524214163100002</v>
      </c>
      <c r="T28">
        <v>28.5888868778</v>
      </c>
      <c r="U28">
        <v>30.087254232900001</v>
      </c>
      <c r="V28">
        <v>29.205721700200002</v>
      </c>
      <c r="W28">
        <v>28.935172507099999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28.6016299377</v>
      </c>
      <c r="AJ28">
        <v>30.6823608055</v>
      </c>
      <c r="AK28">
        <v>29.052887590899999</v>
      </c>
      <c r="AL28">
        <v>29.7291739677</v>
      </c>
      <c r="AM28">
        <v>29.580601552299999</v>
      </c>
      <c r="AN28">
        <v>28.8276024804</v>
      </c>
      <c r="AO28">
        <v>29.205337800500001</v>
      </c>
      <c r="AP28">
        <v>26.657977089399999</v>
      </c>
      <c r="AQ28">
        <v>28.708051982899999</v>
      </c>
      <c r="AR28">
        <v>29.6482082281</v>
      </c>
      <c r="AS28">
        <v>30.317213209599998</v>
      </c>
      <c r="AT28">
        <v>29.252191427700001</v>
      </c>
      <c r="AU28">
        <v>29.085988332199999</v>
      </c>
      <c r="AV28">
        <v>27.5108436449</v>
      </c>
      <c r="AW28">
        <v>29.712721461600001</v>
      </c>
      <c r="AX28">
        <v>29.883632372899999</v>
      </c>
      <c r="AY28">
        <v>27.9108016797</v>
      </c>
      <c r="AZ28">
        <v>29.586947520700001</v>
      </c>
      <c r="BA28">
        <v>29.079158694099998</v>
      </c>
      <c r="BB28">
        <v>29.0757180871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29.247185275500001</v>
      </c>
      <c r="E29">
        <v>31.213078189099999</v>
      </c>
      <c r="F29">
        <v>30.606850229199999</v>
      </c>
      <c r="G29">
        <v>30.713548076599999</v>
      </c>
      <c r="H29">
        <v>30.114112497299999</v>
      </c>
      <c r="I29">
        <v>29.737529649799999</v>
      </c>
      <c r="J29">
        <v>28.841166399799999</v>
      </c>
      <c r="K29">
        <v>27.162807535199999</v>
      </c>
      <c r="L29">
        <v>27.637853510599999</v>
      </c>
      <c r="M29">
        <v>29.7848147628</v>
      </c>
      <c r="N29">
        <v>30.170068901099999</v>
      </c>
      <c r="O29">
        <v>29.821843851000001</v>
      </c>
      <c r="P29">
        <v>29.8917016726</v>
      </c>
      <c r="Q29">
        <v>28.486939549199999</v>
      </c>
      <c r="R29">
        <v>30.605586486</v>
      </c>
      <c r="S29">
        <v>30.215033544899999</v>
      </c>
      <c r="T29">
        <v>28.902608992800001</v>
      </c>
      <c r="U29">
        <v>29.987651090899998</v>
      </c>
      <c r="V29">
        <v>29.344499341900001</v>
      </c>
      <c r="W29">
        <v>29.091759826699999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28.406627611699999</v>
      </c>
      <c r="AJ29">
        <v>29.810035107200001</v>
      </c>
      <c r="AK29">
        <v>29.629889626400001</v>
      </c>
      <c r="AL29">
        <v>29.756604154600002</v>
      </c>
      <c r="AM29">
        <v>29.5923070495</v>
      </c>
      <c r="AN29">
        <v>29.104069556300001</v>
      </c>
      <c r="AO29">
        <v>28.719779239800001</v>
      </c>
      <c r="AP29">
        <v>26.845223287500001</v>
      </c>
      <c r="AQ29">
        <v>28.686398396600001</v>
      </c>
      <c r="AR29">
        <v>29.530062965599999</v>
      </c>
      <c r="AS29">
        <v>30.010566109100001</v>
      </c>
      <c r="AT29">
        <v>29.508069139100002</v>
      </c>
      <c r="AU29">
        <v>28.745358743899999</v>
      </c>
      <c r="AV29">
        <v>27.949682280499999</v>
      </c>
      <c r="AW29">
        <v>29.626491745199999</v>
      </c>
      <c r="AX29">
        <v>29.558367440600001</v>
      </c>
      <c r="AY29">
        <v>27.9839537362</v>
      </c>
      <c r="AZ29">
        <v>29.527919493100001</v>
      </c>
      <c r="BA29">
        <v>28.727435529200001</v>
      </c>
      <c r="BB29">
        <v>28.449849633199999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29.534846235300002</v>
      </c>
      <c r="E30">
        <v>31.288004923700001</v>
      </c>
      <c r="F30">
        <v>30.121460091199999</v>
      </c>
      <c r="G30">
        <v>30.111328210300002</v>
      </c>
      <c r="H30">
        <v>30.3239026846</v>
      </c>
      <c r="I30">
        <v>29.604867134300001</v>
      </c>
      <c r="J30">
        <v>29.398453803399999</v>
      </c>
      <c r="K30">
        <v>27.351802862100001</v>
      </c>
      <c r="L30">
        <v>27.803922022599998</v>
      </c>
      <c r="M30">
        <v>29.859551354000001</v>
      </c>
      <c r="N30">
        <v>30.399445164500001</v>
      </c>
      <c r="O30">
        <v>29.7338509416</v>
      </c>
      <c r="P30">
        <v>30.0011441975</v>
      </c>
      <c r="Q30">
        <v>28.468289346900001</v>
      </c>
      <c r="R30">
        <v>30.9574749684</v>
      </c>
      <c r="S30">
        <v>30.3996463947</v>
      </c>
      <c r="T30">
        <v>28.473745493799999</v>
      </c>
      <c r="U30">
        <v>30.08510682</v>
      </c>
      <c r="V30">
        <v>29.0867268316</v>
      </c>
      <c r="W30">
        <v>29.039825243799999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28.213616029699999</v>
      </c>
      <c r="AJ30">
        <v>29.767931116100002</v>
      </c>
      <c r="AK30">
        <v>29.4650713184</v>
      </c>
      <c r="AL30">
        <v>29.9277799535</v>
      </c>
      <c r="AM30">
        <v>29.248056270100001</v>
      </c>
      <c r="AN30">
        <v>28.675637168000002</v>
      </c>
      <c r="AO30">
        <v>28.788870788299999</v>
      </c>
      <c r="AP30">
        <v>26.995618397000001</v>
      </c>
      <c r="AQ30">
        <v>28.416768514899999</v>
      </c>
      <c r="AR30">
        <v>29.6194244416</v>
      </c>
      <c r="AS30">
        <v>29.829946185099999</v>
      </c>
      <c r="AT30">
        <v>29.9405199039</v>
      </c>
      <c r="AU30">
        <v>28.707129695199999</v>
      </c>
      <c r="AV30">
        <v>27.9377629317</v>
      </c>
      <c r="AW30">
        <v>29.7689182688</v>
      </c>
      <c r="AX30">
        <v>29.469261270699999</v>
      </c>
      <c r="AY30">
        <v>27.402257597399998</v>
      </c>
      <c r="AZ30">
        <v>29.8300528119</v>
      </c>
      <c r="BA30">
        <v>28.2677012662</v>
      </c>
      <c r="BB30">
        <v>28.096176471100001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28.984406095600001</v>
      </c>
      <c r="E31">
        <v>30.8082893791</v>
      </c>
      <c r="F31">
        <v>30.1099662393</v>
      </c>
      <c r="G31">
        <v>29.663432481200001</v>
      </c>
      <c r="H31">
        <v>30.6693450279</v>
      </c>
      <c r="I31">
        <v>29.549711015100002</v>
      </c>
      <c r="J31">
        <v>29.458000902799998</v>
      </c>
      <c r="K31">
        <v>27.713757553000001</v>
      </c>
      <c r="L31">
        <v>27.891365637</v>
      </c>
      <c r="M31">
        <v>29.606121516000002</v>
      </c>
      <c r="N31">
        <v>30.222820211999998</v>
      </c>
      <c r="O31">
        <v>29.462343820499999</v>
      </c>
      <c r="P31">
        <v>30.5113446754</v>
      </c>
      <c r="Q31">
        <v>28.590117602300001</v>
      </c>
      <c r="R31">
        <v>30.770819551700001</v>
      </c>
      <c r="S31">
        <v>30.802199488300001</v>
      </c>
      <c r="T31">
        <v>27.856630542400001</v>
      </c>
      <c r="U31">
        <v>30.015783644300001</v>
      </c>
      <c r="V31">
        <v>28.606452342899999</v>
      </c>
      <c r="W31">
        <v>28.976633065600002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28.528038220700001</v>
      </c>
      <c r="AJ31">
        <v>30.0719859278</v>
      </c>
      <c r="AK31">
        <v>29.584789374700001</v>
      </c>
      <c r="AL31">
        <v>30.304394621699998</v>
      </c>
      <c r="AM31">
        <v>29.379988296000001</v>
      </c>
      <c r="AN31">
        <v>28.7554676247</v>
      </c>
      <c r="AO31">
        <v>29.175449603600001</v>
      </c>
      <c r="AP31">
        <v>26.945275307100001</v>
      </c>
      <c r="AQ31">
        <v>28.608462237800001</v>
      </c>
      <c r="AR31">
        <v>29.006148076799999</v>
      </c>
      <c r="AS31">
        <v>30.118865043500001</v>
      </c>
      <c r="AT31">
        <v>29.719390325599999</v>
      </c>
      <c r="AU31">
        <v>28.827062083200001</v>
      </c>
      <c r="AV31">
        <v>28.163209759600001</v>
      </c>
      <c r="AW31">
        <v>29.800666473100001</v>
      </c>
      <c r="AX31">
        <v>29.7092695937</v>
      </c>
      <c r="AY31">
        <v>28.18688221</v>
      </c>
      <c r="AZ31">
        <v>29.265090512299999</v>
      </c>
      <c r="BA31">
        <v>28.343817335699999</v>
      </c>
      <c r="BB31">
        <v>28.510717509100001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29.036913692100001</v>
      </c>
      <c r="E32">
        <v>30.844365853599999</v>
      </c>
      <c r="F32">
        <v>30.068713889800001</v>
      </c>
      <c r="G32">
        <v>30.605326160000001</v>
      </c>
      <c r="H32">
        <v>30.8474241467</v>
      </c>
      <c r="I32">
        <v>29.684993250600002</v>
      </c>
      <c r="J32">
        <v>29.109591921500002</v>
      </c>
      <c r="K32">
        <v>27.709849653199999</v>
      </c>
      <c r="L32">
        <v>28.6940763558</v>
      </c>
      <c r="M32">
        <v>29.364253278700001</v>
      </c>
      <c r="N32">
        <v>30.6745131602</v>
      </c>
      <c r="O32">
        <v>28.939728927499999</v>
      </c>
      <c r="P32">
        <v>30.285427385999999</v>
      </c>
      <c r="Q32">
        <v>28.5602041462</v>
      </c>
      <c r="R32">
        <v>30.765056437199998</v>
      </c>
      <c r="S32">
        <v>29.884498234900001</v>
      </c>
      <c r="T32">
        <v>27.9902746751</v>
      </c>
      <c r="U32">
        <v>29.810360412200001</v>
      </c>
      <c r="V32">
        <v>28.976934466900001</v>
      </c>
      <c r="W32">
        <v>28.992515968199999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28.391988559600001</v>
      </c>
      <c r="AJ32">
        <v>30.6313193939</v>
      </c>
      <c r="AK32">
        <v>29.627145911100001</v>
      </c>
      <c r="AL32">
        <v>30.6148627663</v>
      </c>
      <c r="AM32">
        <v>29.819691796499999</v>
      </c>
      <c r="AN32">
        <v>28.732920864499999</v>
      </c>
      <c r="AO32">
        <v>29.079573213700002</v>
      </c>
      <c r="AP32">
        <v>26.889153048499999</v>
      </c>
      <c r="AQ32">
        <v>28.719683591999999</v>
      </c>
      <c r="AR32">
        <v>28.642696771600001</v>
      </c>
      <c r="AS32">
        <v>30.115236780299998</v>
      </c>
      <c r="AT32">
        <v>29.359884795199999</v>
      </c>
      <c r="AU32">
        <v>29.331302405599999</v>
      </c>
      <c r="AV32">
        <v>28.247192035499999</v>
      </c>
      <c r="AW32">
        <v>30.057313784400002</v>
      </c>
      <c r="AX32">
        <v>29.5398949141</v>
      </c>
      <c r="AY32">
        <v>28.477621690700001</v>
      </c>
      <c r="AZ32">
        <v>29.2333232686</v>
      </c>
      <c r="BA32">
        <v>28.784738043699999</v>
      </c>
      <c r="BB32">
        <v>28.568189935300001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28.618400083499999</v>
      </c>
      <c r="E33">
        <v>30.664142105300002</v>
      </c>
      <c r="F33">
        <v>29.962195729800001</v>
      </c>
      <c r="G33">
        <v>30.616028245700001</v>
      </c>
      <c r="H33">
        <v>31.0848350851</v>
      </c>
      <c r="I33">
        <v>29.9768511907</v>
      </c>
      <c r="J33">
        <v>28.834616357000002</v>
      </c>
      <c r="K33">
        <v>27.783798861499999</v>
      </c>
      <c r="L33">
        <v>28.9128333815</v>
      </c>
      <c r="M33">
        <v>29.463100241500001</v>
      </c>
      <c r="N33">
        <v>30.843953605399999</v>
      </c>
      <c r="O33">
        <v>28.9418793382</v>
      </c>
      <c r="P33">
        <v>30.538658566700001</v>
      </c>
      <c r="Q33">
        <v>28.4132290499</v>
      </c>
      <c r="R33">
        <v>30.464712502800001</v>
      </c>
      <c r="S33">
        <v>29.5561747432</v>
      </c>
      <c r="T33">
        <v>28.475123959499999</v>
      </c>
      <c r="U33">
        <v>29.437945167399999</v>
      </c>
      <c r="V33">
        <v>28.443797047499999</v>
      </c>
      <c r="W33">
        <v>29.575178681099999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28.348399995299999</v>
      </c>
      <c r="AJ33">
        <v>30.4360784116</v>
      </c>
      <c r="AK33">
        <v>29.6486436693</v>
      </c>
      <c r="AL33">
        <v>30.339181828600001</v>
      </c>
      <c r="AM33">
        <v>29.417015608900002</v>
      </c>
      <c r="AN33">
        <v>29.309435219699999</v>
      </c>
      <c r="AO33">
        <v>28.841258378300001</v>
      </c>
      <c r="AP33">
        <v>26.940019935399999</v>
      </c>
      <c r="AQ33">
        <v>28.204498361199999</v>
      </c>
      <c r="AR33">
        <v>29.346742545600002</v>
      </c>
      <c r="AS33">
        <v>30.528310744399999</v>
      </c>
      <c r="AT33">
        <v>29.291868753999999</v>
      </c>
      <c r="AU33">
        <v>30.100648570299999</v>
      </c>
      <c r="AV33">
        <v>28.183343459300001</v>
      </c>
      <c r="AW33">
        <v>30.096781544799999</v>
      </c>
      <c r="AX33">
        <v>29.154648445900001</v>
      </c>
      <c r="AY33">
        <v>28.197981105699998</v>
      </c>
      <c r="AZ33">
        <v>29.3599036371</v>
      </c>
      <c r="BA33">
        <v>28.689614116400001</v>
      </c>
      <c r="BB33">
        <v>28.392904504400001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28.5273339562</v>
      </c>
      <c r="E34">
        <v>30.891185556300002</v>
      </c>
      <c r="F34">
        <v>30.102390854700001</v>
      </c>
      <c r="G34">
        <v>30.438343374799999</v>
      </c>
      <c r="H34">
        <v>31.427731661599999</v>
      </c>
      <c r="I34">
        <v>29.760648725700001</v>
      </c>
      <c r="J34">
        <v>28.811317793299999</v>
      </c>
      <c r="K34">
        <v>27.751722832199999</v>
      </c>
      <c r="L34">
        <v>28.644304156699999</v>
      </c>
      <c r="M34">
        <v>29.858504769300001</v>
      </c>
      <c r="N34">
        <v>30.877200764200001</v>
      </c>
      <c r="O34">
        <v>29.357170112199999</v>
      </c>
      <c r="P34">
        <v>30.677962689600001</v>
      </c>
      <c r="Q34">
        <v>28.064750292500001</v>
      </c>
      <c r="R34">
        <v>30.5726803152</v>
      </c>
      <c r="S34">
        <v>29.970290823100001</v>
      </c>
      <c r="T34">
        <v>28.4344065284</v>
      </c>
      <c r="U34">
        <v>29.622688278399998</v>
      </c>
      <c r="V34">
        <v>28.607273261900001</v>
      </c>
      <c r="W34">
        <v>29.772974619100001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28.313311776700001</v>
      </c>
      <c r="AJ34">
        <v>30.295196524800001</v>
      </c>
      <c r="AK34">
        <v>29.771602601200001</v>
      </c>
      <c r="AL34">
        <v>30.218790189700002</v>
      </c>
      <c r="AM34">
        <v>29.892114639199999</v>
      </c>
      <c r="AN34">
        <v>29.1085000456</v>
      </c>
      <c r="AO34">
        <v>28.6494176245</v>
      </c>
      <c r="AP34">
        <v>26.8058697534</v>
      </c>
      <c r="AQ34">
        <v>28.145113774799999</v>
      </c>
      <c r="AR34">
        <v>29.603045982699999</v>
      </c>
      <c r="AS34">
        <v>30.3613823779</v>
      </c>
      <c r="AT34">
        <v>29.608825751099999</v>
      </c>
      <c r="AU34">
        <v>29.888201947799999</v>
      </c>
      <c r="AV34">
        <v>28.048103229599999</v>
      </c>
      <c r="AW34">
        <v>30.3943289039</v>
      </c>
      <c r="AX34">
        <v>29.0401270397</v>
      </c>
      <c r="AY34">
        <v>28.3671880315</v>
      </c>
      <c r="AZ34">
        <v>29.470766371500002</v>
      </c>
      <c r="BA34">
        <v>29.0178264975</v>
      </c>
      <c r="BB34">
        <v>28.737896212500001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28.855977245399998</v>
      </c>
      <c r="E35">
        <v>31.167786991900002</v>
      </c>
      <c r="F35">
        <v>29.9872311365</v>
      </c>
      <c r="G35">
        <v>30.763144331399999</v>
      </c>
      <c r="H35">
        <v>31.028678553999999</v>
      </c>
      <c r="I35">
        <v>30.1007314989</v>
      </c>
      <c r="J35">
        <v>28.838460296099999</v>
      </c>
      <c r="K35">
        <v>27.7823707071</v>
      </c>
      <c r="L35">
        <v>28.216848734500001</v>
      </c>
      <c r="M35">
        <v>30.027913850499999</v>
      </c>
      <c r="N35">
        <v>31.0060465876</v>
      </c>
      <c r="O35">
        <v>28.8181889152</v>
      </c>
      <c r="P35">
        <v>30.489010391800001</v>
      </c>
      <c r="Q35">
        <v>28.208800424300001</v>
      </c>
      <c r="R35">
        <v>30.752838168299999</v>
      </c>
      <c r="S35">
        <v>29.912926701699998</v>
      </c>
      <c r="T35">
        <v>28.822885942300001</v>
      </c>
      <c r="U35">
        <v>30.044353517400001</v>
      </c>
      <c r="V35">
        <v>28.4239738544</v>
      </c>
      <c r="W35">
        <v>29.3840780622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28.415615053</v>
      </c>
      <c r="AJ35">
        <v>30.1272093782</v>
      </c>
      <c r="AK35">
        <v>29.939279075799998</v>
      </c>
      <c r="AL35">
        <v>30.092724568200001</v>
      </c>
      <c r="AM35">
        <v>29.6702426499</v>
      </c>
      <c r="AN35">
        <v>29.427896081699998</v>
      </c>
      <c r="AO35">
        <v>29.0533195726</v>
      </c>
      <c r="AP35">
        <v>26.9316383976</v>
      </c>
      <c r="AQ35">
        <v>28.052963006399999</v>
      </c>
      <c r="AR35">
        <v>29.5300219977</v>
      </c>
      <c r="AS35">
        <v>30.155459490999998</v>
      </c>
      <c r="AT35">
        <v>29.661078217099998</v>
      </c>
      <c r="AU35">
        <v>29.855702437000001</v>
      </c>
      <c r="AV35">
        <v>27.995293714900001</v>
      </c>
      <c r="AW35">
        <v>30.450223953799998</v>
      </c>
      <c r="AX35">
        <v>29.298139392700001</v>
      </c>
      <c r="AY35">
        <v>28.288085858599999</v>
      </c>
      <c r="AZ35">
        <v>29.326442143800001</v>
      </c>
      <c r="BA35">
        <v>29.075753079399998</v>
      </c>
      <c r="BB35">
        <v>28.953130252299999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28.938582410999999</v>
      </c>
      <c r="E36">
        <v>31.028662093800001</v>
      </c>
      <c r="F36">
        <v>30.514477464999999</v>
      </c>
      <c r="G36">
        <v>30.957771793999999</v>
      </c>
      <c r="H36">
        <v>30.972874175400001</v>
      </c>
      <c r="I36">
        <v>29.7724714137</v>
      </c>
      <c r="J36">
        <v>28.548735875599998</v>
      </c>
      <c r="K36">
        <v>27.7409628469</v>
      </c>
      <c r="L36">
        <v>27.279718261999999</v>
      </c>
      <c r="M36">
        <v>29.8181245884</v>
      </c>
      <c r="N36">
        <v>31.074376774800001</v>
      </c>
      <c r="O36">
        <v>29.009723422499999</v>
      </c>
      <c r="P36">
        <v>30.062003217699999</v>
      </c>
      <c r="Q36">
        <v>28.042200336800001</v>
      </c>
      <c r="R36">
        <v>30.6158684207</v>
      </c>
      <c r="S36">
        <v>29.636352701900002</v>
      </c>
      <c r="T36">
        <v>29.036517173099998</v>
      </c>
      <c r="U36">
        <v>30.090370223400001</v>
      </c>
      <c r="V36">
        <v>29.186407473199999</v>
      </c>
      <c r="W36">
        <v>29.772702341700001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28.349789580700001</v>
      </c>
      <c r="AJ36">
        <v>29.9146122756</v>
      </c>
      <c r="AK36">
        <v>30.414680193500001</v>
      </c>
      <c r="AL36">
        <v>29.894214229300001</v>
      </c>
      <c r="AM36">
        <v>29.8521289151</v>
      </c>
      <c r="AN36">
        <v>29.203508050300002</v>
      </c>
      <c r="AO36">
        <v>29.0115364754</v>
      </c>
      <c r="AP36">
        <v>27.0765436344</v>
      </c>
      <c r="AQ36">
        <v>27.144354750600002</v>
      </c>
      <c r="AR36">
        <v>29.374058501</v>
      </c>
      <c r="AS36">
        <v>30.335336354900001</v>
      </c>
      <c r="AT36">
        <v>29.580829081499999</v>
      </c>
      <c r="AU36">
        <v>29.922604945500002</v>
      </c>
      <c r="AV36">
        <v>27.8631309666</v>
      </c>
      <c r="AW36">
        <v>30.729375976299998</v>
      </c>
      <c r="AX36">
        <v>29.4571066054</v>
      </c>
      <c r="AY36">
        <v>27.8960080809</v>
      </c>
      <c r="AZ36">
        <v>29.272966970799999</v>
      </c>
      <c r="BA36">
        <v>29.346831996700001</v>
      </c>
      <c r="BB36">
        <v>29.210254329200001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29.600807800399998</v>
      </c>
      <c r="E37">
        <v>31.036850961300001</v>
      </c>
      <c r="F37">
        <v>30.896562735100002</v>
      </c>
      <c r="G37">
        <v>30.895751944000001</v>
      </c>
      <c r="H37">
        <v>30.841317891500001</v>
      </c>
      <c r="I37">
        <v>29.517585394400001</v>
      </c>
      <c r="J37">
        <v>28.748912417900002</v>
      </c>
      <c r="K37">
        <v>27.932569226399998</v>
      </c>
      <c r="L37">
        <v>27.028120433000002</v>
      </c>
      <c r="M37">
        <v>29.999231349999999</v>
      </c>
      <c r="N37">
        <v>30.9838708051</v>
      </c>
      <c r="O37">
        <v>28.596209823799999</v>
      </c>
      <c r="P37">
        <v>29.5440054659</v>
      </c>
      <c r="Q37">
        <v>28.178172755799999</v>
      </c>
      <c r="R37">
        <v>30.634121690699999</v>
      </c>
      <c r="S37">
        <v>29.865615075200001</v>
      </c>
      <c r="T37">
        <v>28.726292368799999</v>
      </c>
      <c r="U37">
        <v>29.351292305600001</v>
      </c>
      <c r="V37">
        <v>29.404028385299998</v>
      </c>
      <c r="W37">
        <v>29.676464254900001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28.549783708</v>
      </c>
      <c r="AJ37">
        <v>29.963487831399998</v>
      </c>
      <c r="AK37">
        <v>30.087292121600001</v>
      </c>
      <c r="AL37">
        <v>29.808391503500001</v>
      </c>
      <c r="AM37">
        <v>29.808762714699998</v>
      </c>
      <c r="AN37">
        <v>28.929483657700001</v>
      </c>
      <c r="AO37">
        <v>28.7543811613</v>
      </c>
      <c r="AP37">
        <v>26.964148069899998</v>
      </c>
      <c r="AQ37">
        <v>27.014804264799999</v>
      </c>
      <c r="AR37">
        <v>29.5423648646</v>
      </c>
      <c r="AS37">
        <v>30.7285917337</v>
      </c>
      <c r="AT37">
        <v>29.340929742699998</v>
      </c>
      <c r="AU37">
        <v>29.497938009399999</v>
      </c>
      <c r="AV37">
        <v>27.770546680199999</v>
      </c>
      <c r="AW37">
        <v>30.768801420300001</v>
      </c>
      <c r="AX37">
        <v>28.889095659399999</v>
      </c>
      <c r="AY37">
        <v>27.694881727399999</v>
      </c>
      <c r="AZ37">
        <v>29.226737200100001</v>
      </c>
      <c r="BA37">
        <v>29.263504567199998</v>
      </c>
      <c r="BB37">
        <v>29.358819404599998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29.8019115896</v>
      </c>
      <c r="E38">
        <v>30.9427461565</v>
      </c>
      <c r="F38">
        <v>30.7254128704</v>
      </c>
      <c r="G38">
        <v>31.087464895699998</v>
      </c>
      <c r="H38">
        <v>30.339215841800002</v>
      </c>
      <c r="I38">
        <v>29.262774762900001</v>
      </c>
      <c r="J38">
        <v>29.264538065699998</v>
      </c>
      <c r="K38">
        <v>27.698227866900002</v>
      </c>
      <c r="L38">
        <v>27.2395306439</v>
      </c>
      <c r="M38">
        <v>29.624181691299999</v>
      </c>
      <c r="N38">
        <v>30.638860994600002</v>
      </c>
      <c r="O38">
        <v>28.640226385799998</v>
      </c>
      <c r="P38">
        <v>29.8189086195</v>
      </c>
      <c r="Q38">
        <v>28.1494489068</v>
      </c>
      <c r="R38">
        <v>30.342638236700001</v>
      </c>
      <c r="S38">
        <v>29.737807810500001</v>
      </c>
      <c r="T38">
        <v>28.692610904199999</v>
      </c>
      <c r="U38">
        <v>29.365810077700001</v>
      </c>
      <c r="V38">
        <v>29.645124829099998</v>
      </c>
      <c r="W38">
        <v>29.170200187999999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28.9312680074</v>
      </c>
      <c r="AJ38">
        <v>30.5386309668</v>
      </c>
      <c r="AK38">
        <v>29.923922448100001</v>
      </c>
      <c r="AL38">
        <v>29.996081407599998</v>
      </c>
      <c r="AM38">
        <v>29.662503965900001</v>
      </c>
      <c r="AN38">
        <v>29.119445179</v>
      </c>
      <c r="AO38">
        <v>28.696423486600001</v>
      </c>
      <c r="AP38">
        <v>26.994111472099998</v>
      </c>
      <c r="AQ38">
        <v>27.933270900899998</v>
      </c>
      <c r="AR38">
        <v>29.509038461300001</v>
      </c>
      <c r="AS38">
        <v>30.716419012799999</v>
      </c>
      <c r="AT38">
        <v>29.708306775</v>
      </c>
      <c r="AU38">
        <v>29.215880235</v>
      </c>
      <c r="AV38">
        <v>27.638267002799999</v>
      </c>
      <c r="AW38">
        <v>30.7071110686</v>
      </c>
      <c r="AX38">
        <v>28.7410819776</v>
      </c>
      <c r="AY38">
        <v>27.8839310376</v>
      </c>
      <c r="AZ38">
        <v>28.727318028100001</v>
      </c>
      <c r="BA38">
        <v>29.467133972599999</v>
      </c>
      <c r="BB38">
        <v>29.426605072800001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29.320500136900002</v>
      </c>
      <c r="E39">
        <v>30.583241104500001</v>
      </c>
      <c r="F39">
        <v>31.072486467800001</v>
      </c>
      <c r="G39">
        <v>30.885783468100001</v>
      </c>
      <c r="H39">
        <v>30.5189663098</v>
      </c>
      <c r="I39">
        <v>29.0222404903</v>
      </c>
      <c r="J39">
        <v>29.2206356535</v>
      </c>
      <c r="K39">
        <v>27.701104344800001</v>
      </c>
      <c r="L39">
        <v>27.807617051699999</v>
      </c>
      <c r="M39">
        <v>29.843901251599998</v>
      </c>
      <c r="N39">
        <v>29.906815521399999</v>
      </c>
      <c r="O39">
        <v>28.906073314099999</v>
      </c>
      <c r="P39">
        <v>29.4218834206</v>
      </c>
      <c r="Q39">
        <v>28.433958765300002</v>
      </c>
      <c r="R39">
        <v>30.195134830200001</v>
      </c>
      <c r="S39">
        <v>29.327874312900001</v>
      </c>
      <c r="T39">
        <v>28.411457297999998</v>
      </c>
      <c r="U39">
        <v>30.043696406399999</v>
      </c>
      <c r="V39">
        <v>29.655508724000001</v>
      </c>
      <c r="W39">
        <v>28.4896614769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29.165977055100001</v>
      </c>
      <c r="AJ39">
        <v>30.230423075000001</v>
      </c>
      <c r="AK39">
        <v>29.876020996400001</v>
      </c>
      <c r="AL39">
        <v>29.3318432041</v>
      </c>
      <c r="AM39">
        <v>29.957739844599999</v>
      </c>
      <c r="AN39">
        <v>29.227923153500001</v>
      </c>
      <c r="AO39">
        <v>28.928350099100001</v>
      </c>
      <c r="AP39">
        <v>27.028424172099999</v>
      </c>
      <c r="AQ39">
        <v>27.9083662239</v>
      </c>
      <c r="AR39">
        <v>29.219948418000001</v>
      </c>
      <c r="AS39">
        <v>30.5875934235</v>
      </c>
      <c r="AT39">
        <v>29.1407272589</v>
      </c>
      <c r="AU39">
        <v>28.713331012400001</v>
      </c>
      <c r="AV39">
        <v>27.591044498900001</v>
      </c>
      <c r="AW39">
        <v>30.5159604328</v>
      </c>
      <c r="AX39">
        <v>29.1545771505</v>
      </c>
      <c r="AY39">
        <v>27.6184261123</v>
      </c>
      <c r="AZ39">
        <v>29.3452483923</v>
      </c>
      <c r="BA39">
        <v>29.097772117800002</v>
      </c>
      <c r="BB39">
        <v>29.046668265299999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29.6285169344</v>
      </c>
      <c r="E40">
        <v>30.701632948</v>
      </c>
      <c r="F40">
        <v>30.889520113100001</v>
      </c>
      <c r="G40">
        <v>30.504538505100001</v>
      </c>
      <c r="H40">
        <v>30.777695659799999</v>
      </c>
      <c r="I40">
        <v>28.855880239000001</v>
      </c>
      <c r="J40">
        <v>28.9512350322</v>
      </c>
      <c r="K40">
        <v>27.840407683199999</v>
      </c>
      <c r="L40">
        <v>28.531521594400001</v>
      </c>
      <c r="M40">
        <v>29.658486099000001</v>
      </c>
      <c r="N40">
        <v>30.072593773099999</v>
      </c>
      <c r="O40">
        <v>29.831754629799999</v>
      </c>
      <c r="P40">
        <v>29.1447681231</v>
      </c>
      <c r="Q40">
        <v>28.2455699233</v>
      </c>
      <c r="R40">
        <v>30.231079111700002</v>
      </c>
      <c r="S40">
        <v>29.448159724500002</v>
      </c>
      <c r="T40">
        <v>28.2909171425</v>
      </c>
      <c r="U40">
        <v>30.778857631600001</v>
      </c>
      <c r="V40">
        <v>29.248060086799999</v>
      </c>
      <c r="W40">
        <v>28.962759612999999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29.016410467099998</v>
      </c>
      <c r="AJ40">
        <v>30.5898997167</v>
      </c>
      <c r="AK40">
        <v>30.002594392199999</v>
      </c>
      <c r="AL40">
        <v>29.528494633800001</v>
      </c>
      <c r="AM40">
        <v>30.061436428899999</v>
      </c>
      <c r="AN40">
        <v>29.024840393600002</v>
      </c>
      <c r="AO40">
        <v>28.463849162599999</v>
      </c>
      <c r="AP40">
        <v>27.1585564678</v>
      </c>
      <c r="AQ40">
        <v>28.012644073000001</v>
      </c>
      <c r="AR40">
        <v>29.349937579599999</v>
      </c>
      <c r="AS40">
        <v>30.2383529164</v>
      </c>
      <c r="AT40">
        <v>29.395420653199999</v>
      </c>
      <c r="AU40">
        <v>27.720980589700002</v>
      </c>
      <c r="AV40">
        <v>27.1243841364</v>
      </c>
      <c r="AW40">
        <v>29.505931790199998</v>
      </c>
      <c r="AX40">
        <v>29.378268648100001</v>
      </c>
      <c r="AY40">
        <v>28.277008214599999</v>
      </c>
      <c r="AZ40">
        <v>29.949326922200001</v>
      </c>
      <c r="BA40">
        <v>28.920265061399999</v>
      </c>
      <c r="BB40">
        <v>29.5563630479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29.6580552681</v>
      </c>
      <c r="E41">
        <v>30.733982313399999</v>
      </c>
      <c r="F41">
        <v>30.846113813100001</v>
      </c>
      <c r="G41">
        <v>30.523369575499999</v>
      </c>
      <c r="H41">
        <v>31.084937475</v>
      </c>
      <c r="I41">
        <v>29.902415366300001</v>
      </c>
      <c r="J41">
        <v>28.7620491166</v>
      </c>
      <c r="K41">
        <v>27.562061134699999</v>
      </c>
      <c r="L41">
        <v>28.535736945899998</v>
      </c>
      <c r="M41">
        <v>29.791510507200002</v>
      </c>
      <c r="N41">
        <v>30.270200604799999</v>
      </c>
      <c r="O41">
        <v>29.413393237800001</v>
      </c>
      <c r="P41">
        <v>29.009780605700001</v>
      </c>
      <c r="Q41">
        <v>28.363519795199998</v>
      </c>
      <c r="R41">
        <v>30.239170655399999</v>
      </c>
      <c r="S41">
        <v>29.552805435700002</v>
      </c>
      <c r="T41">
        <v>28.544176859699999</v>
      </c>
      <c r="U41">
        <v>30.4361219408</v>
      </c>
      <c r="V41">
        <v>29.100952525899999</v>
      </c>
      <c r="W41">
        <v>29.408370955999999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29.1012732945</v>
      </c>
      <c r="AJ41">
        <v>30.3693086169</v>
      </c>
      <c r="AK41">
        <v>30.422001888499999</v>
      </c>
      <c r="AL41">
        <v>29.666977599199999</v>
      </c>
      <c r="AM41">
        <v>29.869012597000001</v>
      </c>
      <c r="AN41">
        <v>29.146574433200001</v>
      </c>
      <c r="AO41">
        <v>28.3197249971</v>
      </c>
      <c r="AP41">
        <v>27.150009468</v>
      </c>
      <c r="AQ41">
        <v>27.9738274923</v>
      </c>
      <c r="AR41">
        <v>29.243091253100001</v>
      </c>
      <c r="AS41">
        <v>30.214999847000001</v>
      </c>
      <c r="AT41">
        <v>29.781635608199998</v>
      </c>
      <c r="AU41">
        <v>27.674317184500001</v>
      </c>
      <c r="AV41">
        <v>27.200662973699998</v>
      </c>
      <c r="AW41">
        <v>29.327625751500001</v>
      </c>
      <c r="AX41">
        <v>28.932915683699999</v>
      </c>
      <c r="AY41">
        <v>28.459943176300001</v>
      </c>
      <c r="AZ41">
        <v>30.206758734099999</v>
      </c>
      <c r="BA41">
        <v>28.640284577700001</v>
      </c>
      <c r="BB41">
        <v>29.8640091318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29.289508204600001</v>
      </c>
      <c r="E42">
        <v>30.335984588900001</v>
      </c>
      <c r="F42">
        <v>30.845176300199999</v>
      </c>
      <c r="G42">
        <v>30.6546349057</v>
      </c>
      <c r="H42">
        <v>30.908737590000001</v>
      </c>
      <c r="I42">
        <v>29.8356386092</v>
      </c>
      <c r="J42">
        <v>28.836800401800001</v>
      </c>
      <c r="K42">
        <v>27.513018821500001</v>
      </c>
      <c r="L42">
        <v>27.945003285999999</v>
      </c>
      <c r="M42">
        <v>30.0381518859</v>
      </c>
      <c r="N42">
        <v>30.822422289799999</v>
      </c>
      <c r="O42">
        <v>29.223490935499999</v>
      </c>
      <c r="P42">
        <v>29.591176894299998</v>
      </c>
      <c r="Q42">
        <v>28.5388514208</v>
      </c>
      <c r="R42">
        <v>29.960750473299999</v>
      </c>
      <c r="S42">
        <v>29.854965660600001</v>
      </c>
      <c r="T42">
        <v>28.991060361900001</v>
      </c>
      <c r="U42">
        <v>30.4932469349</v>
      </c>
      <c r="V42">
        <v>28.882974585100001</v>
      </c>
      <c r="W42">
        <v>29.651786576700001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28.917603701299999</v>
      </c>
      <c r="AJ42">
        <v>29.657593357900002</v>
      </c>
      <c r="AK42">
        <v>30.201912601099998</v>
      </c>
      <c r="AL42">
        <v>29.992382578699999</v>
      </c>
      <c r="AM42">
        <v>29.7064829254</v>
      </c>
      <c r="AN42">
        <v>29.0514368722</v>
      </c>
      <c r="AO42">
        <v>28.118258796999999</v>
      </c>
      <c r="AP42">
        <v>27.141460989399999</v>
      </c>
      <c r="AQ42">
        <v>27.699254169500001</v>
      </c>
      <c r="AR42">
        <v>29.348103714099999</v>
      </c>
      <c r="AS42">
        <v>30.238599518200001</v>
      </c>
      <c r="AT42">
        <v>29.1681636225</v>
      </c>
      <c r="AU42">
        <v>28.865702908300001</v>
      </c>
      <c r="AV42">
        <v>27.387915401299999</v>
      </c>
      <c r="AW42">
        <v>29.409932638200001</v>
      </c>
      <c r="AX42">
        <v>29.218106128999999</v>
      </c>
      <c r="AY42">
        <v>28.976731834300001</v>
      </c>
      <c r="AZ42">
        <v>30.281981339600001</v>
      </c>
      <c r="BA42">
        <v>28.677875499399999</v>
      </c>
      <c r="BB42">
        <v>30.136570341700001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29.352255790299999</v>
      </c>
      <c r="E43">
        <v>30.2788461337</v>
      </c>
      <c r="F43">
        <v>30.351217272500001</v>
      </c>
      <c r="G43">
        <v>30.1586038873</v>
      </c>
      <c r="H43">
        <v>30.877969169299998</v>
      </c>
      <c r="I43">
        <v>29.7869433724</v>
      </c>
      <c r="J43">
        <v>29.077412577800001</v>
      </c>
      <c r="K43">
        <v>27.604477878600001</v>
      </c>
      <c r="L43">
        <v>27.851178318799999</v>
      </c>
      <c r="M43">
        <v>30.056318582999999</v>
      </c>
      <c r="N43">
        <v>31.224582537100002</v>
      </c>
      <c r="O43">
        <v>28.652937908999998</v>
      </c>
      <c r="P43">
        <v>29.751311722400001</v>
      </c>
      <c r="Q43">
        <v>28.809222784599999</v>
      </c>
      <c r="R43">
        <v>30.379791663700001</v>
      </c>
      <c r="S43">
        <v>30.158199349699998</v>
      </c>
      <c r="T43">
        <v>29.356654753499999</v>
      </c>
      <c r="U43">
        <v>30.529487986500001</v>
      </c>
      <c r="V43">
        <v>29.185982741299998</v>
      </c>
      <c r="W43">
        <v>29.818008964499999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28.978678344799999</v>
      </c>
      <c r="AJ43">
        <v>29.437341201700001</v>
      </c>
      <c r="AK43">
        <v>29.945933269699999</v>
      </c>
      <c r="AL43">
        <v>29.950953632499999</v>
      </c>
      <c r="AM43">
        <v>29.621322313499999</v>
      </c>
      <c r="AN43">
        <v>28.9413115535</v>
      </c>
      <c r="AO43">
        <v>28.421867876</v>
      </c>
      <c r="AP43">
        <v>27.383864193499999</v>
      </c>
      <c r="AQ43">
        <v>27.748296919600001</v>
      </c>
      <c r="AR43">
        <v>29.5134632868</v>
      </c>
      <c r="AS43">
        <v>30.6463090532</v>
      </c>
      <c r="AT43">
        <v>28.3465356498</v>
      </c>
      <c r="AU43">
        <v>29.163996230199999</v>
      </c>
      <c r="AV43">
        <v>27.544669319200001</v>
      </c>
      <c r="AW43">
        <v>29.973527082899999</v>
      </c>
      <c r="AX43">
        <v>29.3790443611</v>
      </c>
      <c r="AY43">
        <v>28.896737735599999</v>
      </c>
      <c r="AZ43">
        <v>30.574461791000001</v>
      </c>
      <c r="BA43">
        <v>28.828772169200001</v>
      </c>
      <c r="BB43">
        <v>29.969447212199999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29.2433061626</v>
      </c>
      <c r="E44">
        <v>30.528871109699999</v>
      </c>
      <c r="F44">
        <v>29.939305928300001</v>
      </c>
      <c r="G44">
        <v>30.162164923399999</v>
      </c>
      <c r="H44">
        <v>31.185687859400002</v>
      </c>
      <c r="I44">
        <v>29.8388249184</v>
      </c>
      <c r="J44">
        <v>29.3201881245</v>
      </c>
      <c r="K44">
        <v>27.735005474499999</v>
      </c>
      <c r="L44">
        <v>28.008979479600001</v>
      </c>
      <c r="M44">
        <v>29.990906286800001</v>
      </c>
      <c r="N44">
        <v>30.564294969900001</v>
      </c>
      <c r="O44">
        <v>29.055976077899999</v>
      </c>
      <c r="P44">
        <v>30.3329365361</v>
      </c>
      <c r="Q44">
        <v>29.000197406000002</v>
      </c>
      <c r="R44">
        <v>30.100898252299999</v>
      </c>
      <c r="S44">
        <v>30.055792919999998</v>
      </c>
      <c r="T44">
        <v>29.015467254899999</v>
      </c>
      <c r="U44">
        <v>30.4989819004</v>
      </c>
      <c r="V44">
        <v>29.727142876999999</v>
      </c>
      <c r="W44">
        <v>29.814131984300001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28.837139052600001</v>
      </c>
      <c r="AJ44">
        <v>29.791155914800001</v>
      </c>
      <c r="AK44">
        <v>29.546873482399999</v>
      </c>
      <c r="AL44">
        <v>30.131162502199999</v>
      </c>
      <c r="AM44">
        <v>29.915438007500001</v>
      </c>
      <c r="AN44">
        <v>28.994438576299999</v>
      </c>
      <c r="AO44">
        <v>28.1419876872</v>
      </c>
      <c r="AP44">
        <v>27.596498094200001</v>
      </c>
      <c r="AQ44">
        <v>28.005166916699999</v>
      </c>
      <c r="AR44">
        <v>29.619774935399999</v>
      </c>
      <c r="AS44">
        <v>30.685075954799998</v>
      </c>
      <c r="AT44">
        <v>28.293575981099998</v>
      </c>
      <c r="AU44">
        <v>29.278010103700002</v>
      </c>
      <c r="AV44">
        <v>27.706268489100001</v>
      </c>
      <c r="AW44">
        <v>30.298517524299999</v>
      </c>
      <c r="AX44">
        <v>29.635264778700002</v>
      </c>
      <c r="AY44">
        <v>29.008978436700001</v>
      </c>
      <c r="AZ44">
        <v>30.580461997899999</v>
      </c>
      <c r="BA44">
        <v>29.168222375500001</v>
      </c>
      <c r="BB44">
        <v>29.517964728399999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29.6564237646</v>
      </c>
      <c r="E45">
        <v>31.062846113900001</v>
      </c>
      <c r="F45">
        <v>29.9186909696</v>
      </c>
      <c r="G45">
        <v>30.368905904399998</v>
      </c>
      <c r="H45">
        <v>30.734711434499999</v>
      </c>
      <c r="I45">
        <v>30.128611016200001</v>
      </c>
      <c r="J45">
        <v>29.177803429400001</v>
      </c>
      <c r="K45">
        <v>27.507520800199998</v>
      </c>
      <c r="L45">
        <v>28.952453931699999</v>
      </c>
      <c r="M45">
        <v>30.0919613111</v>
      </c>
      <c r="N45">
        <v>30.361244623099999</v>
      </c>
      <c r="O45">
        <v>28.9622848164</v>
      </c>
      <c r="P45">
        <v>30.657771891100001</v>
      </c>
      <c r="Q45">
        <v>29.026883363</v>
      </c>
      <c r="R45">
        <v>30.213665477399999</v>
      </c>
      <c r="S45">
        <v>29.4115195949</v>
      </c>
      <c r="T45">
        <v>28.1053792077</v>
      </c>
      <c r="U45">
        <v>29.9819926264</v>
      </c>
      <c r="V45">
        <v>29.115556801099999</v>
      </c>
      <c r="W45">
        <v>29.6337952923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28.839014884200001</v>
      </c>
      <c r="AJ45">
        <v>30.0889074478</v>
      </c>
      <c r="AK45">
        <v>29.957047356</v>
      </c>
      <c r="AL45">
        <v>30.274430749099999</v>
      </c>
      <c r="AM45">
        <v>29.039073172599998</v>
      </c>
      <c r="AN45">
        <v>29.329419446700001</v>
      </c>
      <c r="AO45">
        <v>27.791274636499999</v>
      </c>
      <c r="AP45">
        <v>27.2492762732</v>
      </c>
      <c r="AQ45">
        <v>28.322735042400002</v>
      </c>
      <c r="AR45">
        <v>29.730237801600001</v>
      </c>
      <c r="AS45">
        <v>30.287701419099999</v>
      </c>
      <c r="AT45">
        <v>28.399373927900001</v>
      </c>
      <c r="AU45">
        <v>29.458097056100002</v>
      </c>
      <c r="AV45">
        <v>27.867115176799999</v>
      </c>
      <c r="AW45">
        <v>30.006869051100001</v>
      </c>
      <c r="AX45">
        <v>29.4606750614</v>
      </c>
      <c r="AY45">
        <v>28.955586643</v>
      </c>
      <c r="AZ45">
        <v>29.950451951600002</v>
      </c>
      <c r="BA45">
        <v>28.577308158699999</v>
      </c>
      <c r="BB45">
        <v>29.1140930824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29.489296338100001</v>
      </c>
      <c r="E46">
        <v>31.159849358700001</v>
      </c>
      <c r="F46">
        <v>29.792397782999998</v>
      </c>
      <c r="G46">
        <v>30.424060432600001</v>
      </c>
      <c r="H46">
        <v>31.045615904600002</v>
      </c>
      <c r="I46">
        <v>30.064638899999999</v>
      </c>
      <c r="J46">
        <v>29.591840520200002</v>
      </c>
      <c r="K46">
        <v>27.365578947500001</v>
      </c>
      <c r="L46">
        <v>28.904910319999999</v>
      </c>
      <c r="M46">
        <v>30.682719087199999</v>
      </c>
      <c r="N46">
        <v>30.291780398699998</v>
      </c>
      <c r="O46">
        <v>29.420631450199998</v>
      </c>
      <c r="P46">
        <v>30.798215179300001</v>
      </c>
      <c r="Q46">
        <v>28.866738572900001</v>
      </c>
      <c r="R46">
        <v>30.340937676199999</v>
      </c>
      <c r="S46">
        <v>29.2102229857</v>
      </c>
      <c r="T46">
        <v>28.566252365099999</v>
      </c>
      <c r="U46">
        <v>30.3443338676</v>
      </c>
      <c r="V46">
        <v>29.3552769633</v>
      </c>
      <c r="W46">
        <v>30.284984646800002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28.620341554900001</v>
      </c>
      <c r="AJ46">
        <v>30.344047425500001</v>
      </c>
      <c r="AK46">
        <v>29.973431665700002</v>
      </c>
      <c r="AL46">
        <v>30.141998787599999</v>
      </c>
      <c r="AM46">
        <v>28.946720441499998</v>
      </c>
      <c r="AN46">
        <v>29.5455833607</v>
      </c>
      <c r="AO46">
        <v>28.262184017500001</v>
      </c>
      <c r="AP46">
        <v>27.0134039006</v>
      </c>
      <c r="AQ46">
        <v>28.497734309599998</v>
      </c>
      <c r="AR46">
        <v>29.991044327099999</v>
      </c>
      <c r="AS46">
        <v>30.7427719989</v>
      </c>
      <c r="AT46">
        <v>28.851696864299999</v>
      </c>
      <c r="AU46">
        <v>29.0486721736</v>
      </c>
      <c r="AV46">
        <v>27.824032564300001</v>
      </c>
      <c r="AW46">
        <v>29.8255514027</v>
      </c>
      <c r="AX46">
        <v>29.328272765600001</v>
      </c>
      <c r="AY46">
        <v>28.873880800599999</v>
      </c>
      <c r="AZ46">
        <v>30.2706841633</v>
      </c>
      <c r="BA46">
        <v>28.674939471599998</v>
      </c>
      <c r="BB46">
        <v>29.536565149899999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29.0690720811</v>
      </c>
      <c r="E47">
        <v>31.2689649838</v>
      </c>
      <c r="F47">
        <v>30.459644512699999</v>
      </c>
      <c r="G47">
        <v>30.9466965899</v>
      </c>
      <c r="H47">
        <v>30.8041928994</v>
      </c>
      <c r="I47">
        <v>29.807159240800001</v>
      </c>
      <c r="J47">
        <v>29.361360436999998</v>
      </c>
      <c r="K47">
        <v>27.2575078934</v>
      </c>
      <c r="L47">
        <v>28.551717596300001</v>
      </c>
      <c r="M47">
        <v>29.951206558599999</v>
      </c>
      <c r="N47">
        <v>30.1311458974</v>
      </c>
      <c r="O47">
        <v>29.4562459924</v>
      </c>
      <c r="P47">
        <v>30.549495941100002</v>
      </c>
      <c r="Q47">
        <v>28.644991163299999</v>
      </c>
      <c r="R47">
        <v>30.374152192499999</v>
      </c>
      <c r="S47">
        <v>29.485896759500001</v>
      </c>
      <c r="T47">
        <v>28.853505270700001</v>
      </c>
      <c r="U47">
        <v>29.7293813396</v>
      </c>
      <c r="V47">
        <v>29.4965869</v>
      </c>
      <c r="W47">
        <v>30.0143441584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28.829878137800002</v>
      </c>
      <c r="AJ47">
        <v>30.324872281699999</v>
      </c>
      <c r="AK47">
        <v>30.133262125400002</v>
      </c>
      <c r="AL47">
        <v>30.343766389199999</v>
      </c>
      <c r="AM47">
        <v>28.968062615899999</v>
      </c>
      <c r="AN47">
        <v>29.1506728536</v>
      </c>
      <c r="AO47">
        <v>28.019391180100001</v>
      </c>
      <c r="AP47">
        <v>26.907710790199999</v>
      </c>
      <c r="AQ47">
        <v>28.529895142400001</v>
      </c>
      <c r="AR47">
        <v>28.9717083689</v>
      </c>
      <c r="AS47">
        <v>30.113147141599999</v>
      </c>
      <c r="AT47">
        <v>29.487776756199999</v>
      </c>
      <c r="AU47">
        <v>28.711849911800002</v>
      </c>
      <c r="AV47">
        <v>27.857607312500001</v>
      </c>
      <c r="AW47">
        <v>29.786714446800001</v>
      </c>
      <c r="AX47">
        <v>29.219190426800001</v>
      </c>
      <c r="AY47">
        <v>28.734445745599999</v>
      </c>
      <c r="AZ47">
        <v>29.598015809500001</v>
      </c>
      <c r="BA47">
        <v>28.659058791500001</v>
      </c>
      <c r="BB47">
        <v>29.570045479299999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29.447441661100001</v>
      </c>
      <c r="E48">
        <v>31.451048322599998</v>
      </c>
      <c r="F48">
        <v>30.830121194899998</v>
      </c>
      <c r="G48">
        <v>30.773749043599999</v>
      </c>
      <c r="H48">
        <v>30.655503598999999</v>
      </c>
      <c r="I48">
        <v>29.532163412100001</v>
      </c>
      <c r="J48">
        <v>28.793155654500001</v>
      </c>
      <c r="K48">
        <v>27.3674397222</v>
      </c>
      <c r="L48">
        <v>28.436484631500001</v>
      </c>
      <c r="M48">
        <v>29.995520301999999</v>
      </c>
      <c r="N48">
        <v>30.408085809500001</v>
      </c>
      <c r="O48">
        <v>29.090749559900001</v>
      </c>
      <c r="P48">
        <v>30.223901579900001</v>
      </c>
      <c r="Q48">
        <v>28.6476035723</v>
      </c>
      <c r="R48">
        <v>30.408194923100002</v>
      </c>
      <c r="S48">
        <v>29.408123783800001</v>
      </c>
      <c r="T48">
        <v>28.5455793703</v>
      </c>
      <c r="U48">
        <v>29.7107256466</v>
      </c>
      <c r="V48">
        <v>28.9947824433</v>
      </c>
      <c r="W48">
        <v>29.948344031800001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28.927120021</v>
      </c>
      <c r="AJ48">
        <v>30.367212222300001</v>
      </c>
      <c r="AK48">
        <v>29.7702057853</v>
      </c>
      <c r="AL48">
        <v>30.230858894299999</v>
      </c>
      <c r="AM48">
        <v>29.1096970143</v>
      </c>
      <c r="AN48">
        <v>28.9499185518</v>
      </c>
      <c r="AO48">
        <v>27.886535713899999</v>
      </c>
      <c r="AP48">
        <v>27.1119326257</v>
      </c>
      <c r="AQ48">
        <v>28.224912951499999</v>
      </c>
      <c r="AR48">
        <v>28.556521388499998</v>
      </c>
      <c r="AS48">
        <v>29.589560236600001</v>
      </c>
      <c r="AT48">
        <v>29.657801517500001</v>
      </c>
      <c r="AU48">
        <v>28.841842768199999</v>
      </c>
      <c r="AV48">
        <v>27.840599658999999</v>
      </c>
      <c r="AW48">
        <v>29.818989964299998</v>
      </c>
      <c r="AX48">
        <v>28.476252069699999</v>
      </c>
      <c r="AY48">
        <v>28.5111569263</v>
      </c>
      <c r="AZ48">
        <v>29.373913843</v>
      </c>
      <c r="BA48">
        <v>28.887153791900001</v>
      </c>
      <c r="BB48">
        <v>29.5657136616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29.361986207499999</v>
      </c>
      <c r="E49">
        <v>31.770801155200001</v>
      </c>
      <c r="F49">
        <v>31.1343131818</v>
      </c>
      <c r="G49">
        <v>31.010476608699999</v>
      </c>
      <c r="H49">
        <v>30.5706037661</v>
      </c>
      <c r="I49">
        <v>29.965478877399999</v>
      </c>
      <c r="J49">
        <v>29.4499686688</v>
      </c>
      <c r="K49">
        <v>27.657180542599999</v>
      </c>
      <c r="L49">
        <v>28.781491434700001</v>
      </c>
      <c r="M49">
        <v>30.034749340800001</v>
      </c>
      <c r="N49">
        <v>30.891834287599998</v>
      </c>
      <c r="O49">
        <v>28.882629688400002</v>
      </c>
      <c r="P49">
        <v>30.374027628299999</v>
      </c>
      <c r="Q49">
        <v>28.941223498100001</v>
      </c>
      <c r="R49">
        <v>30.680739964800001</v>
      </c>
      <c r="S49">
        <v>28.891740246000001</v>
      </c>
      <c r="T49">
        <v>28.013179227599998</v>
      </c>
      <c r="U49">
        <v>29.970577550800002</v>
      </c>
      <c r="V49">
        <v>29.537818536700001</v>
      </c>
      <c r="W49">
        <v>29.255428651999999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28.772807793399998</v>
      </c>
      <c r="AJ49">
        <v>31.074864973499999</v>
      </c>
      <c r="AK49">
        <v>30.102528633799999</v>
      </c>
      <c r="AL49">
        <v>30.198637045000002</v>
      </c>
      <c r="AM49">
        <v>29.684372352600001</v>
      </c>
      <c r="AN49">
        <v>28.895361492100001</v>
      </c>
      <c r="AO49">
        <v>28.3735670244</v>
      </c>
      <c r="AP49">
        <v>27.329585185599999</v>
      </c>
      <c r="AQ49">
        <v>28.276133828900001</v>
      </c>
      <c r="AR49">
        <v>28.7787515403</v>
      </c>
      <c r="AS49">
        <v>30.1643696565</v>
      </c>
      <c r="AT49">
        <v>29.322154089200001</v>
      </c>
      <c r="AU49">
        <v>29.182501992100001</v>
      </c>
      <c r="AV49">
        <v>27.728083697500001</v>
      </c>
      <c r="AW49">
        <v>30.259766397100002</v>
      </c>
      <c r="AX49">
        <v>28.334828328499999</v>
      </c>
      <c r="AY49">
        <v>28.046741432499999</v>
      </c>
      <c r="AZ49">
        <v>28.738910210899999</v>
      </c>
      <c r="BA49">
        <v>29.058084327</v>
      </c>
      <c r="BB49">
        <v>29.402219114899999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29.6269718842</v>
      </c>
      <c r="E50">
        <v>32.0113524251</v>
      </c>
      <c r="F50">
        <v>30.6007326521</v>
      </c>
      <c r="G50">
        <v>30.999583210699999</v>
      </c>
      <c r="H50">
        <v>30.654381861400001</v>
      </c>
      <c r="I50">
        <v>30.122365599599998</v>
      </c>
      <c r="J50">
        <v>29.5435416893</v>
      </c>
      <c r="K50">
        <v>27.473130506299999</v>
      </c>
      <c r="L50">
        <v>29.304352494700002</v>
      </c>
      <c r="M50">
        <v>30.2955336405</v>
      </c>
      <c r="N50">
        <v>30.6905803165</v>
      </c>
      <c r="O50">
        <v>29.0941371686</v>
      </c>
      <c r="P50">
        <v>30.717686716100001</v>
      </c>
      <c r="Q50">
        <v>28.911048598000001</v>
      </c>
      <c r="R50">
        <v>30.642690115899999</v>
      </c>
      <c r="S50">
        <v>29.3114093298</v>
      </c>
      <c r="T50">
        <v>28.1171926572</v>
      </c>
      <c r="U50">
        <v>29.678322979099999</v>
      </c>
      <c r="V50">
        <v>29.2981033985</v>
      </c>
      <c r="W50">
        <v>29.300822637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28.848448975299998</v>
      </c>
      <c r="AJ50">
        <v>31.311065815500001</v>
      </c>
      <c r="AK50">
        <v>30.0776421194</v>
      </c>
      <c r="AL50">
        <v>30.4472060447</v>
      </c>
      <c r="AM50">
        <v>29.684546939200001</v>
      </c>
      <c r="AN50">
        <v>29.030503135</v>
      </c>
      <c r="AO50">
        <v>28.531605832699999</v>
      </c>
      <c r="AP50">
        <v>27.009219492500002</v>
      </c>
      <c r="AQ50">
        <v>28.0338053264</v>
      </c>
      <c r="AR50">
        <v>29.2287729265</v>
      </c>
      <c r="AS50">
        <v>30.769726206600001</v>
      </c>
      <c r="AT50">
        <v>29.910183728100002</v>
      </c>
      <c r="AU50">
        <v>29.387798803799999</v>
      </c>
      <c r="AV50">
        <v>27.765587373700001</v>
      </c>
      <c r="AW50">
        <v>30.27480796</v>
      </c>
      <c r="AX50">
        <v>28.342103907799999</v>
      </c>
      <c r="AY50">
        <v>27.996459454299998</v>
      </c>
      <c r="AZ50">
        <v>28.620847725800001</v>
      </c>
      <c r="BA50">
        <v>29.142675249900002</v>
      </c>
      <c r="BB50">
        <v>29.383482854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29.462790096599999</v>
      </c>
      <c r="E51">
        <v>31.360591660099999</v>
      </c>
      <c r="F51">
        <v>30.208578823900002</v>
      </c>
      <c r="G51">
        <v>30.736177874700001</v>
      </c>
      <c r="H51">
        <v>30.910147057500001</v>
      </c>
      <c r="I51">
        <v>30.084606068799999</v>
      </c>
      <c r="J51">
        <v>28.496448163099998</v>
      </c>
      <c r="K51">
        <v>27.753203316099999</v>
      </c>
      <c r="L51">
        <v>29.1557506529</v>
      </c>
      <c r="M51">
        <v>30.2896780343</v>
      </c>
      <c r="N51">
        <v>30.648820035</v>
      </c>
      <c r="O51">
        <v>29.327115212999999</v>
      </c>
      <c r="P51">
        <v>30.7200900755</v>
      </c>
      <c r="Q51">
        <v>29.1342305722</v>
      </c>
      <c r="R51">
        <v>30.880001972900001</v>
      </c>
      <c r="S51">
        <v>29.464279941200001</v>
      </c>
      <c r="T51">
        <v>28.882717636199999</v>
      </c>
      <c r="U51">
        <v>30.585934867399999</v>
      </c>
      <c r="V51">
        <v>29.406571678300001</v>
      </c>
      <c r="W51">
        <v>29.621098278600002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28.829116713499999</v>
      </c>
      <c r="AJ51">
        <v>30.705460691500001</v>
      </c>
      <c r="AK51">
        <v>30.083469514600001</v>
      </c>
      <c r="AL51">
        <v>30.803139602200002</v>
      </c>
      <c r="AM51">
        <v>29.694199528399999</v>
      </c>
      <c r="AN51">
        <v>28.767310576</v>
      </c>
      <c r="AO51">
        <v>27.655012026000001</v>
      </c>
      <c r="AP51">
        <v>26.773588987699998</v>
      </c>
      <c r="AQ51">
        <v>28.239275311899998</v>
      </c>
      <c r="AR51">
        <v>29.317022189100001</v>
      </c>
      <c r="AS51">
        <v>30.700888496499999</v>
      </c>
      <c r="AT51">
        <v>29.645766829799999</v>
      </c>
      <c r="AU51">
        <v>29.079977533400001</v>
      </c>
      <c r="AV51">
        <v>28.055687491</v>
      </c>
      <c r="AW51">
        <v>30.335466161500001</v>
      </c>
      <c r="AX51">
        <v>28.706049173</v>
      </c>
      <c r="AY51">
        <v>28.227131488400001</v>
      </c>
      <c r="AZ51">
        <v>29.485200153299999</v>
      </c>
      <c r="BA51">
        <v>29.148730974199999</v>
      </c>
      <c r="BB51">
        <v>28.705765099299999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29.319054531900001</v>
      </c>
      <c r="E52">
        <v>30.949836425299999</v>
      </c>
      <c r="F52">
        <v>30.204012944599999</v>
      </c>
      <c r="G52">
        <v>30.348311753400001</v>
      </c>
      <c r="H52">
        <v>30.422923001699999</v>
      </c>
      <c r="I52">
        <v>30.245454288000001</v>
      </c>
      <c r="J52">
        <v>28.390752241600001</v>
      </c>
      <c r="K52">
        <v>27.8956844215</v>
      </c>
      <c r="L52">
        <v>29.175474950000002</v>
      </c>
      <c r="M52">
        <v>30.0639567817</v>
      </c>
      <c r="N52">
        <v>30.4359455297</v>
      </c>
      <c r="O52">
        <v>29.5338203367</v>
      </c>
      <c r="P52">
        <v>30.331738202</v>
      </c>
      <c r="Q52">
        <v>29.157754966199999</v>
      </c>
      <c r="R52">
        <v>30.742609846800001</v>
      </c>
      <c r="S52">
        <v>29.210105540299999</v>
      </c>
      <c r="T52">
        <v>28.970363244800001</v>
      </c>
      <c r="U52">
        <v>30.0283682351</v>
      </c>
      <c r="V52">
        <v>29.272365990800001</v>
      </c>
      <c r="W52">
        <v>29.574064211300001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29.1072361232</v>
      </c>
      <c r="AJ52">
        <v>30.2376475451</v>
      </c>
      <c r="AK52">
        <v>30.370022072200001</v>
      </c>
      <c r="AL52">
        <v>30.464938414500001</v>
      </c>
      <c r="AM52">
        <v>29.4915835724</v>
      </c>
      <c r="AN52">
        <v>28.930765891</v>
      </c>
      <c r="AO52">
        <v>27.6652235452</v>
      </c>
      <c r="AP52">
        <v>27.118529790299998</v>
      </c>
      <c r="AQ52">
        <v>28.4110430918</v>
      </c>
      <c r="AR52">
        <v>29.404812947900002</v>
      </c>
      <c r="AS52">
        <v>30.081721630200001</v>
      </c>
      <c r="AT52">
        <v>29.495923086800001</v>
      </c>
      <c r="AU52">
        <v>28.9565225618</v>
      </c>
      <c r="AV52">
        <v>27.920854865300001</v>
      </c>
      <c r="AW52">
        <v>29.959186776999999</v>
      </c>
      <c r="AX52">
        <v>28.520559901599999</v>
      </c>
      <c r="AY52">
        <v>28.819978782500002</v>
      </c>
      <c r="AZ52">
        <v>29.3508777443</v>
      </c>
      <c r="BA52">
        <v>28.510737837600001</v>
      </c>
      <c r="BB52">
        <v>28.722820179599999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29.129641269299999</v>
      </c>
      <c r="E53">
        <v>31.0773903955</v>
      </c>
      <c r="F53">
        <v>30.152800813399999</v>
      </c>
      <c r="G53">
        <v>30.147291768700001</v>
      </c>
      <c r="H53">
        <v>30.280753418500002</v>
      </c>
      <c r="I53">
        <v>30.078153884399999</v>
      </c>
      <c r="J53">
        <v>28.5202314601</v>
      </c>
      <c r="K53">
        <v>27.719350912900001</v>
      </c>
      <c r="L53">
        <v>27.8003263893</v>
      </c>
      <c r="M53">
        <v>30.0857766584</v>
      </c>
      <c r="N53">
        <v>30.367388067699999</v>
      </c>
      <c r="O53">
        <v>29.6873881689</v>
      </c>
      <c r="P53">
        <v>29.9768967143</v>
      </c>
      <c r="Q53">
        <v>28.832366239500001</v>
      </c>
      <c r="R53">
        <v>30.474579246600001</v>
      </c>
      <c r="S53">
        <v>29.036268090699998</v>
      </c>
      <c r="T53">
        <v>27.965189897599998</v>
      </c>
      <c r="U53">
        <v>30.343139862600001</v>
      </c>
      <c r="V53">
        <v>29.250395479000002</v>
      </c>
      <c r="W53">
        <v>29.794831608199999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29.1721718344</v>
      </c>
      <c r="AJ53">
        <v>30.308555981400001</v>
      </c>
      <c r="AK53">
        <v>30.684065739499999</v>
      </c>
      <c r="AL53">
        <v>30.4411385525</v>
      </c>
      <c r="AM53">
        <v>29.1943928365</v>
      </c>
      <c r="AN53">
        <v>29.087463477499998</v>
      </c>
      <c r="AO53">
        <v>28.289136665299999</v>
      </c>
      <c r="AP53">
        <v>27.173384579899999</v>
      </c>
      <c r="AQ53">
        <v>27.608328478000001</v>
      </c>
      <c r="AR53">
        <v>29.238328941900001</v>
      </c>
      <c r="AS53">
        <v>30.016372221200001</v>
      </c>
      <c r="AT53">
        <v>29.4504335759</v>
      </c>
      <c r="AU53">
        <v>28.963293589300001</v>
      </c>
      <c r="AV53">
        <v>28.204389386700001</v>
      </c>
      <c r="AW53">
        <v>30.151335505999999</v>
      </c>
      <c r="AX53">
        <v>29.068896390999999</v>
      </c>
      <c r="AY53">
        <v>28.952182353000001</v>
      </c>
      <c r="AZ53">
        <v>30.0739322043</v>
      </c>
      <c r="BA53">
        <v>28.2942694328</v>
      </c>
      <c r="BB53">
        <v>28.768414790200001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29.310494188500002</v>
      </c>
      <c r="E54">
        <v>31.379943557000001</v>
      </c>
      <c r="F54">
        <v>30.393871095000002</v>
      </c>
      <c r="G54">
        <v>30.781856018100001</v>
      </c>
      <c r="H54">
        <v>30.724572800699999</v>
      </c>
      <c r="I54">
        <v>29.9327208347</v>
      </c>
      <c r="J54">
        <v>29.0903359245</v>
      </c>
      <c r="K54">
        <v>27.802461187500001</v>
      </c>
      <c r="L54">
        <v>27.8200633121</v>
      </c>
      <c r="M54">
        <v>30.0497626766</v>
      </c>
      <c r="N54">
        <v>30.827423003</v>
      </c>
      <c r="O54">
        <v>29.821504277599999</v>
      </c>
      <c r="P54">
        <v>29.811630001000001</v>
      </c>
      <c r="Q54">
        <v>28.841959150400001</v>
      </c>
      <c r="R54">
        <v>30.334816995699999</v>
      </c>
      <c r="S54">
        <v>29.1296916346</v>
      </c>
      <c r="T54">
        <v>27.959495133200001</v>
      </c>
      <c r="U54">
        <v>29.982191314800001</v>
      </c>
      <c r="V54">
        <v>29.143326004399999</v>
      </c>
      <c r="W54">
        <v>29.426054454799999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29.187366347200001</v>
      </c>
      <c r="AJ54">
        <v>30.650236326600002</v>
      </c>
      <c r="AK54">
        <v>30.630179474799998</v>
      </c>
      <c r="AL54">
        <v>30.401829924699999</v>
      </c>
      <c r="AM54">
        <v>29.300213143200001</v>
      </c>
      <c r="AN54">
        <v>29.296334546699999</v>
      </c>
      <c r="AO54">
        <v>29.125908623099999</v>
      </c>
      <c r="AP54">
        <v>27.2378611912</v>
      </c>
      <c r="AQ54">
        <v>28.2827553638</v>
      </c>
      <c r="AR54">
        <v>29.5892788998</v>
      </c>
      <c r="AS54">
        <v>30.015838303199999</v>
      </c>
      <c r="AT54">
        <v>29.6873195278</v>
      </c>
      <c r="AU54">
        <v>29.376318189700001</v>
      </c>
      <c r="AV54">
        <v>28.437862316</v>
      </c>
      <c r="AW54">
        <v>30.586566260000001</v>
      </c>
      <c r="AX54">
        <v>28.9422830645</v>
      </c>
      <c r="AY54">
        <v>28.526402183399998</v>
      </c>
      <c r="AZ54">
        <v>29.9495219101</v>
      </c>
      <c r="BA54">
        <v>28.648047608399999</v>
      </c>
      <c r="BB54">
        <v>28.940050343999999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29.574152016300001</v>
      </c>
      <c r="E55">
        <v>31.8920485272</v>
      </c>
      <c r="F55">
        <v>30.7795086283</v>
      </c>
      <c r="G55">
        <v>31.418846241200001</v>
      </c>
      <c r="H55">
        <v>30.591806567999999</v>
      </c>
      <c r="I55">
        <v>30.075823194400002</v>
      </c>
      <c r="J55">
        <v>29.176737577099999</v>
      </c>
      <c r="K55">
        <v>27.808354437399998</v>
      </c>
      <c r="L55">
        <v>28.130688753299999</v>
      </c>
      <c r="M55">
        <v>29.989410512500001</v>
      </c>
      <c r="N55">
        <v>30.573613462899999</v>
      </c>
      <c r="O55">
        <v>29.916195549400001</v>
      </c>
      <c r="P55">
        <v>29.156404046700001</v>
      </c>
      <c r="Q55">
        <v>28.9066468531</v>
      </c>
      <c r="R55">
        <v>30.7927048759</v>
      </c>
      <c r="S55">
        <v>29.476178542300001</v>
      </c>
      <c r="T55">
        <v>27.975699904399999</v>
      </c>
      <c r="U55">
        <v>29.7999596543</v>
      </c>
      <c r="V55">
        <v>29.145246133800001</v>
      </c>
      <c r="W55">
        <v>29.2745441191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29.3682975139</v>
      </c>
      <c r="AJ55">
        <v>31.077425714699999</v>
      </c>
      <c r="AK55">
        <v>30.700707844</v>
      </c>
      <c r="AL55">
        <v>30.500853959699999</v>
      </c>
      <c r="AM55">
        <v>29.236531051699998</v>
      </c>
      <c r="AN55">
        <v>29.872697146299998</v>
      </c>
      <c r="AO55">
        <v>28.8192793827</v>
      </c>
      <c r="AP55">
        <v>27.4755643383</v>
      </c>
      <c r="AQ55">
        <v>28.574091835499999</v>
      </c>
      <c r="AR55">
        <v>30.125917343000001</v>
      </c>
      <c r="AS55">
        <v>29.651345385399999</v>
      </c>
      <c r="AT55">
        <v>29.564829334999999</v>
      </c>
      <c r="AU55">
        <v>29.243432808200001</v>
      </c>
      <c r="AV55">
        <v>28.628980058700002</v>
      </c>
      <c r="AW55">
        <v>30.630161031</v>
      </c>
      <c r="AX55">
        <v>29.027665690100001</v>
      </c>
      <c r="AY55">
        <v>27.928518790799998</v>
      </c>
      <c r="AZ55">
        <v>29.704935533299999</v>
      </c>
      <c r="BA55">
        <v>28.562993570500002</v>
      </c>
      <c r="BB55">
        <v>29.467975163999999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29.513929272999999</v>
      </c>
      <c r="E56">
        <v>31.908996309900001</v>
      </c>
      <c r="F56">
        <v>30.905706476199999</v>
      </c>
      <c r="G56">
        <v>31.5256490857</v>
      </c>
      <c r="H56">
        <v>30.274469405600001</v>
      </c>
      <c r="I56">
        <v>29.6639462079</v>
      </c>
      <c r="J56">
        <v>29.215684496200002</v>
      </c>
      <c r="K56">
        <v>27.832900197800001</v>
      </c>
      <c r="L56">
        <v>28.363503098999999</v>
      </c>
      <c r="M56">
        <v>30.1932812007</v>
      </c>
      <c r="N56">
        <v>30.677432445699999</v>
      </c>
      <c r="O56">
        <v>29.883655696600002</v>
      </c>
      <c r="P56">
        <v>29.337573151499999</v>
      </c>
      <c r="Q56">
        <v>28.878754818800001</v>
      </c>
      <c r="R56">
        <v>30.6071650779</v>
      </c>
      <c r="S56">
        <v>29.384107286500001</v>
      </c>
      <c r="T56">
        <v>28.418345183900001</v>
      </c>
      <c r="U56">
        <v>29.9710197249</v>
      </c>
      <c r="V56">
        <v>29.1742839086</v>
      </c>
      <c r="W56">
        <v>29.577718906699999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29.442505190999999</v>
      </c>
      <c r="AJ56">
        <v>30.875901317</v>
      </c>
      <c r="AK56">
        <v>30.482491268499999</v>
      </c>
      <c r="AL56">
        <v>30.246472391899999</v>
      </c>
      <c r="AM56">
        <v>29.445062905699999</v>
      </c>
      <c r="AN56">
        <v>29.626141526200001</v>
      </c>
      <c r="AO56">
        <v>28.087453337900001</v>
      </c>
      <c r="AP56">
        <v>27.5474973693</v>
      </c>
      <c r="AQ56">
        <v>27.8592382372</v>
      </c>
      <c r="AR56">
        <v>29.665802554300001</v>
      </c>
      <c r="AS56">
        <v>30.045658101200001</v>
      </c>
      <c r="AT56">
        <v>29.742257416099999</v>
      </c>
      <c r="AU56">
        <v>29.367273816800001</v>
      </c>
      <c r="AV56">
        <v>28.398945152900001</v>
      </c>
      <c r="AW56">
        <v>30.5727188637</v>
      </c>
      <c r="AX56">
        <v>29.273728989999999</v>
      </c>
      <c r="AY56">
        <v>28.190277678600001</v>
      </c>
      <c r="AZ56">
        <v>29.644335236</v>
      </c>
      <c r="BA56">
        <v>29.089404225799999</v>
      </c>
      <c r="BB56">
        <v>29.327563498699998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29.097935637199999</v>
      </c>
      <c r="E57">
        <v>31.508574193499999</v>
      </c>
      <c r="F57">
        <v>30.931591699999998</v>
      </c>
      <c r="G57">
        <v>31.5336234695</v>
      </c>
      <c r="H57">
        <v>29.887864732200001</v>
      </c>
      <c r="I57">
        <v>29.6970174468</v>
      </c>
      <c r="J57">
        <v>29.161935932900001</v>
      </c>
      <c r="K57">
        <v>28.059234441699999</v>
      </c>
      <c r="L57">
        <v>28.857994551800001</v>
      </c>
      <c r="M57">
        <v>29.750989621599999</v>
      </c>
      <c r="N57">
        <v>30.673268780299999</v>
      </c>
      <c r="O57">
        <v>29.597495352799999</v>
      </c>
      <c r="P57">
        <v>29.438101944300001</v>
      </c>
      <c r="Q57">
        <v>29.1369980206</v>
      </c>
      <c r="R57">
        <v>30.620490345099999</v>
      </c>
      <c r="S57">
        <v>29.2964964791</v>
      </c>
      <c r="T57">
        <v>28.7931684952</v>
      </c>
      <c r="U57">
        <v>30.237008467199999</v>
      </c>
      <c r="V57">
        <v>29.150502723199999</v>
      </c>
      <c r="W57">
        <v>30.151973600800002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29.4101440998</v>
      </c>
      <c r="AJ57">
        <v>30.622103996500002</v>
      </c>
      <c r="AK57">
        <v>29.836871207800002</v>
      </c>
      <c r="AL57">
        <v>30.212645718200001</v>
      </c>
      <c r="AM57">
        <v>28.968706862400001</v>
      </c>
      <c r="AN57">
        <v>29.4974273001</v>
      </c>
      <c r="AO57">
        <v>28.007111611799999</v>
      </c>
      <c r="AP57">
        <v>27.402583159399999</v>
      </c>
      <c r="AQ57">
        <v>28.3256810685</v>
      </c>
      <c r="AR57">
        <v>29.4915216206</v>
      </c>
      <c r="AS57">
        <v>30.6721932098</v>
      </c>
      <c r="AT57">
        <v>29.4020640729</v>
      </c>
      <c r="AU57">
        <v>29.002718856200001</v>
      </c>
      <c r="AV57">
        <v>28.356357261900001</v>
      </c>
      <c r="AW57">
        <v>30.8322306799</v>
      </c>
      <c r="AX57">
        <v>28.594591271399999</v>
      </c>
      <c r="AY57">
        <v>27.988676375600001</v>
      </c>
      <c r="AZ57">
        <v>29.0357838388</v>
      </c>
      <c r="BA57">
        <v>28.792025476199999</v>
      </c>
      <c r="BB57">
        <v>29.725933858099999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29.410371958300001</v>
      </c>
      <c r="E58">
        <v>31.051070297799999</v>
      </c>
      <c r="F58">
        <v>30.547124463999999</v>
      </c>
      <c r="G58">
        <v>31.376685525999999</v>
      </c>
      <c r="H58">
        <v>29.9850042186</v>
      </c>
      <c r="I58">
        <v>29.944699729900002</v>
      </c>
      <c r="J58">
        <v>28.880374547900001</v>
      </c>
      <c r="K58">
        <v>28.0535195171</v>
      </c>
      <c r="L58">
        <v>28.328321798899999</v>
      </c>
      <c r="M58">
        <v>29.451646134499999</v>
      </c>
      <c r="N58">
        <v>30.2994954712</v>
      </c>
      <c r="O58">
        <v>29.258414659300001</v>
      </c>
      <c r="P58">
        <v>29.5310809492</v>
      </c>
      <c r="Q58">
        <v>29.485414378600002</v>
      </c>
      <c r="R58">
        <v>30.725440097100002</v>
      </c>
      <c r="S58">
        <v>30.0356080022</v>
      </c>
      <c r="T58">
        <v>28.90309396</v>
      </c>
      <c r="U58">
        <v>30.422368344500001</v>
      </c>
      <c r="V58">
        <v>29.1212659266</v>
      </c>
      <c r="W58">
        <v>29.951285355700001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29.5983950703</v>
      </c>
      <c r="AJ58">
        <v>30.184326924299999</v>
      </c>
      <c r="AK58">
        <v>29.411584205499999</v>
      </c>
      <c r="AL58">
        <v>29.916332758300001</v>
      </c>
      <c r="AM58">
        <v>28.513710665200001</v>
      </c>
      <c r="AN58">
        <v>29.2483565605</v>
      </c>
      <c r="AO58">
        <v>27.8790171769</v>
      </c>
      <c r="AP58">
        <v>27.477570387699998</v>
      </c>
      <c r="AQ58">
        <v>28.025655013400002</v>
      </c>
      <c r="AR58">
        <v>29.2997355575</v>
      </c>
      <c r="AS58">
        <v>30.333890211899998</v>
      </c>
      <c r="AT58">
        <v>29.4061050161</v>
      </c>
      <c r="AU58">
        <v>28.689281875300001</v>
      </c>
      <c r="AV58">
        <v>28.504824569099998</v>
      </c>
      <c r="AW58">
        <v>30.350167299199999</v>
      </c>
      <c r="AX58">
        <v>28.203731349000002</v>
      </c>
      <c r="AY58">
        <v>28.048999850400001</v>
      </c>
      <c r="AZ58">
        <v>28.904978402200001</v>
      </c>
      <c r="BA58">
        <v>28.714223588700001</v>
      </c>
      <c r="BB58">
        <v>29.464735894299999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29.114047408800001</v>
      </c>
      <c r="E59">
        <v>30.366989951200001</v>
      </c>
      <c r="F59">
        <v>30.4645665243</v>
      </c>
      <c r="G59">
        <v>30.634990850699999</v>
      </c>
      <c r="H59">
        <v>30.171475755900001</v>
      </c>
      <c r="I59">
        <v>30.0589486519</v>
      </c>
      <c r="J59">
        <v>28.514460849399999</v>
      </c>
      <c r="K59">
        <v>27.805241281699999</v>
      </c>
      <c r="L59">
        <v>28.5973432495</v>
      </c>
      <c r="M59">
        <v>29.7132722861</v>
      </c>
      <c r="N59">
        <v>30.139886026599999</v>
      </c>
      <c r="O59">
        <v>29.3041220946</v>
      </c>
      <c r="P59">
        <v>30.1188875681</v>
      </c>
      <c r="Q59">
        <v>29.4635134452</v>
      </c>
      <c r="R59">
        <v>30.906299047699999</v>
      </c>
      <c r="S59">
        <v>29.8700087201</v>
      </c>
      <c r="T59">
        <v>28.921762048600002</v>
      </c>
      <c r="U59">
        <v>30.5479739114</v>
      </c>
      <c r="V59">
        <v>29.142265400399999</v>
      </c>
      <c r="W59">
        <v>29.900449725800001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29.313981836</v>
      </c>
      <c r="AJ59">
        <v>30.081465289099999</v>
      </c>
      <c r="AK59">
        <v>29.5894599863</v>
      </c>
      <c r="AL59">
        <v>29.645760319000001</v>
      </c>
      <c r="AM59">
        <v>29.006456397800001</v>
      </c>
      <c r="AN59">
        <v>29.1491152312</v>
      </c>
      <c r="AO59">
        <v>28.237825852899999</v>
      </c>
      <c r="AP59">
        <v>27.5543294233</v>
      </c>
      <c r="AQ59">
        <v>28.129363512899999</v>
      </c>
      <c r="AR59">
        <v>29.5586220235</v>
      </c>
      <c r="AS59">
        <v>30.079960397299999</v>
      </c>
      <c r="AT59">
        <v>29.349205787999999</v>
      </c>
      <c r="AU59">
        <v>28.8155346663</v>
      </c>
      <c r="AV59">
        <v>28.479235437500002</v>
      </c>
      <c r="AW59">
        <v>30.000515730099998</v>
      </c>
      <c r="AX59">
        <v>28.861613245400001</v>
      </c>
      <c r="AY59">
        <v>28.173573774299999</v>
      </c>
      <c r="AZ59">
        <v>29.4942304992</v>
      </c>
      <c r="BA59">
        <v>29.0003410357</v>
      </c>
      <c r="BB59">
        <v>29.419896471600001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29.396398513000001</v>
      </c>
      <c r="E60">
        <v>30.4956056736</v>
      </c>
      <c r="F60">
        <v>30.015725805999999</v>
      </c>
      <c r="G60">
        <v>30.879197808099999</v>
      </c>
      <c r="H60">
        <v>30.240780707700001</v>
      </c>
      <c r="I60">
        <v>30.0176245681</v>
      </c>
      <c r="J60">
        <v>28.841562551799999</v>
      </c>
      <c r="K60">
        <v>27.944470379599998</v>
      </c>
      <c r="L60">
        <v>28.4141305118</v>
      </c>
      <c r="M60">
        <v>29.682240199799999</v>
      </c>
      <c r="N60">
        <v>30.1522744249</v>
      </c>
      <c r="O60">
        <v>29.413514012699999</v>
      </c>
      <c r="P60">
        <v>30.057513626999999</v>
      </c>
      <c r="Q60">
        <v>29.291421053200001</v>
      </c>
      <c r="R60">
        <v>30.6750904019</v>
      </c>
      <c r="S60">
        <v>29.879707440800001</v>
      </c>
      <c r="T60">
        <v>29.2743714693</v>
      </c>
      <c r="U60">
        <v>30.718515619800002</v>
      </c>
      <c r="V60">
        <v>29.0934195026</v>
      </c>
      <c r="W60">
        <v>30.2709351136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29.204580520499999</v>
      </c>
      <c r="AJ60">
        <v>29.8102760867</v>
      </c>
      <c r="AK60">
        <v>29.762421763700001</v>
      </c>
      <c r="AL60">
        <v>29.540998834900002</v>
      </c>
      <c r="AM60">
        <v>29.337846862199999</v>
      </c>
      <c r="AN60">
        <v>29.282206723000002</v>
      </c>
      <c r="AO60">
        <v>28.3455060223</v>
      </c>
      <c r="AP60">
        <v>27.889991620299998</v>
      </c>
      <c r="AQ60">
        <v>28.2479379605</v>
      </c>
      <c r="AR60">
        <v>29.463425538100001</v>
      </c>
      <c r="AS60">
        <v>30.1868912041</v>
      </c>
      <c r="AT60">
        <v>29.753913656999998</v>
      </c>
      <c r="AU60">
        <v>28.561992093000001</v>
      </c>
      <c r="AV60">
        <v>28.284343726399999</v>
      </c>
      <c r="AW60">
        <v>29.3180513559</v>
      </c>
      <c r="AX60">
        <v>28.994252992100002</v>
      </c>
      <c r="AY60">
        <v>28.0133709909</v>
      </c>
      <c r="AZ60">
        <v>30.068736357599999</v>
      </c>
      <c r="BA60">
        <v>29.224235137000001</v>
      </c>
      <c r="BB60">
        <v>29.974430289200001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30.0621419854</v>
      </c>
      <c r="E61">
        <v>30.730498344899999</v>
      </c>
      <c r="F61">
        <v>30.341981096000001</v>
      </c>
      <c r="G61">
        <v>30.758008816099998</v>
      </c>
      <c r="H61">
        <v>30.620694847199999</v>
      </c>
      <c r="I61">
        <v>29.8474945402</v>
      </c>
      <c r="J61">
        <v>28.711635285500002</v>
      </c>
      <c r="K61">
        <v>28.004773162199999</v>
      </c>
      <c r="L61">
        <v>28.6458465726</v>
      </c>
      <c r="M61">
        <v>29.754129237499999</v>
      </c>
      <c r="N61">
        <v>30.3113785191</v>
      </c>
      <c r="O61">
        <v>29.237506498199998</v>
      </c>
      <c r="P61">
        <v>29.6210821988</v>
      </c>
      <c r="Q61">
        <v>29.219272761500001</v>
      </c>
      <c r="R61">
        <v>30.016919659700001</v>
      </c>
      <c r="S61">
        <v>30.1713050635</v>
      </c>
      <c r="T61">
        <v>28.773709805999999</v>
      </c>
      <c r="U61">
        <v>30.9837226185</v>
      </c>
      <c r="V61">
        <v>29.093911865999999</v>
      </c>
      <c r="W61">
        <v>30.036522790199999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29.308525086300001</v>
      </c>
      <c r="AJ61">
        <v>29.928378217399999</v>
      </c>
      <c r="AK61">
        <v>30.1498408942</v>
      </c>
      <c r="AL61">
        <v>29.848374378300001</v>
      </c>
      <c r="AM61">
        <v>29.589733943500001</v>
      </c>
      <c r="AN61">
        <v>29.311040730599998</v>
      </c>
      <c r="AO61">
        <v>28.411156954100001</v>
      </c>
      <c r="AP61">
        <v>27.719227848599999</v>
      </c>
      <c r="AQ61">
        <v>28.5659584012</v>
      </c>
      <c r="AR61">
        <v>29.089808403799999</v>
      </c>
      <c r="AS61">
        <v>30.662935625300001</v>
      </c>
      <c r="AT61">
        <v>29.535165346900001</v>
      </c>
      <c r="AU61">
        <v>28.245346956799999</v>
      </c>
      <c r="AV61">
        <v>28.382296881599999</v>
      </c>
      <c r="AW61">
        <v>28.980243012300001</v>
      </c>
      <c r="AX61">
        <v>28.975735153799999</v>
      </c>
      <c r="AY61">
        <v>28.349608158199999</v>
      </c>
      <c r="AZ61">
        <v>30.307503432899999</v>
      </c>
      <c r="BA61">
        <v>28.5143332044</v>
      </c>
      <c r="BB61">
        <v>29.4779242607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60</v>
      </c>
      <c r="D62">
        <v>30.439400067899999</v>
      </c>
      <c r="E62">
        <v>30.790872705599998</v>
      </c>
      <c r="F62">
        <v>30.5827839775</v>
      </c>
      <c r="G62">
        <v>30.938538120800001</v>
      </c>
      <c r="H62">
        <v>30.689234360099999</v>
      </c>
      <c r="I62">
        <v>29.797188650900001</v>
      </c>
      <c r="J62">
        <v>28.760278897700001</v>
      </c>
      <c r="K62">
        <v>27.940399838899999</v>
      </c>
      <c r="L62">
        <v>29.158577322100001</v>
      </c>
      <c r="M62">
        <v>29.779439172</v>
      </c>
      <c r="N62">
        <v>30.592000880299999</v>
      </c>
      <c r="O62">
        <v>29.168934801900001</v>
      </c>
      <c r="P62">
        <v>29.575123903400002</v>
      </c>
      <c r="Q62">
        <v>29.1595596724</v>
      </c>
      <c r="R62">
        <v>30.257036166999999</v>
      </c>
      <c r="S62">
        <v>29.008944828099999</v>
      </c>
      <c r="T62">
        <v>28.366814149900001</v>
      </c>
      <c r="U62">
        <v>29.682612435700001</v>
      </c>
      <c r="V62">
        <v>28.944624534900001</v>
      </c>
      <c r="W62">
        <v>30.077343947300001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v>29.099650924799999</v>
      </c>
      <c r="AJ62">
        <v>29.5313413501</v>
      </c>
      <c r="AK62">
        <v>30.249473517199998</v>
      </c>
      <c r="AL62">
        <v>30.135582657600001</v>
      </c>
      <c r="AM62">
        <v>28.845696037500002</v>
      </c>
      <c r="AN62">
        <v>29.325021939700001</v>
      </c>
      <c r="AO62">
        <v>28.384381957900001</v>
      </c>
      <c r="AP62">
        <v>27.581437695999998</v>
      </c>
      <c r="AQ62">
        <v>28.258230500100002</v>
      </c>
      <c r="AR62">
        <v>29.570138751999998</v>
      </c>
      <c r="AS62">
        <v>30.1621419453</v>
      </c>
      <c r="AT62">
        <v>29.583617670599999</v>
      </c>
      <c r="AU62">
        <v>28.513343469599999</v>
      </c>
      <c r="AV62">
        <v>28.4818049428</v>
      </c>
      <c r="AW62">
        <v>29.462397284000001</v>
      </c>
      <c r="AX62">
        <v>29.287255025899999</v>
      </c>
      <c r="AY62">
        <v>28.106095574000001</v>
      </c>
      <c r="AZ62">
        <v>30.000021431499999</v>
      </c>
      <c r="BA62">
        <v>28.1596139575</v>
      </c>
      <c r="BB62">
        <v>29.206477909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61</v>
      </c>
      <c r="D63">
        <v>30.123328377299998</v>
      </c>
      <c r="E63">
        <v>30.696711989800001</v>
      </c>
      <c r="F63">
        <v>30.471682962300001</v>
      </c>
      <c r="G63">
        <v>30.915271410500001</v>
      </c>
      <c r="H63">
        <v>30.750365635000001</v>
      </c>
      <c r="I63">
        <v>29.546119833100001</v>
      </c>
      <c r="J63">
        <v>28.859859476800001</v>
      </c>
      <c r="K63">
        <v>28.028498981599999</v>
      </c>
      <c r="L63">
        <v>29.372721714099999</v>
      </c>
      <c r="M63">
        <v>29.830520724399999</v>
      </c>
      <c r="N63">
        <v>30.208890991699999</v>
      </c>
      <c r="O63">
        <v>28.781516058000001</v>
      </c>
      <c r="P63">
        <v>29.950845494100001</v>
      </c>
      <c r="Q63">
        <v>29.4238205461</v>
      </c>
      <c r="R63">
        <v>29.8916325653</v>
      </c>
      <c r="S63">
        <v>28.731436388599999</v>
      </c>
      <c r="T63">
        <v>28.349326238900002</v>
      </c>
      <c r="U63">
        <v>29.0728077019</v>
      </c>
      <c r="V63">
        <v>29.231926848699999</v>
      </c>
      <c r="W63">
        <v>30.024754387200002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28.924755145500001</v>
      </c>
      <c r="AJ63">
        <v>29.969473826800002</v>
      </c>
      <c r="AK63">
        <v>29.6800364558</v>
      </c>
      <c r="AL63">
        <v>30.069052059000001</v>
      </c>
      <c r="AM63">
        <v>28.675214080100002</v>
      </c>
      <c r="AN63">
        <v>29.005325195200001</v>
      </c>
      <c r="AO63">
        <v>28.4267258225</v>
      </c>
      <c r="AP63">
        <v>27.319176073000001</v>
      </c>
      <c r="AQ63">
        <v>28.529900285699998</v>
      </c>
      <c r="AR63">
        <v>29.6534021973</v>
      </c>
      <c r="AS63">
        <v>29.647949754399999</v>
      </c>
      <c r="AT63">
        <v>29.393789188</v>
      </c>
      <c r="AU63">
        <v>28.610906932999999</v>
      </c>
      <c r="AV63">
        <v>28.715112043200001</v>
      </c>
      <c r="AW63">
        <v>29.522921154799999</v>
      </c>
      <c r="AX63">
        <v>29.306078079399999</v>
      </c>
      <c r="AY63">
        <v>27.843057436399999</v>
      </c>
      <c r="AZ63">
        <v>29.868395467100001</v>
      </c>
      <c r="BA63">
        <v>27.985572829999999</v>
      </c>
      <c r="BB63">
        <v>29.000114850799999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62</v>
      </c>
      <c r="D64">
        <v>29.6641151376</v>
      </c>
      <c r="E64">
        <v>30.631453881900001</v>
      </c>
      <c r="F64">
        <v>30.318378238499999</v>
      </c>
      <c r="G64">
        <v>30.960796933499999</v>
      </c>
      <c r="H64">
        <v>30.952264348</v>
      </c>
      <c r="I64">
        <v>29.567465237899999</v>
      </c>
      <c r="J64">
        <v>28.968883327699999</v>
      </c>
      <c r="K64">
        <v>27.998643929699998</v>
      </c>
      <c r="L64">
        <v>28.993160205900001</v>
      </c>
      <c r="M64">
        <v>30.148408827699999</v>
      </c>
      <c r="N64">
        <v>29.6334967636</v>
      </c>
      <c r="O64">
        <v>29.499315867899998</v>
      </c>
      <c r="P64">
        <v>29.9448961977</v>
      </c>
      <c r="Q64">
        <v>29.336888642800002</v>
      </c>
      <c r="R64">
        <v>30.4688426566</v>
      </c>
      <c r="S64">
        <v>28.833377407899999</v>
      </c>
      <c r="T64">
        <v>28.8649411924</v>
      </c>
      <c r="U64">
        <v>29.364224607699999</v>
      </c>
      <c r="V64">
        <v>28.888106155999999</v>
      </c>
      <c r="W64">
        <v>29.645804239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28.918664319400001</v>
      </c>
      <c r="AJ64">
        <v>30.212749153600001</v>
      </c>
      <c r="AK64">
        <v>30.0353699494</v>
      </c>
      <c r="AL64">
        <v>30.083566697999998</v>
      </c>
      <c r="AM64">
        <v>28.745674907200002</v>
      </c>
      <c r="AN64">
        <v>28.890889645000001</v>
      </c>
      <c r="AO64">
        <v>28.5309067572</v>
      </c>
      <c r="AP64">
        <v>27.343134743899999</v>
      </c>
      <c r="AQ64">
        <v>28.277541240200001</v>
      </c>
      <c r="AR64">
        <v>29.469895994800002</v>
      </c>
      <c r="AS64">
        <v>30.289456360999999</v>
      </c>
      <c r="AT64">
        <v>29.368899987100001</v>
      </c>
      <c r="AU64">
        <v>28.8898609321</v>
      </c>
      <c r="AV64">
        <v>28.3730294874</v>
      </c>
      <c r="AW64">
        <v>29.8747874618</v>
      </c>
      <c r="AX64">
        <v>29.138925886900001</v>
      </c>
      <c r="AY64">
        <v>28.2429992484</v>
      </c>
      <c r="AZ64">
        <v>29.6205060813</v>
      </c>
      <c r="BA64">
        <v>28.249854934999998</v>
      </c>
      <c r="BB64">
        <v>28.834681206700001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63</v>
      </c>
      <c r="D65">
        <v>29.8422000841</v>
      </c>
      <c r="E65">
        <v>30.4455986991</v>
      </c>
      <c r="F65">
        <v>30.1304495288</v>
      </c>
      <c r="G65">
        <v>30.870940772800001</v>
      </c>
      <c r="H65">
        <v>30.817491238199999</v>
      </c>
      <c r="I65">
        <v>30.168911332299999</v>
      </c>
      <c r="J65">
        <v>28.681034091600001</v>
      </c>
      <c r="K65">
        <v>28.051477559599999</v>
      </c>
      <c r="L65">
        <v>28.7796121266</v>
      </c>
      <c r="M65">
        <v>30.299653142699999</v>
      </c>
      <c r="N65">
        <v>29.4959247058</v>
      </c>
      <c r="O65">
        <v>29.742422625</v>
      </c>
      <c r="P65">
        <v>29.701226869500001</v>
      </c>
      <c r="Q65">
        <v>29.0943037117</v>
      </c>
      <c r="R65">
        <v>30.707671417299998</v>
      </c>
      <c r="S65">
        <v>28.510157065600001</v>
      </c>
      <c r="T65">
        <v>28.7193911056</v>
      </c>
      <c r="U65">
        <v>29.706439975399999</v>
      </c>
      <c r="V65">
        <v>29.255513446399998</v>
      </c>
      <c r="W65">
        <v>29.514555427800001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28.988117333000002</v>
      </c>
      <c r="AJ65">
        <v>30.073044560900001</v>
      </c>
      <c r="AK65">
        <v>30.338973875000001</v>
      </c>
      <c r="AL65">
        <v>30.065878945800002</v>
      </c>
      <c r="AM65">
        <v>28.935654203199999</v>
      </c>
      <c r="AN65">
        <v>28.957277265199998</v>
      </c>
      <c r="AO65">
        <v>28.327446032000001</v>
      </c>
      <c r="AP65">
        <v>27.646475026400001</v>
      </c>
      <c r="AQ65">
        <v>27.950061893400001</v>
      </c>
      <c r="AR65">
        <v>29.2520567529</v>
      </c>
      <c r="AS65">
        <v>29.984669353800001</v>
      </c>
      <c r="AT65">
        <v>29.169076650400001</v>
      </c>
      <c r="AU65">
        <v>28.795192855700002</v>
      </c>
      <c r="AV65">
        <v>28.646908986500002</v>
      </c>
      <c r="AW65">
        <v>29.851687035400001</v>
      </c>
      <c r="AX65">
        <v>29.358532326100001</v>
      </c>
      <c r="AY65">
        <v>28.8093102331</v>
      </c>
      <c r="AZ65">
        <v>29.663200811500001</v>
      </c>
      <c r="BA65">
        <v>29.211248906000002</v>
      </c>
      <c r="BB65">
        <v>28.9696622427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64</v>
      </c>
      <c r="D66">
        <v>29.592567945300001</v>
      </c>
      <c r="E66">
        <v>30.091918145299999</v>
      </c>
      <c r="F66">
        <v>30.0802200324</v>
      </c>
      <c r="G66">
        <v>30.9258859364</v>
      </c>
      <c r="H66">
        <v>30.120734781100001</v>
      </c>
      <c r="I66">
        <v>30.217010355799999</v>
      </c>
      <c r="J66">
        <v>28.9383604848</v>
      </c>
      <c r="K66">
        <v>28.040401890999998</v>
      </c>
      <c r="L66">
        <v>28.361030434</v>
      </c>
      <c r="M66">
        <v>30.131985667999999</v>
      </c>
      <c r="N66">
        <v>30.0895149905</v>
      </c>
      <c r="O66">
        <v>29.748800976199998</v>
      </c>
      <c r="P66">
        <v>29.897681453499999</v>
      </c>
      <c r="Q66">
        <v>29.560828035699998</v>
      </c>
      <c r="R66">
        <v>30.7560747775</v>
      </c>
      <c r="S66">
        <v>28.136503882900001</v>
      </c>
      <c r="T66">
        <v>28.3809705257</v>
      </c>
      <c r="U66">
        <v>29.360282205499999</v>
      </c>
      <c r="V66">
        <v>29.172362539400002</v>
      </c>
      <c r="W66">
        <v>29.8860914676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28.7700593285</v>
      </c>
      <c r="AJ66">
        <v>29.676939132000001</v>
      </c>
      <c r="AK66">
        <v>30.2554663901</v>
      </c>
      <c r="AL66">
        <v>30.0671144519</v>
      </c>
      <c r="AM66">
        <v>28.7798823818</v>
      </c>
      <c r="AN66">
        <v>29.465636693699999</v>
      </c>
      <c r="AO66">
        <v>28.628967570499999</v>
      </c>
      <c r="AP66">
        <v>27.695553174200001</v>
      </c>
      <c r="AQ66">
        <v>28.121855910200001</v>
      </c>
      <c r="AR66">
        <v>29.386551168099999</v>
      </c>
      <c r="AS66">
        <v>30.428446561800001</v>
      </c>
      <c r="AT66">
        <v>29.028703902899998</v>
      </c>
      <c r="AU66">
        <v>28.849969013799999</v>
      </c>
      <c r="AV66">
        <v>29.113168340400001</v>
      </c>
      <c r="AW66">
        <v>30.007260100300002</v>
      </c>
      <c r="AX66">
        <v>28.831688890500001</v>
      </c>
      <c r="AY66">
        <v>28.235611690100001</v>
      </c>
      <c r="AZ66">
        <v>29.225829622399999</v>
      </c>
      <c r="BA66">
        <v>29.010164702099999</v>
      </c>
      <c r="BB66">
        <v>29.342847941999999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65</v>
      </c>
      <c r="D67">
        <v>29.555250391400001</v>
      </c>
      <c r="E67">
        <v>30.296270757399999</v>
      </c>
      <c r="F67">
        <v>30.2968803658</v>
      </c>
      <c r="G67">
        <v>30.8903884134</v>
      </c>
      <c r="H67">
        <v>30.209438746699998</v>
      </c>
      <c r="I67">
        <v>30.063524922500001</v>
      </c>
      <c r="J67">
        <v>28.951663161100001</v>
      </c>
      <c r="K67">
        <v>28.177005761</v>
      </c>
      <c r="L67">
        <v>28.779135434899999</v>
      </c>
      <c r="M67">
        <v>30.462878837800002</v>
      </c>
      <c r="N67">
        <v>30.209285988400001</v>
      </c>
      <c r="O67">
        <v>29.738678301899999</v>
      </c>
      <c r="P67">
        <v>30.143447525799999</v>
      </c>
      <c r="Q67">
        <v>29.745116875200001</v>
      </c>
      <c r="R67">
        <v>30.838654910900001</v>
      </c>
      <c r="S67">
        <v>28.281417712</v>
      </c>
      <c r="T67">
        <v>28.623130247100001</v>
      </c>
      <c r="U67">
        <v>29.6193239967</v>
      </c>
      <c r="V67">
        <v>29.105534859999999</v>
      </c>
      <c r="W67">
        <v>29.919651914300001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28.613238618099999</v>
      </c>
      <c r="AJ67">
        <v>29.5401418977</v>
      </c>
      <c r="AK67">
        <v>30.110271877399999</v>
      </c>
      <c r="AL67">
        <v>30.148532730300001</v>
      </c>
      <c r="AM67">
        <v>28.816085954199998</v>
      </c>
      <c r="AN67">
        <v>29.271819582599999</v>
      </c>
      <c r="AO67">
        <v>28.617985154100001</v>
      </c>
      <c r="AP67">
        <v>27.834426621999999</v>
      </c>
      <c r="AQ67">
        <v>28.4294643751</v>
      </c>
      <c r="AR67">
        <v>29.375875516200001</v>
      </c>
      <c r="AS67">
        <v>30.192733375500001</v>
      </c>
      <c r="AT67">
        <v>29.0990817128</v>
      </c>
      <c r="AU67">
        <v>28.9141424739</v>
      </c>
      <c r="AV67">
        <v>29.2994182883</v>
      </c>
      <c r="AW67">
        <v>30.474158419999998</v>
      </c>
      <c r="AX67">
        <v>28.4616747864</v>
      </c>
      <c r="AY67">
        <v>27.9870281048</v>
      </c>
      <c r="AZ67">
        <v>28.592529463799998</v>
      </c>
      <c r="BA67">
        <v>28.802644191399999</v>
      </c>
      <c r="BB67">
        <v>29.229186942799998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66</v>
      </c>
      <c r="D68">
        <v>29.827695128199998</v>
      </c>
      <c r="E68">
        <v>30.254671923699998</v>
      </c>
      <c r="F68">
        <v>30.216779791299999</v>
      </c>
      <c r="G68">
        <v>30.680062737299998</v>
      </c>
      <c r="H68">
        <v>30.331337381099999</v>
      </c>
      <c r="I68">
        <v>29.828539814100001</v>
      </c>
      <c r="J68">
        <v>28.521130260900001</v>
      </c>
      <c r="K68">
        <v>28.558184514899999</v>
      </c>
      <c r="L68">
        <v>28.590723998000001</v>
      </c>
      <c r="M68">
        <v>30.5274582435</v>
      </c>
      <c r="N68">
        <v>30.074440941599999</v>
      </c>
      <c r="O68">
        <v>29.981631516899999</v>
      </c>
      <c r="P68">
        <v>30.4655218752</v>
      </c>
      <c r="Q68">
        <v>29.682007272500002</v>
      </c>
      <c r="R68">
        <v>30.527664725800001</v>
      </c>
      <c r="S68">
        <v>29.226571702200001</v>
      </c>
      <c r="T68">
        <v>28.959602535399998</v>
      </c>
      <c r="U68">
        <v>29.944723870800001</v>
      </c>
      <c r="V68">
        <v>29.1152583561</v>
      </c>
      <c r="W68">
        <v>29.806686634999998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29.188907289799999</v>
      </c>
      <c r="AJ68">
        <v>29.738290950100001</v>
      </c>
      <c r="AK68">
        <v>29.9566791546</v>
      </c>
      <c r="AL68">
        <v>30.5591991559</v>
      </c>
      <c r="AM68">
        <v>29.0136596203</v>
      </c>
      <c r="AN68">
        <v>28.854143350099999</v>
      </c>
      <c r="AO68">
        <v>28.173028849800001</v>
      </c>
      <c r="AP68">
        <v>27.8986815604</v>
      </c>
      <c r="AQ68">
        <v>28.2233237495</v>
      </c>
      <c r="AR68">
        <v>29.461497685400001</v>
      </c>
      <c r="AS68">
        <v>30.154045207700001</v>
      </c>
      <c r="AT68">
        <v>29.333087730399999</v>
      </c>
      <c r="AU68">
        <v>28.82440553</v>
      </c>
      <c r="AV68">
        <v>29.306286934599999</v>
      </c>
      <c r="AW68">
        <v>30.6063157852</v>
      </c>
      <c r="AX68">
        <v>28.587996927500001</v>
      </c>
      <c r="AY68">
        <v>28.4818549851</v>
      </c>
      <c r="AZ68">
        <v>28.572425967499999</v>
      </c>
      <c r="BA68">
        <v>28.7509692468</v>
      </c>
      <c r="BB68">
        <v>29.360806052600001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67</v>
      </c>
      <c r="D69">
        <v>30.021683024000001</v>
      </c>
      <c r="E69">
        <v>30.5285504579</v>
      </c>
      <c r="F69">
        <v>30.100061784699999</v>
      </c>
      <c r="G69">
        <v>30.8822076529</v>
      </c>
      <c r="H69">
        <v>30.604574952099998</v>
      </c>
      <c r="I69">
        <v>29.9442077076</v>
      </c>
      <c r="J69">
        <v>28.6011704595</v>
      </c>
      <c r="K69">
        <v>28.517342923099999</v>
      </c>
      <c r="L69">
        <v>28.550436693599998</v>
      </c>
      <c r="M69">
        <v>30.426294229</v>
      </c>
      <c r="N69">
        <v>30.3425751067</v>
      </c>
      <c r="O69">
        <v>30.078344551400001</v>
      </c>
      <c r="P69">
        <v>31.147205928599998</v>
      </c>
      <c r="Q69">
        <v>29.7925397741</v>
      </c>
      <c r="R69">
        <v>30.760077662800001</v>
      </c>
      <c r="S69">
        <v>30.1754641114</v>
      </c>
      <c r="T69">
        <v>28.956909690100002</v>
      </c>
      <c r="U69">
        <v>29.975048546</v>
      </c>
      <c r="V69">
        <v>29.042409664000001</v>
      </c>
      <c r="W69">
        <v>29.8256395945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29.258044234900002</v>
      </c>
      <c r="AJ69">
        <v>30.030332963100001</v>
      </c>
      <c r="AK69">
        <v>29.808212812499999</v>
      </c>
      <c r="AL69">
        <v>31.011424398700001</v>
      </c>
      <c r="AM69">
        <v>29.5169290081</v>
      </c>
      <c r="AN69">
        <v>29.224835842299999</v>
      </c>
      <c r="AO69">
        <v>27.778828155799999</v>
      </c>
      <c r="AP69">
        <v>27.7752699947</v>
      </c>
      <c r="AQ69">
        <v>28.116806659600002</v>
      </c>
      <c r="AR69">
        <v>29.1950829518</v>
      </c>
      <c r="AS69">
        <v>29.885374630400001</v>
      </c>
      <c r="AT69">
        <v>29.280197797500001</v>
      </c>
      <c r="AU69">
        <v>29.323279732300001</v>
      </c>
      <c r="AV69">
        <v>29.386664550199999</v>
      </c>
      <c r="AW69">
        <v>30.408089067700001</v>
      </c>
      <c r="AX69">
        <v>28.849347825300001</v>
      </c>
      <c r="AY69">
        <v>28.430042683500002</v>
      </c>
      <c r="AZ69">
        <v>28.725942909800001</v>
      </c>
      <c r="BA69">
        <v>28.6338672121</v>
      </c>
      <c r="BB69">
        <v>29.3266818297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68</v>
      </c>
      <c r="D70">
        <v>30.574299120700001</v>
      </c>
      <c r="E70">
        <v>30.428271098300002</v>
      </c>
      <c r="F70">
        <v>29.610630156799999</v>
      </c>
      <c r="G70">
        <v>30.4033542315</v>
      </c>
      <c r="H70">
        <v>30.781287427799999</v>
      </c>
      <c r="I70">
        <v>29.885748573400001</v>
      </c>
      <c r="J70">
        <v>28.472331565099999</v>
      </c>
      <c r="K70">
        <v>28.310712668600001</v>
      </c>
      <c r="L70">
        <v>28.669916965500001</v>
      </c>
      <c r="M70">
        <v>30.279619506300001</v>
      </c>
      <c r="N70">
        <v>30.1165572795</v>
      </c>
      <c r="O70">
        <v>29.6124249961</v>
      </c>
      <c r="P70">
        <v>31.3550691272</v>
      </c>
      <c r="Q70">
        <v>29.8440560998</v>
      </c>
      <c r="R70">
        <v>30.9156587469</v>
      </c>
      <c r="S70">
        <v>30.464558495999999</v>
      </c>
      <c r="T70">
        <v>29.315461357099998</v>
      </c>
      <c r="U70">
        <v>29.979594108800001</v>
      </c>
      <c r="V70">
        <v>29.0657884359</v>
      </c>
      <c r="W70">
        <v>29.836828155799999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29.450011211700001</v>
      </c>
      <c r="AJ70">
        <v>30.353579678999999</v>
      </c>
      <c r="AK70">
        <v>29.521569522699998</v>
      </c>
      <c r="AL70">
        <v>30.691074303600001</v>
      </c>
      <c r="AM70">
        <v>29.976592605899999</v>
      </c>
      <c r="AN70">
        <v>29.1049946308</v>
      </c>
      <c r="AO70">
        <v>27.645930636799999</v>
      </c>
      <c r="AP70">
        <v>27.825478159900001</v>
      </c>
      <c r="AQ70">
        <v>28.178161693100002</v>
      </c>
      <c r="AR70">
        <v>28.935046378199999</v>
      </c>
      <c r="AS70">
        <v>29.064174448999999</v>
      </c>
      <c r="AT70">
        <v>29.2472736516</v>
      </c>
      <c r="AU70">
        <v>29.382532133800002</v>
      </c>
      <c r="AV70">
        <v>29.354455976099999</v>
      </c>
      <c r="AW70">
        <v>29.948195763699999</v>
      </c>
      <c r="AX70">
        <v>28.861614466100001</v>
      </c>
      <c r="AY70">
        <v>28.330665510999999</v>
      </c>
      <c r="AZ70">
        <v>28.603091234499999</v>
      </c>
      <c r="BA70">
        <v>28.5118297259</v>
      </c>
      <c r="BB70">
        <v>29.611691643899999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69</v>
      </c>
      <c r="D71">
        <v>30.457753122100002</v>
      </c>
      <c r="E71">
        <v>30.654966492500002</v>
      </c>
      <c r="F71">
        <v>29.585388482700001</v>
      </c>
      <c r="G71">
        <v>30.360764233200001</v>
      </c>
      <c r="H71">
        <v>30.597895994200002</v>
      </c>
      <c r="I71">
        <v>29.556407333900001</v>
      </c>
      <c r="J71">
        <v>28.371641760599999</v>
      </c>
      <c r="K71">
        <v>28.3110001885</v>
      </c>
      <c r="L71">
        <v>29.226309793199999</v>
      </c>
      <c r="M71">
        <v>30.532211723900001</v>
      </c>
      <c r="N71">
        <v>29.788624549200001</v>
      </c>
      <c r="O71">
        <v>29.291588826000002</v>
      </c>
      <c r="P71">
        <v>31.170102700200001</v>
      </c>
      <c r="Q71">
        <v>30.031061869799998</v>
      </c>
      <c r="R71">
        <v>31.084660567099998</v>
      </c>
      <c r="S71">
        <v>30.125389225900001</v>
      </c>
      <c r="T71">
        <v>29.1791543372</v>
      </c>
      <c r="U71">
        <v>29.917388486099998</v>
      </c>
      <c r="V71">
        <v>29.175767315200002</v>
      </c>
      <c r="W71">
        <v>29.856208451800001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29.272742778800001</v>
      </c>
      <c r="AJ71">
        <v>30.505377427999999</v>
      </c>
      <c r="AK71">
        <v>29.2417249724</v>
      </c>
      <c r="AL71">
        <v>30.179469884700001</v>
      </c>
      <c r="AM71">
        <v>29.457247766799998</v>
      </c>
      <c r="AN71">
        <v>29.140547975600001</v>
      </c>
      <c r="AO71">
        <v>28.137724243499999</v>
      </c>
      <c r="AP71">
        <v>27.967504919900001</v>
      </c>
      <c r="AQ71">
        <v>28.062210841399999</v>
      </c>
      <c r="AR71">
        <v>29.369666322800001</v>
      </c>
      <c r="AS71">
        <v>29.341266136200002</v>
      </c>
      <c r="AT71">
        <v>29.1700764096</v>
      </c>
      <c r="AU71">
        <v>29.213001806200001</v>
      </c>
      <c r="AV71">
        <v>29.479369353599999</v>
      </c>
      <c r="AW71">
        <v>30.009816300499999</v>
      </c>
      <c r="AX71">
        <v>28.719376071999999</v>
      </c>
      <c r="AY71">
        <v>28.005132974799999</v>
      </c>
      <c r="AZ71">
        <v>28.860137632200001</v>
      </c>
      <c r="BA71">
        <v>28.705301888000001</v>
      </c>
      <c r="BB71">
        <v>30.115990526400001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70</v>
      </c>
      <c r="D72">
        <v>29.968911520100001</v>
      </c>
      <c r="E72">
        <v>30.8403656009</v>
      </c>
      <c r="F72">
        <v>29.597784870200002</v>
      </c>
      <c r="G72">
        <v>30.1093205715</v>
      </c>
      <c r="H72">
        <v>30.5930799277</v>
      </c>
      <c r="I72">
        <v>29.439314350299998</v>
      </c>
      <c r="J72">
        <v>28.826388327499998</v>
      </c>
      <c r="K72">
        <v>28.512488306600002</v>
      </c>
      <c r="L72">
        <v>29.342468869600001</v>
      </c>
      <c r="M72">
        <v>30.213139959399999</v>
      </c>
      <c r="N72">
        <v>29.617292405400001</v>
      </c>
      <c r="O72">
        <v>29.4977010671</v>
      </c>
      <c r="P72">
        <v>30.681535011299999</v>
      </c>
      <c r="Q72">
        <v>30.044645296300001</v>
      </c>
      <c r="R72">
        <v>30.581390277600001</v>
      </c>
      <c r="S72">
        <v>30.001167971899999</v>
      </c>
      <c r="T72">
        <v>28.464428162899999</v>
      </c>
      <c r="U72">
        <v>30.116991343799999</v>
      </c>
      <c r="V72">
        <v>29.235484387500001</v>
      </c>
      <c r="W72">
        <v>29.7956771763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29.0675998014</v>
      </c>
      <c r="AJ72">
        <v>30.1198883036</v>
      </c>
      <c r="AK72">
        <v>28.688311106699999</v>
      </c>
      <c r="AL72">
        <v>29.738427490399999</v>
      </c>
      <c r="AM72">
        <v>29.230669723599998</v>
      </c>
      <c r="AN72">
        <v>29.124302367999999</v>
      </c>
      <c r="AO72">
        <v>28.4676324558</v>
      </c>
      <c r="AP72">
        <v>27.726714132600002</v>
      </c>
      <c r="AQ72">
        <v>28.352158987300001</v>
      </c>
      <c r="AR72">
        <v>29.654415899300002</v>
      </c>
      <c r="AS72">
        <v>29.7726180495</v>
      </c>
      <c r="AT72">
        <v>29.336500752700001</v>
      </c>
      <c r="AU72">
        <v>29.419599382299999</v>
      </c>
      <c r="AV72">
        <v>29.4343238105</v>
      </c>
      <c r="AW72">
        <v>29.8855811526</v>
      </c>
      <c r="AX72">
        <v>29.2921258354</v>
      </c>
      <c r="AY72">
        <v>28.3185087112</v>
      </c>
      <c r="AZ72">
        <v>29.553948113800001</v>
      </c>
      <c r="BA72">
        <v>28.7588528207</v>
      </c>
      <c r="BB72">
        <v>29.975286721500002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71</v>
      </c>
      <c r="D73">
        <v>29.798825751500001</v>
      </c>
      <c r="E73">
        <v>30.6041921743</v>
      </c>
      <c r="F73">
        <v>29.379569341700002</v>
      </c>
      <c r="G73">
        <v>30.233002662000001</v>
      </c>
      <c r="H73">
        <v>30.652923886699998</v>
      </c>
      <c r="I73">
        <v>29.060661372999999</v>
      </c>
      <c r="J73">
        <v>29.459817108500001</v>
      </c>
      <c r="K73">
        <v>28.5238777263</v>
      </c>
      <c r="L73">
        <v>29.020975144000001</v>
      </c>
      <c r="M73">
        <v>29.709821044200002</v>
      </c>
      <c r="N73">
        <v>29.617378230900002</v>
      </c>
      <c r="O73">
        <v>29.674374897900002</v>
      </c>
      <c r="P73">
        <v>29.4840734639</v>
      </c>
      <c r="Q73">
        <v>29.871850692100001</v>
      </c>
      <c r="R73">
        <v>30.163281616599999</v>
      </c>
      <c r="S73">
        <v>29.0241201957</v>
      </c>
      <c r="T73">
        <v>28.757526010399999</v>
      </c>
      <c r="U73">
        <v>30.052076201599998</v>
      </c>
      <c r="V73">
        <v>29.145651513699999</v>
      </c>
      <c r="W73">
        <v>30.0095064914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29.241549993700001</v>
      </c>
      <c r="AJ73">
        <v>30.313341675899999</v>
      </c>
      <c r="AK73">
        <v>28.5955219668</v>
      </c>
      <c r="AL73">
        <v>30.0934805031</v>
      </c>
      <c r="AM73">
        <v>29.273189184300001</v>
      </c>
      <c r="AN73">
        <v>28.959894952900001</v>
      </c>
      <c r="AO73">
        <v>29.0701273116</v>
      </c>
      <c r="AP73">
        <v>27.831670856900001</v>
      </c>
      <c r="AQ73">
        <v>28.398044845899999</v>
      </c>
      <c r="AR73">
        <v>29.489533283899998</v>
      </c>
      <c r="AS73">
        <v>30.285999711500001</v>
      </c>
      <c r="AT73">
        <v>29.197884415499999</v>
      </c>
      <c r="AU73">
        <v>29.067619326399999</v>
      </c>
      <c r="AV73">
        <v>29.5533212496</v>
      </c>
      <c r="AW73">
        <v>30.1124612397</v>
      </c>
      <c r="AX73">
        <v>28.317306966299999</v>
      </c>
      <c r="AY73">
        <v>28.427281295299998</v>
      </c>
      <c r="AZ73">
        <v>29.369904953500001</v>
      </c>
      <c r="BA73">
        <v>28.925503179900002</v>
      </c>
      <c r="BB73">
        <v>29.664155328500001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72</v>
      </c>
      <c r="D74">
        <v>29.783574463600001</v>
      </c>
      <c r="E74">
        <v>30.410500131900001</v>
      </c>
      <c r="F74">
        <v>29.7059169176</v>
      </c>
      <c r="G74">
        <v>30.2719286811</v>
      </c>
      <c r="H74">
        <v>30.486010366999999</v>
      </c>
      <c r="I74">
        <v>29.453860108600001</v>
      </c>
      <c r="J74">
        <v>29.025935670300001</v>
      </c>
      <c r="K74">
        <v>28.2817137736</v>
      </c>
      <c r="L74">
        <v>28.816273796600001</v>
      </c>
      <c r="M74">
        <v>29.633691821300001</v>
      </c>
      <c r="N74">
        <v>30.086348110199999</v>
      </c>
      <c r="O74">
        <v>29.759319721899999</v>
      </c>
      <c r="P74">
        <v>29.902467617900001</v>
      </c>
      <c r="Q74">
        <v>30.0343635509</v>
      </c>
      <c r="R74">
        <v>29.891443810799998</v>
      </c>
      <c r="S74">
        <v>27.7034839994</v>
      </c>
      <c r="T74">
        <v>28.579989279100001</v>
      </c>
      <c r="U74">
        <v>29.4309535523</v>
      </c>
      <c r="V74">
        <v>29.207270727299999</v>
      </c>
      <c r="W74">
        <v>30.1446120397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29.2631480071</v>
      </c>
      <c r="AJ74">
        <v>29.781996463999999</v>
      </c>
      <c r="AK74">
        <v>29.029332308400001</v>
      </c>
      <c r="AL74">
        <v>30.268360697799999</v>
      </c>
      <c r="AM74">
        <v>29.344053396100001</v>
      </c>
      <c r="AN74">
        <v>29.2932658824</v>
      </c>
      <c r="AO74">
        <v>28.694041197699999</v>
      </c>
      <c r="AP74">
        <v>27.6774031309</v>
      </c>
      <c r="AQ74">
        <v>28.913098165099999</v>
      </c>
      <c r="AR74">
        <v>29.5241250011</v>
      </c>
      <c r="AS74">
        <v>29.974760486699999</v>
      </c>
      <c r="AT74">
        <v>29.043924720500002</v>
      </c>
      <c r="AU74">
        <v>28.5724962685</v>
      </c>
      <c r="AV74">
        <v>29.339460987199999</v>
      </c>
      <c r="AW74">
        <v>29.904103725599999</v>
      </c>
      <c r="AX74">
        <v>28.167792732599999</v>
      </c>
      <c r="AY74">
        <v>28.264157419699998</v>
      </c>
      <c r="AZ74">
        <v>29.0602309392</v>
      </c>
      <c r="BA74">
        <v>28.823731610700001</v>
      </c>
      <c r="BB74">
        <v>29.836031889899999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73</v>
      </c>
      <c r="D75">
        <v>30.189450763499998</v>
      </c>
      <c r="E75">
        <v>30.643794225400001</v>
      </c>
      <c r="F75">
        <v>29.924985401299999</v>
      </c>
      <c r="G75">
        <v>30.4802445075</v>
      </c>
      <c r="H75">
        <v>30.2463034329</v>
      </c>
      <c r="I75">
        <v>29.764919830099998</v>
      </c>
      <c r="J75">
        <v>28.954546603000001</v>
      </c>
      <c r="K75">
        <v>28.2486120069</v>
      </c>
      <c r="L75">
        <v>28.526204290599999</v>
      </c>
      <c r="M75">
        <v>30.156741528000001</v>
      </c>
      <c r="N75">
        <v>30.142494960699999</v>
      </c>
      <c r="O75">
        <v>29.588010708999999</v>
      </c>
      <c r="P75">
        <v>30.388582655699999</v>
      </c>
      <c r="Q75">
        <v>30.309027125699998</v>
      </c>
      <c r="R75">
        <v>30.3620326693</v>
      </c>
      <c r="S75">
        <v>27.3273264774</v>
      </c>
      <c r="T75">
        <v>28.381040763600001</v>
      </c>
      <c r="U75">
        <v>28.952303058399998</v>
      </c>
      <c r="V75">
        <v>29.5747916304</v>
      </c>
      <c r="W75">
        <v>30.1980828475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29.902913767299999</v>
      </c>
      <c r="AJ75">
        <v>30.006978076999999</v>
      </c>
      <c r="AK75">
        <v>29.416850266200001</v>
      </c>
      <c r="AL75">
        <v>30.085047021299999</v>
      </c>
      <c r="AM75">
        <v>28.650449541</v>
      </c>
      <c r="AN75">
        <v>29.459657480400001</v>
      </c>
      <c r="AO75">
        <v>28.603238193999999</v>
      </c>
      <c r="AP75">
        <v>27.415978523300002</v>
      </c>
      <c r="AQ75">
        <v>28.837215431000001</v>
      </c>
      <c r="AR75">
        <v>29.630847720199998</v>
      </c>
      <c r="AS75">
        <v>29.688366431199999</v>
      </c>
      <c r="AT75">
        <v>29.1449520229</v>
      </c>
      <c r="AU75">
        <v>28.836745549100002</v>
      </c>
      <c r="AV75">
        <v>29.234264320699999</v>
      </c>
      <c r="AW75">
        <v>29.367149171600001</v>
      </c>
      <c r="AX75">
        <v>27.954730490300001</v>
      </c>
      <c r="AY75">
        <v>28.037033868599998</v>
      </c>
      <c r="AZ75">
        <v>28.835920774800002</v>
      </c>
      <c r="BA75">
        <v>29.021717013899998</v>
      </c>
      <c r="BB75">
        <v>30.074840736399999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74</v>
      </c>
      <c r="D76">
        <v>30.192676173599999</v>
      </c>
      <c r="E76">
        <v>30.769616656299998</v>
      </c>
      <c r="F76">
        <v>30.055857603500002</v>
      </c>
      <c r="G76">
        <v>29.815071706000001</v>
      </c>
      <c r="H76">
        <v>30.556402997399999</v>
      </c>
      <c r="I76">
        <v>29.636190792800001</v>
      </c>
      <c r="J76">
        <v>29.064433788199999</v>
      </c>
      <c r="K76">
        <v>28.166486834299999</v>
      </c>
      <c r="L76">
        <v>28.884629846399999</v>
      </c>
      <c r="M76">
        <v>30.214963583100001</v>
      </c>
      <c r="N76">
        <v>30.452240885999998</v>
      </c>
      <c r="O76">
        <v>29.509076089400001</v>
      </c>
      <c r="P76">
        <v>30.8261139476</v>
      </c>
      <c r="Q76">
        <v>30.3747357212</v>
      </c>
      <c r="R76">
        <v>30.568212093100001</v>
      </c>
      <c r="S76">
        <v>27.577833676699999</v>
      </c>
      <c r="T76">
        <v>28.177808919499999</v>
      </c>
      <c r="U76">
        <v>28.7686350639</v>
      </c>
      <c r="V76">
        <v>29.5624188862</v>
      </c>
      <c r="W76">
        <v>29.9660021977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30.000721292000001</v>
      </c>
      <c r="AJ76">
        <v>30.343050181100001</v>
      </c>
      <c r="AK76">
        <v>29.224761072700002</v>
      </c>
      <c r="AL76">
        <v>29.9026090055</v>
      </c>
      <c r="AM76">
        <v>28.8825124713</v>
      </c>
      <c r="AN76">
        <v>29.373474508400001</v>
      </c>
      <c r="AO76">
        <v>28.696141657199998</v>
      </c>
      <c r="AP76">
        <v>27.511199293899999</v>
      </c>
      <c r="AQ76">
        <v>29.0805782296</v>
      </c>
      <c r="AR76">
        <v>29.6354122091</v>
      </c>
      <c r="AS76">
        <v>29.596996693200001</v>
      </c>
      <c r="AT76">
        <v>29.035672737199999</v>
      </c>
      <c r="AU76">
        <v>28.726254260600001</v>
      </c>
      <c r="AV76">
        <v>29.341207844900001</v>
      </c>
      <c r="AW76">
        <v>29.103538604099999</v>
      </c>
      <c r="AX76">
        <v>27.9169732511</v>
      </c>
      <c r="AY76">
        <v>27.968829401600001</v>
      </c>
      <c r="AZ76">
        <v>28.879188705000001</v>
      </c>
      <c r="BA76">
        <v>29.360976387099999</v>
      </c>
      <c r="BB76">
        <v>30.5058868072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75</v>
      </c>
      <c r="D77">
        <v>29.742267268300001</v>
      </c>
      <c r="E77">
        <v>30.725299525000001</v>
      </c>
      <c r="F77">
        <v>30.4829501211</v>
      </c>
      <c r="G77">
        <v>29.277034551500002</v>
      </c>
      <c r="H77">
        <v>30.444077181099999</v>
      </c>
      <c r="I77">
        <v>29.492601226800002</v>
      </c>
      <c r="J77">
        <v>28.579197743600002</v>
      </c>
      <c r="K77">
        <v>27.851865185600001</v>
      </c>
      <c r="L77">
        <v>29.033391504600001</v>
      </c>
      <c r="M77">
        <v>30.0893167226</v>
      </c>
      <c r="N77">
        <v>30.571540411699999</v>
      </c>
      <c r="O77">
        <v>29.663115037699999</v>
      </c>
      <c r="P77">
        <v>30.653152738300001</v>
      </c>
      <c r="Q77">
        <v>30.108360685400001</v>
      </c>
      <c r="R77">
        <v>30.2157371895</v>
      </c>
      <c r="S77">
        <v>28.170774354799999</v>
      </c>
      <c r="T77">
        <v>27.9757225713</v>
      </c>
      <c r="U77">
        <v>28.913113495400001</v>
      </c>
      <c r="V77">
        <v>29.567639620200001</v>
      </c>
      <c r="W77">
        <v>29.8261320093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30.081855560000001</v>
      </c>
      <c r="AJ77">
        <v>30.569074010800001</v>
      </c>
      <c r="AK77">
        <v>29.2659845001</v>
      </c>
      <c r="AL77">
        <v>30.104997643099999</v>
      </c>
      <c r="AM77">
        <v>28.810814070199999</v>
      </c>
      <c r="AN77">
        <v>29.1383595052</v>
      </c>
      <c r="AO77">
        <v>27.830350284600001</v>
      </c>
      <c r="AP77">
        <v>27.3250764173</v>
      </c>
      <c r="AQ77">
        <v>29.050920670699998</v>
      </c>
      <c r="AR77">
        <v>29.443552161300001</v>
      </c>
      <c r="AS77">
        <v>29.812677812800001</v>
      </c>
      <c r="AT77">
        <v>29.2843384942</v>
      </c>
      <c r="AU77">
        <v>29.465728880699999</v>
      </c>
      <c r="AV77">
        <v>29.558878970199999</v>
      </c>
      <c r="AW77">
        <v>29.716262842900001</v>
      </c>
      <c r="AX77">
        <v>28.549814677299999</v>
      </c>
      <c r="AY77">
        <v>28.026451212400001</v>
      </c>
      <c r="AZ77">
        <v>28.8003427218</v>
      </c>
      <c r="BA77">
        <v>29.5849778161</v>
      </c>
      <c r="BB77">
        <v>30.412125480099998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76</v>
      </c>
      <c r="D78">
        <v>29.746053527699999</v>
      </c>
      <c r="E78">
        <v>31.178104574700001</v>
      </c>
      <c r="F78">
        <v>30.172778325300001</v>
      </c>
      <c r="G78">
        <v>29.110174922900001</v>
      </c>
      <c r="H78">
        <v>29.981332028600001</v>
      </c>
      <c r="I78">
        <v>29.218867771500001</v>
      </c>
      <c r="J78">
        <v>28.528927955</v>
      </c>
      <c r="K78">
        <v>27.897732974299998</v>
      </c>
      <c r="L78">
        <v>28.928292104000001</v>
      </c>
      <c r="M78">
        <v>30.138281885600001</v>
      </c>
      <c r="N78">
        <v>30.200367555100001</v>
      </c>
      <c r="O78">
        <v>29.5900236988</v>
      </c>
      <c r="P78">
        <v>30.386003798699999</v>
      </c>
      <c r="Q78">
        <v>30.155137432899998</v>
      </c>
      <c r="R78">
        <v>30.293339406200001</v>
      </c>
      <c r="S78">
        <v>28.9288972618</v>
      </c>
      <c r="T78">
        <v>28.9815811092</v>
      </c>
      <c r="U78">
        <v>29.230113761199998</v>
      </c>
      <c r="V78">
        <v>29.257846171400001</v>
      </c>
      <c r="W78">
        <v>29.399519507400001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30.134667513299998</v>
      </c>
      <c r="AJ78">
        <v>30.885104519799999</v>
      </c>
      <c r="AK78">
        <v>28.683655049599999</v>
      </c>
      <c r="AL78">
        <v>29.2483352508</v>
      </c>
      <c r="AM78">
        <v>28.538561985699999</v>
      </c>
      <c r="AN78">
        <v>29.125095543499999</v>
      </c>
      <c r="AO78">
        <v>27.764432766599999</v>
      </c>
      <c r="AP78">
        <v>27.3397807196</v>
      </c>
      <c r="AQ78">
        <v>29.040497319300002</v>
      </c>
      <c r="AR78">
        <v>29.523258734300001</v>
      </c>
      <c r="AS78">
        <v>29.958411295600001</v>
      </c>
      <c r="AT78">
        <v>28.828085120400001</v>
      </c>
      <c r="AU78">
        <v>29.667606189699999</v>
      </c>
      <c r="AV78">
        <v>29.594043691900001</v>
      </c>
      <c r="AW78">
        <v>29.984495000999999</v>
      </c>
      <c r="AX78">
        <v>29.1685785106</v>
      </c>
      <c r="AY78">
        <v>28.267403269199999</v>
      </c>
      <c r="AZ78">
        <v>29.0996192962</v>
      </c>
      <c r="BA78">
        <v>29.273802960200001</v>
      </c>
      <c r="BB78">
        <v>29.985546103299999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77</v>
      </c>
      <c r="D79">
        <v>29.7867827647</v>
      </c>
      <c r="E79">
        <v>30.679889787499999</v>
      </c>
      <c r="F79">
        <v>29.432882129700001</v>
      </c>
      <c r="G79">
        <v>29.375471916199999</v>
      </c>
      <c r="H79">
        <v>30.5951163501</v>
      </c>
      <c r="I79">
        <v>29.074697119500001</v>
      </c>
      <c r="J79">
        <v>27.936483566300002</v>
      </c>
      <c r="K79">
        <v>28.203813096400001</v>
      </c>
      <c r="L79">
        <v>28.852140817599999</v>
      </c>
      <c r="M79">
        <v>29.580357771199999</v>
      </c>
      <c r="N79">
        <v>29.6932499533</v>
      </c>
      <c r="O79">
        <v>29.182650933800002</v>
      </c>
      <c r="P79">
        <v>30.368759188399999</v>
      </c>
      <c r="Q79">
        <v>30.346116963099998</v>
      </c>
      <c r="R79">
        <v>30.668276868700001</v>
      </c>
      <c r="S79">
        <v>29.909720867899999</v>
      </c>
      <c r="T79">
        <v>29.419587356800001</v>
      </c>
      <c r="U79">
        <v>29.659482121700002</v>
      </c>
      <c r="V79">
        <v>29.092548637299998</v>
      </c>
      <c r="W79">
        <v>29.391122334199999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29.8259454455</v>
      </c>
      <c r="AJ79">
        <v>30.336930802600001</v>
      </c>
      <c r="AK79">
        <v>28.509442314699999</v>
      </c>
      <c r="AL79">
        <v>29.107299396399998</v>
      </c>
      <c r="AM79">
        <v>29.097079952400001</v>
      </c>
      <c r="AN79">
        <v>28.914787915200002</v>
      </c>
      <c r="AO79">
        <v>28.211567559900001</v>
      </c>
      <c r="AP79">
        <v>27.510356877100001</v>
      </c>
      <c r="AQ79">
        <v>29.002850619099998</v>
      </c>
      <c r="AR79">
        <v>29.370209269699998</v>
      </c>
      <c r="AS79">
        <v>30.280575090399999</v>
      </c>
      <c r="AT79">
        <v>28.433001214600001</v>
      </c>
      <c r="AU79">
        <v>29.2759896924</v>
      </c>
      <c r="AV79">
        <v>29.514148327099999</v>
      </c>
      <c r="AW79">
        <v>30.209537195799999</v>
      </c>
      <c r="AX79">
        <v>29.1234457929</v>
      </c>
      <c r="AY79">
        <v>28.629664400700001</v>
      </c>
      <c r="AZ79">
        <v>29.537745554800001</v>
      </c>
      <c r="BA79">
        <v>28.979546804200002</v>
      </c>
      <c r="BB79">
        <v>29.519893941700001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78</v>
      </c>
      <c r="D80">
        <v>29.697799144299999</v>
      </c>
      <c r="E80">
        <v>30.354395396200001</v>
      </c>
      <c r="F80">
        <v>28.8927272661</v>
      </c>
      <c r="G80">
        <v>29.193191480199999</v>
      </c>
      <c r="H80">
        <v>30.976151275700001</v>
      </c>
      <c r="I80">
        <v>29.3189711799</v>
      </c>
      <c r="J80">
        <v>27.8968111939</v>
      </c>
      <c r="K80">
        <v>28.557542273500001</v>
      </c>
      <c r="L80">
        <v>28.864203013000001</v>
      </c>
      <c r="M80">
        <v>29.504070711499999</v>
      </c>
      <c r="N80">
        <v>29.299471041499999</v>
      </c>
      <c r="O80">
        <v>29.314954415300001</v>
      </c>
      <c r="P80">
        <v>30.607290834499999</v>
      </c>
      <c r="Q80">
        <v>30.609441025799999</v>
      </c>
      <c r="R80">
        <v>30.6870891913</v>
      </c>
      <c r="S80">
        <v>29.711283114499999</v>
      </c>
      <c r="T80">
        <v>29.283948640799998</v>
      </c>
      <c r="U80">
        <v>29.7838693279</v>
      </c>
      <c r="V80">
        <v>28.648513293699999</v>
      </c>
      <c r="W80">
        <v>29.704588909400002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29.547589288400001</v>
      </c>
      <c r="AJ80">
        <v>30.000602551099998</v>
      </c>
      <c r="AK80">
        <v>28.5679066816</v>
      </c>
      <c r="AL80">
        <v>29.0719751321</v>
      </c>
      <c r="AM80">
        <v>29.321946133699999</v>
      </c>
      <c r="AN80">
        <v>28.521754457699998</v>
      </c>
      <c r="AO80">
        <v>28.165845178800001</v>
      </c>
      <c r="AP80">
        <v>27.613088809800001</v>
      </c>
      <c r="AQ80">
        <v>28.336438710300001</v>
      </c>
      <c r="AR80">
        <v>29.4775308203</v>
      </c>
      <c r="AS80">
        <v>30.515576107699999</v>
      </c>
      <c r="AT80">
        <v>28.948341516700001</v>
      </c>
      <c r="AU80">
        <v>29.501747309300001</v>
      </c>
      <c r="AV80">
        <v>29.667911920800002</v>
      </c>
      <c r="AW80">
        <v>29.929974180199999</v>
      </c>
      <c r="AX80">
        <v>28.963247470900001</v>
      </c>
      <c r="AY80">
        <v>28.9362325134</v>
      </c>
      <c r="AZ80">
        <v>29.547674620799999</v>
      </c>
      <c r="BA80">
        <v>28.742558065499999</v>
      </c>
      <c r="BB80">
        <v>29.661992542899998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79</v>
      </c>
      <c r="D81">
        <v>29.529795097400001</v>
      </c>
      <c r="E81">
        <v>30.372761628599999</v>
      </c>
      <c r="F81">
        <v>28.902092796600002</v>
      </c>
      <c r="G81">
        <v>29.045458009800001</v>
      </c>
      <c r="H81">
        <v>30.772437874000001</v>
      </c>
      <c r="I81">
        <v>29.764369698700001</v>
      </c>
      <c r="J81">
        <v>28.285448389399999</v>
      </c>
      <c r="K81">
        <v>28.633288913499999</v>
      </c>
      <c r="L81">
        <v>28.762959593000001</v>
      </c>
      <c r="M81">
        <v>29.479790879700001</v>
      </c>
      <c r="N81">
        <v>29.409578884799998</v>
      </c>
      <c r="O81">
        <v>29.350224532799999</v>
      </c>
      <c r="P81">
        <v>30.113927223200001</v>
      </c>
      <c r="Q81">
        <v>30.536219316</v>
      </c>
      <c r="R81">
        <v>30.214269635899999</v>
      </c>
      <c r="S81">
        <v>29.675072733299999</v>
      </c>
      <c r="T81">
        <v>29.055495891100001</v>
      </c>
      <c r="U81">
        <v>29.5672989085</v>
      </c>
      <c r="V81">
        <v>28.287433088899999</v>
      </c>
      <c r="W81">
        <v>29.894848713599998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29.258087857500001</v>
      </c>
      <c r="AJ81">
        <v>29.490634211100001</v>
      </c>
      <c r="AK81">
        <v>28.317797953900001</v>
      </c>
      <c r="AL81">
        <v>28.838149172400001</v>
      </c>
      <c r="AM81">
        <v>29.196249056100001</v>
      </c>
      <c r="AN81">
        <v>29.051452705700001</v>
      </c>
      <c r="AO81">
        <v>28.1678475302</v>
      </c>
      <c r="AP81">
        <v>27.558331060699999</v>
      </c>
      <c r="AQ81">
        <v>27.947490906599999</v>
      </c>
      <c r="AR81">
        <v>29.3583423836</v>
      </c>
      <c r="AS81">
        <v>30.323109263399999</v>
      </c>
      <c r="AT81">
        <v>29.0159821859</v>
      </c>
      <c r="AU81">
        <v>29.208488481</v>
      </c>
      <c r="AV81">
        <v>29.6752861515</v>
      </c>
      <c r="AW81">
        <v>29.418426214299998</v>
      </c>
      <c r="AX81">
        <v>29.1372224395</v>
      </c>
      <c r="AY81">
        <v>29.302880942000002</v>
      </c>
      <c r="AZ81">
        <v>29.615589142699999</v>
      </c>
      <c r="BA81">
        <v>28.005608631000001</v>
      </c>
      <c r="BB81">
        <v>29.714614498500001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80</v>
      </c>
      <c r="D82">
        <v>30.015020038399999</v>
      </c>
      <c r="E82">
        <v>30.7226755511</v>
      </c>
      <c r="F82">
        <v>28.650201257999999</v>
      </c>
      <c r="G82">
        <v>29.1123231724</v>
      </c>
      <c r="H82">
        <v>30.580453737599999</v>
      </c>
      <c r="I82">
        <v>29.772413857499998</v>
      </c>
      <c r="J82">
        <v>27.968405431400001</v>
      </c>
      <c r="K82">
        <v>28.548524347499999</v>
      </c>
      <c r="L82">
        <v>29.128375016300001</v>
      </c>
      <c r="M82">
        <v>29.810015294199999</v>
      </c>
      <c r="N82">
        <v>29.981336252599998</v>
      </c>
      <c r="O82">
        <v>29.150052106299999</v>
      </c>
      <c r="P82">
        <v>29.481118562700001</v>
      </c>
      <c r="Q82">
        <v>30.398260580799999</v>
      </c>
      <c r="R82">
        <v>29.846843906699998</v>
      </c>
      <c r="S82">
        <v>28.8910904275</v>
      </c>
      <c r="T82">
        <v>28.867408381499999</v>
      </c>
      <c r="U82">
        <v>29.320936481099999</v>
      </c>
      <c r="V82">
        <v>28.5682604645</v>
      </c>
      <c r="W82">
        <v>29.566732501499999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29.249159265500001</v>
      </c>
      <c r="AJ82">
        <v>29.6320923603</v>
      </c>
      <c r="AK82">
        <v>28.444295675100001</v>
      </c>
      <c r="AL82">
        <v>29.351337432099999</v>
      </c>
      <c r="AM82">
        <v>29.044064755899999</v>
      </c>
      <c r="AN82">
        <v>29.041680561</v>
      </c>
      <c r="AO82">
        <v>28.555007894500001</v>
      </c>
      <c r="AP82">
        <v>27.752687608399999</v>
      </c>
      <c r="AQ82">
        <v>28.708805189100001</v>
      </c>
      <c r="AR82">
        <v>29.628648271100001</v>
      </c>
      <c r="AS82">
        <v>29.5255466031</v>
      </c>
      <c r="AT82">
        <v>28.7280380252</v>
      </c>
      <c r="AU82">
        <v>29.277916103500001</v>
      </c>
      <c r="AV82">
        <v>29.5842029035</v>
      </c>
      <c r="AW82">
        <v>29.316334840100001</v>
      </c>
      <c r="AX82">
        <v>28.728713366899999</v>
      </c>
      <c r="AY82">
        <v>29.082697298500001</v>
      </c>
      <c r="AZ82">
        <v>29.440203031700001</v>
      </c>
      <c r="BA82">
        <v>28.569730166799999</v>
      </c>
      <c r="BB82">
        <v>29.305868170699998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81</v>
      </c>
      <c r="D83">
        <v>30.149994309</v>
      </c>
      <c r="E83">
        <v>30.7300859184</v>
      </c>
      <c r="F83">
        <v>28.779420085600002</v>
      </c>
      <c r="G83">
        <v>29.156193731799998</v>
      </c>
      <c r="H83">
        <v>30.3097477154</v>
      </c>
      <c r="I83">
        <v>29.878339731600001</v>
      </c>
      <c r="J83">
        <v>28.568694454300001</v>
      </c>
      <c r="K83">
        <v>28.194077196599999</v>
      </c>
      <c r="L83">
        <v>29.052907571199999</v>
      </c>
      <c r="M83">
        <v>29.887134956899999</v>
      </c>
      <c r="N83">
        <v>30.191363727999999</v>
      </c>
      <c r="O83">
        <v>29.036395843400001</v>
      </c>
      <c r="P83">
        <v>29.4661290582</v>
      </c>
      <c r="Q83">
        <v>30.1881858705</v>
      </c>
      <c r="R83">
        <v>29.4681841799</v>
      </c>
      <c r="S83">
        <v>28.665871219500001</v>
      </c>
      <c r="T83">
        <v>29.224178828900001</v>
      </c>
      <c r="U83">
        <v>29.711885883200001</v>
      </c>
      <c r="V83">
        <v>28.987753252899999</v>
      </c>
      <c r="W83">
        <v>29.490825066999999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29.340092761499999</v>
      </c>
      <c r="AJ83">
        <v>29.9871763256</v>
      </c>
      <c r="AK83">
        <v>29.088881884799999</v>
      </c>
      <c r="AL83">
        <v>29.804772257</v>
      </c>
      <c r="AM83">
        <v>28.785135261899999</v>
      </c>
      <c r="AN83">
        <v>29.102579909700001</v>
      </c>
      <c r="AO83">
        <v>28.806680627799999</v>
      </c>
      <c r="AP83">
        <v>27.866032937699998</v>
      </c>
      <c r="AQ83">
        <v>28.950511945799999</v>
      </c>
      <c r="AR83">
        <v>29.525571559700001</v>
      </c>
      <c r="AS83">
        <v>29.8894705001</v>
      </c>
      <c r="AT83">
        <v>28.845941935799999</v>
      </c>
      <c r="AU83">
        <v>29.396572765999998</v>
      </c>
      <c r="AV83">
        <v>29.6006548925</v>
      </c>
      <c r="AW83">
        <v>29.393449974500001</v>
      </c>
      <c r="AX83">
        <v>28.378642596700001</v>
      </c>
      <c r="AY83">
        <v>29.011568110500001</v>
      </c>
      <c r="AZ83">
        <v>29.342254375100001</v>
      </c>
      <c r="BA83">
        <v>28.837074689600001</v>
      </c>
      <c r="BB83">
        <v>29.1331285728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82</v>
      </c>
      <c r="D84">
        <v>29.651586331499999</v>
      </c>
      <c r="E84">
        <v>30.462527374299999</v>
      </c>
      <c r="F84">
        <v>28.8541555583</v>
      </c>
      <c r="G84">
        <v>28.942418609400001</v>
      </c>
      <c r="H84">
        <v>30.322382424400001</v>
      </c>
      <c r="I84">
        <v>29.798164816500002</v>
      </c>
      <c r="J84">
        <v>28.640872202499999</v>
      </c>
      <c r="K84">
        <v>28.3408508897</v>
      </c>
      <c r="L84">
        <v>28.883960159000001</v>
      </c>
      <c r="M84">
        <v>30.1745756515</v>
      </c>
      <c r="N84">
        <v>30.2416703277</v>
      </c>
      <c r="O84">
        <v>29.0733438848</v>
      </c>
      <c r="P84">
        <v>29.698574733000001</v>
      </c>
      <c r="Q84">
        <v>30.330938361099999</v>
      </c>
      <c r="R84">
        <v>29.755615352100001</v>
      </c>
      <c r="S84">
        <v>28.6673070292</v>
      </c>
      <c r="T84">
        <v>29.467102201100001</v>
      </c>
      <c r="U84">
        <v>29.685277513700001</v>
      </c>
      <c r="V84">
        <v>29.0773930601</v>
      </c>
      <c r="W84">
        <v>30.193769755000002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29.279350765499998</v>
      </c>
      <c r="AJ84">
        <v>29.996852694000001</v>
      </c>
      <c r="AK84">
        <v>29.0998919305</v>
      </c>
      <c r="AL84">
        <v>29.782738844299999</v>
      </c>
      <c r="AM84">
        <v>28.905250444699998</v>
      </c>
      <c r="AN84">
        <v>29.041383242399998</v>
      </c>
      <c r="AO84">
        <v>28.335364654900001</v>
      </c>
      <c r="AP84">
        <v>27.895840412399998</v>
      </c>
      <c r="AQ84">
        <v>28.883026786399999</v>
      </c>
      <c r="AR84">
        <v>29.098268996200002</v>
      </c>
      <c r="AS84">
        <v>29.672961386800001</v>
      </c>
      <c r="AT84">
        <v>28.513642576900001</v>
      </c>
      <c r="AU84">
        <v>29.7857573452</v>
      </c>
      <c r="AV84">
        <v>29.792852689699998</v>
      </c>
      <c r="AW84">
        <v>29.589979850999999</v>
      </c>
      <c r="AX84">
        <v>28.473142710499999</v>
      </c>
      <c r="AY84">
        <v>28.9583319774</v>
      </c>
      <c r="AZ84">
        <v>28.9722864244</v>
      </c>
      <c r="BA84">
        <v>28.9825410441</v>
      </c>
      <c r="BB84">
        <v>29.4664418845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83</v>
      </c>
      <c r="D85">
        <v>29.402486705000001</v>
      </c>
      <c r="E85">
        <v>30.263951673200001</v>
      </c>
      <c r="F85">
        <v>29.024052012599999</v>
      </c>
      <c r="G85">
        <v>28.487630169500001</v>
      </c>
      <c r="H85">
        <v>30.028168088200001</v>
      </c>
      <c r="I85">
        <v>29.639582912800002</v>
      </c>
      <c r="J85">
        <v>28.760439999999999</v>
      </c>
      <c r="K85">
        <v>28.332947197399999</v>
      </c>
      <c r="L85">
        <v>28.8958983771</v>
      </c>
      <c r="M85">
        <v>29.923048634000001</v>
      </c>
      <c r="N85">
        <v>30.409484106000001</v>
      </c>
      <c r="O85">
        <v>29.1219769024</v>
      </c>
      <c r="P85">
        <v>29.417347260900002</v>
      </c>
      <c r="Q85">
        <v>30.501771703399999</v>
      </c>
      <c r="R85">
        <v>29.930674017699999</v>
      </c>
      <c r="S85">
        <v>28.290280906300001</v>
      </c>
      <c r="T85">
        <v>29.471684090899998</v>
      </c>
      <c r="U85">
        <v>29.7998080307</v>
      </c>
      <c r="V85">
        <v>28.6681203596</v>
      </c>
      <c r="W85">
        <v>30.079135330100002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29.514802569899999</v>
      </c>
      <c r="AJ85">
        <v>29.976338430399998</v>
      </c>
      <c r="AK85">
        <v>28.6474919405</v>
      </c>
      <c r="AL85">
        <v>29.769841549999999</v>
      </c>
      <c r="AM85">
        <v>28.678478445300001</v>
      </c>
      <c r="AN85">
        <v>28.880578418100001</v>
      </c>
      <c r="AO85">
        <v>27.5620458068</v>
      </c>
      <c r="AP85">
        <v>27.912298027599999</v>
      </c>
      <c r="AQ85">
        <v>28.589170315299999</v>
      </c>
      <c r="AR85">
        <v>28.81071159</v>
      </c>
      <c r="AS85">
        <v>29.563551982700002</v>
      </c>
      <c r="AT85">
        <v>28.406486614999999</v>
      </c>
      <c r="AU85">
        <v>29.827569654200001</v>
      </c>
      <c r="AV85">
        <v>29.722291184900001</v>
      </c>
      <c r="AW85">
        <v>29.671110490499998</v>
      </c>
      <c r="AX85">
        <v>28.2229076078</v>
      </c>
      <c r="AY85">
        <v>28.979495045099998</v>
      </c>
      <c r="AZ85">
        <v>29.032619463</v>
      </c>
      <c r="BA85">
        <v>28.6450532329</v>
      </c>
      <c r="BB85">
        <v>29.5806268901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84</v>
      </c>
      <c r="D86">
        <v>29.5909815917</v>
      </c>
      <c r="E86">
        <v>30.296846680000002</v>
      </c>
      <c r="F86">
        <v>29.245486035399999</v>
      </c>
      <c r="G86">
        <v>28.7376568197</v>
      </c>
      <c r="H86">
        <v>29.9672297758</v>
      </c>
      <c r="I86">
        <v>29.5386616051</v>
      </c>
      <c r="J86">
        <v>28.5968664426</v>
      </c>
      <c r="K86">
        <v>28.2846902436</v>
      </c>
      <c r="L86">
        <v>28.953438512400002</v>
      </c>
      <c r="M86">
        <v>30.061087972999999</v>
      </c>
      <c r="N86">
        <v>30.0122932413</v>
      </c>
      <c r="O86">
        <v>29.517367446200002</v>
      </c>
      <c r="P86">
        <v>29.849530365100001</v>
      </c>
      <c r="Q86">
        <v>30.572337282500001</v>
      </c>
      <c r="R86">
        <v>29.735400540800001</v>
      </c>
      <c r="S86">
        <v>28.2044078881</v>
      </c>
      <c r="T86">
        <v>29.428500900900001</v>
      </c>
      <c r="U86">
        <v>29.563833751099999</v>
      </c>
      <c r="V86">
        <v>27.992156752700001</v>
      </c>
      <c r="W86">
        <v>30.380379505699999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29.627574614299999</v>
      </c>
      <c r="AJ86">
        <v>29.941979015800001</v>
      </c>
      <c r="AK86">
        <v>28.413482788100001</v>
      </c>
      <c r="AL86">
        <v>29.579131867099999</v>
      </c>
      <c r="AM86">
        <v>28.815256897899999</v>
      </c>
      <c r="AN86">
        <v>29.0116143023</v>
      </c>
      <c r="AO86">
        <v>27.988719489600001</v>
      </c>
      <c r="AP86">
        <v>27.8435873735</v>
      </c>
      <c r="AQ86">
        <v>28.155085096299999</v>
      </c>
      <c r="AR86">
        <v>29.010221663599999</v>
      </c>
      <c r="AS86">
        <v>29.845867727400002</v>
      </c>
      <c r="AT86">
        <v>28.6161032461</v>
      </c>
      <c r="AU86">
        <v>29.943930354100001</v>
      </c>
      <c r="AV86">
        <v>29.766297561199998</v>
      </c>
      <c r="AW86">
        <v>29.622300073800002</v>
      </c>
      <c r="AX86">
        <v>28.300952102899998</v>
      </c>
      <c r="AY86">
        <v>28.528092519499999</v>
      </c>
      <c r="AZ86">
        <v>28.804203560000001</v>
      </c>
      <c r="BA86">
        <v>28.1997521646</v>
      </c>
      <c r="BB86">
        <v>29.6786255608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85</v>
      </c>
      <c r="D87">
        <v>29.788657840399999</v>
      </c>
      <c r="E87">
        <v>30.214865914899999</v>
      </c>
      <c r="F87">
        <v>29.1405776185</v>
      </c>
      <c r="G87">
        <v>29.136035084700001</v>
      </c>
      <c r="H87">
        <v>29.9056335119</v>
      </c>
      <c r="I87">
        <v>29.377048931600001</v>
      </c>
      <c r="J87">
        <v>28.7507447411</v>
      </c>
      <c r="K87">
        <v>28.2365907332</v>
      </c>
      <c r="L87">
        <v>29.284638101399999</v>
      </c>
      <c r="M87">
        <v>30.057620331799999</v>
      </c>
      <c r="N87">
        <v>29.2623545927</v>
      </c>
      <c r="O87">
        <v>29.147424647499999</v>
      </c>
      <c r="P87">
        <v>29.956738751100001</v>
      </c>
      <c r="Q87">
        <v>30.774070246899999</v>
      </c>
      <c r="R87">
        <v>29.688685428799999</v>
      </c>
      <c r="S87">
        <v>29.1249307645</v>
      </c>
      <c r="T87">
        <v>29.1120818795</v>
      </c>
      <c r="U87">
        <v>29.249788443700002</v>
      </c>
      <c r="V87">
        <v>28.296290645700001</v>
      </c>
      <c r="W87">
        <v>30.2473672749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29.775701296000001</v>
      </c>
      <c r="AJ87">
        <v>30.044552902100001</v>
      </c>
      <c r="AK87">
        <v>28.2663177823</v>
      </c>
      <c r="AL87">
        <v>29.4210845713</v>
      </c>
      <c r="AM87">
        <v>28.9064246887</v>
      </c>
      <c r="AN87">
        <v>28.8316295692</v>
      </c>
      <c r="AO87">
        <v>27.6809678947</v>
      </c>
      <c r="AP87">
        <v>27.672151475300002</v>
      </c>
      <c r="AQ87">
        <v>27.588830312599999</v>
      </c>
      <c r="AR87">
        <v>29.0537818116</v>
      </c>
      <c r="AS87">
        <v>29.576685897499999</v>
      </c>
      <c r="AT87">
        <v>28.475617259100002</v>
      </c>
      <c r="AU87">
        <v>30.0603372337</v>
      </c>
      <c r="AV87">
        <v>30.014200577299999</v>
      </c>
      <c r="AW87">
        <v>29.3006414046</v>
      </c>
      <c r="AX87">
        <v>28.961207882499998</v>
      </c>
      <c r="AY87">
        <v>28.2929012239</v>
      </c>
      <c r="AZ87">
        <v>28.8197064334</v>
      </c>
      <c r="BA87">
        <v>28.510304953199999</v>
      </c>
      <c r="BB87">
        <v>29.114006185000001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86</v>
      </c>
      <c r="D88">
        <v>29.813296403799999</v>
      </c>
      <c r="E88">
        <v>30.036332505800001</v>
      </c>
      <c r="F88">
        <v>28.698354748900002</v>
      </c>
      <c r="G88">
        <v>29.349459951</v>
      </c>
      <c r="H88">
        <v>30.108966150099999</v>
      </c>
      <c r="I88">
        <v>29.743571837800001</v>
      </c>
      <c r="J88">
        <v>28.494858906200001</v>
      </c>
      <c r="K88">
        <v>28.3691448553</v>
      </c>
      <c r="L88">
        <v>29.178571939400001</v>
      </c>
      <c r="M88">
        <v>29.3766495357</v>
      </c>
      <c r="N88">
        <v>29.0953332532</v>
      </c>
      <c r="O88">
        <v>28.633254716900002</v>
      </c>
      <c r="P88">
        <v>29.955077430100001</v>
      </c>
      <c r="Q88">
        <v>30.8318462029</v>
      </c>
      <c r="R88">
        <v>29.791638152699999</v>
      </c>
      <c r="S88">
        <v>29.263091724300001</v>
      </c>
      <c r="T88">
        <v>28.517977180900001</v>
      </c>
      <c r="U88">
        <v>28.9262774004</v>
      </c>
      <c r="V88">
        <v>28.080500346400001</v>
      </c>
      <c r="W88">
        <v>30.184047353899999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29.3390661659</v>
      </c>
      <c r="AJ88">
        <v>29.770517396199999</v>
      </c>
      <c r="AK88">
        <v>28.470503703199999</v>
      </c>
      <c r="AL88">
        <v>29.3288713661</v>
      </c>
      <c r="AM88">
        <v>28.870350242699999</v>
      </c>
      <c r="AN88">
        <v>28.7525069621</v>
      </c>
      <c r="AO88">
        <v>27.496357883400002</v>
      </c>
      <c r="AP88">
        <v>27.917097290800001</v>
      </c>
      <c r="AQ88">
        <v>28.003367730600001</v>
      </c>
      <c r="AR88">
        <v>28.896943417900001</v>
      </c>
      <c r="AS88">
        <v>28.559376397299999</v>
      </c>
      <c r="AT88">
        <v>28.361130124900001</v>
      </c>
      <c r="AU88">
        <v>29.978105450099999</v>
      </c>
      <c r="AV88">
        <v>30.0976489339</v>
      </c>
      <c r="AW88">
        <v>29.084708923899999</v>
      </c>
      <c r="AX88">
        <v>28.417765211199999</v>
      </c>
      <c r="AY88">
        <v>28.565237323400002</v>
      </c>
      <c r="AZ88">
        <v>28.9268554372</v>
      </c>
      <c r="BA88">
        <v>28.814433384400001</v>
      </c>
      <c r="BB88">
        <v>28.954402324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87</v>
      </c>
      <c r="D89">
        <v>29.968708725999999</v>
      </c>
      <c r="E89">
        <v>30.070524735799999</v>
      </c>
      <c r="F89">
        <v>28.2937264569</v>
      </c>
      <c r="G89">
        <v>29.166952599399998</v>
      </c>
      <c r="H89">
        <v>29.9758941443</v>
      </c>
      <c r="I89">
        <v>29.201306944999999</v>
      </c>
      <c r="J89">
        <v>27.943437796000001</v>
      </c>
      <c r="K89">
        <v>28.315972084199998</v>
      </c>
      <c r="L89">
        <v>28.926030791199999</v>
      </c>
      <c r="M89">
        <v>29.287501140700002</v>
      </c>
      <c r="N89">
        <v>29.0064443676</v>
      </c>
      <c r="O89">
        <v>28.5237690083</v>
      </c>
      <c r="P89">
        <v>30.278737849999999</v>
      </c>
      <c r="Q89">
        <v>30.954126990700001</v>
      </c>
      <c r="R89">
        <v>29.9065324486</v>
      </c>
      <c r="S89">
        <v>28.855814987900001</v>
      </c>
      <c r="T89">
        <v>28.536081575200001</v>
      </c>
      <c r="U89">
        <v>28.769565540599999</v>
      </c>
      <c r="V89">
        <v>27.7810859276</v>
      </c>
      <c r="W89">
        <v>30.040099164899999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29.4520000859</v>
      </c>
      <c r="AJ89">
        <v>29.433919053699999</v>
      </c>
      <c r="AK89">
        <v>28.571652197799999</v>
      </c>
      <c r="AL89">
        <v>29.074793410800002</v>
      </c>
      <c r="AM89">
        <v>28.6499413041</v>
      </c>
      <c r="AN89">
        <v>28.633186177700001</v>
      </c>
      <c r="AO89">
        <v>27.765727693700001</v>
      </c>
      <c r="AP89">
        <v>27.709578156399999</v>
      </c>
      <c r="AQ89">
        <v>28.2550801581</v>
      </c>
      <c r="AR89">
        <v>28.941454825200001</v>
      </c>
      <c r="AS89">
        <v>28.564361389999998</v>
      </c>
      <c r="AT89">
        <v>28.288189707800001</v>
      </c>
      <c r="AU89">
        <v>30.088316116800002</v>
      </c>
      <c r="AV89">
        <v>30.211584564199999</v>
      </c>
      <c r="AW89">
        <v>29.102265637999999</v>
      </c>
      <c r="AX89">
        <v>28.3258999693</v>
      </c>
      <c r="AY89">
        <v>28.647016170099999</v>
      </c>
      <c r="AZ89">
        <v>28.741128544599999</v>
      </c>
      <c r="BA89">
        <v>28.344048193599999</v>
      </c>
      <c r="BB89">
        <v>28.5150344666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88</v>
      </c>
      <c r="D90">
        <v>29.800669470999999</v>
      </c>
      <c r="E90">
        <v>30.1302218776</v>
      </c>
      <c r="F90">
        <v>28.418229200100001</v>
      </c>
      <c r="G90">
        <v>28.912954018899999</v>
      </c>
      <c r="H90">
        <v>29.8878350556</v>
      </c>
      <c r="I90">
        <v>29.071032582400001</v>
      </c>
      <c r="J90">
        <v>28.0396203968</v>
      </c>
      <c r="K90">
        <v>28.477585918500001</v>
      </c>
      <c r="L90">
        <v>28.710917557999998</v>
      </c>
      <c r="M90">
        <v>29.477620513200002</v>
      </c>
      <c r="N90">
        <v>29.365104359499998</v>
      </c>
      <c r="O90">
        <v>28.6596917832</v>
      </c>
      <c r="P90">
        <v>30.1901224213</v>
      </c>
      <c r="Q90">
        <v>30.986622753599999</v>
      </c>
      <c r="R90">
        <v>29.741089070099999</v>
      </c>
      <c r="S90">
        <v>29.355182281299999</v>
      </c>
      <c r="T90">
        <v>28.944862301200001</v>
      </c>
      <c r="U90">
        <v>28.772254862400001</v>
      </c>
      <c r="V90">
        <v>27.772223215899999</v>
      </c>
      <c r="W90">
        <v>29.696493312600001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29.46904172</v>
      </c>
      <c r="AJ90">
        <v>29.595780856099999</v>
      </c>
      <c r="AK90">
        <v>28.3630431765</v>
      </c>
      <c r="AL90">
        <v>28.739341441099999</v>
      </c>
      <c r="AM90">
        <v>28.520503412</v>
      </c>
      <c r="AN90">
        <v>28.7383118218</v>
      </c>
      <c r="AO90">
        <v>27.727129790999999</v>
      </c>
      <c r="AP90">
        <v>27.586518250400001</v>
      </c>
      <c r="AQ90">
        <v>27.920756827000002</v>
      </c>
      <c r="AR90">
        <v>28.868343923400001</v>
      </c>
      <c r="AS90">
        <v>28.5059851611</v>
      </c>
      <c r="AT90">
        <v>27.9664007716</v>
      </c>
      <c r="AU90">
        <v>30.028776133899999</v>
      </c>
      <c r="AV90">
        <v>30.073849498200001</v>
      </c>
      <c r="AW90">
        <v>29.3679017091</v>
      </c>
      <c r="AX90">
        <v>28.734087501899999</v>
      </c>
      <c r="AY90">
        <v>28.828162768999999</v>
      </c>
      <c r="AZ90">
        <v>28.561276270499999</v>
      </c>
      <c r="BA90">
        <v>27.9501308663</v>
      </c>
      <c r="BB90">
        <v>28.748108718000001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89</v>
      </c>
      <c r="D91">
        <v>29.940666218899999</v>
      </c>
      <c r="E91">
        <v>30.305286571</v>
      </c>
      <c r="F91">
        <v>28.7640189209</v>
      </c>
      <c r="G91">
        <v>29.253096824499998</v>
      </c>
      <c r="H91">
        <v>30.239774684499999</v>
      </c>
      <c r="I91">
        <v>28.929350520100002</v>
      </c>
      <c r="J91">
        <v>28.065963699299999</v>
      </c>
      <c r="K91">
        <v>28.5611874662</v>
      </c>
      <c r="L91">
        <v>28.428410873699999</v>
      </c>
      <c r="M91">
        <v>29.243385265400001</v>
      </c>
      <c r="N91">
        <v>29.590780788299998</v>
      </c>
      <c r="O91">
        <v>28.826978583999999</v>
      </c>
      <c r="P91">
        <v>30.292714872600001</v>
      </c>
      <c r="Q91">
        <v>31.008446258599999</v>
      </c>
      <c r="R91">
        <v>29.9461032424</v>
      </c>
      <c r="S91">
        <v>29.546852719099999</v>
      </c>
      <c r="T91">
        <v>29.229803471299999</v>
      </c>
      <c r="U91">
        <v>29.037324114899999</v>
      </c>
      <c r="V91">
        <v>28.240497771499999</v>
      </c>
      <c r="W91">
        <v>29.495024875399999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29.685240820000001</v>
      </c>
      <c r="AJ91">
        <v>29.831648614300001</v>
      </c>
      <c r="AK91">
        <v>28.050095073400001</v>
      </c>
      <c r="AL91">
        <v>28.597244061600001</v>
      </c>
      <c r="AM91">
        <v>28.957880752200001</v>
      </c>
      <c r="AN91">
        <v>28.8083325584</v>
      </c>
      <c r="AO91">
        <v>27.753869503099999</v>
      </c>
      <c r="AP91">
        <v>27.568707173100002</v>
      </c>
      <c r="AQ91">
        <v>28.014181558299999</v>
      </c>
      <c r="AR91">
        <v>28.6736991159</v>
      </c>
      <c r="AS91">
        <v>28.750770778700002</v>
      </c>
      <c r="AT91">
        <v>27.987252003199998</v>
      </c>
      <c r="AU91">
        <v>30.0264616314</v>
      </c>
      <c r="AV91">
        <v>29.988728719400001</v>
      </c>
      <c r="AW91">
        <v>29.539960052400001</v>
      </c>
      <c r="AX91">
        <v>29.071364963600001</v>
      </c>
      <c r="AY91">
        <v>28.8894911131</v>
      </c>
      <c r="AZ91">
        <v>28.195661210000001</v>
      </c>
      <c r="BA91">
        <v>28.155651173599999</v>
      </c>
      <c r="BB91">
        <v>28.749777955199999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90</v>
      </c>
      <c r="D92">
        <v>29.894413731</v>
      </c>
      <c r="E92">
        <v>30.163670527099999</v>
      </c>
      <c r="F92">
        <v>28.6936993116</v>
      </c>
      <c r="G92">
        <v>29.1051061197</v>
      </c>
      <c r="H92">
        <v>29.725290076499999</v>
      </c>
      <c r="I92">
        <v>29.099468097999999</v>
      </c>
      <c r="J92">
        <v>27.801150958800001</v>
      </c>
      <c r="K92">
        <v>28.435802420600002</v>
      </c>
      <c r="L92">
        <v>28.3428460875</v>
      </c>
      <c r="M92">
        <v>29.135726191</v>
      </c>
      <c r="N92">
        <v>29.614543773000001</v>
      </c>
      <c r="O92">
        <v>28.452394416000001</v>
      </c>
      <c r="P92">
        <v>30.376978189900001</v>
      </c>
      <c r="Q92">
        <v>30.902179558899999</v>
      </c>
      <c r="R92">
        <v>30.4421642193</v>
      </c>
      <c r="S92">
        <v>29.142596015199999</v>
      </c>
      <c r="T92">
        <v>29.227921648300001</v>
      </c>
      <c r="U92">
        <v>29.2766027475</v>
      </c>
      <c r="V92">
        <v>28.5724103001</v>
      </c>
      <c r="W92">
        <v>29.559264360299998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29.4438401755</v>
      </c>
      <c r="AJ92">
        <v>29.9570347258</v>
      </c>
      <c r="AK92">
        <v>28.150003756699999</v>
      </c>
      <c r="AL92">
        <v>28.501552323599999</v>
      </c>
      <c r="AM92">
        <v>29.023234338799998</v>
      </c>
      <c r="AN92">
        <v>28.775650797400001</v>
      </c>
      <c r="AO92">
        <v>27.6343447647</v>
      </c>
      <c r="AP92">
        <v>27.583636497099999</v>
      </c>
      <c r="AQ92">
        <v>28.3219601463</v>
      </c>
      <c r="AR92">
        <v>28.642280576600001</v>
      </c>
      <c r="AS92">
        <v>28.6541462699</v>
      </c>
      <c r="AT92">
        <v>28.358701285799999</v>
      </c>
      <c r="AU92">
        <v>29.953824904099999</v>
      </c>
      <c r="AV92">
        <v>29.904786751300001</v>
      </c>
      <c r="AW92">
        <v>29.8835172681</v>
      </c>
      <c r="AX92">
        <v>28.787716124599999</v>
      </c>
      <c r="AY92">
        <v>28.736227521899998</v>
      </c>
      <c r="AZ92">
        <v>28.0163181542</v>
      </c>
      <c r="BA92">
        <v>28.772818137400002</v>
      </c>
      <c r="BB92">
        <v>29.005947714200001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91</v>
      </c>
      <c r="D93">
        <v>29.881710631499999</v>
      </c>
      <c r="E93">
        <v>30.234565950299999</v>
      </c>
      <c r="F93">
        <v>28.8658815621</v>
      </c>
      <c r="G93">
        <v>28.558745663300002</v>
      </c>
      <c r="H93">
        <v>29.551881887899999</v>
      </c>
      <c r="I93">
        <v>29.492359860600001</v>
      </c>
      <c r="J93">
        <v>27.734082303000001</v>
      </c>
      <c r="K93">
        <v>28.459547775699999</v>
      </c>
      <c r="L93">
        <v>28.410159897900002</v>
      </c>
      <c r="M93">
        <v>28.836291484499998</v>
      </c>
      <c r="N93">
        <v>29.377530169300002</v>
      </c>
      <c r="O93">
        <v>28.531590461899999</v>
      </c>
      <c r="P93">
        <v>30.404317734500001</v>
      </c>
      <c r="Q93">
        <v>30.655983425999999</v>
      </c>
      <c r="R93">
        <v>30.3034204008</v>
      </c>
      <c r="S93">
        <v>29.126101215199999</v>
      </c>
      <c r="T93">
        <v>29.5716496541</v>
      </c>
      <c r="U93">
        <v>29.351083009900002</v>
      </c>
      <c r="V93">
        <v>28.431121470099999</v>
      </c>
      <c r="W93">
        <v>29.485013541299999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29.225485987100001</v>
      </c>
      <c r="AJ93">
        <v>30.123060346900001</v>
      </c>
      <c r="AK93">
        <v>28.511431491300002</v>
      </c>
      <c r="AL93">
        <v>28.3584923431</v>
      </c>
      <c r="AM93">
        <v>28.879123658800001</v>
      </c>
      <c r="AN93">
        <v>29.093515682700001</v>
      </c>
      <c r="AO93">
        <v>28.045181099699999</v>
      </c>
      <c r="AP93">
        <v>27.7554892952</v>
      </c>
      <c r="AQ93">
        <v>28.417935490400001</v>
      </c>
      <c r="AR93">
        <v>28.682995808200001</v>
      </c>
      <c r="AS93">
        <v>28.717626753699999</v>
      </c>
      <c r="AT93">
        <v>28.841250642999999</v>
      </c>
      <c r="AU93">
        <v>29.7700084905</v>
      </c>
      <c r="AV93">
        <v>29.817805952099999</v>
      </c>
      <c r="AW93">
        <v>29.492415160899998</v>
      </c>
      <c r="AX93">
        <v>27.915528903599999</v>
      </c>
      <c r="AY93">
        <v>28.640174356399999</v>
      </c>
      <c r="AZ93">
        <v>28.010746254099999</v>
      </c>
      <c r="BA93">
        <v>28.6820119263</v>
      </c>
      <c r="BB93">
        <v>29.444073235699999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92</v>
      </c>
      <c r="D94">
        <v>29.7992622344</v>
      </c>
      <c r="E94">
        <v>29.930658611399998</v>
      </c>
      <c r="F94">
        <v>28.964226404400002</v>
      </c>
      <c r="G94">
        <v>28.752190829</v>
      </c>
      <c r="H94">
        <v>29.435685645700001</v>
      </c>
      <c r="I94">
        <v>29.0443949814</v>
      </c>
      <c r="J94">
        <v>28.318790908099999</v>
      </c>
      <c r="K94">
        <v>28.639091329799999</v>
      </c>
      <c r="L94">
        <v>28.7251223773</v>
      </c>
      <c r="M94">
        <v>29.209792383</v>
      </c>
      <c r="N94">
        <v>28.7840301829</v>
      </c>
      <c r="O94">
        <v>28.712400180300001</v>
      </c>
      <c r="P94">
        <v>29.7402915955</v>
      </c>
      <c r="Q94">
        <v>30.263211877500002</v>
      </c>
      <c r="R94">
        <v>30.214467973400001</v>
      </c>
      <c r="S94">
        <v>29.2879870949</v>
      </c>
      <c r="T94">
        <v>29.3784783451</v>
      </c>
      <c r="U94">
        <v>29.7387028604</v>
      </c>
      <c r="V94">
        <v>28.613222618799998</v>
      </c>
      <c r="W94">
        <v>29.3026817067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28.997490748299999</v>
      </c>
      <c r="AJ94">
        <v>29.533238426299999</v>
      </c>
      <c r="AK94">
        <v>29.073919775299998</v>
      </c>
      <c r="AL94">
        <v>28.371162850699999</v>
      </c>
      <c r="AM94">
        <v>28.692759984999999</v>
      </c>
      <c r="AN94">
        <v>29.12597332</v>
      </c>
      <c r="AO94">
        <v>28.2885554882</v>
      </c>
      <c r="AP94">
        <v>27.7515138312</v>
      </c>
      <c r="AQ94">
        <v>28.249272162499999</v>
      </c>
      <c r="AR94">
        <v>28.836531318599999</v>
      </c>
      <c r="AS94">
        <v>28.539487857200001</v>
      </c>
      <c r="AT94">
        <v>28.856821098099999</v>
      </c>
      <c r="AU94">
        <v>29.914690855500002</v>
      </c>
      <c r="AV94">
        <v>30.117133751200001</v>
      </c>
      <c r="AW94">
        <v>29.516147309200001</v>
      </c>
      <c r="AX94">
        <v>28.2448148131</v>
      </c>
      <c r="AY94">
        <v>28.413063155700002</v>
      </c>
      <c r="AZ94">
        <v>28.013336571</v>
      </c>
      <c r="BA94">
        <v>28.4996840403</v>
      </c>
      <c r="BB94">
        <v>29.552727743799998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93</v>
      </c>
      <c r="D95">
        <v>29.793966299699999</v>
      </c>
      <c r="E95">
        <v>29.941651690800001</v>
      </c>
      <c r="F95">
        <v>28.781063371399998</v>
      </c>
      <c r="G95">
        <v>28.971738581299999</v>
      </c>
      <c r="H95">
        <v>29.793723882999998</v>
      </c>
      <c r="I95">
        <v>29.2042915627</v>
      </c>
      <c r="J95">
        <v>28.1862713517</v>
      </c>
      <c r="K95">
        <v>28.7755214976</v>
      </c>
      <c r="L95">
        <v>28.8251206254</v>
      </c>
      <c r="M95">
        <v>29.1786257877</v>
      </c>
      <c r="N95">
        <v>28.509634508400001</v>
      </c>
      <c r="O95">
        <v>28.9021843033</v>
      </c>
      <c r="P95">
        <v>29.935048289899999</v>
      </c>
      <c r="Q95">
        <v>30.210755026099999</v>
      </c>
      <c r="R95">
        <v>29.863697747500002</v>
      </c>
      <c r="S95">
        <v>29.4624212029</v>
      </c>
      <c r="T95">
        <v>29.2313104411</v>
      </c>
      <c r="U95">
        <v>29.490569430299999</v>
      </c>
      <c r="V95">
        <v>28.422491627300001</v>
      </c>
      <c r="W95">
        <v>28.961637847799999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29.1493217712</v>
      </c>
      <c r="AJ95">
        <v>29.6234220061</v>
      </c>
      <c r="AK95">
        <v>29.1644180292</v>
      </c>
      <c r="AL95">
        <v>28.265474411700001</v>
      </c>
      <c r="AM95">
        <v>28.7757235495</v>
      </c>
      <c r="AN95">
        <v>28.890798837999998</v>
      </c>
      <c r="AO95">
        <v>27.8941329345</v>
      </c>
      <c r="AP95">
        <v>27.874079096999999</v>
      </c>
      <c r="AQ95">
        <v>28.191530623399998</v>
      </c>
      <c r="AR95">
        <v>28.690597029599999</v>
      </c>
      <c r="AS95">
        <v>28.848295603099999</v>
      </c>
      <c r="AT95">
        <v>28.590378571399999</v>
      </c>
      <c r="AU95">
        <v>30.689217220300002</v>
      </c>
      <c r="AV95">
        <v>30.438537675100001</v>
      </c>
      <c r="AW95">
        <v>29.909843412800001</v>
      </c>
      <c r="AX95">
        <v>29.0656508613</v>
      </c>
      <c r="AY95">
        <v>28.534856317300001</v>
      </c>
      <c r="AZ95">
        <v>28.225584935000001</v>
      </c>
      <c r="BA95">
        <v>27.9714705196</v>
      </c>
      <c r="BB95">
        <v>29.208931014099999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94</v>
      </c>
      <c r="D96">
        <v>29.7010620603</v>
      </c>
      <c r="E96">
        <v>30.328478776600001</v>
      </c>
      <c r="F96">
        <v>28.806743710300001</v>
      </c>
      <c r="G96">
        <v>28.9570417264</v>
      </c>
      <c r="H96">
        <v>30.2386918461</v>
      </c>
      <c r="I96">
        <v>29.278725273900001</v>
      </c>
      <c r="J96">
        <v>27.453705079999999</v>
      </c>
      <c r="K96">
        <v>28.564178905799999</v>
      </c>
      <c r="L96">
        <v>28.4749264525</v>
      </c>
      <c r="M96">
        <v>29.061859026400001</v>
      </c>
      <c r="N96">
        <v>28.784546178799999</v>
      </c>
      <c r="O96">
        <v>28.6952904031</v>
      </c>
      <c r="P96">
        <v>30.085058243500001</v>
      </c>
      <c r="Q96">
        <v>30.3207075993</v>
      </c>
      <c r="R96">
        <v>30.092883245599999</v>
      </c>
      <c r="S96">
        <v>29.026751317399999</v>
      </c>
      <c r="T96">
        <v>29.0373346232</v>
      </c>
      <c r="U96">
        <v>29.385975776799999</v>
      </c>
      <c r="V96">
        <v>28.2287753128</v>
      </c>
      <c r="W96">
        <v>29.033741602799999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29.224803927499998</v>
      </c>
      <c r="AJ96">
        <v>29.799018072900001</v>
      </c>
      <c r="AK96">
        <v>28.538447591899999</v>
      </c>
      <c r="AL96">
        <v>28.287641782800002</v>
      </c>
      <c r="AM96">
        <v>28.823053706</v>
      </c>
      <c r="AN96">
        <v>28.630496452399999</v>
      </c>
      <c r="AO96">
        <v>27.154202424899999</v>
      </c>
      <c r="AP96">
        <v>27.9972611709</v>
      </c>
      <c r="AQ96">
        <v>27.873674918300001</v>
      </c>
      <c r="AR96">
        <v>28.2909062367</v>
      </c>
      <c r="AS96">
        <v>28.633452634299999</v>
      </c>
      <c r="AT96">
        <v>28.417176241500002</v>
      </c>
      <c r="AU96">
        <v>30.169634467000002</v>
      </c>
      <c r="AV96">
        <v>30.102185156899999</v>
      </c>
      <c r="AW96">
        <v>29.769415453699999</v>
      </c>
      <c r="AX96">
        <v>28.9832070466</v>
      </c>
      <c r="AY96">
        <v>28.3214338013</v>
      </c>
      <c r="AZ96">
        <v>28.523291799100001</v>
      </c>
      <c r="BA96">
        <v>27.721184514600001</v>
      </c>
      <c r="BB96">
        <v>28.918844715399999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95</v>
      </c>
      <c r="D97">
        <v>30.012061019699999</v>
      </c>
      <c r="E97">
        <v>30.737600674799999</v>
      </c>
      <c r="F97">
        <v>28.647621085800001</v>
      </c>
      <c r="G97">
        <v>29.211834578800001</v>
      </c>
      <c r="H97">
        <v>30.150652884300001</v>
      </c>
      <c r="I97">
        <v>29.1336488209</v>
      </c>
      <c r="J97">
        <v>27.6022269901</v>
      </c>
      <c r="K97">
        <v>28.415662730699999</v>
      </c>
      <c r="L97">
        <v>28.3967875578</v>
      </c>
      <c r="M97">
        <v>28.481670771099999</v>
      </c>
      <c r="N97">
        <v>28.414925699800001</v>
      </c>
      <c r="O97">
        <v>28.6097752316</v>
      </c>
      <c r="P97">
        <v>30.218070990699999</v>
      </c>
      <c r="Q97">
        <v>30.356901085800001</v>
      </c>
      <c r="R97">
        <v>29.6285463034</v>
      </c>
      <c r="S97">
        <v>28.7052452663</v>
      </c>
      <c r="T97">
        <v>28.7954042655</v>
      </c>
      <c r="U97">
        <v>29.0711122435</v>
      </c>
      <c r="V97">
        <v>28.0457451236</v>
      </c>
      <c r="W97">
        <v>29.152359029399999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29.236422735000001</v>
      </c>
      <c r="AJ97">
        <v>30.034939296200001</v>
      </c>
      <c r="AK97">
        <v>27.869094129699999</v>
      </c>
      <c r="AL97">
        <v>28.4917282372</v>
      </c>
      <c r="AM97">
        <v>28.722636963999999</v>
      </c>
      <c r="AN97">
        <v>28.952582865499998</v>
      </c>
      <c r="AO97">
        <v>26.768539591100001</v>
      </c>
      <c r="AP97">
        <v>27.914260843800001</v>
      </c>
      <c r="AQ97">
        <v>27.707620033800001</v>
      </c>
      <c r="AR97">
        <v>27.989477647099999</v>
      </c>
      <c r="AS97">
        <v>28.356882575899998</v>
      </c>
      <c r="AT97">
        <v>28.236248111399998</v>
      </c>
      <c r="AU97">
        <v>29.646696466800002</v>
      </c>
      <c r="AV97">
        <v>29.726500512699999</v>
      </c>
      <c r="AW97">
        <v>28.885951203200001</v>
      </c>
      <c r="AX97">
        <v>28.766407857699999</v>
      </c>
      <c r="AY97">
        <v>28.006549305099998</v>
      </c>
      <c r="AZ97">
        <v>28.5285236633</v>
      </c>
      <c r="BA97">
        <v>27.551418903799998</v>
      </c>
      <c r="BB97">
        <v>28.7049189998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96</v>
      </c>
      <c r="D98">
        <v>30.1816845773</v>
      </c>
      <c r="E98">
        <v>30.466064228299999</v>
      </c>
      <c r="F98">
        <v>28.9319374753</v>
      </c>
      <c r="G98">
        <v>29.3920218674</v>
      </c>
      <c r="H98">
        <v>30.135647284499999</v>
      </c>
      <c r="I98">
        <v>29.286146522900001</v>
      </c>
      <c r="J98">
        <v>28.291248018800001</v>
      </c>
      <c r="K98">
        <v>28.317506479399999</v>
      </c>
      <c r="L98">
        <v>28.0549982462</v>
      </c>
      <c r="M98">
        <v>28.588291978499999</v>
      </c>
      <c r="N98">
        <v>28.072000628200001</v>
      </c>
      <c r="O98">
        <v>27.937950908299999</v>
      </c>
      <c r="P98">
        <v>29.493090278299999</v>
      </c>
      <c r="Q98">
        <v>30.447510176600002</v>
      </c>
      <c r="R98">
        <v>29.7447999993</v>
      </c>
      <c r="S98">
        <v>28.810293097700001</v>
      </c>
      <c r="T98">
        <v>28.464742014700001</v>
      </c>
      <c r="U98">
        <v>29.243653159200001</v>
      </c>
      <c r="V98">
        <v>27.757366108399999</v>
      </c>
      <c r="W98">
        <v>29.1092268236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29.361599150499998</v>
      </c>
      <c r="AJ98">
        <v>29.811644790799999</v>
      </c>
      <c r="AK98">
        <v>27.211328249600001</v>
      </c>
      <c r="AL98">
        <v>28.678436589899999</v>
      </c>
      <c r="AM98">
        <v>28.824568916499999</v>
      </c>
      <c r="AN98">
        <v>29.015586449699999</v>
      </c>
      <c r="AO98">
        <v>27.3275143187</v>
      </c>
      <c r="AP98">
        <v>27.778987672500001</v>
      </c>
      <c r="AQ98">
        <v>28.0194103404</v>
      </c>
      <c r="AR98">
        <v>28.062514978700001</v>
      </c>
      <c r="AS98">
        <v>28.347320295500001</v>
      </c>
      <c r="AT98">
        <v>28.148795840199998</v>
      </c>
      <c r="AU98">
        <v>29.1367053767</v>
      </c>
      <c r="AV98">
        <v>29.593526998400002</v>
      </c>
      <c r="AW98">
        <v>28.769706980599999</v>
      </c>
      <c r="AX98">
        <v>28.416915779499998</v>
      </c>
      <c r="AY98">
        <v>27.823418225899999</v>
      </c>
      <c r="AZ98">
        <v>28.819857729700001</v>
      </c>
      <c r="BA98">
        <v>27.3547343615</v>
      </c>
      <c r="BB98">
        <v>28.509734358399999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97</v>
      </c>
      <c r="D99">
        <v>29.647782490600001</v>
      </c>
      <c r="E99">
        <v>30.068599116000001</v>
      </c>
      <c r="F99">
        <v>28.570197990200001</v>
      </c>
      <c r="G99">
        <v>29.58337341</v>
      </c>
      <c r="H99">
        <v>30.024179906699999</v>
      </c>
      <c r="I99">
        <v>29.667615867599999</v>
      </c>
      <c r="J99">
        <v>28.843106120800002</v>
      </c>
      <c r="K99">
        <v>28.435878349500001</v>
      </c>
      <c r="L99">
        <v>28.420942131899999</v>
      </c>
      <c r="M99">
        <v>28.684684618999999</v>
      </c>
      <c r="N99">
        <v>28.0498502636</v>
      </c>
      <c r="O99">
        <v>27.7660702523</v>
      </c>
      <c r="P99">
        <v>29.878736745699999</v>
      </c>
      <c r="Q99">
        <v>30.891511970500002</v>
      </c>
      <c r="R99">
        <v>29.5499350234</v>
      </c>
      <c r="S99">
        <v>29.2888636068</v>
      </c>
      <c r="T99">
        <v>29.029508813900001</v>
      </c>
      <c r="U99">
        <v>29.542844726199998</v>
      </c>
      <c r="V99">
        <v>27.595227086200001</v>
      </c>
      <c r="W99">
        <v>28.9200719916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29.138911160599999</v>
      </c>
      <c r="AJ99">
        <v>29.236916149100001</v>
      </c>
      <c r="AK99">
        <v>27.368013966100001</v>
      </c>
      <c r="AL99">
        <v>28.9489790921</v>
      </c>
      <c r="AM99">
        <v>29.063673983800001</v>
      </c>
      <c r="AN99">
        <v>28.8548742071</v>
      </c>
      <c r="AO99">
        <v>27.668579767200001</v>
      </c>
      <c r="AP99">
        <v>27.737577745799999</v>
      </c>
      <c r="AQ99">
        <v>28.0991167454</v>
      </c>
      <c r="AR99">
        <v>28.412947001399999</v>
      </c>
      <c r="AS99">
        <v>28.593341150400001</v>
      </c>
      <c r="AT99">
        <v>28.039568623600001</v>
      </c>
      <c r="AU99">
        <v>29.358509330899999</v>
      </c>
      <c r="AV99">
        <v>29.5216434385</v>
      </c>
      <c r="AW99">
        <v>28.746659274399999</v>
      </c>
      <c r="AX99">
        <v>28.618794023900001</v>
      </c>
      <c r="AY99">
        <v>28.4467311101</v>
      </c>
      <c r="AZ99">
        <v>28.994197648499998</v>
      </c>
      <c r="BA99">
        <v>27.522152414899999</v>
      </c>
      <c r="BB99">
        <v>28.716817580299999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98</v>
      </c>
      <c r="D100">
        <v>29.217046492000001</v>
      </c>
      <c r="E100">
        <v>29.8933770746</v>
      </c>
      <c r="F100">
        <v>28.144065099199999</v>
      </c>
      <c r="G100">
        <v>29.342977354999999</v>
      </c>
      <c r="H100">
        <v>30.308317160600001</v>
      </c>
      <c r="I100">
        <v>29.741840987700002</v>
      </c>
      <c r="J100">
        <v>28.568330549199999</v>
      </c>
      <c r="K100">
        <v>28.634161766599998</v>
      </c>
      <c r="L100">
        <v>28.314031303699998</v>
      </c>
      <c r="M100">
        <v>28.855007217200001</v>
      </c>
      <c r="N100">
        <v>28.314017854799999</v>
      </c>
      <c r="O100">
        <v>28.1545917975</v>
      </c>
      <c r="P100">
        <v>29.580190744100001</v>
      </c>
      <c r="Q100">
        <v>30.724555996300001</v>
      </c>
      <c r="R100">
        <v>29.258662130800001</v>
      </c>
      <c r="S100">
        <v>29.1306285143</v>
      </c>
      <c r="T100">
        <v>29.225622405999999</v>
      </c>
      <c r="U100">
        <v>29.3391774565</v>
      </c>
      <c r="V100">
        <v>27.6134527022</v>
      </c>
      <c r="W100">
        <v>29.092878061099999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29.0084129092</v>
      </c>
      <c r="AJ100">
        <v>28.7762263049</v>
      </c>
      <c r="AK100">
        <v>27.708678468799999</v>
      </c>
      <c r="AL100">
        <v>29.324790546799999</v>
      </c>
      <c r="AM100">
        <v>29.0691402233</v>
      </c>
      <c r="AN100">
        <v>28.469678916100001</v>
      </c>
      <c r="AO100">
        <v>27.5853395203</v>
      </c>
      <c r="AP100">
        <v>27.610483481300001</v>
      </c>
      <c r="AQ100">
        <v>28.0929910447</v>
      </c>
      <c r="AR100">
        <v>28.858818332599999</v>
      </c>
      <c r="AS100">
        <v>28.020636211399999</v>
      </c>
      <c r="AT100">
        <v>28.422838870100001</v>
      </c>
      <c r="AU100">
        <v>29.5211948215</v>
      </c>
      <c r="AV100">
        <v>29.487486628599999</v>
      </c>
      <c r="AW100">
        <v>28.447419291999999</v>
      </c>
      <c r="AX100">
        <v>28.414516582499999</v>
      </c>
      <c r="AY100">
        <v>28.589039631599999</v>
      </c>
      <c r="AZ100">
        <v>28.973457919000001</v>
      </c>
      <c r="BA100">
        <v>27.408214876300001</v>
      </c>
      <c r="BB100">
        <v>29.4857442781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99</v>
      </c>
      <c r="D101">
        <v>29.148026093599999</v>
      </c>
      <c r="E101">
        <v>29.9663755007</v>
      </c>
      <c r="F101">
        <v>27.750034554500001</v>
      </c>
      <c r="G101">
        <v>28.6409441397</v>
      </c>
      <c r="H101">
        <v>30.132208145700002</v>
      </c>
      <c r="I101">
        <v>29.760127757399999</v>
      </c>
      <c r="J101">
        <v>28.449581637000001</v>
      </c>
      <c r="K101">
        <v>28.7030928573</v>
      </c>
      <c r="L101">
        <v>28.3032218916</v>
      </c>
      <c r="M101">
        <v>29.077698289099999</v>
      </c>
      <c r="N101">
        <v>28.033246755899999</v>
      </c>
      <c r="O101">
        <v>28.646442044099999</v>
      </c>
      <c r="P101">
        <v>29.662058434599999</v>
      </c>
      <c r="Q101">
        <v>30.5315752102</v>
      </c>
      <c r="R101">
        <v>29.011443317400001</v>
      </c>
      <c r="S101">
        <v>29.307289789799999</v>
      </c>
      <c r="T101">
        <v>29.171431758000001</v>
      </c>
      <c r="U101">
        <v>29.579642808100001</v>
      </c>
      <c r="V101">
        <v>27.357275097399999</v>
      </c>
      <c r="W101">
        <v>28.894286320900001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29.074361337999999</v>
      </c>
      <c r="AJ101">
        <v>28.683904632899999</v>
      </c>
      <c r="AK101">
        <v>27.493403201100001</v>
      </c>
      <c r="AL101">
        <v>29.108399883499999</v>
      </c>
      <c r="AM101">
        <v>29.325673675899999</v>
      </c>
      <c r="AN101">
        <v>28.295349749500001</v>
      </c>
      <c r="AO101">
        <v>27.493859885599999</v>
      </c>
      <c r="AP101">
        <v>27.460090791100001</v>
      </c>
      <c r="AQ101">
        <v>27.686591292100001</v>
      </c>
      <c r="AR101">
        <v>28.749426497200002</v>
      </c>
      <c r="AS101">
        <v>28.194048500699999</v>
      </c>
      <c r="AT101">
        <v>28.392714949799998</v>
      </c>
      <c r="AU101">
        <v>29.456765558499999</v>
      </c>
      <c r="AV101">
        <v>29.523657356400001</v>
      </c>
      <c r="AW101">
        <v>28.106217753300001</v>
      </c>
      <c r="AX101">
        <v>27.472362958400002</v>
      </c>
      <c r="AY101">
        <v>28.021953073500001</v>
      </c>
      <c r="AZ101">
        <v>28.465603324899998</v>
      </c>
      <c r="BA101">
        <v>27.106872184099998</v>
      </c>
      <c r="BB101">
        <v>29.033064492099999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100</v>
      </c>
      <c r="D102">
        <v>29.270648592600001</v>
      </c>
      <c r="E102">
        <v>30.000547149599999</v>
      </c>
      <c r="F102">
        <v>27.113149934900001</v>
      </c>
      <c r="G102">
        <v>27.921374422500001</v>
      </c>
      <c r="H102">
        <v>29.8516208976</v>
      </c>
      <c r="I102">
        <v>29.550489427599999</v>
      </c>
      <c r="J102">
        <v>27.886528197499999</v>
      </c>
      <c r="K102">
        <v>28.665241631600001</v>
      </c>
      <c r="L102">
        <v>28.073520976499999</v>
      </c>
      <c r="M102">
        <v>29.091773504399999</v>
      </c>
      <c r="N102">
        <v>28.000094040099999</v>
      </c>
      <c r="O102">
        <v>28.600836064700001</v>
      </c>
      <c r="P102">
        <v>29.885888016500001</v>
      </c>
      <c r="Q102">
        <v>30.192203535000001</v>
      </c>
      <c r="R102">
        <v>29.159745699799998</v>
      </c>
      <c r="S102">
        <v>28.7974422285</v>
      </c>
      <c r="T102">
        <v>28.899812857099999</v>
      </c>
      <c r="U102">
        <v>29.574392119100001</v>
      </c>
      <c r="V102">
        <v>27.654196754000001</v>
      </c>
      <c r="W102">
        <v>28.464042463999998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29.007735405999998</v>
      </c>
      <c r="AJ102">
        <v>29.411871482799999</v>
      </c>
      <c r="AK102">
        <v>27.221277536300001</v>
      </c>
      <c r="AL102">
        <v>28.653658996400001</v>
      </c>
      <c r="AM102">
        <v>28.8546972193</v>
      </c>
      <c r="AN102">
        <v>28.701656166700001</v>
      </c>
      <c r="AO102">
        <v>27.242023758799998</v>
      </c>
      <c r="AP102">
        <v>27.484665930399999</v>
      </c>
      <c r="AQ102">
        <v>27.732417620100001</v>
      </c>
      <c r="AR102">
        <v>29.054291706099999</v>
      </c>
      <c r="AS102">
        <v>28.069999209100001</v>
      </c>
      <c r="AT102">
        <v>28.626573650600001</v>
      </c>
      <c r="AU102">
        <v>28.9264589454</v>
      </c>
      <c r="AV102">
        <v>29.579129761400001</v>
      </c>
      <c r="AW102">
        <v>28.234626395500001</v>
      </c>
      <c r="AX102">
        <v>27.2697646158</v>
      </c>
      <c r="AY102">
        <v>27.925367642200001</v>
      </c>
      <c r="AZ102">
        <v>28.0317582805</v>
      </c>
      <c r="BA102">
        <v>27.609375924799998</v>
      </c>
      <c r="BB102">
        <v>28.475198133199999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101</v>
      </c>
      <c r="D103">
        <v>29.7498475869</v>
      </c>
      <c r="E103">
        <v>29.933132810099998</v>
      </c>
      <c r="F103">
        <v>27.562578481199999</v>
      </c>
      <c r="G103">
        <v>27.949228775800002</v>
      </c>
      <c r="H103">
        <v>29.6890588839</v>
      </c>
      <c r="I103">
        <v>29.600307737000001</v>
      </c>
      <c r="J103">
        <v>27.837061633299999</v>
      </c>
      <c r="K103">
        <v>28.692888401400001</v>
      </c>
      <c r="L103">
        <v>28.5763846276</v>
      </c>
      <c r="M103">
        <v>29.3752065332</v>
      </c>
      <c r="N103">
        <v>28.056527883899999</v>
      </c>
      <c r="O103">
        <v>28.5117532702</v>
      </c>
      <c r="P103">
        <v>29.2137415736</v>
      </c>
      <c r="Q103">
        <v>30.0178666905</v>
      </c>
      <c r="R103">
        <v>29.1025003361</v>
      </c>
      <c r="S103">
        <v>28.8510409716</v>
      </c>
      <c r="T103">
        <v>28.6755897249</v>
      </c>
      <c r="U103">
        <v>29.905887482800001</v>
      </c>
      <c r="V103">
        <v>28.157517303900001</v>
      </c>
      <c r="W103">
        <v>28.501307724099998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29.287852068199999</v>
      </c>
      <c r="AJ103">
        <v>29.1742731109</v>
      </c>
      <c r="AK103">
        <v>27.6182897208</v>
      </c>
      <c r="AL103">
        <v>28.035623785399999</v>
      </c>
      <c r="AM103">
        <v>28.681766793400001</v>
      </c>
      <c r="AN103">
        <v>28.939709142400002</v>
      </c>
      <c r="AO103">
        <v>26.856417520200001</v>
      </c>
      <c r="AP103">
        <v>27.7717816175</v>
      </c>
      <c r="AQ103">
        <v>28.138711550699998</v>
      </c>
      <c r="AR103">
        <v>29.1038805823</v>
      </c>
      <c r="AS103">
        <v>28.067198347400002</v>
      </c>
      <c r="AT103">
        <v>28.161104007500001</v>
      </c>
      <c r="AU103">
        <v>28.5576057856</v>
      </c>
      <c r="AV103">
        <v>29.528001289399999</v>
      </c>
      <c r="AW103">
        <v>28.4312213931</v>
      </c>
      <c r="AX103">
        <v>27.485172800699999</v>
      </c>
      <c r="AY103">
        <v>27.7788131766</v>
      </c>
      <c r="AZ103">
        <v>28.379707709000002</v>
      </c>
      <c r="BA103">
        <v>27.455402198000002</v>
      </c>
      <c r="BB103">
        <v>28.107082931299999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102</v>
      </c>
      <c r="D104">
        <v>30.014791093300001</v>
      </c>
      <c r="E104">
        <v>30.011865206900001</v>
      </c>
      <c r="F104">
        <v>27.7634652994</v>
      </c>
      <c r="G104">
        <v>28.099585309999998</v>
      </c>
      <c r="H104">
        <v>29.506013336399999</v>
      </c>
      <c r="I104">
        <v>29.395001879599999</v>
      </c>
      <c r="J104">
        <v>27.953305216099999</v>
      </c>
      <c r="K104">
        <v>28.717016405500001</v>
      </c>
      <c r="L104">
        <v>28.522821696000001</v>
      </c>
      <c r="M104">
        <v>29.412406919399999</v>
      </c>
      <c r="N104">
        <v>28.207189360899999</v>
      </c>
      <c r="O104">
        <v>28.4869399924</v>
      </c>
      <c r="P104">
        <v>29.817518104299999</v>
      </c>
      <c r="Q104">
        <v>30.168340198599999</v>
      </c>
      <c r="R104">
        <v>29.2322439653</v>
      </c>
      <c r="S104">
        <v>29.137648291800001</v>
      </c>
      <c r="T104">
        <v>28.5755889066</v>
      </c>
      <c r="U104">
        <v>29.859767630699999</v>
      </c>
      <c r="V104">
        <v>28.350145099500001</v>
      </c>
      <c r="W104">
        <v>28.753766951900001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29.356969228499999</v>
      </c>
      <c r="AJ104">
        <v>29.125908765199998</v>
      </c>
      <c r="AK104">
        <v>27.666956800200001</v>
      </c>
      <c r="AL104">
        <v>28.222478032400002</v>
      </c>
      <c r="AM104">
        <v>28.962872620999999</v>
      </c>
      <c r="AN104">
        <v>28.6212749325</v>
      </c>
      <c r="AO104">
        <v>26.596418998200001</v>
      </c>
      <c r="AP104">
        <v>27.895400733599999</v>
      </c>
      <c r="AQ104">
        <v>28.127396940499999</v>
      </c>
      <c r="AR104">
        <v>28.759160767800001</v>
      </c>
      <c r="AS104">
        <v>27.994835017100002</v>
      </c>
      <c r="AT104">
        <v>28.042809023099998</v>
      </c>
      <c r="AU104">
        <v>29.487231417099999</v>
      </c>
      <c r="AV104">
        <v>29.857833147200001</v>
      </c>
      <c r="AW104">
        <v>28.7366606973</v>
      </c>
      <c r="AX104">
        <v>28.289261990899998</v>
      </c>
      <c r="AY104">
        <v>27.842327152500001</v>
      </c>
      <c r="AZ104">
        <v>28.418045608300002</v>
      </c>
      <c r="BA104">
        <v>27.407710236700002</v>
      </c>
      <c r="BB104">
        <v>28.745357525900001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103</v>
      </c>
      <c r="D105">
        <v>29.8628293889</v>
      </c>
      <c r="E105">
        <v>29.865013039099999</v>
      </c>
      <c r="F105">
        <v>28.138779656800001</v>
      </c>
      <c r="G105">
        <v>28.541473100699999</v>
      </c>
      <c r="H105">
        <v>29.446598424600001</v>
      </c>
      <c r="I105">
        <v>29.013434465900001</v>
      </c>
      <c r="J105">
        <v>27.721328136699999</v>
      </c>
      <c r="K105">
        <v>28.827548939100001</v>
      </c>
      <c r="L105">
        <v>28.5025661104</v>
      </c>
      <c r="M105">
        <v>29.448106741699998</v>
      </c>
      <c r="N105">
        <v>28.334110917499999</v>
      </c>
      <c r="O105">
        <v>28.690732492599999</v>
      </c>
      <c r="P105">
        <v>29.728061414599999</v>
      </c>
      <c r="Q105">
        <v>30.166172801999998</v>
      </c>
      <c r="R105">
        <v>29.366396782999999</v>
      </c>
      <c r="S105">
        <v>28.9568834411</v>
      </c>
      <c r="T105">
        <v>28.636085522799998</v>
      </c>
      <c r="U105">
        <v>29.546208228800001</v>
      </c>
      <c r="V105">
        <v>28.316127571599999</v>
      </c>
      <c r="W105">
        <v>28.7106014242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29.151546058400001</v>
      </c>
      <c r="AJ105">
        <v>29.2606339578</v>
      </c>
      <c r="AK105">
        <v>28.225923239699998</v>
      </c>
      <c r="AL105">
        <v>28.524552441800001</v>
      </c>
      <c r="AM105">
        <v>29.1496761527</v>
      </c>
      <c r="AN105">
        <v>28.256992414799999</v>
      </c>
      <c r="AO105">
        <v>26.488113285600001</v>
      </c>
      <c r="AP105">
        <v>27.786793065600001</v>
      </c>
      <c r="AQ105">
        <v>27.992105646900001</v>
      </c>
      <c r="AR105">
        <v>28.390769529</v>
      </c>
      <c r="AS105">
        <v>28.103254032300001</v>
      </c>
      <c r="AT105">
        <v>28.092074158100001</v>
      </c>
      <c r="AU105">
        <v>30.0098469548</v>
      </c>
      <c r="AV105">
        <v>30.0760034702</v>
      </c>
      <c r="AW105">
        <v>28.910480398800001</v>
      </c>
      <c r="AX105">
        <v>28.6241790431</v>
      </c>
      <c r="AY105">
        <v>27.871656400500001</v>
      </c>
      <c r="AZ105">
        <v>28.558567495799998</v>
      </c>
      <c r="BA105">
        <v>27.310314953500001</v>
      </c>
      <c r="BB105">
        <v>28.921488326199999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104</v>
      </c>
      <c r="D106">
        <v>29.591381917500001</v>
      </c>
      <c r="E106">
        <v>29.594409722999998</v>
      </c>
      <c r="F106">
        <v>28.146886550600001</v>
      </c>
      <c r="G106">
        <v>28.765758381800001</v>
      </c>
      <c r="H106">
        <v>29.795263053300001</v>
      </c>
      <c r="I106">
        <v>28.8204853704</v>
      </c>
      <c r="J106">
        <v>27.029840979599999</v>
      </c>
      <c r="K106">
        <v>28.775229992500002</v>
      </c>
      <c r="L106">
        <v>28.428430182900001</v>
      </c>
      <c r="M106">
        <v>28.821648454399998</v>
      </c>
      <c r="N106">
        <v>28.117044188200001</v>
      </c>
      <c r="O106">
        <v>29.182912889200001</v>
      </c>
      <c r="P106">
        <v>29.704978193900001</v>
      </c>
      <c r="Q106">
        <v>29.8121397464</v>
      </c>
      <c r="R106">
        <v>29.0207456911</v>
      </c>
      <c r="S106">
        <v>29.045002570600001</v>
      </c>
      <c r="T106">
        <v>28.560022537199998</v>
      </c>
      <c r="U106">
        <v>29.594865520199999</v>
      </c>
      <c r="V106">
        <v>28.008029929399999</v>
      </c>
      <c r="W106">
        <v>28.8777383304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28.828812789499999</v>
      </c>
      <c r="AJ106">
        <v>29.104602684500001</v>
      </c>
      <c r="AK106">
        <v>28.350345680699998</v>
      </c>
      <c r="AL106">
        <v>28.353011331400001</v>
      </c>
      <c r="AM106">
        <v>29.133409681300002</v>
      </c>
      <c r="AN106">
        <v>28.462633671199999</v>
      </c>
      <c r="AO106">
        <v>26.2111074962</v>
      </c>
      <c r="AP106">
        <v>27.7418125805</v>
      </c>
      <c r="AQ106">
        <v>28.029759025800001</v>
      </c>
      <c r="AR106">
        <v>28.164144933700001</v>
      </c>
      <c r="AS106">
        <v>28.124778573</v>
      </c>
      <c r="AT106">
        <v>28.414801698000002</v>
      </c>
      <c r="AU106">
        <v>29.9919162425</v>
      </c>
      <c r="AV106">
        <v>29.940408776600002</v>
      </c>
      <c r="AW106">
        <v>28.770304999899999</v>
      </c>
      <c r="AX106">
        <v>28.547364631400001</v>
      </c>
      <c r="AY106">
        <v>28.111599819399999</v>
      </c>
      <c r="AZ106">
        <v>28.733001060100001</v>
      </c>
      <c r="BA106">
        <v>27.2688199822</v>
      </c>
      <c r="BB106">
        <v>28.979645530199999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105</v>
      </c>
      <c r="D107">
        <v>29.5884575565</v>
      </c>
      <c r="E107">
        <v>29.632566837199999</v>
      </c>
      <c r="F107">
        <v>27.657345960200001</v>
      </c>
      <c r="G107">
        <v>28.445852719499999</v>
      </c>
      <c r="H107">
        <v>29.757123650699999</v>
      </c>
      <c r="I107">
        <v>28.869929838899999</v>
      </c>
      <c r="J107">
        <v>27.228242319900001</v>
      </c>
      <c r="K107">
        <v>28.6127460708</v>
      </c>
      <c r="L107">
        <v>28.201333876</v>
      </c>
      <c r="M107">
        <v>28.559089314600001</v>
      </c>
      <c r="N107">
        <v>27.6883134013</v>
      </c>
      <c r="O107">
        <v>29.360420943600001</v>
      </c>
      <c r="P107">
        <v>30.166021317199998</v>
      </c>
      <c r="Q107">
        <v>30.3055025669</v>
      </c>
      <c r="R107">
        <v>28.936131973199998</v>
      </c>
      <c r="S107">
        <v>29.000080766300002</v>
      </c>
      <c r="T107">
        <v>28.289136340799999</v>
      </c>
      <c r="U107">
        <v>29.402721437099999</v>
      </c>
      <c r="V107">
        <v>28.011028515300001</v>
      </c>
      <c r="W107">
        <v>28.888583037699998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28.798740883299999</v>
      </c>
      <c r="AJ107">
        <v>29.223631621799999</v>
      </c>
      <c r="AK107">
        <v>28.012697888999998</v>
      </c>
      <c r="AL107">
        <v>28.199597002000001</v>
      </c>
      <c r="AM107">
        <v>28.855981196199998</v>
      </c>
      <c r="AN107">
        <v>28.877121040399999</v>
      </c>
      <c r="AO107">
        <v>26.585986635600001</v>
      </c>
      <c r="AP107">
        <v>27.587421513300001</v>
      </c>
      <c r="AQ107">
        <v>27.4926072403</v>
      </c>
      <c r="AR107">
        <v>28.169628343900001</v>
      </c>
      <c r="AS107">
        <v>27.945963866500001</v>
      </c>
      <c r="AT107">
        <v>28.235154614500001</v>
      </c>
      <c r="AU107">
        <v>29.642141657100002</v>
      </c>
      <c r="AV107">
        <v>29.849405643099999</v>
      </c>
      <c r="AW107">
        <v>28.470639662899998</v>
      </c>
      <c r="AX107">
        <v>28.6749035524</v>
      </c>
      <c r="AY107">
        <v>27.8357732644</v>
      </c>
      <c r="AZ107">
        <v>28.683042452199999</v>
      </c>
      <c r="BA107">
        <v>27.475646865200002</v>
      </c>
      <c r="BB107">
        <v>29.077839846900002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106</v>
      </c>
      <c r="D108">
        <v>29.303807454600001</v>
      </c>
      <c r="E108">
        <v>29.701055955499999</v>
      </c>
      <c r="F108">
        <v>27.295076491100001</v>
      </c>
      <c r="G108">
        <v>28.463127515</v>
      </c>
      <c r="H108">
        <v>29.875013438500002</v>
      </c>
      <c r="I108">
        <v>28.9738149812</v>
      </c>
      <c r="J108">
        <v>27.926879748099999</v>
      </c>
      <c r="K108">
        <v>28.704563368300001</v>
      </c>
      <c r="L108">
        <v>28.239584091400001</v>
      </c>
      <c r="M108">
        <v>28.335064174500001</v>
      </c>
      <c r="N108">
        <v>27.5056906336</v>
      </c>
      <c r="O108">
        <v>29.227275359699998</v>
      </c>
      <c r="P108">
        <v>30.227473205300001</v>
      </c>
      <c r="Q108">
        <v>30.6440784519</v>
      </c>
      <c r="R108">
        <v>28.9097277473</v>
      </c>
      <c r="S108">
        <v>28.765372627600001</v>
      </c>
      <c r="T108">
        <v>28.4659707699</v>
      </c>
      <c r="U108">
        <v>29.0900020216</v>
      </c>
      <c r="V108">
        <v>27.497664222600001</v>
      </c>
      <c r="W108">
        <v>29.123977084700002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28.696427683300001</v>
      </c>
      <c r="AJ108">
        <v>29.236813763899999</v>
      </c>
      <c r="AK108">
        <v>27.644775076399998</v>
      </c>
      <c r="AL108">
        <v>28.335273651200001</v>
      </c>
      <c r="AM108">
        <v>28.864878493300001</v>
      </c>
      <c r="AN108">
        <v>28.680721547299999</v>
      </c>
      <c r="AO108">
        <v>26.6945594351</v>
      </c>
      <c r="AP108">
        <v>27.702133936999999</v>
      </c>
      <c r="AQ108">
        <v>27.421023725400001</v>
      </c>
      <c r="AR108">
        <v>27.809507308400001</v>
      </c>
      <c r="AS108">
        <v>27.948624174199999</v>
      </c>
      <c r="AT108">
        <v>28.0836655146</v>
      </c>
      <c r="AU108">
        <v>29.366713107300001</v>
      </c>
      <c r="AV108">
        <v>29.994515920200001</v>
      </c>
      <c r="AW108">
        <v>28.1125867903</v>
      </c>
      <c r="AX108">
        <v>28.775493116500002</v>
      </c>
      <c r="AY108">
        <v>27.8759360928</v>
      </c>
      <c r="AZ108">
        <v>28.4147769074</v>
      </c>
      <c r="BA108">
        <v>27.5246201283</v>
      </c>
      <c r="BB108">
        <v>28.951819861699999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107</v>
      </c>
      <c r="D109">
        <v>28.818136209999999</v>
      </c>
      <c r="E109">
        <v>29.4831311421</v>
      </c>
      <c r="F109">
        <v>27.399734953500001</v>
      </c>
      <c r="G109">
        <v>28.547792705300001</v>
      </c>
      <c r="H109">
        <v>29.9897535148</v>
      </c>
      <c r="I109">
        <v>28.7665509761</v>
      </c>
      <c r="J109">
        <v>28.920085140600001</v>
      </c>
      <c r="K109">
        <v>28.606285655600001</v>
      </c>
      <c r="L109">
        <v>28.385543976200001</v>
      </c>
      <c r="M109">
        <v>28.581704285000001</v>
      </c>
      <c r="N109">
        <v>27.750607374200001</v>
      </c>
      <c r="O109">
        <v>28.950726922400001</v>
      </c>
      <c r="P109">
        <v>29.847101331099999</v>
      </c>
      <c r="Q109">
        <v>30.5303068598</v>
      </c>
      <c r="R109">
        <v>28.731518536599999</v>
      </c>
      <c r="S109">
        <v>28.967600453900001</v>
      </c>
      <c r="T109">
        <v>28.638004448699999</v>
      </c>
      <c r="U109">
        <v>28.799313014399999</v>
      </c>
      <c r="V109">
        <v>26.965014650299999</v>
      </c>
      <c r="W109">
        <v>28.877650538000001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28.218455526700001</v>
      </c>
      <c r="AJ109">
        <v>28.8325074374</v>
      </c>
      <c r="AK109">
        <v>27.236301854699999</v>
      </c>
      <c r="AL109">
        <v>28.606065128800001</v>
      </c>
      <c r="AM109">
        <v>28.779374788999998</v>
      </c>
      <c r="AN109">
        <v>28.490944214900001</v>
      </c>
      <c r="AO109">
        <v>27.222025032200001</v>
      </c>
      <c r="AP109">
        <v>27.895950496299999</v>
      </c>
      <c r="AQ109">
        <v>27.1727748265</v>
      </c>
      <c r="AR109">
        <v>27.671754028999999</v>
      </c>
      <c r="AS109">
        <v>27.680502911200001</v>
      </c>
      <c r="AT109">
        <v>27.841942008499998</v>
      </c>
      <c r="AU109">
        <v>29.167538091499999</v>
      </c>
      <c r="AV109">
        <v>29.991773329800001</v>
      </c>
      <c r="AW109">
        <v>28.1539694292</v>
      </c>
      <c r="AX109">
        <v>28.5831735585</v>
      </c>
      <c r="AY109">
        <v>27.5698505238</v>
      </c>
      <c r="AZ109">
        <v>28.030703859100001</v>
      </c>
      <c r="BA109">
        <v>27.099556311299999</v>
      </c>
      <c r="BB109">
        <v>28.397410042099999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108</v>
      </c>
      <c r="D110">
        <v>28.651605984500002</v>
      </c>
      <c r="E110">
        <v>29.4402515423</v>
      </c>
      <c r="F110">
        <v>27.443404725000001</v>
      </c>
      <c r="G110">
        <v>28.285526643499999</v>
      </c>
      <c r="H110">
        <v>30.319174104799998</v>
      </c>
      <c r="I110">
        <v>28.539914326000002</v>
      </c>
      <c r="J110">
        <v>28.803649567499999</v>
      </c>
      <c r="K110">
        <v>28.308702582799999</v>
      </c>
      <c r="L110">
        <v>28.5405608521</v>
      </c>
      <c r="M110">
        <v>28.696384908599999</v>
      </c>
      <c r="N110">
        <v>27.778484038799999</v>
      </c>
      <c r="O110">
        <v>28.939382742500001</v>
      </c>
      <c r="P110">
        <v>29.538054230499998</v>
      </c>
      <c r="Q110">
        <v>30.585598168800001</v>
      </c>
      <c r="R110">
        <v>29.104190834000001</v>
      </c>
      <c r="S110">
        <v>28.901355132900001</v>
      </c>
      <c r="T110">
        <v>28.681138769099999</v>
      </c>
      <c r="U110">
        <v>28.622653118100001</v>
      </c>
      <c r="V110">
        <v>27.384373760100001</v>
      </c>
      <c r="W110">
        <v>29.038100518699999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27.9845024348</v>
      </c>
      <c r="AJ110">
        <v>28.4462560646</v>
      </c>
      <c r="AK110">
        <v>26.786174556900001</v>
      </c>
      <c r="AL110">
        <v>27.948311409999999</v>
      </c>
      <c r="AM110">
        <v>28.770677328400001</v>
      </c>
      <c r="AN110">
        <v>28.472475623899999</v>
      </c>
      <c r="AO110">
        <v>26.982980522599998</v>
      </c>
      <c r="AP110">
        <v>27.734106119900002</v>
      </c>
      <c r="AQ110">
        <v>27.3620037574</v>
      </c>
      <c r="AR110">
        <v>27.898660441200001</v>
      </c>
      <c r="AS110">
        <v>27.822592117999999</v>
      </c>
      <c r="AT110">
        <v>28.326719090899999</v>
      </c>
      <c r="AU110">
        <v>29.635089637899998</v>
      </c>
      <c r="AV110">
        <v>30.208829403900001</v>
      </c>
      <c r="AW110">
        <v>28.314358437199999</v>
      </c>
      <c r="AX110">
        <v>28.7212093602</v>
      </c>
      <c r="AY110">
        <v>28.190911245399999</v>
      </c>
      <c r="AZ110">
        <v>28.178703486900002</v>
      </c>
      <c r="BA110">
        <v>27.065855876800001</v>
      </c>
      <c r="BB110">
        <v>28.176890773099998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109</v>
      </c>
      <c r="D111">
        <v>28.725503978999999</v>
      </c>
      <c r="E111">
        <v>29.3591624094</v>
      </c>
      <c r="F111">
        <v>27.576712523200001</v>
      </c>
      <c r="G111">
        <v>28.209039792900001</v>
      </c>
      <c r="H111">
        <v>30.1800451079</v>
      </c>
      <c r="I111">
        <v>28.934672021299999</v>
      </c>
      <c r="J111">
        <v>28.253157718600001</v>
      </c>
      <c r="K111">
        <v>28.4651885641</v>
      </c>
      <c r="L111">
        <v>28.359298242600001</v>
      </c>
      <c r="M111">
        <v>28.426332024200001</v>
      </c>
      <c r="N111">
        <v>27.533201092999999</v>
      </c>
      <c r="O111">
        <v>29.098747370800002</v>
      </c>
      <c r="P111">
        <v>30.019976973799999</v>
      </c>
      <c r="Q111">
        <v>30.842978965</v>
      </c>
      <c r="R111">
        <v>29.529629342900002</v>
      </c>
      <c r="S111">
        <v>28.578894605999999</v>
      </c>
      <c r="T111">
        <v>28.408131225799998</v>
      </c>
      <c r="U111">
        <v>28.576021761100002</v>
      </c>
      <c r="V111">
        <v>27.311986175200001</v>
      </c>
      <c r="W111">
        <v>28.432282156300001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27.984356820799999</v>
      </c>
      <c r="AJ111">
        <v>28.390349594</v>
      </c>
      <c r="AK111">
        <v>26.625159117599999</v>
      </c>
      <c r="AL111">
        <v>27.952557636600002</v>
      </c>
      <c r="AM111">
        <v>29.072258279700002</v>
      </c>
      <c r="AN111">
        <v>28.318454925499999</v>
      </c>
      <c r="AO111">
        <v>26.9493176816</v>
      </c>
      <c r="AP111">
        <v>27.8173679165</v>
      </c>
      <c r="AQ111">
        <v>27.562589038999999</v>
      </c>
      <c r="AR111">
        <v>27.992165794999998</v>
      </c>
      <c r="AS111">
        <v>27.430752403500001</v>
      </c>
      <c r="AT111">
        <v>28.456980139199999</v>
      </c>
      <c r="AU111">
        <v>29.842674399500002</v>
      </c>
      <c r="AV111">
        <v>30.3670279852</v>
      </c>
      <c r="AW111">
        <v>28.610321218399999</v>
      </c>
      <c r="AX111">
        <v>27.887642612200001</v>
      </c>
      <c r="AY111">
        <v>27.5080991289</v>
      </c>
      <c r="AZ111">
        <v>28.025621475800001</v>
      </c>
      <c r="BA111">
        <v>27.085286613699999</v>
      </c>
      <c r="BB111">
        <v>28.275670559600002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110</v>
      </c>
      <c r="D112">
        <v>28.782954609800001</v>
      </c>
      <c r="E112">
        <v>29.506977500400001</v>
      </c>
      <c r="F112">
        <v>27.809017977900002</v>
      </c>
      <c r="G112">
        <v>28.219326751499999</v>
      </c>
      <c r="H112">
        <v>29.453994359500001</v>
      </c>
      <c r="I112">
        <v>29.0086904128</v>
      </c>
      <c r="J112">
        <v>27.568770427899999</v>
      </c>
      <c r="K112">
        <v>28.7229275101</v>
      </c>
      <c r="L112">
        <v>28.3684511951</v>
      </c>
      <c r="M112">
        <v>28.430440794799999</v>
      </c>
      <c r="N112">
        <v>27.507357942999999</v>
      </c>
      <c r="O112">
        <v>28.4580733317</v>
      </c>
      <c r="P112">
        <v>30.457112927699999</v>
      </c>
      <c r="Q112">
        <v>30.9528325906</v>
      </c>
      <c r="R112">
        <v>29.303982999799999</v>
      </c>
      <c r="S112">
        <v>28.4392251427</v>
      </c>
      <c r="T112">
        <v>28.095307786900001</v>
      </c>
      <c r="U112">
        <v>28.712100400899999</v>
      </c>
      <c r="V112">
        <v>27.199740083399998</v>
      </c>
      <c r="W112">
        <v>28.269985587699999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28.332583336199999</v>
      </c>
      <c r="AJ112">
        <v>28.482119938099999</v>
      </c>
      <c r="AK112">
        <v>27.2007177423</v>
      </c>
      <c r="AL112">
        <v>28.151776180999999</v>
      </c>
      <c r="AM112">
        <v>28.734553091199999</v>
      </c>
      <c r="AN112">
        <v>28.623714518500002</v>
      </c>
      <c r="AO112">
        <v>26.6514390452</v>
      </c>
      <c r="AP112">
        <v>27.968860970000001</v>
      </c>
      <c r="AQ112">
        <v>27.7724882091</v>
      </c>
      <c r="AR112">
        <v>28.100982997700001</v>
      </c>
      <c r="AS112">
        <v>27.197851997299999</v>
      </c>
      <c r="AT112">
        <v>27.923409487400001</v>
      </c>
      <c r="AU112">
        <v>29.928920231300001</v>
      </c>
      <c r="AV112">
        <v>30.3790275775</v>
      </c>
      <c r="AW112">
        <v>28.133559801499999</v>
      </c>
      <c r="AX112">
        <v>27.484684111100002</v>
      </c>
      <c r="AY112">
        <v>27.8870241515</v>
      </c>
      <c r="AZ112">
        <v>28.163831561999999</v>
      </c>
      <c r="BA112">
        <v>27.098296740799999</v>
      </c>
      <c r="BB112">
        <v>28.184793326800001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111</v>
      </c>
      <c r="D113">
        <v>29.090498632799999</v>
      </c>
      <c r="E113">
        <v>29.576941421200001</v>
      </c>
      <c r="F113">
        <v>27.913145565200001</v>
      </c>
      <c r="G113">
        <v>28.410761878399999</v>
      </c>
      <c r="H113">
        <v>29.7039613896</v>
      </c>
      <c r="I113">
        <v>28.8399295597</v>
      </c>
      <c r="J113">
        <v>27.5666303416</v>
      </c>
      <c r="K113">
        <v>28.816987666599999</v>
      </c>
      <c r="L113">
        <v>28.211185725499998</v>
      </c>
      <c r="M113">
        <v>28.594057669400001</v>
      </c>
      <c r="N113">
        <v>26.730529133499999</v>
      </c>
      <c r="O113">
        <v>28.156244833799999</v>
      </c>
      <c r="P113">
        <v>30.1114965925</v>
      </c>
      <c r="Q113">
        <v>31.091894186000001</v>
      </c>
      <c r="R113">
        <v>29.023477528600001</v>
      </c>
      <c r="S113">
        <v>28.326677950000001</v>
      </c>
      <c r="T113">
        <v>27.840470081300001</v>
      </c>
      <c r="U113">
        <v>28.8618801746</v>
      </c>
      <c r="V113">
        <v>27.390779306199999</v>
      </c>
      <c r="W113">
        <v>27.9154348221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29.0621010371</v>
      </c>
      <c r="AJ113">
        <v>29.042239400100001</v>
      </c>
      <c r="AK113">
        <v>27.4568257448</v>
      </c>
      <c r="AL113">
        <v>27.930563959600001</v>
      </c>
      <c r="AM113">
        <v>28.727254655599999</v>
      </c>
      <c r="AN113">
        <v>28.500289241800001</v>
      </c>
      <c r="AO113">
        <v>27.0771869493</v>
      </c>
      <c r="AP113">
        <v>28.126408199</v>
      </c>
      <c r="AQ113">
        <v>27.8677376827</v>
      </c>
      <c r="AR113">
        <v>28.0212238091</v>
      </c>
      <c r="AS113">
        <v>27.443356096300001</v>
      </c>
      <c r="AT113">
        <v>27.436917417899998</v>
      </c>
      <c r="AU113">
        <v>29.424079604199999</v>
      </c>
      <c r="AV113">
        <v>30.2399673649</v>
      </c>
      <c r="AW113">
        <v>27.556054131900002</v>
      </c>
      <c r="AX113">
        <v>27.232548965399999</v>
      </c>
      <c r="AY113">
        <v>27.816776422</v>
      </c>
      <c r="AZ113">
        <v>28.1339944797</v>
      </c>
      <c r="BA113">
        <v>27.3345474634</v>
      </c>
      <c r="BB113">
        <v>28.165293857199998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112</v>
      </c>
      <c r="D114">
        <v>29.2472546244</v>
      </c>
      <c r="E114">
        <v>29.9440857389</v>
      </c>
      <c r="F114">
        <v>28.0410087978</v>
      </c>
      <c r="G114">
        <v>28.188182022100001</v>
      </c>
      <c r="H114">
        <v>30.274157538600001</v>
      </c>
      <c r="I114">
        <v>28.6281155466</v>
      </c>
      <c r="J114">
        <v>27.738833642500001</v>
      </c>
      <c r="K114">
        <v>28.825171164499999</v>
      </c>
      <c r="L114">
        <v>28.310306477499999</v>
      </c>
      <c r="M114">
        <v>28.5109770314</v>
      </c>
      <c r="N114">
        <v>26.209370276400001</v>
      </c>
      <c r="O114">
        <v>28.055489843099998</v>
      </c>
      <c r="P114">
        <v>29.655109014099999</v>
      </c>
      <c r="Q114">
        <v>30.881774290199999</v>
      </c>
      <c r="R114">
        <v>28.437135786999999</v>
      </c>
      <c r="S114">
        <v>28.991177765100002</v>
      </c>
      <c r="T114">
        <v>28.415831242700001</v>
      </c>
      <c r="U114">
        <v>28.812380916799999</v>
      </c>
      <c r="V114">
        <v>27.731235128200002</v>
      </c>
      <c r="W114">
        <v>27.946956485299999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29.258701884099999</v>
      </c>
      <c r="AJ114">
        <v>29.463480952800001</v>
      </c>
      <c r="AK114">
        <v>27.4399219875</v>
      </c>
      <c r="AL114">
        <v>27.794322369</v>
      </c>
      <c r="AM114">
        <v>28.768872314399999</v>
      </c>
      <c r="AN114">
        <v>28.272824471300002</v>
      </c>
      <c r="AO114">
        <v>26.875451354999999</v>
      </c>
      <c r="AP114">
        <v>28.1015080122</v>
      </c>
      <c r="AQ114">
        <v>27.505842021799999</v>
      </c>
      <c r="AR114">
        <v>27.822589362999999</v>
      </c>
      <c r="AS114">
        <v>27.0879394028</v>
      </c>
      <c r="AT114">
        <v>27.2898401976</v>
      </c>
      <c r="AU114">
        <v>29.197606694299999</v>
      </c>
      <c r="AV114">
        <v>29.951938304199999</v>
      </c>
      <c r="AW114">
        <v>27.281410528199999</v>
      </c>
      <c r="AX114">
        <v>27.268197618799999</v>
      </c>
      <c r="AY114">
        <v>27.968482637200001</v>
      </c>
      <c r="AZ114">
        <v>28.4349645287</v>
      </c>
      <c r="BA114">
        <v>27.623892939000001</v>
      </c>
      <c r="BB114">
        <v>27.650042709600001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113</v>
      </c>
      <c r="D115">
        <v>28.934402240899999</v>
      </c>
      <c r="E115">
        <v>29.1621430563</v>
      </c>
      <c r="F115">
        <v>27.463655366400001</v>
      </c>
      <c r="G115">
        <v>27.946267099300002</v>
      </c>
      <c r="H115">
        <v>30.188568386899998</v>
      </c>
      <c r="I115">
        <v>28.848355315799999</v>
      </c>
      <c r="J115">
        <v>27.820201553099999</v>
      </c>
      <c r="K115">
        <v>28.876703481300002</v>
      </c>
      <c r="L115">
        <v>27.915081921300001</v>
      </c>
      <c r="M115">
        <v>28.428132046399998</v>
      </c>
      <c r="N115">
        <v>26.576914776999999</v>
      </c>
      <c r="O115">
        <v>28.2878615427</v>
      </c>
      <c r="P115">
        <v>29.1327858529</v>
      </c>
      <c r="Q115">
        <v>30.7934859193</v>
      </c>
      <c r="R115">
        <v>28.377555785799998</v>
      </c>
      <c r="S115">
        <v>29.4269366905</v>
      </c>
      <c r="T115">
        <v>28.709343131699999</v>
      </c>
      <c r="U115">
        <v>28.888207257000001</v>
      </c>
      <c r="V115">
        <v>27.9830165455</v>
      </c>
      <c r="W115">
        <v>28.1482190758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28.4709478135</v>
      </c>
      <c r="AJ115">
        <v>28.790614228199999</v>
      </c>
      <c r="AK115">
        <v>27.022487233900002</v>
      </c>
      <c r="AL115">
        <v>28.0039188475</v>
      </c>
      <c r="AM115">
        <v>28.687379224899999</v>
      </c>
      <c r="AN115">
        <v>28.228484962300001</v>
      </c>
      <c r="AO115">
        <v>26.744982011200001</v>
      </c>
      <c r="AP115">
        <v>28.019745762300001</v>
      </c>
      <c r="AQ115">
        <v>27.4835565148</v>
      </c>
      <c r="AR115">
        <v>27.563144418499999</v>
      </c>
      <c r="AS115">
        <v>26.717142429700001</v>
      </c>
      <c r="AT115">
        <v>27.607557526099999</v>
      </c>
      <c r="AU115">
        <v>28.939519331</v>
      </c>
      <c r="AV115">
        <v>30.067107203500001</v>
      </c>
      <c r="AW115">
        <v>27.452499077799999</v>
      </c>
      <c r="AX115">
        <v>27.841862644100001</v>
      </c>
      <c r="AY115">
        <v>27.7463552814</v>
      </c>
      <c r="AZ115">
        <v>28.513922474899999</v>
      </c>
      <c r="BA115">
        <v>27.288037059800001</v>
      </c>
      <c r="BB115">
        <v>27.281429487800001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114</v>
      </c>
      <c r="D116">
        <v>28.434679845800002</v>
      </c>
      <c r="E116">
        <v>28.973027032400001</v>
      </c>
      <c r="F116">
        <v>27.849038104000002</v>
      </c>
      <c r="G116">
        <v>27.7872141645</v>
      </c>
      <c r="H116">
        <v>30.2307324537</v>
      </c>
      <c r="I116">
        <v>28.9558373596</v>
      </c>
      <c r="J116">
        <v>27.521694004</v>
      </c>
      <c r="K116">
        <v>28.708912639600001</v>
      </c>
      <c r="L116">
        <v>27.536430670800002</v>
      </c>
      <c r="M116">
        <v>28.1339450316</v>
      </c>
      <c r="N116">
        <v>27.017583607100001</v>
      </c>
      <c r="O116">
        <v>28.284039902899998</v>
      </c>
      <c r="P116">
        <v>28.969063262900001</v>
      </c>
      <c r="Q116">
        <v>30.658118221199999</v>
      </c>
      <c r="R116">
        <v>28.142740447600001</v>
      </c>
      <c r="S116">
        <v>29.447406526999998</v>
      </c>
      <c r="T116">
        <v>28.6304958654</v>
      </c>
      <c r="U116">
        <v>28.4188421709</v>
      </c>
      <c r="V116">
        <v>27.906365191799999</v>
      </c>
      <c r="W116">
        <v>28.0541692426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28.150455641099999</v>
      </c>
      <c r="AJ116">
        <v>28.929068583399999</v>
      </c>
      <c r="AK116">
        <v>27.285103832200001</v>
      </c>
      <c r="AL116">
        <v>27.753228493400002</v>
      </c>
      <c r="AM116">
        <v>28.4071509222</v>
      </c>
      <c r="AN116">
        <v>28.236073424899999</v>
      </c>
      <c r="AO116">
        <v>27.022873846</v>
      </c>
      <c r="AP116">
        <v>27.953283956300002</v>
      </c>
      <c r="AQ116">
        <v>27.300833554299999</v>
      </c>
      <c r="AR116">
        <v>27.5175372528</v>
      </c>
      <c r="AS116">
        <v>26.836069051300001</v>
      </c>
      <c r="AT116">
        <v>27.693494926700001</v>
      </c>
      <c r="AU116">
        <v>28.740403473099999</v>
      </c>
      <c r="AV116">
        <v>30.156720125500001</v>
      </c>
      <c r="AW116">
        <v>27.574136596900001</v>
      </c>
      <c r="AX116">
        <v>27.776239027599999</v>
      </c>
      <c r="AY116">
        <v>27.6072495652</v>
      </c>
      <c r="AZ116">
        <v>27.671435767999998</v>
      </c>
      <c r="BA116">
        <v>26.9476748624</v>
      </c>
      <c r="BB116">
        <v>27.5347377059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115</v>
      </c>
      <c r="D117">
        <v>28.272275639899998</v>
      </c>
      <c r="E117">
        <v>28.9910830653</v>
      </c>
      <c r="F117">
        <v>27.778772524600001</v>
      </c>
      <c r="G117">
        <v>28.0186153171</v>
      </c>
      <c r="H117">
        <v>30.3816189677</v>
      </c>
      <c r="I117">
        <v>28.549835195099998</v>
      </c>
      <c r="J117">
        <v>27.023538916100001</v>
      </c>
      <c r="K117">
        <v>28.716679097899998</v>
      </c>
      <c r="L117">
        <v>27.660918941199998</v>
      </c>
      <c r="M117">
        <v>27.886415899799999</v>
      </c>
      <c r="N117">
        <v>27.1628654033</v>
      </c>
      <c r="O117">
        <v>28.593785783000001</v>
      </c>
      <c r="P117">
        <v>29.4651423687</v>
      </c>
      <c r="Q117">
        <v>30.7695581535</v>
      </c>
      <c r="R117">
        <v>28.118686137099999</v>
      </c>
      <c r="S117">
        <v>28.904913582500001</v>
      </c>
      <c r="T117">
        <v>28.470545978800001</v>
      </c>
      <c r="U117">
        <v>28.212918547600001</v>
      </c>
      <c r="V117">
        <v>27.290419798799999</v>
      </c>
      <c r="W117">
        <v>28.059399149800001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28.2456369577</v>
      </c>
      <c r="AJ117">
        <v>28.740117592800001</v>
      </c>
      <c r="AK117">
        <v>27.051217775600001</v>
      </c>
      <c r="AL117">
        <v>27.245163140700001</v>
      </c>
      <c r="AM117">
        <v>28.940916807800001</v>
      </c>
      <c r="AN117">
        <v>27.9826567524</v>
      </c>
      <c r="AO117">
        <v>26.901868357600002</v>
      </c>
      <c r="AP117">
        <v>27.8549956327</v>
      </c>
      <c r="AQ117">
        <v>27.524764618199999</v>
      </c>
      <c r="AR117">
        <v>27.710206073599998</v>
      </c>
      <c r="AS117">
        <v>27.019294441500001</v>
      </c>
      <c r="AT117">
        <v>27.737055878700001</v>
      </c>
      <c r="AU117">
        <v>28.917874669700002</v>
      </c>
      <c r="AV117">
        <v>29.937787214499998</v>
      </c>
      <c r="AW117">
        <v>27.235997245699998</v>
      </c>
      <c r="AX117">
        <v>28.1601844646</v>
      </c>
      <c r="AY117">
        <v>27.561098642299999</v>
      </c>
      <c r="AZ117">
        <v>27.454906862000001</v>
      </c>
      <c r="BA117">
        <v>26.334292920100001</v>
      </c>
      <c r="BB117">
        <v>27.649190039200001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116</v>
      </c>
      <c r="D118">
        <v>28.2621320943</v>
      </c>
      <c r="E118">
        <v>29.2407176643</v>
      </c>
      <c r="F118">
        <v>28.230726817600001</v>
      </c>
      <c r="G118">
        <v>27.949937802200001</v>
      </c>
      <c r="H118">
        <v>30.0528518359</v>
      </c>
      <c r="I118">
        <v>28.546425204399998</v>
      </c>
      <c r="J118">
        <v>27.3850444813</v>
      </c>
      <c r="K118">
        <v>28.797896312900001</v>
      </c>
      <c r="L118">
        <v>27.964753388199998</v>
      </c>
      <c r="M118">
        <v>27.757059418499999</v>
      </c>
      <c r="N118">
        <v>27.229692343699998</v>
      </c>
      <c r="O118">
        <v>28.216344331199998</v>
      </c>
      <c r="P118">
        <v>29.5092631381</v>
      </c>
      <c r="Q118">
        <v>30.8938027148</v>
      </c>
      <c r="R118">
        <v>27.908265316400001</v>
      </c>
      <c r="S118">
        <v>28.148942008100001</v>
      </c>
      <c r="T118">
        <v>27.747433820200001</v>
      </c>
      <c r="U118">
        <v>27.905722171499999</v>
      </c>
      <c r="V118">
        <v>27.258476905199998</v>
      </c>
      <c r="W118">
        <v>28.0460677628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28.386898198299999</v>
      </c>
      <c r="AJ118">
        <v>29.264948973799999</v>
      </c>
      <c r="AK118">
        <v>27.0807530093</v>
      </c>
      <c r="AL118">
        <v>27.132613873499999</v>
      </c>
      <c r="AM118">
        <v>28.9187293821</v>
      </c>
      <c r="AN118">
        <v>28.052423709300001</v>
      </c>
      <c r="AO118">
        <v>27.003776414400001</v>
      </c>
      <c r="AP118">
        <v>28.0492324764</v>
      </c>
      <c r="AQ118">
        <v>27.609108602599999</v>
      </c>
      <c r="AR118">
        <v>27.882562627900001</v>
      </c>
      <c r="AS118">
        <v>27.019905896400001</v>
      </c>
      <c r="AT118">
        <v>27.511239250199999</v>
      </c>
      <c r="AU118">
        <v>28.6368088615</v>
      </c>
      <c r="AV118">
        <v>29.775749578599999</v>
      </c>
      <c r="AW118">
        <v>27.056297167099999</v>
      </c>
      <c r="AX118">
        <v>27.535702887599999</v>
      </c>
      <c r="AY118">
        <v>27.205729468400001</v>
      </c>
      <c r="AZ118">
        <v>27.513263560199999</v>
      </c>
      <c r="BA118">
        <v>26.692976780599999</v>
      </c>
      <c r="BB118">
        <v>27.397347368599998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117</v>
      </c>
      <c r="D119">
        <v>27.7788559918</v>
      </c>
      <c r="E119">
        <v>28.690687236700001</v>
      </c>
      <c r="F119">
        <v>27.474394330399999</v>
      </c>
      <c r="G119">
        <v>27.8235615137</v>
      </c>
      <c r="H119">
        <v>29.428841624099999</v>
      </c>
      <c r="I119">
        <v>28.885977330300001</v>
      </c>
      <c r="J119">
        <v>27.756498010000001</v>
      </c>
      <c r="K119">
        <v>29.022600476800001</v>
      </c>
      <c r="L119">
        <v>28.0584501642</v>
      </c>
      <c r="M119">
        <v>27.988995515100001</v>
      </c>
      <c r="N119">
        <v>26.981273356599999</v>
      </c>
      <c r="O119">
        <v>28.060437841799999</v>
      </c>
      <c r="P119">
        <v>29.0473448706</v>
      </c>
      <c r="Q119">
        <v>30.8733524439</v>
      </c>
      <c r="R119">
        <v>27.866118673700001</v>
      </c>
      <c r="S119">
        <v>27.8245390855</v>
      </c>
      <c r="T119">
        <v>27.759704821900002</v>
      </c>
      <c r="U119">
        <v>27.861341173300001</v>
      </c>
      <c r="V119">
        <v>27.348886697600001</v>
      </c>
      <c r="W119">
        <v>28.317742537299999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27.717881955900001</v>
      </c>
      <c r="AJ119">
        <v>28.7398887182</v>
      </c>
      <c r="AK119">
        <v>27.266920608900001</v>
      </c>
      <c r="AL119">
        <v>27.232660850799999</v>
      </c>
      <c r="AM119">
        <v>28.8803854471</v>
      </c>
      <c r="AN119">
        <v>27.904765080800001</v>
      </c>
      <c r="AO119">
        <v>26.739955909300001</v>
      </c>
      <c r="AP119">
        <v>28.166935546400001</v>
      </c>
      <c r="AQ119">
        <v>27.141823847800001</v>
      </c>
      <c r="AR119">
        <v>27.761168556299999</v>
      </c>
      <c r="AS119">
        <v>27.087928728200001</v>
      </c>
      <c r="AT119">
        <v>27.343964467599999</v>
      </c>
      <c r="AU119">
        <v>28.245133089799999</v>
      </c>
      <c r="AV119">
        <v>29.7747830088</v>
      </c>
      <c r="AW119">
        <v>27.112985807099999</v>
      </c>
      <c r="AX119">
        <v>27.6481238328</v>
      </c>
      <c r="AY119">
        <v>27.1183648202</v>
      </c>
      <c r="AZ119">
        <v>27.572310714299999</v>
      </c>
      <c r="BA119">
        <v>26.811356613499999</v>
      </c>
      <c r="BB119">
        <v>27.909142305700001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118</v>
      </c>
      <c r="D120">
        <v>27.789188641700001</v>
      </c>
      <c r="E120">
        <v>28.845563527900001</v>
      </c>
      <c r="F120">
        <v>26.8855507737</v>
      </c>
      <c r="G120">
        <v>27.211854111499999</v>
      </c>
      <c r="H120">
        <v>29.783543953900001</v>
      </c>
      <c r="I120">
        <v>29.144938124300001</v>
      </c>
      <c r="J120">
        <v>27.754498873700001</v>
      </c>
      <c r="K120">
        <v>28.975830441399999</v>
      </c>
      <c r="L120">
        <v>27.8776275512</v>
      </c>
      <c r="M120">
        <v>28.2003807177</v>
      </c>
      <c r="N120">
        <v>27.2260361471</v>
      </c>
      <c r="O120">
        <v>28.094747027499999</v>
      </c>
      <c r="P120">
        <v>29.261595055200001</v>
      </c>
      <c r="Q120">
        <v>30.752886560099999</v>
      </c>
      <c r="R120">
        <v>27.642980956700001</v>
      </c>
      <c r="S120">
        <v>28.132967604800001</v>
      </c>
      <c r="T120">
        <v>27.808737259699999</v>
      </c>
      <c r="U120">
        <v>28.154811866599999</v>
      </c>
      <c r="V120">
        <v>27.064493387799999</v>
      </c>
      <c r="W120">
        <v>28.427188325100001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27.119065605100001</v>
      </c>
      <c r="AJ120">
        <v>28.224129571100001</v>
      </c>
      <c r="AK120">
        <v>26.530586845599998</v>
      </c>
      <c r="AL120">
        <v>26.995951101599999</v>
      </c>
      <c r="AM120">
        <v>28.440273069900002</v>
      </c>
      <c r="AN120">
        <v>28.090653835000001</v>
      </c>
      <c r="AO120">
        <v>26.765296492000001</v>
      </c>
      <c r="AP120">
        <v>28.067564464</v>
      </c>
      <c r="AQ120">
        <v>26.947613395299999</v>
      </c>
      <c r="AR120">
        <v>27.682448275199999</v>
      </c>
      <c r="AS120">
        <v>27.2248257874</v>
      </c>
      <c r="AT120">
        <v>27.5573889948</v>
      </c>
      <c r="AU120">
        <v>28.668997618799999</v>
      </c>
      <c r="AV120">
        <v>29.738591766100001</v>
      </c>
      <c r="AW120">
        <v>27.369855875100001</v>
      </c>
      <c r="AX120">
        <v>28.1513249148</v>
      </c>
      <c r="AY120">
        <v>27.4711552883</v>
      </c>
      <c r="AZ120">
        <v>27.9419886027</v>
      </c>
      <c r="BA120">
        <v>26.6045761146</v>
      </c>
      <c r="BB120">
        <v>28.110890765200001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119</v>
      </c>
      <c r="D121">
        <v>27.858592554400001</v>
      </c>
      <c r="E121">
        <v>28.841073236300002</v>
      </c>
      <c r="F121">
        <v>26.775704840700001</v>
      </c>
      <c r="G121">
        <v>26.960860829200001</v>
      </c>
      <c r="H121">
        <v>29.9950493873</v>
      </c>
      <c r="I121">
        <v>29.008001967799999</v>
      </c>
      <c r="J121">
        <v>27.855441670000001</v>
      </c>
      <c r="K121">
        <v>29.0233273182</v>
      </c>
      <c r="L121">
        <v>27.735006032400001</v>
      </c>
      <c r="M121">
        <v>28.010234069900001</v>
      </c>
      <c r="N121">
        <v>27.127933437100001</v>
      </c>
      <c r="O121">
        <v>28.063121353500001</v>
      </c>
      <c r="P121">
        <v>29.2464874249</v>
      </c>
      <c r="Q121">
        <v>30.786276597699999</v>
      </c>
      <c r="R121">
        <v>28.0824397377</v>
      </c>
      <c r="S121">
        <v>28.186844000200001</v>
      </c>
      <c r="T121">
        <v>27.8882427478</v>
      </c>
      <c r="U121">
        <v>28.0251298795</v>
      </c>
      <c r="V121">
        <v>27.101966110100001</v>
      </c>
      <c r="W121">
        <v>28.623507467100001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27.415739990799999</v>
      </c>
      <c r="AJ121">
        <v>28.424188020799999</v>
      </c>
      <c r="AK121">
        <v>26.514972071100001</v>
      </c>
      <c r="AL121">
        <v>26.400127536399999</v>
      </c>
      <c r="AM121">
        <v>28.7772127442</v>
      </c>
      <c r="AN121">
        <v>27.799313185500001</v>
      </c>
      <c r="AO121">
        <v>26.233243676299999</v>
      </c>
      <c r="AP121">
        <v>27.997705812300001</v>
      </c>
      <c r="AQ121">
        <v>27.3014880554</v>
      </c>
      <c r="AR121">
        <v>27.508612632999998</v>
      </c>
      <c r="AS121">
        <v>27.275774967499999</v>
      </c>
      <c r="AT121">
        <v>27.604854886199998</v>
      </c>
      <c r="AU121">
        <v>28.790327638099999</v>
      </c>
      <c r="AV121">
        <v>29.753396134199999</v>
      </c>
      <c r="AW121">
        <v>27.885398206200001</v>
      </c>
      <c r="AX121">
        <v>27.987791494700001</v>
      </c>
      <c r="AY121">
        <v>27.462581680500001</v>
      </c>
      <c r="AZ121">
        <v>27.626000343800001</v>
      </c>
      <c r="BA121">
        <v>26.8458263825</v>
      </c>
      <c r="BB121">
        <v>28.295479393499999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120</v>
      </c>
      <c r="D122">
        <v>28.317484282199999</v>
      </c>
      <c r="E122">
        <v>29.485433603499999</v>
      </c>
      <c r="F122">
        <v>26.6754605436</v>
      </c>
      <c r="G122">
        <v>26.593131579200001</v>
      </c>
      <c r="H122">
        <v>29.9042052271</v>
      </c>
      <c r="I122">
        <v>28.7642664814</v>
      </c>
      <c r="J122">
        <v>27.239419850899999</v>
      </c>
      <c r="K122">
        <v>28.939443067900001</v>
      </c>
      <c r="L122">
        <v>27.6201745776</v>
      </c>
      <c r="M122">
        <v>27.6135738523</v>
      </c>
      <c r="N122">
        <v>27.2774760046</v>
      </c>
      <c r="O122">
        <v>27.363283211700001</v>
      </c>
      <c r="P122">
        <v>28.625118598699999</v>
      </c>
      <c r="Q122">
        <v>30.4572044218</v>
      </c>
      <c r="R122">
        <v>28.117143653399999</v>
      </c>
      <c r="S122">
        <v>27.7227259971</v>
      </c>
      <c r="T122">
        <v>27.903663176199998</v>
      </c>
      <c r="U122">
        <v>27.620902617999999</v>
      </c>
      <c r="V122">
        <v>27.3053635423</v>
      </c>
      <c r="W122">
        <v>28.263641732100002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27.7862097947</v>
      </c>
      <c r="AJ122">
        <v>28.742283775699999</v>
      </c>
      <c r="AK122">
        <v>26.914851068800001</v>
      </c>
      <c r="AL122">
        <v>26.521251914</v>
      </c>
      <c r="AM122">
        <v>28.6367305152</v>
      </c>
      <c r="AN122">
        <v>27.782802703000002</v>
      </c>
      <c r="AO122">
        <v>26.1280042514</v>
      </c>
      <c r="AP122">
        <v>28.0146178034</v>
      </c>
      <c r="AQ122">
        <v>26.724386327000001</v>
      </c>
      <c r="AR122">
        <v>27.2919667</v>
      </c>
      <c r="AS122">
        <v>27.060507287699998</v>
      </c>
      <c r="AT122">
        <v>27.345001008000001</v>
      </c>
      <c r="AU122">
        <v>28.688789511</v>
      </c>
      <c r="AV122">
        <v>29.914431683</v>
      </c>
      <c r="AW122">
        <v>27.900341963300001</v>
      </c>
      <c r="AX122">
        <v>26.850781187100001</v>
      </c>
      <c r="AY122">
        <v>27.241423922199999</v>
      </c>
      <c r="AZ122">
        <v>27.477946518900001</v>
      </c>
      <c r="BA122">
        <v>26.948829693899999</v>
      </c>
      <c r="BB122">
        <v>28.651899381300002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121</v>
      </c>
      <c r="D123">
        <v>28.506006215700001</v>
      </c>
      <c r="E123">
        <v>29.465869215000001</v>
      </c>
      <c r="F123">
        <v>26.6280666587</v>
      </c>
      <c r="G123">
        <v>26.451758148100001</v>
      </c>
      <c r="H123">
        <v>29.9530297435</v>
      </c>
      <c r="I123">
        <v>28.699770129800001</v>
      </c>
      <c r="J123">
        <v>27.2432556045</v>
      </c>
      <c r="K123">
        <v>28.888261979999999</v>
      </c>
      <c r="L123">
        <v>27.637210991100002</v>
      </c>
      <c r="M123">
        <v>27.550175510700001</v>
      </c>
      <c r="N123">
        <v>26.486163511699999</v>
      </c>
      <c r="O123">
        <v>27.693035518999999</v>
      </c>
      <c r="P123">
        <v>27.9383281952</v>
      </c>
      <c r="Q123">
        <v>29.745010044000001</v>
      </c>
      <c r="R123">
        <v>27.680004633300001</v>
      </c>
      <c r="S123">
        <v>27.2842522961</v>
      </c>
      <c r="T123">
        <v>27.512362954499999</v>
      </c>
      <c r="U123">
        <v>27.7620963675</v>
      </c>
      <c r="V123">
        <v>26.6118522039</v>
      </c>
      <c r="W123">
        <v>27.869158011700002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28.2483899024</v>
      </c>
      <c r="AJ123">
        <v>29.0904734181</v>
      </c>
      <c r="AK123">
        <v>27.086204821300001</v>
      </c>
      <c r="AL123">
        <v>26.8727144685</v>
      </c>
      <c r="AM123">
        <v>28.983409154299999</v>
      </c>
      <c r="AN123">
        <v>27.785488608200001</v>
      </c>
      <c r="AO123">
        <v>26.219183552600001</v>
      </c>
      <c r="AP123">
        <v>27.9870777197</v>
      </c>
      <c r="AQ123">
        <v>27.072274042299998</v>
      </c>
      <c r="AR123">
        <v>27.327171203100001</v>
      </c>
      <c r="AS123">
        <v>26.105694393299999</v>
      </c>
      <c r="AT123">
        <v>27.430056881700001</v>
      </c>
      <c r="AU123">
        <v>28.481552092499999</v>
      </c>
      <c r="AV123">
        <v>30.002265647200002</v>
      </c>
      <c r="AW123">
        <v>27.5196086222</v>
      </c>
      <c r="AX123">
        <v>26.7719451591</v>
      </c>
      <c r="AY123">
        <v>27.533977480800001</v>
      </c>
      <c r="AZ123">
        <v>27.4762040088</v>
      </c>
      <c r="BA123">
        <v>26.665341546699999</v>
      </c>
      <c r="BB123">
        <v>28.3170212735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122</v>
      </c>
      <c r="D124">
        <v>28.455777722400001</v>
      </c>
      <c r="E124">
        <v>29.440357973499999</v>
      </c>
      <c r="F124">
        <v>26.934351855700001</v>
      </c>
      <c r="G124">
        <v>26.625069892599999</v>
      </c>
      <c r="H124">
        <v>30.113307599100001</v>
      </c>
      <c r="I124">
        <v>28.443507112199999</v>
      </c>
      <c r="J124">
        <v>26.823148006899999</v>
      </c>
      <c r="K124">
        <v>28.9603403628</v>
      </c>
      <c r="L124">
        <v>27.3422910058</v>
      </c>
      <c r="M124">
        <v>27.532674423500001</v>
      </c>
      <c r="N124">
        <v>26.3814983575</v>
      </c>
      <c r="O124">
        <v>27.8355598807</v>
      </c>
      <c r="P124">
        <v>27.787458563400001</v>
      </c>
      <c r="Q124">
        <v>29.7652121952</v>
      </c>
      <c r="R124">
        <v>27.4359037533</v>
      </c>
      <c r="S124">
        <v>27.935988289200001</v>
      </c>
      <c r="T124">
        <v>27.9300317999</v>
      </c>
      <c r="U124">
        <v>27.755542288800001</v>
      </c>
      <c r="V124">
        <v>26.409651976300001</v>
      </c>
      <c r="W124">
        <v>27.7989471221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28.1675716644</v>
      </c>
      <c r="AJ124">
        <v>29.121700448799999</v>
      </c>
      <c r="AK124">
        <v>27.517777708200001</v>
      </c>
      <c r="AL124">
        <v>27.061747773099999</v>
      </c>
      <c r="AM124">
        <v>28.7328488532</v>
      </c>
      <c r="AN124">
        <v>27.9846066281</v>
      </c>
      <c r="AO124">
        <v>26.409310999999999</v>
      </c>
      <c r="AP124">
        <v>27.957452385700002</v>
      </c>
      <c r="AQ124">
        <v>27.2736824604</v>
      </c>
      <c r="AR124">
        <v>27.455342598600001</v>
      </c>
      <c r="AS124">
        <v>25.598772381900002</v>
      </c>
      <c r="AT124">
        <v>27.632897698800001</v>
      </c>
      <c r="AU124">
        <v>28.457407153199998</v>
      </c>
      <c r="AV124">
        <v>30.188649609199999</v>
      </c>
      <c r="AW124">
        <v>28.067004014399998</v>
      </c>
      <c r="AX124">
        <v>27.551645136000001</v>
      </c>
      <c r="AY124">
        <v>27.5764290557</v>
      </c>
      <c r="AZ124">
        <v>27.506544332600001</v>
      </c>
      <c r="BA124">
        <v>26.345680797</v>
      </c>
      <c r="BB124">
        <v>27.6369361641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123</v>
      </c>
      <c r="D125">
        <v>28.302562152499998</v>
      </c>
      <c r="E125">
        <v>29.148571292700002</v>
      </c>
      <c r="F125">
        <v>26.7065950816</v>
      </c>
      <c r="G125">
        <v>26.950237490599999</v>
      </c>
      <c r="H125">
        <v>30.336341644400001</v>
      </c>
      <c r="I125">
        <v>28.190573495300001</v>
      </c>
      <c r="J125">
        <v>27.203922512799998</v>
      </c>
      <c r="K125">
        <v>28.9456726043</v>
      </c>
      <c r="L125">
        <v>27.0848670142</v>
      </c>
      <c r="M125">
        <v>27.609427806199999</v>
      </c>
      <c r="N125">
        <v>26.3281788205</v>
      </c>
      <c r="O125">
        <v>27.820681157900001</v>
      </c>
      <c r="P125">
        <v>28.752078835900001</v>
      </c>
      <c r="Q125">
        <v>29.888072896499999</v>
      </c>
      <c r="R125">
        <v>27.8802125333</v>
      </c>
      <c r="S125">
        <v>28.118728043899999</v>
      </c>
      <c r="T125">
        <v>28.1989698424</v>
      </c>
      <c r="U125">
        <v>27.801252016999999</v>
      </c>
      <c r="V125">
        <v>26.389276087300001</v>
      </c>
      <c r="W125">
        <v>27.9010808158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27.705580232399999</v>
      </c>
      <c r="AJ125">
        <v>28.804452272199999</v>
      </c>
      <c r="AK125">
        <v>27.049515657200001</v>
      </c>
      <c r="AL125">
        <v>26.848355531100001</v>
      </c>
      <c r="AM125">
        <v>28.846655342199998</v>
      </c>
      <c r="AN125">
        <v>28.017980255499999</v>
      </c>
      <c r="AO125">
        <v>26.397316252300001</v>
      </c>
      <c r="AP125">
        <v>27.965383093900002</v>
      </c>
      <c r="AQ125">
        <v>26.712707868999999</v>
      </c>
      <c r="AR125">
        <v>27.496181314699999</v>
      </c>
      <c r="AS125">
        <v>25.6652790676</v>
      </c>
      <c r="AT125">
        <v>27.490909991500001</v>
      </c>
      <c r="AU125">
        <v>28.670175697000001</v>
      </c>
      <c r="AV125">
        <v>30.2670294642</v>
      </c>
      <c r="AW125">
        <v>28.126861114299999</v>
      </c>
      <c r="AX125">
        <v>27.421100696500002</v>
      </c>
      <c r="AY125">
        <v>27.6990339189</v>
      </c>
      <c r="AZ125">
        <v>27.4032189116</v>
      </c>
      <c r="BA125">
        <v>26.376675373600001</v>
      </c>
      <c r="BB125">
        <v>27.611993751100002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124</v>
      </c>
      <c r="D126">
        <v>28.066740656899999</v>
      </c>
      <c r="E126">
        <v>28.8137112611</v>
      </c>
      <c r="F126">
        <v>26.151819312800001</v>
      </c>
      <c r="G126">
        <v>26.7185171482</v>
      </c>
      <c r="H126">
        <v>30.622146770400001</v>
      </c>
      <c r="I126">
        <v>28.653912584299999</v>
      </c>
      <c r="J126">
        <v>28.101513930799999</v>
      </c>
      <c r="K126">
        <v>29.029836819300002</v>
      </c>
      <c r="L126">
        <v>27.6654373575</v>
      </c>
      <c r="M126">
        <v>27.8675323603</v>
      </c>
      <c r="N126">
        <v>26.546350079300002</v>
      </c>
      <c r="O126">
        <v>27.864620706</v>
      </c>
      <c r="P126">
        <v>28.833078608600001</v>
      </c>
      <c r="Q126">
        <v>30.084226579300001</v>
      </c>
      <c r="R126">
        <v>28.356355039099999</v>
      </c>
      <c r="S126">
        <v>28.5921579836</v>
      </c>
      <c r="T126">
        <v>28.481488972099999</v>
      </c>
      <c r="U126">
        <v>28.089298341500001</v>
      </c>
      <c r="V126">
        <v>26.2338215441</v>
      </c>
      <c r="W126">
        <v>28.0213300779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27.5238506108</v>
      </c>
      <c r="AJ126">
        <v>28.394188438299999</v>
      </c>
      <c r="AK126">
        <v>26.084439954499999</v>
      </c>
      <c r="AL126">
        <v>26.3034001895</v>
      </c>
      <c r="AM126">
        <v>28.820737037299999</v>
      </c>
      <c r="AN126">
        <v>27.9935952039</v>
      </c>
      <c r="AO126">
        <v>26.544212656399999</v>
      </c>
      <c r="AP126">
        <v>27.914281940199999</v>
      </c>
      <c r="AQ126">
        <v>26.7117606278</v>
      </c>
      <c r="AR126">
        <v>27.249707755100001</v>
      </c>
      <c r="AS126">
        <v>25.830984457700001</v>
      </c>
      <c r="AT126">
        <v>27.730266265299999</v>
      </c>
      <c r="AU126">
        <v>28.2544310139</v>
      </c>
      <c r="AV126">
        <v>30.033359340499999</v>
      </c>
      <c r="AW126">
        <v>27.779926292399999</v>
      </c>
      <c r="AX126">
        <v>27.4903476864</v>
      </c>
      <c r="AY126">
        <v>27.3978816421</v>
      </c>
      <c r="AZ126">
        <v>27.232880374899999</v>
      </c>
      <c r="BA126">
        <v>26.325932978699999</v>
      </c>
      <c r="BB126">
        <v>27.3062671066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125</v>
      </c>
      <c r="D127">
        <v>27.1791110303</v>
      </c>
      <c r="E127">
        <v>29.0199096371</v>
      </c>
      <c r="F127">
        <v>25.855971834000002</v>
      </c>
      <c r="G127">
        <v>26.404740870099999</v>
      </c>
      <c r="H127">
        <v>30.599779143399999</v>
      </c>
      <c r="I127">
        <v>28.851929999900001</v>
      </c>
      <c r="J127">
        <v>28.317193922200001</v>
      </c>
      <c r="K127">
        <v>29.160679663300002</v>
      </c>
      <c r="L127">
        <v>27.979195156500001</v>
      </c>
      <c r="M127">
        <v>27.964750482500001</v>
      </c>
      <c r="N127">
        <v>26.467980762100002</v>
      </c>
      <c r="O127">
        <v>27.5762728865</v>
      </c>
      <c r="P127">
        <v>28.648041288000002</v>
      </c>
      <c r="Q127">
        <v>30.173315293000002</v>
      </c>
      <c r="R127">
        <v>28.611601742600001</v>
      </c>
      <c r="S127">
        <v>28.266288537499999</v>
      </c>
      <c r="T127">
        <v>28.087376829499998</v>
      </c>
      <c r="U127">
        <v>27.571377146100001</v>
      </c>
      <c r="V127">
        <v>26.6334652663</v>
      </c>
      <c r="W127">
        <v>28.0387405343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26.969241108999999</v>
      </c>
      <c r="AJ127">
        <v>28.543344681200001</v>
      </c>
      <c r="AK127">
        <v>25.752797137000002</v>
      </c>
      <c r="AL127">
        <v>26.098483059399999</v>
      </c>
      <c r="AM127">
        <v>28.5368765186</v>
      </c>
      <c r="AN127">
        <v>27.9171995138</v>
      </c>
      <c r="AO127">
        <v>25.9964110807</v>
      </c>
      <c r="AP127">
        <v>27.566163098000001</v>
      </c>
      <c r="AQ127">
        <v>27.410884100699999</v>
      </c>
      <c r="AR127">
        <v>26.9242269762</v>
      </c>
      <c r="AS127">
        <v>25.685663591899999</v>
      </c>
      <c r="AT127">
        <v>27.881210770799999</v>
      </c>
      <c r="AU127">
        <v>28.4123162056</v>
      </c>
      <c r="AV127">
        <v>29.795881465699999</v>
      </c>
      <c r="AW127">
        <v>27.6572940669</v>
      </c>
      <c r="AX127">
        <v>27.871566065300001</v>
      </c>
      <c r="AY127">
        <v>27.546643671999998</v>
      </c>
      <c r="AZ127">
        <v>26.866860497200001</v>
      </c>
      <c r="BA127">
        <v>26.520675224200001</v>
      </c>
      <c r="BB127">
        <v>27.452532171600001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126</v>
      </c>
      <c r="D128">
        <v>27.324761598199999</v>
      </c>
      <c r="E128">
        <v>29.202725279799999</v>
      </c>
      <c r="F128">
        <v>26.050816788700001</v>
      </c>
      <c r="G128">
        <v>26.040173469199999</v>
      </c>
      <c r="H128">
        <v>30.5649865502</v>
      </c>
      <c r="I128">
        <v>28.533605656599999</v>
      </c>
      <c r="J128">
        <v>27.899770795999999</v>
      </c>
      <c r="K128">
        <v>29.500864691499999</v>
      </c>
      <c r="L128">
        <v>28.118327539799999</v>
      </c>
      <c r="M128">
        <v>28.216013052299999</v>
      </c>
      <c r="N128">
        <v>26.0433692521</v>
      </c>
      <c r="O128">
        <v>27.323585611399999</v>
      </c>
      <c r="P128">
        <v>28.948635465900001</v>
      </c>
      <c r="Q128">
        <v>30.418658547900002</v>
      </c>
      <c r="R128">
        <v>27.9990878666</v>
      </c>
      <c r="S128">
        <v>27.8586495017</v>
      </c>
      <c r="T128">
        <v>28.073462857799999</v>
      </c>
      <c r="U128">
        <v>27.4829524152</v>
      </c>
      <c r="V128">
        <v>26.762263598899999</v>
      </c>
      <c r="W128">
        <v>27.8623723551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26.860875260899999</v>
      </c>
      <c r="AJ128">
        <v>28.232392087600001</v>
      </c>
      <c r="AK128">
        <v>25.843256695699999</v>
      </c>
      <c r="AL128">
        <v>25.7316558968</v>
      </c>
      <c r="AM128">
        <v>28.543036362599999</v>
      </c>
      <c r="AN128">
        <v>27.706396892600001</v>
      </c>
      <c r="AO128">
        <v>26.522271506100001</v>
      </c>
      <c r="AP128">
        <v>27.683517406</v>
      </c>
      <c r="AQ128">
        <v>27.272413559899999</v>
      </c>
      <c r="AR128">
        <v>27.059499381399998</v>
      </c>
      <c r="AS128">
        <v>25.540116387699999</v>
      </c>
      <c r="AT128">
        <v>27.484698999999999</v>
      </c>
      <c r="AU128">
        <v>28.4044055508</v>
      </c>
      <c r="AV128">
        <v>29.886265675099999</v>
      </c>
      <c r="AW128">
        <v>27.548707793599998</v>
      </c>
      <c r="AX128">
        <v>27.7979777764</v>
      </c>
      <c r="AY128">
        <v>27.494778048400001</v>
      </c>
      <c r="AZ128">
        <v>26.925199458400002</v>
      </c>
      <c r="BA128">
        <v>26.692389841299999</v>
      </c>
      <c r="BB128">
        <v>27.7342585904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127</v>
      </c>
      <c r="D129">
        <v>27.755025804999999</v>
      </c>
      <c r="E129">
        <v>28.9977999181</v>
      </c>
      <c r="F129">
        <v>26.400813188800001</v>
      </c>
      <c r="G129">
        <v>26.286785662700002</v>
      </c>
      <c r="H129">
        <v>30.4253440715</v>
      </c>
      <c r="I129">
        <v>28.5004569291</v>
      </c>
      <c r="J129">
        <v>27.769054047099999</v>
      </c>
      <c r="K129">
        <v>29.558803838500001</v>
      </c>
      <c r="L129">
        <v>28.0321517828</v>
      </c>
      <c r="M129">
        <v>28.096366094</v>
      </c>
      <c r="N129">
        <v>25.658487214600001</v>
      </c>
      <c r="O129">
        <v>27.6823409918</v>
      </c>
      <c r="P129">
        <v>28.900582718700001</v>
      </c>
      <c r="Q129">
        <v>30.363196501400001</v>
      </c>
      <c r="R129">
        <v>27.638632519000002</v>
      </c>
      <c r="S129">
        <v>28.195082422599999</v>
      </c>
      <c r="T129">
        <v>28.302984889400001</v>
      </c>
      <c r="U129">
        <v>27.7639350396</v>
      </c>
      <c r="V129">
        <v>26.560053273400001</v>
      </c>
      <c r="W129">
        <v>27.836363090199999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27.2214481711</v>
      </c>
      <c r="AJ129">
        <v>28.249526037100001</v>
      </c>
      <c r="AK129">
        <v>25.997623816000001</v>
      </c>
      <c r="AL129">
        <v>26.0227830135</v>
      </c>
      <c r="AM129">
        <v>28.956300393500001</v>
      </c>
      <c r="AN129">
        <v>27.654205860600001</v>
      </c>
      <c r="AO129">
        <v>26.217686823499999</v>
      </c>
      <c r="AP129">
        <v>27.9029122116</v>
      </c>
      <c r="AQ129">
        <v>27.458458998499999</v>
      </c>
      <c r="AR129">
        <v>26.995373872599998</v>
      </c>
      <c r="AS129">
        <v>25.6296993793</v>
      </c>
      <c r="AT129">
        <v>27.480603970499999</v>
      </c>
      <c r="AU129">
        <v>28.3824315052</v>
      </c>
      <c r="AV129">
        <v>29.896684543599999</v>
      </c>
      <c r="AW129">
        <v>27.348638893299999</v>
      </c>
      <c r="AX129">
        <v>27.741928122699999</v>
      </c>
      <c r="AY129">
        <v>27.3026729248</v>
      </c>
      <c r="AZ129">
        <v>26.7523436416</v>
      </c>
      <c r="BA129">
        <v>26.834997770099999</v>
      </c>
      <c r="BB129">
        <v>27.747112234599999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128</v>
      </c>
      <c r="D130">
        <v>27.169472236000001</v>
      </c>
      <c r="E130">
        <v>28.9102915659</v>
      </c>
      <c r="F130">
        <v>26.2907453254</v>
      </c>
      <c r="G130">
        <v>26.678574628</v>
      </c>
      <c r="H130">
        <v>30.162564966200001</v>
      </c>
      <c r="I130">
        <v>28.842226285999999</v>
      </c>
      <c r="J130">
        <v>27.462154103900001</v>
      </c>
      <c r="K130">
        <v>29.395282100999999</v>
      </c>
      <c r="L130">
        <v>27.8306854155</v>
      </c>
      <c r="M130">
        <v>27.858811777100001</v>
      </c>
      <c r="N130">
        <v>25.5979011879</v>
      </c>
      <c r="O130">
        <v>28.108180149999999</v>
      </c>
      <c r="P130">
        <v>29.125997682200001</v>
      </c>
      <c r="Q130">
        <v>30.263214271900001</v>
      </c>
      <c r="R130">
        <v>28.056449617999998</v>
      </c>
      <c r="S130">
        <v>28.089934744800001</v>
      </c>
      <c r="T130">
        <v>28.060981357300001</v>
      </c>
      <c r="U130">
        <v>27.687024698999998</v>
      </c>
      <c r="V130">
        <v>26.365975478999999</v>
      </c>
      <c r="W130">
        <v>27.6385399067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26.933002910700001</v>
      </c>
      <c r="AJ130">
        <v>28.197709108200002</v>
      </c>
      <c r="AK130">
        <v>25.610394382399999</v>
      </c>
      <c r="AL130">
        <v>26.059268743299999</v>
      </c>
      <c r="AM130">
        <v>29.1457306995</v>
      </c>
      <c r="AN130">
        <v>27.972815120100002</v>
      </c>
      <c r="AO130">
        <v>26.2669038421</v>
      </c>
      <c r="AP130">
        <v>27.866385893899999</v>
      </c>
      <c r="AQ130">
        <v>27.451101594000001</v>
      </c>
      <c r="AR130">
        <v>27.4980505706</v>
      </c>
      <c r="AS130">
        <v>24.838026866500002</v>
      </c>
      <c r="AT130">
        <v>27.593105402900001</v>
      </c>
      <c r="AU130">
        <v>28.5921753501</v>
      </c>
      <c r="AV130">
        <v>29.768332445199999</v>
      </c>
      <c r="AW130">
        <v>27.415421518300001</v>
      </c>
      <c r="AX130">
        <v>27.4268975775</v>
      </c>
      <c r="AY130">
        <v>27.0689721024</v>
      </c>
      <c r="AZ130">
        <v>26.745555338999999</v>
      </c>
      <c r="BA130">
        <v>26.862053187600001</v>
      </c>
      <c r="BB130">
        <v>27.81131959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129</v>
      </c>
      <c r="D131">
        <v>27.1671178072</v>
      </c>
      <c r="E131">
        <v>29.0717636382</v>
      </c>
      <c r="F131">
        <v>25.776790503099999</v>
      </c>
      <c r="G131">
        <v>26.708958495699999</v>
      </c>
      <c r="H131">
        <v>30.035767508999999</v>
      </c>
      <c r="I131">
        <v>28.573868627</v>
      </c>
      <c r="J131">
        <v>27.502194023099999</v>
      </c>
      <c r="K131">
        <v>29.1716640916</v>
      </c>
      <c r="L131">
        <v>27.555677014800001</v>
      </c>
      <c r="M131">
        <v>27.923523663800001</v>
      </c>
      <c r="N131">
        <v>25.706452500000001</v>
      </c>
      <c r="O131">
        <v>28.364076796500001</v>
      </c>
      <c r="P131">
        <v>29.414541984700001</v>
      </c>
      <c r="Q131">
        <v>30.234972476300001</v>
      </c>
      <c r="R131">
        <v>28.474416571399999</v>
      </c>
      <c r="S131">
        <v>26.971345792400001</v>
      </c>
      <c r="T131">
        <v>27.323050464800001</v>
      </c>
      <c r="U131">
        <v>27.052546120300001</v>
      </c>
      <c r="V131">
        <v>26.030909325300001</v>
      </c>
      <c r="W131">
        <v>27.646899158499998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26.726845880199999</v>
      </c>
      <c r="AJ131">
        <v>27.997656452200001</v>
      </c>
      <c r="AK131">
        <v>25.243209456500001</v>
      </c>
      <c r="AL131">
        <v>25.849215846700002</v>
      </c>
      <c r="AM131">
        <v>28.923083622499998</v>
      </c>
      <c r="AN131">
        <v>27.686639743600001</v>
      </c>
      <c r="AO131">
        <v>26.1246163693</v>
      </c>
      <c r="AP131">
        <v>27.7155820045</v>
      </c>
      <c r="AQ131">
        <v>27.174938321399999</v>
      </c>
      <c r="AR131">
        <v>27.642171687099999</v>
      </c>
      <c r="AS131">
        <v>25.216090229900001</v>
      </c>
      <c r="AT131">
        <v>27.659399657000002</v>
      </c>
      <c r="AU131">
        <v>28.4797749399</v>
      </c>
      <c r="AV131">
        <v>29.655982367299998</v>
      </c>
      <c r="AW131">
        <v>27.531578895599999</v>
      </c>
      <c r="AX131">
        <v>27.310624737600001</v>
      </c>
      <c r="AY131">
        <v>26.889810195300001</v>
      </c>
      <c r="AZ131">
        <v>26.721121675500001</v>
      </c>
      <c r="BA131">
        <v>26.435243860100002</v>
      </c>
      <c r="BB131">
        <v>27.509410770199999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130</v>
      </c>
      <c r="D132">
        <v>27.753698303699998</v>
      </c>
      <c r="E132">
        <v>29.1241983008</v>
      </c>
      <c r="F132">
        <v>26.225209010099999</v>
      </c>
      <c r="G132">
        <v>26.754993095700002</v>
      </c>
      <c r="H132">
        <v>30.178118610599999</v>
      </c>
      <c r="I132">
        <v>28.155518941099999</v>
      </c>
      <c r="J132">
        <v>27.700864641999999</v>
      </c>
      <c r="K132">
        <v>29.4041281748</v>
      </c>
      <c r="L132">
        <v>27.658065129400001</v>
      </c>
      <c r="M132">
        <v>27.7012368886</v>
      </c>
      <c r="N132">
        <v>26.140193804100001</v>
      </c>
      <c r="O132">
        <v>28.488494175</v>
      </c>
      <c r="P132">
        <v>29.116127087199999</v>
      </c>
      <c r="Q132">
        <v>30.3474212667</v>
      </c>
      <c r="R132">
        <v>28.536724274800001</v>
      </c>
      <c r="S132">
        <v>26.816165362700001</v>
      </c>
      <c r="T132">
        <v>27.044810656900001</v>
      </c>
      <c r="U132">
        <v>26.8735240012</v>
      </c>
      <c r="V132">
        <v>26.245231904000001</v>
      </c>
      <c r="W132">
        <v>28.067261526599999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27.046114616000001</v>
      </c>
      <c r="AJ132">
        <v>27.7678736899</v>
      </c>
      <c r="AK132">
        <v>25.317576579400001</v>
      </c>
      <c r="AL132">
        <v>25.6500088835</v>
      </c>
      <c r="AM132">
        <v>29.189992112500001</v>
      </c>
      <c r="AN132">
        <v>27.209092055999999</v>
      </c>
      <c r="AO132">
        <v>26.430989476099999</v>
      </c>
      <c r="AP132">
        <v>27.820108142199999</v>
      </c>
      <c r="AQ132">
        <v>26.9450094448</v>
      </c>
      <c r="AR132">
        <v>27.320826473</v>
      </c>
      <c r="AS132">
        <v>25.227486878200001</v>
      </c>
      <c r="AT132">
        <v>27.873757474200001</v>
      </c>
      <c r="AU132">
        <v>28.660503613500001</v>
      </c>
      <c r="AV132">
        <v>29.589346859300001</v>
      </c>
      <c r="AW132">
        <v>27.255171429600001</v>
      </c>
      <c r="AX132">
        <v>27.8285691311</v>
      </c>
      <c r="AY132">
        <v>26.753641740700001</v>
      </c>
      <c r="AZ132">
        <v>27.093299608599999</v>
      </c>
      <c r="BA132">
        <v>26.1876107103</v>
      </c>
      <c r="BB132">
        <v>27.833426851599999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131</v>
      </c>
      <c r="D133">
        <v>28.1328892742</v>
      </c>
      <c r="E133">
        <v>29.121577755600001</v>
      </c>
      <c r="F133">
        <v>26.076594348499999</v>
      </c>
      <c r="G133">
        <v>26.6556413072</v>
      </c>
      <c r="H133">
        <v>30.253382939600002</v>
      </c>
      <c r="I133">
        <v>28.168658972700001</v>
      </c>
      <c r="J133">
        <v>28.027961502699998</v>
      </c>
      <c r="K133">
        <v>29.391351448999998</v>
      </c>
      <c r="L133">
        <v>27.660192658300002</v>
      </c>
      <c r="M133">
        <v>27.4989845311</v>
      </c>
      <c r="N133">
        <v>26.3118528782</v>
      </c>
      <c r="O133">
        <v>28.323947833399998</v>
      </c>
      <c r="P133">
        <v>28.553923796399999</v>
      </c>
      <c r="Q133">
        <v>30.191658527400001</v>
      </c>
      <c r="R133">
        <v>28.123543930299999</v>
      </c>
      <c r="S133">
        <v>27.295341513899999</v>
      </c>
      <c r="T133">
        <v>27.0916799389</v>
      </c>
      <c r="U133">
        <v>26.842352583699999</v>
      </c>
      <c r="V133">
        <v>26.224747377500002</v>
      </c>
      <c r="W133">
        <v>28.040937870200001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27.256999844900001</v>
      </c>
      <c r="AJ133">
        <v>27.9397606856</v>
      </c>
      <c r="AK133">
        <v>25.220680329</v>
      </c>
      <c r="AL133">
        <v>25.557796897500001</v>
      </c>
      <c r="AM133">
        <v>29.062953834000002</v>
      </c>
      <c r="AN133">
        <v>27.494199816199998</v>
      </c>
      <c r="AO133">
        <v>26.0634461661</v>
      </c>
      <c r="AP133">
        <v>27.881829837000002</v>
      </c>
      <c r="AQ133">
        <v>27.209026891400001</v>
      </c>
      <c r="AR133">
        <v>26.852462611</v>
      </c>
      <c r="AS133">
        <v>25.6028881023</v>
      </c>
      <c r="AT133">
        <v>27.839603713500001</v>
      </c>
      <c r="AU133">
        <v>27.551390125600001</v>
      </c>
      <c r="AV133">
        <v>29.434326648199999</v>
      </c>
      <c r="AW133">
        <v>26.952477931699999</v>
      </c>
      <c r="AX133">
        <v>27.879407299699999</v>
      </c>
      <c r="AY133">
        <v>26.876867115500001</v>
      </c>
      <c r="AZ133">
        <v>26.7367221055</v>
      </c>
      <c r="BA133">
        <v>26.0240078456</v>
      </c>
      <c r="BB133">
        <v>27.893831784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132</v>
      </c>
      <c r="D134">
        <v>27.9246078798</v>
      </c>
      <c r="E134">
        <v>28.967343618899999</v>
      </c>
      <c r="F134">
        <v>26.356853091600001</v>
      </c>
      <c r="G134">
        <v>26.872032639299999</v>
      </c>
      <c r="H134">
        <v>29.697463161799998</v>
      </c>
      <c r="I134">
        <v>28.363350436400001</v>
      </c>
      <c r="J134">
        <v>27.951016806799998</v>
      </c>
      <c r="K134">
        <v>29.427869729299999</v>
      </c>
      <c r="L134">
        <v>27.5413126716</v>
      </c>
      <c r="M134">
        <v>27.1955999891</v>
      </c>
      <c r="N134">
        <v>25.941599575200001</v>
      </c>
      <c r="O134">
        <v>28.213805051800001</v>
      </c>
      <c r="P134">
        <v>28.134266991499999</v>
      </c>
      <c r="Q134">
        <v>29.656898486900001</v>
      </c>
      <c r="R134">
        <v>27.501014014399999</v>
      </c>
      <c r="S134">
        <v>27.474545045399999</v>
      </c>
      <c r="T134">
        <v>27.2370772626</v>
      </c>
      <c r="U134">
        <v>27.308773782599999</v>
      </c>
      <c r="V134">
        <v>25.933312149599999</v>
      </c>
      <c r="W134">
        <v>27.791007350099999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26.830760095300001</v>
      </c>
      <c r="AJ134">
        <v>27.568373011999999</v>
      </c>
      <c r="AK134">
        <v>25.4726294112</v>
      </c>
      <c r="AL134">
        <v>25.424317959</v>
      </c>
      <c r="AM134">
        <v>28.331108503999999</v>
      </c>
      <c r="AN134">
        <v>27.6419734913</v>
      </c>
      <c r="AO134">
        <v>26.368207443300001</v>
      </c>
      <c r="AP134">
        <v>28.004537362400001</v>
      </c>
      <c r="AQ134">
        <v>26.972203721100001</v>
      </c>
      <c r="AR134">
        <v>26.8458608191</v>
      </c>
      <c r="AS134">
        <v>25.749718723899999</v>
      </c>
      <c r="AT134">
        <v>27.722293949299999</v>
      </c>
      <c r="AU134">
        <v>27.359277027099999</v>
      </c>
      <c r="AV134">
        <v>29.242039364099998</v>
      </c>
      <c r="AW134">
        <v>26.581595264800001</v>
      </c>
      <c r="AX134">
        <v>27.090520324300002</v>
      </c>
      <c r="AY134">
        <v>26.794493541000001</v>
      </c>
      <c r="AZ134">
        <v>26.5433929183</v>
      </c>
      <c r="BA134">
        <v>26.023558900400001</v>
      </c>
      <c r="BB134">
        <v>27.775469407900001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133</v>
      </c>
      <c r="D135">
        <v>27.298176724600001</v>
      </c>
      <c r="E135">
        <v>28.383020892800001</v>
      </c>
      <c r="F135">
        <v>26.883345722800001</v>
      </c>
      <c r="G135">
        <v>26.888939585799999</v>
      </c>
      <c r="H135">
        <v>29.457968210000001</v>
      </c>
      <c r="I135">
        <v>28.063352392300001</v>
      </c>
      <c r="J135">
        <v>27.350973570099999</v>
      </c>
      <c r="K135">
        <v>29.4920275321</v>
      </c>
      <c r="L135">
        <v>27.426905482199999</v>
      </c>
      <c r="M135">
        <v>26.922083446999999</v>
      </c>
      <c r="N135">
        <v>25.6688047952</v>
      </c>
      <c r="O135">
        <v>27.973287699099998</v>
      </c>
      <c r="P135">
        <v>27.347046709299999</v>
      </c>
      <c r="Q135">
        <v>29.353829080299999</v>
      </c>
      <c r="R135">
        <v>27.370490793799998</v>
      </c>
      <c r="S135">
        <v>27.350961361100001</v>
      </c>
      <c r="T135">
        <v>27.204797856300001</v>
      </c>
      <c r="U135">
        <v>27.0589742075</v>
      </c>
      <c r="V135">
        <v>26.0723415593</v>
      </c>
      <c r="W135">
        <v>27.3069522961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26.608034719900001</v>
      </c>
      <c r="AJ135">
        <v>27.806229934200001</v>
      </c>
      <c r="AK135">
        <v>25.2995770319</v>
      </c>
      <c r="AL135">
        <v>25.4696210621</v>
      </c>
      <c r="AM135">
        <v>28.064678081</v>
      </c>
      <c r="AN135">
        <v>27.3700694566</v>
      </c>
      <c r="AO135">
        <v>26.284093393599999</v>
      </c>
      <c r="AP135">
        <v>27.9858428782</v>
      </c>
      <c r="AQ135">
        <v>26.965944967599999</v>
      </c>
      <c r="AR135">
        <v>26.740074875600001</v>
      </c>
      <c r="AS135">
        <v>25.513534842199999</v>
      </c>
      <c r="AT135">
        <v>27.6756702759</v>
      </c>
      <c r="AU135">
        <v>27.047534415299999</v>
      </c>
      <c r="AV135">
        <v>29.0797676571</v>
      </c>
      <c r="AW135">
        <v>26.247837518099999</v>
      </c>
      <c r="AX135">
        <v>26.910197811900002</v>
      </c>
      <c r="AY135">
        <v>26.878988615800001</v>
      </c>
      <c r="AZ135">
        <v>26.344664151100002</v>
      </c>
      <c r="BA135">
        <v>25.831872986</v>
      </c>
      <c r="BB135">
        <v>27.1821346483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134</v>
      </c>
      <c r="D136">
        <v>26.898962439999998</v>
      </c>
      <c r="E136">
        <v>28.1847788139</v>
      </c>
      <c r="F136">
        <v>26.334962105300001</v>
      </c>
      <c r="G136">
        <v>26.783524204700001</v>
      </c>
      <c r="H136">
        <v>29.279106119200002</v>
      </c>
      <c r="I136">
        <v>28.203591311299999</v>
      </c>
      <c r="J136">
        <v>27.434936031500001</v>
      </c>
      <c r="K136">
        <v>29.283575602799999</v>
      </c>
      <c r="L136">
        <v>27.6892721368</v>
      </c>
      <c r="M136">
        <v>27.170929642299999</v>
      </c>
      <c r="N136">
        <v>25.7330173615</v>
      </c>
      <c r="O136">
        <v>28.184796905300001</v>
      </c>
      <c r="P136">
        <v>27.560024814599998</v>
      </c>
      <c r="Q136">
        <v>29.4196427334</v>
      </c>
      <c r="R136">
        <v>27.500080883999999</v>
      </c>
      <c r="S136">
        <v>27.2969992423</v>
      </c>
      <c r="T136">
        <v>27.1401478915</v>
      </c>
      <c r="U136">
        <v>27.1085772321</v>
      </c>
      <c r="V136">
        <v>26.392659451899998</v>
      </c>
      <c r="W136">
        <v>27.176772020200001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26.819222465999999</v>
      </c>
      <c r="AJ136">
        <v>28.002792618699999</v>
      </c>
      <c r="AK136">
        <v>25.4408867386</v>
      </c>
      <c r="AL136">
        <v>25.493605634800002</v>
      </c>
      <c r="AM136">
        <v>28.132074485299999</v>
      </c>
      <c r="AN136">
        <v>27.5890279019</v>
      </c>
      <c r="AO136">
        <v>25.9847692387</v>
      </c>
      <c r="AP136">
        <v>28.170840713099999</v>
      </c>
      <c r="AQ136">
        <v>27.0208679791</v>
      </c>
      <c r="AR136">
        <v>26.862193031899999</v>
      </c>
      <c r="AS136">
        <v>25.477012022299999</v>
      </c>
      <c r="AT136">
        <v>27.091165544700001</v>
      </c>
      <c r="AU136">
        <v>27.023141292599998</v>
      </c>
      <c r="AV136">
        <v>28.951683219900001</v>
      </c>
      <c r="AW136">
        <v>26.4417123349</v>
      </c>
      <c r="AX136">
        <v>26.756746227200001</v>
      </c>
      <c r="AY136">
        <v>26.650798506200001</v>
      </c>
      <c r="AZ136">
        <v>26.7110181416</v>
      </c>
      <c r="BA136">
        <v>26.082003195399999</v>
      </c>
      <c r="BB136">
        <v>27.2405466168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135</v>
      </c>
      <c r="D137">
        <v>26.916138135000001</v>
      </c>
      <c r="E137">
        <v>28.533697011699999</v>
      </c>
      <c r="F137">
        <v>26.154947627199999</v>
      </c>
      <c r="G137">
        <v>26.63581276</v>
      </c>
      <c r="H137">
        <v>29.1335200788</v>
      </c>
      <c r="I137">
        <v>28.069075483999999</v>
      </c>
      <c r="J137">
        <v>27.6597236518</v>
      </c>
      <c r="K137">
        <v>29.038815035199999</v>
      </c>
      <c r="L137">
        <v>27.7346785306</v>
      </c>
      <c r="M137">
        <v>27.449420448600002</v>
      </c>
      <c r="N137">
        <v>25.7465198855</v>
      </c>
      <c r="O137">
        <v>28.202383428699999</v>
      </c>
      <c r="P137">
        <v>27.5333047003</v>
      </c>
      <c r="Q137">
        <v>29.593375015700001</v>
      </c>
      <c r="R137">
        <v>27.405656508100002</v>
      </c>
      <c r="S137">
        <v>26.957657662500001</v>
      </c>
      <c r="T137">
        <v>27.074382311800001</v>
      </c>
      <c r="U137">
        <v>27.251668466600002</v>
      </c>
      <c r="V137">
        <v>26.547473090899999</v>
      </c>
      <c r="W137">
        <v>27.410527797699999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26.680917691299999</v>
      </c>
      <c r="AJ137">
        <v>28.079291539500002</v>
      </c>
      <c r="AK137">
        <v>25.192739221299998</v>
      </c>
      <c r="AL137">
        <v>25.6570841196</v>
      </c>
      <c r="AM137">
        <v>28.160250873500001</v>
      </c>
      <c r="AN137">
        <v>27.527077926400001</v>
      </c>
      <c r="AO137">
        <v>25.813166956700002</v>
      </c>
      <c r="AP137">
        <v>28.189755852699999</v>
      </c>
      <c r="AQ137">
        <v>26.867820446900001</v>
      </c>
      <c r="AR137">
        <v>27.042838864699998</v>
      </c>
      <c r="AS137">
        <v>25.290843822799999</v>
      </c>
      <c r="AT137">
        <v>26.934369911800001</v>
      </c>
      <c r="AU137">
        <v>26.891400998200002</v>
      </c>
      <c r="AV137">
        <v>29.144182265800001</v>
      </c>
      <c r="AW137">
        <v>26.986125148900001</v>
      </c>
      <c r="AX137">
        <v>26.987376007400002</v>
      </c>
      <c r="AY137">
        <v>26.759796064500001</v>
      </c>
      <c r="AZ137">
        <v>26.760770505100002</v>
      </c>
      <c r="BA137">
        <v>26.376607759599999</v>
      </c>
      <c r="BB137">
        <v>27.5644953716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136</v>
      </c>
      <c r="D138">
        <v>26.987530486099999</v>
      </c>
      <c r="E138">
        <v>29.015241125199999</v>
      </c>
      <c r="F138">
        <v>25.841467374</v>
      </c>
      <c r="G138">
        <v>26.4159381425</v>
      </c>
      <c r="H138">
        <v>29.5366047885</v>
      </c>
      <c r="I138">
        <v>27.740753457499999</v>
      </c>
      <c r="J138">
        <v>27.318090317799999</v>
      </c>
      <c r="K138">
        <v>28.741626568400001</v>
      </c>
      <c r="L138">
        <v>27.719859526699999</v>
      </c>
      <c r="M138">
        <v>27.409296639099999</v>
      </c>
      <c r="N138">
        <v>26.174816417700001</v>
      </c>
      <c r="O138">
        <v>27.640702768800001</v>
      </c>
      <c r="P138">
        <v>27.696457159000001</v>
      </c>
      <c r="Q138">
        <v>29.7269180525</v>
      </c>
      <c r="R138">
        <v>27.133298421900001</v>
      </c>
      <c r="S138">
        <v>27.182872862</v>
      </c>
      <c r="T138">
        <v>27.254214351400002</v>
      </c>
      <c r="U138">
        <v>27.3507223137</v>
      </c>
      <c r="V138">
        <v>26.662133885900001</v>
      </c>
      <c r="W138">
        <v>28.008059939500001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26.762056869999999</v>
      </c>
      <c r="AJ138">
        <v>28.002994324300001</v>
      </c>
      <c r="AK138">
        <v>25.275927791899999</v>
      </c>
      <c r="AL138">
        <v>25.748183512800001</v>
      </c>
      <c r="AM138">
        <v>28.237047495399999</v>
      </c>
      <c r="AN138">
        <v>27.2436721218</v>
      </c>
      <c r="AO138">
        <v>25.763088902700002</v>
      </c>
      <c r="AP138">
        <v>28.059200952000001</v>
      </c>
      <c r="AQ138">
        <v>26.823500615299999</v>
      </c>
      <c r="AR138">
        <v>27.004410634500001</v>
      </c>
      <c r="AS138">
        <v>25.544452210300001</v>
      </c>
      <c r="AT138">
        <v>27.108499955300001</v>
      </c>
      <c r="AU138">
        <v>27.127347341299998</v>
      </c>
      <c r="AV138">
        <v>29.013281309900002</v>
      </c>
      <c r="AW138">
        <v>27.0752668483</v>
      </c>
      <c r="AX138">
        <v>27.088529331099998</v>
      </c>
      <c r="AY138">
        <v>27.0154513389</v>
      </c>
      <c r="AZ138">
        <v>26.735426006800001</v>
      </c>
      <c r="BA138">
        <v>26.727715878800002</v>
      </c>
      <c r="BB138">
        <v>27.700230705799999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137</v>
      </c>
      <c r="D139">
        <v>27.3942076634</v>
      </c>
      <c r="E139">
        <v>29.072940331000002</v>
      </c>
      <c r="F139">
        <v>25.617092545999999</v>
      </c>
      <c r="G139">
        <v>26.1179213928</v>
      </c>
      <c r="H139">
        <v>29.3449992012</v>
      </c>
      <c r="I139">
        <v>27.566202059799998</v>
      </c>
      <c r="J139">
        <v>26.5167894973</v>
      </c>
      <c r="K139">
        <v>28.693430760199998</v>
      </c>
      <c r="L139">
        <v>26.915912768199998</v>
      </c>
      <c r="M139">
        <v>27.161239446300002</v>
      </c>
      <c r="N139">
        <v>25.999244057599999</v>
      </c>
      <c r="O139">
        <v>27.8694526801</v>
      </c>
      <c r="P139">
        <v>27.577193383400001</v>
      </c>
      <c r="Q139">
        <v>29.5619051971</v>
      </c>
      <c r="R139">
        <v>27.1844554519</v>
      </c>
      <c r="S139">
        <v>27.642646046900001</v>
      </c>
      <c r="T139">
        <v>27.272963156100001</v>
      </c>
      <c r="U139">
        <v>27.256635707800001</v>
      </c>
      <c r="V139">
        <v>26.6364121732</v>
      </c>
      <c r="W139">
        <v>28.308841703900001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26.665581017899999</v>
      </c>
      <c r="AJ139">
        <v>27.7689193129</v>
      </c>
      <c r="AK139">
        <v>25.244257096799998</v>
      </c>
      <c r="AL139">
        <v>26.060559122800001</v>
      </c>
      <c r="AM139">
        <v>27.943914399299999</v>
      </c>
      <c r="AN139">
        <v>27.114221246</v>
      </c>
      <c r="AO139">
        <v>25.409198221899999</v>
      </c>
      <c r="AP139">
        <v>28.078045783899999</v>
      </c>
      <c r="AQ139">
        <v>26.873439038400001</v>
      </c>
      <c r="AR139">
        <v>26.9058923091</v>
      </c>
      <c r="AS139">
        <v>25.406805906599999</v>
      </c>
      <c r="AT139">
        <v>27.2758689606</v>
      </c>
      <c r="AU139">
        <v>27.1988027037</v>
      </c>
      <c r="AV139">
        <v>28.731978303000002</v>
      </c>
      <c r="AW139">
        <v>26.850772769799999</v>
      </c>
      <c r="AX139">
        <v>27.301511468400001</v>
      </c>
      <c r="AY139">
        <v>27.395525622499999</v>
      </c>
      <c r="AZ139">
        <v>26.8292084156</v>
      </c>
      <c r="BA139">
        <v>27.017163167</v>
      </c>
      <c r="BB139">
        <v>27.8135381353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138</v>
      </c>
      <c r="D140">
        <v>27.410897391300001</v>
      </c>
      <c r="E140">
        <v>29.027621334599999</v>
      </c>
      <c r="F140">
        <v>25.478830011500001</v>
      </c>
      <c r="G140">
        <v>25.5619776566</v>
      </c>
      <c r="H140">
        <v>29.302060516600001</v>
      </c>
      <c r="I140">
        <v>27.460789157200001</v>
      </c>
      <c r="J140">
        <v>26.225025657500002</v>
      </c>
      <c r="K140">
        <v>28.815641588599998</v>
      </c>
      <c r="L140">
        <v>26.633692497599998</v>
      </c>
      <c r="M140">
        <v>27.076037521899998</v>
      </c>
      <c r="N140">
        <v>25.562790095800001</v>
      </c>
      <c r="O140">
        <v>27.797931015700001</v>
      </c>
      <c r="P140">
        <v>27.333490363300001</v>
      </c>
      <c r="Q140">
        <v>29.430705302300002</v>
      </c>
      <c r="R140">
        <v>27.106874411</v>
      </c>
      <c r="S140">
        <v>27.676283138199999</v>
      </c>
      <c r="T140">
        <v>27.225274215700001</v>
      </c>
      <c r="U140">
        <v>27.301882452299999</v>
      </c>
      <c r="V140">
        <v>26.345227162899999</v>
      </c>
      <c r="W140">
        <v>27.875116994599999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26.581838780999998</v>
      </c>
      <c r="AJ140">
        <v>27.7438376351</v>
      </c>
      <c r="AK140">
        <v>24.9504409026</v>
      </c>
      <c r="AL140">
        <v>25.628323383800002</v>
      </c>
      <c r="AM140">
        <v>27.765376210599999</v>
      </c>
      <c r="AN140">
        <v>27.180108439800001</v>
      </c>
      <c r="AO140">
        <v>25.247373444699999</v>
      </c>
      <c r="AP140">
        <v>28.127444968999999</v>
      </c>
      <c r="AQ140">
        <v>26.784727209900002</v>
      </c>
      <c r="AR140">
        <v>26.980364464499999</v>
      </c>
      <c r="AS140">
        <v>25.203754867099999</v>
      </c>
      <c r="AT140">
        <v>27.231141015199999</v>
      </c>
      <c r="AU140">
        <v>27.2254024464</v>
      </c>
      <c r="AV140">
        <v>28.6211278197</v>
      </c>
      <c r="AW140">
        <v>26.792276558899999</v>
      </c>
      <c r="AX140">
        <v>27.209245084700001</v>
      </c>
      <c r="AY140">
        <v>27.171215635100001</v>
      </c>
      <c r="AZ140">
        <v>27.024243884400001</v>
      </c>
      <c r="BA140">
        <v>26.875692418</v>
      </c>
      <c r="BB140">
        <v>27.3344875232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139</v>
      </c>
      <c r="D141">
        <v>26.548740438799999</v>
      </c>
      <c r="E141">
        <v>28.098960251000001</v>
      </c>
      <c r="F141">
        <v>24.6043199199</v>
      </c>
      <c r="G141">
        <v>25.251109876200001</v>
      </c>
      <c r="H141">
        <v>29.2953713948</v>
      </c>
      <c r="I141">
        <v>27.501558432300001</v>
      </c>
      <c r="J141">
        <v>26.148389717000001</v>
      </c>
      <c r="K141">
        <v>28.7640114246</v>
      </c>
      <c r="L141">
        <v>26.5303928752</v>
      </c>
      <c r="M141">
        <v>27.065345826600002</v>
      </c>
      <c r="N141">
        <v>25.809718627599999</v>
      </c>
      <c r="O141">
        <v>27.680108931700001</v>
      </c>
      <c r="P141">
        <v>27.053542567600001</v>
      </c>
      <c r="Q141">
        <v>29.563778029800002</v>
      </c>
      <c r="R141">
        <v>27.2986262055</v>
      </c>
      <c r="S141">
        <v>27.095349945599999</v>
      </c>
      <c r="T141">
        <v>27.048908067300001</v>
      </c>
      <c r="U141">
        <v>27.152461392399999</v>
      </c>
      <c r="V141">
        <v>26.3717619681</v>
      </c>
      <c r="W141">
        <v>27.990868592599998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25.9410705178</v>
      </c>
      <c r="AJ141">
        <v>27.118319661000001</v>
      </c>
      <c r="AK141">
        <v>24.548531714100001</v>
      </c>
      <c r="AL141">
        <v>25.590122110300001</v>
      </c>
      <c r="AM141">
        <v>27.4981731594</v>
      </c>
      <c r="AN141">
        <v>27.1981454873</v>
      </c>
      <c r="AO141">
        <v>25.670119790000001</v>
      </c>
      <c r="AP141">
        <v>27.813189100799999</v>
      </c>
      <c r="AQ141">
        <v>26.763100483599999</v>
      </c>
      <c r="AR141">
        <v>26.971244542200001</v>
      </c>
      <c r="AS141">
        <v>25.585151418500001</v>
      </c>
      <c r="AT141">
        <v>27.3016025754</v>
      </c>
      <c r="AU141">
        <v>26.8514748228</v>
      </c>
      <c r="AV141">
        <v>28.600017583700001</v>
      </c>
      <c r="AW141">
        <v>27.019240700600001</v>
      </c>
      <c r="AX141">
        <v>26.743167853999999</v>
      </c>
      <c r="AY141">
        <v>26.960395853200001</v>
      </c>
      <c r="AZ141">
        <v>26.8152604494</v>
      </c>
      <c r="BA141">
        <v>26.4834302326</v>
      </c>
      <c r="BB141">
        <v>27.3271906622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140</v>
      </c>
      <c r="D142">
        <v>26.086055023899998</v>
      </c>
      <c r="E142">
        <v>27.911692015700002</v>
      </c>
      <c r="F142">
        <v>24.881817333000001</v>
      </c>
      <c r="G142">
        <v>25.219515304400002</v>
      </c>
      <c r="H142">
        <v>29.089778579299999</v>
      </c>
      <c r="I142">
        <v>27.332018523999999</v>
      </c>
      <c r="J142">
        <v>25.8144338675</v>
      </c>
      <c r="K142">
        <v>28.548777643400001</v>
      </c>
      <c r="L142">
        <v>26.428574428499999</v>
      </c>
      <c r="M142">
        <v>26.795142046399999</v>
      </c>
      <c r="N142">
        <v>25.780956462799999</v>
      </c>
      <c r="O142">
        <v>27.248162605099999</v>
      </c>
      <c r="P142">
        <v>27.1354821782</v>
      </c>
      <c r="Q142">
        <v>29.620923602200001</v>
      </c>
      <c r="R142">
        <v>27.438014267700002</v>
      </c>
      <c r="S142">
        <v>26.3872297311</v>
      </c>
      <c r="T142">
        <v>26.6434897217</v>
      </c>
      <c r="U142">
        <v>27.011487197200001</v>
      </c>
      <c r="V142">
        <v>26.496491172799999</v>
      </c>
      <c r="W142">
        <v>28.040996870200001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25.173452268199998</v>
      </c>
      <c r="AJ142">
        <v>26.873945052300002</v>
      </c>
      <c r="AK142">
        <v>24.1907768246</v>
      </c>
      <c r="AL142">
        <v>25.2415466036</v>
      </c>
      <c r="AM142">
        <v>27.609431515299999</v>
      </c>
      <c r="AN142">
        <v>27.509288812600001</v>
      </c>
      <c r="AO142">
        <v>25.8276807819</v>
      </c>
      <c r="AP142">
        <v>27.587396988399998</v>
      </c>
      <c r="AQ142">
        <v>26.204554098599999</v>
      </c>
      <c r="AR142">
        <v>26.866432083999999</v>
      </c>
      <c r="AS142">
        <v>25.327245267999999</v>
      </c>
      <c r="AT142">
        <v>27.214253437699998</v>
      </c>
      <c r="AU142">
        <v>27.026624068</v>
      </c>
      <c r="AV142">
        <v>28.895912076799998</v>
      </c>
      <c r="AW142">
        <v>27.079313232099999</v>
      </c>
      <c r="AX142">
        <v>25.993808243299998</v>
      </c>
      <c r="AY142">
        <v>26.534866368599999</v>
      </c>
      <c r="AZ142">
        <v>26.538014848</v>
      </c>
      <c r="BA142">
        <v>26.259393193600001</v>
      </c>
      <c r="BB142">
        <v>27.645134161200001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141</v>
      </c>
      <c r="D143">
        <v>26.1970851622</v>
      </c>
      <c r="E143">
        <v>27.703781513900001</v>
      </c>
      <c r="F143">
        <v>24.6643498362</v>
      </c>
      <c r="G143">
        <v>25.180279578</v>
      </c>
      <c r="H143">
        <v>29.435338032600001</v>
      </c>
      <c r="I143">
        <v>27.786711095600001</v>
      </c>
      <c r="J143">
        <v>25.508757638799999</v>
      </c>
      <c r="K143">
        <v>28.430280868699999</v>
      </c>
      <c r="L143">
        <v>26.305058689599999</v>
      </c>
      <c r="M143">
        <v>26.630112496500001</v>
      </c>
      <c r="N143">
        <v>25.526795639700001</v>
      </c>
      <c r="O143">
        <v>26.9542249476</v>
      </c>
      <c r="P143">
        <v>27.4583781107</v>
      </c>
      <c r="Q143">
        <v>29.646585370499999</v>
      </c>
      <c r="R143">
        <v>27.695263850100002</v>
      </c>
      <c r="S143">
        <v>26.700490745</v>
      </c>
      <c r="T143">
        <v>26.901899433600001</v>
      </c>
      <c r="U143">
        <v>27.029485575500001</v>
      </c>
      <c r="V143">
        <v>26.6197071986</v>
      </c>
      <c r="W143">
        <v>28.152163009900001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25.415408680999999</v>
      </c>
      <c r="AJ143">
        <v>26.8654785244</v>
      </c>
      <c r="AK143">
        <v>24.588694879599998</v>
      </c>
      <c r="AL143">
        <v>25.0745096136</v>
      </c>
      <c r="AM143">
        <v>27.679414314999999</v>
      </c>
      <c r="AN143">
        <v>27.318018382000002</v>
      </c>
      <c r="AO143">
        <v>25.577829246099999</v>
      </c>
      <c r="AP143">
        <v>27.627911979899999</v>
      </c>
      <c r="AQ143">
        <v>26.227262705200001</v>
      </c>
      <c r="AR143">
        <v>26.7807355769</v>
      </c>
      <c r="AS143">
        <v>25.108394111999999</v>
      </c>
      <c r="AT143">
        <v>26.796555886699998</v>
      </c>
      <c r="AU143">
        <v>27.415907064100001</v>
      </c>
      <c r="AV143">
        <v>29.107944869200001</v>
      </c>
      <c r="AW143">
        <v>27.194659920300001</v>
      </c>
      <c r="AX143">
        <v>26.4257751922</v>
      </c>
      <c r="AY143">
        <v>26.389365210200001</v>
      </c>
      <c r="AZ143">
        <v>26.319388291700001</v>
      </c>
      <c r="BA143">
        <v>26.1508185681</v>
      </c>
      <c r="BB143">
        <v>27.7537371823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142</v>
      </c>
      <c r="D144">
        <v>26.174651194999999</v>
      </c>
      <c r="E144">
        <v>27.653248884100002</v>
      </c>
      <c r="F144">
        <v>24.139874799800001</v>
      </c>
      <c r="G144">
        <v>25.304347634900001</v>
      </c>
      <c r="H144">
        <v>29.408341160900001</v>
      </c>
      <c r="I144">
        <v>27.617780273899999</v>
      </c>
      <c r="J144">
        <v>25.8430068314</v>
      </c>
      <c r="K144">
        <v>28.227978351600001</v>
      </c>
      <c r="L144">
        <v>26.2090591782</v>
      </c>
      <c r="M144">
        <v>26.475074143899999</v>
      </c>
      <c r="N144">
        <v>25.418785545399999</v>
      </c>
      <c r="O144">
        <v>27.0999473189</v>
      </c>
      <c r="P144">
        <v>27.929128889400001</v>
      </c>
      <c r="Q144">
        <v>29.547997050199999</v>
      </c>
      <c r="R144">
        <v>27.892460398099999</v>
      </c>
      <c r="S144">
        <v>27.346539145000001</v>
      </c>
      <c r="T144">
        <v>27.145259437</v>
      </c>
      <c r="U144">
        <v>26.8285570263</v>
      </c>
      <c r="V144">
        <v>26.457192789800001</v>
      </c>
      <c r="W144">
        <v>27.949184950900001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25.546711494499998</v>
      </c>
      <c r="AJ144">
        <v>27.150586481600001</v>
      </c>
      <c r="AK144">
        <v>24.345783451199999</v>
      </c>
      <c r="AL144">
        <v>25.048288249700001</v>
      </c>
      <c r="AM144">
        <v>27.154879366300001</v>
      </c>
      <c r="AN144">
        <v>26.855534456499999</v>
      </c>
      <c r="AO144">
        <v>25.726298062400001</v>
      </c>
      <c r="AP144">
        <v>27.7819919501</v>
      </c>
      <c r="AQ144">
        <v>26.277670371999999</v>
      </c>
      <c r="AR144">
        <v>26.304765041700001</v>
      </c>
      <c r="AS144">
        <v>25.095221193099999</v>
      </c>
      <c r="AT144">
        <v>26.8929492125</v>
      </c>
      <c r="AU144">
        <v>27.7012723904</v>
      </c>
      <c r="AV144">
        <v>29.325711639400001</v>
      </c>
      <c r="AW144">
        <v>27.6743980651</v>
      </c>
      <c r="AX144">
        <v>26.513180697900001</v>
      </c>
      <c r="AY144">
        <v>26.652309896599998</v>
      </c>
      <c r="AZ144">
        <v>25.901316918900001</v>
      </c>
      <c r="BA144">
        <v>26.009333589800001</v>
      </c>
      <c r="BB144">
        <v>27.310709935599998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143</v>
      </c>
      <c r="D145">
        <v>26.328131310900002</v>
      </c>
      <c r="E145">
        <v>27.934852840200001</v>
      </c>
      <c r="F145">
        <v>23.6855878555</v>
      </c>
      <c r="G145">
        <v>24.937734769199999</v>
      </c>
      <c r="H145">
        <v>29.167992869500001</v>
      </c>
      <c r="I145">
        <v>27.288847171299999</v>
      </c>
      <c r="J145">
        <v>25.7781717933</v>
      </c>
      <c r="K145">
        <v>28.5774721274</v>
      </c>
      <c r="L145">
        <v>26.248705274199999</v>
      </c>
      <c r="M145">
        <v>26.317476644500001</v>
      </c>
      <c r="N145">
        <v>24.802595414799999</v>
      </c>
      <c r="O145">
        <v>27.3943565296</v>
      </c>
      <c r="P145">
        <v>28.143841069899999</v>
      </c>
      <c r="Q145">
        <v>29.605528531200001</v>
      </c>
      <c r="R145">
        <v>27.930676527900001</v>
      </c>
      <c r="S145">
        <v>27.220375367999999</v>
      </c>
      <c r="T145">
        <v>27.213568059699998</v>
      </c>
      <c r="U145">
        <v>27.078922976499999</v>
      </c>
      <c r="V145">
        <v>25.942105884499998</v>
      </c>
      <c r="W145">
        <v>27.542649791999999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26.0731764463</v>
      </c>
      <c r="AJ145">
        <v>27.230550796599999</v>
      </c>
      <c r="AK145">
        <v>23.841825451399998</v>
      </c>
      <c r="AL145">
        <v>24.6597350039</v>
      </c>
      <c r="AM145">
        <v>27.207156553400001</v>
      </c>
      <c r="AN145">
        <v>26.535457217899999</v>
      </c>
      <c r="AO145">
        <v>25.663387135000001</v>
      </c>
      <c r="AP145">
        <v>27.680536804999999</v>
      </c>
      <c r="AQ145">
        <v>26.3133432343</v>
      </c>
      <c r="AR145">
        <v>26.226370759200002</v>
      </c>
      <c r="AS145">
        <v>24.758001248500001</v>
      </c>
      <c r="AT145">
        <v>26.872968154700001</v>
      </c>
      <c r="AU145">
        <v>27.624521982099999</v>
      </c>
      <c r="AV145">
        <v>29.318555571499999</v>
      </c>
      <c r="AW145">
        <v>27.7064360611</v>
      </c>
      <c r="AX145">
        <v>26.762562628600001</v>
      </c>
      <c r="AY145">
        <v>26.5683886188</v>
      </c>
      <c r="AZ145">
        <v>26.373217739099999</v>
      </c>
      <c r="BA145">
        <v>25.946221939600001</v>
      </c>
      <c r="BB145">
        <v>26.850734657099999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144</v>
      </c>
      <c r="D146">
        <v>26.7231218937</v>
      </c>
      <c r="E146">
        <v>28.1707125127</v>
      </c>
      <c r="F146">
        <v>23.959672908799998</v>
      </c>
      <c r="G146">
        <v>25.148536315000001</v>
      </c>
      <c r="H146">
        <v>29.4625001621</v>
      </c>
      <c r="I146">
        <v>27.282833302499998</v>
      </c>
      <c r="J146">
        <v>26.118250176899998</v>
      </c>
      <c r="K146">
        <v>28.8363698657</v>
      </c>
      <c r="L146">
        <v>26.3848417763</v>
      </c>
      <c r="M146">
        <v>26.392138169399999</v>
      </c>
      <c r="N146">
        <v>25.274867555699998</v>
      </c>
      <c r="O146">
        <v>27.228079883300001</v>
      </c>
      <c r="P146">
        <v>28.155263669100002</v>
      </c>
      <c r="Q146">
        <v>29.5411061549</v>
      </c>
      <c r="R146">
        <v>27.6968195577</v>
      </c>
      <c r="S146">
        <v>27.439050584299999</v>
      </c>
      <c r="T146">
        <v>27.3270475339</v>
      </c>
      <c r="U146">
        <v>27.439890528700001</v>
      </c>
      <c r="V146">
        <v>26.320917763299999</v>
      </c>
      <c r="W146">
        <v>27.3213271109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25.9960546941</v>
      </c>
      <c r="AJ146">
        <v>27.07559161</v>
      </c>
      <c r="AK146">
        <v>23.982547861899999</v>
      </c>
      <c r="AL146">
        <v>24.723609123900001</v>
      </c>
      <c r="AM146">
        <v>27.834367354099999</v>
      </c>
      <c r="AN146">
        <v>26.950139339</v>
      </c>
      <c r="AO146">
        <v>25.8014357078</v>
      </c>
      <c r="AP146">
        <v>27.597248708999999</v>
      </c>
      <c r="AQ146">
        <v>26.224344305399999</v>
      </c>
      <c r="AR146">
        <v>26.275468804300001</v>
      </c>
      <c r="AS146">
        <v>24.982544882599999</v>
      </c>
      <c r="AT146">
        <v>26.441612468399999</v>
      </c>
      <c r="AU146">
        <v>27.3044828516</v>
      </c>
      <c r="AV146">
        <v>29.545076767200001</v>
      </c>
      <c r="AW146">
        <v>27.547613835100002</v>
      </c>
      <c r="AX146">
        <v>26.830572777</v>
      </c>
      <c r="AY146">
        <v>26.532448689599999</v>
      </c>
      <c r="AZ146">
        <v>26.628673969299999</v>
      </c>
      <c r="BA146">
        <v>26.2173427526</v>
      </c>
      <c r="BB146">
        <v>27.007226739099998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145</v>
      </c>
      <c r="D147">
        <v>26.3289371935</v>
      </c>
      <c r="E147">
        <v>27.911065772600001</v>
      </c>
      <c r="F147">
        <v>24.392846145699998</v>
      </c>
      <c r="G147">
        <v>25.499956307600002</v>
      </c>
      <c r="H147">
        <v>29.389894625899998</v>
      </c>
      <c r="I147">
        <v>26.848181714300001</v>
      </c>
      <c r="J147">
        <v>26.1543779695</v>
      </c>
      <c r="K147">
        <v>28.967718218400002</v>
      </c>
      <c r="L147">
        <v>26.809776555799999</v>
      </c>
      <c r="M147">
        <v>26.4962992685</v>
      </c>
      <c r="N147">
        <v>25.662308901100001</v>
      </c>
      <c r="O147">
        <v>27.147287864199999</v>
      </c>
      <c r="P147">
        <v>27.810877560800002</v>
      </c>
      <c r="Q147">
        <v>29.324159672</v>
      </c>
      <c r="R147">
        <v>27.590359126300001</v>
      </c>
      <c r="S147">
        <v>27.300735643500001</v>
      </c>
      <c r="T147">
        <v>27.1709473702</v>
      </c>
      <c r="U147">
        <v>27.134293876099999</v>
      </c>
      <c r="V147">
        <v>26.418974452600001</v>
      </c>
      <c r="W147">
        <v>27.0551511876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25.758940140499998</v>
      </c>
      <c r="AJ147">
        <v>27.173970193399999</v>
      </c>
      <c r="AK147">
        <v>24.142938493399999</v>
      </c>
      <c r="AL147">
        <v>24.827968401100001</v>
      </c>
      <c r="AM147">
        <v>27.756051627600002</v>
      </c>
      <c r="AN147">
        <v>27.004644651500001</v>
      </c>
      <c r="AO147">
        <v>25.433537588699998</v>
      </c>
      <c r="AP147">
        <v>27.745614354800001</v>
      </c>
      <c r="AQ147">
        <v>26.046986260099999</v>
      </c>
      <c r="AR147">
        <v>26.202972527699998</v>
      </c>
      <c r="AS147">
        <v>24.621353707899999</v>
      </c>
      <c r="AT147">
        <v>26.5458226929</v>
      </c>
      <c r="AU147">
        <v>27.0987894738</v>
      </c>
      <c r="AV147">
        <v>29.210120871499999</v>
      </c>
      <c r="AW147">
        <v>27.1864884391</v>
      </c>
      <c r="AX147">
        <v>26.423663864200002</v>
      </c>
      <c r="AY147">
        <v>26.384979299800001</v>
      </c>
      <c r="AZ147">
        <v>26.3491918223</v>
      </c>
      <c r="BA147">
        <v>26.405201201800001</v>
      </c>
      <c r="BB147">
        <v>27.089518227500001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146</v>
      </c>
      <c r="D148">
        <v>25.9973246942</v>
      </c>
      <c r="E148">
        <v>27.466748870499998</v>
      </c>
      <c r="F148">
        <v>24.7794290993</v>
      </c>
      <c r="G148">
        <v>25.4640759133</v>
      </c>
      <c r="H148">
        <v>29.5335108632</v>
      </c>
      <c r="I148">
        <v>26.9312132672</v>
      </c>
      <c r="J148">
        <v>26.574843443799999</v>
      </c>
      <c r="K148">
        <v>28.838113800799999</v>
      </c>
      <c r="L148">
        <v>27.116073605</v>
      </c>
      <c r="M148">
        <v>26.574785828100001</v>
      </c>
      <c r="N148">
        <v>26.059240357099998</v>
      </c>
      <c r="O148">
        <v>26.857048461200002</v>
      </c>
      <c r="P148">
        <v>27.878759452600001</v>
      </c>
      <c r="Q148">
        <v>29.304785511199999</v>
      </c>
      <c r="R148">
        <v>27.293438183500001</v>
      </c>
      <c r="S148">
        <v>27.255850428799999</v>
      </c>
      <c r="T148">
        <v>27.085942908500002</v>
      </c>
      <c r="U148">
        <v>26.818985262599998</v>
      </c>
      <c r="V148">
        <v>26.448661085800001</v>
      </c>
      <c r="W148">
        <v>27.067504948900002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25.924056445200002</v>
      </c>
      <c r="AJ148">
        <v>27.318374370099999</v>
      </c>
      <c r="AK148">
        <v>24.491053418700002</v>
      </c>
      <c r="AL148">
        <v>25.0536240259</v>
      </c>
      <c r="AM148">
        <v>27.507354675199998</v>
      </c>
      <c r="AN148">
        <v>26.745132571700001</v>
      </c>
      <c r="AO148">
        <v>25.493460327099999</v>
      </c>
      <c r="AP148">
        <v>27.993405979199999</v>
      </c>
      <c r="AQ148">
        <v>26.0822900623</v>
      </c>
      <c r="AR148">
        <v>26.045650991799999</v>
      </c>
      <c r="AS148">
        <v>24.918407139900001</v>
      </c>
      <c r="AT148">
        <v>26.6628533907</v>
      </c>
      <c r="AU148">
        <v>27.0824282958</v>
      </c>
      <c r="AV148">
        <v>29.009880582000001</v>
      </c>
      <c r="AW148">
        <v>26.925761894200001</v>
      </c>
      <c r="AX148">
        <v>26.180155337399999</v>
      </c>
      <c r="AY148">
        <v>26.111876859100001</v>
      </c>
      <c r="AZ148">
        <v>26.004486977700001</v>
      </c>
      <c r="BA148">
        <v>26.337385108599999</v>
      </c>
      <c r="BB148">
        <v>27.168258643000001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147</v>
      </c>
      <c r="D149">
        <v>26.1303474067</v>
      </c>
      <c r="E149">
        <v>27.566107075000001</v>
      </c>
      <c r="F149">
        <v>25.266462152300001</v>
      </c>
      <c r="G149">
        <v>25.6653297583</v>
      </c>
      <c r="H149">
        <v>29.115269127800001</v>
      </c>
      <c r="I149">
        <v>26.955045957700001</v>
      </c>
      <c r="J149">
        <v>26.2868409212</v>
      </c>
      <c r="K149">
        <v>28.500770007</v>
      </c>
      <c r="L149">
        <v>27.132383242300001</v>
      </c>
      <c r="M149">
        <v>26.425500264</v>
      </c>
      <c r="N149">
        <v>25.705576081</v>
      </c>
      <c r="O149">
        <v>26.592640444899999</v>
      </c>
      <c r="P149">
        <v>27.9080956781</v>
      </c>
      <c r="Q149">
        <v>29.403379259299999</v>
      </c>
      <c r="R149">
        <v>27.234111245499999</v>
      </c>
      <c r="S149">
        <v>27.5656058575</v>
      </c>
      <c r="T149">
        <v>26.985845293000001</v>
      </c>
      <c r="U149">
        <v>26.9801865586</v>
      </c>
      <c r="V149">
        <v>26.3286589565</v>
      </c>
      <c r="W149">
        <v>27.410971713599999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25.9927232338</v>
      </c>
      <c r="AJ149">
        <v>27.271797641900001</v>
      </c>
      <c r="AK149">
        <v>24.489688234599999</v>
      </c>
      <c r="AL149">
        <v>25.222564776599999</v>
      </c>
      <c r="AM149">
        <v>27.5215180802</v>
      </c>
      <c r="AN149">
        <v>26.376039434500001</v>
      </c>
      <c r="AO149">
        <v>25.249799208399999</v>
      </c>
      <c r="AP149">
        <v>27.708943192500001</v>
      </c>
      <c r="AQ149">
        <v>26.398855615999999</v>
      </c>
      <c r="AR149">
        <v>25.715282909300001</v>
      </c>
      <c r="AS149">
        <v>25.2759143782</v>
      </c>
      <c r="AT149">
        <v>26.289014207600001</v>
      </c>
      <c r="AU149">
        <v>26.896805443400002</v>
      </c>
      <c r="AV149">
        <v>28.855915037399999</v>
      </c>
      <c r="AW149">
        <v>26.734109199599999</v>
      </c>
      <c r="AX149">
        <v>26.058021279399998</v>
      </c>
      <c r="AY149">
        <v>26.2946712225</v>
      </c>
      <c r="AZ149">
        <v>25.7241895322</v>
      </c>
      <c r="BA149">
        <v>26.117733807499999</v>
      </c>
      <c r="BB149">
        <v>27.177147113899998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148</v>
      </c>
      <c r="D150">
        <v>26.099901691199999</v>
      </c>
      <c r="E150">
        <v>28.036415910100001</v>
      </c>
      <c r="F150">
        <v>25.021214665999999</v>
      </c>
      <c r="G150">
        <v>25.9708498024</v>
      </c>
      <c r="H150">
        <v>28.535163212699999</v>
      </c>
      <c r="I150">
        <v>27.072244169400001</v>
      </c>
      <c r="J150">
        <v>26.2949941458</v>
      </c>
      <c r="K150">
        <v>28.163059681</v>
      </c>
      <c r="L150">
        <v>26.824575511100001</v>
      </c>
      <c r="M150">
        <v>26.093477732499998</v>
      </c>
      <c r="N150">
        <v>25.318841748699999</v>
      </c>
      <c r="O150">
        <v>26.300497123300001</v>
      </c>
      <c r="P150">
        <v>26.829034537799998</v>
      </c>
      <c r="Q150">
        <v>29.3494814254</v>
      </c>
      <c r="R150">
        <v>27.293783346800002</v>
      </c>
      <c r="S150">
        <v>27.1655551956</v>
      </c>
      <c r="T150">
        <v>27.102528977399999</v>
      </c>
      <c r="U150">
        <v>26.868838999000001</v>
      </c>
      <c r="V150">
        <v>26.400093059900001</v>
      </c>
      <c r="W150">
        <v>27.130707692400001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25.875064067899999</v>
      </c>
      <c r="AJ150">
        <v>27.659609872899999</v>
      </c>
      <c r="AK150">
        <v>24.195938346399998</v>
      </c>
      <c r="AL150">
        <v>25.170821859</v>
      </c>
      <c r="AM150">
        <v>27.132639748100001</v>
      </c>
      <c r="AN150">
        <v>26.2695605521</v>
      </c>
      <c r="AO150">
        <v>25.3292628146</v>
      </c>
      <c r="AP150">
        <v>27.383127398700001</v>
      </c>
      <c r="AQ150">
        <v>26.260196189999998</v>
      </c>
      <c r="AR150">
        <v>25.5034240504</v>
      </c>
      <c r="AS150">
        <v>25.2742263608</v>
      </c>
      <c r="AT150">
        <v>25.944182708300001</v>
      </c>
      <c r="AU150">
        <v>26.131518354000001</v>
      </c>
      <c r="AV150">
        <v>28.321420549199999</v>
      </c>
      <c r="AW150">
        <v>26.3760675652</v>
      </c>
      <c r="AX150">
        <v>26.091905260499999</v>
      </c>
      <c r="AY150">
        <v>26.482139182699999</v>
      </c>
      <c r="AZ150">
        <v>25.8849390711</v>
      </c>
      <c r="BA150">
        <v>25.711074926599998</v>
      </c>
      <c r="BB150">
        <v>26.995451675000002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149</v>
      </c>
      <c r="D151">
        <v>26.123725400400001</v>
      </c>
      <c r="E151">
        <v>27.682594656399999</v>
      </c>
      <c r="F151">
        <v>24.894810227000001</v>
      </c>
      <c r="G151">
        <v>25.8540047366</v>
      </c>
      <c r="H151">
        <v>28.561774331399999</v>
      </c>
      <c r="I151">
        <v>26.986057380599998</v>
      </c>
      <c r="J151">
        <v>26.628902970799999</v>
      </c>
      <c r="K151">
        <v>28.24971476</v>
      </c>
      <c r="L151">
        <v>26.863043215400001</v>
      </c>
      <c r="M151">
        <v>25.9444255768</v>
      </c>
      <c r="N151">
        <v>24.940748835099999</v>
      </c>
      <c r="O151">
        <v>26.478111243000001</v>
      </c>
      <c r="P151">
        <v>26.1451868475</v>
      </c>
      <c r="Q151">
        <v>29.489803101300001</v>
      </c>
      <c r="R151">
        <v>27.138194305599999</v>
      </c>
      <c r="S151">
        <v>27.1980759305</v>
      </c>
      <c r="T151">
        <v>26.8146132888</v>
      </c>
      <c r="U151">
        <v>26.983981283999999</v>
      </c>
      <c r="V151">
        <v>26.158478684799999</v>
      </c>
      <c r="W151">
        <v>27.083011111200001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26.166353518200001</v>
      </c>
      <c r="AJ151">
        <v>27.852077289</v>
      </c>
      <c r="AK151">
        <v>23.895441206600001</v>
      </c>
      <c r="AL151">
        <v>24.906124491900002</v>
      </c>
      <c r="AM151">
        <v>27.149995609699999</v>
      </c>
      <c r="AN151">
        <v>26.1626643227</v>
      </c>
      <c r="AO151">
        <v>25.4593530579</v>
      </c>
      <c r="AP151">
        <v>27.434736118499998</v>
      </c>
      <c r="AQ151">
        <v>25.868583966199999</v>
      </c>
      <c r="AR151">
        <v>25.270054038400001</v>
      </c>
      <c r="AS151">
        <v>25.461034314399999</v>
      </c>
      <c r="AT151">
        <v>26.047483977900001</v>
      </c>
      <c r="AU151">
        <v>25.222045808400001</v>
      </c>
      <c r="AV151">
        <v>27.9963319027</v>
      </c>
      <c r="AW151">
        <v>25.793670905700001</v>
      </c>
      <c r="AX151">
        <v>26.093752235699998</v>
      </c>
      <c r="AY151">
        <v>26.197280135700002</v>
      </c>
      <c r="AZ151">
        <v>26.179137348200001</v>
      </c>
      <c r="BA151">
        <v>25.370948243699999</v>
      </c>
      <c r="BB151">
        <v>26.7443467326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150</v>
      </c>
      <c r="D152">
        <v>25.922040238000001</v>
      </c>
      <c r="E152">
        <v>27.949338558800001</v>
      </c>
      <c r="F152">
        <v>24.712728438500001</v>
      </c>
      <c r="G152">
        <v>25.816887301800001</v>
      </c>
      <c r="H152">
        <v>28.789007275399999</v>
      </c>
      <c r="I152">
        <v>27.090002874700001</v>
      </c>
      <c r="J152">
        <v>25.9542905056</v>
      </c>
      <c r="K152">
        <v>28.5589725323</v>
      </c>
      <c r="L152">
        <v>26.447958999499999</v>
      </c>
      <c r="M152">
        <v>25.545351852500001</v>
      </c>
      <c r="N152">
        <v>25.316008157900001</v>
      </c>
      <c r="O152">
        <v>26.830084496600001</v>
      </c>
      <c r="P152">
        <v>26.196120447199998</v>
      </c>
      <c r="Q152">
        <v>29.164011086599999</v>
      </c>
      <c r="R152">
        <v>26.821360032499999</v>
      </c>
      <c r="S152">
        <v>26.992735009899999</v>
      </c>
      <c r="T152">
        <v>26.798772046500002</v>
      </c>
      <c r="U152">
        <v>26.879161861299998</v>
      </c>
      <c r="V152">
        <v>26.076525927599999</v>
      </c>
      <c r="W152">
        <v>27.0085029822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26.267031205799999</v>
      </c>
      <c r="AJ152">
        <v>27.968714761200001</v>
      </c>
      <c r="AK152">
        <v>23.987731067999999</v>
      </c>
      <c r="AL152">
        <v>25.0890489608</v>
      </c>
      <c r="AM152">
        <v>27.3639763694</v>
      </c>
      <c r="AN152">
        <v>26.326108398100001</v>
      </c>
      <c r="AO152">
        <v>25.125217723199999</v>
      </c>
      <c r="AP152">
        <v>27.551024320900002</v>
      </c>
      <c r="AQ152">
        <v>25.949125262300001</v>
      </c>
      <c r="AR152">
        <v>25.2991381217</v>
      </c>
      <c r="AS152">
        <v>25.764448312300001</v>
      </c>
      <c r="AT152">
        <v>26.496421997399999</v>
      </c>
      <c r="AU152">
        <v>25.4723415518</v>
      </c>
      <c r="AV152">
        <v>28.340632432900001</v>
      </c>
      <c r="AW152">
        <v>25.759306020499999</v>
      </c>
      <c r="AX152">
        <v>25.808640024999999</v>
      </c>
      <c r="AY152">
        <v>25.9347322295</v>
      </c>
      <c r="AZ152">
        <v>25.945419776200001</v>
      </c>
      <c r="BA152">
        <v>25.683001767899999</v>
      </c>
      <c r="BB152">
        <v>26.592722374000001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151</v>
      </c>
      <c r="D153">
        <v>26.111277403900001</v>
      </c>
      <c r="E153">
        <v>27.8606986534</v>
      </c>
      <c r="F153">
        <v>24.488309722299999</v>
      </c>
      <c r="G153">
        <v>25.941978945799999</v>
      </c>
      <c r="H153">
        <v>28.499680231799999</v>
      </c>
      <c r="I153">
        <v>26.5303946465</v>
      </c>
      <c r="J153">
        <v>25.824404618599999</v>
      </c>
      <c r="K153">
        <v>28.3519426039</v>
      </c>
      <c r="L153">
        <v>26.370275428300001</v>
      </c>
      <c r="M153">
        <v>25.741379830700001</v>
      </c>
      <c r="N153">
        <v>25.084272667699999</v>
      </c>
      <c r="O153">
        <v>26.568972277899999</v>
      </c>
      <c r="P153" s="10">
        <f>(AVERAGE(P148:P152)+AVERAGE(P154:P158))/2</f>
        <v>26.619783567950002</v>
      </c>
      <c r="Q153" s="10">
        <f>(AVERAGE(Q148:Q152)+AVERAGE(Q154:Q158))/2</f>
        <v>29.181576732879996</v>
      </c>
      <c r="R153" s="10">
        <f>(AVERAGE(R148:R152)+AVERAGE(R154:R158))/2</f>
        <v>26.932646598919998</v>
      </c>
      <c r="S153">
        <v>26.6307949276</v>
      </c>
      <c r="T153">
        <v>26.9646226811</v>
      </c>
      <c r="U153">
        <v>27.028137800500001</v>
      </c>
      <c r="V153">
        <v>26.021442094600001</v>
      </c>
      <c r="W153">
        <v>27.110001961599998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26.3776891483</v>
      </c>
      <c r="AJ153">
        <v>27.6532150904</v>
      </c>
      <c r="AK153">
        <v>24.347483053600001</v>
      </c>
      <c r="AL153">
        <v>25.419053036600001</v>
      </c>
      <c r="AM153">
        <v>27.316439896799999</v>
      </c>
      <c r="AN153">
        <v>26.274327317099999</v>
      </c>
      <c r="AO153">
        <v>25.196145779199998</v>
      </c>
      <c r="AP153">
        <v>27.338896931099999</v>
      </c>
      <c r="AQ153">
        <v>25.893206730100001</v>
      </c>
      <c r="AR153">
        <v>25.089033078700002</v>
      </c>
      <c r="AS153">
        <v>25.714425788500002</v>
      </c>
      <c r="AT153">
        <v>26.4433145942</v>
      </c>
      <c r="AU153" s="10">
        <f>(AVERAGE(AU148:AU152)+AVERAGE(AU154:AU158))/2</f>
        <v>26.09497920606</v>
      </c>
      <c r="AV153" s="10">
        <f>(AVERAGE(AV148:AV152)+AVERAGE(AV154:AV158))/2</f>
        <v>28.425887580720001</v>
      </c>
      <c r="AW153" s="10">
        <f>(AVERAGE(AW148:AW152)+AVERAGE(AW154:AW158))/2</f>
        <v>26.230688081659999</v>
      </c>
      <c r="AX153">
        <v>25.8845104024</v>
      </c>
      <c r="AY153">
        <v>25.875125456100001</v>
      </c>
      <c r="AZ153">
        <v>25.984806643300001</v>
      </c>
      <c r="BA153">
        <v>25.880412433499998</v>
      </c>
      <c r="BB153">
        <v>26.621232927200001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152</v>
      </c>
      <c r="D154">
        <v>25.692993012999999</v>
      </c>
      <c r="E154">
        <v>27.3209393116</v>
      </c>
      <c r="F154">
        <v>24.046194305099998</v>
      </c>
      <c r="G154">
        <v>26.335296188299999</v>
      </c>
      <c r="H154">
        <v>28.402535678300001</v>
      </c>
      <c r="I154">
        <v>26.2755240501</v>
      </c>
      <c r="J154">
        <v>26.1641097503</v>
      </c>
      <c r="K154">
        <v>28.358503293799998</v>
      </c>
      <c r="L154">
        <v>26.629392492099999</v>
      </c>
      <c r="M154">
        <v>25.8562475664</v>
      </c>
      <c r="N154">
        <v>24.730887911500002</v>
      </c>
      <c r="O154">
        <v>26.574000655599999</v>
      </c>
      <c r="P154">
        <v>26.121503690699999</v>
      </c>
      <c r="Q154">
        <v>28.889595607299999</v>
      </c>
      <c r="R154">
        <v>26.6198940835</v>
      </c>
      <c r="S154">
        <v>26.405352503500001</v>
      </c>
      <c r="T154">
        <v>26.8613244318</v>
      </c>
      <c r="U154">
        <v>26.985116455299998</v>
      </c>
      <c r="V154">
        <v>25.7008391518</v>
      </c>
      <c r="W154">
        <v>27.3083192862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26.223458168000001</v>
      </c>
      <c r="AJ154">
        <v>27.352354357399999</v>
      </c>
      <c r="AK154">
        <v>24.3445852346</v>
      </c>
      <c r="AL154">
        <v>25.436033847400001</v>
      </c>
      <c r="AM154">
        <v>27.515727152299998</v>
      </c>
      <c r="AN154">
        <v>26.247174143100001</v>
      </c>
      <c r="AO154">
        <v>25.040193907999999</v>
      </c>
      <c r="AP154">
        <v>27.291879145799999</v>
      </c>
      <c r="AQ154">
        <v>25.819582235599999</v>
      </c>
      <c r="AR154">
        <v>25.055787696599999</v>
      </c>
      <c r="AS154">
        <v>25.4860477171</v>
      </c>
      <c r="AT154">
        <v>26.238938102799999</v>
      </c>
      <c r="AU154">
        <v>25.7085757706</v>
      </c>
      <c r="AV154">
        <v>28.295576467699998</v>
      </c>
      <c r="AW154">
        <v>26.0213347577</v>
      </c>
      <c r="AX154">
        <v>25.850061651899999</v>
      </c>
      <c r="AY154">
        <v>25.992599698500001</v>
      </c>
      <c r="AZ154">
        <v>25.984865171500001</v>
      </c>
      <c r="BA154">
        <v>25.931002506700001</v>
      </c>
      <c r="BB154">
        <v>26.4459035862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153</v>
      </c>
      <c r="D155">
        <v>25.2869766086</v>
      </c>
      <c r="E155">
        <v>26.655113214899998</v>
      </c>
      <c r="F155">
        <v>24.4145447826</v>
      </c>
      <c r="G155">
        <v>26.752337672700001</v>
      </c>
      <c r="H155">
        <v>28.5059076366</v>
      </c>
      <c r="I155">
        <v>25.951551496</v>
      </c>
      <c r="J155">
        <v>26.069775656000001</v>
      </c>
      <c r="K155">
        <v>28.322957360299998</v>
      </c>
      <c r="L155">
        <v>26.333436797600001</v>
      </c>
      <c r="M155">
        <v>25.9910871009</v>
      </c>
      <c r="N155">
        <v>24.571580909400002</v>
      </c>
      <c r="O155">
        <v>26.628252829600001</v>
      </c>
      <c r="P155">
        <v>26.296742867399999</v>
      </c>
      <c r="Q155">
        <v>28.8398789371</v>
      </c>
      <c r="R155">
        <v>26.762875654799998</v>
      </c>
      <c r="S155">
        <v>26.571774293600001</v>
      </c>
      <c r="T155">
        <v>26.973806892100001</v>
      </c>
      <c r="U155">
        <v>26.9919935902</v>
      </c>
      <c r="V155">
        <v>25.5628218158</v>
      </c>
      <c r="W155">
        <v>27.355525258499998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25.918776977899999</v>
      </c>
      <c r="AJ155">
        <v>27.100507266499999</v>
      </c>
      <c r="AK155">
        <v>24.638847719200001</v>
      </c>
      <c r="AL155">
        <v>25.493561500399998</v>
      </c>
      <c r="AM155">
        <v>27.692378103399999</v>
      </c>
      <c r="AN155">
        <v>26.177709710199998</v>
      </c>
      <c r="AO155">
        <v>25.479334705900001</v>
      </c>
      <c r="AP155">
        <v>27.346093066600002</v>
      </c>
      <c r="AQ155">
        <v>25.8439514477</v>
      </c>
      <c r="AR155">
        <v>25.212036053799999</v>
      </c>
      <c r="AS155">
        <v>25.254116499599998</v>
      </c>
      <c r="AT155">
        <v>26.063687985600001</v>
      </c>
      <c r="AU155">
        <v>26.0566063604</v>
      </c>
      <c r="AV155">
        <v>28.1253567057</v>
      </c>
      <c r="AW155">
        <v>26.134232649099999</v>
      </c>
      <c r="AX155">
        <v>26.4157254456</v>
      </c>
      <c r="AY155">
        <v>26.457534879400001</v>
      </c>
      <c r="AZ155">
        <v>26.243486858400001</v>
      </c>
      <c r="BA155">
        <v>25.979707567599998</v>
      </c>
      <c r="BB155">
        <v>26.7308947181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154</v>
      </c>
      <c r="D156">
        <v>25.388190367499998</v>
      </c>
      <c r="E156">
        <v>27.0748692594</v>
      </c>
      <c r="F156">
        <v>24.2544070362</v>
      </c>
      <c r="G156">
        <v>26.847282462900001</v>
      </c>
      <c r="H156">
        <v>28.3158892965</v>
      </c>
      <c r="I156">
        <v>26.049337423800001</v>
      </c>
      <c r="J156">
        <v>25.832456205500002</v>
      </c>
      <c r="K156">
        <v>28.356852597100001</v>
      </c>
      <c r="L156">
        <v>26.186795017800002</v>
      </c>
      <c r="M156">
        <v>25.977715323200002</v>
      </c>
      <c r="N156">
        <v>25.105572537699999</v>
      </c>
      <c r="O156">
        <v>26.803665526300001</v>
      </c>
      <c r="P156">
        <v>26.234589569899999</v>
      </c>
      <c r="Q156">
        <v>28.929451120700001</v>
      </c>
      <c r="R156">
        <v>26.7767193607</v>
      </c>
      <c r="S156">
        <v>26.442047464600002</v>
      </c>
      <c r="T156">
        <v>27.112697343499999</v>
      </c>
      <c r="U156">
        <v>26.476235033399998</v>
      </c>
      <c r="V156">
        <v>25.663272260700001</v>
      </c>
      <c r="W156">
        <v>27.3634216819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25.685430470699998</v>
      </c>
      <c r="AJ156">
        <v>26.849791382999999</v>
      </c>
      <c r="AK156">
        <v>24.660826208500001</v>
      </c>
      <c r="AL156">
        <v>25.232922944199998</v>
      </c>
      <c r="AM156">
        <v>27.423154180099999</v>
      </c>
      <c r="AN156">
        <v>25.8840870258</v>
      </c>
      <c r="AO156">
        <v>25.338122218300001</v>
      </c>
      <c r="AP156">
        <v>27.367995909400001</v>
      </c>
      <c r="AQ156">
        <v>25.826198670099998</v>
      </c>
      <c r="AR156">
        <v>25.201078475500001</v>
      </c>
      <c r="AS156">
        <v>25.668962176800001</v>
      </c>
      <c r="AT156">
        <v>25.980138940100002</v>
      </c>
      <c r="AU156">
        <v>25.746447421100001</v>
      </c>
      <c r="AV156">
        <v>28.260287778999999</v>
      </c>
      <c r="AW156">
        <v>26.160183715500001</v>
      </c>
      <c r="AX156">
        <v>26.398394930399999</v>
      </c>
      <c r="AY156">
        <v>26.633597132199998</v>
      </c>
      <c r="AZ156">
        <v>26.3678841545</v>
      </c>
      <c r="BA156">
        <v>25.689718189699999</v>
      </c>
      <c r="BB156">
        <v>26.7896811755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155</v>
      </c>
      <c r="D157">
        <v>25.7033048901</v>
      </c>
      <c r="E157">
        <v>27.237941049</v>
      </c>
      <c r="F157">
        <v>24.689593226300001</v>
      </c>
      <c r="G157">
        <v>26.753296308500001</v>
      </c>
      <c r="H157">
        <v>28.3778108757</v>
      </c>
      <c r="I157">
        <v>26.2371969786</v>
      </c>
      <c r="J157">
        <v>25.4628021889</v>
      </c>
      <c r="K157">
        <v>28.285233403700001</v>
      </c>
      <c r="L157">
        <v>26.226200846400001</v>
      </c>
      <c r="M157">
        <v>25.809353924900002</v>
      </c>
      <c r="N157">
        <v>25.507035786300001</v>
      </c>
      <c r="O157">
        <v>26.822021081999999</v>
      </c>
      <c r="P157">
        <v>26.245015456600001</v>
      </c>
      <c r="Q157">
        <v>29.227576378199998</v>
      </c>
      <c r="R157">
        <v>26.7109526307</v>
      </c>
      <c r="S157">
        <v>26.2302703776</v>
      </c>
      <c r="T157">
        <v>27.010793238800002</v>
      </c>
      <c r="U157">
        <v>26.434845367499999</v>
      </c>
      <c r="V157">
        <v>25.599769801000001</v>
      </c>
      <c r="W157">
        <v>27.826898789400001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25.966205220300001</v>
      </c>
      <c r="AJ157">
        <v>27.063849054199999</v>
      </c>
      <c r="AK157">
        <v>24.6028426586</v>
      </c>
      <c r="AL157">
        <v>25.281681275699999</v>
      </c>
      <c r="AM157">
        <v>27.2204639626</v>
      </c>
      <c r="AN157">
        <v>25.814542693899998</v>
      </c>
      <c r="AO157">
        <v>25.2461210098</v>
      </c>
      <c r="AP157">
        <v>27.328662317700001</v>
      </c>
      <c r="AQ157">
        <v>25.672420687999999</v>
      </c>
      <c r="AR157">
        <v>25.1469455734</v>
      </c>
      <c r="AS157">
        <v>25.392507380600001</v>
      </c>
      <c r="AT157">
        <v>25.976106571399999</v>
      </c>
      <c r="AU157">
        <v>26.1865673474</v>
      </c>
      <c r="AV157">
        <v>28.627812038399998</v>
      </c>
      <c r="AW157">
        <v>26.4022142249</v>
      </c>
      <c r="AX157">
        <v>26.5442599631</v>
      </c>
      <c r="AY157">
        <v>26.916579786</v>
      </c>
      <c r="AZ157">
        <v>26.448429002099999</v>
      </c>
      <c r="BA157">
        <v>25.6731127143</v>
      </c>
      <c r="BB157">
        <v>26.427042474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156</v>
      </c>
      <c r="D158">
        <v>25.4684476045</v>
      </c>
      <c r="E158">
        <v>26.994292075800001</v>
      </c>
      <c r="F158">
        <v>24.664715887500002</v>
      </c>
      <c r="G158">
        <v>26.609268363599998</v>
      </c>
      <c r="H158">
        <v>28.717575090899999</v>
      </c>
      <c r="I158">
        <v>26.169976071099999</v>
      </c>
      <c r="J158">
        <v>25.2796974263</v>
      </c>
      <c r="K158">
        <v>27.935992864599999</v>
      </c>
      <c r="L158">
        <v>26.457392463200001</v>
      </c>
      <c r="M158">
        <v>25.509060403500001</v>
      </c>
      <c r="N158">
        <v>25.548241601499999</v>
      </c>
      <c r="O158">
        <v>26.558114497599998</v>
      </c>
      <c r="P158">
        <v>26.3427871317</v>
      </c>
      <c r="Q158">
        <v>29.217804901699999</v>
      </c>
      <c r="R158">
        <v>26.675137145600001</v>
      </c>
      <c r="S158">
        <v>26.5143151776</v>
      </c>
      <c r="T158">
        <v>26.967877268100001</v>
      </c>
      <c r="U158">
        <v>26.580757027400001</v>
      </c>
      <c r="V158">
        <v>25.5374251197</v>
      </c>
      <c r="W158">
        <v>27.921140618399999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25.5455396481</v>
      </c>
      <c r="AJ158">
        <v>26.721081051599999</v>
      </c>
      <c r="AK158">
        <v>24.168483062100002</v>
      </c>
      <c r="AL158">
        <v>25.107562822199998</v>
      </c>
      <c r="AM158">
        <v>27.108734750699998</v>
      </c>
      <c r="AN158">
        <v>25.721493678000002</v>
      </c>
      <c r="AO158">
        <v>25.303947113</v>
      </c>
      <c r="AP158">
        <v>27.131833841100001</v>
      </c>
      <c r="AQ158">
        <v>25.980980220999999</v>
      </c>
      <c r="AR158">
        <v>24.990074513100001</v>
      </c>
      <c r="AS158">
        <v>25.130622174799999</v>
      </c>
      <c r="AT158">
        <v>26.023396826599999</v>
      </c>
      <c r="AU158">
        <v>26.4464557077</v>
      </c>
      <c r="AV158">
        <v>28.4256623122</v>
      </c>
      <c r="AW158">
        <v>25.999999884200001</v>
      </c>
      <c r="AX158">
        <v>26.777338167900002</v>
      </c>
      <c r="AY158">
        <v>26.8129664949</v>
      </c>
      <c r="AZ158">
        <v>26.675209287200001</v>
      </c>
      <c r="BA158">
        <v>25.5853367791</v>
      </c>
      <c r="BB158">
        <v>26.363461714500001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157</v>
      </c>
      <c r="D159">
        <v>25.627163247999999</v>
      </c>
      <c r="E159">
        <v>27.1315832873</v>
      </c>
      <c r="F159">
        <v>24.446327835799998</v>
      </c>
      <c r="G159">
        <v>26.737383348800002</v>
      </c>
      <c r="H159">
        <v>28.5184455164</v>
      </c>
      <c r="I159">
        <v>26.215089765399998</v>
      </c>
      <c r="J159">
        <v>25.6140618212</v>
      </c>
      <c r="K159">
        <v>27.944237538599999</v>
      </c>
      <c r="L159">
        <v>26.4522072217</v>
      </c>
      <c r="M159">
        <v>25.5001260037</v>
      </c>
      <c r="N159">
        <v>25.165599834999998</v>
      </c>
      <c r="O159">
        <v>26.175040360099999</v>
      </c>
      <c r="P159">
        <v>26.518919424500002</v>
      </c>
      <c r="Q159">
        <v>29.209654347200001</v>
      </c>
      <c r="R159">
        <v>26.640804041900001</v>
      </c>
      <c r="S159">
        <v>26.484632450399999</v>
      </c>
      <c r="T159">
        <v>26.9278425161</v>
      </c>
      <c r="U159">
        <v>26.8171407683</v>
      </c>
      <c r="V159">
        <v>24.922972125099999</v>
      </c>
      <c r="W159">
        <v>27.156613354699999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25.256647203299998</v>
      </c>
      <c r="AJ159">
        <v>26.604381140800001</v>
      </c>
      <c r="AK159">
        <v>24.079191593899999</v>
      </c>
      <c r="AL159">
        <v>25.331901788500002</v>
      </c>
      <c r="AM159">
        <v>26.943559109999999</v>
      </c>
      <c r="AN159">
        <v>25.802104374399999</v>
      </c>
      <c r="AO159">
        <v>25.563466425600001</v>
      </c>
      <c r="AP159">
        <v>26.874922317999999</v>
      </c>
      <c r="AQ159">
        <v>26.085505807800001</v>
      </c>
      <c r="AR159">
        <v>25.302395096000001</v>
      </c>
      <c r="AS159">
        <v>25.156406221099999</v>
      </c>
      <c r="AT159">
        <v>26.301672074300001</v>
      </c>
      <c r="AU159">
        <v>26.199643078899999</v>
      </c>
      <c r="AV159">
        <v>28.284331774999998</v>
      </c>
      <c r="AW159">
        <v>25.843614711600001</v>
      </c>
      <c r="AX159">
        <v>26.097158736099999</v>
      </c>
      <c r="AY159">
        <v>26.581050834199999</v>
      </c>
      <c r="AZ159">
        <v>26.3383347925</v>
      </c>
      <c r="BA159">
        <v>25.511238673899999</v>
      </c>
      <c r="BB159">
        <v>26.4835770979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158</v>
      </c>
      <c r="D160">
        <v>26.1355636487</v>
      </c>
      <c r="E160">
        <v>27.2677964632</v>
      </c>
      <c r="F160">
        <v>24.767420043800001</v>
      </c>
      <c r="G160">
        <v>26.628988113999998</v>
      </c>
      <c r="H160">
        <v>28.112629364299998</v>
      </c>
      <c r="I160">
        <v>26.155660596899999</v>
      </c>
      <c r="J160">
        <v>25.362181787699999</v>
      </c>
      <c r="K160">
        <v>27.853636284099998</v>
      </c>
      <c r="L160">
        <v>26.257734788400001</v>
      </c>
      <c r="M160">
        <v>25.467228314300002</v>
      </c>
      <c r="N160">
        <v>25.153561262099998</v>
      </c>
      <c r="O160">
        <v>26.445441899999999</v>
      </c>
      <c r="P160">
        <v>26.2693832016</v>
      </c>
      <c r="Q160">
        <v>28.9453155924</v>
      </c>
      <c r="R160">
        <v>26.368729191900002</v>
      </c>
      <c r="S160">
        <v>26.657318112900001</v>
      </c>
      <c r="T160">
        <v>26.858217084700001</v>
      </c>
      <c r="U160">
        <v>26.576670977100001</v>
      </c>
      <c r="V160">
        <v>25.088477798500001</v>
      </c>
      <c r="W160">
        <v>26.614178218999999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25.4285956047</v>
      </c>
      <c r="AJ160">
        <v>26.7364065268</v>
      </c>
      <c r="AK160">
        <v>24.166425290199999</v>
      </c>
      <c r="AL160">
        <v>25.5560998799</v>
      </c>
      <c r="AM160">
        <v>26.931382272699999</v>
      </c>
      <c r="AN160">
        <v>25.900135980400002</v>
      </c>
      <c r="AO160">
        <v>25.591474452500002</v>
      </c>
      <c r="AP160">
        <v>26.828323457300002</v>
      </c>
      <c r="AQ160">
        <v>26.268432906699999</v>
      </c>
      <c r="AR160">
        <v>25.148170885900001</v>
      </c>
      <c r="AS160">
        <v>25.396495739199999</v>
      </c>
      <c r="AT160">
        <v>26.157724706</v>
      </c>
      <c r="AU160">
        <v>25.206785782600001</v>
      </c>
      <c r="AV160">
        <v>27.925311562200001</v>
      </c>
      <c r="AW160">
        <v>25.665479099199999</v>
      </c>
      <c r="AX160">
        <v>25.4653154093</v>
      </c>
      <c r="AY160">
        <v>25.958078758300001</v>
      </c>
      <c r="AZ160">
        <v>25.657642238299999</v>
      </c>
      <c r="BA160">
        <v>25.625965691899999</v>
      </c>
      <c r="BB160">
        <v>26.086549193300002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159</v>
      </c>
      <c r="D161">
        <v>25.754304788199999</v>
      </c>
      <c r="E161">
        <v>27.235088089000001</v>
      </c>
      <c r="F161">
        <v>24.606262318900001</v>
      </c>
      <c r="G161">
        <v>26.407796498100002</v>
      </c>
      <c r="H161">
        <v>27.520810187199999</v>
      </c>
      <c r="I161">
        <v>26.063205797199998</v>
      </c>
      <c r="J161">
        <v>25.5808434074</v>
      </c>
      <c r="K161">
        <v>27.7003805461</v>
      </c>
      <c r="L161">
        <v>26.309194530100001</v>
      </c>
      <c r="M161">
        <v>25.943822319100001</v>
      </c>
      <c r="N161">
        <v>25.003950040100001</v>
      </c>
      <c r="O161">
        <v>26.5165384674</v>
      </c>
      <c r="P161">
        <v>26.1868466948</v>
      </c>
      <c r="Q161">
        <v>28.9986536774</v>
      </c>
      <c r="R161">
        <v>26.4717732027</v>
      </c>
      <c r="S161">
        <v>26.4562675699</v>
      </c>
      <c r="T161">
        <v>26.8131934291</v>
      </c>
      <c r="U161">
        <v>26.331616190799998</v>
      </c>
      <c r="V161">
        <v>25.394649386400001</v>
      </c>
      <c r="W161">
        <v>26.5475887648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25.330006510899999</v>
      </c>
      <c r="AJ161">
        <v>26.766321183700001</v>
      </c>
      <c r="AK161">
        <v>23.738911114899999</v>
      </c>
      <c r="AL161">
        <v>25.556248114999999</v>
      </c>
      <c r="AM161">
        <v>26.998328477000001</v>
      </c>
      <c r="AN161">
        <v>25.823119180199999</v>
      </c>
      <c r="AO161">
        <v>25.505283838699999</v>
      </c>
      <c r="AP161">
        <v>26.827741745299999</v>
      </c>
      <c r="AQ161">
        <v>26.159845804</v>
      </c>
      <c r="AR161">
        <v>25.136192745399999</v>
      </c>
      <c r="AS161">
        <v>25.589919150899998</v>
      </c>
      <c r="AT161">
        <v>25.9714172308</v>
      </c>
      <c r="AU161">
        <v>24.972744222100001</v>
      </c>
      <c r="AV161">
        <v>27.757864896200001</v>
      </c>
      <c r="AW161">
        <v>25.684401602800001</v>
      </c>
      <c r="AX161">
        <v>25.727167701300001</v>
      </c>
      <c r="AY161">
        <v>25.9750784931</v>
      </c>
      <c r="AZ161">
        <v>25.115551051099999</v>
      </c>
      <c r="BA161">
        <v>25.6903987669</v>
      </c>
      <c r="BB161">
        <v>26.0218569016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160</v>
      </c>
      <c r="D162">
        <v>25.602632686300002</v>
      </c>
      <c r="E162">
        <v>26.922338428</v>
      </c>
      <c r="F162">
        <v>24.550520113200001</v>
      </c>
      <c r="G162">
        <v>26.238678390899999</v>
      </c>
      <c r="H162">
        <v>27.440081928600002</v>
      </c>
      <c r="I162">
        <v>25.877209689099999</v>
      </c>
      <c r="J162">
        <v>24.978451079399999</v>
      </c>
      <c r="K162">
        <v>27.596304776099998</v>
      </c>
      <c r="L162">
        <v>26.3633682852</v>
      </c>
      <c r="M162">
        <v>25.917304938800001</v>
      </c>
      <c r="N162">
        <v>24.892390002700001</v>
      </c>
      <c r="O162">
        <v>25.891416926400002</v>
      </c>
      <c r="P162">
        <v>26.149654337099999</v>
      </c>
      <c r="Q162">
        <v>29.295800265699999</v>
      </c>
      <c r="R162">
        <v>26.719464037400002</v>
      </c>
      <c r="S162">
        <v>26.1173987769</v>
      </c>
      <c r="T162">
        <v>26.780284124000001</v>
      </c>
      <c r="U162">
        <v>26.258397227</v>
      </c>
      <c r="V162">
        <v>25.669056201099998</v>
      </c>
      <c r="W162">
        <v>26.836839147599999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24.995217603099999</v>
      </c>
      <c r="AJ162">
        <v>26.1210177657</v>
      </c>
      <c r="AK162">
        <v>23.485894377200001</v>
      </c>
      <c r="AL162">
        <v>25.278395743699999</v>
      </c>
      <c r="AM162">
        <v>27.051493649200001</v>
      </c>
      <c r="AN162">
        <v>25.972438207</v>
      </c>
      <c r="AO162">
        <v>24.6924481816</v>
      </c>
      <c r="AP162">
        <v>27.0691050768</v>
      </c>
      <c r="AQ162">
        <v>25.779290097699999</v>
      </c>
      <c r="AR162">
        <v>24.9254832596</v>
      </c>
      <c r="AS162">
        <v>25.6265066556</v>
      </c>
      <c r="AT162">
        <v>25.705833006300001</v>
      </c>
      <c r="AU162">
        <v>24.9882065352</v>
      </c>
      <c r="AV162">
        <v>27.970443233299999</v>
      </c>
      <c r="AW162">
        <v>25.7716496378</v>
      </c>
      <c r="AX162">
        <v>25.4936330697</v>
      </c>
      <c r="AY162">
        <v>25.951902130200001</v>
      </c>
      <c r="AZ162">
        <v>25.053513091700001</v>
      </c>
      <c r="BA162">
        <v>25.382437583600002</v>
      </c>
      <c r="BB162">
        <v>26.291434432700001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161</v>
      </c>
      <c r="D163">
        <v>25.574097170999998</v>
      </c>
      <c r="E163">
        <v>26.629248494300001</v>
      </c>
      <c r="F163">
        <v>23.993431547899998</v>
      </c>
      <c r="G163">
        <v>25.9579453582</v>
      </c>
      <c r="H163">
        <v>27.580465146800002</v>
      </c>
      <c r="I163">
        <v>26.032943803999999</v>
      </c>
      <c r="J163">
        <v>24.766564705099999</v>
      </c>
      <c r="K163">
        <v>27.511814512800001</v>
      </c>
      <c r="L163">
        <v>26.033582181700002</v>
      </c>
      <c r="M163">
        <v>25.862997439800001</v>
      </c>
      <c r="N163">
        <v>24.829816839300001</v>
      </c>
      <c r="O163">
        <v>25.643643946499999</v>
      </c>
      <c r="P163">
        <v>26.2168005648</v>
      </c>
      <c r="Q163">
        <v>29.300817367899999</v>
      </c>
      <c r="R163">
        <v>26.609270140300001</v>
      </c>
      <c r="S163">
        <v>26.3292552369</v>
      </c>
      <c r="T163">
        <v>26.7687634939</v>
      </c>
      <c r="U163">
        <v>26.279355949500001</v>
      </c>
      <c r="V163">
        <v>26.0149526147</v>
      </c>
      <c r="W163">
        <v>27.1131947937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24.596378997599999</v>
      </c>
      <c r="AJ163">
        <v>25.946022575699999</v>
      </c>
      <c r="AK163">
        <v>23.2883949368</v>
      </c>
      <c r="AL163">
        <v>25.304812208000001</v>
      </c>
      <c r="AM163">
        <v>26.833747328000001</v>
      </c>
      <c r="AN163">
        <v>25.678941531100001</v>
      </c>
      <c r="AO163">
        <v>24.2515125113</v>
      </c>
      <c r="AP163">
        <v>26.963208492700002</v>
      </c>
      <c r="AQ163">
        <v>25.4962391352</v>
      </c>
      <c r="AR163">
        <v>25.203326241300001</v>
      </c>
      <c r="AS163">
        <v>24.861636608200001</v>
      </c>
      <c r="AT163">
        <v>25.602156605000001</v>
      </c>
      <c r="AU163">
        <v>25.148635892000001</v>
      </c>
      <c r="AV163">
        <v>28.1919034109</v>
      </c>
      <c r="AW163">
        <v>25.815530050700001</v>
      </c>
      <c r="AX163">
        <v>25.881913783400002</v>
      </c>
      <c r="AY163">
        <v>26.170074982599999</v>
      </c>
      <c r="AZ163">
        <v>25.438608904300001</v>
      </c>
      <c r="BA163">
        <v>25.439185070400001</v>
      </c>
      <c r="BB163">
        <v>26.321963555100002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162</v>
      </c>
      <c r="D164">
        <v>24.825940145400001</v>
      </c>
      <c r="E164">
        <v>26.4448805261</v>
      </c>
      <c r="F164">
        <v>23.4500926314</v>
      </c>
      <c r="G164">
        <v>25.656504923499998</v>
      </c>
      <c r="H164">
        <v>27.380153546300001</v>
      </c>
      <c r="I164">
        <v>25.9791420759</v>
      </c>
      <c r="J164">
        <v>25.2039574842</v>
      </c>
      <c r="K164">
        <v>27.636672686600001</v>
      </c>
      <c r="L164">
        <v>26.272279495799999</v>
      </c>
      <c r="M164">
        <v>25.694194061899999</v>
      </c>
      <c r="N164">
        <v>24.4880797595</v>
      </c>
      <c r="O164">
        <v>25.493949285700001</v>
      </c>
      <c r="P164">
        <v>26.075422561</v>
      </c>
      <c r="Q164">
        <v>29.1400933392</v>
      </c>
      <c r="R164">
        <v>26.283524862299998</v>
      </c>
      <c r="S164">
        <v>25.934322503899999</v>
      </c>
      <c r="T164">
        <v>26.647764241099999</v>
      </c>
      <c r="U164">
        <v>26.098355420499999</v>
      </c>
      <c r="V164">
        <v>25.846297610299999</v>
      </c>
      <c r="W164">
        <v>27.091171609700002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24.5810991319</v>
      </c>
      <c r="AJ164">
        <v>25.929440410400002</v>
      </c>
      <c r="AK164">
        <v>23.740700476899999</v>
      </c>
      <c r="AL164">
        <v>25.272216088499999</v>
      </c>
      <c r="AM164">
        <v>26.743318270300001</v>
      </c>
      <c r="AN164">
        <v>25.498268439</v>
      </c>
      <c r="AO164">
        <v>24.2251445721</v>
      </c>
      <c r="AP164">
        <v>26.699122828</v>
      </c>
      <c r="AQ164">
        <v>25.675980367699999</v>
      </c>
      <c r="AR164">
        <v>25.3092002994</v>
      </c>
      <c r="AS164">
        <v>24.885112475700002</v>
      </c>
      <c r="AT164">
        <v>25.487653372299999</v>
      </c>
      <c r="AU164">
        <v>25.245391516000002</v>
      </c>
      <c r="AV164">
        <v>28.087108649800001</v>
      </c>
      <c r="AW164">
        <v>25.6833884357</v>
      </c>
      <c r="AX164">
        <v>25.816835852299999</v>
      </c>
      <c r="AY164">
        <v>26.2371500243</v>
      </c>
      <c r="AZ164">
        <v>25.246450577600001</v>
      </c>
      <c r="BA164">
        <v>25.567914869900001</v>
      </c>
      <c r="BB164">
        <v>26.364700775999999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163</v>
      </c>
      <c r="D165">
        <v>24.827339165800002</v>
      </c>
      <c r="E165">
        <v>26.710657476800002</v>
      </c>
      <c r="F165">
        <v>23.345481254799999</v>
      </c>
      <c r="G165">
        <v>25.630378954200001</v>
      </c>
      <c r="H165">
        <v>27.211578017299999</v>
      </c>
      <c r="I165">
        <v>25.631683861399999</v>
      </c>
      <c r="J165">
        <v>25.294375810999998</v>
      </c>
      <c r="K165">
        <v>27.9002240871</v>
      </c>
      <c r="L165">
        <v>26.209363290199999</v>
      </c>
      <c r="M165">
        <v>25.686574924999999</v>
      </c>
      <c r="N165">
        <v>24.943785121299999</v>
      </c>
      <c r="O165">
        <v>25.778951166199999</v>
      </c>
      <c r="P165">
        <v>26.355681135699999</v>
      </c>
      <c r="Q165">
        <v>28.914112664000001</v>
      </c>
      <c r="R165">
        <v>26.292081062600001</v>
      </c>
      <c r="S165">
        <v>25.980757731800001</v>
      </c>
      <c r="T165">
        <v>26.505525933600001</v>
      </c>
      <c r="U165">
        <v>26.110354405900001</v>
      </c>
      <c r="V165">
        <v>25.515995269899999</v>
      </c>
      <c r="W165">
        <v>26.915295040899998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24.873458231800001</v>
      </c>
      <c r="AJ165">
        <v>26.3214890299</v>
      </c>
      <c r="AK165">
        <v>23.696463482999999</v>
      </c>
      <c r="AL165">
        <v>25.4415405763</v>
      </c>
      <c r="AM165">
        <v>26.538623376</v>
      </c>
      <c r="AN165">
        <v>25.455110794900001</v>
      </c>
      <c r="AO165">
        <v>24.602209829700001</v>
      </c>
      <c r="AP165">
        <v>26.686347532700001</v>
      </c>
      <c r="AQ165">
        <v>25.672003948699999</v>
      </c>
      <c r="AR165">
        <v>25.4412666743</v>
      </c>
      <c r="AS165">
        <v>25.341183447900001</v>
      </c>
      <c r="AT165">
        <v>25.4485016424</v>
      </c>
      <c r="AU165">
        <v>25.555147118000001</v>
      </c>
      <c r="AV165">
        <v>27.916387462599999</v>
      </c>
      <c r="AW165">
        <v>25.6329606547</v>
      </c>
      <c r="AX165">
        <v>25.461981477399998</v>
      </c>
      <c r="AY165">
        <v>26.279215706599999</v>
      </c>
      <c r="AZ165">
        <v>25.244440690200001</v>
      </c>
      <c r="BA165">
        <v>25.525271685</v>
      </c>
      <c r="BB165">
        <v>25.888750228799999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164</v>
      </c>
      <c r="D166">
        <v>24.818737045399999</v>
      </c>
      <c r="E166">
        <v>26.620030750400002</v>
      </c>
      <c r="F166">
        <v>23.640611771300001</v>
      </c>
      <c r="G166">
        <v>25.7839791687</v>
      </c>
      <c r="H166">
        <v>27.683152911800001</v>
      </c>
      <c r="I166">
        <v>25.451716184399999</v>
      </c>
      <c r="J166">
        <v>24.857024746099999</v>
      </c>
      <c r="K166">
        <v>28.107943672200001</v>
      </c>
      <c r="L166">
        <v>26.0031250945</v>
      </c>
      <c r="M166">
        <v>25.467267573200001</v>
      </c>
      <c r="N166">
        <v>25.140307088699998</v>
      </c>
      <c r="O166">
        <v>25.495671079899999</v>
      </c>
      <c r="P166">
        <v>26.2359533445</v>
      </c>
      <c r="Q166">
        <v>28.7455541251</v>
      </c>
      <c r="R166">
        <v>26.305462551600002</v>
      </c>
      <c r="S166">
        <v>26.149493398299999</v>
      </c>
      <c r="T166">
        <v>26.5488986242</v>
      </c>
      <c r="U166">
        <v>26.124852148999999</v>
      </c>
      <c r="V166">
        <v>25.4983805279</v>
      </c>
      <c r="W166">
        <v>27.089831031399999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25.1842842768</v>
      </c>
      <c r="AJ166">
        <v>26.3023721685</v>
      </c>
      <c r="AK166">
        <v>23.4605991058</v>
      </c>
      <c r="AL166">
        <v>25.7141348605</v>
      </c>
      <c r="AM166">
        <v>26.6033711221</v>
      </c>
      <c r="AN166">
        <v>25.1407785506</v>
      </c>
      <c r="AO166">
        <v>24.794670183800001</v>
      </c>
      <c r="AP166">
        <v>26.778490486900001</v>
      </c>
      <c r="AQ166">
        <v>25.5014915241</v>
      </c>
      <c r="AR166">
        <v>25.331992134899998</v>
      </c>
      <c r="AS166">
        <v>25.407063641699999</v>
      </c>
      <c r="AT166">
        <v>25.410273361600002</v>
      </c>
      <c r="AU166">
        <v>25.476346323200001</v>
      </c>
      <c r="AV166">
        <v>27.846532901300002</v>
      </c>
      <c r="AW166">
        <v>25.537009912599999</v>
      </c>
      <c r="AX166">
        <v>25.040319543199999</v>
      </c>
      <c r="AY166">
        <v>25.9223386631</v>
      </c>
      <c r="AZ166">
        <v>25.037440013600001</v>
      </c>
      <c r="BA166">
        <v>25.505158519799998</v>
      </c>
      <c r="BB166">
        <v>26.006085919299998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165</v>
      </c>
      <c r="D167">
        <v>24.983838863599999</v>
      </c>
      <c r="E167">
        <v>26.6450960783</v>
      </c>
      <c r="F167">
        <v>24.0508279467</v>
      </c>
      <c r="G167">
        <v>26.088888970799999</v>
      </c>
      <c r="H167">
        <v>27.179945644499998</v>
      </c>
      <c r="I167">
        <v>25.318922455799999</v>
      </c>
      <c r="J167">
        <v>25.180790178500001</v>
      </c>
      <c r="K167">
        <v>28.2183889065</v>
      </c>
      <c r="L167">
        <v>26.0747365159</v>
      </c>
      <c r="M167">
        <v>25.2436320246</v>
      </c>
      <c r="N167">
        <v>24.969984609699999</v>
      </c>
      <c r="O167">
        <v>25.5192999663</v>
      </c>
      <c r="P167">
        <v>25.949149265599999</v>
      </c>
      <c r="Q167">
        <v>28.5787886068</v>
      </c>
      <c r="R167">
        <v>26.3114187527</v>
      </c>
      <c r="S167">
        <v>26.175881847399999</v>
      </c>
      <c r="T167">
        <v>26.592291481699998</v>
      </c>
      <c r="U167">
        <v>25.9782766555</v>
      </c>
      <c r="V167">
        <v>25.736647402999999</v>
      </c>
      <c r="W167">
        <v>27.033752840799998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24.574743387800002</v>
      </c>
      <c r="AJ167">
        <v>25.541023697499998</v>
      </c>
      <c r="AK167">
        <v>23.617071380900001</v>
      </c>
      <c r="AL167">
        <v>25.797122755499998</v>
      </c>
      <c r="AM167">
        <v>26.269209672199999</v>
      </c>
      <c r="AN167">
        <v>25.014848214499999</v>
      </c>
      <c r="AO167">
        <v>24.551847197400001</v>
      </c>
      <c r="AP167">
        <v>26.916683842400001</v>
      </c>
      <c r="AQ167">
        <v>25.5859235687</v>
      </c>
      <c r="AR167">
        <v>24.797962267399999</v>
      </c>
      <c r="AS167">
        <v>25.034091090899999</v>
      </c>
      <c r="AT167">
        <v>25.750933831899999</v>
      </c>
      <c r="AU167">
        <v>25.2454870967</v>
      </c>
      <c r="AV167">
        <v>27.620342475099999</v>
      </c>
      <c r="AW167">
        <v>25.5611332382</v>
      </c>
      <c r="AX167">
        <v>24.585354346500001</v>
      </c>
      <c r="AY167">
        <v>25.646449803399999</v>
      </c>
      <c r="AZ167">
        <v>24.796987222999999</v>
      </c>
      <c r="BA167">
        <v>25.535636391299999</v>
      </c>
      <c r="BB167">
        <v>26.1961252079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166</v>
      </c>
      <c r="D168">
        <v>25.1727370089</v>
      </c>
      <c r="E168">
        <v>26.643318562600001</v>
      </c>
      <c r="F168">
        <v>24.5055959729</v>
      </c>
      <c r="G168">
        <v>26.413059381099998</v>
      </c>
      <c r="H168">
        <v>26.848211994500002</v>
      </c>
      <c r="I168">
        <v>25.624276276300002</v>
      </c>
      <c r="J168">
        <v>24.682788954900001</v>
      </c>
      <c r="K168">
        <v>28.048688352900001</v>
      </c>
      <c r="L168">
        <v>26.173631526899999</v>
      </c>
      <c r="M168">
        <v>25.249156002500001</v>
      </c>
      <c r="N168">
        <v>24.813392996099999</v>
      </c>
      <c r="O168">
        <v>25.519675471500001</v>
      </c>
      <c r="P168">
        <v>25.6868354643</v>
      </c>
      <c r="Q168">
        <v>28.243272211699999</v>
      </c>
      <c r="R168">
        <v>26.120410225200001</v>
      </c>
      <c r="S168">
        <v>26.515157453899999</v>
      </c>
      <c r="T168">
        <v>26.599180415799999</v>
      </c>
      <c r="U168">
        <v>25.897465131499999</v>
      </c>
      <c r="V168">
        <v>25.4033567404</v>
      </c>
      <c r="W168">
        <v>26.735334760099999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23.911987117199999</v>
      </c>
      <c r="AJ168">
        <v>24.987762485699999</v>
      </c>
      <c r="AK168">
        <v>23.731392460999999</v>
      </c>
      <c r="AL168">
        <v>25.503986617799999</v>
      </c>
      <c r="AM168">
        <v>25.9605091709</v>
      </c>
      <c r="AN168">
        <v>25.147202027599999</v>
      </c>
      <c r="AO168">
        <v>24.736791966599998</v>
      </c>
      <c r="AP168">
        <v>26.8404738282</v>
      </c>
      <c r="AQ168">
        <v>25.1928773928</v>
      </c>
      <c r="AR168">
        <v>24.644741947499998</v>
      </c>
      <c r="AS168">
        <v>24.374015209300001</v>
      </c>
      <c r="AT168">
        <v>25.418959295600001</v>
      </c>
      <c r="AU168">
        <v>25.177523761100002</v>
      </c>
      <c r="AV168">
        <v>27.562552799999999</v>
      </c>
      <c r="AW168">
        <v>25.3658204786</v>
      </c>
      <c r="AX168">
        <v>25.176719432999999</v>
      </c>
      <c r="AY168">
        <v>25.7560061637</v>
      </c>
      <c r="AZ168">
        <v>24.823570005899999</v>
      </c>
      <c r="BA168">
        <v>25.580246472599999</v>
      </c>
      <c r="BB168">
        <v>26.2469026363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167</v>
      </c>
      <c r="D169">
        <v>24.731450018099999</v>
      </c>
      <c r="E169">
        <v>26.246359161800001</v>
      </c>
      <c r="F169">
        <v>24.618708055599999</v>
      </c>
      <c r="G169">
        <v>26.6231236526</v>
      </c>
      <c r="H169">
        <v>26.8196674227</v>
      </c>
      <c r="I169">
        <v>25.782234927899999</v>
      </c>
      <c r="J169">
        <v>24.840677128500001</v>
      </c>
      <c r="K169">
        <v>27.7228981413</v>
      </c>
      <c r="L169">
        <v>26.1763629591</v>
      </c>
      <c r="M169">
        <v>24.927994568700001</v>
      </c>
      <c r="N169">
        <v>24.990193959700001</v>
      </c>
      <c r="O169">
        <v>25.447722146099998</v>
      </c>
      <c r="P169">
        <v>25.2999817008</v>
      </c>
      <c r="Q169">
        <v>27.907366293599999</v>
      </c>
      <c r="R169">
        <v>25.8784449869</v>
      </c>
      <c r="S169">
        <v>25.7816996741</v>
      </c>
      <c r="T169">
        <v>26.438951608299998</v>
      </c>
      <c r="U169">
        <v>25.568188783099998</v>
      </c>
      <c r="V169">
        <v>25.177791703099999</v>
      </c>
      <c r="W169">
        <v>26.942558028200001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23.8338555148</v>
      </c>
      <c r="AJ169">
        <v>24.852549274899999</v>
      </c>
      <c r="AK169">
        <v>23.303303999200001</v>
      </c>
      <c r="AL169">
        <v>25.4983956859</v>
      </c>
      <c r="AM169">
        <v>26.200223647400001</v>
      </c>
      <c r="AN169">
        <v>25.2835081359</v>
      </c>
      <c r="AO169">
        <v>24.0543471254</v>
      </c>
      <c r="AP169">
        <v>26.5750182144</v>
      </c>
      <c r="AQ169">
        <v>25.283642927199999</v>
      </c>
      <c r="AR169">
        <v>24.404021832000002</v>
      </c>
      <c r="AS169">
        <v>24.450687518100001</v>
      </c>
      <c r="AT169">
        <v>25.190212538600001</v>
      </c>
      <c r="AU169">
        <v>24.983442937300001</v>
      </c>
      <c r="AV169">
        <v>27.373442349200001</v>
      </c>
      <c r="AW169">
        <v>25.353577434599998</v>
      </c>
      <c r="AX169">
        <v>25.103688133199999</v>
      </c>
      <c r="AY169">
        <v>26.055637876900001</v>
      </c>
      <c r="AZ169">
        <v>24.9142321092</v>
      </c>
      <c r="BA169">
        <v>25.3715813393</v>
      </c>
      <c r="BB169">
        <v>26.2784750388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168</v>
      </c>
      <c r="D170">
        <v>24.7224408935</v>
      </c>
      <c r="E170">
        <v>26.432310295499999</v>
      </c>
      <c r="F170">
        <v>24.985651921100001</v>
      </c>
      <c r="G170">
        <v>26.870916805299998</v>
      </c>
      <c r="H170">
        <v>26.837437987400001</v>
      </c>
      <c r="I170">
        <v>25.604394043500001</v>
      </c>
      <c r="J170">
        <v>24.867189842799998</v>
      </c>
      <c r="K170">
        <v>27.561289567799999</v>
      </c>
      <c r="L170">
        <v>26.0479630484</v>
      </c>
      <c r="M170">
        <v>25.058405475299999</v>
      </c>
      <c r="N170">
        <v>25.013321483399999</v>
      </c>
      <c r="O170">
        <v>25.5789447115</v>
      </c>
      <c r="P170">
        <v>25.1218178148</v>
      </c>
      <c r="Q170">
        <v>28.015168446099999</v>
      </c>
      <c r="R170">
        <v>26.123123352899999</v>
      </c>
      <c r="S170">
        <v>25.123185901599999</v>
      </c>
      <c r="T170">
        <v>26.0415271677</v>
      </c>
      <c r="U170">
        <v>25.104817507</v>
      </c>
      <c r="V170">
        <v>25.208012979100001</v>
      </c>
      <c r="W170">
        <v>26.292812613199999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24.108045544500001</v>
      </c>
      <c r="AJ170">
        <v>25.434582373800001</v>
      </c>
      <c r="AK170">
        <v>23.385129764799998</v>
      </c>
      <c r="AL170">
        <v>25.4993881722</v>
      </c>
      <c r="AM170">
        <v>26.136048262500001</v>
      </c>
      <c r="AN170">
        <v>25.350798391800001</v>
      </c>
      <c r="AO170">
        <v>24.191435523799999</v>
      </c>
      <c r="AP170">
        <v>26.719918994</v>
      </c>
      <c r="AQ170">
        <v>25.2429068147</v>
      </c>
      <c r="AR170">
        <v>24.378936029799998</v>
      </c>
      <c r="AS170">
        <v>24.37852668</v>
      </c>
      <c r="AT170">
        <v>25.021878619399999</v>
      </c>
      <c r="AU170">
        <v>24.952099174600001</v>
      </c>
      <c r="AV170">
        <v>27.329175526899999</v>
      </c>
      <c r="AW170">
        <v>25.4089483775</v>
      </c>
      <c r="AX170">
        <v>24.7136153183</v>
      </c>
      <c r="AY170">
        <v>25.769863962399999</v>
      </c>
      <c r="AZ170">
        <v>24.5507046534</v>
      </c>
      <c r="BA170">
        <v>25.2871294929</v>
      </c>
      <c r="BB170">
        <v>25.838578538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169</v>
      </c>
      <c r="D171">
        <v>25.107847937199999</v>
      </c>
      <c r="E171">
        <v>26.386390953900001</v>
      </c>
      <c r="F171">
        <v>25.319123884500002</v>
      </c>
      <c r="G171">
        <v>27.000399732999998</v>
      </c>
      <c r="H171">
        <v>27.013930067699999</v>
      </c>
      <c r="I171">
        <v>25.613819680599999</v>
      </c>
      <c r="J171">
        <v>25.224652743</v>
      </c>
      <c r="K171">
        <v>27.568434016299999</v>
      </c>
      <c r="L171">
        <v>25.9144512186</v>
      </c>
      <c r="M171">
        <v>24.689168014</v>
      </c>
      <c r="N171">
        <v>24.540818002999998</v>
      </c>
      <c r="O171">
        <v>25.554358803</v>
      </c>
      <c r="P171">
        <v>25.0530613325</v>
      </c>
      <c r="Q171">
        <v>28.047723981699999</v>
      </c>
      <c r="R171">
        <v>26.010686161399999</v>
      </c>
      <c r="S171">
        <v>25.208601194500002</v>
      </c>
      <c r="T171">
        <v>25.992644960100002</v>
      </c>
      <c r="U171">
        <v>24.7302031975</v>
      </c>
      <c r="V171">
        <v>25.0984322509</v>
      </c>
      <c r="W171">
        <v>25.902879181399999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24.5944195107</v>
      </c>
      <c r="AJ171">
        <v>25.926209099200001</v>
      </c>
      <c r="AK171">
        <v>23.049893831799999</v>
      </c>
      <c r="AL171">
        <v>25.388031087600002</v>
      </c>
      <c r="AM171">
        <v>26.3252194469</v>
      </c>
      <c r="AN171">
        <v>25.213352136000001</v>
      </c>
      <c r="AO171">
        <v>24.335818053000001</v>
      </c>
      <c r="AP171">
        <v>26.866446226899999</v>
      </c>
      <c r="AQ171">
        <v>25.6544186703</v>
      </c>
      <c r="AR171">
        <v>24.285571351200002</v>
      </c>
      <c r="AS171">
        <v>24.416471054999999</v>
      </c>
      <c r="AT171">
        <v>24.803863520699998</v>
      </c>
      <c r="AU171">
        <v>24.981729472800001</v>
      </c>
      <c r="AV171">
        <v>27.4624763799</v>
      </c>
      <c r="AW171">
        <v>25.588345566400001</v>
      </c>
      <c r="AX171">
        <v>24.932142714800001</v>
      </c>
      <c r="AY171">
        <v>25.6934605997</v>
      </c>
      <c r="AZ171">
        <v>24.677718673800001</v>
      </c>
      <c r="BA171">
        <v>25.133105776699999</v>
      </c>
      <c r="BB171">
        <v>25.7592807945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170</v>
      </c>
      <c r="D172">
        <v>25.416505157900001</v>
      </c>
      <c r="E172">
        <v>27.065830048999999</v>
      </c>
      <c r="F172">
        <v>25.374802649100001</v>
      </c>
      <c r="G172">
        <v>26.919225102399999</v>
      </c>
      <c r="H172">
        <v>27.235867247600002</v>
      </c>
      <c r="I172">
        <v>25.571007094799999</v>
      </c>
      <c r="J172">
        <v>25.050754376800001</v>
      </c>
      <c r="K172">
        <v>27.315020948200001</v>
      </c>
      <c r="L172">
        <v>25.734609578000001</v>
      </c>
      <c r="M172">
        <v>24.589951363200001</v>
      </c>
      <c r="N172">
        <v>24.7612624868</v>
      </c>
      <c r="O172">
        <v>25.4722824698</v>
      </c>
      <c r="P172">
        <v>25.406073822900002</v>
      </c>
      <c r="Q172">
        <v>28.014882017600002</v>
      </c>
      <c r="R172">
        <v>25.606865512300001</v>
      </c>
      <c r="S172">
        <v>25.336206236399999</v>
      </c>
      <c r="T172">
        <v>26.281588425300001</v>
      </c>
      <c r="U172">
        <v>25.321300177200001</v>
      </c>
      <c r="V172">
        <v>25.1231829623</v>
      </c>
      <c r="W172">
        <v>26.292126474300002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25.319515861500001</v>
      </c>
      <c r="AJ172">
        <v>26.4142406281</v>
      </c>
      <c r="AK172">
        <v>23.598604981699999</v>
      </c>
      <c r="AL172">
        <v>25.455541098800001</v>
      </c>
      <c r="AM172">
        <v>26.047522585700001</v>
      </c>
      <c r="AN172">
        <v>25.3857015052</v>
      </c>
      <c r="AO172">
        <v>24.309720993399999</v>
      </c>
      <c r="AP172">
        <v>26.8169410436</v>
      </c>
      <c r="AQ172">
        <v>25.532374969700001</v>
      </c>
      <c r="AR172">
        <v>24.554616344900001</v>
      </c>
      <c r="AS172">
        <v>24.4616756074</v>
      </c>
      <c r="AT172">
        <v>24.590218725500002</v>
      </c>
      <c r="AU172">
        <v>25.1870849642</v>
      </c>
      <c r="AV172">
        <v>27.357144396100001</v>
      </c>
      <c r="AW172">
        <v>25.493523684700001</v>
      </c>
      <c r="AX172">
        <v>25.2456038471</v>
      </c>
      <c r="AY172">
        <v>25.7416683786</v>
      </c>
      <c r="AZ172">
        <v>24.981901882100001</v>
      </c>
      <c r="BA172">
        <v>24.780391680400001</v>
      </c>
      <c r="BB172">
        <v>25.871215945599999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171</v>
      </c>
      <c r="D173">
        <v>25.499042917800001</v>
      </c>
      <c r="E173">
        <v>26.740595256599999</v>
      </c>
      <c r="F173">
        <v>24.3241017209</v>
      </c>
      <c r="G173">
        <v>26.895393700700001</v>
      </c>
      <c r="H173">
        <v>27.192669735799999</v>
      </c>
      <c r="I173">
        <v>25.702314822799998</v>
      </c>
      <c r="J173">
        <v>24.736209988599999</v>
      </c>
      <c r="K173">
        <v>27.073045693200001</v>
      </c>
      <c r="L173">
        <v>25.8399459396</v>
      </c>
      <c r="M173">
        <v>24.534567533299999</v>
      </c>
      <c r="N173">
        <v>25.179858722199999</v>
      </c>
      <c r="O173">
        <v>25.170018616699998</v>
      </c>
      <c r="P173">
        <v>25.6285210769</v>
      </c>
      <c r="Q173">
        <v>28.277506033400002</v>
      </c>
      <c r="R173">
        <v>25.651198556699999</v>
      </c>
      <c r="S173">
        <v>25.658527777</v>
      </c>
      <c r="T173">
        <v>26.1873352484</v>
      </c>
      <c r="U173">
        <v>25.451216368600001</v>
      </c>
      <c r="V173">
        <v>25.0954739216</v>
      </c>
      <c r="W173">
        <v>26.6971722344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25.302914541900002</v>
      </c>
      <c r="AJ173">
        <v>26.242957780600001</v>
      </c>
      <c r="AK173">
        <v>23.5249883223</v>
      </c>
      <c r="AL173">
        <v>25.5927673622</v>
      </c>
      <c r="AM173">
        <v>25.4979547545</v>
      </c>
      <c r="AN173">
        <v>25.190359815200001</v>
      </c>
      <c r="AO173">
        <v>24.803139955799999</v>
      </c>
      <c r="AP173">
        <v>26.677690767400001</v>
      </c>
      <c r="AQ173">
        <v>25.661742519699999</v>
      </c>
      <c r="AR173">
        <v>24.732591359899999</v>
      </c>
      <c r="AS173">
        <v>24.951014642699999</v>
      </c>
      <c r="AT173">
        <v>24.460651192</v>
      </c>
      <c r="AU173">
        <v>25.034620491999998</v>
      </c>
      <c r="AV173">
        <v>27.404141324899999</v>
      </c>
      <c r="AW173">
        <v>25.2432846066</v>
      </c>
      <c r="AX173">
        <v>25.380253884399998</v>
      </c>
      <c r="AY173">
        <v>25.9249432652</v>
      </c>
      <c r="AZ173">
        <v>24.926868593599998</v>
      </c>
      <c r="BA173">
        <v>24.523065692799999</v>
      </c>
      <c r="BB173">
        <v>25.9449242753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172</v>
      </c>
      <c r="D174">
        <v>24.822970046999998</v>
      </c>
      <c r="E174">
        <v>26.184989641600001</v>
      </c>
      <c r="F174">
        <v>24.3764019889</v>
      </c>
      <c r="G174">
        <v>26.920103326900001</v>
      </c>
      <c r="H174">
        <v>26.863411408499999</v>
      </c>
      <c r="I174">
        <v>25.8116057953</v>
      </c>
      <c r="J174">
        <v>24.701675777599998</v>
      </c>
      <c r="K174">
        <v>27.262170811499999</v>
      </c>
      <c r="L174">
        <v>26.0543056335</v>
      </c>
      <c r="M174">
        <v>24.507343305399999</v>
      </c>
      <c r="N174">
        <v>25.2907821103</v>
      </c>
      <c r="O174">
        <v>25.009501815099998</v>
      </c>
      <c r="P174">
        <v>25.2065170445</v>
      </c>
      <c r="Q174">
        <v>28.048052624699999</v>
      </c>
      <c r="R174">
        <v>25.9369789641</v>
      </c>
      <c r="S174">
        <v>25.8313703918</v>
      </c>
      <c r="T174">
        <v>26.3682242575</v>
      </c>
      <c r="U174">
        <v>25.569401606500001</v>
      </c>
      <c r="V174">
        <v>25.2774733772</v>
      </c>
      <c r="W174">
        <v>26.500286300700001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24.506154208200002</v>
      </c>
      <c r="AJ174">
        <v>25.675044203100001</v>
      </c>
      <c r="AK174">
        <v>23.474989399199998</v>
      </c>
      <c r="AL174">
        <v>25.697010446299998</v>
      </c>
      <c r="AM174">
        <v>25.423701476200002</v>
      </c>
      <c r="AN174">
        <v>25.114550755100002</v>
      </c>
      <c r="AO174">
        <v>24.615321573399999</v>
      </c>
      <c r="AP174">
        <v>26.742142271599999</v>
      </c>
      <c r="AQ174">
        <v>25.921558211099999</v>
      </c>
      <c r="AR174">
        <v>24.495640545099999</v>
      </c>
      <c r="AS174">
        <v>25.279690138500001</v>
      </c>
      <c r="AT174">
        <v>24.435977123699999</v>
      </c>
      <c r="AU174">
        <v>25.075296462000001</v>
      </c>
      <c r="AV174">
        <v>27.273088554699999</v>
      </c>
      <c r="AW174">
        <v>25.134032461299999</v>
      </c>
      <c r="AX174">
        <v>25.035058795400001</v>
      </c>
      <c r="AY174">
        <v>25.9414267955</v>
      </c>
      <c r="AZ174">
        <v>24.859037927199999</v>
      </c>
      <c r="BA174">
        <v>24.290328240299999</v>
      </c>
      <c r="BB174">
        <v>25.919940082699998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173</v>
      </c>
      <c r="D175">
        <v>24.694076422599998</v>
      </c>
      <c r="E175">
        <v>26.086045194699999</v>
      </c>
      <c r="F175">
        <v>24.0722949315</v>
      </c>
      <c r="G175">
        <v>26.903574322699999</v>
      </c>
      <c r="H175">
        <v>26.615639481999999</v>
      </c>
      <c r="I175">
        <v>25.6324980841</v>
      </c>
      <c r="J175">
        <v>24.714047967500001</v>
      </c>
      <c r="K175">
        <v>27.175381678200001</v>
      </c>
      <c r="L175">
        <v>25.959813964999999</v>
      </c>
      <c r="M175">
        <v>25.0185790156</v>
      </c>
      <c r="N175">
        <v>25.331029085000001</v>
      </c>
      <c r="O175">
        <v>25.190053732799999</v>
      </c>
      <c r="P175">
        <v>24.886480134199999</v>
      </c>
      <c r="Q175">
        <v>27.781052669400001</v>
      </c>
      <c r="R175">
        <v>25.224639853799999</v>
      </c>
      <c r="S175">
        <v>25.6468487072</v>
      </c>
      <c r="T175">
        <v>26.483738106800001</v>
      </c>
      <c r="U175">
        <v>25.616108036499998</v>
      </c>
      <c r="V175">
        <v>25.1819216498</v>
      </c>
      <c r="W175">
        <v>26.2391668649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24.101892552399999</v>
      </c>
      <c r="AJ175">
        <v>25.488910600699999</v>
      </c>
      <c r="AK175">
        <v>23.3711201763</v>
      </c>
      <c r="AL175">
        <v>25.7591931503</v>
      </c>
      <c r="AM175">
        <v>25.037243335199999</v>
      </c>
      <c r="AN175">
        <v>24.870588330699999</v>
      </c>
      <c r="AO175">
        <v>24.683364139599998</v>
      </c>
      <c r="AP175">
        <v>26.525198205399999</v>
      </c>
      <c r="AQ175">
        <v>25.8952182178</v>
      </c>
      <c r="AR175">
        <v>24.875562084999999</v>
      </c>
      <c r="AS175">
        <v>24.944817234399999</v>
      </c>
      <c r="AT175">
        <v>24.933455936000001</v>
      </c>
      <c r="AU175">
        <v>24.709025152399999</v>
      </c>
      <c r="AV175">
        <v>27.1425041852</v>
      </c>
      <c r="AW175">
        <v>24.8316587373</v>
      </c>
      <c r="AX175">
        <v>24.522402053099999</v>
      </c>
      <c r="AY175">
        <v>25.9413177094</v>
      </c>
      <c r="AZ175">
        <v>24.9337925325</v>
      </c>
      <c r="BA175">
        <v>24.213496040799999</v>
      </c>
      <c r="BB175">
        <v>25.9056705297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174</v>
      </c>
      <c r="D176">
        <v>25.071360607700001</v>
      </c>
      <c r="E176">
        <v>26.560932399199999</v>
      </c>
      <c r="F176">
        <v>23.8873510094</v>
      </c>
      <c r="G176">
        <v>26.649376209100001</v>
      </c>
      <c r="H176">
        <v>26.133792752400002</v>
      </c>
      <c r="I176">
        <v>25.295262963999999</v>
      </c>
      <c r="J176">
        <v>25.153700368900001</v>
      </c>
      <c r="K176">
        <v>27.247170940299998</v>
      </c>
      <c r="L176">
        <v>25.895928485199999</v>
      </c>
      <c r="M176">
        <v>25.3127991323</v>
      </c>
      <c r="N176">
        <v>25.096496731399998</v>
      </c>
      <c r="O176">
        <v>25.447979699200001</v>
      </c>
      <c r="P176">
        <v>24.663573970400002</v>
      </c>
      <c r="Q176">
        <v>27.8050310709</v>
      </c>
      <c r="R176">
        <v>25.2591373532</v>
      </c>
      <c r="S176">
        <v>24.953131474100001</v>
      </c>
      <c r="T176">
        <v>26.0335898927</v>
      </c>
      <c r="U176">
        <v>25.230359829400001</v>
      </c>
      <c r="V176">
        <v>25.057181433899999</v>
      </c>
      <c r="W176">
        <v>26.057826581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23.732332579099999</v>
      </c>
      <c r="AJ176">
        <v>25.1967087787</v>
      </c>
      <c r="AK176">
        <v>23.025834818</v>
      </c>
      <c r="AL176">
        <v>25.304935632700001</v>
      </c>
      <c r="AM176">
        <v>25.138096580199999</v>
      </c>
      <c r="AN176">
        <v>24.982690715499999</v>
      </c>
      <c r="AO176">
        <v>24.766476332700002</v>
      </c>
      <c r="AP176">
        <v>26.357188253299999</v>
      </c>
      <c r="AQ176">
        <v>25.811996459700001</v>
      </c>
      <c r="AR176">
        <v>24.838797149299999</v>
      </c>
      <c r="AS176">
        <v>24.393363771800001</v>
      </c>
      <c r="AT176">
        <v>24.829576854300001</v>
      </c>
      <c r="AU176">
        <v>24.493019926700001</v>
      </c>
      <c r="AV176">
        <v>27.051486251499998</v>
      </c>
      <c r="AW176">
        <v>24.8271122668</v>
      </c>
      <c r="AX176">
        <v>25.131505163500002</v>
      </c>
      <c r="AY176">
        <v>25.906833077000002</v>
      </c>
      <c r="AZ176">
        <v>24.847950131499999</v>
      </c>
      <c r="BA176">
        <v>24.6129161663</v>
      </c>
      <c r="BB176">
        <v>25.819237149500001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175</v>
      </c>
      <c r="D177">
        <v>25.494168005199999</v>
      </c>
      <c r="E177">
        <v>26.594106719599999</v>
      </c>
      <c r="F177">
        <v>23.646455112400002</v>
      </c>
      <c r="G177">
        <v>26.099524046900001</v>
      </c>
      <c r="H177">
        <v>25.724928799899999</v>
      </c>
      <c r="I177">
        <v>25.644953802</v>
      </c>
      <c r="J177">
        <v>25.7834954928</v>
      </c>
      <c r="K177">
        <v>27.527526827599999</v>
      </c>
      <c r="L177">
        <v>26.091397698000002</v>
      </c>
      <c r="M177">
        <v>25.5777518694</v>
      </c>
      <c r="N177">
        <v>25.330757687799998</v>
      </c>
      <c r="O177">
        <v>25.559504466300002</v>
      </c>
      <c r="P177">
        <v>24.865440828099999</v>
      </c>
      <c r="Q177">
        <v>28.262332998600002</v>
      </c>
      <c r="R177">
        <v>25.500934967700001</v>
      </c>
      <c r="S177">
        <v>24.644198329400002</v>
      </c>
      <c r="T177">
        <v>25.864945283000001</v>
      </c>
      <c r="U177">
        <v>24.9903722882</v>
      </c>
      <c r="V177">
        <v>24.598077337700001</v>
      </c>
      <c r="W177">
        <v>26.545072354999999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24.005112536799999</v>
      </c>
      <c r="AJ177">
        <v>25.148224427900001</v>
      </c>
      <c r="AK177">
        <v>23.397257768599999</v>
      </c>
      <c r="AL177">
        <v>25.147718322300001</v>
      </c>
      <c r="AM177">
        <v>25.083374520900001</v>
      </c>
      <c r="AN177">
        <v>25.236761507499999</v>
      </c>
      <c r="AO177">
        <v>25.211168121299998</v>
      </c>
      <c r="AP177">
        <v>26.321432631699999</v>
      </c>
      <c r="AQ177">
        <v>25.949949603699999</v>
      </c>
      <c r="AR177">
        <v>24.862222368699999</v>
      </c>
      <c r="AS177">
        <v>24.740232294599998</v>
      </c>
      <c r="AT177">
        <v>24.811021999099999</v>
      </c>
      <c r="AU177">
        <v>24.055021526299999</v>
      </c>
      <c r="AV177">
        <v>26.908368839400001</v>
      </c>
      <c r="AW177">
        <v>24.859011024099999</v>
      </c>
      <c r="AX177">
        <v>25.020656750200001</v>
      </c>
      <c r="AY177">
        <v>25.9136812928</v>
      </c>
      <c r="AZ177">
        <v>24.660716192799999</v>
      </c>
      <c r="BA177">
        <v>24.910886025500002</v>
      </c>
      <c r="BB177">
        <v>25.820197034500001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176</v>
      </c>
      <c r="D178">
        <v>24.744549981399999</v>
      </c>
      <c r="E178">
        <v>25.986114938699998</v>
      </c>
      <c r="F178">
        <v>24.262435258</v>
      </c>
      <c r="G178">
        <v>26.2498594903</v>
      </c>
      <c r="H178">
        <v>25.535799493700001</v>
      </c>
      <c r="I178">
        <v>25.391811453300001</v>
      </c>
      <c r="J178">
        <v>25.547484789599999</v>
      </c>
      <c r="K178">
        <v>27.765455410000001</v>
      </c>
      <c r="L178">
        <v>25.9859948999</v>
      </c>
      <c r="M178">
        <v>25.326481601299999</v>
      </c>
      <c r="N178">
        <v>25.6738943726</v>
      </c>
      <c r="O178">
        <v>25.9775315493</v>
      </c>
      <c r="P178">
        <v>25.030972229100001</v>
      </c>
      <c r="Q178">
        <v>28.202227277900001</v>
      </c>
      <c r="R178">
        <v>25.734532656599999</v>
      </c>
      <c r="S178">
        <v>24.805550834400002</v>
      </c>
      <c r="T178">
        <v>26.169950020999998</v>
      </c>
      <c r="U178">
        <v>24.915896316000001</v>
      </c>
      <c r="V178">
        <v>24.348948319400002</v>
      </c>
      <c r="W178">
        <v>26.496535756099998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24.531957683200002</v>
      </c>
      <c r="AJ178">
        <v>25.206984783900001</v>
      </c>
      <c r="AK178">
        <v>23.3658542314</v>
      </c>
      <c r="AL178">
        <v>25.207818008099999</v>
      </c>
      <c r="AM178">
        <v>24.732240672</v>
      </c>
      <c r="AN178">
        <v>25.169371179900001</v>
      </c>
      <c r="AO178">
        <v>24.791713844699999</v>
      </c>
      <c r="AP178">
        <v>26.215236844900002</v>
      </c>
      <c r="AQ178">
        <v>25.7945637879</v>
      </c>
      <c r="AR178">
        <v>24.7724430779</v>
      </c>
      <c r="AS178">
        <v>24.8165239593</v>
      </c>
      <c r="AT178">
        <v>25.0952657958</v>
      </c>
      <c r="AU178">
        <v>24.514003386599999</v>
      </c>
      <c r="AV178">
        <v>27.079087802099998</v>
      </c>
      <c r="AW178">
        <v>25.181677801700001</v>
      </c>
      <c r="AX178">
        <v>24.8270720748</v>
      </c>
      <c r="AY178">
        <v>25.829737357300001</v>
      </c>
      <c r="AZ178">
        <v>24.624618339600001</v>
      </c>
      <c r="BA178">
        <v>24.695504441400001</v>
      </c>
      <c r="BB178">
        <v>26.042578146099999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177</v>
      </c>
      <c r="D179">
        <v>24.416292940400002</v>
      </c>
      <c r="E179">
        <v>25.3721108903</v>
      </c>
      <c r="F179">
        <v>24.525561345300002</v>
      </c>
      <c r="G179">
        <v>26.327790219899999</v>
      </c>
      <c r="H179">
        <v>25.9974969509</v>
      </c>
      <c r="I179">
        <v>25.632678182900001</v>
      </c>
      <c r="J179">
        <v>25.015188392199999</v>
      </c>
      <c r="K179">
        <v>27.815694881900001</v>
      </c>
      <c r="L179">
        <v>25.892736105200001</v>
      </c>
      <c r="M179">
        <v>25.381736420300001</v>
      </c>
      <c r="N179">
        <v>25.361035945099999</v>
      </c>
      <c r="O179">
        <v>26.216201330899999</v>
      </c>
      <c r="P179">
        <v>25.693717093299998</v>
      </c>
      <c r="Q179">
        <v>28.468134542000001</v>
      </c>
      <c r="R179">
        <v>25.7249277439</v>
      </c>
      <c r="S179">
        <v>24.842609852100001</v>
      </c>
      <c r="T179">
        <v>26.128022672699998</v>
      </c>
      <c r="U179">
        <v>24.5208599079</v>
      </c>
      <c r="V179">
        <v>24.854673472999998</v>
      </c>
      <c r="W179">
        <v>26.552165022800001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24.666776590800001</v>
      </c>
      <c r="AJ179">
        <v>25.418985714200002</v>
      </c>
      <c r="AK179">
        <v>23.536299590999999</v>
      </c>
      <c r="AL179">
        <v>25.313223379299998</v>
      </c>
      <c r="AM179">
        <v>24.6125084741</v>
      </c>
      <c r="AN179">
        <v>25.169877767199999</v>
      </c>
      <c r="AO179">
        <v>24.5570742182</v>
      </c>
      <c r="AP179">
        <v>26.253601938700001</v>
      </c>
      <c r="AQ179">
        <v>25.706096571300002</v>
      </c>
      <c r="AR179">
        <v>24.733363893899998</v>
      </c>
      <c r="AS179">
        <v>24.244348347100001</v>
      </c>
      <c r="AT179">
        <v>25.1288205842</v>
      </c>
      <c r="AU179">
        <v>24.531406678500002</v>
      </c>
      <c r="AV179">
        <v>27.3357266961</v>
      </c>
      <c r="AW179">
        <v>25.380319268200001</v>
      </c>
      <c r="AX179">
        <v>24.9813275335</v>
      </c>
      <c r="AY179">
        <v>25.802310899999998</v>
      </c>
      <c r="AZ179">
        <v>24.611087922399999</v>
      </c>
      <c r="BA179">
        <v>25.0647950637</v>
      </c>
      <c r="BB179">
        <v>26.1302964341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178</v>
      </c>
      <c r="D180">
        <v>24.526112854000001</v>
      </c>
      <c r="E180">
        <v>25.0968816438</v>
      </c>
      <c r="F180">
        <v>24.558579206099999</v>
      </c>
      <c r="G180">
        <v>26.392159885600002</v>
      </c>
      <c r="H180">
        <v>25.840894120400002</v>
      </c>
      <c r="I180">
        <v>25.7100598227</v>
      </c>
      <c r="J180">
        <v>25.286512329499999</v>
      </c>
      <c r="K180">
        <v>27.9793034319</v>
      </c>
      <c r="L180">
        <v>26.244003273299999</v>
      </c>
      <c r="M180">
        <v>25.373484295299999</v>
      </c>
      <c r="N180">
        <v>25.1958390675</v>
      </c>
      <c r="O180">
        <v>26.0491922394</v>
      </c>
      <c r="P180">
        <v>25.83730761</v>
      </c>
      <c r="Q180">
        <v>28.8169477633</v>
      </c>
      <c r="R180">
        <v>25.982788873299999</v>
      </c>
      <c r="S180">
        <v>24.673183477799999</v>
      </c>
      <c r="T180">
        <v>25.978313442200001</v>
      </c>
      <c r="U180">
        <v>24.430549588800002</v>
      </c>
      <c r="V180">
        <v>25.1378413037</v>
      </c>
      <c r="W180">
        <v>26.548147399499999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24.683456558500001</v>
      </c>
      <c r="AJ180">
        <v>25.518119725199998</v>
      </c>
      <c r="AK180">
        <v>23.6564093922</v>
      </c>
      <c r="AL180">
        <v>25.412124086999999</v>
      </c>
      <c r="AM180">
        <v>24.436919401299999</v>
      </c>
      <c r="AN180">
        <v>25.2958278065</v>
      </c>
      <c r="AO180">
        <v>24.436244276099998</v>
      </c>
      <c r="AP180">
        <v>26.344181850599998</v>
      </c>
      <c r="AQ180">
        <v>25.832904473100001</v>
      </c>
      <c r="AR180">
        <v>24.710637002399999</v>
      </c>
      <c r="AS180">
        <v>24.459087190999998</v>
      </c>
      <c r="AT180">
        <v>25.047305986400001</v>
      </c>
      <c r="AU180">
        <v>24.500482073400001</v>
      </c>
      <c r="AV180">
        <v>27.4788271661</v>
      </c>
      <c r="AW180">
        <v>25.4162971499</v>
      </c>
      <c r="AX180">
        <v>24.8434591756</v>
      </c>
      <c r="AY180">
        <v>25.929307241699998</v>
      </c>
      <c r="AZ180">
        <v>24.7596166712</v>
      </c>
      <c r="BA180">
        <v>24.644380873700001</v>
      </c>
      <c r="BB180">
        <v>26.311843948300002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179</v>
      </c>
      <c r="D181">
        <v>24.9211523705</v>
      </c>
      <c r="E181">
        <v>25.572826200200002</v>
      </c>
      <c r="F181">
        <v>24.786634704600001</v>
      </c>
      <c r="G181">
        <v>26.327367349399999</v>
      </c>
      <c r="H181">
        <v>26.0678677543</v>
      </c>
      <c r="I181">
        <v>25.676385296700001</v>
      </c>
      <c r="J181">
        <v>24.5708468399</v>
      </c>
      <c r="K181">
        <v>28.170982384599998</v>
      </c>
      <c r="L181">
        <v>26.1154214586</v>
      </c>
      <c r="M181">
        <v>24.935453560100001</v>
      </c>
      <c r="N181">
        <v>25.414676997800001</v>
      </c>
      <c r="O181">
        <v>25.748541348300002</v>
      </c>
      <c r="P181">
        <v>25.872098270999999</v>
      </c>
      <c r="Q181">
        <v>28.582963054</v>
      </c>
      <c r="R181">
        <v>26.3343311667</v>
      </c>
      <c r="S181">
        <v>25.023841826000002</v>
      </c>
      <c r="T181">
        <v>25.982972930500001</v>
      </c>
      <c r="U181">
        <v>24.8079608245</v>
      </c>
      <c r="V181">
        <v>24.875431258199999</v>
      </c>
      <c r="W181">
        <v>26.377688068000001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24.774929697600001</v>
      </c>
      <c r="AJ181">
        <v>25.630847673200002</v>
      </c>
      <c r="AK181">
        <v>23.613661288999999</v>
      </c>
      <c r="AL181">
        <v>25.1183737064</v>
      </c>
      <c r="AM181">
        <v>24.850562133299999</v>
      </c>
      <c r="AN181">
        <v>25.1082360869</v>
      </c>
      <c r="AO181">
        <v>24.210585491500002</v>
      </c>
      <c r="AP181">
        <v>26.395918934099999</v>
      </c>
      <c r="AQ181">
        <v>25.912821797700001</v>
      </c>
      <c r="AR181">
        <v>24.6274183379</v>
      </c>
      <c r="AS181">
        <v>24.675401002600001</v>
      </c>
      <c r="AT181">
        <v>25.2034730586</v>
      </c>
      <c r="AU181">
        <v>24.572393676299999</v>
      </c>
      <c r="AV181">
        <v>27.445196253300001</v>
      </c>
      <c r="AW181">
        <v>25.5103179422</v>
      </c>
      <c r="AX181">
        <v>24.417115320699999</v>
      </c>
      <c r="AY181">
        <v>25.752539363899999</v>
      </c>
      <c r="AZ181">
        <v>24.583066778399999</v>
      </c>
      <c r="BA181">
        <v>24.662849999900001</v>
      </c>
      <c r="BB181">
        <v>26.369777668200001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180</v>
      </c>
      <c r="D182">
        <v>24.667936395000002</v>
      </c>
      <c r="E182">
        <v>25.415939306199999</v>
      </c>
      <c r="F182">
        <v>24.587783446500001</v>
      </c>
      <c r="G182">
        <v>26.214897587700001</v>
      </c>
      <c r="H182">
        <v>26.142679661300001</v>
      </c>
      <c r="I182">
        <v>25.784543102000001</v>
      </c>
      <c r="J182">
        <v>24.478824485600001</v>
      </c>
      <c r="K182">
        <v>28.149999328900002</v>
      </c>
      <c r="L182">
        <v>26.0231287766</v>
      </c>
      <c r="M182">
        <v>24.927452997</v>
      </c>
      <c r="N182">
        <v>25.276076055000001</v>
      </c>
      <c r="O182">
        <v>25.490990441099999</v>
      </c>
      <c r="P182">
        <v>25.2573353459</v>
      </c>
      <c r="Q182">
        <v>28.124269759800001</v>
      </c>
      <c r="R182">
        <v>26.164028613799999</v>
      </c>
      <c r="S182">
        <v>25.127313389899999</v>
      </c>
      <c r="T182">
        <v>25.8158892786</v>
      </c>
      <c r="U182">
        <v>24.844467610100001</v>
      </c>
      <c r="V182">
        <v>24.746088388099999</v>
      </c>
      <c r="W182">
        <v>26.464593341699999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24.0694615566</v>
      </c>
      <c r="AJ182">
        <v>25.221071767000002</v>
      </c>
      <c r="AK182">
        <v>23.7974664469</v>
      </c>
      <c r="AL182">
        <v>25.071584683899999</v>
      </c>
      <c r="AM182">
        <v>24.8209747081</v>
      </c>
      <c r="AN182">
        <v>25.184956053400001</v>
      </c>
      <c r="AO182">
        <v>23.985214948199999</v>
      </c>
      <c r="AP182">
        <v>26.6238062306</v>
      </c>
      <c r="AQ182">
        <v>25.899622897099999</v>
      </c>
      <c r="AR182">
        <v>24.729514141599999</v>
      </c>
      <c r="AS182">
        <v>24.6299707103</v>
      </c>
      <c r="AT182">
        <v>25.4751231131</v>
      </c>
      <c r="AU182">
        <v>24.4113184303</v>
      </c>
      <c r="AV182">
        <v>27.310155349599999</v>
      </c>
      <c r="AW182">
        <v>25.447775122500001</v>
      </c>
      <c r="AX182">
        <v>24.644328186399999</v>
      </c>
      <c r="AY182">
        <v>25.463818225800001</v>
      </c>
      <c r="AZ182">
        <v>24.7390354572</v>
      </c>
      <c r="BA182">
        <v>24.347607918000001</v>
      </c>
      <c r="BB182">
        <v>26.4112726149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181</v>
      </c>
      <c r="D183">
        <v>24.496524816099999</v>
      </c>
      <c r="E183">
        <v>25.549574715199999</v>
      </c>
      <c r="F183">
        <v>24.2194009866</v>
      </c>
      <c r="G183">
        <v>26.144173483300001</v>
      </c>
      <c r="H183">
        <v>25.960144238400002</v>
      </c>
      <c r="I183">
        <v>25.860204348900002</v>
      </c>
      <c r="J183">
        <v>24.367308868199999</v>
      </c>
      <c r="K183">
        <v>27.721851448100001</v>
      </c>
      <c r="L183">
        <v>25.7311569349</v>
      </c>
      <c r="M183">
        <v>24.7498056389</v>
      </c>
      <c r="N183">
        <v>25.1045758727</v>
      </c>
      <c r="O183">
        <v>25.396520237099999</v>
      </c>
      <c r="P183">
        <v>25.235670343999999</v>
      </c>
      <c r="Q183">
        <v>27.749300540299998</v>
      </c>
      <c r="R183">
        <v>25.847863867699999</v>
      </c>
      <c r="S183">
        <v>24.691754439299999</v>
      </c>
      <c r="T183">
        <v>25.889022760700001</v>
      </c>
      <c r="U183">
        <v>24.547504920400002</v>
      </c>
      <c r="V183">
        <v>24.446040376999999</v>
      </c>
      <c r="W183">
        <v>26.443656842500001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23.926917269299999</v>
      </c>
      <c r="AJ183">
        <v>25.105874216299998</v>
      </c>
      <c r="AK183">
        <v>23.940536519399998</v>
      </c>
      <c r="AL183">
        <v>25.335353323700001</v>
      </c>
      <c r="AM183">
        <v>24.5692737004</v>
      </c>
      <c r="AN183">
        <v>25.085795517800001</v>
      </c>
      <c r="AO183">
        <v>23.722477785700001</v>
      </c>
      <c r="AP183">
        <v>27.0518201145</v>
      </c>
      <c r="AQ183">
        <v>25.5535190847</v>
      </c>
      <c r="AR183">
        <v>24.520547014200002</v>
      </c>
      <c r="AS183">
        <v>24.551785053700002</v>
      </c>
      <c r="AT183">
        <v>25.517123664500001</v>
      </c>
      <c r="AU183">
        <v>24.366531483599999</v>
      </c>
      <c r="AV183">
        <v>27.240307764600001</v>
      </c>
      <c r="AW183">
        <v>25.127710230400002</v>
      </c>
      <c r="AX183">
        <v>24.538897965699999</v>
      </c>
      <c r="AY183">
        <v>25.677512700000001</v>
      </c>
      <c r="AZ183">
        <v>24.664181000500001</v>
      </c>
      <c r="BA183">
        <v>24.1899204421</v>
      </c>
      <c r="BB183">
        <v>26.634186938999999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182</v>
      </c>
      <c r="D184">
        <v>24.5938950661</v>
      </c>
      <c r="E184">
        <v>25.532119029299999</v>
      </c>
      <c r="F184">
        <v>23.968268932600001</v>
      </c>
      <c r="G184">
        <v>26.0715452365</v>
      </c>
      <c r="H184">
        <v>25.442062484800001</v>
      </c>
      <c r="I184">
        <v>25.6987592077</v>
      </c>
      <c r="J184">
        <v>24.487698010900001</v>
      </c>
      <c r="K184">
        <v>27.4995914046</v>
      </c>
      <c r="L184">
        <v>25.888168202999999</v>
      </c>
      <c r="M184">
        <v>25.0031988032</v>
      </c>
      <c r="N184">
        <v>25.1746236348</v>
      </c>
      <c r="O184">
        <v>25.575497242800001</v>
      </c>
      <c r="P184">
        <v>25.330027610199998</v>
      </c>
      <c r="Q184">
        <v>27.9205572937</v>
      </c>
      <c r="R184">
        <v>25.731631101400001</v>
      </c>
      <c r="S184">
        <v>24.4237142733</v>
      </c>
      <c r="T184">
        <v>25.8779872667</v>
      </c>
      <c r="U184">
        <v>24.6150960951</v>
      </c>
      <c r="V184">
        <v>24.517084528800002</v>
      </c>
      <c r="W184">
        <v>26.672266007899999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23.851448855000001</v>
      </c>
      <c r="AJ184">
        <v>25.017851387299999</v>
      </c>
      <c r="AK184">
        <v>24.0986431143</v>
      </c>
      <c r="AL184">
        <v>25.7011445702</v>
      </c>
      <c r="AM184">
        <v>24.165745572100001</v>
      </c>
      <c r="AN184">
        <v>24.663442320200001</v>
      </c>
      <c r="AO184">
        <v>23.667950991000001</v>
      </c>
      <c r="AP184">
        <v>27.019121937000001</v>
      </c>
      <c r="AQ184">
        <v>25.8203243532</v>
      </c>
      <c r="AR184">
        <v>24.491482320799999</v>
      </c>
      <c r="AS184">
        <v>24.751764952799999</v>
      </c>
      <c r="AT184">
        <v>25.508291206300001</v>
      </c>
      <c r="AU184">
        <v>25.194801125800002</v>
      </c>
      <c r="AV184">
        <v>27.490337427299998</v>
      </c>
      <c r="AW184">
        <v>24.8636010094</v>
      </c>
      <c r="AX184">
        <v>25.0374350773</v>
      </c>
      <c r="AY184">
        <v>25.918090367200001</v>
      </c>
      <c r="AZ184">
        <v>25.014899086100002</v>
      </c>
      <c r="BA184">
        <v>24.420822987099999</v>
      </c>
      <c r="BB184">
        <v>26.8097676999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183</v>
      </c>
      <c r="D185">
        <v>25.1771851144</v>
      </c>
      <c r="E185">
        <v>25.683271553400001</v>
      </c>
      <c r="F185">
        <v>24.0557850641</v>
      </c>
      <c r="G185">
        <v>25.533456258000001</v>
      </c>
      <c r="H185">
        <v>25.4656976805</v>
      </c>
      <c r="I185">
        <v>25.654593004100001</v>
      </c>
      <c r="J185">
        <v>24.7927101543</v>
      </c>
      <c r="K185">
        <v>27.629326078999998</v>
      </c>
      <c r="L185">
        <v>25.941214654500001</v>
      </c>
      <c r="M185">
        <v>25.243097012500002</v>
      </c>
      <c r="N185">
        <v>25.341527905500001</v>
      </c>
      <c r="O185">
        <v>25.8871838954</v>
      </c>
      <c r="P185">
        <v>25.282855074</v>
      </c>
      <c r="Q185">
        <v>27.995833082499999</v>
      </c>
      <c r="R185">
        <v>25.807286893699999</v>
      </c>
      <c r="S185">
        <v>25.435041599400002</v>
      </c>
      <c r="T185">
        <v>26.4112029468</v>
      </c>
      <c r="U185">
        <v>24.903671915299999</v>
      </c>
      <c r="V185">
        <v>24.465063042400001</v>
      </c>
      <c r="W185">
        <v>26.780661026000001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23.892859003000002</v>
      </c>
      <c r="AJ185">
        <v>24.871410838999999</v>
      </c>
      <c r="AK185">
        <v>23.8856740493</v>
      </c>
      <c r="AL185">
        <v>25.421707074899999</v>
      </c>
      <c r="AM185">
        <v>24.223919867199999</v>
      </c>
      <c r="AN185">
        <v>24.8334374969</v>
      </c>
      <c r="AO185">
        <v>23.744499651999998</v>
      </c>
      <c r="AP185">
        <v>26.987555227000001</v>
      </c>
      <c r="AQ185">
        <v>25.907645863900001</v>
      </c>
      <c r="AR185">
        <v>24.7356221119</v>
      </c>
      <c r="AS185">
        <v>24.873177935000001</v>
      </c>
      <c r="AT185">
        <v>25.679144094600002</v>
      </c>
      <c r="AU185">
        <v>25.336574729399999</v>
      </c>
      <c r="AV185">
        <v>27.721417218100001</v>
      </c>
      <c r="AW185">
        <v>25.014100273499999</v>
      </c>
      <c r="AX185">
        <v>24.879964775800001</v>
      </c>
      <c r="AY185">
        <v>25.848868340799999</v>
      </c>
      <c r="AZ185">
        <v>24.8992978092</v>
      </c>
      <c r="BA185">
        <v>24.486412699700001</v>
      </c>
      <c r="BB185">
        <v>26.8310302378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184</v>
      </c>
      <c r="D186">
        <v>25.498540110699999</v>
      </c>
      <c r="E186">
        <v>25.992398787100001</v>
      </c>
      <c r="F186">
        <v>24.518127978900001</v>
      </c>
      <c r="G186">
        <v>25.673112633799999</v>
      </c>
      <c r="H186">
        <v>25.912006410499998</v>
      </c>
      <c r="I186">
        <v>25.869829410000001</v>
      </c>
      <c r="J186">
        <v>25.132054466500001</v>
      </c>
      <c r="K186">
        <v>27.9256734358</v>
      </c>
      <c r="L186">
        <v>26.0550009922</v>
      </c>
      <c r="M186">
        <v>25.2317391377</v>
      </c>
      <c r="N186">
        <v>25.3895511361</v>
      </c>
      <c r="O186">
        <v>25.917176017900001</v>
      </c>
      <c r="P186">
        <v>24.1825138789</v>
      </c>
      <c r="Q186">
        <v>27.4397185706</v>
      </c>
      <c r="R186">
        <v>25.485587541299999</v>
      </c>
      <c r="S186">
        <v>25.621037795100001</v>
      </c>
      <c r="T186">
        <v>26.7030181744</v>
      </c>
      <c r="U186">
        <v>25.117063759600001</v>
      </c>
      <c r="V186">
        <v>24.2955901612</v>
      </c>
      <c r="W186">
        <v>27.012052490999999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24.428217925599998</v>
      </c>
      <c r="AJ186">
        <v>25.045234109799999</v>
      </c>
      <c r="AK186">
        <v>23.5373737615</v>
      </c>
      <c r="AL186">
        <v>25.056011450500002</v>
      </c>
      <c r="AM186">
        <v>24.1428823854</v>
      </c>
      <c r="AN186">
        <v>25.110252482700002</v>
      </c>
      <c r="AO186">
        <v>24.7414125494</v>
      </c>
      <c r="AP186">
        <v>26.886679512499999</v>
      </c>
      <c r="AQ186">
        <v>26.1289347226</v>
      </c>
      <c r="AR186">
        <v>25.0749861623</v>
      </c>
      <c r="AS186">
        <v>24.958127855299999</v>
      </c>
      <c r="AT186">
        <v>25.9139076487</v>
      </c>
      <c r="AU186">
        <v>24.8979724348</v>
      </c>
      <c r="AV186">
        <v>27.373172325799999</v>
      </c>
      <c r="AW186">
        <v>24.534374982599999</v>
      </c>
      <c r="AX186">
        <v>24.753495703500001</v>
      </c>
      <c r="AY186">
        <v>25.9129376349</v>
      </c>
      <c r="AZ186">
        <v>24.4906791471</v>
      </c>
      <c r="BA186">
        <v>23.964158651799998</v>
      </c>
      <c r="BB186">
        <v>26.552625989700001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185</v>
      </c>
      <c r="D187">
        <v>25.1927063891</v>
      </c>
      <c r="E187">
        <v>25.5504391216</v>
      </c>
      <c r="F187">
        <v>24.402461398</v>
      </c>
      <c r="G187">
        <v>25.901710784300001</v>
      </c>
      <c r="H187">
        <v>25.364340694999999</v>
      </c>
      <c r="I187">
        <v>25.6260456696</v>
      </c>
      <c r="J187">
        <v>25.417288780700002</v>
      </c>
      <c r="K187">
        <v>27.717398596799999</v>
      </c>
      <c r="L187">
        <v>25.895464345099999</v>
      </c>
      <c r="M187">
        <v>25.104718396300001</v>
      </c>
      <c r="N187">
        <v>25.5031839864</v>
      </c>
      <c r="O187">
        <v>25.556458363899999</v>
      </c>
      <c r="P187">
        <v>24.413864315600001</v>
      </c>
      <c r="Q187">
        <v>27.488782504100001</v>
      </c>
      <c r="R187">
        <v>25.378461556200001</v>
      </c>
      <c r="S187">
        <v>25.9316717988</v>
      </c>
      <c r="T187">
        <v>26.550853937100001</v>
      </c>
      <c r="U187">
        <v>25.110836202800002</v>
      </c>
      <c r="V187">
        <v>24.4006678999</v>
      </c>
      <c r="W187">
        <v>27.0320134649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24.9934745883</v>
      </c>
      <c r="AJ187">
        <v>25.327273120400001</v>
      </c>
      <c r="AK187">
        <v>23.594141947400001</v>
      </c>
      <c r="AL187">
        <v>25.112566445300001</v>
      </c>
      <c r="AM187">
        <v>24.055932479100001</v>
      </c>
      <c r="AN187">
        <v>25.096696720499999</v>
      </c>
      <c r="AO187">
        <v>25.447114613099998</v>
      </c>
      <c r="AP187">
        <v>26.562957751700001</v>
      </c>
      <c r="AQ187">
        <v>26.373332152100001</v>
      </c>
      <c r="AR187">
        <v>25.226751585599999</v>
      </c>
      <c r="AS187">
        <v>25.0930741156</v>
      </c>
      <c r="AT187">
        <v>25.732816248900001</v>
      </c>
      <c r="AU187">
        <v>24.615799583499999</v>
      </c>
      <c r="AV187">
        <v>27.239186568299999</v>
      </c>
      <c r="AW187">
        <v>24.687084401500002</v>
      </c>
      <c r="AX187">
        <v>25.150488381700001</v>
      </c>
      <c r="AY187">
        <v>26.0966902252</v>
      </c>
      <c r="AZ187">
        <v>24.4007222396</v>
      </c>
      <c r="BA187">
        <v>23.771655443</v>
      </c>
      <c r="BB187">
        <v>26.210669383599999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186</v>
      </c>
      <c r="D188">
        <v>25.204374908999998</v>
      </c>
      <c r="E188">
        <v>25.592750993500001</v>
      </c>
      <c r="F188">
        <v>24.165948273600002</v>
      </c>
      <c r="G188">
        <v>25.9312882692</v>
      </c>
      <c r="H188">
        <v>24.972967853099998</v>
      </c>
      <c r="I188">
        <v>25.463079433499999</v>
      </c>
      <c r="J188">
        <v>25.256300051</v>
      </c>
      <c r="K188">
        <v>27.2192759082</v>
      </c>
      <c r="L188">
        <v>26.135663561000001</v>
      </c>
      <c r="M188">
        <v>25.111267612399999</v>
      </c>
      <c r="N188">
        <v>25.504135158899999</v>
      </c>
      <c r="O188">
        <v>25.649630114899999</v>
      </c>
      <c r="P188">
        <v>24.588579876499999</v>
      </c>
      <c r="Q188">
        <v>27.868503191399999</v>
      </c>
      <c r="R188">
        <v>25.468152863499999</v>
      </c>
      <c r="S188">
        <v>25.3051870024</v>
      </c>
      <c r="T188">
        <v>26.809383336100002</v>
      </c>
      <c r="U188">
        <v>25.226327166200001</v>
      </c>
      <c r="V188">
        <v>24.772440337700001</v>
      </c>
      <c r="W188">
        <v>26.961276611999999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25.359224208099999</v>
      </c>
      <c r="AJ188">
        <v>25.632175384100002</v>
      </c>
      <c r="AK188">
        <v>23.707689247699999</v>
      </c>
      <c r="AL188">
        <v>24.953865699000001</v>
      </c>
      <c r="AM188">
        <v>23.9870174998</v>
      </c>
      <c r="AN188">
        <v>25.078917200700001</v>
      </c>
      <c r="AO188">
        <v>25.604855887900001</v>
      </c>
      <c r="AP188">
        <v>26.215220334000001</v>
      </c>
      <c r="AQ188">
        <v>26.477541717400001</v>
      </c>
      <c r="AR188">
        <v>25.387279620000001</v>
      </c>
      <c r="AS188">
        <v>25.362451447400002</v>
      </c>
      <c r="AT188">
        <v>25.656795203600002</v>
      </c>
      <c r="AU188">
        <v>24.037227713499998</v>
      </c>
      <c r="AV188">
        <v>27.106547118799998</v>
      </c>
      <c r="AW188">
        <v>24.393171128999999</v>
      </c>
      <c r="AX188">
        <v>25.582141958600001</v>
      </c>
      <c r="AY188">
        <v>26.522877733000001</v>
      </c>
      <c r="AZ188">
        <v>24.947958374399999</v>
      </c>
      <c r="BA188">
        <v>24.072792527600001</v>
      </c>
      <c r="BB188">
        <v>26.1103692696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187</v>
      </c>
      <c r="D189">
        <v>25.111581474899999</v>
      </c>
      <c r="E189">
        <v>25.7411889917</v>
      </c>
      <c r="F189">
        <v>24.316458897</v>
      </c>
      <c r="G189">
        <v>26.0677921156</v>
      </c>
      <c r="H189">
        <v>25.001207837399999</v>
      </c>
      <c r="I189">
        <v>25.4261869059</v>
      </c>
      <c r="J189">
        <v>25.3687645332</v>
      </c>
      <c r="K189">
        <v>27.4235849471</v>
      </c>
      <c r="L189">
        <v>26.117128947600001</v>
      </c>
      <c r="M189">
        <v>25.184416288400001</v>
      </c>
      <c r="N189">
        <v>25.474791970199998</v>
      </c>
      <c r="O189">
        <v>25.8651384281</v>
      </c>
      <c r="P189">
        <v>25.237216870000001</v>
      </c>
      <c r="Q189">
        <v>28.0979969194</v>
      </c>
      <c r="R189">
        <v>25.751795684499999</v>
      </c>
      <c r="S189">
        <v>25.238679336800001</v>
      </c>
      <c r="T189">
        <v>26.476542902799999</v>
      </c>
      <c r="U189">
        <v>24.864612854400001</v>
      </c>
      <c r="V189">
        <v>24.665444594099998</v>
      </c>
      <c r="W189">
        <v>27.074372794999999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25.427466791800001</v>
      </c>
      <c r="AJ189">
        <v>25.543564904899998</v>
      </c>
      <c r="AK189">
        <v>23.9226526044</v>
      </c>
      <c r="AL189">
        <v>24.9441032167</v>
      </c>
      <c r="AM189">
        <v>24.36553683</v>
      </c>
      <c r="AN189">
        <v>24.938464586799999</v>
      </c>
      <c r="AO189">
        <v>25.014896766</v>
      </c>
      <c r="AP189">
        <v>26.403376622100001</v>
      </c>
      <c r="AQ189">
        <v>26.0073757553</v>
      </c>
      <c r="AR189">
        <v>24.992572051300002</v>
      </c>
      <c r="AS189">
        <v>24.883151645000002</v>
      </c>
      <c r="AT189">
        <v>25.3771315308</v>
      </c>
      <c r="AU189">
        <v>24.275718662399999</v>
      </c>
      <c r="AV189">
        <v>26.8537963703</v>
      </c>
      <c r="AW189">
        <v>24.4812822528</v>
      </c>
      <c r="AX189">
        <v>25.3897145615</v>
      </c>
      <c r="AY189">
        <v>26.0219397609</v>
      </c>
      <c r="AZ189">
        <v>24.738595076999999</v>
      </c>
      <c r="BA189">
        <v>23.7867360543</v>
      </c>
      <c r="BB189">
        <v>26.052671004699999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188</v>
      </c>
      <c r="D190">
        <v>24.3551238493</v>
      </c>
      <c r="E190">
        <v>25.5482690063</v>
      </c>
      <c r="F190">
        <v>24.074116560099998</v>
      </c>
      <c r="G190">
        <v>26.035861923500001</v>
      </c>
      <c r="H190">
        <v>25.033368761199998</v>
      </c>
      <c r="I190">
        <v>25.292537150099999</v>
      </c>
      <c r="J190">
        <v>25.284877579900002</v>
      </c>
      <c r="K190">
        <v>27.4100542662</v>
      </c>
      <c r="L190">
        <v>26.071776952099999</v>
      </c>
      <c r="M190">
        <v>25.549483635400001</v>
      </c>
      <c r="N190">
        <v>25.6577142756</v>
      </c>
      <c r="O190">
        <v>26.064239939099998</v>
      </c>
      <c r="P190">
        <v>25.295245993199998</v>
      </c>
      <c r="Q190">
        <v>28.363692352899999</v>
      </c>
      <c r="R190">
        <v>25.925904423199999</v>
      </c>
      <c r="S190">
        <v>25.5876878294</v>
      </c>
      <c r="T190">
        <v>26.811269079700001</v>
      </c>
      <c r="U190">
        <v>24.977314301500002</v>
      </c>
      <c r="V190">
        <v>24.8848236716</v>
      </c>
      <c r="W190">
        <v>27.136547709799999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24.783128097500001</v>
      </c>
      <c r="AJ190">
        <v>25.458683079899998</v>
      </c>
      <c r="AK190">
        <v>23.892560986700001</v>
      </c>
      <c r="AL190">
        <v>25.2716117069</v>
      </c>
      <c r="AM190">
        <v>24.241495283399999</v>
      </c>
      <c r="AN190">
        <v>25.141771283299999</v>
      </c>
      <c r="AO190">
        <v>24.467822811000001</v>
      </c>
      <c r="AP190">
        <v>26.552048124500001</v>
      </c>
      <c r="AQ190">
        <v>25.731006077899998</v>
      </c>
      <c r="AR190">
        <v>24.7322035394</v>
      </c>
      <c r="AS190">
        <v>24.730058075799999</v>
      </c>
      <c r="AT190">
        <v>25.275303108900001</v>
      </c>
      <c r="AU190">
        <v>24.7771643962</v>
      </c>
      <c r="AV190">
        <v>27.148576612100001</v>
      </c>
      <c r="AW190">
        <v>24.926759836999999</v>
      </c>
      <c r="AX190">
        <v>24.573567355800002</v>
      </c>
      <c r="AY190">
        <v>26.013287663900002</v>
      </c>
      <c r="AZ190">
        <v>24.628518290100001</v>
      </c>
      <c r="BA190">
        <v>24.103425108300002</v>
      </c>
      <c r="BB190">
        <v>26.128391114100001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189</v>
      </c>
      <c r="D191">
        <v>24.425656856700002</v>
      </c>
      <c r="E191">
        <v>25.386221422799998</v>
      </c>
      <c r="F191">
        <v>23.967614426600001</v>
      </c>
      <c r="G191">
        <v>25.925348564699998</v>
      </c>
      <c r="H191">
        <v>25.0332021535</v>
      </c>
      <c r="I191">
        <v>24.971256740899999</v>
      </c>
      <c r="J191">
        <v>24.838423861199999</v>
      </c>
      <c r="K191">
        <v>26.838123786200001</v>
      </c>
      <c r="L191">
        <v>25.918491991700002</v>
      </c>
      <c r="M191">
        <v>25.264181911600001</v>
      </c>
      <c r="N191">
        <v>25.7917002678</v>
      </c>
      <c r="O191">
        <v>26.3671866874</v>
      </c>
      <c r="P191">
        <v>25.240585737899998</v>
      </c>
      <c r="Q191">
        <v>28.2137506135</v>
      </c>
      <c r="R191">
        <v>25.838453364399999</v>
      </c>
      <c r="S191">
        <v>25.4190500636</v>
      </c>
      <c r="T191">
        <v>26.536222155400001</v>
      </c>
      <c r="U191">
        <v>25.081312475299999</v>
      </c>
      <c r="V191">
        <v>25.051397670699998</v>
      </c>
      <c r="W191">
        <v>27.094101072800001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24.6714811885</v>
      </c>
      <c r="AJ191">
        <v>25.0902001517</v>
      </c>
      <c r="AK191">
        <v>23.860992469100001</v>
      </c>
      <c r="AL191">
        <v>25.470844641300001</v>
      </c>
      <c r="AM191">
        <v>24.2711169544</v>
      </c>
      <c r="AN191">
        <v>25.144020084299999</v>
      </c>
      <c r="AO191">
        <v>23.650527563899999</v>
      </c>
      <c r="AP191">
        <v>26.720193775399999</v>
      </c>
      <c r="AQ191">
        <v>25.7514472722</v>
      </c>
      <c r="AR191">
        <v>24.549161159099999</v>
      </c>
      <c r="AS191">
        <v>24.801617509100002</v>
      </c>
      <c r="AT191">
        <v>25.551047443400002</v>
      </c>
      <c r="AU191">
        <v>24.464722311900001</v>
      </c>
      <c r="AV191">
        <v>27.1285700878</v>
      </c>
      <c r="AW191">
        <v>25.049767784699998</v>
      </c>
      <c r="AX191">
        <v>24.779562662899998</v>
      </c>
      <c r="AY191">
        <v>26.1639532065</v>
      </c>
      <c r="AZ191">
        <v>24.595621787100001</v>
      </c>
      <c r="BA191">
        <v>24.347293338499998</v>
      </c>
      <c r="BB191">
        <v>26.637073075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190</v>
      </c>
      <c r="D192">
        <v>24.600095615400001</v>
      </c>
      <c r="E192">
        <v>25.2658086922</v>
      </c>
      <c r="F192">
        <v>24.5535279773</v>
      </c>
      <c r="G192">
        <v>25.972255656800002</v>
      </c>
      <c r="H192">
        <v>24.817379881699999</v>
      </c>
      <c r="I192">
        <v>25.213740468299999</v>
      </c>
      <c r="J192">
        <v>24.957493299999999</v>
      </c>
      <c r="K192">
        <v>26.419972910999999</v>
      </c>
      <c r="L192">
        <v>25.772443885600001</v>
      </c>
      <c r="M192">
        <v>25.070959278899998</v>
      </c>
      <c r="N192">
        <v>25.436422391499999</v>
      </c>
      <c r="O192">
        <v>26.384349648000001</v>
      </c>
      <c r="P192">
        <v>25.0939470643</v>
      </c>
      <c r="Q192">
        <v>28.228371918200001</v>
      </c>
      <c r="R192">
        <v>25.9887703317</v>
      </c>
      <c r="S192">
        <v>25.2813740221</v>
      </c>
      <c r="T192">
        <v>26.560777673</v>
      </c>
      <c r="U192">
        <v>25.2853950113</v>
      </c>
      <c r="V192">
        <v>25.1926619364</v>
      </c>
      <c r="W192">
        <v>26.967685502799998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24.8943817878</v>
      </c>
      <c r="AJ192">
        <v>25.226296746700001</v>
      </c>
      <c r="AK192">
        <v>24.279188959199999</v>
      </c>
      <c r="AL192">
        <v>25.7562673485</v>
      </c>
      <c r="AM192">
        <v>24.4677423776</v>
      </c>
      <c r="AN192">
        <v>25.279835632899999</v>
      </c>
      <c r="AO192">
        <v>23.756538210999999</v>
      </c>
      <c r="AP192">
        <v>26.5938280228</v>
      </c>
      <c r="AQ192">
        <v>25.712212805099998</v>
      </c>
      <c r="AR192">
        <v>24.926664046900001</v>
      </c>
      <c r="AS192">
        <v>24.596328807900001</v>
      </c>
      <c r="AT192">
        <v>25.4812951169</v>
      </c>
      <c r="AU192">
        <v>24.361604723599999</v>
      </c>
      <c r="AV192">
        <v>27.0393579401</v>
      </c>
      <c r="AW192">
        <v>25.1762163199</v>
      </c>
      <c r="AX192">
        <v>25.402601266400001</v>
      </c>
      <c r="AY192">
        <v>26.439724873399999</v>
      </c>
      <c r="AZ192">
        <v>24.798286449799999</v>
      </c>
      <c r="BA192">
        <v>24.687657663</v>
      </c>
      <c r="BB192">
        <v>26.800438078999999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191</v>
      </c>
      <c r="D193">
        <v>24.421549559399999</v>
      </c>
      <c r="E193">
        <v>25.393791050800001</v>
      </c>
      <c r="F193">
        <v>24.9225621561</v>
      </c>
      <c r="G193">
        <v>26.177754606299999</v>
      </c>
      <c r="H193">
        <v>24.856347769300001</v>
      </c>
      <c r="I193">
        <v>25.484227109599999</v>
      </c>
      <c r="J193">
        <v>25.627673197499998</v>
      </c>
      <c r="K193">
        <v>26.6737432396</v>
      </c>
      <c r="L193">
        <v>26.340403436700001</v>
      </c>
      <c r="M193">
        <v>25.3436083279</v>
      </c>
      <c r="N193">
        <v>25.363764706800001</v>
      </c>
      <c r="O193">
        <v>26.377368063199999</v>
      </c>
      <c r="P193">
        <v>25.123493392299999</v>
      </c>
      <c r="Q193">
        <v>27.9234105062</v>
      </c>
      <c r="R193">
        <v>26.028641261200001</v>
      </c>
      <c r="S193">
        <v>25.4093932605</v>
      </c>
      <c r="T193">
        <v>26.821009200999999</v>
      </c>
      <c r="U193">
        <v>25.222099642700002</v>
      </c>
      <c r="V193">
        <v>25.529989873000002</v>
      </c>
      <c r="W193">
        <v>26.81875849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24.349976373600001</v>
      </c>
      <c r="AJ193">
        <v>25.083552205299998</v>
      </c>
      <c r="AK193">
        <v>24.1574070745</v>
      </c>
      <c r="AL193">
        <v>25.745181786300002</v>
      </c>
      <c r="AM193">
        <v>24.589892782100002</v>
      </c>
      <c r="AN193">
        <v>25.239238072900001</v>
      </c>
      <c r="AO193">
        <v>24.1316928494</v>
      </c>
      <c r="AP193">
        <v>26.555674577400001</v>
      </c>
      <c r="AQ193">
        <v>26.0922125765</v>
      </c>
      <c r="AR193">
        <v>25.097765238400001</v>
      </c>
      <c r="AS193">
        <v>24.531479413900001</v>
      </c>
      <c r="AT193">
        <v>25.5274839217</v>
      </c>
      <c r="AU193">
        <v>24.196237854</v>
      </c>
      <c r="AV193">
        <v>26.980746354499999</v>
      </c>
      <c r="AW193">
        <v>25.231958130599999</v>
      </c>
      <c r="AX193">
        <v>25.1184615349</v>
      </c>
      <c r="AY193">
        <v>26.304560431799999</v>
      </c>
      <c r="AZ193">
        <v>24.502481227499999</v>
      </c>
      <c r="BA193">
        <v>24.759521981500001</v>
      </c>
      <c r="BB193">
        <v>26.902347029400001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192</v>
      </c>
      <c r="D194">
        <v>24.7715325687</v>
      </c>
      <c r="E194">
        <v>25.2946458909</v>
      </c>
      <c r="F194">
        <v>25.0429901718</v>
      </c>
      <c r="G194">
        <v>26.0845217082</v>
      </c>
      <c r="H194">
        <v>24.809958076600001</v>
      </c>
      <c r="I194">
        <v>25.8676468791</v>
      </c>
      <c r="J194">
        <v>25.484348226400002</v>
      </c>
      <c r="K194">
        <v>27.1325519524</v>
      </c>
      <c r="L194">
        <v>26.6635384233</v>
      </c>
      <c r="M194">
        <v>25.731053573699999</v>
      </c>
      <c r="N194">
        <v>25.608421245399999</v>
      </c>
      <c r="O194">
        <v>26.369603936200001</v>
      </c>
      <c r="P194">
        <v>24.9909901025</v>
      </c>
      <c r="Q194">
        <v>27.762863347900002</v>
      </c>
      <c r="R194">
        <v>26.199732026100001</v>
      </c>
      <c r="S194">
        <v>26.2162942832</v>
      </c>
      <c r="T194">
        <v>27.125699052200002</v>
      </c>
      <c r="U194">
        <v>25.385273167299999</v>
      </c>
      <c r="V194">
        <v>25.724099366000001</v>
      </c>
      <c r="W194">
        <v>26.663589901200002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24.490935029599999</v>
      </c>
      <c r="AJ194">
        <v>24.772072244299999</v>
      </c>
      <c r="AK194">
        <v>24.359789577099999</v>
      </c>
      <c r="AL194">
        <v>25.862701564599998</v>
      </c>
      <c r="AM194">
        <v>24.716818844500001</v>
      </c>
      <c r="AN194">
        <v>25.486970202599998</v>
      </c>
      <c r="AO194">
        <v>23.97877093</v>
      </c>
      <c r="AP194">
        <v>26.4044460384</v>
      </c>
      <c r="AQ194">
        <v>26.2030656363</v>
      </c>
      <c r="AR194">
        <v>25.251287067900002</v>
      </c>
      <c r="AS194">
        <v>25.103020004299999</v>
      </c>
      <c r="AT194">
        <v>25.689843302900002</v>
      </c>
      <c r="AU194">
        <v>23.791542541799998</v>
      </c>
      <c r="AV194">
        <v>26.771295221599999</v>
      </c>
      <c r="AW194">
        <v>25.3927067061</v>
      </c>
      <c r="AX194">
        <v>25.236631814500001</v>
      </c>
      <c r="AY194">
        <v>26.3607636634</v>
      </c>
      <c r="AZ194">
        <v>24.377568095000001</v>
      </c>
      <c r="BA194">
        <v>24.738744590100001</v>
      </c>
      <c r="BB194">
        <v>26.748266880500001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193</v>
      </c>
      <c r="D195">
        <v>24.397293837199999</v>
      </c>
      <c r="E195">
        <v>24.891257237400001</v>
      </c>
      <c r="F195">
        <v>24.7665144254</v>
      </c>
      <c r="G195">
        <v>25.7687233003</v>
      </c>
      <c r="H195">
        <v>24.682633497499999</v>
      </c>
      <c r="I195">
        <v>25.909782141800001</v>
      </c>
      <c r="J195">
        <v>24.891764352300001</v>
      </c>
      <c r="K195">
        <v>27.5394180865</v>
      </c>
      <c r="L195">
        <v>26.591530878099999</v>
      </c>
      <c r="M195">
        <v>25.999082388600002</v>
      </c>
      <c r="N195">
        <v>25.572989641500001</v>
      </c>
      <c r="O195">
        <v>26.231492637900001</v>
      </c>
      <c r="P195">
        <v>24.7768391247</v>
      </c>
      <c r="Q195">
        <v>27.922164787700002</v>
      </c>
      <c r="R195">
        <v>25.995454910100001</v>
      </c>
      <c r="S195">
        <v>25.974384832999998</v>
      </c>
      <c r="T195">
        <v>27.071676495599998</v>
      </c>
      <c r="U195">
        <v>25.587105723099999</v>
      </c>
      <c r="V195">
        <v>25.337281632700002</v>
      </c>
      <c r="W195">
        <v>26.664540348700001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24.491075892600001</v>
      </c>
      <c r="AJ195">
        <v>24.878564488399999</v>
      </c>
      <c r="AK195">
        <v>24.3871078154</v>
      </c>
      <c r="AL195">
        <v>25.842302949800001</v>
      </c>
      <c r="AM195">
        <v>24.563777471800002</v>
      </c>
      <c r="AN195">
        <v>25.453884055300001</v>
      </c>
      <c r="AO195">
        <v>24.390346277999999</v>
      </c>
      <c r="AP195">
        <v>26.438334668500001</v>
      </c>
      <c r="AQ195">
        <v>26.1256728828</v>
      </c>
      <c r="AR195">
        <v>25.2301040772</v>
      </c>
      <c r="AS195">
        <v>25.1102172712</v>
      </c>
      <c r="AT195">
        <v>26.0653137738</v>
      </c>
      <c r="AU195">
        <v>23.805768079</v>
      </c>
      <c r="AV195">
        <v>26.8045585622</v>
      </c>
      <c r="AW195">
        <v>25.280582293199998</v>
      </c>
      <c r="AX195">
        <v>24.738883978400001</v>
      </c>
      <c r="AY195">
        <v>26.380073225499999</v>
      </c>
      <c r="AZ195">
        <v>24.721375139999999</v>
      </c>
      <c r="BA195">
        <v>24.5905943687</v>
      </c>
      <c r="BB195">
        <v>26.707037204799999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194</v>
      </c>
      <c r="D196">
        <v>24.450620324399999</v>
      </c>
      <c r="E196">
        <v>24.7387910307</v>
      </c>
      <c r="F196">
        <v>24.721218417799999</v>
      </c>
      <c r="G196">
        <v>25.8947451037</v>
      </c>
      <c r="H196">
        <v>24.968366752800002</v>
      </c>
      <c r="I196">
        <v>25.890850507300001</v>
      </c>
      <c r="J196">
        <v>25.0757402389</v>
      </c>
      <c r="K196">
        <v>27.838263129600001</v>
      </c>
      <c r="L196">
        <v>26.648371656999998</v>
      </c>
      <c r="M196">
        <v>25.8908441522</v>
      </c>
      <c r="N196">
        <v>25.523135523600001</v>
      </c>
      <c r="O196">
        <v>25.891621774299999</v>
      </c>
      <c r="P196">
        <v>25.077747243099999</v>
      </c>
      <c r="Q196">
        <v>27.9113284186</v>
      </c>
      <c r="R196">
        <v>26.201196928000002</v>
      </c>
      <c r="S196">
        <v>25.789559317799998</v>
      </c>
      <c r="T196">
        <v>26.927363755799998</v>
      </c>
      <c r="U196">
        <v>25.7760039564</v>
      </c>
      <c r="V196">
        <v>25.3522114427</v>
      </c>
      <c r="W196">
        <v>26.6934270183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25.140454159499999</v>
      </c>
      <c r="AJ196">
        <v>24.836776354200001</v>
      </c>
      <c r="AK196">
        <v>24.247820651200001</v>
      </c>
      <c r="AL196">
        <v>25.728848219100001</v>
      </c>
      <c r="AM196">
        <v>24.849884171300001</v>
      </c>
      <c r="AN196">
        <v>25.4082920904</v>
      </c>
      <c r="AO196">
        <v>24.814393285000001</v>
      </c>
      <c r="AP196">
        <v>26.5454897585</v>
      </c>
      <c r="AQ196">
        <v>26.377627976599999</v>
      </c>
      <c r="AR196">
        <v>25.2935259303</v>
      </c>
      <c r="AS196">
        <v>25.093334629699999</v>
      </c>
      <c r="AT196">
        <v>26.1699844571</v>
      </c>
      <c r="AU196">
        <v>23.789383900899999</v>
      </c>
      <c r="AV196">
        <v>26.629007420000001</v>
      </c>
      <c r="AW196">
        <v>25.0022226293</v>
      </c>
      <c r="AX196">
        <v>24.815735372500001</v>
      </c>
      <c r="AY196">
        <v>26.250384115900001</v>
      </c>
      <c r="AZ196">
        <v>24.309735410599998</v>
      </c>
      <c r="BA196">
        <v>24.4774336686</v>
      </c>
      <c r="BB196">
        <v>26.6555102817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195</v>
      </c>
      <c r="D197">
        <v>24.6667928922</v>
      </c>
      <c r="E197">
        <v>25.065850067500001</v>
      </c>
      <c r="F197">
        <v>25.3445778064</v>
      </c>
      <c r="G197">
        <v>26.243420625700001</v>
      </c>
      <c r="H197">
        <v>24.995806941200001</v>
      </c>
      <c r="I197">
        <v>25.865027248600001</v>
      </c>
      <c r="J197">
        <v>25.490065970900002</v>
      </c>
      <c r="K197">
        <v>27.8075999215</v>
      </c>
      <c r="L197">
        <v>26.606478474599999</v>
      </c>
      <c r="M197">
        <v>25.923540844200001</v>
      </c>
      <c r="N197">
        <v>25.575129566400001</v>
      </c>
      <c r="O197">
        <v>26.129692747899998</v>
      </c>
      <c r="P197">
        <v>24.5007359357</v>
      </c>
      <c r="Q197">
        <v>27.583758815700001</v>
      </c>
      <c r="R197">
        <v>25.705263837299999</v>
      </c>
      <c r="S197">
        <v>25.434854365</v>
      </c>
      <c r="T197">
        <v>27.011437877700001</v>
      </c>
      <c r="U197">
        <v>25.975054074999999</v>
      </c>
      <c r="V197">
        <v>25.478688487300001</v>
      </c>
      <c r="W197">
        <v>26.753877209599999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25.658055052200002</v>
      </c>
      <c r="AJ197">
        <v>25.509321849300001</v>
      </c>
      <c r="AK197">
        <v>23.934357201499999</v>
      </c>
      <c r="AL197">
        <v>25.537397430599999</v>
      </c>
      <c r="AM197">
        <v>25.0762895455</v>
      </c>
      <c r="AN197">
        <v>25.261456625200001</v>
      </c>
      <c r="AO197">
        <v>25.2205325943</v>
      </c>
      <c r="AP197">
        <v>26.564166862299999</v>
      </c>
      <c r="AQ197">
        <v>26.635031215600002</v>
      </c>
      <c r="AR197">
        <v>25.6521892546</v>
      </c>
      <c r="AS197">
        <v>25.1887847488</v>
      </c>
      <c r="AT197">
        <v>26.528619011499998</v>
      </c>
      <c r="AU197">
        <v>24.310289100999999</v>
      </c>
      <c r="AV197">
        <v>26.922139702900001</v>
      </c>
      <c r="AW197">
        <v>25.0640621525</v>
      </c>
      <c r="AX197">
        <v>24.409921780400001</v>
      </c>
      <c r="AY197">
        <v>25.891070339100001</v>
      </c>
      <c r="AZ197">
        <v>24.4230731207</v>
      </c>
      <c r="BA197">
        <v>24.837478037499999</v>
      </c>
      <c r="BB197">
        <v>26.953779001800001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196</v>
      </c>
      <c r="D198">
        <v>24.836744452200001</v>
      </c>
      <c r="E198">
        <v>25.028555198199999</v>
      </c>
      <c r="F198">
        <v>25.770844777699999</v>
      </c>
      <c r="G198">
        <v>26.456658328300001</v>
      </c>
      <c r="H198">
        <v>25.228433431500001</v>
      </c>
      <c r="I198">
        <v>25.933433990200001</v>
      </c>
      <c r="J198">
        <v>25.3875029921</v>
      </c>
      <c r="K198">
        <v>27.692883309300001</v>
      </c>
      <c r="L198">
        <v>26.635366557099999</v>
      </c>
      <c r="M198">
        <v>25.914533154299999</v>
      </c>
      <c r="N198">
        <v>25.8980082538</v>
      </c>
      <c r="O198">
        <v>26.266003862000002</v>
      </c>
      <c r="P198">
        <v>24.734609880899999</v>
      </c>
      <c r="Q198">
        <v>27.645670449699999</v>
      </c>
      <c r="R198">
        <v>25.596986773400001</v>
      </c>
      <c r="S198">
        <v>25.469938136</v>
      </c>
      <c r="T198">
        <v>27.098641085400001</v>
      </c>
      <c r="U198">
        <v>26.0037574503</v>
      </c>
      <c r="V198">
        <v>25.2936816988</v>
      </c>
      <c r="W198">
        <v>27.0621049276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26.0392557632</v>
      </c>
      <c r="AJ198">
        <v>25.866984517799999</v>
      </c>
      <c r="AK198">
        <v>23.764563280699999</v>
      </c>
      <c r="AL198">
        <v>25.224325731499999</v>
      </c>
      <c r="AM198">
        <v>25.176531704199999</v>
      </c>
      <c r="AN198">
        <v>25.1938143717</v>
      </c>
      <c r="AO198">
        <v>24.817527916</v>
      </c>
      <c r="AP198">
        <v>26.4332637909</v>
      </c>
      <c r="AQ198">
        <v>26.5954236018</v>
      </c>
      <c r="AR198">
        <v>25.578119256400001</v>
      </c>
      <c r="AS198">
        <v>25.1734226214</v>
      </c>
      <c r="AT198">
        <v>26.474628143099999</v>
      </c>
      <c r="AU198">
        <v>24.7840764372</v>
      </c>
      <c r="AV198">
        <v>26.984457130300001</v>
      </c>
      <c r="AW198">
        <v>25.185177299599999</v>
      </c>
      <c r="AX198">
        <v>24.685548540700001</v>
      </c>
      <c r="AY198">
        <v>25.954805443000001</v>
      </c>
      <c r="AZ198">
        <v>24.664753526599998</v>
      </c>
      <c r="BA198">
        <v>24.883191596900001</v>
      </c>
      <c r="BB198">
        <v>27.322597946599998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197</v>
      </c>
      <c r="D199">
        <v>25.2462425963</v>
      </c>
      <c r="E199">
        <v>25.336396483000001</v>
      </c>
      <c r="F199">
        <v>25.297008141199999</v>
      </c>
      <c r="G199">
        <v>26.696092773099998</v>
      </c>
      <c r="H199">
        <v>25.5941730057</v>
      </c>
      <c r="I199">
        <v>26.095975977999998</v>
      </c>
      <c r="J199">
        <v>25.109043542599998</v>
      </c>
      <c r="K199">
        <v>27.924589423600001</v>
      </c>
      <c r="L199">
        <v>26.397462021500001</v>
      </c>
      <c r="M199">
        <v>25.684931460800001</v>
      </c>
      <c r="N199">
        <v>26.521676279699999</v>
      </c>
      <c r="O199">
        <v>26.167200924799999</v>
      </c>
      <c r="P199">
        <v>25.064474754300001</v>
      </c>
      <c r="Q199">
        <v>27.9276533303</v>
      </c>
      <c r="R199">
        <v>25.780678325699999</v>
      </c>
      <c r="S199">
        <v>25.464863670700002</v>
      </c>
      <c r="T199">
        <v>27.130840505199998</v>
      </c>
      <c r="U199">
        <v>25.738269057499998</v>
      </c>
      <c r="V199">
        <v>25.107151505600001</v>
      </c>
      <c r="W199">
        <v>27.221243206899999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26.351169929400001</v>
      </c>
      <c r="AJ199">
        <v>26.136517377099999</v>
      </c>
      <c r="AK199">
        <v>23.833057195599999</v>
      </c>
      <c r="AL199">
        <v>25.499638281900001</v>
      </c>
      <c r="AM199">
        <v>24.5859655639</v>
      </c>
      <c r="AN199">
        <v>25.497037196299999</v>
      </c>
      <c r="AO199">
        <v>24.337412902200001</v>
      </c>
      <c r="AP199">
        <v>26.5570368202</v>
      </c>
      <c r="AQ199">
        <v>26.164911028999999</v>
      </c>
      <c r="AR199">
        <v>25.3612376566</v>
      </c>
      <c r="AS199">
        <v>25.346135905600001</v>
      </c>
      <c r="AT199">
        <v>26.268225834500001</v>
      </c>
      <c r="AU199">
        <v>24.9140302988</v>
      </c>
      <c r="AV199">
        <v>27.083306944499999</v>
      </c>
      <c r="AW199">
        <v>25.112829721099999</v>
      </c>
      <c r="AX199">
        <v>25.571242402599999</v>
      </c>
      <c r="AY199">
        <v>26.316177722300001</v>
      </c>
      <c r="AZ199">
        <v>24.8831494746</v>
      </c>
      <c r="BA199">
        <v>25.151808015699999</v>
      </c>
      <c r="BB199">
        <v>27.543457650099999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198</v>
      </c>
      <c r="D200">
        <v>25.339838375399999</v>
      </c>
      <c r="E200">
        <v>25.666649366400001</v>
      </c>
      <c r="F200">
        <v>25.4878258452</v>
      </c>
      <c r="G200">
        <v>26.553411456300001</v>
      </c>
      <c r="H200">
        <v>25.734938008299999</v>
      </c>
      <c r="I200">
        <v>26.124935856699999</v>
      </c>
      <c r="J200">
        <v>25.049882886300001</v>
      </c>
      <c r="K200">
        <v>27.8860063437</v>
      </c>
      <c r="L200">
        <v>26.872294143800001</v>
      </c>
      <c r="M200">
        <v>25.687837851000001</v>
      </c>
      <c r="N200">
        <v>26.5034160893</v>
      </c>
      <c r="O200">
        <v>26.599031181800001</v>
      </c>
      <c r="P200">
        <v>25.349548715200001</v>
      </c>
      <c r="Q200">
        <v>28.039246416899999</v>
      </c>
      <c r="R200">
        <v>25.915074731499999</v>
      </c>
      <c r="S200">
        <v>25.493446196699999</v>
      </c>
      <c r="T200">
        <v>27.164544011099998</v>
      </c>
      <c r="U200">
        <v>25.610735501400001</v>
      </c>
      <c r="V200">
        <v>24.906442705</v>
      </c>
      <c r="W200">
        <v>27.4094074351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25.885839563600001</v>
      </c>
      <c r="AJ200">
        <v>25.9372156471</v>
      </c>
      <c r="AK200">
        <v>24.827827532499999</v>
      </c>
      <c r="AL200">
        <v>26.000129190300001</v>
      </c>
      <c r="AM200">
        <v>24.524719186900001</v>
      </c>
      <c r="AN200">
        <v>25.799355201800001</v>
      </c>
      <c r="AO200">
        <v>24.217589481099999</v>
      </c>
      <c r="AP200">
        <v>26.736064642700001</v>
      </c>
      <c r="AQ200">
        <v>26.028221397900001</v>
      </c>
      <c r="AR200">
        <v>24.958594571199999</v>
      </c>
      <c r="AS200">
        <v>25.797344975600002</v>
      </c>
      <c r="AT200">
        <v>26.333520065599998</v>
      </c>
      <c r="AU200">
        <v>25.6661815629</v>
      </c>
      <c r="AV200">
        <v>27.390679580299999</v>
      </c>
      <c r="AW200">
        <v>25.193740845200001</v>
      </c>
      <c r="AX200">
        <v>25.7615388882</v>
      </c>
      <c r="AY200">
        <v>26.579826917599998</v>
      </c>
      <c r="AZ200">
        <v>24.896035694199998</v>
      </c>
      <c r="BA200">
        <v>24.927758877199999</v>
      </c>
      <c r="BB200">
        <v>27.734816847000001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199</v>
      </c>
      <c r="D201">
        <v>25.324278010699999</v>
      </c>
      <c r="E201">
        <v>25.696241069999999</v>
      </c>
      <c r="F201">
        <v>25.117459849799999</v>
      </c>
      <c r="G201">
        <v>26.420627747099999</v>
      </c>
      <c r="H201">
        <v>25.526416838399999</v>
      </c>
      <c r="I201">
        <v>26.451215911199998</v>
      </c>
      <c r="J201">
        <v>25.403586126499999</v>
      </c>
      <c r="K201">
        <v>28.330372462500002</v>
      </c>
      <c r="L201">
        <v>27.235954286799998</v>
      </c>
      <c r="M201">
        <v>26.101111477700002</v>
      </c>
      <c r="N201">
        <v>26.107824920100001</v>
      </c>
      <c r="O201">
        <v>26.6860085926</v>
      </c>
      <c r="P201">
        <v>24.9970203068</v>
      </c>
      <c r="Q201">
        <v>28.181724152299999</v>
      </c>
      <c r="R201">
        <v>26.143486342599999</v>
      </c>
      <c r="S201">
        <v>25.493835302600001</v>
      </c>
      <c r="T201">
        <v>27.0845778206</v>
      </c>
      <c r="U201">
        <v>25.479569358799999</v>
      </c>
      <c r="V201">
        <v>25.6107808169</v>
      </c>
      <c r="W201">
        <v>27.556498008599998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25.005501844000001</v>
      </c>
      <c r="AJ201">
        <v>25.249645553000001</v>
      </c>
      <c r="AK201">
        <v>25.028598578099999</v>
      </c>
      <c r="AL201">
        <v>26.547332163299998</v>
      </c>
      <c r="AM201">
        <v>24.2301487915</v>
      </c>
      <c r="AN201">
        <v>25.956798823500002</v>
      </c>
      <c r="AO201">
        <v>24.5250245806</v>
      </c>
      <c r="AP201">
        <v>27.1049974869</v>
      </c>
      <c r="AQ201">
        <v>26.4537263502</v>
      </c>
      <c r="AR201">
        <v>25.2951083608</v>
      </c>
      <c r="AS201">
        <v>25.869916099600001</v>
      </c>
      <c r="AT201">
        <v>26.679997539599999</v>
      </c>
      <c r="AU201">
        <v>25.200532390900001</v>
      </c>
      <c r="AV201">
        <v>27.358549815700002</v>
      </c>
      <c r="AW201">
        <v>25.237606061800001</v>
      </c>
      <c r="AX201">
        <v>25.822234692599999</v>
      </c>
      <c r="AY201">
        <v>26.943826749100001</v>
      </c>
      <c r="AZ201">
        <v>25.1905285287</v>
      </c>
      <c r="BA201">
        <v>25.069147000899999</v>
      </c>
      <c r="BB201">
        <v>27.585154361899999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200</v>
      </c>
      <c r="D202">
        <v>25.597128102399999</v>
      </c>
      <c r="E202">
        <v>26.015001806099999</v>
      </c>
      <c r="F202">
        <v>25.013316305099998</v>
      </c>
      <c r="G202">
        <v>26.298237387299999</v>
      </c>
      <c r="H202">
        <v>25.0965072049</v>
      </c>
      <c r="I202">
        <v>26.230569583099999</v>
      </c>
      <c r="J202">
        <v>25.516035949199999</v>
      </c>
      <c r="K202">
        <v>28.433813384499999</v>
      </c>
      <c r="L202">
        <v>27.145349487400001</v>
      </c>
      <c r="M202">
        <v>26.2033035637</v>
      </c>
      <c r="N202">
        <v>25.5398786081</v>
      </c>
      <c r="O202">
        <v>26.779956220199999</v>
      </c>
      <c r="P202">
        <v>25.060556070899999</v>
      </c>
      <c r="Q202">
        <v>27.948780625099999</v>
      </c>
      <c r="R202">
        <v>26.135855477500002</v>
      </c>
      <c r="S202">
        <v>25.836433671799998</v>
      </c>
      <c r="T202">
        <v>27.439549306499998</v>
      </c>
      <c r="U202">
        <v>25.972111936499999</v>
      </c>
      <c r="V202">
        <v>25.8856688489</v>
      </c>
      <c r="W202">
        <v>27.4629110236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24.928645035700001</v>
      </c>
      <c r="AJ202">
        <v>24.987652007099999</v>
      </c>
      <c r="AK202">
        <v>25.168184997600001</v>
      </c>
      <c r="AL202">
        <v>26.821786183</v>
      </c>
      <c r="AM202">
        <v>24.046075806699999</v>
      </c>
      <c r="AN202">
        <v>25.658788671700002</v>
      </c>
      <c r="AO202">
        <v>24.850925337700001</v>
      </c>
      <c r="AP202">
        <v>26.911078075100001</v>
      </c>
      <c r="AQ202">
        <v>27.085807709299999</v>
      </c>
      <c r="AR202">
        <v>25.772149848000002</v>
      </c>
      <c r="AS202">
        <v>25.439655886699999</v>
      </c>
      <c r="AT202">
        <v>26.754079816200001</v>
      </c>
      <c r="AU202">
        <v>24.650993833600001</v>
      </c>
      <c r="AV202">
        <v>27.087024164399999</v>
      </c>
      <c r="AW202">
        <v>24.9830396875</v>
      </c>
      <c r="AX202">
        <v>26.1783853622</v>
      </c>
      <c r="AY202">
        <v>27.059018731799998</v>
      </c>
      <c r="AZ202">
        <v>25.197611609900001</v>
      </c>
      <c r="BA202">
        <v>25.042886817199999</v>
      </c>
      <c r="BB202">
        <v>27.048595363800001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201</v>
      </c>
      <c r="D203">
        <v>25.584658085000001</v>
      </c>
      <c r="E203">
        <v>25.7262434025</v>
      </c>
      <c r="F203">
        <v>24.699547313299998</v>
      </c>
      <c r="G203">
        <v>26.126944983800001</v>
      </c>
      <c r="H203">
        <v>24.929691031699999</v>
      </c>
      <c r="I203">
        <v>26.3080215616</v>
      </c>
      <c r="J203">
        <v>25.125978994600001</v>
      </c>
      <c r="K203">
        <v>28.4240277611</v>
      </c>
      <c r="L203">
        <v>26.862426273499999</v>
      </c>
      <c r="M203">
        <v>25.813704622100001</v>
      </c>
      <c r="N203">
        <v>25.704460188900001</v>
      </c>
      <c r="O203">
        <v>27.5177853623</v>
      </c>
      <c r="P203">
        <v>25.135434820499999</v>
      </c>
      <c r="Q203">
        <v>27.907351524599999</v>
      </c>
      <c r="R203">
        <v>26.139380821700001</v>
      </c>
      <c r="S203">
        <v>25.900079230199999</v>
      </c>
      <c r="T203">
        <v>27.7566556449</v>
      </c>
      <c r="U203">
        <v>26.147201899700001</v>
      </c>
      <c r="V203">
        <v>25.774247984999999</v>
      </c>
      <c r="W203">
        <v>27.4972268193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24.822185136800002</v>
      </c>
      <c r="AJ203">
        <v>24.804006416899998</v>
      </c>
      <c r="AK203">
        <v>25.346998105200001</v>
      </c>
      <c r="AL203">
        <v>26.927514969899999</v>
      </c>
      <c r="AM203">
        <v>23.992319031400001</v>
      </c>
      <c r="AN203">
        <v>25.776675304000001</v>
      </c>
      <c r="AO203">
        <v>24.996149142899998</v>
      </c>
      <c r="AP203">
        <v>26.650568717300001</v>
      </c>
      <c r="AQ203">
        <v>27.034211440299998</v>
      </c>
      <c r="AR203">
        <v>25.842328741799999</v>
      </c>
      <c r="AS203">
        <v>25.601213744199999</v>
      </c>
      <c r="AT203">
        <v>27.127842190399999</v>
      </c>
      <c r="AU203">
        <v>25.157399894600001</v>
      </c>
      <c r="AV203">
        <v>27.1848493281</v>
      </c>
      <c r="AW203">
        <v>25.254069883500001</v>
      </c>
      <c r="AX203">
        <v>25.738103734599999</v>
      </c>
      <c r="AY203">
        <v>27.2515333805</v>
      </c>
      <c r="AZ203">
        <v>25.484346482599999</v>
      </c>
      <c r="BA203">
        <v>24.9995643042</v>
      </c>
      <c r="BB203">
        <v>27.079952059699998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202</v>
      </c>
      <c r="D204">
        <v>25.653323888399999</v>
      </c>
      <c r="E204">
        <v>25.800756421700001</v>
      </c>
      <c r="F204">
        <v>24.765306561999999</v>
      </c>
      <c r="G204">
        <v>26.315454412299999</v>
      </c>
      <c r="H204">
        <v>25.133917019399998</v>
      </c>
      <c r="I204">
        <v>26.212903127200001</v>
      </c>
      <c r="J204">
        <v>25.6988112296</v>
      </c>
      <c r="K204">
        <v>28.721131659499999</v>
      </c>
      <c r="L204">
        <v>27.021976113899999</v>
      </c>
      <c r="M204">
        <v>25.8281600215</v>
      </c>
      <c r="N204">
        <v>26.316774965899999</v>
      </c>
      <c r="O204">
        <v>27.4862350758</v>
      </c>
      <c r="P204">
        <v>25.389705877000001</v>
      </c>
      <c r="Q204">
        <v>27.9993280634</v>
      </c>
      <c r="R204">
        <v>26.529418364400001</v>
      </c>
      <c r="S204">
        <v>26.1404325315</v>
      </c>
      <c r="T204">
        <v>27.8969087061</v>
      </c>
      <c r="U204">
        <v>26.4066330892</v>
      </c>
      <c r="V204">
        <v>25.500867970800002</v>
      </c>
      <c r="W204">
        <v>27.333425219999999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24.696626181700001</v>
      </c>
      <c r="AJ204">
        <v>24.771903298400002</v>
      </c>
      <c r="AK204">
        <v>25.5604148997</v>
      </c>
      <c r="AL204">
        <v>26.9242148053</v>
      </c>
      <c r="AM204">
        <v>24.173147565299999</v>
      </c>
      <c r="AN204">
        <v>25.328426969900001</v>
      </c>
      <c r="AO204">
        <v>25.209821315999999</v>
      </c>
      <c r="AP204">
        <v>26.7371499853</v>
      </c>
      <c r="AQ204">
        <v>26.925622937100002</v>
      </c>
      <c r="AR204">
        <v>25.318324351400001</v>
      </c>
      <c r="AS204">
        <v>25.890593252199999</v>
      </c>
      <c r="AT204">
        <v>27.485921296099999</v>
      </c>
      <c r="AU204">
        <v>25.523354724899999</v>
      </c>
      <c r="AV204">
        <v>27.4251899239</v>
      </c>
      <c r="AW204">
        <v>25.7027346958</v>
      </c>
      <c r="AX204">
        <v>25.954977170700001</v>
      </c>
      <c r="AY204">
        <v>26.970464760900001</v>
      </c>
      <c r="AZ204">
        <v>25.414906958500001</v>
      </c>
      <c r="BA204">
        <v>24.944749316799999</v>
      </c>
      <c r="BB204">
        <v>27.118761146699999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203</v>
      </c>
      <c r="D205">
        <v>25.6283088944</v>
      </c>
      <c r="E205">
        <v>25.5603340915</v>
      </c>
      <c r="F205">
        <v>25.092823016000001</v>
      </c>
      <c r="G205">
        <v>26.740448202700001</v>
      </c>
      <c r="H205">
        <v>24.901103051100002</v>
      </c>
      <c r="I205">
        <v>26.304738652000001</v>
      </c>
      <c r="J205">
        <v>26.290237672899998</v>
      </c>
      <c r="K205">
        <v>28.310536026899999</v>
      </c>
      <c r="L205">
        <v>27.212083325799998</v>
      </c>
      <c r="M205">
        <v>26.149935109699999</v>
      </c>
      <c r="N205">
        <v>26.945149733099999</v>
      </c>
      <c r="O205">
        <v>27.505082460800001</v>
      </c>
      <c r="P205">
        <v>25.717582213899998</v>
      </c>
      <c r="Q205">
        <v>28.445216570900001</v>
      </c>
      <c r="R205">
        <v>26.5588136352</v>
      </c>
      <c r="S205">
        <v>26.0073137495</v>
      </c>
      <c r="T205">
        <v>27.570465366299999</v>
      </c>
      <c r="U205">
        <v>26.286765791699999</v>
      </c>
      <c r="V205">
        <v>25.470479345899999</v>
      </c>
      <c r="W205">
        <v>27.360605981900001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24.8059532077</v>
      </c>
      <c r="AJ205">
        <v>24.812241380100001</v>
      </c>
      <c r="AK205">
        <v>26.014933430500001</v>
      </c>
      <c r="AL205">
        <v>27.0229348827</v>
      </c>
      <c r="AM205">
        <v>24.113402625100001</v>
      </c>
      <c r="AN205">
        <v>25.552189612599999</v>
      </c>
      <c r="AO205">
        <v>25.083699538000001</v>
      </c>
      <c r="AP205">
        <v>27.190737037800002</v>
      </c>
      <c r="AQ205">
        <v>26.9148170701</v>
      </c>
      <c r="AR205">
        <v>25.7604683898</v>
      </c>
      <c r="AS205">
        <v>26.0054007908</v>
      </c>
      <c r="AT205">
        <v>27.761682874400002</v>
      </c>
      <c r="AU205">
        <v>26.1035445381</v>
      </c>
      <c r="AV205">
        <v>27.679764971699999</v>
      </c>
      <c r="AW205">
        <v>25.723521476799998</v>
      </c>
      <c r="AX205">
        <v>25.9674281534</v>
      </c>
      <c r="AY205">
        <v>26.845362733200002</v>
      </c>
      <c r="AZ205">
        <v>25.396164335600002</v>
      </c>
      <c r="BA205">
        <v>25.2763209041</v>
      </c>
      <c r="BB205">
        <v>27.1246586024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204</v>
      </c>
      <c r="D206">
        <v>26.084802791000001</v>
      </c>
      <c r="E206">
        <v>25.8314647493</v>
      </c>
      <c r="F206">
        <v>25.297192504000002</v>
      </c>
      <c r="G206">
        <v>27.1450566177</v>
      </c>
      <c r="H206">
        <v>25.037088455399999</v>
      </c>
      <c r="I206">
        <v>26.5871177203</v>
      </c>
      <c r="J206">
        <v>26.420307878100001</v>
      </c>
      <c r="K206">
        <v>28.424409117300002</v>
      </c>
      <c r="L206">
        <v>27.4611956647</v>
      </c>
      <c r="M206">
        <v>26.2907427707</v>
      </c>
      <c r="N206">
        <v>27.174365453</v>
      </c>
      <c r="O206">
        <v>27.616117493899999</v>
      </c>
      <c r="P206">
        <v>26.064269430700001</v>
      </c>
      <c r="Q206">
        <v>28.765999598099999</v>
      </c>
      <c r="R206">
        <v>26.794216218799999</v>
      </c>
      <c r="S206">
        <v>26.0824779372</v>
      </c>
      <c r="T206">
        <v>27.410069629399999</v>
      </c>
      <c r="U206">
        <v>26.132805269799999</v>
      </c>
      <c r="V206">
        <v>25.5706420269</v>
      </c>
      <c r="W206">
        <v>27.570607181500002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24.7385463492</v>
      </c>
      <c r="AJ206">
        <v>24.548417173699999</v>
      </c>
      <c r="AK206">
        <v>25.616677089</v>
      </c>
      <c r="AL206">
        <v>26.9777777368</v>
      </c>
      <c r="AM206">
        <v>23.894127414</v>
      </c>
      <c r="AN206">
        <v>25.881885818800001</v>
      </c>
      <c r="AO206">
        <v>25.357113064899998</v>
      </c>
      <c r="AP206">
        <v>27.346889690099999</v>
      </c>
      <c r="AQ206">
        <v>26.8347720947</v>
      </c>
      <c r="AR206">
        <v>25.948693217199999</v>
      </c>
      <c r="AS206">
        <v>26.385053496899999</v>
      </c>
      <c r="AT206">
        <v>27.6086699088</v>
      </c>
      <c r="AU206">
        <v>25.821860627300001</v>
      </c>
      <c r="AV206">
        <v>27.636132185099999</v>
      </c>
      <c r="AW206">
        <v>25.576054459000002</v>
      </c>
      <c r="AX206">
        <v>26.353529637200001</v>
      </c>
      <c r="AY206">
        <v>26.753096363200001</v>
      </c>
      <c r="AZ206">
        <v>25.343322498799999</v>
      </c>
      <c r="BA206">
        <v>25.572065067</v>
      </c>
      <c r="BB206">
        <v>27.300165657600001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205</v>
      </c>
      <c r="D207">
        <v>25.9679931457</v>
      </c>
      <c r="E207">
        <v>25.844973191000001</v>
      </c>
      <c r="F207">
        <v>25.491246576199998</v>
      </c>
      <c r="G207">
        <v>27.021390242799999</v>
      </c>
      <c r="H207">
        <v>25.2239342212</v>
      </c>
      <c r="I207">
        <v>26.370317126700002</v>
      </c>
      <c r="J207">
        <v>25.847015654900002</v>
      </c>
      <c r="K207">
        <v>28.264397948999999</v>
      </c>
      <c r="L207">
        <v>27.135628515899999</v>
      </c>
      <c r="M207">
        <v>26.2672329211</v>
      </c>
      <c r="N207">
        <v>26.70837933</v>
      </c>
      <c r="O207">
        <v>27.2433806218</v>
      </c>
      <c r="P207">
        <v>26.189420740999999</v>
      </c>
      <c r="Q207">
        <v>29.039895960900001</v>
      </c>
      <c r="R207">
        <v>27.460933795500001</v>
      </c>
      <c r="S207">
        <v>26.6754275726</v>
      </c>
      <c r="T207">
        <v>27.633221409099999</v>
      </c>
      <c r="U207">
        <v>26.5328333683</v>
      </c>
      <c r="V207">
        <v>26.105763373199999</v>
      </c>
      <c r="W207">
        <v>27.870347291000002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24.5293440409</v>
      </c>
      <c r="AJ207">
        <v>24.618902089199999</v>
      </c>
      <c r="AK207">
        <v>25.501308160899999</v>
      </c>
      <c r="AL207">
        <v>26.994319483000002</v>
      </c>
      <c r="AM207">
        <v>23.701043974400001</v>
      </c>
      <c r="AN207">
        <v>25.861489499800001</v>
      </c>
      <c r="AO207">
        <v>25.307206434699999</v>
      </c>
      <c r="AP207">
        <v>27.317349268899999</v>
      </c>
      <c r="AQ207">
        <v>26.6629130699</v>
      </c>
      <c r="AR207">
        <v>26.221246263499999</v>
      </c>
      <c r="AS207">
        <v>26.422644128799998</v>
      </c>
      <c r="AT207">
        <v>27.1375516172</v>
      </c>
      <c r="AU207">
        <v>25.662951113599998</v>
      </c>
      <c r="AV207">
        <v>27.770992015699999</v>
      </c>
      <c r="AW207">
        <v>25.817808629599998</v>
      </c>
      <c r="AX207">
        <v>26.871378012299999</v>
      </c>
      <c r="AY207">
        <v>26.974624215399999</v>
      </c>
      <c r="AZ207">
        <v>25.917510567699999</v>
      </c>
      <c r="BA207">
        <v>25.793704484900001</v>
      </c>
      <c r="BB207">
        <v>27.791792731600001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206</v>
      </c>
      <c r="D208">
        <v>25.9545892957</v>
      </c>
      <c r="E208">
        <v>25.6635958902</v>
      </c>
      <c r="F208">
        <v>25.759500707899999</v>
      </c>
      <c r="G208">
        <v>26.986050647500001</v>
      </c>
      <c r="H208">
        <v>25.068454882400001</v>
      </c>
      <c r="I208">
        <v>26.616319283500001</v>
      </c>
      <c r="J208">
        <v>25.688635627099998</v>
      </c>
      <c r="K208">
        <v>28.384252164500001</v>
      </c>
      <c r="L208">
        <v>26.995201445199999</v>
      </c>
      <c r="M208">
        <v>26.162722541299999</v>
      </c>
      <c r="N208">
        <v>26.1948671639</v>
      </c>
      <c r="O208">
        <v>27.1783028382</v>
      </c>
      <c r="P208">
        <v>25.866937472099998</v>
      </c>
      <c r="Q208">
        <v>28.575703970399999</v>
      </c>
      <c r="R208">
        <v>27.160441958900002</v>
      </c>
      <c r="S208">
        <v>27.287506480200001</v>
      </c>
      <c r="T208">
        <v>27.781755990000001</v>
      </c>
      <c r="U208">
        <v>26.747042586100001</v>
      </c>
      <c r="V208">
        <v>26.084438503600001</v>
      </c>
      <c r="W208">
        <v>28.076831876100002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24.978347347500002</v>
      </c>
      <c r="AJ208">
        <v>24.8225742212</v>
      </c>
      <c r="AK208">
        <v>25.9501041778</v>
      </c>
      <c r="AL208">
        <v>27.0485986397</v>
      </c>
      <c r="AM208">
        <v>24.408235884300002</v>
      </c>
      <c r="AN208">
        <v>25.9265809449</v>
      </c>
      <c r="AO208">
        <v>25.7055749568</v>
      </c>
      <c r="AP208">
        <v>27.279841766800001</v>
      </c>
      <c r="AQ208">
        <v>26.967327146900001</v>
      </c>
      <c r="AR208">
        <v>26.247512231399998</v>
      </c>
      <c r="AS208">
        <v>26.065804202100001</v>
      </c>
      <c r="AT208">
        <v>27.275421279900002</v>
      </c>
      <c r="AU208">
        <v>25.8647281352</v>
      </c>
      <c r="AV208">
        <v>27.741657957200001</v>
      </c>
      <c r="AW208">
        <v>26.017870932099999</v>
      </c>
      <c r="AX208">
        <v>27.0049910832</v>
      </c>
      <c r="AY208">
        <v>27.338123180699998</v>
      </c>
      <c r="AZ208">
        <v>25.939462081799999</v>
      </c>
      <c r="BA208">
        <v>25.873941553800002</v>
      </c>
      <c r="BB208">
        <v>27.975402200800001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207</v>
      </c>
      <c r="D209">
        <v>25.5662398057</v>
      </c>
      <c r="E209">
        <v>25.325645003999998</v>
      </c>
      <c r="F209">
        <v>25.961275027799999</v>
      </c>
      <c r="G209">
        <v>26.7839629837</v>
      </c>
      <c r="H209">
        <v>25.3645179775</v>
      </c>
      <c r="I209">
        <v>26.530162005899999</v>
      </c>
      <c r="J209">
        <v>26.299610475200002</v>
      </c>
      <c r="K209">
        <v>29.025147922799999</v>
      </c>
      <c r="L209">
        <v>27.114265863100002</v>
      </c>
      <c r="M209">
        <v>26.386938839500001</v>
      </c>
      <c r="N209">
        <v>26.0695276619</v>
      </c>
      <c r="O209">
        <v>27.3254812419</v>
      </c>
      <c r="P209">
        <v>25.830341945000001</v>
      </c>
      <c r="Q209">
        <v>28.234109525400001</v>
      </c>
      <c r="R209">
        <v>26.478559381099998</v>
      </c>
      <c r="S209">
        <v>27.488810763699998</v>
      </c>
      <c r="T209">
        <v>27.669107215899999</v>
      </c>
      <c r="U209">
        <v>26.968976996399999</v>
      </c>
      <c r="V209">
        <v>26.036950389000001</v>
      </c>
      <c r="W209">
        <v>28.1555816843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25.2676150685</v>
      </c>
      <c r="AJ209">
        <v>24.914474357700001</v>
      </c>
      <c r="AK209">
        <v>26.316279360500001</v>
      </c>
      <c r="AL209">
        <v>27.0983677593</v>
      </c>
      <c r="AM209">
        <v>24.873846073199999</v>
      </c>
      <c r="AN209">
        <v>25.8752363053</v>
      </c>
      <c r="AO209">
        <v>25.769162825199999</v>
      </c>
      <c r="AP209">
        <v>27.3795204326</v>
      </c>
      <c r="AQ209">
        <v>26.9353920414</v>
      </c>
      <c r="AR209">
        <v>26.300411039099998</v>
      </c>
      <c r="AS209">
        <v>26.047910970499998</v>
      </c>
      <c r="AT209">
        <v>27.453710963799999</v>
      </c>
      <c r="AU209">
        <v>25.4644250841</v>
      </c>
      <c r="AV209">
        <v>27.655676800999998</v>
      </c>
      <c r="AW209">
        <v>25.9523033149</v>
      </c>
      <c r="AX209">
        <v>26.990292568000001</v>
      </c>
      <c r="AY209">
        <v>27.234620736499998</v>
      </c>
      <c r="AZ209">
        <v>26.039630344300001</v>
      </c>
      <c r="BA209">
        <v>26.034030102599999</v>
      </c>
      <c r="BB209">
        <v>27.744947099099999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208</v>
      </c>
      <c r="D210">
        <v>25.331695918299999</v>
      </c>
      <c r="E210">
        <v>25.3324404315</v>
      </c>
      <c r="F210">
        <v>26.340649445499999</v>
      </c>
      <c r="G210">
        <v>27.361028329300002</v>
      </c>
      <c r="H210">
        <v>25.7505788022</v>
      </c>
      <c r="I210">
        <v>26.129729529700001</v>
      </c>
      <c r="J210">
        <v>26.2354036192</v>
      </c>
      <c r="K210">
        <v>29.025739688000002</v>
      </c>
      <c r="L210">
        <v>27.478558567499999</v>
      </c>
      <c r="M210">
        <v>26.6023528168</v>
      </c>
      <c r="N210">
        <v>25.870503323600001</v>
      </c>
      <c r="O210">
        <v>27.430577906</v>
      </c>
      <c r="P210">
        <v>25.507167878000001</v>
      </c>
      <c r="Q210">
        <v>28.133526655499999</v>
      </c>
      <c r="R210">
        <v>26.265822745099999</v>
      </c>
      <c r="S210">
        <v>27.299609087299999</v>
      </c>
      <c r="T210">
        <v>27.867634407200001</v>
      </c>
      <c r="U210">
        <v>26.981990907099998</v>
      </c>
      <c r="V210">
        <v>26.148844361199998</v>
      </c>
      <c r="W210">
        <v>27.650205045100002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25.5461370831</v>
      </c>
      <c r="AJ210">
        <v>24.877683215299999</v>
      </c>
      <c r="AK210">
        <v>26.1110121177</v>
      </c>
      <c r="AL210">
        <v>27.4192835204</v>
      </c>
      <c r="AM210">
        <v>24.994552474199999</v>
      </c>
      <c r="AN210">
        <v>25.8002756082</v>
      </c>
      <c r="AO210">
        <v>25.663382228700002</v>
      </c>
      <c r="AP210">
        <v>27.5903442193</v>
      </c>
      <c r="AQ210">
        <v>27.186905190899999</v>
      </c>
      <c r="AR210">
        <v>26.4910194604</v>
      </c>
      <c r="AS210">
        <v>25.753579430799999</v>
      </c>
      <c r="AT210">
        <v>27.407157818600002</v>
      </c>
      <c r="AU210">
        <v>25.1980659868</v>
      </c>
      <c r="AV210">
        <v>27.917356805600001</v>
      </c>
      <c r="AW210">
        <v>26.046420106599999</v>
      </c>
      <c r="AX210">
        <v>27.059221531799999</v>
      </c>
      <c r="AY210">
        <v>27.612751466500001</v>
      </c>
      <c r="AZ210">
        <v>26.288467692600001</v>
      </c>
      <c r="BA210">
        <v>26.2681262557</v>
      </c>
      <c r="BB210">
        <v>27.577560796899999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209</v>
      </c>
      <c r="D211">
        <v>25.604744431499999</v>
      </c>
      <c r="E211">
        <v>25.6083962071</v>
      </c>
      <c r="F211">
        <v>26.777894125100001</v>
      </c>
      <c r="G211">
        <v>27.8444918404</v>
      </c>
      <c r="H211">
        <v>26.008023656300001</v>
      </c>
      <c r="I211">
        <v>25.854196285</v>
      </c>
      <c r="J211">
        <v>26.545415379600001</v>
      </c>
      <c r="K211">
        <v>29.237952744099999</v>
      </c>
      <c r="L211">
        <v>27.9452339188</v>
      </c>
      <c r="M211">
        <v>26.9233511268</v>
      </c>
      <c r="N211">
        <v>25.747630370500001</v>
      </c>
      <c r="O211">
        <v>27.643071234600001</v>
      </c>
      <c r="P211">
        <v>25.590271786599999</v>
      </c>
      <c r="Q211">
        <v>28.1828030613</v>
      </c>
      <c r="R211">
        <v>26.158701796599999</v>
      </c>
      <c r="S211">
        <v>27.294334028600002</v>
      </c>
      <c r="T211">
        <v>27.992856316099999</v>
      </c>
      <c r="U211">
        <v>26.916326124699999</v>
      </c>
      <c r="V211">
        <v>26.521037783600001</v>
      </c>
      <c r="W211">
        <v>27.830169983699999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25.7533002598</v>
      </c>
      <c r="AJ211">
        <v>25.367797481499998</v>
      </c>
      <c r="AK211">
        <v>26.4149324636</v>
      </c>
      <c r="AL211">
        <v>27.462179584800001</v>
      </c>
      <c r="AM211">
        <v>24.5634570864</v>
      </c>
      <c r="AN211">
        <v>26.096353455599999</v>
      </c>
      <c r="AO211">
        <v>25.6874423826</v>
      </c>
      <c r="AP211">
        <v>27.679302762100001</v>
      </c>
      <c r="AQ211">
        <v>27.514985121799999</v>
      </c>
      <c r="AR211">
        <v>26.518037509300001</v>
      </c>
      <c r="AS211">
        <v>25.659685977999999</v>
      </c>
      <c r="AT211">
        <v>27.2641719117</v>
      </c>
      <c r="AU211">
        <v>25.594217195599999</v>
      </c>
      <c r="AV211">
        <v>27.922584255899999</v>
      </c>
      <c r="AW211">
        <v>26.2972074437</v>
      </c>
      <c r="AX211">
        <v>27.114923499500001</v>
      </c>
      <c r="AY211">
        <v>27.771705668999999</v>
      </c>
      <c r="AZ211">
        <v>26.761195808099998</v>
      </c>
      <c r="BA211">
        <v>26.071901020399999</v>
      </c>
      <c r="BB211">
        <v>27.732296208000001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210</v>
      </c>
      <c r="D212">
        <v>26.2275141796</v>
      </c>
      <c r="E212">
        <v>25.914000545299999</v>
      </c>
      <c r="F212">
        <v>26.806176663199999</v>
      </c>
      <c r="G212">
        <v>27.846574532000002</v>
      </c>
      <c r="H212">
        <v>26.371021006100001</v>
      </c>
      <c r="I212">
        <v>26.210805728699999</v>
      </c>
      <c r="J212">
        <v>26.558751971300001</v>
      </c>
      <c r="K212">
        <v>29.383336377300001</v>
      </c>
      <c r="L212">
        <v>27.972367804299999</v>
      </c>
      <c r="M212">
        <v>26.894192357800002</v>
      </c>
      <c r="N212">
        <v>26.076233262599999</v>
      </c>
      <c r="O212">
        <v>28.0532134525</v>
      </c>
      <c r="P212">
        <v>25.733852623000001</v>
      </c>
      <c r="Q212">
        <v>28.392513459100002</v>
      </c>
      <c r="R212">
        <v>26.4889040929</v>
      </c>
      <c r="S212">
        <v>27.399205951700001</v>
      </c>
      <c r="T212">
        <v>28.1525266047</v>
      </c>
      <c r="U212">
        <v>27.181440704</v>
      </c>
      <c r="V212">
        <v>26.561871912299999</v>
      </c>
      <c r="W212">
        <v>28.001885164800001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26.2186898418</v>
      </c>
      <c r="AJ212">
        <v>25.6123705563</v>
      </c>
      <c r="AK212">
        <v>26.471915811900001</v>
      </c>
      <c r="AL212">
        <v>27.613373703299999</v>
      </c>
      <c r="AM212">
        <v>24.559010299699999</v>
      </c>
      <c r="AN212">
        <v>26.294989141399999</v>
      </c>
      <c r="AO212">
        <v>25.959696663700001</v>
      </c>
      <c r="AP212">
        <v>28.1882222837</v>
      </c>
      <c r="AQ212">
        <v>27.695699925700001</v>
      </c>
      <c r="AR212">
        <v>26.7581117404</v>
      </c>
      <c r="AS212">
        <v>25.5487112261</v>
      </c>
      <c r="AT212">
        <v>27.359508314900001</v>
      </c>
      <c r="AU212">
        <v>24.9243379067</v>
      </c>
      <c r="AV212">
        <v>27.892324761800001</v>
      </c>
      <c r="AW212">
        <v>26.184648748200001</v>
      </c>
      <c r="AX212">
        <v>26.916139191100001</v>
      </c>
      <c r="AY212">
        <v>27.842461938300001</v>
      </c>
      <c r="AZ212">
        <v>26.952291205800002</v>
      </c>
      <c r="BA212">
        <v>25.775296020199999</v>
      </c>
      <c r="BB212">
        <v>27.9329064422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211</v>
      </c>
      <c r="D213">
        <v>26.719403331900001</v>
      </c>
      <c r="E213">
        <v>26.246492599100002</v>
      </c>
      <c r="F213">
        <v>26.030020841999999</v>
      </c>
      <c r="G213">
        <v>27.753274650600002</v>
      </c>
      <c r="H213">
        <v>26.256923402999998</v>
      </c>
      <c r="I213">
        <v>26.6715600225</v>
      </c>
      <c r="J213">
        <v>26.850679645300001</v>
      </c>
      <c r="K213">
        <v>29.297926612400001</v>
      </c>
      <c r="L213">
        <v>27.989195832099998</v>
      </c>
      <c r="M213">
        <v>27.114925943999999</v>
      </c>
      <c r="N213">
        <v>26.9770965807</v>
      </c>
      <c r="O213">
        <v>28.345676044099999</v>
      </c>
      <c r="P213">
        <v>26.094863179600001</v>
      </c>
      <c r="Q213">
        <v>28.552761381900002</v>
      </c>
      <c r="R213">
        <v>26.801028047500001</v>
      </c>
      <c r="S213">
        <v>27.3405505339</v>
      </c>
      <c r="T213">
        <v>28.2743617482</v>
      </c>
      <c r="U213">
        <v>27.397827720199999</v>
      </c>
      <c r="V213">
        <v>26.5703095165</v>
      </c>
      <c r="W213">
        <v>27.989610065299999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26.339056775500001</v>
      </c>
      <c r="AJ213">
        <v>25.698681862400001</v>
      </c>
      <c r="AK213">
        <v>25.217521568999999</v>
      </c>
      <c r="AL213">
        <v>27.240055959599999</v>
      </c>
      <c r="AM213">
        <v>24.965384649699999</v>
      </c>
      <c r="AN213">
        <v>26.710889929</v>
      </c>
      <c r="AO213">
        <v>25.835896439599999</v>
      </c>
      <c r="AP213">
        <v>28.280388951199999</v>
      </c>
      <c r="AQ213">
        <v>27.540436742800001</v>
      </c>
      <c r="AR213">
        <v>26.667679226699999</v>
      </c>
      <c r="AS213">
        <v>26.6723600913</v>
      </c>
      <c r="AT213">
        <v>27.6215575232</v>
      </c>
      <c r="AU213">
        <v>25.019950014199999</v>
      </c>
      <c r="AV213">
        <v>27.859078209</v>
      </c>
      <c r="AW213">
        <v>25.846700437500001</v>
      </c>
      <c r="AX213">
        <v>26.50974209</v>
      </c>
      <c r="AY213">
        <v>27.9306702638</v>
      </c>
      <c r="AZ213">
        <v>26.940365661600001</v>
      </c>
      <c r="BA213">
        <v>25.748635543900001</v>
      </c>
      <c r="BB213">
        <v>27.820962358300001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212</v>
      </c>
      <c r="D214">
        <v>26.8798831511</v>
      </c>
      <c r="E214">
        <v>26.314913750799999</v>
      </c>
      <c r="F214">
        <v>26.2349900452</v>
      </c>
      <c r="G214">
        <v>27.282733966999999</v>
      </c>
      <c r="H214">
        <v>26.028899906300001</v>
      </c>
      <c r="I214">
        <v>27.090476697900002</v>
      </c>
      <c r="J214">
        <v>26.640950002</v>
      </c>
      <c r="K214">
        <v>29.299038579899999</v>
      </c>
      <c r="L214">
        <v>27.907970929800001</v>
      </c>
      <c r="M214">
        <v>27.011324222500001</v>
      </c>
      <c r="N214">
        <v>27.3608518514</v>
      </c>
      <c r="O214">
        <v>28.2315350746</v>
      </c>
      <c r="P214" s="10">
        <f>(AVERAGE(P209:P213)+AVERAGE(P215:P219))/2</f>
        <v>25.876867706390001</v>
      </c>
      <c r="Q214" s="10">
        <f>(AVERAGE(Q209:Q213)+AVERAGE(Q215:Q219))/2</f>
        <v>28.41872054728</v>
      </c>
      <c r="R214" s="10">
        <f>(AVERAGE(R209:R213)+AVERAGE(R215:R219))/2</f>
        <v>26.730215341309997</v>
      </c>
      <c r="S214">
        <v>27.416671405700001</v>
      </c>
      <c r="T214">
        <v>28.256405174400001</v>
      </c>
      <c r="U214">
        <v>27.576956864900001</v>
      </c>
      <c r="V214">
        <v>26.5455855963</v>
      </c>
      <c r="W214">
        <v>28.079421913099999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26.677847882999998</v>
      </c>
      <c r="AJ214">
        <v>25.806200611600001</v>
      </c>
      <c r="AK214">
        <v>25.6982737003</v>
      </c>
      <c r="AL214">
        <v>27.0267144281</v>
      </c>
      <c r="AM214">
        <v>25.121924996299999</v>
      </c>
      <c r="AN214">
        <v>26.8229681081</v>
      </c>
      <c r="AO214">
        <v>26.033483878799998</v>
      </c>
      <c r="AP214">
        <v>28.059863038500001</v>
      </c>
      <c r="AQ214">
        <v>27.760031614999999</v>
      </c>
      <c r="AR214">
        <v>27.076110044899998</v>
      </c>
      <c r="AS214">
        <v>27.470018356600001</v>
      </c>
      <c r="AT214">
        <v>28.004207686400001</v>
      </c>
      <c r="AU214" s="10">
        <f>(AVERAGE(AU209:AU213)+AVERAGE(AU215:AU219))/2</f>
        <v>25.556549581980001</v>
      </c>
      <c r="AV214" s="10">
        <f>(AVERAGE(AV209:AV213)+AVERAGE(AV215:AV219))/2</f>
        <v>27.969155507259998</v>
      </c>
      <c r="AW214" s="10">
        <f>(AVERAGE(AW209:AW213)+AVERAGE(AW215:AW219))/2</f>
        <v>26.201908356660002</v>
      </c>
      <c r="AX214">
        <v>27.051870428200001</v>
      </c>
      <c r="AY214">
        <v>28.027308939699999</v>
      </c>
      <c r="AZ214">
        <v>26.913494613299999</v>
      </c>
      <c r="BA214">
        <v>25.536307515899999</v>
      </c>
      <c r="BB214">
        <v>27.867170844299999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213</v>
      </c>
      <c r="D215">
        <v>27.2005780219</v>
      </c>
      <c r="E215">
        <v>26.491423281500001</v>
      </c>
      <c r="F215">
        <v>26.660734012599999</v>
      </c>
      <c r="G215">
        <v>27.439161887899999</v>
      </c>
      <c r="H215">
        <v>26.225715067700001</v>
      </c>
      <c r="I215">
        <v>26.928873673599998</v>
      </c>
      <c r="J215">
        <v>26.685120424499999</v>
      </c>
      <c r="K215">
        <v>29.187656377900002</v>
      </c>
      <c r="L215">
        <v>27.854464905899999</v>
      </c>
      <c r="M215">
        <v>27.3429338599</v>
      </c>
      <c r="N215">
        <v>27.432089114299998</v>
      </c>
      <c r="O215">
        <v>27.738452492</v>
      </c>
      <c r="P215">
        <v>26.999307502000001</v>
      </c>
      <c r="Q215">
        <v>29.113320158099999</v>
      </c>
      <c r="R215">
        <v>27.001259312199998</v>
      </c>
      <c r="S215">
        <v>26.7818859377</v>
      </c>
      <c r="T215">
        <v>28.192059882399999</v>
      </c>
      <c r="U215">
        <v>27.198906926399999</v>
      </c>
      <c r="V215">
        <v>26.721335888799999</v>
      </c>
      <c r="W215">
        <v>27.888092425699998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27.243901002000001</v>
      </c>
      <c r="AJ215">
        <v>26.070865366</v>
      </c>
      <c r="AK215">
        <v>25.157062226699999</v>
      </c>
      <c r="AL215">
        <v>26.933764248399999</v>
      </c>
      <c r="AM215">
        <v>25.4684272551</v>
      </c>
      <c r="AN215">
        <v>26.839399656299999</v>
      </c>
      <c r="AO215">
        <v>25.960192013</v>
      </c>
      <c r="AP215">
        <v>27.902292469300001</v>
      </c>
      <c r="AQ215">
        <v>27.908446275900001</v>
      </c>
      <c r="AR215">
        <v>27.391751226</v>
      </c>
      <c r="AS215">
        <v>27.286738695699999</v>
      </c>
      <c r="AT215">
        <v>28.145051156699999</v>
      </c>
      <c r="AU215">
        <v>25.3860523538</v>
      </c>
      <c r="AV215">
        <v>27.776294758100001</v>
      </c>
      <c r="AW215">
        <v>26.2362629267</v>
      </c>
      <c r="AX215">
        <v>27.260653277500001</v>
      </c>
      <c r="AY215">
        <v>27.938539354100001</v>
      </c>
      <c r="AZ215">
        <v>27.025348619500001</v>
      </c>
      <c r="BA215">
        <v>25.7983869356</v>
      </c>
      <c r="BB215">
        <v>27.507127125699999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214</v>
      </c>
      <c r="D216">
        <v>26.876479100699999</v>
      </c>
      <c r="E216">
        <v>26.713404557</v>
      </c>
      <c r="F216">
        <v>26.939719475099999</v>
      </c>
      <c r="G216">
        <v>27.844157771700001</v>
      </c>
      <c r="H216">
        <v>26.380224454499999</v>
      </c>
      <c r="I216">
        <v>27.070192443500002</v>
      </c>
      <c r="J216">
        <v>27.2015346648</v>
      </c>
      <c r="K216">
        <v>29.479186268100001</v>
      </c>
      <c r="L216">
        <v>28.055196606500001</v>
      </c>
      <c r="M216">
        <v>27.468265660699998</v>
      </c>
      <c r="N216">
        <v>27.241439988700002</v>
      </c>
      <c r="O216">
        <v>27.746395809199999</v>
      </c>
      <c r="P216">
        <v>26.540373172799999</v>
      </c>
      <c r="Q216">
        <v>28.969243053300001</v>
      </c>
      <c r="R216">
        <v>27.296292253200001</v>
      </c>
      <c r="S216">
        <v>26.6279271545</v>
      </c>
      <c r="T216">
        <v>28.007183382899999</v>
      </c>
      <c r="U216">
        <v>27.203041021800001</v>
      </c>
      <c r="V216">
        <v>26.661579049</v>
      </c>
      <c r="W216">
        <v>27.574452583599999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26.772523867899999</v>
      </c>
      <c r="AJ216">
        <v>26.112900980199999</v>
      </c>
      <c r="AK216">
        <v>25.674373493899999</v>
      </c>
      <c r="AL216">
        <v>27.1766729215</v>
      </c>
      <c r="AM216">
        <v>25.553601410599999</v>
      </c>
      <c r="AN216">
        <v>26.607075571500001</v>
      </c>
      <c r="AO216">
        <v>26.730419507099999</v>
      </c>
      <c r="AP216">
        <v>27.8442393067</v>
      </c>
      <c r="AQ216">
        <v>27.9740764439</v>
      </c>
      <c r="AR216">
        <v>27.571857571999999</v>
      </c>
      <c r="AS216">
        <v>27.390912262800001</v>
      </c>
      <c r="AT216">
        <v>27.952482256900002</v>
      </c>
      <c r="AU216">
        <v>25.538694312899999</v>
      </c>
      <c r="AV216">
        <v>27.931424102200001</v>
      </c>
      <c r="AW216">
        <v>26.259044871299999</v>
      </c>
      <c r="AX216">
        <v>27.335615839100001</v>
      </c>
      <c r="AY216">
        <v>28.204955514200002</v>
      </c>
      <c r="AZ216">
        <v>27.1036079215</v>
      </c>
      <c r="BA216">
        <v>25.899457525100001</v>
      </c>
      <c r="BB216">
        <v>26.899348574299999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215</v>
      </c>
      <c r="D217">
        <v>26.7824415306</v>
      </c>
      <c r="E217">
        <v>26.310317103300001</v>
      </c>
      <c r="F217">
        <v>27.048015582000001</v>
      </c>
      <c r="G217">
        <v>27.676523741699999</v>
      </c>
      <c r="H217">
        <v>26.374954097100002</v>
      </c>
      <c r="I217">
        <v>27.239380744599998</v>
      </c>
      <c r="J217">
        <v>27.680033574799999</v>
      </c>
      <c r="K217">
        <v>30.022072961599999</v>
      </c>
      <c r="L217">
        <v>28.4225107659</v>
      </c>
      <c r="M217">
        <v>27.724110446699999</v>
      </c>
      <c r="N217">
        <v>27.249274710000002</v>
      </c>
      <c r="O217">
        <v>27.569359576099998</v>
      </c>
      <c r="P217">
        <v>25.387491761700002</v>
      </c>
      <c r="Q217">
        <v>28.2445942075</v>
      </c>
      <c r="R217">
        <v>26.820840285999999</v>
      </c>
      <c r="S217">
        <v>27.6348909795</v>
      </c>
      <c r="T217">
        <v>28.690510984300001</v>
      </c>
      <c r="U217">
        <v>27.358859365000001</v>
      </c>
      <c r="V217">
        <v>26.527089401200001</v>
      </c>
      <c r="W217">
        <v>27.4580394623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26.7322490661</v>
      </c>
      <c r="AJ217">
        <v>26.179648376700001</v>
      </c>
      <c r="AK217">
        <v>26.003589203600001</v>
      </c>
      <c r="AL217">
        <v>27.360349792600001</v>
      </c>
      <c r="AM217">
        <v>25.702002178099999</v>
      </c>
      <c r="AN217">
        <v>26.774774453599999</v>
      </c>
      <c r="AO217">
        <v>27.515747569799998</v>
      </c>
      <c r="AP217">
        <v>28.184020033300001</v>
      </c>
      <c r="AQ217">
        <v>28.472481553400002</v>
      </c>
      <c r="AR217">
        <v>27.9372396011</v>
      </c>
      <c r="AS217">
        <v>27.679694731000001</v>
      </c>
      <c r="AT217">
        <v>27.767190529499999</v>
      </c>
      <c r="AU217">
        <v>25.570342999200001</v>
      </c>
      <c r="AV217">
        <v>27.945475281699999</v>
      </c>
      <c r="AW217">
        <v>26.1716167055</v>
      </c>
      <c r="AX217">
        <v>26.482061269999999</v>
      </c>
      <c r="AY217">
        <v>28.331641618100001</v>
      </c>
      <c r="AZ217">
        <v>26.972015905599999</v>
      </c>
      <c r="BA217">
        <v>25.879794588100001</v>
      </c>
      <c r="BB217">
        <v>27.027483215699998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216</v>
      </c>
      <c r="D218">
        <v>26.628934580399999</v>
      </c>
      <c r="E218">
        <v>26.4927691816</v>
      </c>
      <c r="F218">
        <v>27.342036343</v>
      </c>
      <c r="G218">
        <v>27.825349405099999</v>
      </c>
      <c r="H218">
        <v>26.399461996399999</v>
      </c>
      <c r="I218">
        <v>27.264234277</v>
      </c>
      <c r="J218">
        <v>27.3914458215</v>
      </c>
      <c r="K218">
        <v>29.935411927200001</v>
      </c>
      <c r="L218">
        <v>28.473877535900002</v>
      </c>
      <c r="M218">
        <v>27.763169080400001</v>
      </c>
      <c r="N218">
        <v>27.5556032221</v>
      </c>
      <c r="O218">
        <v>28.0357482183</v>
      </c>
      <c r="P218">
        <v>25.384779841099999</v>
      </c>
      <c r="Q218">
        <v>28.2235896848</v>
      </c>
      <c r="R218">
        <v>26.843974739699998</v>
      </c>
      <c r="S218">
        <v>28.1290903093</v>
      </c>
      <c r="T218">
        <v>28.852166603000001</v>
      </c>
      <c r="U218">
        <v>27.878978509700001</v>
      </c>
      <c r="V218">
        <v>26.361198651300001</v>
      </c>
      <c r="W218">
        <v>27.423021653300001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26.629885055700001</v>
      </c>
      <c r="AJ218">
        <v>26.181755757800001</v>
      </c>
      <c r="AK218">
        <v>26.247162210300001</v>
      </c>
      <c r="AL218">
        <v>27.323823297800001</v>
      </c>
      <c r="AM218">
        <v>25.489241519099998</v>
      </c>
      <c r="AN218">
        <v>26.9632054203</v>
      </c>
      <c r="AO218">
        <v>27.3634619732</v>
      </c>
      <c r="AP218">
        <v>28.446971656500001</v>
      </c>
      <c r="AQ218">
        <v>28.435618747500001</v>
      </c>
      <c r="AR218">
        <v>28.053026560999999</v>
      </c>
      <c r="AS218">
        <v>27.509729919200002</v>
      </c>
      <c r="AT218">
        <v>28.064297956800001</v>
      </c>
      <c r="AU218">
        <v>26.303562168799999</v>
      </c>
      <c r="AV218">
        <v>28.244362925299999</v>
      </c>
      <c r="AW218">
        <v>26.270369825</v>
      </c>
      <c r="AX218">
        <v>26.583205680999999</v>
      </c>
      <c r="AY218">
        <v>27.9580471228</v>
      </c>
      <c r="AZ218">
        <v>26.825882204799999</v>
      </c>
      <c r="BA218">
        <v>26.139441499499998</v>
      </c>
      <c r="BB218">
        <v>27.360695526099999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217</v>
      </c>
      <c r="D219">
        <v>27.123162046499999</v>
      </c>
      <c r="E219">
        <v>26.708002568800001</v>
      </c>
      <c r="F219">
        <v>27.5775914918</v>
      </c>
      <c r="G219">
        <v>28.177893513499999</v>
      </c>
      <c r="H219">
        <v>26.179762527899999</v>
      </c>
      <c r="I219">
        <v>27.146818875800001</v>
      </c>
      <c r="J219">
        <v>27.973789807100001</v>
      </c>
      <c r="K219">
        <v>29.774683102800001</v>
      </c>
      <c r="L219">
        <v>28.796083621099999</v>
      </c>
      <c r="M219">
        <v>27.984185801199999</v>
      </c>
      <c r="N219">
        <v>28.1364050195</v>
      </c>
      <c r="O219">
        <v>28.4062343037</v>
      </c>
      <c r="P219">
        <v>25.700227374099999</v>
      </c>
      <c r="Q219">
        <v>28.140744285899999</v>
      </c>
      <c r="R219">
        <v>27.146770758799999</v>
      </c>
      <c r="S219">
        <v>28.140331015699999</v>
      </c>
      <c r="T219">
        <v>28.690552120100001</v>
      </c>
      <c r="U219">
        <v>27.844041319399999</v>
      </c>
      <c r="V219">
        <v>26.669771517800001</v>
      </c>
      <c r="W219">
        <v>27.722396346899998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26.786585363299999</v>
      </c>
      <c r="AJ219">
        <v>26.350539165600001</v>
      </c>
      <c r="AK219">
        <v>26.586608389399998</v>
      </c>
      <c r="AL219">
        <v>27.717239770199999</v>
      </c>
      <c r="AM219">
        <v>25.235737348099999</v>
      </c>
      <c r="AN219">
        <v>27.045603415399999</v>
      </c>
      <c r="AO219">
        <v>27.742437921000001</v>
      </c>
      <c r="AP219">
        <v>28.471179268899999</v>
      </c>
      <c r="AQ219">
        <v>28.393593832499999</v>
      </c>
      <c r="AR219">
        <v>28.101529298199999</v>
      </c>
      <c r="AS219">
        <v>27.567201656400002</v>
      </c>
      <c r="AT219">
        <v>28.501442719100002</v>
      </c>
      <c r="AU219">
        <v>26.565847797699998</v>
      </c>
      <c r="AV219">
        <v>28.546977171999998</v>
      </c>
      <c r="AW219">
        <v>26.7545091872</v>
      </c>
      <c r="AX219">
        <v>26.954944172600001</v>
      </c>
      <c r="AY219">
        <v>27.798581516900001</v>
      </c>
      <c r="AZ219">
        <v>26.785850269200001</v>
      </c>
      <c r="BA219">
        <v>26.556672791</v>
      </c>
      <c r="BB219">
        <v>27.822509806999999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218</v>
      </c>
      <c r="D220">
        <v>27.760286377500002</v>
      </c>
      <c r="E220">
        <v>27.041718683999999</v>
      </c>
      <c r="F220">
        <v>27.6372722449</v>
      </c>
      <c r="G220">
        <v>28.182101942999999</v>
      </c>
      <c r="H220">
        <v>25.9418538173</v>
      </c>
      <c r="I220">
        <v>27.2807295916</v>
      </c>
      <c r="J220">
        <v>28.054405406699999</v>
      </c>
      <c r="K220">
        <v>29.756730662799999</v>
      </c>
      <c r="L220">
        <v>28.774929081900002</v>
      </c>
      <c r="M220">
        <v>28.1421655794</v>
      </c>
      <c r="N220">
        <v>28.284906622699999</v>
      </c>
      <c r="O220">
        <v>28.606569217899999</v>
      </c>
      <c r="P220">
        <v>26.1042142977</v>
      </c>
      <c r="Q220">
        <v>28.740952625599999</v>
      </c>
      <c r="R220">
        <v>27.1243974542</v>
      </c>
      <c r="S220">
        <v>27.9082973563</v>
      </c>
      <c r="T220">
        <v>28.6957523851</v>
      </c>
      <c r="U220">
        <v>27.9892260194</v>
      </c>
      <c r="V220">
        <v>27.054236849799999</v>
      </c>
      <c r="W220">
        <v>27.340386121200002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27.2285621427</v>
      </c>
      <c r="AJ220">
        <v>26.717942017599999</v>
      </c>
      <c r="AK220">
        <v>26.660842401899998</v>
      </c>
      <c r="AL220">
        <v>27.567505933900001</v>
      </c>
      <c r="AM220">
        <v>24.803963310099999</v>
      </c>
      <c r="AN220">
        <v>27.266796142800001</v>
      </c>
      <c r="AO220">
        <v>27.425706439300001</v>
      </c>
      <c r="AP220">
        <v>28.8799288477</v>
      </c>
      <c r="AQ220">
        <v>28.4586122748</v>
      </c>
      <c r="AR220">
        <v>28.130022838199999</v>
      </c>
      <c r="AS220">
        <v>27.7544159869</v>
      </c>
      <c r="AT220">
        <v>28.6445272805</v>
      </c>
      <c r="AU220">
        <v>26.5755271323</v>
      </c>
      <c r="AV220">
        <v>28.674597630600001</v>
      </c>
      <c r="AW220">
        <v>26.7090577546</v>
      </c>
      <c r="AX220">
        <v>27.47901774</v>
      </c>
      <c r="AY220">
        <v>28.337113044900001</v>
      </c>
      <c r="AZ220">
        <v>27.433334509600002</v>
      </c>
      <c r="BA220">
        <v>26.787959332</v>
      </c>
      <c r="BB220">
        <v>27.833849218000001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219</v>
      </c>
      <c r="D221">
        <v>27.565732897499998</v>
      </c>
      <c r="E221">
        <v>27.042336146299998</v>
      </c>
      <c r="F221">
        <v>26.679406716599999</v>
      </c>
      <c r="G221">
        <v>28.367564341200001</v>
      </c>
      <c r="H221">
        <v>25.993330949299999</v>
      </c>
      <c r="I221">
        <v>27.653708186199999</v>
      </c>
      <c r="J221">
        <v>28.0859148529</v>
      </c>
      <c r="K221">
        <v>29.439772535100001</v>
      </c>
      <c r="L221">
        <v>28.941478132099999</v>
      </c>
      <c r="M221">
        <v>28.371863994600002</v>
      </c>
      <c r="N221">
        <v>28.3398577038</v>
      </c>
      <c r="O221">
        <v>28.918615766599999</v>
      </c>
      <c r="P221">
        <v>26.168577853199999</v>
      </c>
      <c r="Q221">
        <v>28.526621231699998</v>
      </c>
      <c r="R221">
        <v>27.328609098400001</v>
      </c>
      <c r="S221">
        <v>27.179343125900001</v>
      </c>
      <c r="T221">
        <v>28.346370908600001</v>
      </c>
      <c r="U221">
        <v>27.3538643945</v>
      </c>
      <c r="V221">
        <v>27.288927187799999</v>
      </c>
      <c r="W221">
        <v>27.542093612399999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27.6908190975</v>
      </c>
      <c r="AJ221">
        <v>26.972276331100002</v>
      </c>
      <c r="AK221">
        <v>26.5416450325</v>
      </c>
      <c r="AL221">
        <v>27.529898959899999</v>
      </c>
      <c r="AM221">
        <v>25.054809630000001</v>
      </c>
      <c r="AN221">
        <v>27.161688031299999</v>
      </c>
      <c r="AO221">
        <v>27.715902582599998</v>
      </c>
      <c r="AP221">
        <v>29.040410904600002</v>
      </c>
      <c r="AQ221">
        <v>28.6030839666</v>
      </c>
      <c r="AR221">
        <v>28.153494501000001</v>
      </c>
      <c r="AS221">
        <v>28.003966204699999</v>
      </c>
      <c r="AT221">
        <v>28.622826161100001</v>
      </c>
      <c r="AU221">
        <v>26.206048421599998</v>
      </c>
      <c r="AV221">
        <v>28.335735060200001</v>
      </c>
      <c r="AW221">
        <v>26.6318134214</v>
      </c>
      <c r="AX221">
        <v>27.910500214799999</v>
      </c>
      <c r="AY221">
        <v>28.607549853999998</v>
      </c>
      <c r="AZ221">
        <v>27.566446620200001</v>
      </c>
      <c r="BA221">
        <v>27.028453819700001</v>
      </c>
      <c r="BB221">
        <v>27.475659557899998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220</v>
      </c>
      <c r="D222">
        <v>27.545594831500001</v>
      </c>
      <c r="E222">
        <v>27.2539334027</v>
      </c>
      <c r="F222">
        <v>26.1104893115</v>
      </c>
      <c r="G222">
        <v>28.192779419699999</v>
      </c>
      <c r="H222">
        <v>26.348087153200002</v>
      </c>
      <c r="I222">
        <v>27.825390216900001</v>
      </c>
      <c r="J222">
        <v>28.0588844221</v>
      </c>
      <c r="K222">
        <v>29.458556208200001</v>
      </c>
      <c r="L222">
        <v>28.9282562042</v>
      </c>
      <c r="M222">
        <v>28.644122015099999</v>
      </c>
      <c r="N222">
        <v>28.4008172359</v>
      </c>
      <c r="O222">
        <v>29.1927031353</v>
      </c>
      <c r="P222">
        <v>26.5177539763</v>
      </c>
      <c r="Q222">
        <v>28.820462106899999</v>
      </c>
      <c r="R222">
        <v>27.624938254900002</v>
      </c>
      <c r="S222">
        <v>27.072026739599998</v>
      </c>
      <c r="T222">
        <v>28.440352716900001</v>
      </c>
      <c r="U222">
        <v>27.1161080951</v>
      </c>
      <c r="V222">
        <v>27.3369074282</v>
      </c>
      <c r="W222">
        <v>27.846585505899998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27.433312459700002</v>
      </c>
      <c r="AJ222">
        <v>26.929884572900001</v>
      </c>
      <c r="AK222">
        <v>26.8463542185</v>
      </c>
      <c r="AL222">
        <v>27.856879720999999</v>
      </c>
      <c r="AM222">
        <v>25.068707602100002</v>
      </c>
      <c r="AN222">
        <v>27.347209087</v>
      </c>
      <c r="AO222">
        <v>27.7222158559</v>
      </c>
      <c r="AP222">
        <v>28.809776902300001</v>
      </c>
      <c r="AQ222">
        <v>28.980311946600001</v>
      </c>
      <c r="AR222">
        <v>28.310014188</v>
      </c>
      <c r="AS222">
        <v>27.463631764599999</v>
      </c>
      <c r="AT222">
        <v>28.842866294499999</v>
      </c>
      <c r="AU222">
        <v>26.374778252300001</v>
      </c>
      <c r="AV222">
        <v>28.715690341999998</v>
      </c>
      <c r="AW222">
        <v>26.5830594241</v>
      </c>
      <c r="AX222">
        <v>28.1777652653</v>
      </c>
      <c r="AY222">
        <v>28.911125049199999</v>
      </c>
      <c r="AZ222">
        <v>27.572889893300001</v>
      </c>
      <c r="BA222">
        <v>26.994056217299999</v>
      </c>
      <c r="BB222">
        <v>27.6204521726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221</v>
      </c>
      <c r="D223">
        <v>28.0463291023</v>
      </c>
      <c r="E223">
        <v>27.5079365261</v>
      </c>
      <c r="F223">
        <v>26.446725296699999</v>
      </c>
      <c r="G223">
        <v>28.289249485300001</v>
      </c>
      <c r="H223">
        <v>26.427964815300001</v>
      </c>
      <c r="I223">
        <v>27.9239376194</v>
      </c>
      <c r="J223">
        <v>28.347709493699998</v>
      </c>
      <c r="K223">
        <v>29.963837359599999</v>
      </c>
      <c r="L223">
        <v>29.111467959799999</v>
      </c>
      <c r="M223">
        <v>28.820900718400001</v>
      </c>
      <c r="N223">
        <v>28.297450068100002</v>
      </c>
      <c r="O223">
        <v>29.098758606099999</v>
      </c>
      <c r="P223">
        <v>27.2719730353</v>
      </c>
      <c r="Q223">
        <v>29.138117431800001</v>
      </c>
      <c r="R223">
        <v>27.401182100900002</v>
      </c>
      <c r="S223">
        <v>27.718061308599999</v>
      </c>
      <c r="T223">
        <v>28.865266224399999</v>
      </c>
      <c r="U223">
        <v>27.722963284599999</v>
      </c>
      <c r="V223">
        <v>27.186392123299999</v>
      </c>
      <c r="W223">
        <v>27.9181259898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27.741083703099999</v>
      </c>
      <c r="AJ223">
        <v>27.049266653699998</v>
      </c>
      <c r="AK223">
        <v>26.936926980300001</v>
      </c>
      <c r="AL223">
        <v>28.1269175453</v>
      </c>
      <c r="AM223">
        <v>25.198027121199999</v>
      </c>
      <c r="AN223">
        <v>27.226724656599998</v>
      </c>
      <c r="AO223">
        <v>28.270034897999999</v>
      </c>
      <c r="AP223">
        <v>28.546545141999999</v>
      </c>
      <c r="AQ223">
        <v>29.335172229400001</v>
      </c>
      <c r="AR223">
        <v>28.762628588399998</v>
      </c>
      <c r="AS223">
        <v>26.949877990000001</v>
      </c>
      <c r="AT223">
        <v>28.8205249946</v>
      </c>
      <c r="AU223">
        <v>27.1395607587</v>
      </c>
      <c r="AV223">
        <v>29.453314432999999</v>
      </c>
      <c r="AW223">
        <v>27.1021631777</v>
      </c>
      <c r="AX223">
        <v>27.989843218600001</v>
      </c>
      <c r="AY223">
        <v>29.114721601500001</v>
      </c>
      <c r="AZ223">
        <v>27.750854435400001</v>
      </c>
      <c r="BA223">
        <v>26.987428771800001</v>
      </c>
      <c r="BB223">
        <v>27.7412098862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222</v>
      </c>
      <c r="D224">
        <v>27.889198867600001</v>
      </c>
      <c r="E224">
        <v>27.1309363821</v>
      </c>
      <c r="F224">
        <v>27.3919528202</v>
      </c>
      <c r="G224">
        <v>28.335528220499999</v>
      </c>
      <c r="H224">
        <v>26.071912022300001</v>
      </c>
      <c r="I224">
        <v>27.812400061799998</v>
      </c>
      <c r="J224">
        <v>27.791805259699998</v>
      </c>
      <c r="K224">
        <v>30.0856709856</v>
      </c>
      <c r="L224">
        <v>29.138619680800002</v>
      </c>
      <c r="M224">
        <v>28.642164752999999</v>
      </c>
      <c r="N224">
        <v>28.060507447199999</v>
      </c>
      <c r="O224">
        <v>28.648301905499999</v>
      </c>
      <c r="P224">
        <v>27.489990887699999</v>
      </c>
      <c r="Q224">
        <v>29.223825407300001</v>
      </c>
      <c r="R224">
        <v>27.529485793999999</v>
      </c>
      <c r="S224">
        <v>27.7605993558</v>
      </c>
      <c r="T224">
        <v>29.0348918422</v>
      </c>
      <c r="U224">
        <v>28.091872249000001</v>
      </c>
      <c r="V224">
        <v>27.619796294299999</v>
      </c>
      <c r="W224">
        <v>28.093072186899999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27.541787011099998</v>
      </c>
      <c r="AJ224">
        <v>26.727240534900002</v>
      </c>
      <c r="AK224">
        <v>27.872762358599999</v>
      </c>
      <c r="AL224">
        <v>28.276248537699999</v>
      </c>
      <c r="AM224">
        <v>25.573025648400002</v>
      </c>
      <c r="AN224">
        <v>27.4405195569</v>
      </c>
      <c r="AO224">
        <v>28.026144716800001</v>
      </c>
      <c r="AP224">
        <v>28.392687798699999</v>
      </c>
      <c r="AQ224">
        <v>29.278400631699999</v>
      </c>
      <c r="AR224">
        <v>29.066839655100001</v>
      </c>
      <c r="AS224">
        <v>27.209865276799999</v>
      </c>
      <c r="AT224">
        <v>28.344016904499998</v>
      </c>
      <c r="AU224">
        <v>27.165218036999999</v>
      </c>
      <c r="AV224">
        <v>29.503470917400001</v>
      </c>
      <c r="AW224">
        <v>27.403640417399998</v>
      </c>
      <c r="AX224">
        <v>27.735652740999999</v>
      </c>
      <c r="AY224">
        <v>28.880279853000001</v>
      </c>
      <c r="AZ224">
        <v>27.403597763499999</v>
      </c>
      <c r="BA224">
        <v>27.2619605286</v>
      </c>
      <c r="BB224">
        <v>28.079565534299999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223</v>
      </c>
      <c r="D225">
        <v>27.998475044999999</v>
      </c>
      <c r="E225">
        <v>27.0609416671</v>
      </c>
      <c r="F225">
        <v>27.832268224</v>
      </c>
      <c r="G225">
        <v>28.776017712600002</v>
      </c>
      <c r="H225">
        <v>26.579920365500001</v>
      </c>
      <c r="I225">
        <v>27.611196864299998</v>
      </c>
      <c r="J225">
        <v>27.8337172415</v>
      </c>
      <c r="K225">
        <v>29.958095581199998</v>
      </c>
      <c r="L225">
        <v>29.202552277599999</v>
      </c>
      <c r="M225">
        <v>28.898688085900002</v>
      </c>
      <c r="N225">
        <v>28.627331567999999</v>
      </c>
      <c r="O225">
        <v>28.615465248100001</v>
      </c>
      <c r="P225">
        <v>27.613798661400001</v>
      </c>
      <c r="Q225">
        <v>29.4677372881</v>
      </c>
      <c r="R225">
        <v>27.737298878499999</v>
      </c>
      <c r="S225">
        <v>27.205217236500001</v>
      </c>
      <c r="T225">
        <v>29.064768031500002</v>
      </c>
      <c r="U225">
        <v>27.7327783221</v>
      </c>
      <c r="V225">
        <v>27.598755386000001</v>
      </c>
      <c r="W225">
        <v>28.0540734898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27.4091389998</v>
      </c>
      <c r="AJ225">
        <v>26.535008844</v>
      </c>
      <c r="AK225">
        <v>28.1020326778</v>
      </c>
      <c r="AL225">
        <v>28.696265470099998</v>
      </c>
      <c r="AM225">
        <v>26.153287268</v>
      </c>
      <c r="AN225">
        <v>27.6544915142</v>
      </c>
      <c r="AO225">
        <v>27.836886176699998</v>
      </c>
      <c r="AP225">
        <v>28.6214372371</v>
      </c>
      <c r="AQ225">
        <v>29.154801193099999</v>
      </c>
      <c r="AR225">
        <v>28.988320376000001</v>
      </c>
      <c r="AS225">
        <v>27.636666723800001</v>
      </c>
      <c r="AT225">
        <v>28.510549122600001</v>
      </c>
      <c r="AU225">
        <v>27.067426332499998</v>
      </c>
      <c r="AV225">
        <v>29.136903415700001</v>
      </c>
      <c r="AW225">
        <v>27.422554221799999</v>
      </c>
      <c r="AX225">
        <v>27.480214956800001</v>
      </c>
      <c r="AY225">
        <v>28.740795265100001</v>
      </c>
      <c r="AZ225">
        <v>27.126730691199999</v>
      </c>
      <c r="BA225">
        <v>27.7721334726</v>
      </c>
      <c r="BB225">
        <v>28.371489009699999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224</v>
      </c>
      <c r="D226">
        <v>28.2053920914</v>
      </c>
      <c r="E226">
        <v>27.0974272855</v>
      </c>
      <c r="F226">
        <v>27.431932659499999</v>
      </c>
      <c r="G226">
        <v>28.9777989406</v>
      </c>
      <c r="H226">
        <v>27.243771805200002</v>
      </c>
      <c r="I226">
        <v>27.6288223454</v>
      </c>
      <c r="J226">
        <v>28.074298908199999</v>
      </c>
      <c r="K226">
        <v>30.369988721399999</v>
      </c>
      <c r="L226">
        <v>29.429077732500001</v>
      </c>
      <c r="M226">
        <v>28.6886081466</v>
      </c>
      <c r="N226">
        <v>29.077955493499999</v>
      </c>
      <c r="O226">
        <v>28.760111637400001</v>
      </c>
      <c r="P226">
        <v>26.87759746</v>
      </c>
      <c r="Q226">
        <v>29.3949750845</v>
      </c>
      <c r="R226">
        <v>27.7351687494</v>
      </c>
      <c r="S226">
        <v>27.805549282200001</v>
      </c>
      <c r="T226">
        <v>28.941018046100002</v>
      </c>
      <c r="U226">
        <v>28.1237197741</v>
      </c>
      <c r="V226">
        <v>27.7885330525</v>
      </c>
      <c r="W226">
        <v>27.930840539799998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27.809747364700002</v>
      </c>
      <c r="AJ226">
        <v>26.355634992199999</v>
      </c>
      <c r="AK226">
        <v>27.606400238100001</v>
      </c>
      <c r="AL226">
        <v>28.689071096700001</v>
      </c>
      <c r="AM226">
        <v>25.955867080600001</v>
      </c>
      <c r="AN226">
        <v>27.490729115400001</v>
      </c>
      <c r="AO226">
        <v>27.986986420400001</v>
      </c>
      <c r="AP226">
        <v>29.0886408659</v>
      </c>
      <c r="AQ226">
        <v>29.139403935400001</v>
      </c>
      <c r="AR226">
        <v>28.616749169999999</v>
      </c>
      <c r="AS226">
        <v>28.214541358999998</v>
      </c>
      <c r="AT226">
        <v>28.6222156414</v>
      </c>
      <c r="AU226">
        <v>27.020771832400001</v>
      </c>
      <c r="AV226">
        <v>29.053373278599999</v>
      </c>
      <c r="AW226">
        <v>27.4180490627</v>
      </c>
      <c r="AX226">
        <v>27.624972497600002</v>
      </c>
      <c r="AY226">
        <v>28.821296622199998</v>
      </c>
      <c r="AZ226">
        <v>27.260838352899999</v>
      </c>
      <c r="BA226">
        <v>28.188888131700001</v>
      </c>
      <c r="BB226">
        <v>28.673262507699999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225</v>
      </c>
      <c r="D227">
        <v>28.3943619018</v>
      </c>
      <c r="E227">
        <v>27.3679347114</v>
      </c>
      <c r="F227">
        <v>28.0383918126</v>
      </c>
      <c r="G227">
        <v>29.025690690699999</v>
      </c>
      <c r="H227">
        <v>27.218717891699999</v>
      </c>
      <c r="I227">
        <v>27.933215124099998</v>
      </c>
      <c r="J227">
        <v>27.669403000900001</v>
      </c>
      <c r="K227">
        <v>30.767280476</v>
      </c>
      <c r="L227">
        <v>29.3259893679</v>
      </c>
      <c r="M227">
        <v>28.644076296800002</v>
      </c>
      <c r="N227">
        <v>29.161654647399999</v>
      </c>
      <c r="O227">
        <v>29.353817787899999</v>
      </c>
      <c r="P227">
        <v>27.3558081276</v>
      </c>
      <c r="Q227">
        <v>29.344211099999999</v>
      </c>
      <c r="R227">
        <v>27.750062809300001</v>
      </c>
      <c r="S227">
        <v>27.882135377000001</v>
      </c>
      <c r="T227">
        <v>28.761028585599998</v>
      </c>
      <c r="U227">
        <v>28.310517544100001</v>
      </c>
      <c r="V227">
        <v>27.665255599599998</v>
      </c>
      <c r="W227">
        <v>28.3446547076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28.4272596478</v>
      </c>
      <c r="AJ227">
        <v>26.667009951400001</v>
      </c>
      <c r="AK227">
        <v>27.788149419</v>
      </c>
      <c r="AL227">
        <v>28.387694356299999</v>
      </c>
      <c r="AM227">
        <v>26.070065638999999</v>
      </c>
      <c r="AN227">
        <v>27.678407458900001</v>
      </c>
      <c r="AO227">
        <v>27.705670298200001</v>
      </c>
      <c r="AP227">
        <v>29.415303800099998</v>
      </c>
      <c r="AQ227">
        <v>29.083982531099998</v>
      </c>
      <c r="AR227">
        <v>28.378037501800002</v>
      </c>
      <c r="AS227">
        <v>28.4450983847</v>
      </c>
      <c r="AT227">
        <v>28.965378964100001</v>
      </c>
      <c r="AU227">
        <v>27.562316567</v>
      </c>
      <c r="AV227">
        <v>29.224782283500002</v>
      </c>
      <c r="AW227">
        <v>27.637542502199999</v>
      </c>
      <c r="AX227">
        <v>27.089883858</v>
      </c>
      <c r="AY227">
        <v>28.136702904100002</v>
      </c>
      <c r="AZ227">
        <v>27.294074550600001</v>
      </c>
      <c r="BA227">
        <v>28.009562778500001</v>
      </c>
      <c r="BB227">
        <v>28.693494607200002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226</v>
      </c>
      <c r="D228">
        <v>28.463724528299998</v>
      </c>
      <c r="E228">
        <v>27.3612720946</v>
      </c>
      <c r="F228">
        <v>28.363548595200001</v>
      </c>
      <c r="G228">
        <v>29.6066532653</v>
      </c>
      <c r="H228">
        <v>27.1083788748</v>
      </c>
      <c r="I228">
        <v>28.2582964389</v>
      </c>
      <c r="J228">
        <v>27.942539695200001</v>
      </c>
      <c r="K228">
        <v>30.908961876700001</v>
      </c>
      <c r="L228">
        <v>29.483783025200001</v>
      </c>
      <c r="M228">
        <v>28.9464054404</v>
      </c>
      <c r="N228">
        <v>28.641568086199999</v>
      </c>
      <c r="O228">
        <v>29.678761283499998</v>
      </c>
      <c r="P228">
        <v>27.418820441699999</v>
      </c>
      <c r="Q228">
        <v>29.521460694400002</v>
      </c>
      <c r="R228">
        <v>27.680332153399998</v>
      </c>
      <c r="S228">
        <v>27.968140637800001</v>
      </c>
      <c r="T228">
        <v>29.1498890266</v>
      </c>
      <c r="U228">
        <v>28.668673404300002</v>
      </c>
      <c r="V228">
        <v>27.499836110899999</v>
      </c>
      <c r="W228">
        <v>28.529957934199999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28.482647794199998</v>
      </c>
      <c r="AJ228">
        <v>27.111571186999999</v>
      </c>
      <c r="AK228">
        <v>28.321551959899999</v>
      </c>
      <c r="AL228">
        <v>28.676772780299999</v>
      </c>
      <c r="AM228">
        <v>26.127004510500001</v>
      </c>
      <c r="AN228">
        <v>27.709900910199998</v>
      </c>
      <c r="AO228">
        <v>27.598627910600001</v>
      </c>
      <c r="AP228">
        <v>29.5629056595</v>
      </c>
      <c r="AQ228">
        <v>29.2922643966</v>
      </c>
      <c r="AR228">
        <v>28.450759323700002</v>
      </c>
      <c r="AS228">
        <v>27.947998859399998</v>
      </c>
      <c r="AT228">
        <v>28.826019391900001</v>
      </c>
      <c r="AU228">
        <v>27.537626580200001</v>
      </c>
      <c r="AV228">
        <v>29.331289071600001</v>
      </c>
      <c r="AW228">
        <v>27.8208167276</v>
      </c>
      <c r="AX228">
        <v>27.331690480799999</v>
      </c>
      <c r="AY228">
        <v>28.439121220099999</v>
      </c>
      <c r="AZ228">
        <v>27.489239935800001</v>
      </c>
      <c r="BA228">
        <v>27.423183700900001</v>
      </c>
      <c r="BB228">
        <v>28.600923545800001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227</v>
      </c>
      <c r="D229">
        <v>29.001778935200001</v>
      </c>
      <c r="E229">
        <v>27.564574207300002</v>
      </c>
      <c r="F229">
        <v>27.644417158500001</v>
      </c>
      <c r="G229">
        <v>29.222963753399998</v>
      </c>
      <c r="H229">
        <v>27.339346294199999</v>
      </c>
      <c r="I229">
        <v>28.811039263000001</v>
      </c>
      <c r="J229">
        <v>28.159369894600001</v>
      </c>
      <c r="K229">
        <v>30.833107769200002</v>
      </c>
      <c r="L229">
        <v>29.811950609499998</v>
      </c>
      <c r="M229">
        <v>29.041494499399999</v>
      </c>
      <c r="N229">
        <v>28.232518868700001</v>
      </c>
      <c r="O229">
        <v>29.668717972100001</v>
      </c>
      <c r="P229">
        <v>27.4907098495</v>
      </c>
      <c r="Q229">
        <v>30.053953033500001</v>
      </c>
      <c r="R229">
        <v>28.0370385103</v>
      </c>
      <c r="S229">
        <v>28.560184349099998</v>
      </c>
      <c r="T229">
        <v>29.305324774799999</v>
      </c>
      <c r="U229">
        <v>28.888979698499998</v>
      </c>
      <c r="V229">
        <v>27.7535426488</v>
      </c>
      <c r="W229">
        <v>28.680353376300001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28.7001721737</v>
      </c>
      <c r="AJ229">
        <v>27.266596643</v>
      </c>
      <c r="AK229">
        <v>28.0092790743</v>
      </c>
      <c r="AL229">
        <v>28.936529887700001</v>
      </c>
      <c r="AM229">
        <v>26.597272104599998</v>
      </c>
      <c r="AN229">
        <v>27.203136195799999</v>
      </c>
      <c r="AO229">
        <v>27.952333533899999</v>
      </c>
      <c r="AP229">
        <v>29.664060385799999</v>
      </c>
      <c r="AQ229">
        <v>29.225221408300001</v>
      </c>
      <c r="AR229">
        <v>28.292957471600001</v>
      </c>
      <c r="AS229">
        <v>27.718116867599999</v>
      </c>
      <c r="AT229">
        <v>28.524175036900001</v>
      </c>
      <c r="AU229">
        <v>27.846801103000001</v>
      </c>
      <c r="AV229">
        <v>29.659702566</v>
      </c>
      <c r="AW229">
        <v>27.8441126556</v>
      </c>
      <c r="AX229">
        <v>28.168316941299999</v>
      </c>
      <c r="AY229">
        <v>28.904893288299998</v>
      </c>
      <c r="AZ229">
        <v>27.980132685099999</v>
      </c>
      <c r="BA229">
        <v>27.157183848399999</v>
      </c>
      <c r="BB229">
        <v>28.426766597499999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228</v>
      </c>
      <c r="D230">
        <v>29.276733923399998</v>
      </c>
      <c r="E230">
        <v>28.070392958999999</v>
      </c>
      <c r="F230">
        <v>27.6750411909</v>
      </c>
      <c r="G230">
        <v>29.029103027600001</v>
      </c>
      <c r="H230">
        <v>27.716542363199999</v>
      </c>
      <c r="I230">
        <v>28.8920343793</v>
      </c>
      <c r="J230">
        <v>28.024641033999998</v>
      </c>
      <c r="K230">
        <v>31.051072856699999</v>
      </c>
      <c r="L230">
        <v>29.593321785000001</v>
      </c>
      <c r="M230">
        <v>28.882626584400001</v>
      </c>
      <c r="N230">
        <v>28.495883487499999</v>
      </c>
      <c r="O230">
        <v>29.706912083799999</v>
      </c>
      <c r="P230">
        <v>27.987500561200001</v>
      </c>
      <c r="Q230">
        <v>30.246900259899999</v>
      </c>
      <c r="R230">
        <v>28.245866337399999</v>
      </c>
      <c r="S230">
        <v>28.8127001354</v>
      </c>
      <c r="T230">
        <v>29.489964293700002</v>
      </c>
      <c r="U230">
        <v>28.7472199895</v>
      </c>
      <c r="V230">
        <v>28.319684386399999</v>
      </c>
      <c r="W230">
        <v>28.9731565807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29.2488156788</v>
      </c>
      <c r="AJ230">
        <v>27.537544862400001</v>
      </c>
      <c r="AK230">
        <v>28.564457276500001</v>
      </c>
      <c r="AL230">
        <v>29.180158121400002</v>
      </c>
      <c r="AM230">
        <v>26.7958115496</v>
      </c>
      <c r="AN230">
        <v>27.688257934500001</v>
      </c>
      <c r="AO230">
        <v>27.854772629700001</v>
      </c>
      <c r="AP230">
        <v>30.2978346829</v>
      </c>
      <c r="AQ230">
        <v>28.977841518599998</v>
      </c>
      <c r="AR230">
        <v>28.423898880799999</v>
      </c>
      <c r="AS230">
        <v>28.342629312300001</v>
      </c>
      <c r="AT230">
        <v>28.566649785100001</v>
      </c>
      <c r="AU230">
        <v>27.774495471000002</v>
      </c>
      <c r="AV230">
        <v>29.644645925599999</v>
      </c>
      <c r="AW230">
        <v>28.22675061</v>
      </c>
      <c r="AX230">
        <v>28.6660226003</v>
      </c>
      <c r="AY230">
        <v>29.034483503400001</v>
      </c>
      <c r="AZ230">
        <v>28.054912628099999</v>
      </c>
      <c r="BA230">
        <v>27.686827740199998</v>
      </c>
      <c r="BB230">
        <v>28.425109473900001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229</v>
      </c>
      <c r="D231">
        <v>29.4656848598</v>
      </c>
      <c r="E231">
        <v>28.414494343200001</v>
      </c>
      <c r="F231">
        <v>27.625490924000001</v>
      </c>
      <c r="G231">
        <v>29.300039734799999</v>
      </c>
      <c r="H231">
        <v>27.873874839900001</v>
      </c>
      <c r="I231">
        <v>28.648026904799998</v>
      </c>
      <c r="J231">
        <v>28.573092653100002</v>
      </c>
      <c r="K231">
        <v>31.216872586000001</v>
      </c>
      <c r="L231">
        <v>29.6247330311</v>
      </c>
      <c r="M231">
        <v>29.213660238399999</v>
      </c>
      <c r="N231">
        <v>28.837288011199998</v>
      </c>
      <c r="O231">
        <v>30.263822296299999</v>
      </c>
      <c r="P231">
        <v>28.551108061400001</v>
      </c>
      <c r="Q231">
        <v>30.6387056226</v>
      </c>
      <c r="R231">
        <v>28.485131707400001</v>
      </c>
      <c r="S231">
        <v>28.648062467700001</v>
      </c>
      <c r="T231">
        <v>29.353960233900001</v>
      </c>
      <c r="U231">
        <v>29.103649397200002</v>
      </c>
      <c r="V231">
        <v>28.5465489085</v>
      </c>
      <c r="W231">
        <v>29.123288999900002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29.520686687600001</v>
      </c>
      <c r="AJ231">
        <v>28.028858749899999</v>
      </c>
      <c r="AK231">
        <v>28.613072946100001</v>
      </c>
      <c r="AL231">
        <v>29.0505809627</v>
      </c>
      <c r="AM231">
        <v>26.808358280899999</v>
      </c>
      <c r="AN231">
        <v>27.806152690299999</v>
      </c>
      <c r="AO231">
        <v>28.4563102547</v>
      </c>
      <c r="AP231">
        <v>30.4818443327</v>
      </c>
      <c r="AQ231">
        <v>29.303946136099999</v>
      </c>
      <c r="AR231">
        <v>28.9045727572</v>
      </c>
      <c r="AS231">
        <v>29.050143514999998</v>
      </c>
      <c r="AT231">
        <v>29.1050471209</v>
      </c>
      <c r="AU231">
        <v>27.6221552706</v>
      </c>
      <c r="AV231">
        <v>29.633733230899999</v>
      </c>
      <c r="AW231">
        <v>28.3478464025</v>
      </c>
      <c r="AX231">
        <v>28.561225483499999</v>
      </c>
      <c r="AY231">
        <v>29.3174815002</v>
      </c>
      <c r="AZ231">
        <v>28.132481802099999</v>
      </c>
      <c r="BA231">
        <v>28.130250603699999</v>
      </c>
      <c r="BB231">
        <v>28.744653347700002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230</v>
      </c>
      <c r="D232">
        <v>29.505358693200002</v>
      </c>
      <c r="E232">
        <v>28.531217889899999</v>
      </c>
      <c r="F232">
        <v>27.9123629206</v>
      </c>
      <c r="G232">
        <v>29.518168698899999</v>
      </c>
      <c r="H232">
        <v>27.679848695</v>
      </c>
      <c r="I232">
        <v>28.9492082328</v>
      </c>
      <c r="J232">
        <v>28.581149141000001</v>
      </c>
      <c r="K232">
        <v>31.077684375400001</v>
      </c>
      <c r="L232">
        <v>30.068057891399999</v>
      </c>
      <c r="M232">
        <v>29.6593480879</v>
      </c>
      <c r="N232">
        <v>28.453365999100001</v>
      </c>
      <c r="O232">
        <v>30.085792099799999</v>
      </c>
      <c r="P232">
        <v>28.834083929199998</v>
      </c>
      <c r="Q232">
        <v>30.642783534399999</v>
      </c>
      <c r="R232">
        <v>28.360390857399999</v>
      </c>
      <c r="S232">
        <v>28.785263265299999</v>
      </c>
      <c r="T232">
        <v>29.166270491700001</v>
      </c>
      <c r="U232">
        <v>28.986700710600001</v>
      </c>
      <c r="V232">
        <v>28.820819390800001</v>
      </c>
      <c r="W232">
        <v>28.807159199200001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29.302759122800001</v>
      </c>
      <c r="AJ232">
        <v>27.925856900500001</v>
      </c>
      <c r="AK232">
        <v>28.426191840200001</v>
      </c>
      <c r="AL232">
        <v>28.7468339387</v>
      </c>
      <c r="AM232">
        <v>26.671453122599999</v>
      </c>
      <c r="AN232">
        <v>28.084745201499999</v>
      </c>
      <c r="AO232">
        <v>28.5549856624</v>
      </c>
      <c r="AP232">
        <v>30.571488674800001</v>
      </c>
      <c r="AQ232">
        <v>29.831873563399999</v>
      </c>
      <c r="AR232">
        <v>29.3682404457</v>
      </c>
      <c r="AS232">
        <v>29.302412092000001</v>
      </c>
      <c r="AT232">
        <v>28.977646211</v>
      </c>
      <c r="AU232">
        <v>27.220336590100001</v>
      </c>
      <c r="AV232">
        <v>29.516820417400002</v>
      </c>
      <c r="AW232">
        <v>27.7214750429</v>
      </c>
      <c r="AX232">
        <v>28.682877366700001</v>
      </c>
      <c r="AY232">
        <v>29.270512024599999</v>
      </c>
      <c r="AZ232">
        <v>28.273976766600001</v>
      </c>
      <c r="BA232">
        <v>28.600908691600001</v>
      </c>
      <c r="BB232">
        <v>28.814982344299999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231</v>
      </c>
      <c r="D233">
        <v>29.527814637599999</v>
      </c>
      <c r="E233">
        <v>28.485501212799999</v>
      </c>
      <c r="F233">
        <v>28.2123822768</v>
      </c>
      <c r="G233">
        <v>29.7738722213</v>
      </c>
      <c r="H233">
        <v>27.020636717199999</v>
      </c>
      <c r="I233">
        <v>28.896600766399999</v>
      </c>
      <c r="J233">
        <v>29.3938400987</v>
      </c>
      <c r="K233">
        <v>31.167822442999999</v>
      </c>
      <c r="L233">
        <v>30.198095103499998</v>
      </c>
      <c r="M233">
        <v>29.982257321700001</v>
      </c>
      <c r="N233">
        <v>29.037632738599999</v>
      </c>
      <c r="O233">
        <v>30.092007002399999</v>
      </c>
      <c r="P233">
        <v>28.739022968899999</v>
      </c>
      <c r="Q233">
        <v>30.498432987899999</v>
      </c>
      <c r="R233">
        <v>28.395057469600001</v>
      </c>
      <c r="S233">
        <v>28.176737674200002</v>
      </c>
      <c r="T233">
        <v>29.099166216699999</v>
      </c>
      <c r="U233">
        <v>29.013188441600001</v>
      </c>
      <c r="V233">
        <v>28.673139844800001</v>
      </c>
      <c r="W233">
        <v>28.454650575900001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29.5297643635</v>
      </c>
      <c r="AJ233">
        <v>28.1559794207</v>
      </c>
      <c r="AK233">
        <v>27.925914838099999</v>
      </c>
      <c r="AL233">
        <v>28.813977490399999</v>
      </c>
      <c r="AM233">
        <v>26.266008111600001</v>
      </c>
      <c r="AN233">
        <v>27.705952649899999</v>
      </c>
      <c r="AO233">
        <v>28.142475638299999</v>
      </c>
      <c r="AP233">
        <v>30.658197255099999</v>
      </c>
      <c r="AQ233">
        <v>29.588017486999998</v>
      </c>
      <c r="AR233">
        <v>29.089418416099999</v>
      </c>
      <c r="AS233">
        <v>29.2834715989</v>
      </c>
      <c r="AT233">
        <v>29.026248298999999</v>
      </c>
      <c r="AU233">
        <v>26.991375217000002</v>
      </c>
      <c r="AV233">
        <v>29.229792424199999</v>
      </c>
      <c r="AW233">
        <v>27.5460775972</v>
      </c>
      <c r="AX233">
        <v>29.292116699499999</v>
      </c>
      <c r="AY233">
        <v>29.333750700300001</v>
      </c>
      <c r="AZ233">
        <v>28.414731704800001</v>
      </c>
      <c r="BA233">
        <v>28.618338888899999</v>
      </c>
      <c r="BB233">
        <v>28.808072038900001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232</v>
      </c>
      <c r="D234">
        <v>29.995253782399999</v>
      </c>
      <c r="E234">
        <v>28.755713932799999</v>
      </c>
      <c r="F234">
        <v>28.5713275144</v>
      </c>
      <c r="G234">
        <v>30.1250548302</v>
      </c>
      <c r="H234">
        <v>27.382127375100001</v>
      </c>
      <c r="I234">
        <v>28.402583628199999</v>
      </c>
      <c r="J234">
        <v>29.398471289700002</v>
      </c>
      <c r="K234">
        <v>30.444637137200001</v>
      </c>
      <c r="L234">
        <v>30.349369486000001</v>
      </c>
      <c r="M234">
        <v>30.001846965599999</v>
      </c>
      <c r="N234">
        <v>29.479037040600002</v>
      </c>
      <c r="O234">
        <v>30.439336933100002</v>
      </c>
      <c r="P234">
        <v>28.504076596400001</v>
      </c>
      <c r="Q234">
        <v>30.4712956324</v>
      </c>
      <c r="R234">
        <v>28.496159163600002</v>
      </c>
      <c r="S234">
        <v>28.2712166186</v>
      </c>
      <c r="T234">
        <v>29.255188622599999</v>
      </c>
      <c r="U234">
        <v>28.752204556199999</v>
      </c>
      <c r="V234">
        <v>28.753065771900001</v>
      </c>
      <c r="W234">
        <v>28.6197965434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29.793295515699999</v>
      </c>
      <c r="AJ234">
        <v>28.3111869588</v>
      </c>
      <c r="AK234">
        <v>27.877275524800002</v>
      </c>
      <c r="AL234">
        <v>28.721999990800001</v>
      </c>
      <c r="AM234">
        <v>26.503205123299999</v>
      </c>
      <c r="AN234">
        <v>27.708595768999999</v>
      </c>
      <c r="AO234">
        <v>28.4563914943</v>
      </c>
      <c r="AP234">
        <v>30.1822239121</v>
      </c>
      <c r="AQ234">
        <v>29.366940517500002</v>
      </c>
      <c r="AR234">
        <v>28.941617932900002</v>
      </c>
      <c r="AS234">
        <v>29.391807814700002</v>
      </c>
      <c r="AT234">
        <v>29.414689519300001</v>
      </c>
      <c r="AU234">
        <v>27.3347184615</v>
      </c>
      <c r="AV234">
        <v>29.101560365800001</v>
      </c>
      <c r="AW234">
        <v>27.670289096499999</v>
      </c>
      <c r="AX234">
        <v>28.9985448272</v>
      </c>
      <c r="AY234">
        <v>29.658427798999998</v>
      </c>
      <c r="AZ234">
        <v>28.853560828999999</v>
      </c>
      <c r="BA234">
        <v>28.6979559884</v>
      </c>
      <c r="BB234">
        <v>28.8996121968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233</v>
      </c>
      <c r="D235">
        <v>29.952631022999999</v>
      </c>
      <c r="E235">
        <v>28.6160024343</v>
      </c>
      <c r="F235">
        <v>28.572777268999999</v>
      </c>
      <c r="G235">
        <v>29.921851985899998</v>
      </c>
      <c r="H235">
        <v>28.180709304499999</v>
      </c>
      <c r="I235">
        <v>28.695219379899999</v>
      </c>
      <c r="J235">
        <v>29.515830750999999</v>
      </c>
      <c r="K235">
        <v>30.417769487299999</v>
      </c>
      <c r="L235">
        <v>30.533013710900001</v>
      </c>
      <c r="M235">
        <v>29.864803562399999</v>
      </c>
      <c r="N235">
        <v>30.0637196612</v>
      </c>
      <c r="O235">
        <v>30.211565545199999</v>
      </c>
      <c r="P235">
        <v>28.7072380639</v>
      </c>
      <c r="Q235">
        <v>30.642761971700001</v>
      </c>
      <c r="R235">
        <v>28.642189120600001</v>
      </c>
      <c r="S235">
        <v>28.898944223499999</v>
      </c>
      <c r="T235">
        <v>29.2393872701</v>
      </c>
      <c r="U235">
        <v>28.687752601</v>
      </c>
      <c r="V235">
        <v>29.2161581455</v>
      </c>
      <c r="W235">
        <v>28.587978147200001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29.838542705799998</v>
      </c>
      <c r="AJ235">
        <v>28.513310330500001</v>
      </c>
      <c r="AK235">
        <v>27.452957101599999</v>
      </c>
      <c r="AL235">
        <v>28.6247551477</v>
      </c>
      <c r="AM235">
        <v>27.0366877672</v>
      </c>
      <c r="AN235">
        <v>28.254727251399999</v>
      </c>
      <c r="AO235">
        <v>28.477487052699999</v>
      </c>
      <c r="AP235">
        <v>30.1612990303</v>
      </c>
      <c r="AQ235">
        <v>29.6256284004</v>
      </c>
      <c r="AR235">
        <v>29.0822433668</v>
      </c>
      <c r="AS235">
        <v>29.283773715199999</v>
      </c>
      <c r="AT235">
        <v>29.6062516452</v>
      </c>
      <c r="AU235">
        <v>27.462876341600001</v>
      </c>
      <c r="AV235">
        <v>29.1875252717</v>
      </c>
      <c r="AW235">
        <v>27.854112695200001</v>
      </c>
      <c r="AX235">
        <v>29.3797617534</v>
      </c>
      <c r="AY235">
        <v>29.6294604148</v>
      </c>
      <c r="AZ235">
        <v>28.9542549554</v>
      </c>
      <c r="BA235">
        <v>28.8228064913</v>
      </c>
      <c r="BB235">
        <v>28.702608149100001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234</v>
      </c>
      <c r="D236">
        <v>29.855391349600001</v>
      </c>
      <c r="E236">
        <v>28.791117402499999</v>
      </c>
      <c r="F236">
        <v>29.4179159563</v>
      </c>
      <c r="G236">
        <v>30.160950711600002</v>
      </c>
      <c r="H236">
        <v>28.581698982500001</v>
      </c>
      <c r="I236">
        <v>29.2041306709</v>
      </c>
      <c r="J236">
        <v>29.9841364955</v>
      </c>
      <c r="K236">
        <v>30.7015295944</v>
      </c>
      <c r="L236">
        <v>30.872983985499999</v>
      </c>
      <c r="M236">
        <v>30.0655483436</v>
      </c>
      <c r="N236">
        <v>30.460359084899999</v>
      </c>
      <c r="O236">
        <v>30.4843134027</v>
      </c>
      <c r="P236">
        <v>29.070668591</v>
      </c>
      <c r="Q236">
        <v>31.0093176978</v>
      </c>
      <c r="R236">
        <v>29.013690027999999</v>
      </c>
      <c r="S236">
        <v>29.2125865103</v>
      </c>
      <c r="T236">
        <v>29.723276638400002</v>
      </c>
      <c r="U236">
        <v>29.136461505700002</v>
      </c>
      <c r="V236">
        <v>29.1649592815</v>
      </c>
      <c r="W236">
        <v>28.563921926799999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29.359109673999999</v>
      </c>
      <c r="AJ236">
        <v>28.051238575300001</v>
      </c>
      <c r="AK236">
        <v>28.565072064599999</v>
      </c>
      <c r="AL236">
        <v>28.7610593028</v>
      </c>
      <c r="AM236">
        <v>27.140510324499999</v>
      </c>
      <c r="AN236">
        <v>28.8609866006</v>
      </c>
      <c r="AO236">
        <v>28.802372939200001</v>
      </c>
      <c r="AP236">
        <v>30.309084468599998</v>
      </c>
      <c r="AQ236">
        <v>29.880038005799999</v>
      </c>
      <c r="AR236">
        <v>29.483952658900002</v>
      </c>
      <c r="AS236">
        <v>29.5021134154</v>
      </c>
      <c r="AT236">
        <v>29.5381983119</v>
      </c>
      <c r="AU236">
        <v>27.660066732800001</v>
      </c>
      <c r="AV236">
        <v>29.770856124800002</v>
      </c>
      <c r="AW236">
        <v>27.8372355443</v>
      </c>
      <c r="AX236">
        <v>29.3429642991</v>
      </c>
      <c r="AY236">
        <v>30.184599511999998</v>
      </c>
      <c r="AZ236">
        <v>29.018657835100001</v>
      </c>
      <c r="BA236">
        <v>29.084133588099998</v>
      </c>
      <c r="BB236">
        <v>28.574660329299999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235</v>
      </c>
      <c r="D237">
        <v>30.274751374299999</v>
      </c>
      <c r="E237">
        <v>28.954363800599999</v>
      </c>
      <c r="F237">
        <v>28.664666986</v>
      </c>
      <c r="G237">
        <v>30.1990624303</v>
      </c>
      <c r="H237">
        <v>28.490022214300001</v>
      </c>
      <c r="I237">
        <v>29.167555821899999</v>
      </c>
      <c r="J237">
        <v>30.134440422099999</v>
      </c>
      <c r="K237">
        <v>30.7409238129</v>
      </c>
      <c r="L237">
        <v>30.730609251299999</v>
      </c>
      <c r="M237">
        <v>30.1532166203</v>
      </c>
      <c r="N237">
        <v>29.977225457999999</v>
      </c>
      <c r="O237">
        <v>30.4229827202</v>
      </c>
      <c r="P237">
        <v>28.884411915400001</v>
      </c>
      <c r="Q237">
        <v>30.8381777685</v>
      </c>
      <c r="R237">
        <v>29.045849301600001</v>
      </c>
      <c r="S237">
        <v>28.6692975504</v>
      </c>
      <c r="T237">
        <v>29.864060803499999</v>
      </c>
      <c r="U237">
        <v>29.3236190314</v>
      </c>
      <c r="V237">
        <v>29.468215735200001</v>
      </c>
      <c r="W237">
        <v>28.877964573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29.191077387100002</v>
      </c>
      <c r="AJ237">
        <v>27.975712875799999</v>
      </c>
      <c r="AK237">
        <v>27.896668122200001</v>
      </c>
      <c r="AL237">
        <v>28.842817149399998</v>
      </c>
      <c r="AM237">
        <v>27.742203008400001</v>
      </c>
      <c r="AN237">
        <v>28.837950827699999</v>
      </c>
      <c r="AO237">
        <v>29.158403461399999</v>
      </c>
      <c r="AP237">
        <v>30.2992294288</v>
      </c>
      <c r="AQ237">
        <v>30.028538380400001</v>
      </c>
      <c r="AR237">
        <v>29.763785832500002</v>
      </c>
      <c r="AS237">
        <v>29.622249806599999</v>
      </c>
      <c r="AT237">
        <v>29.2936982097</v>
      </c>
      <c r="AU237">
        <v>27.1438867699</v>
      </c>
      <c r="AV237">
        <v>29.999499002499999</v>
      </c>
      <c r="AW237">
        <v>27.8328950169</v>
      </c>
      <c r="AX237">
        <v>28.9475375922</v>
      </c>
      <c r="AY237">
        <v>30.145795125999999</v>
      </c>
      <c r="AZ237">
        <v>28.864667894699998</v>
      </c>
      <c r="BA237">
        <v>29.449805159899999</v>
      </c>
      <c r="BB237">
        <v>29.034794577300001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236</v>
      </c>
      <c r="D238">
        <v>30.2864323545</v>
      </c>
      <c r="E238">
        <v>29.0181664624</v>
      </c>
      <c r="F238">
        <v>27.926787533100001</v>
      </c>
      <c r="G238">
        <v>29.696568784699998</v>
      </c>
      <c r="H238">
        <v>28.164391181799999</v>
      </c>
      <c r="I238">
        <v>28.776076113399998</v>
      </c>
      <c r="J238">
        <v>30.128896747700001</v>
      </c>
      <c r="K238">
        <v>31.111057532</v>
      </c>
      <c r="L238">
        <v>31.064285947399998</v>
      </c>
      <c r="M238">
        <v>30.460321795399999</v>
      </c>
      <c r="N238">
        <v>29.684895069100001</v>
      </c>
      <c r="O238">
        <v>30.512827528500001</v>
      </c>
      <c r="P238">
        <v>28.421109333</v>
      </c>
      <c r="Q238">
        <v>30.906344275799999</v>
      </c>
      <c r="R238">
        <v>29.130819423999998</v>
      </c>
      <c r="S238">
        <v>29.0760393913</v>
      </c>
      <c r="T238">
        <v>29.7966927754</v>
      </c>
      <c r="U238">
        <v>29.407400201200002</v>
      </c>
      <c r="V238">
        <v>29.7270850622</v>
      </c>
      <c r="W238">
        <v>29.034508634000002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29.327298661</v>
      </c>
      <c r="AJ238">
        <v>28.065841035199998</v>
      </c>
      <c r="AK238">
        <v>28.095983453300001</v>
      </c>
      <c r="AL238">
        <v>28.961805409899998</v>
      </c>
      <c r="AM238">
        <v>26.987824122900001</v>
      </c>
      <c r="AN238">
        <v>28.553874586700001</v>
      </c>
      <c r="AO238">
        <v>29.049115715300001</v>
      </c>
      <c r="AP238">
        <v>29.856199051699999</v>
      </c>
      <c r="AQ238">
        <v>30.1363575789</v>
      </c>
      <c r="AR238">
        <v>30.1271592483</v>
      </c>
      <c r="AS238">
        <v>29.3150247612</v>
      </c>
      <c r="AT238">
        <v>29.470823873899999</v>
      </c>
      <c r="AU238">
        <v>27.488980517600002</v>
      </c>
      <c r="AV238">
        <v>30.297986974800001</v>
      </c>
      <c r="AW238">
        <v>28.301206513699999</v>
      </c>
      <c r="AX238">
        <v>28.8181283935</v>
      </c>
      <c r="AY238">
        <v>29.651715948900002</v>
      </c>
      <c r="AZ238">
        <v>28.877821756500001</v>
      </c>
      <c r="BA238">
        <v>29.511758781299999</v>
      </c>
      <c r="BB238">
        <v>29.083717138099999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237</v>
      </c>
      <c r="D239">
        <v>29.589667356900001</v>
      </c>
      <c r="E239">
        <v>28.548287033299999</v>
      </c>
      <c r="F239">
        <v>28.7621884932</v>
      </c>
      <c r="G239">
        <v>29.498323254999999</v>
      </c>
      <c r="H239">
        <v>28.046858674700001</v>
      </c>
      <c r="I239">
        <v>28.6852422947</v>
      </c>
      <c r="J239">
        <v>30.3949191255</v>
      </c>
      <c r="K239">
        <v>31.106225518700001</v>
      </c>
      <c r="L239">
        <v>30.969579703200001</v>
      </c>
      <c r="M239">
        <v>30.537728268599999</v>
      </c>
      <c r="N239">
        <v>30.0111909538</v>
      </c>
      <c r="O239">
        <v>30.714866198100001</v>
      </c>
      <c r="P239">
        <v>28.534691148099999</v>
      </c>
      <c r="Q239">
        <v>30.988703860800001</v>
      </c>
      <c r="R239">
        <v>29.229844174899998</v>
      </c>
      <c r="S239">
        <v>29.889737848300001</v>
      </c>
      <c r="T239">
        <v>30.146775073600001</v>
      </c>
      <c r="U239">
        <v>29.8826968897</v>
      </c>
      <c r="V239">
        <v>29.5531216095</v>
      </c>
      <c r="W239">
        <v>29.283690914299999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29.481254967400002</v>
      </c>
      <c r="AJ239">
        <v>28.189140067499999</v>
      </c>
      <c r="AK239">
        <v>28.339152291600001</v>
      </c>
      <c r="AL239">
        <v>29.231679833400001</v>
      </c>
      <c r="AM239">
        <v>26.524295273100002</v>
      </c>
      <c r="AN239">
        <v>28.511389356700001</v>
      </c>
      <c r="AO239">
        <v>29.6324509431</v>
      </c>
      <c r="AP239">
        <v>30.193539766400001</v>
      </c>
      <c r="AQ239">
        <v>30.136089956500001</v>
      </c>
      <c r="AR239">
        <v>30.208990355899999</v>
      </c>
      <c r="AS239">
        <v>29.362357187000001</v>
      </c>
      <c r="AT239">
        <v>29.743097464600002</v>
      </c>
      <c r="AU239">
        <v>28.244666131199999</v>
      </c>
      <c r="AV239">
        <v>30.204673384500001</v>
      </c>
      <c r="AW239">
        <v>28.417191442499998</v>
      </c>
      <c r="AX239">
        <v>28.8270870132</v>
      </c>
      <c r="AY239">
        <v>29.622825327200001</v>
      </c>
      <c r="AZ239">
        <v>29.160901695300002</v>
      </c>
      <c r="BA239">
        <v>29.635708387000001</v>
      </c>
      <c r="BB239">
        <v>29.115982490299999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238</v>
      </c>
      <c r="D240">
        <v>29.490280431999999</v>
      </c>
      <c r="E240">
        <v>28.424621339800002</v>
      </c>
      <c r="F240">
        <v>28.8322535249</v>
      </c>
      <c r="G240">
        <v>29.428808844199999</v>
      </c>
      <c r="H240">
        <v>28.387757374500001</v>
      </c>
      <c r="I240">
        <v>28.748474133999999</v>
      </c>
      <c r="J240">
        <v>30.5476204424</v>
      </c>
      <c r="K240">
        <v>31.177030889400001</v>
      </c>
      <c r="L240">
        <v>31.121369146999999</v>
      </c>
      <c r="M240">
        <v>30.9304116888</v>
      </c>
      <c r="N240">
        <v>30.250177036499998</v>
      </c>
      <c r="O240">
        <v>30.874150317400002</v>
      </c>
      <c r="P240">
        <v>29.020881953100002</v>
      </c>
      <c r="Q240">
        <v>31.1081461745</v>
      </c>
      <c r="R240">
        <v>29.287411886299999</v>
      </c>
      <c r="S240">
        <v>30.014618142100002</v>
      </c>
      <c r="T240">
        <v>30.1466089324</v>
      </c>
      <c r="U240">
        <v>30.177708860799999</v>
      </c>
      <c r="V240">
        <v>29.5960422741</v>
      </c>
      <c r="W240">
        <v>29.006501172699998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29.403982129599999</v>
      </c>
      <c r="AJ240">
        <v>28.151119092999998</v>
      </c>
      <c r="AK240">
        <v>28.5121401012</v>
      </c>
      <c r="AL240">
        <v>29.285177109700001</v>
      </c>
      <c r="AM240">
        <v>27.1143441344</v>
      </c>
      <c r="AN240">
        <v>28.5000472109</v>
      </c>
      <c r="AO240">
        <v>29.495443550899999</v>
      </c>
      <c r="AP240">
        <v>30.657505950400001</v>
      </c>
      <c r="AQ240">
        <v>30.4425962577</v>
      </c>
      <c r="AR240">
        <v>30.546038446499999</v>
      </c>
      <c r="AS240">
        <v>29.341803134700001</v>
      </c>
      <c r="AT240">
        <v>29.485823931500001</v>
      </c>
      <c r="AU240">
        <v>28.6681896431</v>
      </c>
      <c r="AV240">
        <v>30.447717330700002</v>
      </c>
      <c r="AW240">
        <v>28.532576253599998</v>
      </c>
      <c r="AX240">
        <v>29.570293750899999</v>
      </c>
      <c r="AY240">
        <v>29.9613801016</v>
      </c>
      <c r="AZ240">
        <v>29.841076191900001</v>
      </c>
      <c r="BA240">
        <v>29.6810234961</v>
      </c>
      <c r="BB240">
        <v>29.171247792999999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239</v>
      </c>
      <c r="D241">
        <v>30.217269239699998</v>
      </c>
      <c r="E241">
        <v>29.1134260209</v>
      </c>
      <c r="F241">
        <v>29.049387921800001</v>
      </c>
      <c r="G241">
        <v>29.681038703700001</v>
      </c>
      <c r="H241">
        <v>28.785244172599999</v>
      </c>
      <c r="I241">
        <v>29.488580043999999</v>
      </c>
      <c r="J241">
        <v>31.3030341678</v>
      </c>
      <c r="K241">
        <v>31.3737104876</v>
      </c>
      <c r="L241">
        <v>31.446229657699998</v>
      </c>
      <c r="M241">
        <v>31.310552847299999</v>
      </c>
      <c r="N241">
        <v>30.677038874099999</v>
      </c>
      <c r="O241">
        <v>30.765793862399999</v>
      </c>
      <c r="P241">
        <v>29.318606016</v>
      </c>
      <c r="Q241">
        <v>31.194158493700002</v>
      </c>
      <c r="R241">
        <v>29.607899337500001</v>
      </c>
      <c r="S241">
        <v>29.3151753605</v>
      </c>
      <c r="T241">
        <v>29.698737199299998</v>
      </c>
      <c r="U241">
        <v>29.566392066500001</v>
      </c>
      <c r="V241">
        <v>29.595532927899999</v>
      </c>
      <c r="W241">
        <v>28.8522335782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30.156608626699999</v>
      </c>
      <c r="AJ241">
        <v>28.574822490199999</v>
      </c>
      <c r="AK241">
        <v>28.800278695300001</v>
      </c>
      <c r="AL241">
        <v>29.5962405155</v>
      </c>
      <c r="AM241">
        <v>27.251197110300001</v>
      </c>
      <c r="AN241">
        <v>28.873434478499998</v>
      </c>
      <c r="AO241">
        <v>30.3961958762</v>
      </c>
      <c r="AP241">
        <v>30.817162040900001</v>
      </c>
      <c r="AQ241">
        <v>30.701793780300001</v>
      </c>
      <c r="AR241">
        <v>30.787199922799999</v>
      </c>
      <c r="AS241">
        <v>29.623187755099998</v>
      </c>
      <c r="AT241">
        <v>29.366669379600001</v>
      </c>
      <c r="AU241">
        <v>28.981244631799999</v>
      </c>
      <c r="AV241">
        <v>30.540275981499999</v>
      </c>
      <c r="AW241">
        <v>28.5678298791</v>
      </c>
      <c r="AX241">
        <v>28.7429808879</v>
      </c>
      <c r="AY241">
        <v>29.7779563663</v>
      </c>
      <c r="AZ241">
        <v>29.156937064200001</v>
      </c>
      <c r="BA241">
        <v>29.393417506199999</v>
      </c>
      <c r="BB241">
        <v>29.317102268999999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240</v>
      </c>
      <c r="D242">
        <v>30.513375730500002</v>
      </c>
      <c r="E242">
        <v>29.367969401700002</v>
      </c>
      <c r="F242">
        <v>29.488710575999999</v>
      </c>
      <c r="G242">
        <v>30.044460125899999</v>
      </c>
      <c r="H242">
        <v>28.884428249399999</v>
      </c>
      <c r="I242">
        <v>30.0606675491</v>
      </c>
      <c r="J242">
        <v>31.021993699900001</v>
      </c>
      <c r="K242">
        <v>31.997121987500002</v>
      </c>
      <c r="L242">
        <v>31.473058203099999</v>
      </c>
      <c r="M242">
        <v>31.083766724699998</v>
      </c>
      <c r="N242">
        <v>30.789908153700001</v>
      </c>
      <c r="O242">
        <v>30.6881544156</v>
      </c>
      <c r="P242">
        <v>29.3962610773</v>
      </c>
      <c r="Q242">
        <v>31.036716710899999</v>
      </c>
      <c r="R242">
        <v>29.736873831699999</v>
      </c>
      <c r="S242">
        <v>28.961814412100001</v>
      </c>
      <c r="T242">
        <v>29.6740584032</v>
      </c>
      <c r="U242">
        <v>29.4772141885</v>
      </c>
      <c r="V242">
        <v>29.535412159500002</v>
      </c>
      <c r="W242">
        <v>29.105042582900001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30.606678807600002</v>
      </c>
      <c r="AJ242">
        <v>28.974040475100001</v>
      </c>
      <c r="AK242">
        <v>29.426487293000001</v>
      </c>
      <c r="AL242">
        <v>29.888169810800001</v>
      </c>
      <c r="AM242">
        <v>27.1685047231</v>
      </c>
      <c r="AN242">
        <v>29.136361697400002</v>
      </c>
      <c r="AO242">
        <v>30.4151162693</v>
      </c>
      <c r="AP242">
        <v>30.529830373900001</v>
      </c>
      <c r="AQ242">
        <v>30.886654706600002</v>
      </c>
      <c r="AR242">
        <v>30.733729201999999</v>
      </c>
      <c r="AS242">
        <v>29.571282493199998</v>
      </c>
      <c r="AT242">
        <v>29.515925534499999</v>
      </c>
      <c r="AU242">
        <v>29.381404855500001</v>
      </c>
      <c r="AV242">
        <v>30.532520538100002</v>
      </c>
      <c r="AW242">
        <v>28.842580214200002</v>
      </c>
      <c r="AX242">
        <v>28.891077699099998</v>
      </c>
      <c r="AY242">
        <v>30.210264915300002</v>
      </c>
      <c r="AZ242">
        <v>29.062138025700001</v>
      </c>
      <c r="BA242">
        <v>29.278615372499999</v>
      </c>
      <c r="BB242">
        <v>29.407403393799999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241</v>
      </c>
      <c r="D243">
        <v>30.477605051800001</v>
      </c>
      <c r="E243">
        <v>29.2330394741</v>
      </c>
      <c r="F243">
        <v>29.577201786500002</v>
      </c>
      <c r="G243">
        <v>30.3289423708</v>
      </c>
      <c r="H243">
        <v>29.083366629499999</v>
      </c>
      <c r="I243">
        <v>29.8210616585</v>
      </c>
      <c r="J243">
        <v>30.226356518999999</v>
      </c>
      <c r="K243">
        <v>31.599829692699998</v>
      </c>
      <c r="L243">
        <v>31.266316557300001</v>
      </c>
      <c r="M243">
        <v>30.550433800499999</v>
      </c>
      <c r="N243">
        <v>30.5708596992</v>
      </c>
      <c r="O243">
        <v>30.938321757699999</v>
      </c>
      <c r="P243">
        <v>29.999235136300001</v>
      </c>
      <c r="Q243">
        <v>31.3958513569</v>
      </c>
      <c r="R243">
        <v>30.1276382183</v>
      </c>
      <c r="S243">
        <v>29.716542370999999</v>
      </c>
      <c r="T243">
        <v>30.485343094200001</v>
      </c>
      <c r="U243">
        <v>29.803281252000001</v>
      </c>
      <c r="V243">
        <v>29.7484237209</v>
      </c>
      <c r="W243">
        <v>29.365626688300001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30.851354793399999</v>
      </c>
      <c r="AJ243">
        <v>29.028311823999999</v>
      </c>
      <c r="AK243">
        <v>29.783422697199999</v>
      </c>
      <c r="AL243">
        <v>30.2068277706</v>
      </c>
      <c r="AM243">
        <v>27.149909039200001</v>
      </c>
      <c r="AN243">
        <v>29.103541267400001</v>
      </c>
      <c r="AO243">
        <v>29.721471494599999</v>
      </c>
      <c r="AP243">
        <v>30.307030394400002</v>
      </c>
      <c r="AQ243">
        <v>30.5526744083</v>
      </c>
      <c r="AR243">
        <v>30.171879839399999</v>
      </c>
      <c r="AS243">
        <v>29.324434378399999</v>
      </c>
      <c r="AT243">
        <v>29.778064290300001</v>
      </c>
      <c r="AU243">
        <v>29.795105690100002</v>
      </c>
      <c r="AV243">
        <v>30.725087374800001</v>
      </c>
      <c r="AW243">
        <v>28.896497724900001</v>
      </c>
      <c r="AX243">
        <v>29.354534417899998</v>
      </c>
      <c r="AY243">
        <v>30.303973677199998</v>
      </c>
      <c r="AZ243">
        <v>28.911945987100001</v>
      </c>
      <c r="BA243">
        <v>29.5983252638</v>
      </c>
      <c r="BB243">
        <v>29.5703898049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242</v>
      </c>
      <c r="D244">
        <v>30.844334877400001</v>
      </c>
      <c r="E244">
        <v>29.356443588099999</v>
      </c>
      <c r="F244">
        <v>29.940912788599999</v>
      </c>
      <c r="G244">
        <v>30.356157360499999</v>
      </c>
      <c r="H244">
        <v>29.4071194375</v>
      </c>
      <c r="I244">
        <v>29.720419748200001</v>
      </c>
      <c r="J244">
        <v>30.5840952888</v>
      </c>
      <c r="K244">
        <v>31.9730286281</v>
      </c>
      <c r="L244">
        <v>31.343975117999999</v>
      </c>
      <c r="M244">
        <v>30.662361206</v>
      </c>
      <c r="N244">
        <v>30.3165032418</v>
      </c>
      <c r="O244">
        <v>31.159044640000001</v>
      </c>
      <c r="P244">
        <v>29.479966537700001</v>
      </c>
      <c r="Q244">
        <v>31.406907821699999</v>
      </c>
      <c r="R244">
        <v>29.956518443699998</v>
      </c>
      <c r="S244">
        <v>29.833506029300001</v>
      </c>
      <c r="T244">
        <v>30.757570036899999</v>
      </c>
      <c r="U244">
        <v>30.055051219900001</v>
      </c>
      <c r="V244">
        <v>29.958761074800002</v>
      </c>
      <c r="W244">
        <v>29.3180252075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30.930581115300001</v>
      </c>
      <c r="AJ244">
        <v>28.9688616446</v>
      </c>
      <c r="AK244">
        <v>30.007286214000001</v>
      </c>
      <c r="AL244">
        <v>30.199183233199999</v>
      </c>
      <c r="AM244">
        <v>27.7190660049</v>
      </c>
      <c r="AN244">
        <v>28.7561208001</v>
      </c>
      <c r="AO244">
        <v>29.829146996399999</v>
      </c>
      <c r="AP244">
        <v>31.149860046299999</v>
      </c>
      <c r="AQ244">
        <v>30.761745426000001</v>
      </c>
      <c r="AR244">
        <v>30.3118443975</v>
      </c>
      <c r="AS244">
        <v>29.453905318499999</v>
      </c>
      <c r="AT244">
        <v>29.9314543861</v>
      </c>
      <c r="AU244">
        <v>29.714555735400001</v>
      </c>
      <c r="AV244">
        <v>30.826505607800001</v>
      </c>
      <c r="AW244">
        <v>29.2051098598</v>
      </c>
      <c r="AX244">
        <v>29.032912954</v>
      </c>
      <c r="AY244">
        <v>30.251021404799999</v>
      </c>
      <c r="AZ244">
        <v>29.392342672000002</v>
      </c>
      <c r="BA244">
        <v>29.7384461798</v>
      </c>
      <c r="BB244">
        <v>29.3526285021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243</v>
      </c>
      <c r="D245">
        <v>31.163697017600001</v>
      </c>
      <c r="E245">
        <v>29.4593688197</v>
      </c>
      <c r="F245">
        <v>30.172831433199999</v>
      </c>
      <c r="G245">
        <v>30.481783275200002</v>
      </c>
      <c r="H245">
        <v>29.534217606199999</v>
      </c>
      <c r="I245">
        <v>30.099448935000002</v>
      </c>
      <c r="J245">
        <v>31.417355124699998</v>
      </c>
      <c r="K245">
        <v>32.163490492800001</v>
      </c>
      <c r="L245">
        <v>31.613855465899999</v>
      </c>
      <c r="M245">
        <v>31.143384466400001</v>
      </c>
      <c r="N245">
        <v>30.300783126799999</v>
      </c>
      <c r="O245">
        <v>31.013446485199999</v>
      </c>
      <c r="P245" s="10">
        <f>(AVERAGE(P240:P244)+AVERAGE(P246:P250))/2</f>
        <v>29.34233437396</v>
      </c>
      <c r="Q245" s="10">
        <f>(AVERAGE(Q240:Q244)+AVERAGE(Q246:Q250))/2</f>
        <v>31.317632198830001</v>
      </c>
      <c r="R245" s="10">
        <f>(AVERAGE(R240:R244)+AVERAGE(R246:R250))/2</f>
        <v>29.739222786410004</v>
      </c>
      <c r="S245">
        <v>29.810692698099999</v>
      </c>
      <c r="T245">
        <v>30.580940564700001</v>
      </c>
      <c r="U245">
        <v>30.343266745800001</v>
      </c>
      <c r="V245">
        <v>29.810531203</v>
      </c>
      <c r="W245">
        <v>29.555703502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30.826840605600001</v>
      </c>
      <c r="AJ245">
        <v>29.082021867000002</v>
      </c>
      <c r="AK245">
        <v>29.823833029999999</v>
      </c>
      <c r="AL245">
        <v>30.113998112099999</v>
      </c>
      <c r="AM245">
        <v>27.707441049300002</v>
      </c>
      <c r="AN245">
        <v>28.707256945000001</v>
      </c>
      <c r="AO245">
        <v>30.957125774200001</v>
      </c>
      <c r="AP245">
        <v>31.227244210799999</v>
      </c>
      <c r="AQ245">
        <v>31.073180464899998</v>
      </c>
      <c r="AR245">
        <v>30.915442754200001</v>
      </c>
      <c r="AS245">
        <v>29.557859048299999</v>
      </c>
      <c r="AT245">
        <v>30.179054027500001</v>
      </c>
      <c r="AU245" s="10">
        <f>(AVERAGE(AU240:AU244)+AVERAGE(AU246:AU250))/2</f>
        <v>29.478050730390002</v>
      </c>
      <c r="AV245" s="10">
        <f>(AVERAGE(AV240:AV244)+AVERAGE(AV246:AV250))/2</f>
        <v>30.931090820679998</v>
      </c>
      <c r="AW245" s="10">
        <f>(AVERAGE(AW240:AW244)+AVERAGE(AW246:AW250))/2</f>
        <v>29.025980844869999</v>
      </c>
      <c r="AX245">
        <v>29.0588560321</v>
      </c>
      <c r="AY245">
        <v>30.092907576399998</v>
      </c>
      <c r="AZ245">
        <v>29.642008752500001</v>
      </c>
      <c r="BA245">
        <v>29.768600980900001</v>
      </c>
      <c r="BB245">
        <v>29.580627826800001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244</v>
      </c>
      <c r="D246">
        <v>31.662801369899999</v>
      </c>
      <c r="E246">
        <v>29.999054961900001</v>
      </c>
      <c r="F246">
        <v>29.845116452100001</v>
      </c>
      <c r="G246">
        <v>30.836461775499998</v>
      </c>
      <c r="H246">
        <v>29.3007398982</v>
      </c>
      <c r="I246">
        <v>30.260276524199998</v>
      </c>
      <c r="J246">
        <v>31.1993543926</v>
      </c>
      <c r="K246">
        <v>32.275520005099999</v>
      </c>
      <c r="L246">
        <v>31.857003346900001</v>
      </c>
      <c r="M246">
        <v>31.310981349799999</v>
      </c>
      <c r="N246">
        <v>30.214024310399999</v>
      </c>
      <c r="O246">
        <v>30.9317647859</v>
      </c>
      <c r="P246">
        <v>28.9377025139</v>
      </c>
      <c r="Q246">
        <v>31.015374775000002</v>
      </c>
      <c r="R246">
        <v>29.580952200900001</v>
      </c>
      <c r="S246">
        <v>30.008087945</v>
      </c>
      <c r="T246">
        <v>30.776054746900002</v>
      </c>
      <c r="U246">
        <v>30.466338976100001</v>
      </c>
      <c r="V246">
        <v>29.923691789199999</v>
      </c>
      <c r="W246">
        <v>29.6116167351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31.073293352</v>
      </c>
      <c r="AJ246">
        <v>29.331927823299999</v>
      </c>
      <c r="AK246">
        <v>29.2601640486</v>
      </c>
      <c r="AL246">
        <v>30.079766501200002</v>
      </c>
      <c r="AM246">
        <v>27.8567176245</v>
      </c>
      <c r="AN246">
        <v>28.9486346873</v>
      </c>
      <c r="AO246">
        <v>30.634525802500001</v>
      </c>
      <c r="AP246">
        <v>31.1414725592</v>
      </c>
      <c r="AQ246">
        <v>30.777300650899999</v>
      </c>
      <c r="AR246">
        <v>30.886147208000001</v>
      </c>
      <c r="AS246">
        <v>29.831527899800001</v>
      </c>
      <c r="AT246">
        <v>30.271270765299999</v>
      </c>
      <c r="AU246">
        <v>29.078261856800001</v>
      </c>
      <c r="AV246">
        <v>30.469438660800002</v>
      </c>
      <c r="AW246">
        <v>28.799642407499999</v>
      </c>
      <c r="AX246">
        <v>29.562063618500002</v>
      </c>
      <c r="AY246">
        <v>30.645166094099999</v>
      </c>
      <c r="AZ246">
        <v>29.944875868800001</v>
      </c>
      <c r="BA246">
        <v>29.833561515500001</v>
      </c>
      <c r="BB246">
        <v>29.881056373500002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245</v>
      </c>
      <c r="D247">
        <v>31.549280218500002</v>
      </c>
      <c r="E247">
        <v>30.0832736429</v>
      </c>
      <c r="F247">
        <v>30.167282932300001</v>
      </c>
      <c r="G247">
        <v>30.915630227000001</v>
      </c>
      <c r="H247">
        <v>29.181454477500001</v>
      </c>
      <c r="I247">
        <v>30.630147809499999</v>
      </c>
      <c r="J247">
        <v>30.540374219499999</v>
      </c>
      <c r="K247">
        <v>32.403021754900003</v>
      </c>
      <c r="L247">
        <v>31.703443834600002</v>
      </c>
      <c r="M247">
        <v>30.970992342199999</v>
      </c>
      <c r="N247">
        <v>30.561272557399999</v>
      </c>
      <c r="O247">
        <v>31.142875372100001</v>
      </c>
      <c r="P247">
        <v>29.120136066899999</v>
      </c>
      <c r="Q247">
        <v>31.1569664178</v>
      </c>
      <c r="R247">
        <v>29.658858793</v>
      </c>
      <c r="S247">
        <v>30.610714057799999</v>
      </c>
      <c r="T247">
        <v>31.089221274100002</v>
      </c>
      <c r="U247">
        <v>31.013081046300002</v>
      </c>
      <c r="V247">
        <v>29.970576275300001</v>
      </c>
      <c r="W247">
        <v>29.720288504500001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31.332720645599998</v>
      </c>
      <c r="AJ247">
        <v>29.46217691</v>
      </c>
      <c r="AK247">
        <v>29.878675128499999</v>
      </c>
      <c r="AL247">
        <v>30.529919720599999</v>
      </c>
      <c r="AM247">
        <v>28.110566737599999</v>
      </c>
      <c r="AN247">
        <v>29.520653659099999</v>
      </c>
      <c r="AO247">
        <v>30.786420635999999</v>
      </c>
      <c r="AP247">
        <v>31.8641786353</v>
      </c>
      <c r="AQ247">
        <v>31.042867859499999</v>
      </c>
      <c r="AR247">
        <v>30.9325220777</v>
      </c>
      <c r="AS247">
        <v>30.5300332184</v>
      </c>
      <c r="AT247">
        <v>30.2761843587</v>
      </c>
      <c r="AU247">
        <v>29.414057413199998</v>
      </c>
      <c r="AV247">
        <v>31.1115623978</v>
      </c>
      <c r="AW247">
        <v>28.797153566599999</v>
      </c>
      <c r="AX247">
        <v>30.287508132199999</v>
      </c>
      <c r="AY247">
        <v>30.7666646634</v>
      </c>
      <c r="AZ247">
        <v>30.435307482300001</v>
      </c>
      <c r="BA247">
        <v>29.711832041499999</v>
      </c>
      <c r="BB247">
        <v>29.9589208033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246</v>
      </c>
      <c r="D248">
        <v>31.516942762399999</v>
      </c>
      <c r="E248">
        <v>29.932725374899999</v>
      </c>
      <c r="F248">
        <v>30.5077961637</v>
      </c>
      <c r="G248">
        <v>31.239502140199999</v>
      </c>
      <c r="H248">
        <v>29.162469229500001</v>
      </c>
      <c r="I248">
        <v>30.4815756669</v>
      </c>
      <c r="J248">
        <v>30.381123615100002</v>
      </c>
      <c r="K248">
        <v>32.717557711600001</v>
      </c>
      <c r="L248">
        <v>31.1872974656</v>
      </c>
      <c r="M248">
        <v>30.824451402899999</v>
      </c>
      <c r="N248">
        <v>31.210102001700001</v>
      </c>
      <c r="O248">
        <v>31.2903814338</v>
      </c>
      <c r="P248">
        <v>29.561775385000001</v>
      </c>
      <c r="Q248">
        <v>31.761110847400001</v>
      </c>
      <c r="R248">
        <v>29.830596430700002</v>
      </c>
      <c r="S248">
        <v>31.240991189999999</v>
      </c>
      <c r="T248">
        <v>31.263249322099998</v>
      </c>
      <c r="U248">
        <v>31.282495871399998</v>
      </c>
      <c r="V248">
        <v>30.507699321499999</v>
      </c>
      <c r="W248">
        <v>30.0045685945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30.948255830000001</v>
      </c>
      <c r="AJ248">
        <v>29.439286668499999</v>
      </c>
      <c r="AK248">
        <v>30.251024789199999</v>
      </c>
      <c r="AL248">
        <v>30.839318883499999</v>
      </c>
      <c r="AM248">
        <v>28.508294837099999</v>
      </c>
      <c r="AN248">
        <v>29.5304664921</v>
      </c>
      <c r="AO248">
        <v>30.3609096777</v>
      </c>
      <c r="AP248">
        <v>31.815485991500001</v>
      </c>
      <c r="AQ248">
        <v>31.2001698328</v>
      </c>
      <c r="AR248">
        <v>31.079203741899999</v>
      </c>
      <c r="AS248">
        <v>31.2411815259</v>
      </c>
      <c r="AT248">
        <v>30.3880867606</v>
      </c>
      <c r="AU248">
        <v>29.8930684129</v>
      </c>
      <c r="AV248">
        <v>31.635961356700001</v>
      </c>
      <c r="AW248">
        <v>29.4931055628</v>
      </c>
      <c r="AX248">
        <v>30.5913400182</v>
      </c>
      <c r="AY248">
        <v>30.928209620899999</v>
      </c>
      <c r="AZ248">
        <v>30.577243691</v>
      </c>
      <c r="BA248">
        <v>30.209152770100001</v>
      </c>
      <c r="BB248">
        <v>30.0867852684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247</v>
      </c>
      <c r="D249">
        <v>31.744281695000002</v>
      </c>
      <c r="E249">
        <v>30.0247363545</v>
      </c>
      <c r="F249">
        <v>30.628728225500002</v>
      </c>
      <c r="G249">
        <v>31.181067263100001</v>
      </c>
      <c r="H249">
        <v>28.9751819964</v>
      </c>
      <c r="I249">
        <v>30.519472627100001</v>
      </c>
      <c r="J249">
        <v>30.361390306000001</v>
      </c>
      <c r="K249">
        <v>33.096934197800003</v>
      </c>
      <c r="L249">
        <v>31.3484644756</v>
      </c>
      <c r="M249">
        <v>30.934809051999999</v>
      </c>
      <c r="N249">
        <v>31.174622975599998</v>
      </c>
      <c r="O249">
        <v>31.388150016800001</v>
      </c>
      <c r="P249">
        <v>29.336716771300001</v>
      </c>
      <c r="Q249">
        <v>31.701826285999999</v>
      </c>
      <c r="R249">
        <v>29.930288197700001</v>
      </c>
      <c r="S249">
        <v>31.070501866800001</v>
      </c>
      <c r="T249">
        <v>31.397079813400001</v>
      </c>
      <c r="U249">
        <v>31.119689230100001</v>
      </c>
      <c r="V249">
        <v>30.693109408000002</v>
      </c>
      <c r="W249">
        <v>30.2865184616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31.351302477899999</v>
      </c>
      <c r="AJ249">
        <v>29.721981557599999</v>
      </c>
      <c r="AK249">
        <v>30.200563538400001</v>
      </c>
      <c r="AL249">
        <v>30.714568794400002</v>
      </c>
      <c r="AM249">
        <v>28.369111675799999</v>
      </c>
      <c r="AN249">
        <v>29.461445018500001</v>
      </c>
      <c r="AO249">
        <v>30.6604531033</v>
      </c>
      <c r="AP249">
        <v>32.095833003199999</v>
      </c>
      <c r="AQ249">
        <v>31.044359634399999</v>
      </c>
      <c r="AR249">
        <v>31.010448050699999</v>
      </c>
      <c r="AS249">
        <v>31.174615891799998</v>
      </c>
      <c r="AT249">
        <v>30.3499838814</v>
      </c>
      <c r="AU249">
        <v>29.893883336399998</v>
      </c>
      <c r="AV249">
        <v>31.5415627641</v>
      </c>
      <c r="AW249">
        <v>29.5168346934</v>
      </c>
      <c r="AX249">
        <v>29.6966790922</v>
      </c>
      <c r="AY249">
        <v>30.240676655600002</v>
      </c>
      <c r="AZ249">
        <v>29.941857004300001</v>
      </c>
      <c r="BA249">
        <v>30.217082980600001</v>
      </c>
      <c r="BB249">
        <v>30.357781215999999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248</v>
      </c>
      <c r="D250">
        <v>31.846691078399999</v>
      </c>
      <c r="E250">
        <v>30.2751386807</v>
      </c>
      <c r="F250">
        <v>30.6227919715</v>
      </c>
      <c r="G250">
        <v>31.098708487</v>
      </c>
      <c r="H250">
        <v>29.161105383999999</v>
      </c>
      <c r="I250">
        <v>30.136230572399999</v>
      </c>
      <c r="J250">
        <v>31.076039545899999</v>
      </c>
      <c r="K250">
        <v>32.520519309400001</v>
      </c>
      <c r="L250">
        <v>31.226193592800001</v>
      </c>
      <c r="M250">
        <v>31.265317204700001</v>
      </c>
      <c r="N250">
        <v>30.909108096200001</v>
      </c>
      <c r="O250">
        <v>30.787116855499999</v>
      </c>
      <c r="P250">
        <v>29.252062282099999</v>
      </c>
      <c r="Q250">
        <v>31.399263104399999</v>
      </c>
      <c r="R250">
        <v>29.6751905243</v>
      </c>
      <c r="S250">
        <v>30.954668674699999</v>
      </c>
      <c r="T250">
        <v>30.842339177100001</v>
      </c>
      <c r="U250">
        <v>31.039387747799999</v>
      </c>
      <c r="V250">
        <v>30.7163590167</v>
      </c>
      <c r="W250">
        <v>30.425682646399999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31.631587433299998</v>
      </c>
      <c r="AJ250">
        <v>29.800139209200001</v>
      </c>
      <c r="AK250">
        <v>30.329899568199998</v>
      </c>
      <c r="AL250">
        <v>30.6124841245</v>
      </c>
      <c r="AM250">
        <v>28.477073931900001</v>
      </c>
      <c r="AN250">
        <v>29.752906782</v>
      </c>
      <c r="AO250">
        <v>30.859361094299999</v>
      </c>
      <c r="AP250">
        <v>32.132389734500002</v>
      </c>
      <c r="AQ250">
        <v>31.132260835099999</v>
      </c>
      <c r="AR250">
        <v>30.932992460400001</v>
      </c>
      <c r="AS250">
        <v>30.9376369079</v>
      </c>
      <c r="AT250">
        <v>30.099159757500001</v>
      </c>
      <c r="AU250">
        <v>29.960735728700001</v>
      </c>
      <c r="AV250">
        <v>31.4802761945</v>
      </c>
      <c r="AW250">
        <v>29.6084782868</v>
      </c>
      <c r="AX250">
        <v>29.356687610000002</v>
      </c>
      <c r="AY250">
        <v>30.115015421399999</v>
      </c>
      <c r="AZ250">
        <v>29.681206795800001</v>
      </c>
      <c r="BA250">
        <v>30.365487481999999</v>
      </c>
      <c r="BB250">
        <v>30.224760806900001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249</v>
      </c>
      <c r="D251">
        <v>32.0408370878</v>
      </c>
      <c r="E251">
        <v>30.621468591399999</v>
      </c>
      <c r="F251">
        <v>31.551971485700001</v>
      </c>
      <c r="G251">
        <v>31.278395741400001</v>
      </c>
      <c r="H251">
        <v>29.602803204499999</v>
      </c>
      <c r="I251">
        <v>29.7422696571</v>
      </c>
      <c r="J251">
        <v>31.497609339</v>
      </c>
      <c r="K251">
        <v>32.430181592099999</v>
      </c>
      <c r="L251">
        <v>31.730610528500002</v>
      </c>
      <c r="M251">
        <v>31.4316273594</v>
      </c>
      <c r="N251">
        <v>30.9658740697</v>
      </c>
      <c r="O251">
        <v>31.004966013800001</v>
      </c>
      <c r="P251">
        <v>29.8757880458</v>
      </c>
      <c r="Q251">
        <v>31.820515259699999</v>
      </c>
      <c r="R251">
        <v>30.195298042000001</v>
      </c>
      <c r="S251">
        <v>30.972226242000001</v>
      </c>
      <c r="T251">
        <v>30.856191712899999</v>
      </c>
      <c r="U251">
        <v>31.057298832099999</v>
      </c>
      <c r="V251">
        <v>30.8117250707</v>
      </c>
      <c r="W251">
        <v>30.4115323053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31.8120136024</v>
      </c>
      <c r="AJ251">
        <v>29.876241992099999</v>
      </c>
      <c r="AK251">
        <v>30.836189937499999</v>
      </c>
      <c r="AL251">
        <v>30.713871413900002</v>
      </c>
      <c r="AM251">
        <v>28.4984129837</v>
      </c>
      <c r="AN251">
        <v>29.992375474100001</v>
      </c>
      <c r="AO251">
        <v>30.855440092399999</v>
      </c>
      <c r="AP251">
        <v>31.6202592749</v>
      </c>
      <c r="AQ251">
        <v>31.261364771499998</v>
      </c>
      <c r="AR251">
        <v>30.9842367579</v>
      </c>
      <c r="AS251">
        <v>31.216921263</v>
      </c>
      <c r="AT251">
        <v>30.454096695899999</v>
      </c>
      <c r="AU251">
        <v>29.700923610299999</v>
      </c>
      <c r="AV251">
        <v>31.337321364899999</v>
      </c>
      <c r="AW251">
        <v>29.5323040854</v>
      </c>
      <c r="AX251">
        <v>29.5554889631</v>
      </c>
      <c r="AY251">
        <v>30.231082750199999</v>
      </c>
      <c r="AZ251">
        <v>29.669273133800001</v>
      </c>
      <c r="BA251">
        <v>30.664484052500001</v>
      </c>
      <c r="BB251">
        <v>30.269273917500001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250</v>
      </c>
      <c r="D252">
        <v>32.215753252799999</v>
      </c>
      <c r="E252">
        <v>30.545373083200001</v>
      </c>
      <c r="F252">
        <v>31.1094048261</v>
      </c>
      <c r="G252">
        <v>31.267167921799999</v>
      </c>
      <c r="H252">
        <v>29.9853617855</v>
      </c>
      <c r="I252">
        <v>29.497249180000001</v>
      </c>
      <c r="J252">
        <v>31.905860669599999</v>
      </c>
      <c r="K252">
        <v>32.715238102000001</v>
      </c>
      <c r="L252">
        <v>32.053664404899997</v>
      </c>
      <c r="M252">
        <v>31.711922713300002</v>
      </c>
      <c r="N252">
        <v>31.174034981999998</v>
      </c>
      <c r="O252">
        <v>31.257533282400001</v>
      </c>
      <c r="P252">
        <v>30.199485407800001</v>
      </c>
      <c r="Q252">
        <v>31.7974615744</v>
      </c>
      <c r="R252">
        <v>30.496963790300001</v>
      </c>
      <c r="S252">
        <v>31.4088958044</v>
      </c>
      <c r="T252">
        <v>31.2601177797</v>
      </c>
      <c r="U252">
        <v>31.445832565300002</v>
      </c>
      <c r="V252">
        <v>30.869903236700001</v>
      </c>
      <c r="W252">
        <v>30.443963008800001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31.806715136899999</v>
      </c>
      <c r="AJ252">
        <v>29.918402245399999</v>
      </c>
      <c r="AK252">
        <v>30.468505732000001</v>
      </c>
      <c r="AL252">
        <v>30.842028270299998</v>
      </c>
      <c r="AM252">
        <v>28.3083123995</v>
      </c>
      <c r="AN252">
        <v>29.519813608700002</v>
      </c>
      <c r="AO252">
        <v>30.659954821500001</v>
      </c>
      <c r="AP252">
        <v>31.817330907700001</v>
      </c>
      <c r="AQ252">
        <v>31.336628168000001</v>
      </c>
      <c r="AR252">
        <v>31.0519484545</v>
      </c>
      <c r="AS252">
        <v>31.295148366100001</v>
      </c>
      <c r="AT252">
        <v>30.7709992186</v>
      </c>
      <c r="AU252">
        <v>29.780806451899998</v>
      </c>
      <c r="AV252">
        <v>31.345245977699999</v>
      </c>
      <c r="AW252">
        <v>29.779716635700002</v>
      </c>
      <c r="AX252">
        <v>30.2039710526</v>
      </c>
      <c r="AY252">
        <v>30.769895207899999</v>
      </c>
      <c r="AZ252">
        <v>30.123682833699998</v>
      </c>
      <c r="BA252">
        <v>30.7546569838</v>
      </c>
      <c r="BB252">
        <v>30.181308962999999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251</v>
      </c>
      <c r="D253">
        <v>32.852831177200002</v>
      </c>
      <c r="E253">
        <v>30.991980797</v>
      </c>
      <c r="F253">
        <v>30.741486188300001</v>
      </c>
      <c r="G253">
        <v>31.2214995816</v>
      </c>
      <c r="H253">
        <v>30.167608657500001</v>
      </c>
      <c r="I253">
        <v>29.9919264997</v>
      </c>
      <c r="J253">
        <v>31.6405696042</v>
      </c>
      <c r="K253">
        <v>32.655161448500003</v>
      </c>
      <c r="L253">
        <v>31.912813378900001</v>
      </c>
      <c r="M253">
        <v>31.691468801100001</v>
      </c>
      <c r="N253">
        <v>31.429238363700001</v>
      </c>
      <c r="O253">
        <v>31.766699248399998</v>
      </c>
      <c r="P253">
        <v>30.475051034500002</v>
      </c>
      <c r="Q253">
        <v>32.079974093799997</v>
      </c>
      <c r="R253">
        <v>30.5546274077</v>
      </c>
      <c r="S253">
        <v>31.5554918142</v>
      </c>
      <c r="T253">
        <v>31.429480355199999</v>
      </c>
      <c r="U253">
        <v>31.624222090300002</v>
      </c>
      <c r="V253">
        <v>31.166755055799999</v>
      </c>
      <c r="W253">
        <v>30.858619542700001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32.010309852799999</v>
      </c>
      <c r="AJ253">
        <v>30.0602926422</v>
      </c>
      <c r="AK253">
        <v>30.562815825400001</v>
      </c>
      <c r="AL253">
        <v>30.816261299800001</v>
      </c>
      <c r="AM253">
        <v>28.5007745435</v>
      </c>
      <c r="AN253">
        <v>29.328495171099998</v>
      </c>
      <c r="AO253">
        <v>30.938626956299998</v>
      </c>
      <c r="AP253">
        <v>31.968709132299999</v>
      </c>
      <c r="AQ253">
        <v>31.623640116400001</v>
      </c>
      <c r="AR253">
        <v>31.029701341100001</v>
      </c>
      <c r="AS253">
        <v>30.956970567500001</v>
      </c>
      <c r="AT253">
        <v>30.948388589099999</v>
      </c>
      <c r="AU253">
        <v>29.0742010566</v>
      </c>
      <c r="AV253">
        <v>30.619540863499999</v>
      </c>
      <c r="AW253">
        <v>29.620465682799999</v>
      </c>
      <c r="AX253">
        <v>31.194803565299999</v>
      </c>
      <c r="AY253">
        <v>31.221187315800002</v>
      </c>
      <c r="AZ253">
        <v>30.641751759800002</v>
      </c>
      <c r="BA253">
        <v>30.9399766927</v>
      </c>
      <c r="BB253">
        <v>30.268234479499998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252</v>
      </c>
      <c r="D254">
        <v>33.088270931799997</v>
      </c>
      <c r="E254">
        <v>31.038101041000001</v>
      </c>
      <c r="F254">
        <v>31.0065296129</v>
      </c>
      <c r="G254">
        <v>31.252614095199998</v>
      </c>
      <c r="H254">
        <v>30.164837390799999</v>
      </c>
      <c r="I254">
        <v>30.397140579399998</v>
      </c>
      <c r="J254">
        <v>31.513037591</v>
      </c>
      <c r="K254">
        <v>32.435799034299997</v>
      </c>
      <c r="L254">
        <v>31.900185393899999</v>
      </c>
      <c r="M254">
        <v>31.680911420400001</v>
      </c>
      <c r="N254">
        <v>31.873261507700001</v>
      </c>
      <c r="O254">
        <v>31.6660040995</v>
      </c>
      <c r="P254">
        <v>30.249885803400002</v>
      </c>
      <c r="Q254">
        <v>32.2147080449</v>
      </c>
      <c r="R254">
        <v>30.5148142038</v>
      </c>
      <c r="S254">
        <v>31.306945985500001</v>
      </c>
      <c r="T254">
        <v>31.601025100899999</v>
      </c>
      <c r="U254">
        <v>31.348822328400001</v>
      </c>
      <c r="V254">
        <v>31.450429273200001</v>
      </c>
      <c r="W254">
        <v>31.071164500799998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32.385339334400001</v>
      </c>
      <c r="AJ254">
        <v>30.3663752796</v>
      </c>
      <c r="AK254">
        <v>31.011191640500002</v>
      </c>
      <c r="AL254">
        <v>30.874534600099999</v>
      </c>
      <c r="AM254">
        <v>28.539625979</v>
      </c>
      <c r="AN254">
        <v>29.4069360242</v>
      </c>
      <c r="AO254">
        <v>30.369501994299998</v>
      </c>
      <c r="AP254">
        <v>32.416390151999998</v>
      </c>
      <c r="AQ254">
        <v>31.566212352200001</v>
      </c>
      <c r="AR254">
        <v>31.036455494199998</v>
      </c>
      <c r="AS254">
        <v>31.163501369900001</v>
      </c>
      <c r="AT254">
        <v>31.233840602000001</v>
      </c>
      <c r="AU254">
        <v>29.0825972855</v>
      </c>
      <c r="AV254">
        <v>30.826224144800001</v>
      </c>
      <c r="AW254">
        <v>29.506512418900002</v>
      </c>
      <c r="AX254">
        <v>31.023645345199999</v>
      </c>
      <c r="AY254">
        <v>31.184750278500001</v>
      </c>
      <c r="AZ254">
        <v>30.674904141300001</v>
      </c>
      <c r="BA254">
        <v>31.115818314199998</v>
      </c>
      <c r="BB254">
        <v>30.477387547300001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253</v>
      </c>
      <c r="D255">
        <v>33.131573361100003</v>
      </c>
      <c r="E255">
        <v>31.102988351699999</v>
      </c>
      <c r="F255">
        <v>31.2219789404</v>
      </c>
      <c r="G255">
        <v>31.154742070299999</v>
      </c>
      <c r="H255">
        <v>30.387078643399999</v>
      </c>
      <c r="I255">
        <v>30.636210263599999</v>
      </c>
      <c r="J255">
        <v>31.772226394499999</v>
      </c>
      <c r="K255">
        <v>32.172686197600001</v>
      </c>
      <c r="L255">
        <v>31.967908114099998</v>
      </c>
      <c r="M255">
        <v>31.765418283799999</v>
      </c>
      <c r="N255">
        <v>32.0569026963</v>
      </c>
      <c r="O255">
        <v>31.5808520203</v>
      </c>
      <c r="P255">
        <v>30.592610630100001</v>
      </c>
      <c r="Q255">
        <v>32.028135097400003</v>
      </c>
      <c r="R255">
        <v>30.549882630300001</v>
      </c>
      <c r="S255">
        <v>30.952159025899999</v>
      </c>
      <c r="T255">
        <v>31.542068669100001</v>
      </c>
      <c r="U255">
        <v>31.482788622499999</v>
      </c>
      <c r="V255">
        <v>31.391302954</v>
      </c>
      <c r="W255">
        <v>30.872554291099998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32.545688415199997</v>
      </c>
      <c r="AJ255">
        <v>30.803250662699998</v>
      </c>
      <c r="AK255">
        <v>30.601557364000001</v>
      </c>
      <c r="AL255">
        <v>30.6220759383</v>
      </c>
      <c r="AM255">
        <v>28.705071397499999</v>
      </c>
      <c r="AN255">
        <v>29.922590725599999</v>
      </c>
      <c r="AO255">
        <v>30.849227067299999</v>
      </c>
      <c r="AP255">
        <v>32.225439378200001</v>
      </c>
      <c r="AQ255">
        <v>31.188201559399999</v>
      </c>
      <c r="AR255">
        <v>30.989547611100001</v>
      </c>
      <c r="AS255">
        <v>31.7647561319</v>
      </c>
      <c r="AT255">
        <v>31.1897118312</v>
      </c>
      <c r="AU255">
        <v>29.604828994199998</v>
      </c>
      <c r="AV255">
        <v>31.0661020999</v>
      </c>
      <c r="AW255">
        <v>29.909288240199999</v>
      </c>
      <c r="AX255">
        <v>30.954927903400002</v>
      </c>
      <c r="AY255">
        <v>31.3565763334</v>
      </c>
      <c r="AZ255">
        <v>30.636985900599999</v>
      </c>
      <c r="BA255">
        <v>31.352939295199999</v>
      </c>
      <c r="BB255">
        <v>30.4834114007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254</v>
      </c>
      <c r="D256">
        <v>33.630251219000002</v>
      </c>
      <c r="E256">
        <v>31.600534640900001</v>
      </c>
      <c r="F256">
        <v>31.2264512852</v>
      </c>
      <c r="G256">
        <v>31.252020605599999</v>
      </c>
      <c r="H256">
        <v>30.914559695499999</v>
      </c>
      <c r="I256">
        <v>30.7454187389</v>
      </c>
      <c r="J256">
        <v>32.024287540700001</v>
      </c>
      <c r="K256">
        <v>32.244200951499998</v>
      </c>
      <c r="L256">
        <v>31.842895940399998</v>
      </c>
      <c r="M256">
        <v>31.865242330000001</v>
      </c>
      <c r="N256">
        <v>31.724545513399999</v>
      </c>
      <c r="O256">
        <v>31.799888193200001</v>
      </c>
      <c r="P256">
        <v>30.354628014199999</v>
      </c>
      <c r="Q256">
        <v>32.0794426577</v>
      </c>
      <c r="R256">
        <v>30.559608571399998</v>
      </c>
      <c r="S256">
        <v>31.184677285500001</v>
      </c>
      <c r="T256">
        <v>31.5736267678</v>
      </c>
      <c r="U256">
        <v>31.867482344100001</v>
      </c>
      <c r="V256">
        <v>31.580870472699999</v>
      </c>
      <c r="W256">
        <v>30.750148929000002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32.615901240600003</v>
      </c>
      <c r="AJ256">
        <v>30.886432969800001</v>
      </c>
      <c r="AK256">
        <v>31.023454776400001</v>
      </c>
      <c r="AL256">
        <v>30.870548146600001</v>
      </c>
      <c r="AM256">
        <v>29.217711702999999</v>
      </c>
      <c r="AN256">
        <v>30.232373262399999</v>
      </c>
      <c r="AO256">
        <v>31.005507044600002</v>
      </c>
      <c r="AP256">
        <v>31.9551056028</v>
      </c>
      <c r="AQ256">
        <v>30.9167685002</v>
      </c>
      <c r="AR256">
        <v>31.201169239599999</v>
      </c>
      <c r="AS256">
        <v>31.559188395900001</v>
      </c>
      <c r="AT256">
        <v>31.060333339900001</v>
      </c>
      <c r="AU256">
        <v>29.544187583300001</v>
      </c>
      <c r="AV256">
        <v>31.267276055300002</v>
      </c>
      <c r="AW256">
        <v>29.944962007899999</v>
      </c>
      <c r="AX256">
        <v>31.273185436999999</v>
      </c>
      <c r="AY256">
        <v>31.356440379199999</v>
      </c>
      <c r="AZ256">
        <v>31.085005195600001</v>
      </c>
      <c r="BA256">
        <v>31.2320652949</v>
      </c>
      <c r="BB256">
        <v>30.9224847166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255</v>
      </c>
      <c r="D257">
        <v>33.625094002099999</v>
      </c>
      <c r="E257">
        <v>31.8636504326</v>
      </c>
      <c r="F257">
        <v>31.6261558556</v>
      </c>
      <c r="G257">
        <v>31.415309818099999</v>
      </c>
      <c r="H257">
        <v>31.162332100899999</v>
      </c>
      <c r="I257">
        <v>30.836448571799998</v>
      </c>
      <c r="J257">
        <v>32.045657407199997</v>
      </c>
      <c r="K257">
        <v>32.370732392999997</v>
      </c>
      <c r="L257">
        <v>31.8455191139</v>
      </c>
      <c r="M257">
        <v>31.931379026799998</v>
      </c>
      <c r="N257">
        <v>31.502927491400001</v>
      </c>
      <c r="O257">
        <v>32.032182566899998</v>
      </c>
      <c r="P257">
        <v>30.180494726599999</v>
      </c>
      <c r="Q257">
        <v>31.980162742000001</v>
      </c>
      <c r="R257">
        <v>30.6909847459</v>
      </c>
      <c r="S257">
        <v>31.091244506300001</v>
      </c>
      <c r="T257">
        <v>31.323015589400001</v>
      </c>
      <c r="U257">
        <v>31.960168274800001</v>
      </c>
      <c r="V257">
        <v>31.8068260806</v>
      </c>
      <c r="W257">
        <v>30.380765317400002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32.503148470600003</v>
      </c>
      <c r="AJ257">
        <v>30.734101519700001</v>
      </c>
      <c r="AK257">
        <v>31.850579593100001</v>
      </c>
      <c r="AL257">
        <v>31.416997691799999</v>
      </c>
      <c r="AM257">
        <v>29.293912018499999</v>
      </c>
      <c r="AN257">
        <v>30.588721032599999</v>
      </c>
      <c r="AO257">
        <v>31.268251758800002</v>
      </c>
      <c r="AP257">
        <v>31.635340510700001</v>
      </c>
      <c r="AQ257">
        <v>31.1299111555</v>
      </c>
      <c r="AR257">
        <v>31.450347868200001</v>
      </c>
      <c r="AS257">
        <v>31.370908214</v>
      </c>
      <c r="AT257">
        <v>31.054839292699999</v>
      </c>
      <c r="AU257">
        <v>28.901797267599999</v>
      </c>
      <c r="AV257">
        <v>31.134063118099998</v>
      </c>
      <c r="AW257">
        <v>29.742239380899999</v>
      </c>
      <c r="AX257">
        <v>31.036180976299999</v>
      </c>
      <c r="AY257">
        <v>31.265542818499998</v>
      </c>
      <c r="AZ257">
        <v>31.118351730800001</v>
      </c>
      <c r="BA257">
        <v>31.244903277199999</v>
      </c>
      <c r="BB257">
        <v>30.820907546600001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256</v>
      </c>
      <c r="D258">
        <v>33.259707401500002</v>
      </c>
      <c r="E258">
        <v>31.645074581300001</v>
      </c>
      <c r="F258">
        <v>32.221289516900001</v>
      </c>
      <c r="G258">
        <v>31.722104835900002</v>
      </c>
      <c r="H258">
        <v>31.315682520199999</v>
      </c>
      <c r="I258">
        <v>31.257027629700001</v>
      </c>
      <c r="J258">
        <v>32.128225828799998</v>
      </c>
      <c r="K258">
        <v>32.412987070500002</v>
      </c>
      <c r="L258">
        <v>32.219997103200001</v>
      </c>
      <c r="M258">
        <v>32.339930513900001</v>
      </c>
      <c r="N258">
        <v>32.0339781956</v>
      </c>
      <c r="O258">
        <v>32.086312093499998</v>
      </c>
      <c r="P258">
        <v>30.2192956134</v>
      </c>
      <c r="Q258">
        <v>32.240398048099998</v>
      </c>
      <c r="R258">
        <v>30.719493757199999</v>
      </c>
      <c r="S258">
        <v>30.8398668707</v>
      </c>
      <c r="T258">
        <v>30.983505204899998</v>
      </c>
      <c r="U258">
        <v>31.759485915100001</v>
      </c>
      <c r="V258">
        <v>31.6612645662</v>
      </c>
      <c r="W258">
        <v>30.222163273900001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31.668858520099999</v>
      </c>
      <c r="AJ258">
        <v>30.3317788381</v>
      </c>
      <c r="AK258">
        <v>31.618349590699999</v>
      </c>
      <c r="AL258">
        <v>31.8160532753</v>
      </c>
      <c r="AM258">
        <v>29.572061070299998</v>
      </c>
      <c r="AN258">
        <v>30.451735003</v>
      </c>
      <c r="AO258">
        <v>31.7119011373</v>
      </c>
      <c r="AP258">
        <v>32.041835739699998</v>
      </c>
      <c r="AQ258">
        <v>31.428504720199999</v>
      </c>
      <c r="AR258">
        <v>32.022837169399999</v>
      </c>
      <c r="AS258">
        <v>31.7180523032</v>
      </c>
      <c r="AT258">
        <v>31.4562560201</v>
      </c>
      <c r="AU258">
        <v>28.9556426318</v>
      </c>
      <c r="AV258">
        <v>31.189619768499998</v>
      </c>
      <c r="AW258">
        <v>29.774897012</v>
      </c>
      <c r="AX258">
        <v>31.439058618400001</v>
      </c>
      <c r="AY258">
        <v>31.7727461699</v>
      </c>
      <c r="AZ258">
        <v>31.320794902500001</v>
      </c>
      <c r="BA258">
        <v>31.527463451799999</v>
      </c>
      <c r="BB258">
        <v>30.375699990600001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257</v>
      </c>
      <c r="D259">
        <v>33.207189964800001</v>
      </c>
      <c r="E259">
        <v>31.281948381799999</v>
      </c>
      <c r="F259">
        <v>32.63945193</v>
      </c>
      <c r="G259">
        <v>31.975112546199998</v>
      </c>
      <c r="H259">
        <v>31.226173381399999</v>
      </c>
      <c r="I259">
        <v>31.395072670800001</v>
      </c>
      <c r="J259">
        <v>32.507536837400004</v>
      </c>
      <c r="K259">
        <v>32.6729099601</v>
      </c>
      <c r="L259">
        <v>32.459464877199999</v>
      </c>
      <c r="M259">
        <v>32.656728419499998</v>
      </c>
      <c r="N259">
        <v>32.785466619200001</v>
      </c>
      <c r="O259">
        <v>32.240783643299999</v>
      </c>
      <c r="P259">
        <v>30.227140512999998</v>
      </c>
      <c r="Q259">
        <v>32.259726985100002</v>
      </c>
      <c r="R259">
        <v>30.577835352800001</v>
      </c>
      <c r="S259">
        <v>31.432611990600002</v>
      </c>
      <c r="T259">
        <v>31.2380954612</v>
      </c>
      <c r="U259">
        <v>31.916938672099999</v>
      </c>
      <c r="V259">
        <v>31.654212996199998</v>
      </c>
      <c r="W259">
        <v>30.416385964300002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32.017478048599997</v>
      </c>
      <c r="AJ259">
        <v>30.176965474900001</v>
      </c>
      <c r="AK259">
        <v>31.427483603500001</v>
      </c>
      <c r="AL259">
        <v>32.0483763266</v>
      </c>
      <c r="AM259">
        <v>29.776342953</v>
      </c>
      <c r="AN259">
        <v>30.944882721500001</v>
      </c>
      <c r="AO259">
        <v>31.248474382600001</v>
      </c>
      <c r="AP259">
        <v>32.371986026400002</v>
      </c>
      <c r="AQ259">
        <v>31.520086657099998</v>
      </c>
      <c r="AR259">
        <v>32.143581656599999</v>
      </c>
      <c r="AS259">
        <v>31.845566393599999</v>
      </c>
      <c r="AT259">
        <v>31.945932695100002</v>
      </c>
      <c r="AU259">
        <v>29.598244208600001</v>
      </c>
      <c r="AV259">
        <v>31.603915449100001</v>
      </c>
      <c r="AW259">
        <v>29.8544160109</v>
      </c>
      <c r="AX259">
        <v>31.687427465199999</v>
      </c>
      <c r="AY259">
        <v>32.0145791964</v>
      </c>
      <c r="AZ259">
        <v>32.036292250899997</v>
      </c>
      <c r="BA259">
        <v>31.530123739099999</v>
      </c>
      <c r="BB259">
        <v>30.361713718800001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258</v>
      </c>
      <c r="D260">
        <v>33.705560622699998</v>
      </c>
      <c r="E260">
        <v>31.300341633599999</v>
      </c>
      <c r="F260">
        <v>32.360383049799999</v>
      </c>
      <c r="G260">
        <v>32.240027532500001</v>
      </c>
      <c r="H260">
        <v>31.213619087400001</v>
      </c>
      <c r="I260">
        <v>31.035900927699998</v>
      </c>
      <c r="J260">
        <v>31.961197136500001</v>
      </c>
      <c r="K260">
        <v>33.2440956875</v>
      </c>
      <c r="L260">
        <v>31.851235447000001</v>
      </c>
      <c r="M260">
        <v>32.550849019799998</v>
      </c>
      <c r="N260">
        <v>32.877189617799999</v>
      </c>
      <c r="O260">
        <v>32.400772245900001</v>
      </c>
      <c r="P260">
        <v>30.319481189800001</v>
      </c>
      <c r="Q260">
        <v>31.951786963</v>
      </c>
      <c r="R260">
        <v>30.267741390899999</v>
      </c>
      <c r="S260">
        <v>31.8037666872</v>
      </c>
      <c r="T260">
        <v>31.3749047204</v>
      </c>
      <c r="U260">
        <v>31.890122938000001</v>
      </c>
      <c r="V260">
        <v>31.7099951105</v>
      </c>
      <c r="W260">
        <v>31.067028773400001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32.192830973100001</v>
      </c>
      <c r="AJ260">
        <v>30.216028033600001</v>
      </c>
      <c r="AK260">
        <v>31.1300725937</v>
      </c>
      <c r="AL260">
        <v>31.950176665699999</v>
      </c>
      <c r="AM260">
        <v>30.056050957</v>
      </c>
      <c r="AN260">
        <v>30.8220858812</v>
      </c>
      <c r="AO260">
        <v>31.379854395300001</v>
      </c>
      <c r="AP260">
        <v>32.458753649999998</v>
      </c>
      <c r="AQ260">
        <v>31.463696339199998</v>
      </c>
      <c r="AR260">
        <v>32.239425425199997</v>
      </c>
      <c r="AS260">
        <v>31.649665089100001</v>
      </c>
      <c r="AT260">
        <v>32.099978645</v>
      </c>
      <c r="AU260">
        <v>30.413406352300001</v>
      </c>
      <c r="AV260">
        <v>31.814128824400001</v>
      </c>
      <c r="AW260">
        <v>30.138921554700001</v>
      </c>
      <c r="AX260">
        <v>31.222650980299999</v>
      </c>
      <c r="AY260">
        <v>31.886617103700001</v>
      </c>
      <c r="AZ260">
        <v>31.7207695092</v>
      </c>
      <c r="BA260">
        <v>31.373102769199999</v>
      </c>
      <c r="BB260">
        <v>30.871789347699998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259</v>
      </c>
      <c r="D261">
        <v>33.704186883600002</v>
      </c>
      <c r="E261">
        <v>31.774482344599999</v>
      </c>
      <c r="F261">
        <v>31.9431053801</v>
      </c>
      <c r="G261">
        <v>32.206079366600001</v>
      </c>
      <c r="H261">
        <v>31.5458010921</v>
      </c>
      <c r="I261">
        <v>30.367768874799999</v>
      </c>
      <c r="J261">
        <v>32.016889368699999</v>
      </c>
      <c r="K261">
        <v>33.229915293300003</v>
      </c>
      <c r="L261">
        <v>31.874136792600002</v>
      </c>
      <c r="M261">
        <v>32.6948232035</v>
      </c>
      <c r="N261">
        <v>33.124685277399998</v>
      </c>
      <c r="O261">
        <v>32.666248038399999</v>
      </c>
      <c r="P261">
        <v>31.019435611700001</v>
      </c>
      <c r="Q261">
        <v>32.247845949800002</v>
      </c>
      <c r="R261">
        <v>30.687665945599999</v>
      </c>
      <c r="S261">
        <v>32.550556998499999</v>
      </c>
      <c r="T261">
        <v>32.188020740200002</v>
      </c>
      <c r="U261">
        <v>32.064523488699997</v>
      </c>
      <c r="V261">
        <v>31.632503701200001</v>
      </c>
      <c r="W261">
        <v>31.450303678699999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32.719605013900001</v>
      </c>
      <c r="AJ261">
        <v>30.793548318599999</v>
      </c>
      <c r="AK261">
        <v>31.406258458899998</v>
      </c>
      <c r="AL261">
        <v>31.1098984606</v>
      </c>
      <c r="AM261">
        <v>30.0696201236</v>
      </c>
      <c r="AN261">
        <v>30.453555540899998</v>
      </c>
      <c r="AO261">
        <v>31.464709391300001</v>
      </c>
      <c r="AP261">
        <v>33.032780324800001</v>
      </c>
      <c r="AQ261">
        <v>31.805142073100001</v>
      </c>
      <c r="AR261">
        <v>32.208494030700002</v>
      </c>
      <c r="AS261">
        <v>31.677788996299999</v>
      </c>
      <c r="AT261">
        <v>32.162822964199997</v>
      </c>
      <c r="AU261">
        <v>30.745572414400002</v>
      </c>
      <c r="AV261">
        <v>31.9879282783</v>
      </c>
      <c r="AW261">
        <v>30.348341300800001</v>
      </c>
      <c r="AX261">
        <v>31.016833485900001</v>
      </c>
      <c r="AY261">
        <v>31.864828301199999</v>
      </c>
      <c r="AZ261">
        <v>31.418076017200001</v>
      </c>
      <c r="BA261">
        <v>31.4331565291</v>
      </c>
      <c r="BB261">
        <v>31.180727827599998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260</v>
      </c>
      <c r="D262">
        <v>32.886896204300001</v>
      </c>
      <c r="E262">
        <v>31.172634453200001</v>
      </c>
      <c r="F262">
        <v>32.144987852200003</v>
      </c>
      <c r="G262">
        <v>32.106120640599997</v>
      </c>
      <c r="H262">
        <v>31.9195439991</v>
      </c>
      <c r="I262">
        <v>30.353011583400001</v>
      </c>
      <c r="J262">
        <v>32.426414484399999</v>
      </c>
      <c r="K262">
        <v>33.398182988400002</v>
      </c>
      <c r="L262">
        <v>32.272816507000002</v>
      </c>
      <c r="M262">
        <v>33.117364337399998</v>
      </c>
      <c r="N262">
        <v>33.222438456299997</v>
      </c>
      <c r="O262">
        <v>32.7718180671</v>
      </c>
      <c r="P262">
        <v>31.672494937500002</v>
      </c>
      <c r="Q262">
        <v>32.741824328200003</v>
      </c>
      <c r="R262">
        <v>31.391428702900001</v>
      </c>
      <c r="S262">
        <v>32.485215414000002</v>
      </c>
      <c r="T262">
        <v>32.179293169099999</v>
      </c>
      <c r="U262">
        <v>32.427760055100002</v>
      </c>
      <c r="V262">
        <v>31.741352410299999</v>
      </c>
      <c r="W262">
        <v>31.602515353200001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33.019361233600002</v>
      </c>
      <c r="AJ262">
        <v>31.064169639100001</v>
      </c>
      <c r="AK262">
        <v>31.691107410200001</v>
      </c>
      <c r="AL262">
        <v>31.2701707863</v>
      </c>
      <c r="AM262">
        <v>29.8740197284</v>
      </c>
      <c r="AN262">
        <v>30.426712721299999</v>
      </c>
      <c r="AO262">
        <v>32.082760640499998</v>
      </c>
      <c r="AP262">
        <v>33.464491123099997</v>
      </c>
      <c r="AQ262">
        <v>32.290241050200002</v>
      </c>
      <c r="AR262">
        <v>32.501171875799997</v>
      </c>
      <c r="AS262">
        <v>32.0050789979</v>
      </c>
      <c r="AT262">
        <v>32.218739161099997</v>
      </c>
      <c r="AU262">
        <v>30.952171452599998</v>
      </c>
      <c r="AV262">
        <v>32.398313109999997</v>
      </c>
      <c r="AW262">
        <v>30.721498216499999</v>
      </c>
      <c r="AX262">
        <v>31.1705429366</v>
      </c>
      <c r="AY262">
        <v>32.145380268499999</v>
      </c>
      <c r="AZ262">
        <v>31.7665809326</v>
      </c>
      <c r="BA262">
        <v>31.633077050299999</v>
      </c>
      <c r="BB262">
        <v>30.9546157063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261</v>
      </c>
      <c r="D263">
        <v>33.213292191000001</v>
      </c>
      <c r="E263">
        <v>31.1759735746</v>
      </c>
      <c r="F263">
        <v>32.622160657499997</v>
      </c>
      <c r="G263">
        <v>32.377019500800003</v>
      </c>
      <c r="H263">
        <v>31.767931090800001</v>
      </c>
      <c r="I263">
        <v>30.7392977479</v>
      </c>
      <c r="J263">
        <v>33.032352171900001</v>
      </c>
      <c r="K263">
        <v>33.072302000999997</v>
      </c>
      <c r="L263">
        <v>32.569312353599997</v>
      </c>
      <c r="M263">
        <v>33.457713368699999</v>
      </c>
      <c r="N263">
        <v>32.586735084600001</v>
      </c>
      <c r="O263">
        <v>32.959155065899999</v>
      </c>
      <c r="P263">
        <v>31.4436634246</v>
      </c>
      <c r="Q263">
        <v>32.816424871099997</v>
      </c>
      <c r="R263">
        <v>31.351018097200001</v>
      </c>
      <c r="S263">
        <v>31.978326003199999</v>
      </c>
      <c r="T263">
        <v>32.1588008234</v>
      </c>
      <c r="U263">
        <v>32.602377604099999</v>
      </c>
      <c r="V263">
        <v>32.244011120300001</v>
      </c>
      <c r="W263">
        <v>31.527595719099999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33.582839604500002</v>
      </c>
      <c r="AJ263">
        <v>31.411878582100002</v>
      </c>
      <c r="AK263">
        <v>31.959813865600001</v>
      </c>
      <c r="AL263">
        <v>31.7803438569</v>
      </c>
      <c r="AM263">
        <v>30.001470284500002</v>
      </c>
      <c r="AN263">
        <v>30.563200709499998</v>
      </c>
      <c r="AO263">
        <v>32.801607434799998</v>
      </c>
      <c r="AP263">
        <v>33.0283010319</v>
      </c>
      <c r="AQ263">
        <v>32.6591521247</v>
      </c>
      <c r="AR263">
        <v>32.818608644800001</v>
      </c>
      <c r="AS263">
        <v>32.096552972200001</v>
      </c>
      <c r="AT263">
        <v>32.610197601800003</v>
      </c>
      <c r="AU263">
        <v>31.109407853499999</v>
      </c>
      <c r="AV263">
        <v>32.519588096900002</v>
      </c>
      <c r="AW263">
        <v>30.9570183292</v>
      </c>
      <c r="AX263">
        <v>30.551494123499999</v>
      </c>
      <c r="AY263">
        <v>31.653815637699999</v>
      </c>
      <c r="AZ263">
        <v>31.8870200671</v>
      </c>
      <c r="BA263">
        <v>31.837445279800001</v>
      </c>
      <c r="BB263">
        <v>30.9756966287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262</v>
      </c>
      <c r="D264">
        <v>33.414243382800002</v>
      </c>
      <c r="E264">
        <v>31.340454851800001</v>
      </c>
      <c r="F264">
        <v>32.789318475999998</v>
      </c>
      <c r="G264">
        <v>32.991826185800001</v>
      </c>
      <c r="H264">
        <v>31.593211988899998</v>
      </c>
      <c r="I264">
        <v>31.3125981405</v>
      </c>
      <c r="J264">
        <v>33.741160469299999</v>
      </c>
      <c r="K264">
        <v>33.055794650400003</v>
      </c>
      <c r="L264">
        <v>33.0797573304</v>
      </c>
      <c r="M264">
        <v>33.707066676899998</v>
      </c>
      <c r="N264">
        <v>32.474615127500002</v>
      </c>
      <c r="O264">
        <v>33.133348121799997</v>
      </c>
      <c r="P264">
        <v>31.8123014518</v>
      </c>
      <c r="Q264">
        <v>33.0670488218</v>
      </c>
      <c r="R264">
        <v>31.346442298900001</v>
      </c>
      <c r="S264">
        <v>32.5595678229</v>
      </c>
      <c r="T264">
        <v>32.180216008499997</v>
      </c>
      <c r="U264">
        <v>32.6385977869</v>
      </c>
      <c r="V264">
        <v>32.373926973499998</v>
      </c>
      <c r="W264">
        <v>31.6494723104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33.643743274800002</v>
      </c>
      <c r="AJ264">
        <v>31.5184352331</v>
      </c>
      <c r="AK264">
        <v>31.799480927099999</v>
      </c>
      <c r="AL264">
        <v>32.210473309699999</v>
      </c>
      <c r="AM264">
        <v>30.117448900700001</v>
      </c>
      <c r="AN264">
        <v>30.712475702399999</v>
      </c>
      <c r="AO264">
        <v>33.377205419900001</v>
      </c>
      <c r="AP264">
        <v>32.844700610799997</v>
      </c>
      <c r="AQ264">
        <v>33.067460356600002</v>
      </c>
      <c r="AR264">
        <v>32.967195996199997</v>
      </c>
      <c r="AS264">
        <v>32.276101627999999</v>
      </c>
      <c r="AT264">
        <v>32.606712373800001</v>
      </c>
      <c r="AU264">
        <v>31.588276773</v>
      </c>
      <c r="AV264">
        <v>32.516344355900003</v>
      </c>
      <c r="AW264">
        <v>31.326219977899999</v>
      </c>
      <c r="AX264">
        <v>31.2435859136</v>
      </c>
      <c r="AY264">
        <v>31.898025128</v>
      </c>
      <c r="AZ264">
        <v>32.100479845000002</v>
      </c>
      <c r="BA264">
        <v>31.856951180599999</v>
      </c>
      <c r="BB264">
        <v>31.414872135300001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263</v>
      </c>
      <c r="D265">
        <v>33.296617085199998</v>
      </c>
      <c r="E265">
        <v>31.4517502458</v>
      </c>
      <c r="F265">
        <v>33.063108223100002</v>
      </c>
      <c r="G265">
        <v>32.916595502699998</v>
      </c>
      <c r="H265">
        <v>31.730449483800001</v>
      </c>
      <c r="I265">
        <v>31.421094909600001</v>
      </c>
      <c r="J265">
        <v>33.227028869100003</v>
      </c>
      <c r="K265">
        <v>33.294912246700001</v>
      </c>
      <c r="L265">
        <v>33.014433737099999</v>
      </c>
      <c r="M265">
        <v>33.580232738100001</v>
      </c>
      <c r="N265">
        <v>33.012652693699998</v>
      </c>
      <c r="O265">
        <v>32.945625461399999</v>
      </c>
      <c r="P265">
        <v>31.971152075599999</v>
      </c>
      <c r="Q265">
        <v>33.2209278793</v>
      </c>
      <c r="R265">
        <v>31.544443829399999</v>
      </c>
      <c r="S265">
        <v>32.793008217900002</v>
      </c>
      <c r="T265">
        <v>32.391082837399999</v>
      </c>
      <c r="U265">
        <v>32.8191672086</v>
      </c>
      <c r="V265">
        <v>32.3336026088</v>
      </c>
      <c r="W265">
        <v>31.941854758600002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33.407064043200002</v>
      </c>
      <c r="AJ265">
        <v>31.6640807938</v>
      </c>
      <c r="AK265">
        <v>32.156382209</v>
      </c>
      <c r="AL265">
        <v>32.090886438299997</v>
      </c>
      <c r="AM265">
        <v>30.4307058618</v>
      </c>
      <c r="AN265">
        <v>30.5889290235</v>
      </c>
      <c r="AO265">
        <v>32.856438259199997</v>
      </c>
      <c r="AP265">
        <v>32.8483380037</v>
      </c>
      <c r="AQ265">
        <v>33.147650663599997</v>
      </c>
      <c r="AR265">
        <v>32.692631233299998</v>
      </c>
      <c r="AS265">
        <v>32.251237471099998</v>
      </c>
      <c r="AT265">
        <v>32.537933272300002</v>
      </c>
      <c r="AU265">
        <v>31.061535748899999</v>
      </c>
      <c r="AV265">
        <v>32.319666662000003</v>
      </c>
      <c r="AW265">
        <v>31.151072374200002</v>
      </c>
      <c r="AX265">
        <v>32.2025173627</v>
      </c>
      <c r="AY265">
        <v>32.102788459000003</v>
      </c>
      <c r="AZ265">
        <v>32.005132261200004</v>
      </c>
      <c r="BA265">
        <v>31.859921310299999</v>
      </c>
      <c r="BB265">
        <v>31.6662194363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264</v>
      </c>
      <c r="D266">
        <v>34.047794600499998</v>
      </c>
      <c r="E266">
        <v>31.781122548799999</v>
      </c>
      <c r="F266">
        <v>32.889599960399998</v>
      </c>
      <c r="G266">
        <v>32.909417684600001</v>
      </c>
      <c r="H266">
        <v>31.878745882699999</v>
      </c>
      <c r="I266">
        <v>31.319979118399999</v>
      </c>
      <c r="J266">
        <v>32.698125634299998</v>
      </c>
      <c r="K266">
        <v>32.625554739899997</v>
      </c>
      <c r="L266">
        <v>32.8399935335</v>
      </c>
      <c r="M266">
        <v>33.029286885700003</v>
      </c>
      <c r="N266">
        <v>33.263113896900002</v>
      </c>
      <c r="O266">
        <v>32.839598449199997</v>
      </c>
      <c r="P266">
        <v>31.955845819699999</v>
      </c>
      <c r="Q266">
        <v>33.333954197799997</v>
      </c>
      <c r="R266">
        <v>31.775798200499999</v>
      </c>
      <c r="S266">
        <v>32.067110220099998</v>
      </c>
      <c r="T266">
        <v>32.168528851700003</v>
      </c>
      <c r="U266">
        <v>32.721989911100003</v>
      </c>
      <c r="V266">
        <v>32.233662442499998</v>
      </c>
      <c r="W266">
        <v>31.9473425254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32.953148392000003</v>
      </c>
      <c r="AJ266">
        <v>31.063132115399998</v>
      </c>
      <c r="AK266">
        <v>32.456638627399997</v>
      </c>
      <c r="AL266">
        <v>32.405308718299999</v>
      </c>
      <c r="AM266">
        <v>30.868554235400001</v>
      </c>
      <c r="AN266">
        <v>30.982686612199998</v>
      </c>
      <c r="AO266">
        <v>32.215617995199999</v>
      </c>
      <c r="AP266">
        <v>32.754714983600003</v>
      </c>
      <c r="AQ266">
        <v>32.577879325300003</v>
      </c>
      <c r="AR266">
        <v>32.380688376199998</v>
      </c>
      <c r="AS266">
        <v>32.228307391400001</v>
      </c>
      <c r="AT266">
        <v>32.500092761300003</v>
      </c>
      <c r="AU266">
        <v>30.826245919000002</v>
      </c>
      <c r="AV266">
        <v>32.158362393200001</v>
      </c>
      <c r="AW266">
        <v>31.1994485281</v>
      </c>
      <c r="AX266">
        <v>31.963691638499999</v>
      </c>
      <c r="AY266">
        <v>32.214545360499997</v>
      </c>
      <c r="AZ266">
        <v>31.9191666105</v>
      </c>
      <c r="BA266">
        <v>31.6417461733</v>
      </c>
      <c r="BB266">
        <v>31.796201967599998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265</v>
      </c>
      <c r="D267">
        <v>34.566945557499999</v>
      </c>
      <c r="E267">
        <v>32.346900066899998</v>
      </c>
      <c r="F267">
        <v>33.045752467900002</v>
      </c>
      <c r="G267">
        <v>32.267278312400002</v>
      </c>
      <c r="H267">
        <v>31.861494344699999</v>
      </c>
      <c r="I267">
        <v>31.178148995899999</v>
      </c>
      <c r="J267">
        <v>32.911306506899997</v>
      </c>
      <c r="K267">
        <v>33.025045242300003</v>
      </c>
      <c r="L267">
        <v>32.656968759000002</v>
      </c>
      <c r="M267">
        <v>33.195233002000002</v>
      </c>
      <c r="N267">
        <v>33.243884577099998</v>
      </c>
      <c r="O267">
        <v>32.9458542709</v>
      </c>
      <c r="P267">
        <v>31.8002150692</v>
      </c>
      <c r="Q267">
        <v>33.144069488299998</v>
      </c>
      <c r="R267">
        <v>31.786914458799998</v>
      </c>
      <c r="S267">
        <v>32.4150518585</v>
      </c>
      <c r="T267">
        <v>32.168825652099997</v>
      </c>
      <c r="U267">
        <v>33.111406140600003</v>
      </c>
      <c r="V267">
        <v>32.291499281999997</v>
      </c>
      <c r="W267">
        <v>31.6967298257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33.255801834700002</v>
      </c>
      <c r="AJ267">
        <v>30.9620478804</v>
      </c>
      <c r="AK267">
        <v>32.790412715899997</v>
      </c>
      <c r="AL267">
        <v>32.082501495999999</v>
      </c>
      <c r="AM267">
        <v>31.0805616964</v>
      </c>
      <c r="AN267">
        <v>31.3718668273</v>
      </c>
      <c r="AO267">
        <v>32.346331571500002</v>
      </c>
      <c r="AP267">
        <v>32.7262459851</v>
      </c>
      <c r="AQ267">
        <v>32.5661679834</v>
      </c>
      <c r="AR267">
        <v>32.493618570999999</v>
      </c>
      <c r="AS267">
        <v>32.7135047437</v>
      </c>
      <c r="AT267">
        <v>32.600158087899999</v>
      </c>
      <c r="AU267">
        <v>30.5688202451</v>
      </c>
      <c r="AV267">
        <v>32.391970705299997</v>
      </c>
      <c r="AW267">
        <v>31.0141407757</v>
      </c>
      <c r="AX267">
        <v>31.799185212499999</v>
      </c>
      <c r="AY267">
        <v>31.663384064500001</v>
      </c>
      <c r="AZ267">
        <v>31.891191415000002</v>
      </c>
      <c r="BA267">
        <v>31.731201908100001</v>
      </c>
      <c r="BB267">
        <v>31.4192675808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266</v>
      </c>
      <c r="D268">
        <v>34.785466486499999</v>
      </c>
      <c r="E268">
        <v>32.669977789699999</v>
      </c>
      <c r="F268">
        <v>33.239001180599999</v>
      </c>
      <c r="G268">
        <v>32.231775525099998</v>
      </c>
      <c r="H268">
        <v>32.193624510200003</v>
      </c>
      <c r="I268">
        <v>31.539773006200001</v>
      </c>
      <c r="J268">
        <v>32.692502070300002</v>
      </c>
      <c r="K268">
        <v>33.4418324767</v>
      </c>
      <c r="L268">
        <v>32.482485713000003</v>
      </c>
      <c r="M268">
        <v>33.064161259700001</v>
      </c>
      <c r="N268">
        <v>33.4558817056</v>
      </c>
      <c r="O268">
        <v>32.7085993432</v>
      </c>
      <c r="P268">
        <v>31.743292721700001</v>
      </c>
      <c r="Q268">
        <v>33.327698828800003</v>
      </c>
      <c r="R268">
        <v>32.102159510500002</v>
      </c>
      <c r="S268">
        <v>32.8481698736</v>
      </c>
      <c r="T268">
        <v>31.9205539614</v>
      </c>
      <c r="U268">
        <v>33.145357455999999</v>
      </c>
      <c r="V268">
        <v>32.693152484499997</v>
      </c>
      <c r="W268">
        <v>31.313563575300002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33.821465252000003</v>
      </c>
      <c r="AJ268">
        <v>31.260905506899999</v>
      </c>
      <c r="AK268">
        <v>33.266227942100002</v>
      </c>
      <c r="AL268">
        <v>32.400597253800001</v>
      </c>
      <c r="AM268">
        <v>31.2116115414</v>
      </c>
      <c r="AN268">
        <v>31.6503935179</v>
      </c>
      <c r="AO268">
        <v>32.551382988</v>
      </c>
      <c r="AP268">
        <v>32.725886471999999</v>
      </c>
      <c r="AQ268">
        <v>32.754957385700003</v>
      </c>
      <c r="AR268">
        <v>32.781511953100001</v>
      </c>
      <c r="AS268">
        <v>33.156841579599998</v>
      </c>
      <c r="AT268">
        <v>32.611304371800003</v>
      </c>
      <c r="AU268">
        <v>31.068164577600001</v>
      </c>
      <c r="AV268">
        <v>32.610819359399997</v>
      </c>
      <c r="AW268">
        <v>31.384059096600001</v>
      </c>
      <c r="AX268">
        <v>32.4961232</v>
      </c>
      <c r="AY268">
        <v>32.050672794299999</v>
      </c>
      <c r="AZ268">
        <v>32.307648328900001</v>
      </c>
      <c r="BA268">
        <v>31.865758975199999</v>
      </c>
      <c r="BB268">
        <v>31.417055660599999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267</v>
      </c>
      <c r="D269">
        <v>34.973798917400003</v>
      </c>
      <c r="E269">
        <v>32.829282930200002</v>
      </c>
      <c r="F269">
        <v>32.872972528799998</v>
      </c>
      <c r="G269">
        <v>32.402462180500002</v>
      </c>
      <c r="H269">
        <v>32.487535112800003</v>
      </c>
      <c r="I269">
        <v>31.374422642599999</v>
      </c>
      <c r="J269">
        <v>32.906771734899998</v>
      </c>
      <c r="K269">
        <v>33.6361166883</v>
      </c>
      <c r="L269">
        <v>32.599193193700003</v>
      </c>
      <c r="M269">
        <v>33.1647685131</v>
      </c>
      <c r="N269">
        <v>33.598888966899999</v>
      </c>
      <c r="O269">
        <v>32.490761919699999</v>
      </c>
      <c r="P269">
        <v>32.048087610499998</v>
      </c>
      <c r="Q269">
        <v>33.456349624700003</v>
      </c>
      <c r="R269">
        <v>32.235050356800002</v>
      </c>
      <c r="S269">
        <v>32.125141190800001</v>
      </c>
      <c r="T269">
        <v>32.374597029</v>
      </c>
      <c r="U269">
        <v>32.969343630700003</v>
      </c>
      <c r="V269">
        <v>33.036412749599997</v>
      </c>
      <c r="W269">
        <v>31.965681193199998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34.222492928199998</v>
      </c>
      <c r="AJ269">
        <v>31.827282754999999</v>
      </c>
      <c r="AK269">
        <v>32.837996814500002</v>
      </c>
      <c r="AL269">
        <v>32.628008434900003</v>
      </c>
      <c r="AM269">
        <v>31.143594378700001</v>
      </c>
      <c r="AN269">
        <v>31.699396939900002</v>
      </c>
      <c r="AO269">
        <v>32.298177137300002</v>
      </c>
      <c r="AP269">
        <v>32.496864705100002</v>
      </c>
      <c r="AQ269">
        <v>32.839649940100003</v>
      </c>
      <c r="AR269">
        <v>32.812398635000001</v>
      </c>
      <c r="AS269">
        <v>33.402976134799999</v>
      </c>
      <c r="AT269">
        <v>32.449403912999998</v>
      </c>
      <c r="AU269">
        <v>31.150634863099999</v>
      </c>
      <c r="AV269">
        <v>32.629340357499999</v>
      </c>
      <c r="AW269">
        <v>31.4553242898</v>
      </c>
      <c r="AX269">
        <v>32.984565681200003</v>
      </c>
      <c r="AY269">
        <v>32.558825647600003</v>
      </c>
      <c r="AZ269">
        <v>32.8684551447</v>
      </c>
      <c r="BA269">
        <v>31.8559352901</v>
      </c>
      <c r="BB269">
        <v>31.691304648100001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268</v>
      </c>
      <c r="D270">
        <v>35.156657872399997</v>
      </c>
      <c r="E270">
        <v>32.8819332343</v>
      </c>
      <c r="F270">
        <v>33.1666160256</v>
      </c>
      <c r="G270">
        <v>32.510347233899999</v>
      </c>
      <c r="H270">
        <v>32.329373021899997</v>
      </c>
      <c r="I270">
        <v>31.454328547900001</v>
      </c>
      <c r="J270">
        <v>33.049463335399999</v>
      </c>
      <c r="K270">
        <v>33.734622053800003</v>
      </c>
      <c r="L270">
        <v>32.638575964200001</v>
      </c>
      <c r="M270">
        <v>33.004954871599999</v>
      </c>
      <c r="N270">
        <v>33.645774408800001</v>
      </c>
      <c r="O270">
        <v>32.700830955800001</v>
      </c>
      <c r="P270">
        <v>32.4021850245</v>
      </c>
      <c r="Q270">
        <v>33.610916888299997</v>
      </c>
      <c r="R270">
        <v>32.446082004099999</v>
      </c>
      <c r="S270">
        <v>31.582737997700001</v>
      </c>
      <c r="T270">
        <v>32.342177825699999</v>
      </c>
      <c r="U270">
        <v>32.722690685400003</v>
      </c>
      <c r="V270">
        <v>32.753092257699997</v>
      </c>
      <c r="W270">
        <v>32.242872441999999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34.573673648700002</v>
      </c>
      <c r="AJ270">
        <v>32.390413556200002</v>
      </c>
      <c r="AK270">
        <v>32.955528456099998</v>
      </c>
      <c r="AL270">
        <v>32.478546283100002</v>
      </c>
      <c r="AM270">
        <v>30.601845936699998</v>
      </c>
      <c r="AN270">
        <v>31.457245319399998</v>
      </c>
      <c r="AO270">
        <v>32.417852828999997</v>
      </c>
      <c r="AP270">
        <v>32.9344130084</v>
      </c>
      <c r="AQ270">
        <v>32.633128253700001</v>
      </c>
      <c r="AR270">
        <v>32.780996402200003</v>
      </c>
      <c r="AS270">
        <v>33.123217668300001</v>
      </c>
      <c r="AT270">
        <v>32.856000155300002</v>
      </c>
      <c r="AU270">
        <v>31.832653148399999</v>
      </c>
      <c r="AV270">
        <v>32.669144655700002</v>
      </c>
      <c r="AW270">
        <v>31.646487388800001</v>
      </c>
      <c r="AX270">
        <v>32.607898830499998</v>
      </c>
      <c r="AY270">
        <v>32.951084521399999</v>
      </c>
      <c r="AZ270">
        <v>33.106159069599997</v>
      </c>
      <c r="BA270">
        <v>32.296697030700003</v>
      </c>
      <c r="BB270">
        <v>31.454153845099999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269</v>
      </c>
      <c r="D271">
        <v>35.115432878900002</v>
      </c>
      <c r="E271">
        <v>32.923904324799999</v>
      </c>
      <c r="F271">
        <v>33.630595358900003</v>
      </c>
      <c r="G271">
        <v>32.5953862227</v>
      </c>
      <c r="H271">
        <v>32.333740781800003</v>
      </c>
      <c r="I271">
        <v>31.862439934600001</v>
      </c>
      <c r="J271">
        <v>32.649544113899999</v>
      </c>
      <c r="K271">
        <v>34.0660397901</v>
      </c>
      <c r="L271">
        <v>33.046791066399997</v>
      </c>
      <c r="M271">
        <v>32.853010478900003</v>
      </c>
      <c r="N271">
        <v>33.795776004499999</v>
      </c>
      <c r="O271">
        <v>32.985236159899998</v>
      </c>
      <c r="P271">
        <v>32.034289936599997</v>
      </c>
      <c r="Q271">
        <v>33.483272149100003</v>
      </c>
      <c r="R271">
        <v>32.403190544099999</v>
      </c>
      <c r="S271">
        <v>32.4066629991</v>
      </c>
      <c r="T271">
        <v>32.618041343599998</v>
      </c>
      <c r="U271">
        <v>32.836141777000002</v>
      </c>
      <c r="V271">
        <v>32.377489229200002</v>
      </c>
      <c r="W271">
        <v>31.9674544338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34.936451547499999</v>
      </c>
      <c r="AJ271">
        <v>32.967461779200001</v>
      </c>
      <c r="AK271">
        <v>32.595769297899999</v>
      </c>
      <c r="AL271">
        <v>32.616945186199999</v>
      </c>
      <c r="AM271">
        <v>30.688688436500001</v>
      </c>
      <c r="AN271">
        <v>31.522348647800001</v>
      </c>
      <c r="AO271">
        <v>32.569508742399996</v>
      </c>
      <c r="AP271">
        <v>33.369801341100001</v>
      </c>
      <c r="AQ271">
        <v>32.892610650400002</v>
      </c>
      <c r="AR271">
        <v>32.684973817900001</v>
      </c>
      <c r="AS271">
        <v>33.005054347799998</v>
      </c>
      <c r="AT271">
        <v>32.943468568500002</v>
      </c>
      <c r="AU271">
        <v>32.287741140599998</v>
      </c>
      <c r="AV271">
        <v>33.033405998399999</v>
      </c>
      <c r="AW271">
        <v>32.137271001400002</v>
      </c>
      <c r="AX271">
        <v>33.151497088200003</v>
      </c>
      <c r="AY271">
        <v>33.267523623700001</v>
      </c>
      <c r="AZ271">
        <v>33.154949790099998</v>
      </c>
      <c r="BA271">
        <v>32.707969243500003</v>
      </c>
      <c r="BB271">
        <v>30.946294547699999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270</v>
      </c>
      <c r="D272">
        <v>35.091362140800001</v>
      </c>
      <c r="E272">
        <v>32.845579152799999</v>
      </c>
      <c r="F272">
        <v>33.805948919400002</v>
      </c>
      <c r="G272">
        <v>32.863151482100001</v>
      </c>
      <c r="H272">
        <v>32.832187982199997</v>
      </c>
      <c r="I272">
        <v>31.703547221899999</v>
      </c>
      <c r="J272">
        <v>33.464412559300001</v>
      </c>
      <c r="K272">
        <v>34.029933137</v>
      </c>
      <c r="L272">
        <v>33.232890320899998</v>
      </c>
      <c r="M272">
        <v>33.428358689299998</v>
      </c>
      <c r="N272">
        <v>33.287032090899999</v>
      </c>
      <c r="O272">
        <v>33.352991359900003</v>
      </c>
      <c r="P272">
        <v>32.217911217100003</v>
      </c>
      <c r="Q272">
        <v>33.806948909799999</v>
      </c>
      <c r="R272">
        <v>32.522672535600002</v>
      </c>
      <c r="S272">
        <v>33.624004526699999</v>
      </c>
      <c r="T272">
        <v>33.113965679099998</v>
      </c>
      <c r="U272">
        <v>33.0393458064</v>
      </c>
      <c r="V272">
        <v>32.533407013199998</v>
      </c>
      <c r="W272">
        <v>31.7326821168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34.565052022800003</v>
      </c>
      <c r="AJ272">
        <v>32.615613192600001</v>
      </c>
      <c r="AK272">
        <v>33.146161894499997</v>
      </c>
      <c r="AL272">
        <v>32.520785170499998</v>
      </c>
      <c r="AM272">
        <v>31.240837824</v>
      </c>
      <c r="AN272">
        <v>31.190434912200001</v>
      </c>
      <c r="AO272">
        <v>32.743151458200003</v>
      </c>
      <c r="AP272">
        <v>33.702791104600003</v>
      </c>
      <c r="AQ272">
        <v>32.671535204900003</v>
      </c>
      <c r="AR272">
        <v>33.029120882299999</v>
      </c>
      <c r="AS272">
        <v>33.215094020599999</v>
      </c>
      <c r="AT272">
        <v>32.8253807663</v>
      </c>
      <c r="AU272">
        <v>32.417529009600003</v>
      </c>
      <c r="AV272">
        <v>33.269462334099998</v>
      </c>
      <c r="AW272">
        <v>32.440531861799997</v>
      </c>
      <c r="AX272">
        <v>33.531887133799998</v>
      </c>
      <c r="AY272">
        <v>33.291396483299998</v>
      </c>
      <c r="AZ272">
        <v>33.207916534399999</v>
      </c>
      <c r="BA272">
        <v>32.419850441800001</v>
      </c>
      <c r="BB272">
        <v>31.613875069900001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271</v>
      </c>
      <c r="D273">
        <v>35.336604550499999</v>
      </c>
      <c r="E273">
        <v>33.2139771991</v>
      </c>
      <c r="F273">
        <v>33.507470661200003</v>
      </c>
      <c r="G273">
        <v>32.965998213299997</v>
      </c>
      <c r="H273">
        <v>33.047905483500003</v>
      </c>
      <c r="I273">
        <v>31.492582786300002</v>
      </c>
      <c r="J273">
        <v>33.7927054317</v>
      </c>
      <c r="K273">
        <v>34.080437706600001</v>
      </c>
      <c r="L273">
        <v>33.267859854699999</v>
      </c>
      <c r="M273">
        <v>33.607770483199999</v>
      </c>
      <c r="N273">
        <v>33.135779379299997</v>
      </c>
      <c r="O273">
        <v>33.534035139700002</v>
      </c>
      <c r="P273">
        <v>32.909183115600001</v>
      </c>
      <c r="Q273">
        <v>34.265172203399999</v>
      </c>
      <c r="R273">
        <v>32.782505850100002</v>
      </c>
      <c r="S273">
        <v>34.297254157300003</v>
      </c>
      <c r="T273">
        <v>33.406244280000003</v>
      </c>
      <c r="U273">
        <v>33.805956098599999</v>
      </c>
      <c r="V273">
        <v>32.903280793900002</v>
      </c>
      <c r="W273">
        <v>32.173041612900001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34.891387289299999</v>
      </c>
      <c r="AJ273">
        <v>32.654374212299999</v>
      </c>
      <c r="AK273">
        <v>33.180787489899998</v>
      </c>
      <c r="AL273">
        <v>32.8510135103</v>
      </c>
      <c r="AM273">
        <v>31.216395152400001</v>
      </c>
      <c r="AN273">
        <v>31.642200959099998</v>
      </c>
      <c r="AO273">
        <v>32.715208113800003</v>
      </c>
      <c r="AP273">
        <v>33.144198859699998</v>
      </c>
      <c r="AQ273">
        <v>32.637134058800001</v>
      </c>
      <c r="AR273">
        <v>33.032260533799999</v>
      </c>
      <c r="AS273">
        <v>32.960193971700001</v>
      </c>
      <c r="AT273">
        <v>33.145666728599998</v>
      </c>
      <c r="AU273">
        <v>32.926449053799999</v>
      </c>
      <c r="AV273">
        <v>33.869942340000001</v>
      </c>
      <c r="AW273">
        <v>32.694534531199999</v>
      </c>
      <c r="AX273">
        <v>33.569820548000003</v>
      </c>
      <c r="AY273">
        <v>32.979222399699999</v>
      </c>
      <c r="AZ273">
        <v>33.345159906500001</v>
      </c>
      <c r="BA273">
        <v>32.316071492900001</v>
      </c>
      <c r="BB273">
        <v>31.906419706800001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272</v>
      </c>
      <c r="D274">
        <v>35.354971935999998</v>
      </c>
      <c r="E274">
        <v>33.324951563699997</v>
      </c>
      <c r="F274">
        <v>33.723329388300002</v>
      </c>
      <c r="G274">
        <v>32.650445368699998</v>
      </c>
      <c r="H274">
        <v>32.907523003500003</v>
      </c>
      <c r="I274">
        <v>31.706369652700001</v>
      </c>
      <c r="J274">
        <v>32.927430457500002</v>
      </c>
      <c r="K274">
        <v>34.3452849341</v>
      </c>
      <c r="L274">
        <v>33.310257578200002</v>
      </c>
      <c r="M274">
        <v>33.395521498100003</v>
      </c>
      <c r="N274">
        <v>33.774196107199998</v>
      </c>
      <c r="O274">
        <v>33.645467381899998</v>
      </c>
      <c r="P274">
        <v>32.502519086299998</v>
      </c>
      <c r="Q274">
        <v>33.952815568200002</v>
      </c>
      <c r="R274">
        <v>32.951160055999999</v>
      </c>
      <c r="S274">
        <v>33.409033166</v>
      </c>
      <c r="T274">
        <v>33.260617392299999</v>
      </c>
      <c r="U274">
        <v>33.960096027399999</v>
      </c>
      <c r="V274">
        <v>32.741588806800003</v>
      </c>
      <c r="W274">
        <v>32.3564394128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35.183076521300002</v>
      </c>
      <c r="AJ274">
        <v>32.997882594799997</v>
      </c>
      <c r="AK274">
        <v>33.025609727800003</v>
      </c>
      <c r="AL274">
        <v>32.7304907372</v>
      </c>
      <c r="AM274">
        <v>31.682939813299999</v>
      </c>
      <c r="AN274">
        <v>31.558561422</v>
      </c>
      <c r="AO274">
        <v>32.4870518014</v>
      </c>
      <c r="AP274">
        <v>33.419200054000001</v>
      </c>
      <c r="AQ274">
        <v>32.777630477700001</v>
      </c>
      <c r="AR274">
        <v>32.741810799600003</v>
      </c>
      <c r="AS274">
        <v>32.633645663700001</v>
      </c>
      <c r="AT274">
        <v>33.253904793300002</v>
      </c>
      <c r="AU274">
        <v>32.347351612399997</v>
      </c>
      <c r="AV274">
        <v>33.402168356700003</v>
      </c>
      <c r="AW274">
        <v>32.5882809059</v>
      </c>
      <c r="AX274">
        <v>33.6749030963</v>
      </c>
      <c r="AY274">
        <v>33.169302665899998</v>
      </c>
      <c r="AZ274">
        <v>33.292795404000003</v>
      </c>
      <c r="BA274">
        <v>32.724979583200003</v>
      </c>
      <c r="BB274">
        <v>31.924694422799998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273</v>
      </c>
      <c r="D275">
        <v>34.843567679700001</v>
      </c>
      <c r="E275">
        <v>32.962505753000002</v>
      </c>
      <c r="F275">
        <v>34.432649137799999</v>
      </c>
      <c r="G275">
        <v>33.210904280199998</v>
      </c>
      <c r="H275">
        <v>32.955387940800001</v>
      </c>
      <c r="I275">
        <v>31.615916030099999</v>
      </c>
      <c r="J275">
        <v>32.9590293945</v>
      </c>
      <c r="K275">
        <v>34.419964769000003</v>
      </c>
      <c r="L275">
        <v>33.260813704</v>
      </c>
      <c r="M275">
        <v>33.371249949899997</v>
      </c>
      <c r="N275">
        <v>34.134473622800002</v>
      </c>
      <c r="O275">
        <v>33.679058259100003</v>
      </c>
      <c r="P275">
        <v>32.802354548399997</v>
      </c>
      <c r="Q275">
        <v>34.1416166363</v>
      </c>
      <c r="R275">
        <v>33.431048030500001</v>
      </c>
      <c r="S275">
        <v>33.281788165400002</v>
      </c>
      <c r="T275">
        <v>32.851304026400001</v>
      </c>
      <c r="U275">
        <v>33.818409685600002</v>
      </c>
      <c r="V275">
        <v>32.6219804873</v>
      </c>
      <c r="W275">
        <v>32.329119832499998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35.188679840900001</v>
      </c>
      <c r="AJ275">
        <v>33.0656832106</v>
      </c>
      <c r="AK275">
        <v>32.879283831499997</v>
      </c>
      <c r="AL275">
        <v>32.432765023599998</v>
      </c>
      <c r="AM275">
        <v>31.845764249599998</v>
      </c>
      <c r="AN275">
        <v>30.701431171199999</v>
      </c>
      <c r="AO275">
        <v>33.115433682800003</v>
      </c>
      <c r="AP275">
        <v>33.700802655899999</v>
      </c>
      <c r="AQ275">
        <v>32.964777313900001</v>
      </c>
      <c r="AR275">
        <v>32.963001007800003</v>
      </c>
      <c r="AS275">
        <v>32.6683074659</v>
      </c>
      <c r="AT275">
        <v>33.156188671000002</v>
      </c>
      <c r="AU275">
        <v>31.480686218599999</v>
      </c>
      <c r="AV275">
        <v>33.0767990509</v>
      </c>
      <c r="AW275">
        <v>32.269682356200001</v>
      </c>
      <c r="AX275">
        <v>33.496217780599999</v>
      </c>
      <c r="AY275">
        <v>33.079803933699999</v>
      </c>
      <c r="AZ275">
        <v>33.158595356600003</v>
      </c>
      <c r="BA275">
        <v>33.014549584000001</v>
      </c>
      <c r="BB275">
        <v>31.897304338800001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274</v>
      </c>
      <c r="D276">
        <v>34.732735844300002</v>
      </c>
      <c r="E276">
        <v>32.768392115499999</v>
      </c>
      <c r="F276">
        <v>33.999459404500001</v>
      </c>
      <c r="G276">
        <v>33.164861774099997</v>
      </c>
      <c r="H276">
        <v>33.3052109104</v>
      </c>
      <c r="I276">
        <v>31.820251231299999</v>
      </c>
      <c r="J276">
        <v>33.806057561800003</v>
      </c>
      <c r="K276">
        <v>34.572626393500002</v>
      </c>
      <c r="L276">
        <v>33.680476207200002</v>
      </c>
      <c r="M276">
        <v>33.859084382900001</v>
      </c>
      <c r="N276">
        <v>34.548938629299997</v>
      </c>
      <c r="O276">
        <v>33.360556221499998</v>
      </c>
      <c r="P276">
        <v>33.085879463600001</v>
      </c>
      <c r="Q276">
        <v>34.293048830099998</v>
      </c>
      <c r="R276">
        <v>33.561302972900002</v>
      </c>
      <c r="S276">
        <v>33.322555865799998</v>
      </c>
      <c r="T276">
        <v>32.652909955399998</v>
      </c>
      <c r="U276">
        <v>33.505141031299999</v>
      </c>
      <c r="V276">
        <v>33.0906531794</v>
      </c>
      <c r="W276">
        <v>32.4849420185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35.129050108900003</v>
      </c>
      <c r="AJ276">
        <v>33.289859671499997</v>
      </c>
      <c r="AK276">
        <v>32.3746747203</v>
      </c>
      <c r="AL276">
        <v>32.1038491228</v>
      </c>
      <c r="AM276">
        <v>32.206849936700003</v>
      </c>
      <c r="AN276">
        <v>30.805158607199999</v>
      </c>
      <c r="AO276">
        <v>34.008067229799998</v>
      </c>
      <c r="AP276">
        <v>33.483789332900002</v>
      </c>
      <c r="AQ276">
        <v>33.187097457599997</v>
      </c>
      <c r="AR276">
        <v>33.410117313400001</v>
      </c>
      <c r="AS276">
        <v>33.0953405757</v>
      </c>
      <c r="AT276">
        <v>32.992289909500002</v>
      </c>
      <c r="AU276">
        <v>31.7506816183</v>
      </c>
      <c r="AV276">
        <v>33.464256298899997</v>
      </c>
      <c r="AW276">
        <v>32.578775565900003</v>
      </c>
      <c r="AX276">
        <v>33.330057891800003</v>
      </c>
      <c r="AY276">
        <v>32.5603971285</v>
      </c>
      <c r="AZ276">
        <v>33.285243418500002</v>
      </c>
      <c r="BA276">
        <v>32.892368347100003</v>
      </c>
      <c r="BB276">
        <v>32.162607050399998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275</v>
      </c>
      <c r="D277">
        <v>35.4538428858</v>
      </c>
      <c r="E277">
        <v>33.290282414300002</v>
      </c>
      <c r="F277">
        <v>33.6743285417</v>
      </c>
      <c r="G277">
        <v>33.341466189499997</v>
      </c>
      <c r="H277">
        <v>33.258227117700002</v>
      </c>
      <c r="I277">
        <v>31.8527463693</v>
      </c>
      <c r="J277">
        <v>34.308167676700002</v>
      </c>
      <c r="K277">
        <v>34.747630854599997</v>
      </c>
      <c r="L277">
        <v>33.662985519700001</v>
      </c>
      <c r="M277">
        <v>34.144571468700001</v>
      </c>
      <c r="N277">
        <v>34.609254014100003</v>
      </c>
      <c r="O277">
        <v>33.555297462699997</v>
      </c>
      <c r="P277">
        <v>33.026774426199999</v>
      </c>
      <c r="Q277">
        <v>34.413236815499999</v>
      </c>
      <c r="R277">
        <v>33.635882512800002</v>
      </c>
      <c r="S277">
        <v>33.458207617100001</v>
      </c>
      <c r="T277">
        <v>32.4880921779</v>
      </c>
      <c r="U277">
        <v>33.336790486799998</v>
      </c>
      <c r="V277">
        <v>33.364784737400001</v>
      </c>
      <c r="W277">
        <v>32.480995690100002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35.150221465000001</v>
      </c>
      <c r="AJ277">
        <v>33.361431597200003</v>
      </c>
      <c r="AK277">
        <v>32.4947035159</v>
      </c>
      <c r="AL277">
        <v>31.927369085700001</v>
      </c>
      <c r="AM277">
        <v>32.118862928799999</v>
      </c>
      <c r="AN277">
        <v>31.349982967199999</v>
      </c>
      <c r="AO277">
        <v>33.814092837099999</v>
      </c>
      <c r="AP277">
        <v>33.696983901499998</v>
      </c>
      <c r="AQ277">
        <v>33.0082502152</v>
      </c>
      <c r="AR277">
        <v>33.453874872599997</v>
      </c>
      <c r="AS277">
        <v>33.509114861800001</v>
      </c>
      <c r="AT277">
        <v>32.647928368400002</v>
      </c>
      <c r="AU277">
        <v>32.229268853100002</v>
      </c>
      <c r="AV277">
        <v>33.502498794099999</v>
      </c>
      <c r="AW277">
        <v>32.752757146599997</v>
      </c>
      <c r="AX277">
        <v>33.946807121500001</v>
      </c>
      <c r="AY277">
        <v>32.848209180300003</v>
      </c>
      <c r="AZ277">
        <v>33.583198835499999</v>
      </c>
      <c r="BA277">
        <v>32.6088147607</v>
      </c>
      <c r="BB277">
        <v>32.396562325799998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276</v>
      </c>
      <c r="D278">
        <v>35.7012970627</v>
      </c>
      <c r="E278">
        <v>33.589152217500001</v>
      </c>
      <c r="F278">
        <v>33.315448147600002</v>
      </c>
      <c r="G278">
        <v>33.476195587900001</v>
      </c>
      <c r="H278">
        <v>33.269555854899998</v>
      </c>
      <c r="I278">
        <v>31.7583636534</v>
      </c>
      <c r="J278">
        <v>33.6703442799</v>
      </c>
      <c r="K278">
        <v>34.909707059900001</v>
      </c>
      <c r="L278">
        <v>33.181165465799999</v>
      </c>
      <c r="M278">
        <v>33.873604233800002</v>
      </c>
      <c r="N278">
        <v>34.4585976101</v>
      </c>
      <c r="O278">
        <v>34.031359006499997</v>
      </c>
      <c r="P278">
        <v>33.258102546000003</v>
      </c>
      <c r="Q278">
        <v>34.813822267299997</v>
      </c>
      <c r="R278">
        <v>33.789955537399997</v>
      </c>
      <c r="S278">
        <v>34.005966603600001</v>
      </c>
      <c r="T278">
        <v>32.424151331600001</v>
      </c>
      <c r="U278">
        <v>33.717513850899998</v>
      </c>
      <c r="V278">
        <v>33.513505206799998</v>
      </c>
      <c r="W278">
        <v>32.637802813599997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34.953391459700001</v>
      </c>
      <c r="AJ278">
        <v>33.217820379499997</v>
      </c>
      <c r="AK278">
        <v>32.963967725800003</v>
      </c>
      <c r="AL278">
        <v>32.280803457799998</v>
      </c>
      <c r="AM278">
        <v>32.222726121900003</v>
      </c>
      <c r="AN278">
        <v>30.691790983600001</v>
      </c>
      <c r="AO278">
        <v>33.3505689797</v>
      </c>
      <c r="AP278">
        <v>33.6710370682</v>
      </c>
      <c r="AQ278">
        <v>32.902193842999999</v>
      </c>
      <c r="AR278">
        <v>33.1563364991</v>
      </c>
      <c r="AS278">
        <v>33.503952014299998</v>
      </c>
      <c r="AT278">
        <v>32.823070811400001</v>
      </c>
      <c r="AU278">
        <v>31.973836445900002</v>
      </c>
      <c r="AV278">
        <v>33.508687416500003</v>
      </c>
      <c r="AW278">
        <v>32.569588147300003</v>
      </c>
      <c r="AX278">
        <v>33.8476621931</v>
      </c>
      <c r="AY278">
        <v>32.3865565754</v>
      </c>
      <c r="AZ278">
        <v>33.526179683599999</v>
      </c>
      <c r="BA278">
        <v>32.480437393499997</v>
      </c>
      <c r="BB278">
        <v>32.521723325700002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277</v>
      </c>
      <c r="D279">
        <v>35.5783433991</v>
      </c>
      <c r="E279">
        <v>33.354989927600002</v>
      </c>
      <c r="F279">
        <v>33.499702967799998</v>
      </c>
      <c r="G279">
        <v>33.407811062500002</v>
      </c>
      <c r="H279">
        <v>33.438611624099998</v>
      </c>
      <c r="I279">
        <v>32.175536086599998</v>
      </c>
      <c r="J279">
        <v>32.938482796000002</v>
      </c>
      <c r="K279">
        <v>35.080243803199998</v>
      </c>
      <c r="L279">
        <v>32.884206113899999</v>
      </c>
      <c r="M279">
        <v>33.6467117328</v>
      </c>
      <c r="N279">
        <v>33.998059371499998</v>
      </c>
      <c r="O279">
        <v>33.973715632199998</v>
      </c>
      <c r="P279">
        <v>33.180962178599998</v>
      </c>
      <c r="Q279">
        <v>34.853189149000002</v>
      </c>
      <c r="R279">
        <v>33.827464129600003</v>
      </c>
      <c r="S279">
        <v>33.496730638999999</v>
      </c>
      <c r="T279">
        <v>32.198172210199999</v>
      </c>
      <c r="U279">
        <v>33.563032855099998</v>
      </c>
      <c r="V279">
        <v>33.458040775999997</v>
      </c>
      <c r="W279">
        <v>32.9202433978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35.246521934999997</v>
      </c>
      <c r="AJ279">
        <v>33.241005898399997</v>
      </c>
      <c r="AK279">
        <v>33.490899992499997</v>
      </c>
      <c r="AL279">
        <v>32.494165826299998</v>
      </c>
      <c r="AM279">
        <v>32.577848712200002</v>
      </c>
      <c r="AN279">
        <v>31.253614011900002</v>
      </c>
      <c r="AO279">
        <v>33.2052368632</v>
      </c>
      <c r="AP279">
        <v>33.9521422284</v>
      </c>
      <c r="AQ279">
        <v>33.194631404699997</v>
      </c>
      <c r="AR279">
        <v>33.317733812</v>
      </c>
      <c r="AS279">
        <v>32.860266721800002</v>
      </c>
      <c r="AT279">
        <v>32.744798578299999</v>
      </c>
      <c r="AU279">
        <v>32.1851508086</v>
      </c>
      <c r="AV279">
        <v>33.738487552700001</v>
      </c>
      <c r="AW279">
        <v>32.950363080000002</v>
      </c>
      <c r="AX279">
        <v>32.833368137400001</v>
      </c>
      <c r="AY279">
        <v>32.074275733100002</v>
      </c>
      <c r="AZ279">
        <v>32.910637017100001</v>
      </c>
      <c r="BA279">
        <v>32.399031728600001</v>
      </c>
      <c r="BB279">
        <v>32.748622605000001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278</v>
      </c>
      <c r="D280">
        <v>35.566700991799998</v>
      </c>
      <c r="E280">
        <v>33.368900782399997</v>
      </c>
      <c r="F280">
        <v>34.097375720400002</v>
      </c>
      <c r="G280">
        <v>33.260416323699999</v>
      </c>
      <c r="H280">
        <v>33.793591797799998</v>
      </c>
      <c r="I280">
        <v>32.185293719400001</v>
      </c>
      <c r="J280">
        <v>33.065384588299999</v>
      </c>
      <c r="K280">
        <v>35.223931255399997</v>
      </c>
      <c r="L280">
        <v>33.123273352299996</v>
      </c>
      <c r="M280">
        <v>33.546842022600003</v>
      </c>
      <c r="N280">
        <v>34.161875717900003</v>
      </c>
      <c r="O280">
        <v>33.769948759800002</v>
      </c>
      <c r="P280">
        <v>33.380020284300002</v>
      </c>
      <c r="Q280">
        <v>34.5873261232</v>
      </c>
      <c r="R280">
        <v>33.872396418400001</v>
      </c>
      <c r="S280">
        <v>33.592167084899998</v>
      </c>
      <c r="T280">
        <v>33.186543837999999</v>
      </c>
      <c r="U280">
        <v>33.8869747034</v>
      </c>
      <c r="V280">
        <v>33.243034631699999</v>
      </c>
      <c r="W280">
        <v>33.438660388099997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35.580273100100001</v>
      </c>
      <c r="AJ280">
        <v>33.504482959699999</v>
      </c>
      <c r="AK280">
        <v>33.436690537300002</v>
      </c>
      <c r="AL280">
        <v>32.546213435299997</v>
      </c>
      <c r="AM280">
        <v>32.941721962199999</v>
      </c>
      <c r="AN280">
        <v>31.758137467600001</v>
      </c>
      <c r="AO280">
        <v>33.000391870100003</v>
      </c>
      <c r="AP280">
        <v>34.171307996700001</v>
      </c>
      <c r="AQ280">
        <v>32.767782863299999</v>
      </c>
      <c r="AR280">
        <v>33.472444574999997</v>
      </c>
      <c r="AS280">
        <v>33.241636007099999</v>
      </c>
      <c r="AT280">
        <v>32.590262005</v>
      </c>
      <c r="AU280">
        <v>32.198157403099998</v>
      </c>
      <c r="AV280">
        <v>33.807880868700003</v>
      </c>
      <c r="AW280">
        <v>33.194786997199998</v>
      </c>
      <c r="AX280">
        <v>33.1588594384</v>
      </c>
      <c r="AY280">
        <v>32.663772964099998</v>
      </c>
      <c r="AZ280">
        <v>33.199329493</v>
      </c>
      <c r="BA280">
        <v>32.645176585400002</v>
      </c>
      <c r="BB280">
        <v>32.828109664999999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279</v>
      </c>
      <c r="D281">
        <v>35.723804519300003</v>
      </c>
      <c r="E281">
        <v>33.638404840699998</v>
      </c>
      <c r="F281">
        <v>34.466107902099999</v>
      </c>
      <c r="G281">
        <v>33.013104751100002</v>
      </c>
      <c r="H281">
        <v>33.669361676400001</v>
      </c>
      <c r="I281">
        <v>32.086389646900003</v>
      </c>
      <c r="J281">
        <v>32.829138030499998</v>
      </c>
      <c r="K281">
        <v>34.718335331299997</v>
      </c>
      <c r="L281">
        <v>32.9459559473</v>
      </c>
      <c r="M281">
        <v>33.240699982300001</v>
      </c>
      <c r="N281">
        <v>34.081902478099998</v>
      </c>
      <c r="O281">
        <v>33.304503523800001</v>
      </c>
      <c r="P281">
        <v>32.620952651899998</v>
      </c>
      <c r="Q281">
        <v>34.425857739100003</v>
      </c>
      <c r="R281">
        <v>33.6966550012</v>
      </c>
      <c r="S281">
        <v>34.130328705099998</v>
      </c>
      <c r="T281">
        <v>33.015396045899998</v>
      </c>
      <c r="U281">
        <v>34.384543362999999</v>
      </c>
      <c r="V281">
        <v>33.248545910399997</v>
      </c>
      <c r="W281">
        <v>33.445296384800002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35.433554305900003</v>
      </c>
      <c r="AJ281">
        <v>33.256031421800003</v>
      </c>
      <c r="AK281">
        <v>33.495620177500001</v>
      </c>
      <c r="AL281">
        <v>32.667836985900003</v>
      </c>
      <c r="AM281">
        <v>32.281843713699999</v>
      </c>
      <c r="AN281">
        <v>31.9647398786</v>
      </c>
      <c r="AO281">
        <v>32.619516421999997</v>
      </c>
      <c r="AP281">
        <v>33.673683330300001</v>
      </c>
      <c r="AQ281">
        <v>32.157719248900001</v>
      </c>
      <c r="AR281">
        <v>33.362797820600001</v>
      </c>
      <c r="AS281">
        <v>33.140859948900001</v>
      </c>
      <c r="AT281">
        <v>32.8562963217</v>
      </c>
      <c r="AU281">
        <v>32.734530173800003</v>
      </c>
      <c r="AV281">
        <v>33.9212947089</v>
      </c>
      <c r="AW281">
        <v>33.516274936000002</v>
      </c>
      <c r="AX281">
        <v>33.550679210600002</v>
      </c>
      <c r="AY281">
        <v>32.992853424000003</v>
      </c>
      <c r="AZ281">
        <v>33.597900164800002</v>
      </c>
      <c r="BA281">
        <v>32.797092838399998</v>
      </c>
      <c r="BB281">
        <v>32.544313286600001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280</v>
      </c>
      <c r="D282">
        <v>36.053574595000001</v>
      </c>
      <c r="E282">
        <v>33.915326458599999</v>
      </c>
      <c r="F282">
        <v>35.042410290600003</v>
      </c>
      <c r="G282">
        <v>33.159812811999998</v>
      </c>
      <c r="H282">
        <v>33.583741383099998</v>
      </c>
      <c r="I282">
        <v>32.327238758699998</v>
      </c>
      <c r="J282">
        <v>33.542976254599999</v>
      </c>
      <c r="K282">
        <v>34.869939791100002</v>
      </c>
      <c r="L282">
        <v>33.193743644599998</v>
      </c>
      <c r="M282">
        <v>33.389949528000002</v>
      </c>
      <c r="N282">
        <v>34.120275876699999</v>
      </c>
      <c r="O282">
        <v>33.535981096100002</v>
      </c>
      <c r="P282">
        <v>33.353485081400002</v>
      </c>
      <c r="Q282">
        <v>34.4224119458</v>
      </c>
      <c r="R282">
        <v>34.099101296599997</v>
      </c>
      <c r="S282">
        <v>34.790635356800003</v>
      </c>
      <c r="T282">
        <v>33.2053006059</v>
      </c>
      <c r="U282">
        <v>34.678924756000001</v>
      </c>
      <c r="V282">
        <v>33.579621434499998</v>
      </c>
      <c r="W282">
        <v>33.470107130300001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35.732223993399998</v>
      </c>
      <c r="AJ282">
        <v>33.333836210000001</v>
      </c>
      <c r="AK282">
        <v>33.427963387299997</v>
      </c>
      <c r="AL282">
        <v>32.249739028999997</v>
      </c>
      <c r="AM282">
        <v>32.204183981299998</v>
      </c>
      <c r="AN282">
        <v>32.098365316500001</v>
      </c>
      <c r="AO282">
        <v>32.9511441744</v>
      </c>
      <c r="AP282">
        <v>33.4558336622</v>
      </c>
      <c r="AQ282">
        <v>32.545207049200002</v>
      </c>
      <c r="AR282">
        <v>33.200957121099997</v>
      </c>
      <c r="AS282">
        <v>33.4990918859</v>
      </c>
      <c r="AT282">
        <v>33.287369907600002</v>
      </c>
      <c r="AU282">
        <v>33.266586913300003</v>
      </c>
      <c r="AV282">
        <v>33.9427497211</v>
      </c>
      <c r="AW282">
        <v>33.6772270612</v>
      </c>
      <c r="AX282">
        <v>34.444630938499998</v>
      </c>
      <c r="AY282">
        <v>33.000250278300001</v>
      </c>
      <c r="AZ282">
        <v>33.959081681400001</v>
      </c>
      <c r="BA282">
        <v>33.083762416699997</v>
      </c>
      <c r="BB282">
        <v>32.692449874899999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281</v>
      </c>
      <c r="D283">
        <v>36.297604822799997</v>
      </c>
      <c r="E283">
        <v>34.306804050399997</v>
      </c>
      <c r="F283">
        <v>34.703764896800003</v>
      </c>
      <c r="G283">
        <v>33.340974592999999</v>
      </c>
      <c r="H283">
        <v>34.060225047199999</v>
      </c>
      <c r="I283">
        <v>32.737651158299997</v>
      </c>
      <c r="J283">
        <v>34.6270551255</v>
      </c>
      <c r="K283">
        <v>34.946426989400003</v>
      </c>
      <c r="L283">
        <v>33.316408933399998</v>
      </c>
      <c r="M283">
        <v>33.927871541400002</v>
      </c>
      <c r="N283">
        <v>34.465136861200001</v>
      </c>
      <c r="O283">
        <v>33.692065105200001</v>
      </c>
      <c r="P283">
        <v>33.768549449200002</v>
      </c>
      <c r="Q283">
        <v>34.6117809558</v>
      </c>
      <c r="R283">
        <v>34.294053317200003</v>
      </c>
      <c r="S283">
        <v>35.099144878499999</v>
      </c>
      <c r="T283">
        <v>33.337308859300002</v>
      </c>
      <c r="U283">
        <v>34.677142725800003</v>
      </c>
      <c r="V283">
        <v>33.785069981299998</v>
      </c>
      <c r="W283">
        <v>33.261921686500003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36.087160293499998</v>
      </c>
      <c r="AJ283">
        <v>33.651812449799998</v>
      </c>
      <c r="AK283">
        <v>33.0198399509</v>
      </c>
      <c r="AL283">
        <v>32.2674990131</v>
      </c>
      <c r="AM283">
        <v>32.435230118299998</v>
      </c>
      <c r="AN283">
        <v>32.303288228699998</v>
      </c>
      <c r="AO283">
        <v>33.801953718199997</v>
      </c>
      <c r="AP283">
        <v>33.467819753400001</v>
      </c>
      <c r="AQ283">
        <v>33.366836897299997</v>
      </c>
      <c r="AR283">
        <v>33.552148349799999</v>
      </c>
      <c r="AS283">
        <v>33.8775612994</v>
      </c>
      <c r="AT283">
        <v>33.439568326100002</v>
      </c>
      <c r="AU283">
        <v>33.173588043000002</v>
      </c>
      <c r="AV283">
        <v>33.895655375899999</v>
      </c>
      <c r="AW283">
        <v>33.7987663105</v>
      </c>
      <c r="AX283">
        <v>34.7247266002</v>
      </c>
      <c r="AY283">
        <v>33.253050747300001</v>
      </c>
      <c r="AZ283">
        <v>34.3612298209</v>
      </c>
      <c r="BA283">
        <v>33.160339033500001</v>
      </c>
      <c r="BB283">
        <v>32.707323841200001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282</v>
      </c>
      <c r="D284">
        <v>36.251951159900003</v>
      </c>
      <c r="E284">
        <v>34.605003018399998</v>
      </c>
      <c r="F284">
        <v>34.458720211500001</v>
      </c>
      <c r="G284">
        <v>33.4356729812</v>
      </c>
      <c r="H284">
        <v>34.145510469800001</v>
      </c>
      <c r="I284">
        <v>32.558762674900002</v>
      </c>
      <c r="J284">
        <v>35.031956965399999</v>
      </c>
      <c r="K284">
        <v>34.893166737900003</v>
      </c>
      <c r="L284">
        <v>34.1852588713</v>
      </c>
      <c r="M284">
        <v>34.358326656400003</v>
      </c>
      <c r="N284">
        <v>34.274099373299997</v>
      </c>
      <c r="O284">
        <v>33.867563598899999</v>
      </c>
      <c r="P284">
        <v>33.523693229700001</v>
      </c>
      <c r="Q284">
        <v>34.688633811700001</v>
      </c>
      <c r="R284">
        <v>34.135586995300002</v>
      </c>
      <c r="S284">
        <v>35.556124054999998</v>
      </c>
      <c r="T284">
        <v>34.040290335900004</v>
      </c>
      <c r="U284">
        <v>34.732987702099997</v>
      </c>
      <c r="V284">
        <v>33.728837880699999</v>
      </c>
      <c r="W284">
        <v>33.114512941800001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36.020541614199999</v>
      </c>
      <c r="AJ284">
        <v>33.898756541300003</v>
      </c>
      <c r="AK284">
        <v>32.751841845800001</v>
      </c>
      <c r="AL284">
        <v>32.345668141600001</v>
      </c>
      <c r="AM284">
        <v>32.483975943300003</v>
      </c>
      <c r="AN284">
        <v>32.145377414499997</v>
      </c>
      <c r="AO284">
        <v>33.920389563199997</v>
      </c>
      <c r="AP284">
        <v>33.828493742699997</v>
      </c>
      <c r="AQ284">
        <v>33.543814827399999</v>
      </c>
      <c r="AR284">
        <v>33.9064891628</v>
      </c>
      <c r="AS284">
        <v>33.828587704599997</v>
      </c>
      <c r="AT284">
        <v>33.444130872499997</v>
      </c>
      <c r="AU284">
        <v>33.819670735499997</v>
      </c>
      <c r="AV284">
        <v>33.872740073599999</v>
      </c>
      <c r="AW284">
        <v>33.519567482600003</v>
      </c>
      <c r="AX284">
        <v>34.469299498799998</v>
      </c>
      <c r="AY284">
        <v>33.443284227900001</v>
      </c>
      <c r="AZ284">
        <v>34.375105487299997</v>
      </c>
      <c r="BA284">
        <v>32.968382945999998</v>
      </c>
      <c r="BB284">
        <v>32.734335586500002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283</v>
      </c>
      <c r="D285">
        <v>36.305375312899997</v>
      </c>
      <c r="E285">
        <v>34.275888578599996</v>
      </c>
      <c r="F285">
        <v>34.209721524400003</v>
      </c>
      <c r="G285">
        <v>33.346253016399999</v>
      </c>
      <c r="H285">
        <v>34.0140446618</v>
      </c>
      <c r="I285">
        <v>32.398840031699997</v>
      </c>
      <c r="J285">
        <v>34.3884493961</v>
      </c>
      <c r="K285">
        <v>35.227924505399997</v>
      </c>
      <c r="L285">
        <v>34.283527996700002</v>
      </c>
      <c r="M285">
        <v>34.547722782699999</v>
      </c>
      <c r="N285">
        <v>34.536497513599997</v>
      </c>
      <c r="O285">
        <v>34.0182901194</v>
      </c>
      <c r="P285">
        <v>33.893738799799998</v>
      </c>
      <c r="Q285">
        <v>34.189358781499998</v>
      </c>
      <c r="R285">
        <v>34.375728698000003</v>
      </c>
      <c r="S285">
        <v>34.680305039399997</v>
      </c>
      <c r="T285">
        <v>33.892794648600002</v>
      </c>
      <c r="U285">
        <v>34.261291863499999</v>
      </c>
      <c r="V285">
        <v>33.923444532600001</v>
      </c>
      <c r="W285">
        <v>32.7796482595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35.670465865300002</v>
      </c>
      <c r="AJ285">
        <v>33.700599077900002</v>
      </c>
      <c r="AK285">
        <v>32.676924841000002</v>
      </c>
      <c r="AL285">
        <v>32.236073427599997</v>
      </c>
      <c r="AM285">
        <v>32.748474568299997</v>
      </c>
      <c r="AN285">
        <v>32.177564967899997</v>
      </c>
      <c r="AO285">
        <v>33.248264235800001</v>
      </c>
      <c r="AP285">
        <v>34.125972806100002</v>
      </c>
      <c r="AQ285">
        <v>33.288989795900001</v>
      </c>
      <c r="AR285">
        <v>33.662524803399997</v>
      </c>
      <c r="AS285">
        <v>33.652553913699997</v>
      </c>
      <c r="AT285">
        <v>33.269309025699997</v>
      </c>
      <c r="AU285">
        <v>33.845596825400001</v>
      </c>
      <c r="AV285">
        <v>33.834271895500002</v>
      </c>
      <c r="AW285">
        <v>33.8949475143</v>
      </c>
      <c r="AX285">
        <v>34.3465761653</v>
      </c>
      <c r="AY285">
        <v>33.506807701299998</v>
      </c>
      <c r="AZ285">
        <v>34.313020467500003</v>
      </c>
      <c r="BA285">
        <v>33.117438353099999</v>
      </c>
      <c r="BB285">
        <v>32.814200780100002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284</v>
      </c>
      <c r="D286">
        <v>36.818917149000001</v>
      </c>
      <c r="E286">
        <v>34.609068324799999</v>
      </c>
      <c r="F286">
        <v>34.196837438499998</v>
      </c>
      <c r="G286">
        <v>33.268586748300002</v>
      </c>
      <c r="H286">
        <v>34.035044030400002</v>
      </c>
      <c r="I286">
        <v>32.745850584099998</v>
      </c>
      <c r="J286">
        <v>33.928720347300001</v>
      </c>
      <c r="K286">
        <v>35.582697995899998</v>
      </c>
      <c r="L286">
        <v>34.1712793787</v>
      </c>
      <c r="M286">
        <v>34.240093626899998</v>
      </c>
      <c r="N286">
        <v>34.7593409041</v>
      </c>
      <c r="O286">
        <v>34.0031390069</v>
      </c>
      <c r="P286">
        <v>34.272471684300001</v>
      </c>
      <c r="Q286">
        <v>34.097374947900001</v>
      </c>
      <c r="R286">
        <v>34.210738424200002</v>
      </c>
      <c r="S286">
        <v>33.744760075499997</v>
      </c>
      <c r="T286">
        <v>33.012485782399999</v>
      </c>
      <c r="U286">
        <v>33.985786451599999</v>
      </c>
      <c r="V286">
        <v>34.110350808500002</v>
      </c>
      <c r="W286">
        <v>33.163249093300003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35.787026095100003</v>
      </c>
      <c r="AJ286">
        <v>33.605096951699998</v>
      </c>
      <c r="AK286">
        <v>33.18732825</v>
      </c>
      <c r="AL286">
        <v>32.860060122500002</v>
      </c>
      <c r="AM286">
        <v>33.205486070399999</v>
      </c>
      <c r="AN286">
        <v>32.294543477700003</v>
      </c>
      <c r="AO286">
        <v>33.078075941599998</v>
      </c>
      <c r="AP286">
        <v>34.208929765199997</v>
      </c>
      <c r="AQ286">
        <v>32.9475384084</v>
      </c>
      <c r="AR286">
        <v>33.196050455699996</v>
      </c>
      <c r="AS286">
        <v>33.993075489500001</v>
      </c>
      <c r="AT286">
        <v>33.438236836000002</v>
      </c>
      <c r="AU286">
        <v>33.686373836599998</v>
      </c>
      <c r="AV286">
        <v>33.886598950500002</v>
      </c>
      <c r="AW286">
        <v>33.741636725799999</v>
      </c>
      <c r="AX286">
        <v>34.086183183700001</v>
      </c>
      <c r="AY286">
        <v>33.2939561122</v>
      </c>
      <c r="AZ286">
        <v>34.094927830700001</v>
      </c>
      <c r="BA286">
        <v>33.204578836000003</v>
      </c>
      <c r="BB286">
        <v>32.723687623300002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285</v>
      </c>
      <c r="D287">
        <v>36.872203270500002</v>
      </c>
      <c r="E287">
        <v>34.943787311900003</v>
      </c>
      <c r="F287">
        <v>34.3651936491</v>
      </c>
      <c r="G287">
        <v>33.602718595699997</v>
      </c>
      <c r="H287">
        <v>34.003784501600002</v>
      </c>
      <c r="I287">
        <v>32.487500846300001</v>
      </c>
      <c r="J287">
        <v>34.010607939300002</v>
      </c>
      <c r="K287">
        <v>35.112855537199998</v>
      </c>
      <c r="L287">
        <v>34.033599606400003</v>
      </c>
      <c r="M287">
        <v>34.193362903999997</v>
      </c>
      <c r="N287">
        <v>34.691269807200001</v>
      </c>
      <c r="O287">
        <v>34.276778500900001</v>
      </c>
      <c r="P287">
        <v>34.367457742299997</v>
      </c>
      <c r="Q287">
        <v>34.381066801099998</v>
      </c>
      <c r="R287">
        <v>34.570561767500003</v>
      </c>
      <c r="S287">
        <v>34.178704802200002</v>
      </c>
      <c r="T287">
        <v>32.902542951999997</v>
      </c>
      <c r="U287">
        <v>34.238716142400001</v>
      </c>
      <c r="V287">
        <v>33.873795456700002</v>
      </c>
      <c r="W287">
        <v>33.723658530500003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36.163208139399998</v>
      </c>
      <c r="AJ287">
        <v>33.9308837512</v>
      </c>
      <c r="AK287">
        <v>34.246193496399997</v>
      </c>
      <c r="AL287">
        <v>33.474007488300003</v>
      </c>
      <c r="AM287">
        <v>33.61360664</v>
      </c>
      <c r="AN287">
        <v>32.844761580700002</v>
      </c>
      <c r="AO287">
        <v>33.635055977900002</v>
      </c>
      <c r="AP287">
        <v>34.057844783500002</v>
      </c>
      <c r="AQ287">
        <v>32.837433282299997</v>
      </c>
      <c r="AR287">
        <v>33.2929457794</v>
      </c>
      <c r="AS287">
        <v>34.305887595100003</v>
      </c>
      <c r="AT287">
        <v>33.5563523788</v>
      </c>
      <c r="AU287">
        <v>33.751134784800001</v>
      </c>
      <c r="AV287">
        <v>33.852496328199997</v>
      </c>
      <c r="AW287">
        <v>33.874579175599997</v>
      </c>
      <c r="AX287">
        <v>33.862339136400003</v>
      </c>
      <c r="AY287">
        <v>33.223578228299999</v>
      </c>
      <c r="AZ287">
        <v>34.278223554599997</v>
      </c>
      <c r="BA287">
        <v>33.470735623899998</v>
      </c>
      <c r="BB287">
        <v>32.861194936899999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286</v>
      </c>
      <c r="D288">
        <v>36.534051247000001</v>
      </c>
      <c r="E288">
        <v>34.763008808899997</v>
      </c>
      <c r="F288">
        <v>34.416165750399998</v>
      </c>
      <c r="G288">
        <v>33.129159620899998</v>
      </c>
      <c r="H288">
        <v>34.2897438846</v>
      </c>
      <c r="I288">
        <v>32.500540033699998</v>
      </c>
      <c r="J288">
        <v>34.667440333599998</v>
      </c>
      <c r="K288">
        <v>34.325553382800003</v>
      </c>
      <c r="L288">
        <v>34.091182532399998</v>
      </c>
      <c r="M288">
        <v>33.955864568899997</v>
      </c>
      <c r="N288">
        <v>34.862400541500001</v>
      </c>
      <c r="O288">
        <v>34.118931693699999</v>
      </c>
      <c r="P288">
        <v>34.036659513399997</v>
      </c>
      <c r="Q288">
        <v>34.533385630600002</v>
      </c>
      <c r="R288">
        <v>34.054270829300002</v>
      </c>
      <c r="S288">
        <v>34.6805385603</v>
      </c>
      <c r="T288">
        <v>33.414301151899998</v>
      </c>
      <c r="U288">
        <v>34.685560913700002</v>
      </c>
      <c r="V288">
        <v>33.6614894748</v>
      </c>
      <c r="W288">
        <v>34.221353310700003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36.5430069919</v>
      </c>
      <c r="AJ288">
        <v>34.130623961200001</v>
      </c>
      <c r="AK288">
        <v>34.624021345000003</v>
      </c>
      <c r="AL288">
        <v>33.663378878000003</v>
      </c>
      <c r="AM288">
        <v>33.784965498399998</v>
      </c>
      <c r="AN288">
        <v>32.863493788699998</v>
      </c>
      <c r="AO288">
        <v>34.166857247599999</v>
      </c>
      <c r="AP288">
        <v>33.767882034700001</v>
      </c>
      <c r="AQ288">
        <v>33.320497745499999</v>
      </c>
      <c r="AR288">
        <v>33.292162297399997</v>
      </c>
      <c r="AS288">
        <v>34.267718175900001</v>
      </c>
      <c r="AT288">
        <v>33.436225072399999</v>
      </c>
      <c r="AU288">
        <v>33.4522949475</v>
      </c>
      <c r="AV288">
        <v>33.995676522799997</v>
      </c>
      <c r="AW288">
        <v>33.680037467699997</v>
      </c>
      <c r="AX288">
        <v>33.867935667499999</v>
      </c>
      <c r="AY288">
        <v>33.500267003099999</v>
      </c>
      <c r="AZ288">
        <v>34.117068563799997</v>
      </c>
      <c r="BA288">
        <v>33.659647820799997</v>
      </c>
      <c r="BB288">
        <v>33.2156840719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287</v>
      </c>
      <c r="D289">
        <v>36.301431114300001</v>
      </c>
      <c r="E289">
        <v>34.678708797900001</v>
      </c>
      <c r="F289">
        <v>34.617888746299997</v>
      </c>
      <c r="G289">
        <v>33.451793172499997</v>
      </c>
      <c r="H289">
        <v>34.387047711400001</v>
      </c>
      <c r="I289">
        <v>32.715477562099998</v>
      </c>
      <c r="J289">
        <v>34.910718558299997</v>
      </c>
      <c r="K289">
        <v>34.309703362199997</v>
      </c>
      <c r="L289">
        <v>34.309574090200002</v>
      </c>
      <c r="M289">
        <v>34.347619110399997</v>
      </c>
      <c r="N289">
        <v>34.9940463362</v>
      </c>
      <c r="O289">
        <v>34.283069876200003</v>
      </c>
      <c r="P289">
        <v>34.104603765199997</v>
      </c>
      <c r="Q289">
        <v>34.821689488099999</v>
      </c>
      <c r="R289">
        <v>34.265405473900003</v>
      </c>
      <c r="S289">
        <v>34.772475612999997</v>
      </c>
      <c r="T289">
        <v>33.410103880299999</v>
      </c>
      <c r="U289">
        <v>34.677793641500003</v>
      </c>
      <c r="V289">
        <v>33.879804320799998</v>
      </c>
      <c r="W289">
        <v>34.628892200300001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36.528530307600001</v>
      </c>
      <c r="AJ289">
        <v>34.3468177608</v>
      </c>
      <c r="AK289">
        <v>34.323546647599997</v>
      </c>
      <c r="AL289">
        <v>33.603053795000001</v>
      </c>
      <c r="AM289">
        <v>33.639670998699998</v>
      </c>
      <c r="AN289">
        <v>31.975880965399998</v>
      </c>
      <c r="AO289">
        <v>34.818181610899998</v>
      </c>
      <c r="AP289">
        <v>34.052477275299999</v>
      </c>
      <c r="AQ289">
        <v>33.535839813000003</v>
      </c>
      <c r="AR289">
        <v>33.813074461699998</v>
      </c>
      <c r="AS289">
        <v>34.308265404700002</v>
      </c>
      <c r="AT289">
        <v>33.341861990399998</v>
      </c>
      <c r="AU289">
        <v>33.618402224800001</v>
      </c>
      <c r="AV289">
        <v>34.197456511799999</v>
      </c>
      <c r="AW289">
        <v>33.620406090199999</v>
      </c>
      <c r="AX289">
        <v>33.787739460300003</v>
      </c>
      <c r="AY289">
        <v>33.561872750500001</v>
      </c>
      <c r="AZ289">
        <v>34.2521589702</v>
      </c>
      <c r="BA289">
        <v>33.803475822800003</v>
      </c>
      <c r="BB289">
        <v>33.212090731099998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288</v>
      </c>
      <c r="D290">
        <v>36.438234461900002</v>
      </c>
      <c r="E290">
        <v>34.787859453199999</v>
      </c>
      <c r="F290">
        <v>35.414865858799999</v>
      </c>
      <c r="G290">
        <v>33.586756848100002</v>
      </c>
      <c r="H290">
        <v>34.5036126432</v>
      </c>
      <c r="I290">
        <v>33.148796296800001</v>
      </c>
      <c r="J290">
        <v>34.194540007900002</v>
      </c>
      <c r="K290">
        <v>33.936106988500001</v>
      </c>
      <c r="L290">
        <v>33.894477242100002</v>
      </c>
      <c r="M290">
        <v>34.140281471900003</v>
      </c>
      <c r="N290">
        <v>35.4253066809</v>
      </c>
      <c r="O290">
        <v>34.454068712999998</v>
      </c>
      <c r="P290">
        <v>34.395932222399999</v>
      </c>
      <c r="Q290">
        <v>34.399408022499998</v>
      </c>
      <c r="R290">
        <v>34.252323062099997</v>
      </c>
      <c r="S290">
        <v>34.865274683599999</v>
      </c>
      <c r="T290">
        <v>33.459630109199999</v>
      </c>
      <c r="U290">
        <v>34.407686267700001</v>
      </c>
      <c r="V290">
        <v>34.036714936999999</v>
      </c>
      <c r="W290">
        <v>34.322814660100001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36.7328756685</v>
      </c>
      <c r="AJ290">
        <v>34.6178326279</v>
      </c>
      <c r="AK290">
        <v>33.956463831400001</v>
      </c>
      <c r="AL290">
        <v>33.1111980198</v>
      </c>
      <c r="AM290">
        <v>33.780022442899998</v>
      </c>
      <c r="AN290">
        <v>32.217303229000002</v>
      </c>
      <c r="AO290">
        <v>34.622321290599999</v>
      </c>
      <c r="AP290">
        <v>33.6463123646</v>
      </c>
      <c r="AQ290">
        <v>33.612039537999998</v>
      </c>
      <c r="AR290">
        <v>34.032187778500003</v>
      </c>
      <c r="AS290">
        <v>34.218545349999999</v>
      </c>
      <c r="AT290">
        <v>33.250883906600002</v>
      </c>
      <c r="AU290">
        <v>33.908238644999997</v>
      </c>
      <c r="AV290">
        <v>33.967621743000002</v>
      </c>
      <c r="AW290">
        <v>33.642619739399997</v>
      </c>
      <c r="AX290">
        <v>34.084241442100002</v>
      </c>
      <c r="AY290">
        <v>33.117936627500001</v>
      </c>
      <c r="AZ290">
        <v>34.403186112299998</v>
      </c>
      <c r="BA290">
        <v>33.876682054699998</v>
      </c>
      <c r="BB290">
        <v>32.930450094999998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289</v>
      </c>
      <c r="D291">
        <v>36.737629386099997</v>
      </c>
      <c r="E291">
        <v>35.079356212699999</v>
      </c>
      <c r="F291">
        <v>34.997768328299998</v>
      </c>
      <c r="G291">
        <v>33.706247142000002</v>
      </c>
      <c r="H291">
        <v>34.237925937900002</v>
      </c>
      <c r="I291">
        <v>33.087632148099999</v>
      </c>
      <c r="J291">
        <v>33.785426861600001</v>
      </c>
      <c r="K291">
        <v>34.114362775399997</v>
      </c>
      <c r="L291">
        <v>33.516240835799998</v>
      </c>
      <c r="M291">
        <v>33.995505978499999</v>
      </c>
      <c r="N291">
        <v>35.409618832200003</v>
      </c>
      <c r="O291">
        <v>34.465512876299996</v>
      </c>
      <c r="P291">
        <v>34.494480029499996</v>
      </c>
      <c r="Q291">
        <v>34.0392488472</v>
      </c>
      <c r="R291">
        <v>34.0083816422</v>
      </c>
      <c r="S291">
        <v>34.4991899483</v>
      </c>
      <c r="T291">
        <v>33.153674628300003</v>
      </c>
      <c r="U291">
        <v>34.360907292299999</v>
      </c>
      <c r="V291">
        <v>34.284909322099999</v>
      </c>
      <c r="W291">
        <v>34.214727098600001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36.798914048</v>
      </c>
      <c r="AJ291">
        <v>35.098722974200001</v>
      </c>
      <c r="AK291">
        <v>33.810267043000003</v>
      </c>
      <c r="AL291">
        <v>33.100665927500003</v>
      </c>
      <c r="AM291">
        <v>33.509495152600003</v>
      </c>
      <c r="AN291">
        <v>32.272209601500002</v>
      </c>
      <c r="AO291">
        <v>33.9449330964</v>
      </c>
      <c r="AP291">
        <v>33.505451761300002</v>
      </c>
      <c r="AQ291">
        <v>33.640329952599998</v>
      </c>
      <c r="AR291">
        <v>33.815626394399999</v>
      </c>
      <c r="AS291">
        <v>33.863612079500001</v>
      </c>
      <c r="AT291">
        <v>33.188985950899998</v>
      </c>
      <c r="AU291">
        <v>33.624030866699997</v>
      </c>
      <c r="AV291">
        <v>33.712875294500002</v>
      </c>
      <c r="AW291">
        <v>33.264956176699997</v>
      </c>
      <c r="AX291">
        <v>33.750015199499998</v>
      </c>
      <c r="AY291">
        <v>32.5063239228</v>
      </c>
      <c r="AZ291">
        <v>34.320102150899999</v>
      </c>
      <c r="BA291">
        <v>33.9767824292</v>
      </c>
      <c r="BB291">
        <v>33.1187534257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290</v>
      </c>
      <c r="D292">
        <v>37.172902633500001</v>
      </c>
      <c r="E292">
        <v>35.163654329700002</v>
      </c>
      <c r="F292">
        <v>34.573291021700001</v>
      </c>
      <c r="G292">
        <v>33.023923538799998</v>
      </c>
      <c r="H292">
        <v>34.254786405499999</v>
      </c>
      <c r="I292">
        <v>33.053709452100001</v>
      </c>
      <c r="J292">
        <v>34.350399588099997</v>
      </c>
      <c r="K292">
        <v>34.268950340700002</v>
      </c>
      <c r="L292">
        <v>33.706203337799998</v>
      </c>
      <c r="M292">
        <v>34.007319986200002</v>
      </c>
      <c r="N292">
        <v>35.204921658499998</v>
      </c>
      <c r="O292">
        <v>34.600112929300003</v>
      </c>
      <c r="P292">
        <v>34.197231119199998</v>
      </c>
      <c r="Q292">
        <v>34.092225393699998</v>
      </c>
      <c r="R292">
        <v>33.984075787599998</v>
      </c>
      <c r="S292">
        <v>35.078232304099998</v>
      </c>
      <c r="T292">
        <v>33.686601761200002</v>
      </c>
      <c r="U292">
        <v>34.205728869200001</v>
      </c>
      <c r="V292">
        <v>34.298580854800001</v>
      </c>
      <c r="W292">
        <v>34.039090955900001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36.688637227000001</v>
      </c>
      <c r="AJ292">
        <v>34.894427700800001</v>
      </c>
      <c r="AK292">
        <v>33.888210110499998</v>
      </c>
      <c r="AL292">
        <v>32.995196712999999</v>
      </c>
      <c r="AM292">
        <v>33.559114519600001</v>
      </c>
      <c r="AN292">
        <v>32.683337364499998</v>
      </c>
      <c r="AO292">
        <v>33.8344243234</v>
      </c>
      <c r="AP292">
        <v>33.162623579200002</v>
      </c>
      <c r="AQ292">
        <v>33.399951567499997</v>
      </c>
      <c r="AR292">
        <v>33.265316315100002</v>
      </c>
      <c r="AS292">
        <v>34.055439875200001</v>
      </c>
      <c r="AT292">
        <v>33.5850906963</v>
      </c>
      <c r="AU292">
        <v>33.059874002999997</v>
      </c>
      <c r="AV292">
        <v>33.775953319999999</v>
      </c>
      <c r="AW292">
        <v>33.440877506600003</v>
      </c>
      <c r="AX292">
        <v>34.137573435</v>
      </c>
      <c r="AY292">
        <v>32.4821814883</v>
      </c>
      <c r="AZ292">
        <v>34.066303601000001</v>
      </c>
      <c r="BA292">
        <v>33.673616852800002</v>
      </c>
      <c r="BB292">
        <v>33.408656537299997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291</v>
      </c>
      <c r="D293">
        <v>37.332398100699997</v>
      </c>
      <c r="E293">
        <v>35.399575250799998</v>
      </c>
      <c r="F293">
        <v>34.365937244000001</v>
      </c>
      <c r="G293">
        <v>32.349967965399998</v>
      </c>
      <c r="H293">
        <v>34.643941563799999</v>
      </c>
      <c r="I293">
        <v>33.006403548000002</v>
      </c>
      <c r="J293">
        <v>35.571120101299996</v>
      </c>
      <c r="K293">
        <v>34.4388082217</v>
      </c>
      <c r="L293">
        <v>34.336531988600001</v>
      </c>
      <c r="M293">
        <v>34.087387916300003</v>
      </c>
      <c r="N293">
        <v>35.331422032699997</v>
      </c>
      <c r="O293">
        <v>34.348466485300001</v>
      </c>
      <c r="P293">
        <v>33.9055011576</v>
      </c>
      <c r="Q293">
        <v>34.081935169799998</v>
      </c>
      <c r="R293">
        <v>34.127333411999999</v>
      </c>
      <c r="S293">
        <v>35.112613059799997</v>
      </c>
      <c r="T293">
        <v>33.1573318517</v>
      </c>
      <c r="U293">
        <v>34.417672131400003</v>
      </c>
      <c r="V293">
        <v>34.310025473000003</v>
      </c>
      <c r="W293">
        <v>33.787370351100002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36.390468791499998</v>
      </c>
      <c r="AJ293">
        <v>34.702965305200003</v>
      </c>
      <c r="AK293">
        <v>33.107542872800003</v>
      </c>
      <c r="AL293">
        <v>32.347708887300001</v>
      </c>
      <c r="AM293">
        <v>33.5517623681</v>
      </c>
      <c r="AN293">
        <v>32.529750128400003</v>
      </c>
      <c r="AO293">
        <v>34.094837235200004</v>
      </c>
      <c r="AP293">
        <v>33.3508731274</v>
      </c>
      <c r="AQ293">
        <v>33.667048491999999</v>
      </c>
      <c r="AR293">
        <v>33.389082332800001</v>
      </c>
      <c r="AS293">
        <v>33.9863366258</v>
      </c>
      <c r="AT293">
        <v>33.737885580899999</v>
      </c>
      <c r="AU293">
        <v>33.231500633800003</v>
      </c>
      <c r="AV293">
        <v>33.809557265499997</v>
      </c>
      <c r="AW293">
        <v>33.788866776100001</v>
      </c>
      <c r="AX293">
        <v>34.940483125199997</v>
      </c>
      <c r="AY293">
        <v>32.470983990400001</v>
      </c>
      <c r="AZ293">
        <v>33.946143357499999</v>
      </c>
      <c r="BA293">
        <v>34.059174238200001</v>
      </c>
      <c r="BB293">
        <v>33.786315548399998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292</v>
      </c>
      <c r="D294">
        <v>37.687321687000001</v>
      </c>
      <c r="E294">
        <v>35.6451253802</v>
      </c>
      <c r="F294">
        <v>34.014768517</v>
      </c>
      <c r="G294">
        <v>32.1338381363</v>
      </c>
      <c r="H294">
        <v>34.7448019837</v>
      </c>
      <c r="I294">
        <v>33.2383708996</v>
      </c>
      <c r="J294">
        <v>35.167710492600001</v>
      </c>
      <c r="K294">
        <v>34.541740813700002</v>
      </c>
      <c r="L294">
        <v>34.086299001299999</v>
      </c>
      <c r="M294">
        <v>34.033261651700002</v>
      </c>
      <c r="N294">
        <v>35.510124892699999</v>
      </c>
      <c r="O294">
        <v>33.712311714800002</v>
      </c>
      <c r="P294">
        <v>34.2690661074</v>
      </c>
      <c r="Q294">
        <v>34.089769833699997</v>
      </c>
      <c r="R294">
        <v>33.951800094699998</v>
      </c>
      <c r="S294">
        <v>35.238922795599997</v>
      </c>
      <c r="T294">
        <v>33.459555519699997</v>
      </c>
      <c r="U294">
        <v>34.423096020099997</v>
      </c>
      <c r="V294">
        <v>33.8281646967</v>
      </c>
      <c r="W294">
        <v>33.286437943199999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36.277286220299999</v>
      </c>
      <c r="AJ294">
        <v>34.563956034100002</v>
      </c>
      <c r="AK294">
        <v>33.723037673</v>
      </c>
      <c r="AL294">
        <v>32.656261272599998</v>
      </c>
      <c r="AM294">
        <v>33.2705683302</v>
      </c>
      <c r="AN294">
        <v>32.551144591300002</v>
      </c>
      <c r="AO294">
        <v>34.3668694108</v>
      </c>
      <c r="AP294">
        <v>34.102599241</v>
      </c>
      <c r="AQ294">
        <v>33.364220467800003</v>
      </c>
      <c r="AR294">
        <v>33.2881355894</v>
      </c>
      <c r="AS294">
        <v>34.004057832999997</v>
      </c>
      <c r="AT294">
        <v>33.760333779100002</v>
      </c>
      <c r="AU294">
        <v>33.4058128701</v>
      </c>
      <c r="AV294">
        <v>33.689696698200002</v>
      </c>
      <c r="AW294">
        <v>33.508751992800001</v>
      </c>
      <c r="AX294">
        <v>34.992994962200001</v>
      </c>
      <c r="AY294">
        <v>33.363464891200003</v>
      </c>
      <c r="AZ294">
        <v>34.230624200400001</v>
      </c>
      <c r="BA294">
        <v>34.213248954599997</v>
      </c>
      <c r="BB294">
        <v>33.674657058900003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293</v>
      </c>
      <c r="D295">
        <v>37.722134887999999</v>
      </c>
      <c r="E295">
        <v>35.853604523800001</v>
      </c>
      <c r="F295">
        <v>33.898779787599999</v>
      </c>
      <c r="G295">
        <v>32.482778270799997</v>
      </c>
      <c r="H295">
        <v>34.879584960999999</v>
      </c>
      <c r="I295">
        <v>33.182183403000003</v>
      </c>
      <c r="J295">
        <v>34.894476627499998</v>
      </c>
      <c r="K295">
        <v>34.441592401699999</v>
      </c>
      <c r="L295">
        <v>33.671910373199999</v>
      </c>
      <c r="M295">
        <v>34.022110747500001</v>
      </c>
      <c r="N295">
        <v>35.2918587375</v>
      </c>
      <c r="O295">
        <v>34.054732288700002</v>
      </c>
      <c r="P295">
        <v>34.607653334299997</v>
      </c>
      <c r="Q295">
        <v>34.267434537500002</v>
      </c>
      <c r="R295">
        <v>34.277996186400003</v>
      </c>
      <c r="S295">
        <v>35.271290198499997</v>
      </c>
      <c r="T295">
        <v>33.622358387600002</v>
      </c>
      <c r="U295">
        <v>34.175862266199999</v>
      </c>
      <c r="V295">
        <v>33.811050832399999</v>
      </c>
      <c r="W295">
        <v>33.0715725186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36.645798737500002</v>
      </c>
      <c r="AJ295">
        <v>34.854405493100003</v>
      </c>
      <c r="AK295">
        <v>32.909743491100002</v>
      </c>
      <c r="AL295">
        <v>32.697775240699997</v>
      </c>
      <c r="AM295">
        <v>33.5410106852</v>
      </c>
      <c r="AN295">
        <v>32.555417155500002</v>
      </c>
      <c r="AO295">
        <v>34.512855183699997</v>
      </c>
      <c r="AP295">
        <v>34.320573915200001</v>
      </c>
      <c r="AQ295">
        <v>32.823373355599998</v>
      </c>
      <c r="AR295">
        <v>32.897051000200001</v>
      </c>
      <c r="AS295">
        <v>34.109609830899998</v>
      </c>
      <c r="AT295">
        <v>34.144165258000001</v>
      </c>
      <c r="AU295">
        <v>33.440064861800003</v>
      </c>
      <c r="AV295">
        <v>33.707179523299999</v>
      </c>
      <c r="AW295">
        <v>33.784466972799997</v>
      </c>
      <c r="AX295">
        <v>34.383475076499998</v>
      </c>
      <c r="AY295">
        <v>33.159206139299997</v>
      </c>
      <c r="AZ295">
        <v>33.717641223400001</v>
      </c>
      <c r="BA295">
        <v>33.874473183900001</v>
      </c>
      <c r="BB295">
        <v>33.336765751199998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294</v>
      </c>
      <c r="D296">
        <v>36.978991092100003</v>
      </c>
      <c r="E296">
        <v>35.560463701300002</v>
      </c>
      <c r="F296">
        <v>33.137398878399999</v>
      </c>
      <c r="G296">
        <v>32.059244088699998</v>
      </c>
      <c r="H296">
        <v>35.052548169300003</v>
      </c>
      <c r="I296">
        <v>32.489919954100003</v>
      </c>
      <c r="J296">
        <v>34.790802035399999</v>
      </c>
      <c r="K296">
        <v>34.604918475300003</v>
      </c>
      <c r="L296">
        <v>33.827373361799999</v>
      </c>
      <c r="M296">
        <v>33.517243924299997</v>
      </c>
      <c r="N296">
        <v>33.9646900368</v>
      </c>
      <c r="O296">
        <v>34.301419441699998</v>
      </c>
      <c r="P296">
        <v>34.532713074599997</v>
      </c>
      <c r="Q296">
        <v>34.586356313400003</v>
      </c>
      <c r="R296">
        <v>34.022485602400003</v>
      </c>
      <c r="S296">
        <v>35.566144562700003</v>
      </c>
      <c r="T296">
        <v>33.147443219099998</v>
      </c>
      <c r="U296">
        <v>34.285005824700001</v>
      </c>
      <c r="V296">
        <v>33.782092837999997</v>
      </c>
      <c r="W296">
        <v>33.226640611900002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36.181468850199998</v>
      </c>
      <c r="AJ296">
        <v>34.797235150600002</v>
      </c>
      <c r="AK296">
        <v>32.1447839446</v>
      </c>
      <c r="AL296">
        <v>32.243787168799997</v>
      </c>
      <c r="AM296">
        <v>33.725464022200001</v>
      </c>
      <c r="AN296">
        <v>32.333063812299997</v>
      </c>
      <c r="AO296">
        <v>34.507300601700003</v>
      </c>
      <c r="AP296">
        <v>33.489475175300001</v>
      </c>
      <c r="AQ296">
        <v>33.4311971216</v>
      </c>
      <c r="AR296">
        <v>32.976035680199999</v>
      </c>
      <c r="AS296">
        <v>33.807014076000002</v>
      </c>
      <c r="AT296">
        <v>34.245323180200003</v>
      </c>
      <c r="AU296">
        <v>34.594615086499999</v>
      </c>
      <c r="AV296">
        <v>33.937435961799999</v>
      </c>
      <c r="AW296">
        <v>34.204690562000003</v>
      </c>
      <c r="AX296">
        <v>34.075152394200003</v>
      </c>
      <c r="AY296">
        <v>32.279769045599998</v>
      </c>
      <c r="AZ296">
        <v>33.880850748699999</v>
      </c>
      <c r="BA296">
        <v>34.5027604482</v>
      </c>
      <c r="BB296">
        <v>32.945376004300002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295</v>
      </c>
      <c r="D297">
        <v>36.867009286200002</v>
      </c>
      <c r="E297">
        <v>35.2552659893</v>
      </c>
      <c r="F297">
        <v>34.129276847100002</v>
      </c>
      <c r="G297">
        <v>31.949869266699999</v>
      </c>
      <c r="H297">
        <v>35.032907534099998</v>
      </c>
      <c r="I297">
        <v>32.456278814800001</v>
      </c>
      <c r="J297">
        <v>34.375410568200003</v>
      </c>
      <c r="K297">
        <v>34.9896085699</v>
      </c>
      <c r="L297">
        <v>33.5239734373</v>
      </c>
      <c r="M297">
        <v>33.221207469500001</v>
      </c>
      <c r="N297">
        <v>34.520732736200003</v>
      </c>
      <c r="O297">
        <v>34.447867670100003</v>
      </c>
      <c r="P297">
        <v>34.3808489675</v>
      </c>
      <c r="Q297">
        <v>34.803018125299999</v>
      </c>
      <c r="R297">
        <v>33.889246695399997</v>
      </c>
      <c r="S297">
        <v>35.569730420799999</v>
      </c>
      <c r="T297">
        <v>32.875714505099999</v>
      </c>
      <c r="U297">
        <v>34.241013721199998</v>
      </c>
      <c r="V297">
        <v>33.572139831299999</v>
      </c>
      <c r="W297">
        <v>33.436827411400003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36.410665469999998</v>
      </c>
      <c r="AJ297">
        <v>34.9331754504</v>
      </c>
      <c r="AK297">
        <v>32.559000380199997</v>
      </c>
      <c r="AL297">
        <v>31.656155849699999</v>
      </c>
      <c r="AM297">
        <v>34.007855808899997</v>
      </c>
      <c r="AN297">
        <v>32.537061960599999</v>
      </c>
      <c r="AO297">
        <v>34.580296989200001</v>
      </c>
      <c r="AP297">
        <v>33.8150238741</v>
      </c>
      <c r="AQ297">
        <v>33.179656935600001</v>
      </c>
      <c r="AR297">
        <v>33.096778233400002</v>
      </c>
      <c r="AS297">
        <v>33.826056453100001</v>
      </c>
      <c r="AT297">
        <v>33.9019961646</v>
      </c>
      <c r="AU297">
        <v>34.617221816700003</v>
      </c>
      <c r="AV297">
        <v>34.1029383069</v>
      </c>
      <c r="AW297">
        <v>34.194375428500003</v>
      </c>
      <c r="AX297">
        <v>33.938831302200001</v>
      </c>
      <c r="AY297">
        <v>32.267928607400002</v>
      </c>
      <c r="AZ297">
        <v>33.344546195200003</v>
      </c>
      <c r="BA297">
        <v>34.458577554100003</v>
      </c>
      <c r="BB297">
        <v>33.055827349700003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296</v>
      </c>
      <c r="D298">
        <v>36.900565969200002</v>
      </c>
      <c r="E298">
        <v>35.213927261199998</v>
      </c>
      <c r="F298">
        <v>35.290343904700002</v>
      </c>
      <c r="G298">
        <v>32.689315588100001</v>
      </c>
      <c r="H298">
        <v>34.633409875300003</v>
      </c>
      <c r="I298">
        <v>32.6648094882</v>
      </c>
      <c r="J298">
        <v>33.796315416799999</v>
      </c>
      <c r="K298">
        <v>34.769589979199999</v>
      </c>
      <c r="L298">
        <v>32.908205973900003</v>
      </c>
      <c r="M298">
        <v>32.942645415599998</v>
      </c>
      <c r="N298">
        <v>34.387520443200003</v>
      </c>
      <c r="O298">
        <v>34.598947957199996</v>
      </c>
      <c r="P298">
        <v>34.618137418099998</v>
      </c>
      <c r="Q298">
        <v>34.689764419200003</v>
      </c>
      <c r="R298">
        <v>34.096269667100003</v>
      </c>
      <c r="S298">
        <v>34.998575361900002</v>
      </c>
      <c r="T298">
        <v>33.266930618899998</v>
      </c>
      <c r="U298">
        <v>33.899442964599999</v>
      </c>
      <c r="V298">
        <v>33.665910225300003</v>
      </c>
      <c r="W298">
        <v>33.706335879299999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36.138960189300001</v>
      </c>
      <c r="AJ298">
        <v>34.599735086499997</v>
      </c>
      <c r="AK298">
        <v>33.408322820800002</v>
      </c>
      <c r="AL298">
        <v>31.477934940400001</v>
      </c>
      <c r="AM298">
        <v>33.994909122400003</v>
      </c>
      <c r="AN298">
        <v>32.685680099400003</v>
      </c>
      <c r="AO298">
        <v>34.072234741800003</v>
      </c>
      <c r="AP298">
        <v>33.707904031200002</v>
      </c>
      <c r="AQ298">
        <v>32.774449576499997</v>
      </c>
      <c r="AR298">
        <v>32.515348105999998</v>
      </c>
      <c r="AS298">
        <v>33.655137073900001</v>
      </c>
      <c r="AT298">
        <v>33.767152647899998</v>
      </c>
      <c r="AU298">
        <v>33.939408406699997</v>
      </c>
      <c r="AV298">
        <v>33.522892405900002</v>
      </c>
      <c r="AW298">
        <v>33.9651107611</v>
      </c>
      <c r="AX298">
        <v>34.6733427904</v>
      </c>
      <c r="AY298">
        <v>32.730306206100003</v>
      </c>
      <c r="AZ298">
        <v>33.553581920799999</v>
      </c>
      <c r="BA298">
        <v>34.081278795000003</v>
      </c>
      <c r="BB298">
        <v>33.390451009700001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297</v>
      </c>
      <c r="D299">
        <v>37.593889708100001</v>
      </c>
      <c r="E299">
        <v>35.412689130799997</v>
      </c>
      <c r="F299">
        <v>35.884203864</v>
      </c>
      <c r="G299">
        <v>32.669629506500002</v>
      </c>
      <c r="H299">
        <v>34.801615437400002</v>
      </c>
      <c r="I299">
        <v>32.7959292018</v>
      </c>
      <c r="J299">
        <v>34.786947204900002</v>
      </c>
      <c r="K299">
        <v>34.723250623600002</v>
      </c>
      <c r="L299">
        <v>33.191169650900001</v>
      </c>
      <c r="M299">
        <v>33.537816343499998</v>
      </c>
      <c r="N299">
        <v>34.625092766199998</v>
      </c>
      <c r="O299">
        <v>34.789059701799999</v>
      </c>
      <c r="P299">
        <v>35.332528200799999</v>
      </c>
      <c r="Q299">
        <v>34.761151483200003</v>
      </c>
      <c r="R299">
        <v>34.389761953200001</v>
      </c>
      <c r="S299">
        <v>34.974627362100001</v>
      </c>
      <c r="T299">
        <v>33.662497578699998</v>
      </c>
      <c r="U299">
        <v>34.276686020299998</v>
      </c>
      <c r="V299">
        <v>33.894304919200003</v>
      </c>
      <c r="W299">
        <v>34.021737875399999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36.685638017199999</v>
      </c>
      <c r="AJ299">
        <v>34.561572863599999</v>
      </c>
      <c r="AK299">
        <v>34.242362592699997</v>
      </c>
      <c r="AL299">
        <v>31.614481526700001</v>
      </c>
      <c r="AM299">
        <v>34.146532014400002</v>
      </c>
      <c r="AN299">
        <v>32.5576991943</v>
      </c>
      <c r="AO299">
        <v>34.5170947537</v>
      </c>
      <c r="AP299">
        <v>33.629737822499997</v>
      </c>
      <c r="AQ299">
        <v>33.482552707899998</v>
      </c>
      <c r="AR299">
        <v>32.968977684999999</v>
      </c>
      <c r="AS299">
        <v>33.848492223100003</v>
      </c>
      <c r="AT299">
        <v>33.814779156900002</v>
      </c>
      <c r="AU299">
        <v>34.211998918200003</v>
      </c>
      <c r="AV299">
        <v>33.461307201799997</v>
      </c>
      <c r="AW299">
        <v>33.901932195699999</v>
      </c>
      <c r="AX299">
        <v>35.4951123982</v>
      </c>
      <c r="AY299">
        <v>33.873974329500001</v>
      </c>
      <c r="AZ299">
        <v>34.229029016699997</v>
      </c>
      <c r="BA299">
        <v>34.116785551100001</v>
      </c>
      <c r="BB299">
        <v>33.642286066200001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298</v>
      </c>
      <c r="D300">
        <v>37.790428432100001</v>
      </c>
      <c r="E300">
        <v>35.6210974428</v>
      </c>
      <c r="F300">
        <v>35.380973027400003</v>
      </c>
      <c r="G300">
        <v>32.665355196500002</v>
      </c>
      <c r="H300">
        <v>35.234297560199998</v>
      </c>
      <c r="I300">
        <v>32.6404206789</v>
      </c>
      <c r="J300">
        <v>35.771737457500002</v>
      </c>
      <c r="K300">
        <v>34.529001513899999</v>
      </c>
      <c r="L300">
        <v>33.340610408099998</v>
      </c>
      <c r="M300">
        <v>34.0352500085</v>
      </c>
      <c r="N300">
        <v>34.674507928499999</v>
      </c>
      <c r="O300">
        <v>34.765847128899999</v>
      </c>
      <c r="P300">
        <v>35.287598950099998</v>
      </c>
      <c r="Q300">
        <v>34.716122642099997</v>
      </c>
      <c r="R300">
        <v>34.235098580600003</v>
      </c>
      <c r="S300">
        <v>35.424308097900003</v>
      </c>
      <c r="T300">
        <v>34.184442097900003</v>
      </c>
      <c r="U300">
        <v>34.524117914900003</v>
      </c>
      <c r="V300">
        <v>34.368791363600003</v>
      </c>
      <c r="W300">
        <v>33.9516774071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36.623583237200002</v>
      </c>
      <c r="AJ300">
        <v>34.868320528700004</v>
      </c>
      <c r="AK300">
        <v>34.475181944799999</v>
      </c>
      <c r="AL300">
        <v>31.907933592599999</v>
      </c>
      <c r="AM300">
        <v>34.377976472900002</v>
      </c>
      <c r="AN300">
        <v>31.947778319899999</v>
      </c>
      <c r="AO300">
        <v>34.986395584299999</v>
      </c>
      <c r="AP300">
        <v>34.308502787599998</v>
      </c>
      <c r="AQ300">
        <v>33.404521739400003</v>
      </c>
      <c r="AR300">
        <v>33.512451157699999</v>
      </c>
      <c r="AS300">
        <v>33.833229572999997</v>
      </c>
      <c r="AT300">
        <v>33.509061049099998</v>
      </c>
      <c r="AU300">
        <v>33.883869937599997</v>
      </c>
      <c r="AV300">
        <v>34.0286528424</v>
      </c>
      <c r="AW300">
        <v>34.237103975300002</v>
      </c>
      <c r="AX300">
        <v>35.499793937900002</v>
      </c>
      <c r="AY300">
        <v>33.9664925943</v>
      </c>
      <c r="AZ300">
        <v>34.425889870799999</v>
      </c>
      <c r="BA300">
        <v>34.510364947600003</v>
      </c>
      <c r="BB300">
        <v>33.644207584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299</v>
      </c>
      <c r="D301">
        <v>37.909842754700001</v>
      </c>
      <c r="E301">
        <v>35.752755806099998</v>
      </c>
      <c r="F301">
        <v>35.399885082700003</v>
      </c>
      <c r="G301">
        <v>32.148036893499999</v>
      </c>
      <c r="H301">
        <v>35.288295898699999</v>
      </c>
      <c r="I301">
        <v>32.481194135599999</v>
      </c>
      <c r="J301">
        <v>35.253248442900002</v>
      </c>
      <c r="K301">
        <v>34.428798455399999</v>
      </c>
      <c r="L301">
        <v>33.892795405100003</v>
      </c>
      <c r="M301">
        <v>34.039351753200002</v>
      </c>
      <c r="N301">
        <v>35.342376009799999</v>
      </c>
      <c r="O301">
        <v>34.441272829100001</v>
      </c>
      <c r="P301">
        <v>34.833841497400002</v>
      </c>
      <c r="Q301">
        <v>34.561725688199999</v>
      </c>
      <c r="R301">
        <v>34.047834848699999</v>
      </c>
      <c r="S301">
        <v>35.208708792000003</v>
      </c>
      <c r="T301">
        <v>33.918862462600003</v>
      </c>
      <c r="U301">
        <v>34.647685534799997</v>
      </c>
      <c r="V301">
        <v>34.819377692000003</v>
      </c>
      <c r="W301">
        <v>33.963906670100002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36.487422481999999</v>
      </c>
      <c r="AJ301">
        <v>34.904235300700002</v>
      </c>
      <c r="AK301">
        <v>34.597750451000003</v>
      </c>
      <c r="AL301">
        <v>32.297912569200001</v>
      </c>
      <c r="AM301">
        <v>34.575951885000002</v>
      </c>
      <c r="AN301">
        <v>31.726187403200001</v>
      </c>
      <c r="AO301">
        <v>34.721328808800003</v>
      </c>
      <c r="AP301">
        <v>34.541363940499998</v>
      </c>
      <c r="AQ301">
        <v>33.560347840799999</v>
      </c>
      <c r="AR301">
        <v>33.414429542800001</v>
      </c>
      <c r="AS301">
        <v>34.177972228599998</v>
      </c>
      <c r="AT301">
        <v>33.434716155099999</v>
      </c>
      <c r="AU301">
        <v>33.984852223499999</v>
      </c>
      <c r="AV301">
        <v>34.2091867671</v>
      </c>
      <c r="AW301">
        <v>34.061500293899996</v>
      </c>
      <c r="AX301">
        <v>34.810159785800003</v>
      </c>
      <c r="AY301">
        <v>33.417165992900003</v>
      </c>
      <c r="AZ301">
        <v>33.670195846299997</v>
      </c>
      <c r="BA301">
        <v>34.718366395399997</v>
      </c>
      <c r="BB301">
        <v>33.414012026100004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300</v>
      </c>
      <c r="D302">
        <v>37.794662927399997</v>
      </c>
      <c r="E302">
        <v>35.604991910000003</v>
      </c>
      <c r="F302">
        <v>34.729514532800003</v>
      </c>
      <c r="G302">
        <v>31.998222374299999</v>
      </c>
      <c r="H302">
        <v>35.477404224700003</v>
      </c>
      <c r="I302">
        <v>32.535147626200001</v>
      </c>
      <c r="J302">
        <v>35.2244270435</v>
      </c>
      <c r="K302">
        <v>33.670246143</v>
      </c>
      <c r="L302">
        <v>34.001436103400003</v>
      </c>
      <c r="M302">
        <v>33.7252069257</v>
      </c>
      <c r="N302">
        <v>35.417425885999997</v>
      </c>
      <c r="O302">
        <v>34.565327212100001</v>
      </c>
      <c r="P302">
        <v>34.975688408499998</v>
      </c>
      <c r="Q302">
        <v>34.630756259100004</v>
      </c>
      <c r="R302">
        <v>33.866493021300002</v>
      </c>
      <c r="S302">
        <v>35.2840558503</v>
      </c>
      <c r="T302">
        <v>33.701761241100002</v>
      </c>
      <c r="U302">
        <v>34.517628305800002</v>
      </c>
      <c r="V302">
        <v>34.952788671500002</v>
      </c>
      <c r="W302">
        <v>33.785984925299999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36.231153153299999</v>
      </c>
      <c r="AJ302">
        <v>34.751185739699999</v>
      </c>
      <c r="AK302">
        <v>34.107350704399998</v>
      </c>
      <c r="AL302">
        <v>32.132586791000001</v>
      </c>
      <c r="AM302">
        <v>34.7237734359</v>
      </c>
      <c r="AN302">
        <v>31.1888463656</v>
      </c>
      <c r="AO302">
        <v>35.235884569900001</v>
      </c>
      <c r="AP302">
        <v>33.254081152799998</v>
      </c>
      <c r="AQ302">
        <v>33.225877755600003</v>
      </c>
      <c r="AR302">
        <v>33.267730580699997</v>
      </c>
      <c r="AS302">
        <v>34.737786974700001</v>
      </c>
      <c r="AT302">
        <v>33.2848404159</v>
      </c>
      <c r="AU302">
        <v>34.193521000899999</v>
      </c>
      <c r="AV302">
        <v>33.808811037600002</v>
      </c>
      <c r="AW302">
        <v>33.710550071299998</v>
      </c>
      <c r="AX302">
        <v>34.853372853000003</v>
      </c>
      <c r="AY302">
        <v>33.259615993600001</v>
      </c>
      <c r="AZ302">
        <v>33.556901916000001</v>
      </c>
      <c r="BA302">
        <v>34.368959831399998</v>
      </c>
      <c r="BB302">
        <v>32.9021204481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301</v>
      </c>
      <c r="D303">
        <v>37.781002380099999</v>
      </c>
      <c r="E303">
        <v>35.600302268299998</v>
      </c>
      <c r="F303">
        <v>34.957770728200003</v>
      </c>
      <c r="G303">
        <v>31.511853742300001</v>
      </c>
      <c r="H303">
        <v>35.464138276600004</v>
      </c>
      <c r="I303">
        <v>32.629514079800003</v>
      </c>
      <c r="J303">
        <v>35.274808038400003</v>
      </c>
      <c r="K303">
        <v>33.928177977300003</v>
      </c>
      <c r="L303">
        <v>33.131617784200003</v>
      </c>
      <c r="M303">
        <v>33.335807639099997</v>
      </c>
      <c r="N303">
        <v>35.435529561700001</v>
      </c>
      <c r="O303">
        <v>34.836249770899997</v>
      </c>
      <c r="P303">
        <v>34.939888352499999</v>
      </c>
      <c r="Q303">
        <v>34.0975270454</v>
      </c>
      <c r="R303">
        <v>33.456187848799999</v>
      </c>
      <c r="S303">
        <v>34.217951964699999</v>
      </c>
      <c r="T303">
        <v>32.8578406906</v>
      </c>
      <c r="U303">
        <v>33.619250904799998</v>
      </c>
      <c r="V303">
        <v>34.731063736499998</v>
      </c>
      <c r="W303">
        <v>33.142959390199998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36.726521273499998</v>
      </c>
      <c r="AJ303">
        <v>34.942803411600003</v>
      </c>
      <c r="AK303">
        <v>33.954718675300001</v>
      </c>
      <c r="AL303">
        <v>31.657271356300001</v>
      </c>
      <c r="AM303">
        <v>34.196952316400001</v>
      </c>
      <c r="AN303">
        <v>31.254314772099999</v>
      </c>
      <c r="AO303">
        <v>35.290064448199999</v>
      </c>
      <c r="AP303">
        <v>33.462840630899997</v>
      </c>
      <c r="AQ303">
        <v>32.602754883700001</v>
      </c>
      <c r="AR303">
        <v>33.720574023899999</v>
      </c>
      <c r="AS303">
        <v>34.996828244100001</v>
      </c>
      <c r="AT303">
        <v>33.416533089399998</v>
      </c>
      <c r="AU303">
        <v>34.3080270998</v>
      </c>
      <c r="AV303">
        <v>33.336157120899998</v>
      </c>
      <c r="AW303">
        <v>33.2010683763</v>
      </c>
      <c r="AX303">
        <v>34.616899845200003</v>
      </c>
      <c r="AY303">
        <v>32.403050252699998</v>
      </c>
      <c r="AZ303">
        <v>33.169320197399998</v>
      </c>
      <c r="BA303">
        <v>34.033530205600002</v>
      </c>
      <c r="BB303">
        <v>32.0914854189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302</v>
      </c>
      <c r="D304">
        <v>37.464334212700003</v>
      </c>
      <c r="E304">
        <v>35.526387983799999</v>
      </c>
      <c r="F304">
        <v>35.282023254400002</v>
      </c>
      <c r="G304">
        <v>31.520652412099999</v>
      </c>
      <c r="H304">
        <v>35.886492607699999</v>
      </c>
      <c r="I304">
        <v>33.0719487884</v>
      </c>
      <c r="J304">
        <v>35.483170017100001</v>
      </c>
      <c r="K304">
        <v>33.709515281199998</v>
      </c>
      <c r="L304">
        <v>33.624520707599999</v>
      </c>
      <c r="M304">
        <v>33.579224602799997</v>
      </c>
      <c r="N304">
        <v>35.399067129499997</v>
      </c>
      <c r="O304">
        <v>34.697426645</v>
      </c>
      <c r="P304">
        <v>34.679393955800002</v>
      </c>
      <c r="Q304">
        <v>33.912624819500003</v>
      </c>
      <c r="R304">
        <v>33.510351677099997</v>
      </c>
      <c r="S304">
        <v>34.470296578800003</v>
      </c>
      <c r="T304">
        <v>32.8724045397</v>
      </c>
      <c r="U304">
        <v>33.438294793700003</v>
      </c>
      <c r="V304">
        <v>34.605496259799999</v>
      </c>
      <c r="W304">
        <v>33.500606308000002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36.661807010700002</v>
      </c>
      <c r="AJ304">
        <v>35.077840724600001</v>
      </c>
      <c r="AK304">
        <v>34.093353865399997</v>
      </c>
      <c r="AL304">
        <v>31.559424630999999</v>
      </c>
      <c r="AM304">
        <v>34.365046722499997</v>
      </c>
      <c r="AN304">
        <v>31.356722423600001</v>
      </c>
      <c r="AO304">
        <v>35.208668463899997</v>
      </c>
      <c r="AP304">
        <v>33.683416998200002</v>
      </c>
      <c r="AQ304">
        <v>33.131307869799997</v>
      </c>
      <c r="AR304">
        <v>33.904804130899997</v>
      </c>
      <c r="AS304">
        <v>34.587758835400003</v>
      </c>
      <c r="AT304">
        <v>33.475401456199997</v>
      </c>
      <c r="AU304">
        <v>34.870706377799998</v>
      </c>
      <c r="AV304">
        <v>33.649724063800001</v>
      </c>
      <c r="AW304">
        <v>33.384168169900001</v>
      </c>
      <c r="AX304">
        <v>34.171263893700001</v>
      </c>
      <c r="AY304">
        <v>31.940604016599998</v>
      </c>
      <c r="AZ304">
        <v>32.8216739585</v>
      </c>
      <c r="BA304">
        <v>33.995482141300002</v>
      </c>
      <c r="BB304">
        <v>32.272759020700001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303</v>
      </c>
      <c r="D305">
        <v>37.627870197999997</v>
      </c>
      <c r="E305">
        <v>35.392911013099997</v>
      </c>
      <c r="F305">
        <v>35.476516227899999</v>
      </c>
      <c r="G305">
        <v>31.868042242000001</v>
      </c>
      <c r="H305">
        <v>35.949582639699997</v>
      </c>
      <c r="I305">
        <v>33.103621180300003</v>
      </c>
      <c r="J305">
        <v>35.9046975029</v>
      </c>
      <c r="K305">
        <v>33.839923400399996</v>
      </c>
      <c r="L305">
        <v>34.381271651900001</v>
      </c>
      <c r="M305">
        <v>33.604415348300002</v>
      </c>
      <c r="N305">
        <v>35.637736624600002</v>
      </c>
      <c r="O305">
        <v>34.470880694500003</v>
      </c>
      <c r="P305">
        <v>34.7955102297</v>
      </c>
      <c r="Q305">
        <v>34.183329621299997</v>
      </c>
      <c r="R305">
        <v>33.5666352585</v>
      </c>
      <c r="S305">
        <v>35.3643448682</v>
      </c>
      <c r="T305">
        <v>32.714681975700003</v>
      </c>
      <c r="U305">
        <v>33.361765375499999</v>
      </c>
      <c r="V305">
        <v>34.412835559299999</v>
      </c>
      <c r="W305">
        <v>33.8467554104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37.001924605500001</v>
      </c>
      <c r="AJ305">
        <v>34.9090602793</v>
      </c>
      <c r="AK305">
        <v>34.004010626400003</v>
      </c>
      <c r="AL305">
        <v>31.869818888099999</v>
      </c>
      <c r="AM305">
        <v>34.488430617600002</v>
      </c>
      <c r="AN305">
        <v>31.950904654999999</v>
      </c>
      <c r="AO305">
        <v>34.771985407099997</v>
      </c>
      <c r="AP305">
        <v>33.812596456800001</v>
      </c>
      <c r="AQ305">
        <v>33.517024592799999</v>
      </c>
      <c r="AR305">
        <v>33.295232317900002</v>
      </c>
      <c r="AS305">
        <v>35.033570292999997</v>
      </c>
      <c r="AT305">
        <v>33.576997600699997</v>
      </c>
      <c r="AU305">
        <v>35.658307194300001</v>
      </c>
      <c r="AV305">
        <v>34.248941345699997</v>
      </c>
      <c r="AW305">
        <v>33.548198369700003</v>
      </c>
      <c r="AX305">
        <v>34.373444067500003</v>
      </c>
      <c r="AY305">
        <v>31.940545663999998</v>
      </c>
      <c r="AZ305">
        <v>32.341322626</v>
      </c>
      <c r="BA305">
        <v>34.2564313807</v>
      </c>
      <c r="BB305">
        <v>32.691620346400001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304</v>
      </c>
      <c r="D306">
        <v>37.799859147699998</v>
      </c>
      <c r="E306">
        <v>35.694987012600002</v>
      </c>
      <c r="F306">
        <v>35.8336390216</v>
      </c>
      <c r="G306">
        <v>31.8711853806</v>
      </c>
      <c r="H306">
        <v>35.970233218600001</v>
      </c>
      <c r="I306">
        <v>33.087172070299999</v>
      </c>
      <c r="J306">
        <v>34.624462817400001</v>
      </c>
      <c r="K306">
        <v>33.975814529899999</v>
      </c>
      <c r="L306">
        <v>33.924771852699998</v>
      </c>
      <c r="M306">
        <v>33.268270586900002</v>
      </c>
      <c r="N306">
        <v>35.796780725799998</v>
      </c>
      <c r="O306">
        <v>34.518254299100001</v>
      </c>
      <c r="P306" s="10">
        <f>(AVERAGE(P301:P305)+AVERAGE(P307:P311))/2</f>
        <v>35.219259425840001</v>
      </c>
      <c r="Q306" s="10">
        <f>(AVERAGE(Q301:Q305)+AVERAGE(Q307:Q311))/2</f>
        <v>34.448187463739998</v>
      </c>
      <c r="R306" s="10">
        <f>(AVERAGE(R301:R305)+AVERAGE(R307:R311))/2</f>
        <v>33.83543019919</v>
      </c>
      <c r="S306">
        <v>35.4781185386</v>
      </c>
      <c r="T306">
        <v>32.5013869808</v>
      </c>
      <c r="U306">
        <v>32.873615288800003</v>
      </c>
      <c r="V306">
        <v>34.000637007599998</v>
      </c>
      <c r="W306">
        <v>34.236507211199999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36.642768877999998</v>
      </c>
      <c r="AJ306">
        <v>34.796906516699998</v>
      </c>
      <c r="AK306">
        <v>34.167877284100001</v>
      </c>
      <c r="AL306">
        <v>31.381571294499999</v>
      </c>
      <c r="AM306">
        <v>34.588861966099998</v>
      </c>
      <c r="AN306">
        <v>31.954446535700001</v>
      </c>
      <c r="AO306">
        <v>34.064626945299999</v>
      </c>
      <c r="AP306">
        <v>33.620318939500002</v>
      </c>
      <c r="AQ306">
        <v>33.2152445615</v>
      </c>
      <c r="AR306">
        <v>32.963326784000003</v>
      </c>
      <c r="AS306">
        <v>35.372909072900001</v>
      </c>
      <c r="AT306">
        <v>33.751303624400002</v>
      </c>
      <c r="AU306" s="10">
        <f>(AVERAGE(AU301:AU305)+AVERAGE(AU307:AU311))/2</f>
        <v>34.762988014609995</v>
      </c>
      <c r="AV306" s="10">
        <f>(AVERAGE(AV301:AV305)+AVERAGE(AV307:AV311))/2</f>
        <v>34.126368820379994</v>
      </c>
      <c r="AW306" s="10">
        <f>(AVERAGE(AW301:AW305)+AVERAGE(AW307:AW311))/2</f>
        <v>33.419600797020003</v>
      </c>
      <c r="AX306">
        <v>34.6540177384</v>
      </c>
      <c r="AY306">
        <v>32.275824526000001</v>
      </c>
      <c r="AZ306">
        <v>31.695322870999998</v>
      </c>
      <c r="BA306">
        <v>33.937811722399999</v>
      </c>
      <c r="BB306">
        <v>32.781934156200002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305</v>
      </c>
      <c r="D307">
        <v>37.990765649799997</v>
      </c>
      <c r="E307">
        <v>36.1723290041</v>
      </c>
      <c r="F307">
        <v>34.869115637599997</v>
      </c>
      <c r="G307">
        <v>31.793997778600001</v>
      </c>
      <c r="H307">
        <v>35.921375798600003</v>
      </c>
      <c r="I307">
        <v>33.112010425000001</v>
      </c>
      <c r="J307">
        <v>34.640174539500002</v>
      </c>
      <c r="K307">
        <v>34.3729402345</v>
      </c>
      <c r="L307">
        <v>32.919124392500002</v>
      </c>
      <c r="M307">
        <v>32.951678407499998</v>
      </c>
      <c r="N307">
        <v>35.751984352299999</v>
      </c>
      <c r="O307">
        <v>34.737376176700003</v>
      </c>
      <c r="P307">
        <v>35.550216651100001</v>
      </c>
      <c r="Q307">
        <v>34.360163418100001</v>
      </c>
      <c r="R307">
        <v>33.2600269868</v>
      </c>
      <c r="S307">
        <v>36.076261543199998</v>
      </c>
      <c r="T307">
        <v>32.6758582633</v>
      </c>
      <c r="U307">
        <v>32.472625449200002</v>
      </c>
      <c r="V307">
        <v>34.140469020200001</v>
      </c>
      <c r="W307">
        <v>33.763168679099998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36.794520499000001</v>
      </c>
      <c r="AJ307">
        <v>34.993175287900002</v>
      </c>
      <c r="AK307">
        <v>33.689595064499997</v>
      </c>
      <c r="AL307">
        <v>30.9798299817</v>
      </c>
      <c r="AM307">
        <v>34.908241351599997</v>
      </c>
      <c r="AN307">
        <v>31.719920145700002</v>
      </c>
      <c r="AO307">
        <v>34.795008378699997</v>
      </c>
      <c r="AP307">
        <v>33.098535512399998</v>
      </c>
      <c r="AQ307">
        <v>32.907564917599998</v>
      </c>
      <c r="AR307">
        <v>33.156383804800001</v>
      </c>
      <c r="AS307">
        <v>35.3465256004</v>
      </c>
      <c r="AT307">
        <v>33.775425220599999</v>
      </c>
      <c r="AU307">
        <v>35.507768737699998</v>
      </c>
      <c r="AV307">
        <v>34.385026684800003</v>
      </c>
      <c r="AW307">
        <v>33.2774579624</v>
      </c>
      <c r="AX307">
        <v>35.492493924500003</v>
      </c>
      <c r="AY307">
        <v>32.602504134999997</v>
      </c>
      <c r="AZ307">
        <v>31.8377170445</v>
      </c>
      <c r="BA307">
        <v>33.955479312599998</v>
      </c>
      <c r="BB307">
        <v>32.790862153100001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306</v>
      </c>
      <c r="D308">
        <v>38.062707913499999</v>
      </c>
      <c r="E308">
        <v>36.098311242800001</v>
      </c>
      <c r="F308">
        <v>34.677029716699998</v>
      </c>
      <c r="G308">
        <v>31.4870169776</v>
      </c>
      <c r="H308">
        <v>35.980433750300001</v>
      </c>
      <c r="I308">
        <v>32.683377351300003</v>
      </c>
      <c r="J308">
        <v>34.998310810299998</v>
      </c>
      <c r="K308">
        <v>34.668943901799999</v>
      </c>
      <c r="L308">
        <v>32.984837573599997</v>
      </c>
      <c r="M308">
        <v>33.106875125800002</v>
      </c>
      <c r="N308">
        <v>35.752932292200001</v>
      </c>
      <c r="O308">
        <v>34.698196414999998</v>
      </c>
      <c r="P308">
        <v>35.084024272199997</v>
      </c>
      <c r="Q308">
        <v>34.488932568599999</v>
      </c>
      <c r="R308">
        <v>33.624391044600003</v>
      </c>
      <c r="S308">
        <v>36.673900191599998</v>
      </c>
      <c r="T308">
        <v>32.512174940000001</v>
      </c>
      <c r="U308">
        <v>33.090290191100003</v>
      </c>
      <c r="V308">
        <v>33.900534166</v>
      </c>
      <c r="W308">
        <v>33.807157422099998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36.780353828400003</v>
      </c>
      <c r="AJ308">
        <v>34.851184877800002</v>
      </c>
      <c r="AK308">
        <v>34.288968654500003</v>
      </c>
      <c r="AL308">
        <v>30.9517390398</v>
      </c>
      <c r="AM308">
        <v>34.957733830499997</v>
      </c>
      <c r="AN308">
        <v>31.459836974000002</v>
      </c>
      <c r="AO308">
        <v>34.759635842100003</v>
      </c>
      <c r="AP308">
        <v>33.138626221099997</v>
      </c>
      <c r="AQ308">
        <v>32.717322524099998</v>
      </c>
      <c r="AR308">
        <v>33.233269699600001</v>
      </c>
      <c r="AS308">
        <v>34.854750975599998</v>
      </c>
      <c r="AT308">
        <v>34.021941642999998</v>
      </c>
      <c r="AU308">
        <v>34.484768647999999</v>
      </c>
      <c r="AV308">
        <v>34.173162457700002</v>
      </c>
      <c r="AW308">
        <v>33.213353999600002</v>
      </c>
      <c r="AX308">
        <v>35.847549882099997</v>
      </c>
      <c r="AY308">
        <v>32.6504703409</v>
      </c>
      <c r="AZ308">
        <v>31.8307235911</v>
      </c>
      <c r="BA308">
        <v>34.184220842499997</v>
      </c>
      <c r="BB308">
        <v>32.8443910656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307</v>
      </c>
      <c r="D309">
        <v>37.755170290300001</v>
      </c>
      <c r="E309">
        <v>36.398508733900002</v>
      </c>
      <c r="F309">
        <v>35.3324430634</v>
      </c>
      <c r="G309">
        <v>31.7216911129</v>
      </c>
      <c r="H309">
        <v>35.8202079231</v>
      </c>
      <c r="I309">
        <v>32.282215731900003</v>
      </c>
      <c r="J309">
        <v>35.088628857400003</v>
      </c>
      <c r="K309">
        <v>34.704458902200003</v>
      </c>
      <c r="L309">
        <v>33.226076187399997</v>
      </c>
      <c r="M309">
        <v>33.627231685600002</v>
      </c>
      <c r="N309">
        <v>35.370105413399997</v>
      </c>
      <c r="O309">
        <v>34.6805687369</v>
      </c>
      <c r="P309">
        <v>35.647225860600003</v>
      </c>
      <c r="Q309">
        <v>34.735968792100003</v>
      </c>
      <c r="R309">
        <v>34.107346346999996</v>
      </c>
      <c r="S309">
        <v>36.6686746922</v>
      </c>
      <c r="T309">
        <v>32.6107785847</v>
      </c>
      <c r="U309">
        <v>33.260609215499997</v>
      </c>
      <c r="V309">
        <v>33.919692937000001</v>
      </c>
      <c r="W309">
        <v>33.709511244200002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36.697174590499998</v>
      </c>
      <c r="AJ309">
        <v>35.3140968429</v>
      </c>
      <c r="AK309">
        <v>35.273876213000001</v>
      </c>
      <c r="AL309">
        <v>31.322211558500001</v>
      </c>
      <c r="AM309">
        <v>34.613372297300003</v>
      </c>
      <c r="AN309">
        <v>31.6281071252</v>
      </c>
      <c r="AO309">
        <v>35.048655238400002</v>
      </c>
      <c r="AP309">
        <v>32.704954537399999</v>
      </c>
      <c r="AQ309">
        <v>32.379285471800003</v>
      </c>
      <c r="AR309">
        <v>33.196386067299997</v>
      </c>
      <c r="AS309">
        <v>35.045115940499997</v>
      </c>
      <c r="AT309">
        <v>33.920582153600002</v>
      </c>
      <c r="AU309">
        <v>34.730489443300002</v>
      </c>
      <c r="AV309">
        <v>34.499387184100001</v>
      </c>
      <c r="AW309">
        <v>33.529629889900001</v>
      </c>
      <c r="AX309">
        <v>35.109610536700004</v>
      </c>
      <c r="AY309">
        <v>32.604935373300002</v>
      </c>
      <c r="AZ309">
        <v>31.695659226299998</v>
      </c>
      <c r="BA309">
        <v>34.2407374537</v>
      </c>
      <c r="BB309">
        <v>32.834332912000001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308</v>
      </c>
      <c r="D310">
        <v>37.005813256099998</v>
      </c>
      <c r="E310">
        <v>36.327327373700001</v>
      </c>
      <c r="F310">
        <v>35.686088238499998</v>
      </c>
      <c r="G310">
        <v>31.533582296799999</v>
      </c>
      <c r="H310">
        <v>36.023126887799997</v>
      </c>
      <c r="I310">
        <v>32.075581133</v>
      </c>
      <c r="J310">
        <v>35.089543796299999</v>
      </c>
      <c r="K310">
        <v>34.263737932200002</v>
      </c>
      <c r="L310">
        <v>32.655864901800001</v>
      </c>
      <c r="M310">
        <v>33.341425583499998</v>
      </c>
      <c r="N310">
        <v>35.359873658799998</v>
      </c>
      <c r="O310">
        <v>34.201303880499999</v>
      </c>
      <c r="P310">
        <v>36.0309096756</v>
      </c>
      <c r="Q310">
        <v>34.735310797099999</v>
      </c>
      <c r="R310">
        <v>34.605270664000003</v>
      </c>
      <c r="S310">
        <v>35.944011605599997</v>
      </c>
      <c r="T310">
        <v>32.249142380499997</v>
      </c>
      <c r="U310">
        <v>32.652419492500002</v>
      </c>
      <c r="V310">
        <v>34.128304702900003</v>
      </c>
      <c r="W310">
        <v>32.818762342600003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36.277112570100002</v>
      </c>
      <c r="AJ310">
        <v>35.210665113499999</v>
      </c>
      <c r="AK310">
        <v>35.252649073999997</v>
      </c>
      <c r="AL310">
        <v>31.0539288447</v>
      </c>
      <c r="AM310">
        <v>34.701086425500002</v>
      </c>
      <c r="AN310">
        <v>31.501955196699999</v>
      </c>
      <c r="AO310">
        <v>34.884110129900002</v>
      </c>
      <c r="AP310">
        <v>32.773268169200001</v>
      </c>
      <c r="AQ310">
        <v>32.1836245135</v>
      </c>
      <c r="AR310">
        <v>32.606082484300003</v>
      </c>
      <c r="AS310">
        <v>35.103269370299998</v>
      </c>
      <c r="AT310">
        <v>33.776157321500001</v>
      </c>
      <c r="AU310">
        <v>34.933781014099999</v>
      </c>
      <c r="AV310">
        <v>34.633763886300002</v>
      </c>
      <c r="AW310">
        <v>33.398490438700001</v>
      </c>
      <c r="AX310">
        <v>34.713980186400001</v>
      </c>
      <c r="AY310">
        <v>31.976857002599999</v>
      </c>
      <c r="AZ310">
        <v>31.104137482599999</v>
      </c>
      <c r="BA310">
        <v>34.075230225299997</v>
      </c>
      <c r="BB310">
        <v>32.413285159799997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309</v>
      </c>
      <c r="D311">
        <v>37.168137147099998</v>
      </c>
      <c r="E311">
        <v>36.123621339700001</v>
      </c>
      <c r="F311">
        <v>34.302741500400003</v>
      </c>
      <c r="G311">
        <v>31.372821814400002</v>
      </c>
      <c r="H311">
        <v>36.203682217299999</v>
      </c>
      <c r="I311">
        <v>32.053402329400001</v>
      </c>
      <c r="J311">
        <v>35.351243278699997</v>
      </c>
      <c r="K311">
        <v>33.8089242239</v>
      </c>
      <c r="L311">
        <v>32.8292156268</v>
      </c>
      <c r="M311">
        <v>33.396165798799998</v>
      </c>
      <c r="N311">
        <v>34.523308831500003</v>
      </c>
      <c r="O311">
        <v>34.268850328699997</v>
      </c>
      <c r="P311">
        <v>35.655895354999998</v>
      </c>
      <c r="Q311">
        <v>34.775535628</v>
      </c>
      <c r="R311">
        <v>34.309764295100003</v>
      </c>
      <c r="S311">
        <v>34.525172876100001</v>
      </c>
      <c r="T311">
        <v>31.6947716793</v>
      </c>
      <c r="U311">
        <v>32.394567799199997</v>
      </c>
      <c r="V311">
        <v>34.138801585300001</v>
      </c>
      <c r="W311">
        <v>33.094237814400003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35.895583224900001</v>
      </c>
      <c r="AJ311">
        <v>35.137210389499998</v>
      </c>
      <c r="AK311">
        <v>34.927036981900002</v>
      </c>
      <c r="AL311">
        <v>30.912108023199998</v>
      </c>
      <c r="AM311">
        <v>34.856436239099999</v>
      </c>
      <c r="AN311">
        <v>31.554690579100001</v>
      </c>
      <c r="AO311">
        <v>34.805891285900003</v>
      </c>
      <c r="AP311">
        <v>32.7273084459</v>
      </c>
      <c r="AQ311">
        <v>31.9178774248</v>
      </c>
      <c r="AR311">
        <v>32.788089573199997</v>
      </c>
      <c r="AS311">
        <v>34.545692025100003</v>
      </c>
      <c r="AT311">
        <v>33.6662684661</v>
      </c>
      <c r="AU311">
        <v>34.957658406699998</v>
      </c>
      <c r="AV311">
        <v>34.319527655800002</v>
      </c>
      <c r="AW311">
        <v>32.871590398499997</v>
      </c>
      <c r="AX311">
        <v>34.086140646200001</v>
      </c>
      <c r="AY311">
        <v>31.640044008699999</v>
      </c>
      <c r="AZ311">
        <v>31.2706248613</v>
      </c>
      <c r="BA311">
        <v>33.838292467099997</v>
      </c>
      <c r="BB311">
        <v>32.365485594299997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310</v>
      </c>
      <c r="D312">
        <v>37.3706944877</v>
      </c>
      <c r="E312">
        <v>36.302867640000002</v>
      </c>
      <c r="F312">
        <v>34.481199047099999</v>
      </c>
      <c r="G312">
        <v>31.092564405899999</v>
      </c>
      <c r="H312">
        <v>35.922829996899999</v>
      </c>
      <c r="I312">
        <v>32.186161497100002</v>
      </c>
      <c r="J312">
        <v>35.953325500600002</v>
      </c>
      <c r="K312">
        <v>33.831553884800002</v>
      </c>
      <c r="L312">
        <v>33.577014328499999</v>
      </c>
      <c r="M312">
        <v>33.0125713053</v>
      </c>
      <c r="N312">
        <v>34.256897283500003</v>
      </c>
      <c r="O312">
        <v>34.653799081199999</v>
      </c>
      <c r="P312">
        <v>35.343702700999998</v>
      </c>
      <c r="Q312">
        <v>34.790406806100002</v>
      </c>
      <c r="R312">
        <v>34.3505834467</v>
      </c>
      <c r="S312">
        <v>33.229932962200003</v>
      </c>
      <c r="T312">
        <v>31.533089445200002</v>
      </c>
      <c r="U312">
        <v>31.7775343958</v>
      </c>
      <c r="V312">
        <v>33.691877916899998</v>
      </c>
      <c r="W312">
        <v>32.869556496900003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35.785130284700003</v>
      </c>
      <c r="AJ312">
        <v>35.278654672899997</v>
      </c>
      <c r="AK312">
        <v>34.832750176899999</v>
      </c>
      <c r="AL312">
        <v>30.453334028899999</v>
      </c>
      <c r="AM312">
        <v>34.9091846436</v>
      </c>
      <c r="AN312">
        <v>31.671711775799999</v>
      </c>
      <c r="AO312">
        <v>35.037406718299998</v>
      </c>
      <c r="AP312">
        <v>32.822273412599998</v>
      </c>
      <c r="AQ312">
        <v>31.915655555099999</v>
      </c>
      <c r="AR312">
        <v>32.450148344600002</v>
      </c>
      <c r="AS312">
        <v>34.226498869099999</v>
      </c>
      <c r="AT312">
        <v>33.889747528100003</v>
      </c>
      <c r="AU312">
        <v>35.200579218599998</v>
      </c>
      <c r="AV312">
        <v>34.120931222899998</v>
      </c>
      <c r="AW312">
        <v>33.0295980211</v>
      </c>
      <c r="AX312">
        <v>33.471749524899998</v>
      </c>
      <c r="AY312">
        <v>31.9551282782</v>
      </c>
      <c r="AZ312">
        <v>31.456143716500002</v>
      </c>
      <c r="BA312">
        <v>33.991831201300002</v>
      </c>
      <c r="BB312">
        <v>32.1319028733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311</v>
      </c>
      <c r="D313">
        <v>37.042840157400001</v>
      </c>
      <c r="E313">
        <v>36.212259713800002</v>
      </c>
      <c r="F313">
        <v>34.825587498399997</v>
      </c>
      <c r="G313">
        <v>30.9981791706</v>
      </c>
      <c r="H313">
        <v>35.959985071699997</v>
      </c>
      <c r="I313">
        <v>32.183392249400001</v>
      </c>
      <c r="J313">
        <v>35.939742121800002</v>
      </c>
      <c r="K313">
        <v>33.695701274800001</v>
      </c>
      <c r="L313">
        <v>33.382103521700003</v>
      </c>
      <c r="M313">
        <v>33.158033889800002</v>
      </c>
      <c r="N313">
        <v>34.1239317804</v>
      </c>
      <c r="O313">
        <v>33.977959247999998</v>
      </c>
      <c r="P313">
        <v>34.983105019500002</v>
      </c>
      <c r="Q313">
        <v>34.518373766099998</v>
      </c>
      <c r="R313">
        <v>33.722203603799997</v>
      </c>
      <c r="S313">
        <v>33.699025456699999</v>
      </c>
      <c r="T313">
        <v>31.803704352699999</v>
      </c>
      <c r="U313">
        <v>31.777933157500001</v>
      </c>
      <c r="V313">
        <v>33.317579016300002</v>
      </c>
      <c r="W313">
        <v>32.853486106799998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35.943912692300003</v>
      </c>
      <c r="AJ313">
        <v>35.069554700700003</v>
      </c>
      <c r="AK313">
        <v>34.607856615199999</v>
      </c>
      <c r="AL313">
        <v>30.751874191900001</v>
      </c>
      <c r="AM313">
        <v>34.931721940000003</v>
      </c>
      <c r="AN313">
        <v>31.762100967399999</v>
      </c>
      <c r="AO313">
        <v>34.681527504100004</v>
      </c>
      <c r="AP313">
        <v>32.562565323299999</v>
      </c>
      <c r="AQ313">
        <v>31.431299724199999</v>
      </c>
      <c r="AR313">
        <v>32.0789129407</v>
      </c>
      <c r="AS313">
        <v>34.557123197700001</v>
      </c>
      <c r="AT313">
        <v>33.621580247099999</v>
      </c>
      <c r="AU313">
        <v>34.966222163099999</v>
      </c>
      <c r="AV313">
        <v>33.9502602771</v>
      </c>
      <c r="AW313">
        <v>33.246998496400003</v>
      </c>
      <c r="AX313">
        <v>33.272865064999998</v>
      </c>
      <c r="AY313">
        <v>31.802518665499999</v>
      </c>
      <c r="AZ313">
        <v>31.556467691400002</v>
      </c>
      <c r="BA313">
        <v>34.1340739129</v>
      </c>
      <c r="BB313">
        <v>32.411724619499999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312</v>
      </c>
      <c r="D314">
        <v>36.725482365600001</v>
      </c>
      <c r="E314">
        <v>35.533201468900003</v>
      </c>
      <c r="F314">
        <v>34.931035182499997</v>
      </c>
      <c r="G314">
        <v>30.754552004299999</v>
      </c>
      <c r="H314">
        <v>36.191685422200003</v>
      </c>
      <c r="I314">
        <v>31.882348496900001</v>
      </c>
      <c r="J314">
        <v>35.0515179593</v>
      </c>
      <c r="K314">
        <v>33.611984672799998</v>
      </c>
      <c r="L314">
        <v>33.716792930499999</v>
      </c>
      <c r="M314">
        <v>32.7614469293</v>
      </c>
      <c r="N314">
        <v>34.295805535600003</v>
      </c>
      <c r="O314">
        <v>33.4282722019</v>
      </c>
      <c r="P314">
        <v>35.361585670899998</v>
      </c>
      <c r="Q314">
        <v>34.173763694199998</v>
      </c>
      <c r="R314">
        <v>33.117096866499999</v>
      </c>
      <c r="S314">
        <v>34.378729256</v>
      </c>
      <c r="T314">
        <v>32.4631295704</v>
      </c>
      <c r="U314">
        <v>31.686553782000001</v>
      </c>
      <c r="V314">
        <v>33.998703739</v>
      </c>
      <c r="W314">
        <v>32.607296571399999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35.969362698099999</v>
      </c>
      <c r="AJ314">
        <v>34.811673022299999</v>
      </c>
      <c r="AK314">
        <v>34.334207097499998</v>
      </c>
      <c r="AL314">
        <v>30.398693572799999</v>
      </c>
      <c r="AM314">
        <v>35.1142429091</v>
      </c>
      <c r="AN314">
        <v>31.6988259492</v>
      </c>
      <c r="AO314">
        <v>33.784000478199999</v>
      </c>
      <c r="AP314">
        <v>32.744066093000001</v>
      </c>
      <c r="AQ314">
        <v>32.1457897696</v>
      </c>
      <c r="AR314">
        <v>31.594831989999999</v>
      </c>
      <c r="AS314">
        <v>34.288885180299999</v>
      </c>
      <c r="AT314">
        <v>33.575415449600001</v>
      </c>
      <c r="AU314">
        <v>34.938906658800001</v>
      </c>
      <c r="AV314">
        <v>33.978341276999998</v>
      </c>
      <c r="AW314">
        <v>32.948145863599997</v>
      </c>
      <c r="AX314">
        <v>34.062326054899998</v>
      </c>
      <c r="AY314">
        <v>31.958821557299999</v>
      </c>
      <c r="AZ314">
        <v>31.070627353399999</v>
      </c>
      <c r="BA314">
        <v>34.316081436399998</v>
      </c>
      <c r="BB314">
        <v>32.274177113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313</v>
      </c>
      <c r="D315">
        <v>37.207382803800002</v>
      </c>
      <c r="E315">
        <v>35.560308267700002</v>
      </c>
      <c r="F315">
        <v>35.376486556800003</v>
      </c>
      <c r="G315">
        <v>30.595641043200001</v>
      </c>
      <c r="H315">
        <v>36.5068066105</v>
      </c>
      <c r="I315">
        <v>31.807261831999998</v>
      </c>
      <c r="J315">
        <v>35.769320934500001</v>
      </c>
      <c r="K315">
        <v>33.238762714400004</v>
      </c>
      <c r="L315">
        <v>33.5484391333</v>
      </c>
      <c r="M315">
        <v>33.064414014</v>
      </c>
      <c r="N315">
        <v>34.215582886100002</v>
      </c>
      <c r="O315">
        <v>33.178305523500001</v>
      </c>
      <c r="P315">
        <v>35.52040186</v>
      </c>
      <c r="Q315">
        <v>33.798220159400003</v>
      </c>
      <c r="R315">
        <v>32.968952836900002</v>
      </c>
      <c r="S315">
        <v>35.263308883699999</v>
      </c>
      <c r="T315">
        <v>32.561271053799999</v>
      </c>
      <c r="U315">
        <v>31.706829594399998</v>
      </c>
      <c r="V315">
        <v>34.242864771900003</v>
      </c>
      <c r="W315">
        <v>32.905074242799998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35.3345177056</v>
      </c>
      <c r="AJ315">
        <v>33.8393325065</v>
      </c>
      <c r="AK315">
        <v>34.803420688499997</v>
      </c>
      <c r="AL315">
        <v>30.473264424100002</v>
      </c>
      <c r="AM315">
        <v>35.029403893500003</v>
      </c>
      <c r="AN315">
        <v>31.298807223499999</v>
      </c>
      <c r="AO315">
        <v>34.246572238799999</v>
      </c>
      <c r="AP315">
        <v>32.3183827366</v>
      </c>
      <c r="AQ315">
        <v>32.659268771599997</v>
      </c>
      <c r="AR315">
        <v>31.320710112099999</v>
      </c>
      <c r="AS315">
        <v>34.042538162500001</v>
      </c>
      <c r="AT315">
        <v>32.856626498099999</v>
      </c>
      <c r="AU315">
        <v>35.310142327199998</v>
      </c>
      <c r="AV315">
        <v>33.871061285400003</v>
      </c>
      <c r="AW315">
        <v>33.134816878499997</v>
      </c>
      <c r="AX315">
        <v>34.839644852600003</v>
      </c>
      <c r="AY315">
        <v>32.440616786699998</v>
      </c>
      <c r="AZ315">
        <v>31.150080262399999</v>
      </c>
      <c r="BA315">
        <v>33.977217736500002</v>
      </c>
      <c r="BB315">
        <v>32.477035625900001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314</v>
      </c>
      <c r="D316">
        <v>36.833521518300003</v>
      </c>
      <c r="E316">
        <v>35.504370328</v>
      </c>
      <c r="F316">
        <v>35.0656497007</v>
      </c>
      <c r="G316">
        <v>30.610103292000002</v>
      </c>
      <c r="H316">
        <v>36.487823484899998</v>
      </c>
      <c r="I316">
        <v>31.881552690199999</v>
      </c>
      <c r="J316">
        <v>35.358053280699998</v>
      </c>
      <c r="K316">
        <v>33.320849215499997</v>
      </c>
      <c r="L316">
        <v>33.461914041900002</v>
      </c>
      <c r="M316">
        <v>33.037085787300001</v>
      </c>
      <c r="N316">
        <v>34.176143183500002</v>
      </c>
      <c r="O316">
        <v>33.447223607200002</v>
      </c>
      <c r="P316">
        <v>34.742159549900002</v>
      </c>
      <c r="Q316">
        <v>32.702147642299998</v>
      </c>
      <c r="R316">
        <v>32.617677162299998</v>
      </c>
      <c r="S316">
        <v>35.514175102599999</v>
      </c>
      <c r="T316">
        <v>33.006772469200001</v>
      </c>
      <c r="U316">
        <v>31.950347530599998</v>
      </c>
      <c r="V316">
        <v>34.087471134200001</v>
      </c>
      <c r="W316">
        <v>33.413692020299997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35.647944365900003</v>
      </c>
      <c r="AJ316">
        <v>34.037826369699999</v>
      </c>
      <c r="AK316">
        <v>34.475588212700004</v>
      </c>
      <c r="AL316">
        <v>30.018662352300002</v>
      </c>
      <c r="AM316">
        <v>34.615853774100003</v>
      </c>
      <c r="AN316">
        <v>31.257901219299999</v>
      </c>
      <c r="AO316">
        <v>34.651799942799997</v>
      </c>
      <c r="AP316">
        <v>31.643365312099998</v>
      </c>
      <c r="AQ316">
        <v>32.493184322099999</v>
      </c>
      <c r="AR316">
        <v>31.417992197</v>
      </c>
      <c r="AS316">
        <v>33.947923612399997</v>
      </c>
      <c r="AT316">
        <v>33.108687248999999</v>
      </c>
      <c r="AU316">
        <v>34.940528520199997</v>
      </c>
      <c r="AV316">
        <v>33.803066952599998</v>
      </c>
      <c r="AW316">
        <v>32.794826906799997</v>
      </c>
      <c r="AX316">
        <v>35.274254644300001</v>
      </c>
      <c r="AY316">
        <v>32.797225511500002</v>
      </c>
      <c r="AZ316">
        <v>31.607420469099999</v>
      </c>
      <c r="BA316">
        <v>34.009685207700002</v>
      </c>
      <c r="BB316">
        <v>33.301930397500001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315</v>
      </c>
      <c r="D317">
        <v>36.580632567899997</v>
      </c>
      <c r="E317">
        <v>35.261614891100002</v>
      </c>
      <c r="F317">
        <v>33.8267873693</v>
      </c>
      <c r="G317">
        <v>30.4620488427</v>
      </c>
      <c r="H317">
        <v>36.2814039127</v>
      </c>
      <c r="I317">
        <v>32.1642848941</v>
      </c>
      <c r="J317">
        <v>34.428571873499997</v>
      </c>
      <c r="K317">
        <v>33.678580651799997</v>
      </c>
      <c r="L317">
        <v>32.610973008199998</v>
      </c>
      <c r="M317">
        <v>32.585080137600002</v>
      </c>
      <c r="N317">
        <v>34.250106701699998</v>
      </c>
      <c r="O317">
        <v>33.864757372699998</v>
      </c>
      <c r="P317">
        <v>34.612785800099999</v>
      </c>
      <c r="Q317">
        <v>32.854812638399999</v>
      </c>
      <c r="R317">
        <v>33.050782975499999</v>
      </c>
      <c r="S317">
        <v>35.982936453900003</v>
      </c>
      <c r="T317">
        <v>33.300934106</v>
      </c>
      <c r="U317">
        <v>32.353264948499998</v>
      </c>
      <c r="V317">
        <v>34.423959218699999</v>
      </c>
      <c r="W317">
        <v>33.137061675299996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36.011845235899997</v>
      </c>
      <c r="AJ317">
        <v>34.096586787200003</v>
      </c>
      <c r="AK317">
        <v>33.657382462299999</v>
      </c>
      <c r="AL317">
        <v>29.529846070800001</v>
      </c>
      <c r="AM317">
        <v>34.756504251700001</v>
      </c>
      <c r="AN317">
        <v>31.745170162499999</v>
      </c>
      <c r="AO317">
        <v>33.356838846400002</v>
      </c>
      <c r="AP317">
        <v>31.7568694269</v>
      </c>
      <c r="AQ317">
        <v>31.8587322859</v>
      </c>
      <c r="AR317">
        <v>31.4456737579</v>
      </c>
      <c r="AS317">
        <v>34.429210298999998</v>
      </c>
      <c r="AT317">
        <v>33.714398891599998</v>
      </c>
      <c r="AU317">
        <v>34.9327459426</v>
      </c>
      <c r="AV317">
        <v>33.612805914900001</v>
      </c>
      <c r="AW317">
        <v>32.740598515899997</v>
      </c>
      <c r="AX317">
        <v>35.016074874700003</v>
      </c>
      <c r="AY317">
        <v>32.729395553499998</v>
      </c>
      <c r="AZ317">
        <v>32.116687468800002</v>
      </c>
      <c r="BA317">
        <v>34.405382806699997</v>
      </c>
      <c r="BB317">
        <v>32.946881955599999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316</v>
      </c>
      <c r="D318">
        <v>36.036145452500001</v>
      </c>
      <c r="E318">
        <v>35.483196742099999</v>
      </c>
      <c r="F318">
        <v>34.016718770399997</v>
      </c>
      <c r="G318">
        <v>30.626959070800002</v>
      </c>
      <c r="H318">
        <v>36.092145640799998</v>
      </c>
      <c r="I318">
        <v>32.106249101499998</v>
      </c>
      <c r="J318">
        <v>34.235119122299999</v>
      </c>
      <c r="K318">
        <v>33.7554813251</v>
      </c>
      <c r="L318">
        <v>32.751643880400003</v>
      </c>
      <c r="M318">
        <v>32.071806316999997</v>
      </c>
      <c r="N318">
        <v>34.140297561499999</v>
      </c>
      <c r="O318">
        <v>33.592088180200001</v>
      </c>
      <c r="P318">
        <v>33.922603572</v>
      </c>
      <c r="Q318">
        <v>32.666512969300001</v>
      </c>
      <c r="R318">
        <v>32.752365889300002</v>
      </c>
      <c r="S318">
        <v>36.595652172999998</v>
      </c>
      <c r="T318">
        <v>33.343242934999999</v>
      </c>
      <c r="U318">
        <v>32.827159181399999</v>
      </c>
      <c r="V318">
        <v>34.1486127465</v>
      </c>
      <c r="W318">
        <v>32.408194440999999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35.881772563699997</v>
      </c>
      <c r="AJ318">
        <v>34.4517805698</v>
      </c>
      <c r="AK318">
        <v>33.742008393500001</v>
      </c>
      <c r="AL318">
        <v>29.958693668999999</v>
      </c>
      <c r="AM318">
        <v>34.792368849799999</v>
      </c>
      <c r="AN318">
        <v>31.602664726899999</v>
      </c>
      <c r="AO318">
        <v>32.932004113200001</v>
      </c>
      <c r="AP318">
        <v>31.631717249699999</v>
      </c>
      <c r="AQ318">
        <v>31.773810729400001</v>
      </c>
      <c r="AR318">
        <v>31.255531614799999</v>
      </c>
      <c r="AS318">
        <v>34.262558411500002</v>
      </c>
      <c r="AT318">
        <v>33.4336631571</v>
      </c>
      <c r="AU318">
        <v>34.933358009300001</v>
      </c>
      <c r="AV318">
        <v>33.705835588299998</v>
      </c>
      <c r="AW318">
        <v>32.468973059699998</v>
      </c>
      <c r="AX318">
        <v>34.915200274199996</v>
      </c>
      <c r="AY318">
        <v>33.185257735999997</v>
      </c>
      <c r="AZ318">
        <v>32.342333441800001</v>
      </c>
      <c r="BA318">
        <v>34.227570559500002</v>
      </c>
      <c r="BB318">
        <v>32.4970390374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317</v>
      </c>
      <c r="D319">
        <v>35.479825031399997</v>
      </c>
      <c r="E319">
        <v>35.460643960600002</v>
      </c>
      <c r="F319">
        <v>34.576632677799999</v>
      </c>
      <c r="G319">
        <v>29.982509927599999</v>
      </c>
      <c r="H319">
        <v>36.240978678099999</v>
      </c>
      <c r="I319">
        <v>32.019121913299998</v>
      </c>
      <c r="J319">
        <v>34.651967138499998</v>
      </c>
      <c r="K319">
        <v>33.364475175700001</v>
      </c>
      <c r="L319">
        <v>32.884563248699997</v>
      </c>
      <c r="M319">
        <v>31.861038676</v>
      </c>
      <c r="N319">
        <v>34.0285450887</v>
      </c>
      <c r="O319">
        <v>33.2940126381</v>
      </c>
      <c r="P319">
        <v>34.205138576899998</v>
      </c>
      <c r="Q319">
        <v>32.995787678399999</v>
      </c>
      <c r="R319">
        <v>32.527295673700003</v>
      </c>
      <c r="S319">
        <v>36.582874203099998</v>
      </c>
      <c r="T319">
        <v>33.0503832785</v>
      </c>
      <c r="U319">
        <v>32.615520835399998</v>
      </c>
      <c r="V319">
        <v>33.918773517200002</v>
      </c>
      <c r="W319">
        <v>32.1540912719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34.965564505099998</v>
      </c>
      <c r="AJ319">
        <v>34.381871943100002</v>
      </c>
      <c r="AK319">
        <v>33.693858392800003</v>
      </c>
      <c r="AL319">
        <v>29.4323355314</v>
      </c>
      <c r="AM319">
        <v>34.965457677400003</v>
      </c>
      <c r="AN319">
        <v>31.9807034713</v>
      </c>
      <c r="AO319">
        <v>33.787023175599998</v>
      </c>
      <c r="AP319">
        <v>31.3223410069</v>
      </c>
      <c r="AQ319">
        <v>32.205335398099997</v>
      </c>
      <c r="AR319">
        <v>31.199884581799999</v>
      </c>
      <c r="AS319">
        <v>33.726624036499999</v>
      </c>
      <c r="AT319">
        <v>33.413088688099997</v>
      </c>
      <c r="AU319">
        <v>34.828867002199999</v>
      </c>
      <c r="AV319">
        <v>33.4653854763</v>
      </c>
      <c r="AW319">
        <v>32.916831612199999</v>
      </c>
      <c r="AX319">
        <v>34.945168393899998</v>
      </c>
      <c r="AY319">
        <v>32.790029717800003</v>
      </c>
      <c r="AZ319">
        <v>32.331053263100003</v>
      </c>
      <c r="BA319">
        <v>33.663590902099997</v>
      </c>
      <c r="BB319">
        <v>31.431684698800002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318</v>
      </c>
      <c r="D320">
        <v>34.896999507499999</v>
      </c>
      <c r="E320">
        <v>34.748863825299999</v>
      </c>
      <c r="F320">
        <v>34.990400263600002</v>
      </c>
      <c r="G320">
        <v>30.239497911400001</v>
      </c>
      <c r="H320">
        <v>36.113370078499997</v>
      </c>
      <c r="I320">
        <v>32.236015327099999</v>
      </c>
      <c r="J320">
        <v>35.493424313399998</v>
      </c>
      <c r="K320">
        <v>33.1074652175</v>
      </c>
      <c r="L320">
        <v>32.873843600500003</v>
      </c>
      <c r="M320">
        <v>31.9964696079</v>
      </c>
      <c r="N320">
        <v>33.731275287000003</v>
      </c>
      <c r="O320">
        <v>33.433436605600001</v>
      </c>
      <c r="P320">
        <v>34.490887922100001</v>
      </c>
      <c r="Q320">
        <v>32.986123560800003</v>
      </c>
      <c r="R320">
        <v>32.695836503199999</v>
      </c>
      <c r="S320">
        <v>36.164103676800003</v>
      </c>
      <c r="T320">
        <v>32.522078999400001</v>
      </c>
      <c r="U320">
        <v>32.1023701401</v>
      </c>
      <c r="V320">
        <v>33.714485720500001</v>
      </c>
      <c r="W320">
        <v>31.895092616500001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34.017628070599997</v>
      </c>
      <c r="AJ320">
        <v>33.919536047500003</v>
      </c>
      <c r="AK320">
        <v>34.076904858600003</v>
      </c>
      <c r="AL320">
        <v>29.6324247312</v>
      </c>
      <c r="AM320">
        <v>35.3318833449</v>
      </c>
      <c r="AN320">
        <v>32.329801181199997</v>
      </c>
      <c r="AO320">
        <v>34.2678526332</v>
      </c>
      <c r="AP320">
        <v>31.060457344500001</v>
      </c>
      <c r="AQ320">
        <v>32.446436290900003</v>
      </c>
      <c r="AR320">
        <v>31.133726327600002</v>
      </c>
      <c r="AS320">
        <v>33.582303666900003</v>
      </c>
      <c r="AT320">
        <v>32.734198568300002</v>
      </c>
      <c r="AU320">
        <v>33.938082734300004</v>
      </c>
      <c r="AV320">
        <v>32.854429264399997</v>
      </c>
      <c r="AW320">
        <v>32.582144030099997</v>
      </c>
      <c r="AX320">
        <v>35.362548991799997</v>
      </c>
      <c r="AY320">
        <v>31.994854155399999</v>
      </c>
      <c r="AZ320">
        <v>32.249270854099997</v>
      </c>
      <c r="BA320">
        <v>33.340805941600003</v>
      </c>
      <c r="BB320">
        <v>30.731235842499999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319</v>
      </c>
      <c r="D321">
        <v>35.404864474</v>
      </c>
      <c r="E321">
        <v>34.470927398100002</v>
      </c>
      <c r="F321">
        <v>35.127463167000002</v>
      </c>
      <c r="G321">
        <v>30.229644381</v>
      </c>
      <c r="H321">
        <v>35.579953392599997</v>
      </c>
      <c r="I321">
        <v>32.047349946799997</v>
      </c>
      <c r="J321">
        <v>36.037547023599998</v>
      </c>
      <c r="K321">
        <v>32.093496771200002</v>
      </c>
      <c r="L321">
        <v>33.097351984299998</v>
      </c>
      <c r="M321">
        <v>32.026083835400001</v>
      </c>
      <c r="N321">
        <v>33.926891492700001</v>
      </c>
      <c r="O321">
        <v>34.098371895900002</v>
      </c>
      <c r="P321">
        <v>33.5787297878</v>
      </c>
      <c r="Q321">
        <v>31.965944875000002</v>
      </c>
      <c r="R321">
        <v>32.160548301299997</v>
      </c>
      <c r="S321">
        <v>35.693344233799998</v>
      </c>
      <c r="T321">
        <v>32.042687485899997</v>
      </c>
      <c r="U321">
        <v>31.417911727900002</v>
      </c>
      <c r="V321">
        <v>33.602301171000001</v>
      </c>
      <c r="W321">
        <v>31.006201553499999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34.117567956599999</v>
      </c>
      <c r="AJ321">
        <v>33.571988191700001</v>
      </c>
      <c r="AK321">
        <v>34.325899611200001</v>
      </c>
      <c r="AL321">
        <v>29.563586061700001</v>
      </c>
      <c r="AM321">
        <v>35.026233159900002</v>
      </c>
      <c r="AN321">
        <v>32.455473613499997</v>
      </c>
      <c r="AO321">
        <v>34.591698444499997</v>
      </c>
      <c r="AP321">
        <v>30.681487302600001</v>
      </c>
      <c r="AQ321">
        <v>32.993207285300002</v>
      </c>
      <c r="AR321">
        <v>31.1521709463</v>
      </c>
      <c r="AS321">
        <v>33.470882552399999</v>
      </c>
      <c r="AT321">
        <v>32.926220459500001</v>
      </c>
      <c r="AU321">
        <v>33.206038644400003</v>
      </c>
      <c r="AV321">
        <v>32.311950001100001</v>
      </c>
      <c r="AW321">
        <v>32.311336450200002</v>
      </c>
      <c r="AX321">
        <v>34.775307513500003</v>
      </c>
      <c r="AY321">
        <v>31.861970766700001</v>
      </c>
      <c r="AZ321">
        <v>31.725942709400002</v>
      </c>
      <c r="BA321">
        <v>33.078969588200003</v>
      </c>
      <c r="BB321">
        <v>30.5731993339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320</v>
      </c>
      <c r="D322">
        <v>34.766614144499997</v>
      </c>
      <c r="E322">
        <v>34.225689998999997</v>
      </c>
      <c r="F322">
        <v>35.001537044999999</v>
      </c>
      <c r="G322">
        <v>30.044590654299999</v>
      </c>
      <c r="H322">
        <v>35.612556131399998</v>
      </c>
      <c r="I322">
        <v>31.293107169799999</v>
      </c>
      <c r="J322">
        <v>35.602701016099999</v>
      </c>
      <c r="K322">
        <v>32.0003694408</v>
      </c>
      <c r="L322">
        <v>32.833055374300002</v>
      </c>
      <c r="M322">
        <v>31.844971174200001</v>
      </c>
      <c r="N322">
        <v>34.095373155600001</v>
      </c>
      <c r="O322">
        <v>34.207775717200001</v>
      </c>
      <c r="P322">
        <v>32.9049473639</v>
      </c>
      <c r="Q322">
        <v>31.114087931099998</v>
      </c>
      <c r="R322">
        <v>31.710480365599999</v>
      </c>
      <c r="S322">
        <v>34.819737936899998</v>
      </c>
      <c r="T322">
        <v>32.027014252100003</v>
      </c>
      <c r="U322">
        <v>30.864528144600001</v>
      </c>
      <c r="V322">
        <v>33.185774213099997</v>
      </c>
      <c r="W322">
        <v>30.179573510200001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34.0210740765</v>
      </c>
      <c r="AJ322">
        <v>33.158280636100002</v>
      </c>
      <c r="AK322">
        <v>33.967595168700001</v>
      </c>
      <c r="AL322">
        <v>29.699890835200002</v>
      </c>
      <c r="AM322">
        <v>34.526005037799997</v>
      </c>
      <c r="AN322">
        <v>31.873789381600002</v>
      </c>
      <c r="AO322">
        <v>34.052632612099998</v>
      </c>
      <c r="AP322">
        <v>30.627601667499999</v>
      </c>
      <c r="AQ322">
        <v>32.140180530400002</v>
      </c>
      <c r="AR322">
        <v>30.820210485299999</v>
      </c>
      <c r="AS322">
        <v>33.549305460900001</v>
      </c>
      <c r="AT322">
        <v>33.089545107399999</v>
      </c>
      <c r="AU322">
        <v>33.834551497100001</v>
      </c>
      <c r="AV322">
        <v>32.156095635100002</v>
      </c>
      <c r="AW322">
        <v>32.3799047372</v>
      </c>
      <c r="AX322">
        <v>33.9076767265</v>
      </c>
      <c r="AY322">
        <v>32.1845523267</v>
      </c>
      <c r="AZ322">
        <v>30.954323712800001</v>
      </c>
      <c r="BA322">
        <v>32.1705326652</v>
      </c>
      <c r="BB322">
        <v>30.5178887191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321</v>
      </c>
      <c r="D323">
        <v>34.660294076299998</v>
      </c>
      <c r="E323">
        <v>33.816227054199999</v>
      </c>
      <c r="F323">
        <v>34.647838714400002</v>
      </c>
      <c r="G323">
        <v>30.283699095599999</v>
      </c>
      <c r="H323">
        <v>35.839725981299999</v>
      </c>
      <c r="I323">
        <v>31.179680292</v>
      </c>
      <c r="J323">
        <v>35.105384760299998</v>
      </c>
      <c r="K323">
        <v>32.229446459999998</v>
      </c>
      <c r="L323">
        <v>33.172090502499998</v>
      </c>
      <c r="M323">
        <v>32.2205892498</v>
      </c>
      <c r="N323">
        <v>33.188787862200002</v>
      </c>
      <c r="O323">
        <v>34.060846243699999</v>
      </c>
      <c r="P323">
        <v>33.7030984254</v>
      </c>
      <c r="Q323">
        <v>31.677120082799998</v>
      </c>
      <c r="R323">
        <v>31.777880827000001</v>
      </c>
      <c r="S323">
        <v>34.814197087700002</v>
      </c>
      <c r="T323">
        <v>31.559020646499999</v>
      </c>
      <c r="U323">
        <v>30.417976260700001</v>
      </c>
      <c r="V323">
        <v>33.220452649599999</v>
      </c>
      <c r="W323">
        <v>29.989892433000001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33.822146926199999</v>
      </c>
      <c r="AJ323">
        <v>32.977888370000002</v>
      </c>
      <c r="AK323">
        <v>34.082933494499997</v>
      </c>
      <c r="AL323">
        <v>29.859243170799999</v>
      </c>
      <c r="AM323">
        <v>34.612196838899997</v>
      </c>
      <c r="AN323">
        <v>31.4936367854</v>
      </c>
      <c r="AO323">
        <v>33.625556353100002</v>
      </c>
      <c r="AP323">
        <v>30.339219752399998</v>
      </c>
      <c r="AQ323">
        <v>32.382623229700002</v>
      </c>
      <c r="AR323">
        <v>30.7807002188</v>
      </c>
      <c r="AS323">
        <v>33.311013813300001</v>
      </c>
      <c r="AT323">
        <v>33.109938685000003</v>
      </c>
      <c r="AU323">
        <v>34.703184473299999</v>
      </c>
      <c r="AV323">
        <v>32.328036465499999</v>
      </c>
      <c r="AW323">
        <v>32.3544961777</v>
      </c>
      <c r="AX323">
        <v>34.596455765199998</v>
      </c>
      <c r="AY323">
        <v>32.399787056000001</v>
      </c>
      <c r="AZ323">
        <v>30.8521413942</v>
      </c>
      <c r="BA323">
        <v>31.594943480400001</v>
      </c>
      <c r="BB323">
        <v>30.507664270399999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322</v>
      </c>
      <c r="D324">
        <v>34.043620622500001</v>
      </c>
      <c r="E324">
        <v>33.521095486999997</v>
      </c>
      <c r="F324">
        <v>34.8277134541</v>
      </c>
      <c r="G324">
        <v>30.500816869600001</v>
      </c>
      <c r="H324">
        <v>36.045780698100003</v>
      </c>
      <c r="I324">
        <v>31.693802826399999</v>
      </c>
      <c r="J324">
        <v>35.241832672599998</v>
      </c>
      <c r="K324">
        <v>32.012479910800003</v>
      </c>
      <c r="L324">
        <v>32.710674599500003</v>
      </c>
      <c r="M324">
        <v>32.145029168900003</v>
      </c>
      <c r="N324">
        <v>32.783017482799998</v>
      </c>
      <c r="O324">
        <v>33.877916214899997</v>
      </c>
      <c r="P324">
        <v>34.179267943799999</v>
      </c>
      <c r="Q324">
        <v>31.625962901899999</v>
      </c>
      <c r="R324">
        <v>31.7857632439</v>
      </c>
      <c r="S324">
        <v>35.100239026399997</v>
      </c>
      <c r="T324">
        <v>31.889550938799999</v>
      </c>
      <c r="U324">
        <v>30.138405690199999</v>
      </c>
      <c r="V324">
        <v>32.883363725700001</v>
      </c>
      <c r="W324">
        <v>30.278571262300002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32.796864216300001</v>
      </c>
      <c r="AJ324">
        <v>32.710483875400001</v>
      </c>
      <c r="AK324">
        <v>34.498607075800003</v>
      </c>
      <c r="AL324">
        <v>30.133591336399999</v>
      </c>
      <c r="AM324">
        <v>34.617185656099998</v>
      </c>
      <c r="AN324">
        <v>31.1085924779</v>
      </c>
      <c r="AO324">
        <v>33.606917729499997</v>
      </c>
      <c r="AP324">
        <v>30.513704015999998</v>
      </c>
      <c r="AQ324">
        <v>31.497025470200001</v>
      </c>
      <c r="AR324">
        <v>29.903276440999999</v>
      </c>
      <c r="AS324">
        <v>32.824772919499999</v>
      </c>
      <c r="AT324">
        <v>32.867700433000003</v>
      </c>
      <c r="AU324">
        <v>35.252205398599997</v>
      </c>
      <c r="AV324">
        <v>32.641580106100001</v>
      </c>
      <c r="AW324">
        <v>32.166049058399999</v>
      </c>
      <c r="AX324">
        <v>34.546301202999999</v>
      </c>
      <c r="AY324">
        <v>32.323851078899999</v>
      </c>
      <c r="AZ324">
        <v>30.819062323800001</v>
      </c>
      <c r="BA324">
        <v>31.324961026</v>
      </c>
      <c r="BB324">
        <v>30.293289710700002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323</v>
      </c>
      <c r="D325">
        <v>33.966500187599998</v>
      </c>
      <c r="E325">
        <v>33.6207995356</v>
      </c>
      <c r="F325">
        <v>34.113461633699998</v>
      </c>
      <c r="G325">
        <v>30.653126895700002</v>
      </c>
      <c r="H325">
        <v>35.684015597600002</v>
      </c>
      <c r="I325">
        <v>32.706786604599998</v>
      </c>
      <c r="J325">
        <v>35.215326038900002</v>
      </c>
      <c r="K325">
        <v>31.618281994699998</v>
      </c>
      <c r="L325">
        <v>32.488113222199999</v>
      </c>
      <c r="M325">
        <v>31.634001511499999</v>
      </c>
      <c r="N325">
        <v>32.978673062200002</v>
      </c>
      <c r="O325">
        <v>33.785683938200002</v>
      </c>
      <c r="P325">
        <v>33.972751450200001</v>
      </c>
      <c r="Q325">
        <v>31.800024808500002</v>
      </c>
      <c r="R325">
        <v>31.5864239514</v>
      </c>
      <c r="S325">
        <v>34.860213728300003</v>
      </c>
      <c r="T325">
        <v>32.491140777600002</v>
      </c>
      <c r="U325">
        <v>30.319205721700001</v>
      </c>
      <c r="V325">
        <v>32.806276855999997</v>
      </c>
      <c r="W325">
        <v>29.956441576700001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32.649094337900003</v>
      </c>
      <c r="AJ325">
        <v>32.595245094600003</v>
      </c>
      <c r="AK325">
        <v>33.514574675799999</v>
      </c>
      <c r="AL325">
        <v>29.817211648000001</v>
      </c>
      <c r="AM325">
        <v>34.045889253699997</v>
      </c>
      <c r="AN325">
        <v>31.167795445599999</v>
      </c>
      <c r="AO325">
        <v>33.161352997999998</v>
      </c>
      <c r="AP325">
        <v>31.128718456000001</v>
      </c>
      <c r="AQ325">
        <v>31.571455837999999</v>
      </c>
      <c r="AR325">
        <v>29.577434882199999</v>
      </c>
      <c r="AS325">
        <v>32.921984774599999</v>
      </c>
      <c r="AT325">
        <v>33.322955430100002</v>
      </c>
      <c r="AU325">
        <v>35.105584215900002</v>
      </c>
      <c r="AV325">
        <v>32.174526694900003</v>
      </c>
      <c r="AW325">
        <v>31.592873691400001</v>
      </c>
      <c r="AX325">
        <v>34.640063634400001</v>
      </c>
      <c r="AY325">
        <v>32.1140769768</v>
      </c>
      <c r="AZ325">
        <v>31.0126307928</v>
      </c>
      <c r="BA325">
        <v>31.674542186699998</v>
      </c>
      <c r="BB325">
        <v>29.793890195100001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324</v>
      </c>
      <c r="D326">
        <v>33.104452360700002</v>
      </c>
      <c r="E326">
        <v>33.3484996886</v>
      </c>
      <c r="F326">
        <v>33.776054780599999</v>
      </c>
      <c r="G326">
        <v>30.345013906199998</v>
      </c>
      <c r="H326">
        <v>35.257315850600001</v>
      </c>
      <c r="I326">
        <v>32.368594761600001</v>
      </c>
      <c r="J326">
        <v>34.6086490844</v>
      </c>
      <c r="K326">
        <v>31.895454317199999</v>
      </c>
      <c r="L326">
        <v>32.996882099499999</v>
      </c>
      <c r="M326">
        <v>31.405432085400001</v>
      </c>
      <c r="N326">
        <v>32.879348062799998</v>
      </c>
      <c r="O326">
        <v>33.407597132500001</v>
      </c>
      <c r="P326">
        <v>34.2718766518</v>
      </c>
      <c r="Q326">
        <v>32.130878072999998</v>
      </c>
      <c r="R326">
        <v>31.1113681404</v>
      </c>
      <c r="S326">
        <v>34.860857386900001</v>
      </c>
      <c r="T326">
        <v>32.221296993700001</v>
      </c>
      <c r="U326">
        <v>29.997975282700001</v>
      </c>
      <c r="V326">
        <v>33.049376320299999</v>
      </c>
      <c r="W326">
        <v>29.993122354600001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32.057561071499997</v>
      </c>
      <c r="AJ326">
        <v>32.156194899200003</v>
      </c>
      <c r="AK326">
        <v>33.129865931399998</v>
      </c>
      <c r="AL326">
        <v>29.567371063700001</v>
      </c>
      <c r="AM326">
        <v>33.528297327499999</v>
      </c>
      <c r="AN326">
        <v>30.688386444799999</v>
      </c>
      <c r="AO326">
        <v>33.760574487500001</v>
      </c>
      <c r="AP326">
        <v>30.955767487900001</v>
      </c>
      <c r="AQ326">
        <v>32.352547670699998</v>
      </c>
      <c r="AR326">
        <v>30.329911235299999</v>
      </c>
      <c r="AS326">
        <v>32.191090740600004</v>
      </c>
      <c r="AT326">
        <v>33.6306296339</v>
      </c>
      <c r="AU326">
        <v>34.570508801400003</v>
      </c>
      <c r="AV326">
        <v>31.6303891001</v>
      </c>
      <c r="AW326">
        <v>30.874116213200001</v>
      </c>
      <c r="AX326">
        <v>34.595751792100003</v>
      </c>
      <c r="AY326">
        <v>32.189022441200002</v>
      </c>
      <c r="AZ326">
        <v>30.7059157126</v>
      </c>
      <c r="BA326">
        <v>32.384650650600001</v>
      </c>
      <c r="BB326">
        <v>29.877361046200001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325</v>
      </c>
      <c r="D327">
        <v>32.793426909099999</v>
      </c>
      <c r="E327">
        <v>32.758267728</v>
      </c>
      <c r="F327">
        <v>34.596424594699997</v>
      </c>
      <c r="G327">
        <v>29.840727921799999</v>
      </c>
      <c r="H327">
        <v>35.173866020200002</v>
      </c>
      <c r="I327">
        <v>32.6515599102</v>
      </c>
      <c r="J327">
        <v>34.6334901675</v>
      </c>
      <c r="K327">
        <v>31.5867739955</v>
      </c>
      <c r="L327">
        <v>32.165813436500002</v>
      </c>
      <c r="M327">
        <v>30.786228389600002</v>
      </c>
      <c r="N327">
        <v>32.784877651400002</v>
      </c>
      <c r="O327">
        <v>33.036468328799998</v>
      </c>
      <c r="P327">
        <v>35.241343797100001</v>
      </c>
      <c r="Q327">
        <v>32.766053579599998</v>
      </c>
      <c r="R327">
        <v>31.3805999046</v>
      </c>
      <c r="S327">
        <v>33.911978886199996</v>
      </c>
      <c r="T327">
        <v>31.6245396164</v>
      </c>
      <c r="U327">
        <v>30.230627331899999</v>
      </c>
      <c r="V327">
        <v>33.5007729752</v>
      </c>
      <c r="W327">
        <v>30.051497381400001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32.081786755800003</v>
      </c>
      <c r="AJ327">
        <v>31.473678785299999</v>
      </c>
      <c r="AK327">
        <v>33.642210133200003</v>
      </c>
      <c r="AL327">
        <v>29.377903417700001</v>
      </c>
      <c r="AM327">
        <v>33.225341318700004</v>
      </c>
      <c r="AN327">
        <v>30.5577752039</v>
      </c>
      <c r="AO327">
        <v>34.122071051699997</v>
      </c>
      <c r="AP327">
        <v>30.4529501952</v>
      </c>
      <c r="AQ327">
        <v>32.594977091799997</v>
      </c>
      <c r="AR327">
        <v>30.600833340200001</v>
      </c>
      <c r="AS327">
        <v>32.1727257302</v>
      </c>
      <c r="AT327">
        <v>33.647163422200002</v>
      </c>
      <c r="AU327">
        <v>34.536813825300001</v>
      </c>
      <c r="AV327">
        <v>31.983842458000002</v>
      </c>
      <c r="AW327">
        <v>30.345175868999998</v>
      </c>
      <c r="AX327">
        <v>33.646178560800003</v>
      </c>
      <c r="AY327">
        <v>31.685141930899999</v>
      </c>
      <c r="AZ327">
        <v>30.5999743711</v>
      </c>
      <c r="BA327">
        <v>32.8050407478</v>
      </c>
      <c r="BB327">
        <v>29.9207075385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326</v>
      </c>
      <c r="D328">
        <v>33.253552605899998</v>
      </c>
      <c r="E328">
        <v>32.483515235799999</v>
      </c>
      <c r="F328">
        <v>34.596518048699998</v>
      </c>
      <c r="G328">
        <v>30.013104781999999</v>
      </c>
      <c r="H328">
        <v>34.711702447199997</v>
      </c>
      <c r="I328">
        <v>32.085854901399998</v>
      </c>
      <c r="J328">
        <v>33.853495603600003</v>
      </c>
      <c r="K328">
        <v>31.217662501700001</v>
      </c>
      <c r="L328">
        <v>32.128350502300002</v>
      </c>
      <c r="M328">
        <v>30.431314415799999</v>
      </c>
      <c r="N328">
        <v>32.4404067957</v>
      </c>
      <c r="O328">
        <v>32.691985065899999</v>
      </c>
      <c r="P328">
        <v>35.719969545200001</v>
      </c>
      <c r="Q328">
        <v>33.200555340699999</v>
      </c>
      <c r="R328">
        <v>31.031560579000001</v>
      </c>
      <c r="S328">
        <v>34.325401580300003</v>
      </c>
      <c r="T328">
        <v>31.119866568700001</v>
      </c>
      <c r="U328">
        <v>30.724517167799998</v>
      </c>
      <c r="V328">
        <v>33.583938634500001</v>
      </c>
      <c r="W328">
        <v>30.2547998081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32.231718672699998</v>
      </c>
      <c r="AJ328">
        <v>31.4889776383</v>
      </c>
      <c r="AK328">
        <v>33.515295413300002</v>
      </c>
      <c r="AL328">
        <v>29.645077845100001</v>
      </c>
      <c r="AM328">
        <v>33.565706749199997</v>
      </c>
      <c r="AN328">
        <v>30.7999432676</v>
      </c>
      <c r="AO328">
        <v>33.050279805999999</v>
      </c>
      <c r="AP328">
        <v>29.772570868100001</v>
      </c>
      <c r="AQ328">
        <v>31.852830213000001</v>
      </c>
      <c r="AR328">
        <v>30.323145961600002</v>
      </c>
      <c r="AS328">
        <v>32.393956236400001</v>
      </c>
      <c r="AT328">
        <v>33.115623029299996</v>
      </c>
      <c r="AU328">
        <v>34.855532044100002</v>
      </c>
      <c r="AV328">
        <v>32.0626038284</v>
      </c>
      <c r="AW328">
        <v>30.450093054</v>
      </c>
      <c r="AX328">
        <v>33.141884988199998</v>
      </c>
      <c r="AY328">
        <v>30.453457652000001</v>
      </c>
      <c r="AZ328">
        <v>30.129785665</v>
      </c>
      <c r="BA328">
        <v>32.655474426200001</v>
      </c>
      <c r="BB328">
        <v>30.350125564999999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327</v>
      </c>
      <c r="D329">
        <v>33.053043739400003</v>
      </c>
      <c r="E329">
        <v>32.4669043309</v>
      </c>
      <c r="F329">
        <v>34.2777605984</v>
      </c>
      <c r="G329">
        <v>29.7639864573</v>
      </c>
      <c r="H329">
        <v>35.157307287599998</v>
      </c>
      <c r="I329">
        <v>32.308783235200004</v>
      </c>
      <c r="J329">
        <v>33.758745247299998</v>
      </c>
      <c r="K329">
        <v>31.251463553600001</v>
      </c>
      <c r="L329">
        <v>31.812035547200001</v>
      </c>
      <c r="M329">
        <v>30.287855317399998</v>
      </c>
      <c r="N329">
        <v>31.930437729600001</v>
      </c>
      <c r="O329">
        <v>32.931405232499998</v>
      </c>
      <c r="P329">
        <v>35.702293905700003</v>
      </c>
      <c r="Q329">
        <v>32.963723047000002</v>
      </c>
      <c r="R329">
        <v>31.245770052000001</v>
      </c>
      <c r="S329">
        <v>35.178334579000001</v>
      </c>
      <c r="T329">
        <v>32.059798487000002</v>
      </c>
      <c r="U329">
        <v>31.162833472100001</v>
      </c>
      <c r="V329">
        <v>32.895383343699997</v>
      </c>
      <c r="W329">
        <v>30.134330631600001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31.7773942872</v>
      </c>
      <c r="AJ329">
        <v>30.925278465200002</v>
      </c>
      <c r="AK329">
        <v>32.521176560100002</v>
      </c>
      <c r="AL329">
        <v>29.611440552800001</v>
      </c>
      <c r="AM329">
        <v>33.745905075099998</v>
      </c>
      <c r="AN329">
        <v>31.316348964399999</v>
      </c>
      <c r="AO329">
        <v>32.627507693299997</v>
      </c>
      <c r="AP329">
        <v>29.831137635499999</v>
      </c>
      <c r="AQ329">
        <v>30.843725578699999</v>
      </c>
      <c r="AR329">
        <v>29.910103942500001</v>
      </c>
      <c r="AS329">
        <v>32.2565676181</v>
      </c>
      <c r="AT329">
        <v>32.7609703575</v>
      </c>
      <c r="AU329">
        <v>34.664887229900003</v>
      </c>
      <c r="AV329">
        <v>31.911357020299999</v>
      </c>
      <c r="AW329">
        <v>30.741716987499998</v>
      </c>
      <c r="AX329">
        <v>33.796920370000002</v>
      </c>
      <c r="AY329">
        <v>30.908203032399999</v>
      </c>
      <c r="AZ329">
        <v>30.145720878100001</v>
      </c>
      <c r="BA329">
        <v>32.382475384199999</v>
      </c>
      <c r="BB329">
        <v>30.254134214899999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328</v>
      </c>
      <c r="D330">
        <v>32.914794000199997</v>
      </c>
      <c r="E330">
        <v>32.378821822699997</v>
      </c>
      <c r="F330">
        <v>34.158286627599999</v>
      </c>
      <c r="G330">
        <v>29.602874736299999</v>
      </c>
      <c r="H330">
        <v>34.716683233799998</v>
      </c>
      <c r="I330">
        <v>31.895216245499999</v>
      </c>
      <c r="J330">
        <v>34.137723430199998</v>
      </c>
      <c r="K330">
        <v>30.878924127000001</v>
      </c>
      <c r="L330">
        <v>31.732985824699998</v>
      </c>
      <c r="M330">
        <v>30.9608698969</v>
      </c>
      <c r="N330">
        <v>31.780009522699999</v>
      </c>
      <c r="O330">
        <v>32.703848771899999</v>
      </c>
      <c r="P330">
        <v>34.983501846999999</v>
      </c>
      <c r="Q330">
        <v>32.171968216000003</v>
      </c>
      <c r="R330">
        <v>31.293182569599999</v>
      </c>
      <c r="S330">
        <v>34.697973414499998</v>
      </c>
      <c r="T330">
        <v>32.373155095100003</v>
      </c>
      <c r="U330">
        <v>31.406640375599999</v>
      </c>
      <c r="V330">
        <v>32.763637439100002</v>
      </c>
      <c r="W330">
        <v>29.8887814482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31.795851542000001</v>
      </c>
      <c r="AJ330">
        <v>30.903377214300001</v>
      </c>
      <c r="AK330">
        <v>32.0096901366</v>
      </c>
      <c r="AL330">
        <v>28.9670467788</v>
      </c>
      <c r="AM330">
        <v>33.672716383999997</v>
      </c>
      <c r="AN330">
        <v>31.226935812400001</v>
      </c>
      <c r="AO330">
        <v>32.680710255900003</v>
      </c>
      <c r="AP330">
        <v>29.8440637506</v>
      </c>
      <c r="AQ330">
        <v>30.5174417484</v>
      </c>
      <c r="AR330">
        <v>29.900787517400001</v>
      </c>
      <c r="AS330">
        <v>32.205575920500003</v>
      </c>
      <c r="AT330">
        <v>32.636782131399997</v>
      </c>
      <c r="AU330">
        <v>34.692588707699997</v>
      </c>
      <c r="AV330">
        <v>31.915962003699999</v>
      </c>
      <c r="AW330">
        <v>30.997657313000001</v>
      </c>
      <c r="AX330">
        <v>33.971188107899998</v>
      </c>
      <c r="AY330">
        <v>30.9030569723</v>
      </c>
      <c r="AZ330">
        <v>30.1193213128</v>
      </c>
      <c r="BA330">
        <v>32.598573218600002</v>
      </c>
      <c r="BB330">
        <v>30.2282216929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329</v>
      </c>
      <c r="D331">
        <v>32.688164287100001</v>
      </c>
      <c r="E331">
        <v>32.254395593600002</v>
      </c>
      <c r="F331">
        <v>34.096895193400002</v>
      </c>
      <c r="G331">
        <v>29.865399589900001</v>
      </c>
      <c r="H331">
        <v>34.4855264487</v>
      </c>
      <c r="I331">
        <v>32.041113659399997</v>
      </c>
      <c r="J331">
        <v>33.994524698900001</v>
      </c>
      <c r="K331">
        <v>29.975352796999999</v>
      </c>
      <c r="L331">
        <v>31.491383381599999</v>
      </c>
      <c r="M331">
        <v>30.551486991499999</v>
      </c>
      <c r="N331">
        <v>30.5790693354</v>
      </c>
      <c r="O331">
        <v>32.097929397999998</v>
      </c>
      <c r="P331">
        <v>33.878018567700003</v>
      </c>
      <c r="Q331">
        <v>31.515942355</v>
      </c>
      <c r="R331">
        <v>31.068809632899999</v>
      </c>
      <c r="S331">
        <v>34.208343144499999</v>
      </c>
      <c r="T331">
        <v>32.298825469800001</v>
      </c>
      <c r="U331">
        <v>30.856930817399999</v>
      </c>
      <c r="V331">
        <v>32.708186516300003</v>
      </c>
      <c r="W331">
        <v>29.958917486699999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31.6056537891</v>
      </c>
      <c r="AJ331">
        <v>30.7412532765</v>
      </c>
      <c r="AK331">
        <v>31.4958032368</v>
      </c>
      <c r="AL331">
        <v>29.010778942599998</v>
      </c>
      <c r="AM331">
        <v>33.410424719700003</v>
      </c>
      <c r="AN331">
        <v>31.654885074199999</v>
      </c>
      <c r="AO331">
        <v>32.867685138100001</v>
      </c>
      <c r="AP331">
        <v>29.816326719300001</v>
      </c>
      <c r="AQ331">
        <v>30.300389874099999</v>
      </c>
      <c r="AR331">
        <v>29.643534519599999</v>
      </c>
      <c r="AS331">
        <v>31.944480965699999</v>
      </c>
      <c r="AT331">
        <v>32.489957516899999</v>
      </c>
      <c r="AU331">
        <v>34.110962073700001</v>
      </c>
      <c r="AV331">
        <v>31.776856361899998</v>
      </c>
      <c r="AW331">
        <v>30.847491079099999</v>
      </c>
      <c r="AX331">
        <v>33.476758284500001</v>
      </c>
      <c r="AY331">
        <v>31.286966576600001</v>
      </c>
      <c r="AZ331">
        <v>29.963503151600001</v>
      </c>
      <c r="BA331">
        <v>32.015134521</v>
      </c>
      <c r="BB331">
        <v>30.098884726800001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330</v>
      </c>
      <c r="D332">
        <v>32.199464284599998</v>
      </c>
      <c r="E332">
        <v>32.226918769900003</v>
      </c>
      <c r="F332">
        <v>34.385056172699997</v>
      </c>
      <c r="G332">
        <v>30.288527766200001</v>
      </c>
      <c r="H332">
        <v>34.592836508600001</v>
      </c>
      <c r="I332">
        <v>31.594464067200001</v>
      </c>
      <c r="J332">
        <v>34.404908634900004</v>
      </c>
      <c r="K332">
        <v>29.866228920400001</v>
      </c>
      <c r="L332">
        <v>32.233284033499999</v>
      </c>
      <c r="M332">
        <v>30.650563984800002</v>
      </c>
      <c r="N332">
        <v>29.518576781699998</v>
      </c>
      <c r="O332">
        <v>32.032838079299999</v>
      </c>
      <c r="P332">
        <v>34.497213306600003</v>
      </c>
      <c r="Q332">
        <v>31.622282340799998</v>
      </c>
      <c r="R332">
        <v>30.910641623099998</v>
      </c>
      <c r="S332">
        <v>34.754434120200003</v>
      </c>
      <c r="T332">
        <v>31.729711136799999</v>
      </c>
      <c r="U332">
        <v>30.897250939999999</v>
      </c>
      <c r="V332">
        <v>32.313526944300001</v>
      </c>
      <c r="W332">
        <v>30.182989452899999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31.473477209399999</v>
      </c>
      <c r="AJ332">
        <v>30.682644336300001</v>
      </c>
      <c r="AK332">
        <v>31.518516784199999</v>
      </c>
      <c r="AL332">
        <v>29.7596927851</v>
      </c>
      <c r="AM332">
        <v>33.2819007023</v>
      </c>
      <c r="AN332">
        <v>31.658701674700001</v>
      </c>
      <c r="AO332">
        <v>33.710023319900003</v>
      </c>
      <c r="AP332">
        <v>29.698288588299999</v>
      </c>
      <c r="AQ332">
        <v>31.4696385383</v>
      </c>
      <c r="AR332">
        <v>29.885522434199999</v>
      </c>
      <c r="AS332">
        <v>30.7845262823</v>
      </c>
      <c r="AT332">
        <v>31.497570400600001</v>
      </c>
      <c r="AU332">
        <v>33.961215293400002</v>
      </c>
      <c r="AV332">
        <v>31.314774915099999</v>
      </c>
      <c r="AW332">
        <v>30.7015475798</v>
      </c>
      <c r="AX332">
        <v>33.908848535600001</v>
      </c>
      <c r="AY332">
        <v>31.367033970000001</v>
      </c>
      <c r="AZ332">
        <v>29.870286508900001</v>
      </c>
      <c r="BA332">
        <v>32.317681825000001</v>
      </c>
      <c r="BB332">
        <v>29.238335707499999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331</v>
      </c>
      <c r="D333">
        <v>31.411008095100001</v>
      </c>
      <c r="E333">
        <v>31.362346480300001</v>
      </c>
      <c r="F333">
        <v>32.997625282999998</v>
      </c>
      <c r="G333">
        <v>30.006970867700002</v>
      </c>
      <c r="H333">
        <v>34.578531641600001</v>
      </c>
      <c r="I333">
        <v>31.724714666800001</v>
      </c>
      <c r="J333">
        <v>34.784122929600002</v>
      </c>
      <c r="K333">
        <v>30.024584863099999</v>
      </c>
      <c r="L333">
        <v>31.9830309683</v>
      </c>
      <c r="M333">
        <v>30.747001088899999</v>
      </c>
      <c r="N333">
        <v>30.2012385787</v>
      </c>
      <c r="O333">
        <v>32.460344617099999</v>
      </c>
      <c r="P333">
        <v>35.080519219000003</v>
      </c>
      <c r="Q333">
        <v>31.7322163035</v>
      </c>
      <c r="R333">
        <v>31.1020556227</v>
      </c>
      <c r="S333">
        <v>34.660227930399998</v>
      </c>
      <c r="T333">
        <v>32.098407909999999</v>
      </c>
      <c r="U333">
        <v>30.907600545499999</v>
      </c>
      <c r="V333">
        <v>32.233432413099997</v>
      </c>
      <c r="W333">
        <v>30.683333602299999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31.059470339899999</v>
      </c>
      <c r="AJ333">
        <v>30.9607786133</v>
      </c>
      <c r="AK333">
        <v>31.2836639306</v>
      </c>
      <c r="AL333">
        <v>29.4944950374</v>
      </c>
      <c r="AM333">
        <v>33.499429662499999</v>
      </c>
      <c r="AN333">
        <v>31.400975712200001</v>
      </c>
      <c r="AO333">
        <v>33.838235110299998</v>
      </c>
      <c r="AP333">
        <v>29.831136078</v>
      </c>
      <c r="AQ333">
        <v>30.9899499695</v>
      </c>
      <c r="AR333">
        <v>29.771035287</v>
      </c>
      <c r="AS333">
        <v>30.8708572641</v>
      </c>
      <c r="AT333">
        <v>31.571846589700002</v>
      </c>
      <c r="AU333">
        <v>33.960802947300003</v>
      </c>
      <c r="AV333">
        <v>31.210088684399999</v>
      </c>
      <c r="AW333">
        <v>30.931799919100001</v>
      </c>
      <c r="AX333">
        <v>32.8621717348</v>
      </c>
      <c r="AY333">
        <v>31.410154403100002</v>
      </c>
      <c r="AZ333">
        <v>29.279328459599999</v>
      </c>
      <c r="BA333">
        <v>32.2562204659</v>
      </c>
      <c r="BB333">
        <v>29.211601941800001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332</v>
      </c>
      <c r="D334">
        <v>30.985067078899998</v>
      </c>
      <c r="E334">
        <v>30.800420943500001</v>
      </c>
      <c r="F334">
        <v>32.027823489299998</v>
      </c>
      <c r="G334">
        <v>29.615296733000001</v>
      </c>
      <c r="H334">
        <v>34.9183955138</v>
      </c>
      <c r="I334">
        <v>32.124556699499998</v>
      </c>
      <c r="J334">
        <v>34.771651246300003</v>
      </c>
      <c r="K334">
        <v>30.3881927314</v>
      </c>
      <c r="L334">
        <v>32.001431323399999</v>
      </c>
      <c r="M334">
        <v>30.9115510544</v>
      </c>
      <c r="N334">
        <v>30.645922151899999</v>
      </c>
      <c r="O334">
        <v>32.524179491799998</v>
      </c>
      <c r="P334">
        <v>34.667732074100002</v>
      </c>
      <c r="Q334">
        <v>31.2013193712</v>
      </c>
      <c r="R334">
        <v>30.7832233695</v>
      </c>
      <c r="S334">
        <v>34.617832863799997</v>
      </c>
      <c r="T334">
        <v>32.402254864900002</v>
      </c>
      <c r="U334">
        <v>31.285381721699999</v>
      </c>
      <c r="V334">
        <v>32.448062568499999</v>
      </c>
      <c r="W334">
        <v>30.9408055193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31.4036159851</v>
      </c>
      <c r="AJ334">
        <v>31.5130401716</v>
      </c>
      <c r="AK334">
        <v>30.900838952000001</v>
      </c>
      <c r="AL334">
        <v>28.7763697432</v>
      </c>
      <c r="AM334">
        <v>33.211318363899998</v>
      </c>
      <c r="AN334">
        <v>31.2884939984</v>
      </c>
      <c r="AO334">
        <v>33.024788619399999</v>
      </c>
      <c r="AP334">
        <v>30.353398521300001</v>
      </c>
      <c r="AQ334">
        <v>30.713998400600001</v>
      </c>
      <c r="AR334">
        <v>30.196152884</v>
      </c>
      <c r="AS334">
        <v>30.395209021500001</v>
      </c>
      <c r="AT334">
        <v>31.986790910300002</v>
      </c>
      <c r="AU334">
        <v>34.007242491699998</v>
      </c>
      <c r="AV334">
        <v>30.561029213600001</v>
      </c>
      <c r="AW334">
        <v>30.597822380099998</v>
      </c>
      <c r="AX334">
        <v>32.8145415364</v>
      </c>
      <c r="AY334">
        <v>31.837914536900001</v>
      </c>
      <c r="AZ334">
        <v>29.341999206099999</v>
      </c>
      <c r="BA334">
        <v>32.138540465600002</v>
      </c>
      <c r="BB334">
        <v>29.441024797499999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333</v>
      </c>
      <c r="D335">
        <v>30.457281071400001</v>
      </c>
      <c r="E335">
        <v>31.081923994499999</v>
      </c>
      <c r="F335">
        <v>31.976478241599999</v>
      </c>
      <c r="G335">
        <v>29.325472087200001</v>
      </c>
      <c r="H335">
        <v>34.866059238799998</v>
      </c>
      <c r="I335">
        <v>32.141092475199997</v>
      </c>
      <c r="J335">
        <v>33.818823520999999</v>
      </c>
      <c r="K335">
        <v>31.107557378599999</v>
      </c>
      <c r="L335">
        <v>30.946769540199998</v>
      </c>
      <c r="M335">
        <v>30.322992811300001</v>
      </c>
      <c r="N335">
        <v>30.481648930999999</v>
      </c>
      <c r="O335">
        <v>32.691459609600003</v>
      </c>
      <c r="P335">
        <v>33.715211740400001</v>
      </c>
      <c r="Q335">
        <v>30.8346700365</v>
      </c>
      <c r="R335">
        <v>29.975084431999999</v>
      </c>
      <c r="S335">
        <v>35.377391364300003</v>
      </c>
      <c r="T335">
        <v>32.415917859499999</v>
      </c>
      <c r="U335">
        <v>31.701766360299999</v>
      </c>
      <c r="V335">
        <v>32.637739584499997</v>
      </c>
      <c r="W335">
        <v>30.231915840100001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30.4503847523</v>
      </c>
      <c r="AJ335">
        <v>31.5482609542</v>
      </c>
      <c r="AK335">
        <v>30.750805145000001</v>
      </c>
      <c r="AL335">
        <v>28.834890895400001</v>
      </c>
      <c r="AM335">
        <v>32.810771112700003</v>
      </c>
      <c r="AN335">
        <v>31.350178621200001</v>
      </c>
      <c r="AO335">
        <v>32.887037288800002</v>
      </c>
      <c r="AP335">
        <v>30.819886371500001</v>
      </c>
      <c r="AQ335">
        <v>30.640972558400001</v>
      </c>
      <c r="AR335">
        <v>30.140425334900002</v>
      </c>
      <c r="AS335">
        <v>30.091844377699999</v>
      </c>
      <c r="AT335">
        <v>32.408055372699998</v>
      </c>
      <c r="AU335">
        <v>32.791213015399997</v>
      </c>
      <c r="AV335">
        <v>30.618131738399999</v>
      </c>
      <c r="AW335">
        <v>29.959930268299999</v>
      </c>
      <c r="AX335">
        <v>32.998013915999998</v>
      </c>
      <c r="AY335">
        <v>32.125005655999999</v>
      </c>
      <c r="AZ335">
        <v>30.0789906917</v>
      </c>
      <c r="BA335">
        <v>32.341957308399998</v>
      </c>
      <c r="BB335">
        <v>29.551248848699998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334</v>
      </c>
      <c r="D336">
        <v>29.956912633799998</v>
      </c>
      <c r="E336">
        <v>31.1758454231</v>
      </c>
      <c r="F336">
        <v>31.882647951999999</v>
      </c>
      <c r="G336">
        <v>29.164737063499999</v>
      </c>
      <c r="H336">
        <v>34.379044165300002</v>
      </c>
      <c r="I336">
        <v>32.090893987500003</v>
      </c>
      <c r="J336">
        <v>33.462238331899997</v>
      </c>
      <c r="K336">
        <v>31.192346948200001</v>
      </c>
      <c r="L336">
        <v>30.452593697000001</v>
      </c>
      <c r="M336">
        <v>30.294506983000002</v>
      </c>
      <c r="N336">
        <v>30.6020285759</v>
      </c>
      <c r="O336">
        <v>32.551681911099998</v>
      </c>
      <c r="P336">
        <v>34.015720427200002</v>
      </c>
      <c r="Q336">
        <v>30.693844588699999</v>
      </c>
      <c r="R336">
        <v>29.390672115800001</v>
      </c>
      <c r="S336">
        <v>34.845010946899997</v>
      </c>
      <c r="T336">
        <v>31.672307855300001</v>
      </c>
      <c r="U336">
        <v>31.360914704999999</v>
      </c>
      <c r="V336">
        <v>32.145743163600002</v>
      </c>
      <c r="W336">
        <v>29.792795892099999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30.0776674353</v>
      </c>
      <c r="AJ336">
        <v>31.327075962799999</v>
      </c>
      <c r="AK336">
        <v>30.9561292707</v>
      </c>
      <c r="AL336">
        <v>28.874299565699999</v>
      </c>
      <c r="AM336">
        <v>32.630721255700003</v>
      </c>
      <c r="AN336">
        <v>30.799045811500001</v>
      </c>
      <c r="AO336">
        <v>32.855236312599999</v>
      </c>
      <c r="AP336">
        <v>30.379715238300001</v>
      </c>
      <c r="AQ336">
        <v>30.047171264300001</v>
      </c>
      <c r="AR336">
        <v>29.859257310499999</v>
      </c>
      <c r="AS336">
        <v>30.156773172899999</v>
      </c>
      <c r="AT336">
        <v>32.219652167900001</v>
      </c>
      <c r="AU336">
        <v>33.771501886999999</v>
      </c>
      <c r="AV336">
        <v>30.600889137500001</v>
      </c>
      <c r="AW336">
        <v>30.2718356044</v>
      </c>
      <c r="AX336">
        <v>33.419397848499997</v>
      </c>
      <c r="AY336">
        <v>31.926342813800002</v>
      </c>
      <c r="AZ336">
        <v>30.2908171915</v>
      </c>
      <c r="BA336">
        <v>31.9876279313</v>
      </c>
      <c r="BB336">
        <v>29.063983645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335</v>
      </c>
      <c r="D337">
        <v>30.741262156099999</v>
      </c>
      <c r="E337">
        <v>31.497674652699999</v>
      </c>
      <c r="F337">
        <v>30.844117743799998</v>
      </c>
      <c r="G337">
        <v>28.785312430600001</v>
      </c>
      <c r="H337">
        <v>34.2856939805</v>
      </c>
      <c r="I337">
        <v>31.781345220599999</v>
      </c>
      <c r="J337">
        <v>33.5748361323</v>
      </c>
      <c r="K337">
        <v>30.9754706043</v>
      </c>
      <c r="L337">
        <v>31.060067199500001</v>
      </c>
      <c r="M337">
        <v>30.508540866600001</v>
      </c>
      <c r="N337">
        <v>30.6703506166</v>
      </c>
      <c r="O337">
        <v>32.670159785099997</v>
      </c>
      <c r="P337">
        <v>34.233259877599998</v>
      </c>
      <c r="Q337">
        <v>30.7148821985</v>
      </c>
      <c r="R337">
        <v>30.038269665000001</v>
      </c>
      <c r="S337">
        <v>33.616925538300002</v>
      </c>
      <c r="T337">
        <v>31.407183135099999</v>
      </c>
      <c r="U337">
        <v>30.595368301899999</v>
      </c>
      <c r="V337">
        <v>32.212157546500002</v>
      </c>
      <c r="W337">
        <v>29.181201076699999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30.224208806299998</v>
      </c>
      <c r="AJ337">
        <v>31.625810944200001</v>
      </c>
      <c r="AK337">
        <v>31.076922790899999</v>
      </c>
      <c r="AL337">
        <v>29.156618008500001</v>
      </c>
      <c r="AM337">
        <v>32.380378217299999</v>
      </c>
      <c r="AN337">
        <v>30.920661202800002</v>
      </c>
      <c r="AO337">
        <v>32.818086724399997</v>
      </c>
      <c r="AP337">
        <v>30.278889710000001</v>
      </c>
      <c r="AQ337">
        <v>29.727509940000001</v>
      </c>
      <c r="AR337">
        <v>29.971044680599999</v>
      </c>
      <c r="AS337">
        <v>30.670686526699999</v>
      </c>
      <c r="AT337">
        <v>32.146568120600001</v>
      </c>
      <c r="AU337">
        <v>34.054688957099998</v>
      </c>
      <c r="AV337">
        <v>30.5248326856</v>
      </c>
      <c r="AW337">
        <v>30.461176178100001</v>
      </c>
      <c r="AX337">
        <v>33.154476334999998</v>
      </c>
      <c r="AY337">
        <v>31.2375438756</v>
      </c>
      <c r="AZ337">
        <v>30.2317735904</v>
      </c>
      <c r="BA337">
        <v>31.859033973500001</v>
      </c>
      <c r="BB337">
        <v>29.246659929500002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336</v>
      </c>
      <c r="D338">
        <v>30.6115009516</v>
      </c>
      <c r="E338">
        <v>31.743955925000002</v>
      </c>
      <c r="F338">
        <v>31.202296884100001</v>
      </c>
      <c r="G338">
        <v>28.476666337800001</v>
      </c>
      <c r="H338">
        <v>34.207314311700003</v>
      </c>
      <c r="I338">
        <v>31.1634997566</v>
      </c>
      <c r="J338">
        <v>33.923509103299999</v>
      </c>
      <c r="K338">
        <v>30.210336069899999</v>
      </c>
      <c r="L338">
        <v>30.820166202399999</v>
      </c>
      <c r="M338">
        <v>30.171603527599999</v>
      </c>
      <c r="N338">
        <v>30.503089184899999</v>
      </c>
      <c r="O338">
        <v>32.624736846499999</v>
      </c>
      <c r="P338">
        <v>34.231011074999998</v>
      </c>
      <c r="Q338">
        <v>30.6625096619</v>
      </c>
      <c r="R338">
        <v>29.971963216399999</v>
      </c>
      <c r="S338">
        <v>32.510893672000002</v>
      </c>
      <c r="T338">
        <v>30.369660932599999</v>
      </c>
      <c r="U338">
        <v>29.8715396871</v>
      </c>
      <c r="V338">
        <v>31.7026184198</v>
      </c>
      <c r="W338">
        <v>29.104635278899998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29.457487053600001</v>
      </c>
      <c r="AJ338">
        <v>31.1446194836</v>
      </c>
      <c r="AK338">
        <v>30.5825027335</v>
      </c>
      <c r="AL338">
        <v>28.8493282216</v>
      </c>
      <c r="AM338">
        <v>32.352788636</v>
      </c>
      <c r="AN338">
        <v>30.1877011045</v>
      </c>
      <c r="AO338">
        <v>33.121776535499997</v>
      </c>
      <c r="AP338">
        <v>30.3868813522</v>
      </c>
      <c r="AQ338">
        <v>30.674821464800001</v>
      </c>
      <c r="AR338">
        <v>30.020087878999998</v>
      </c>
      <c r="AS338">
        <v>30.698839370200002</v>
      </c>
      <c r="AT338">
        <v>32.220425629300003</v>
      </c>
      <c r="AU338">
        <v>34.081927307500003</v>
      </c>
      <c r="AV338">
        <v>30.608812990200001</v>
      </c>
      <c r="AW338">
        <v>30.4077385549</v>
      </c>
      <c r="AX338">
        <v>33.066299494100001</v>
      </c>
      <c r="AY338">
        <v>31.8305008528</v>
      </c>
      <c r="AZ338">
        <v>29.8889144754</v>
      </c>
      <c r="BA338">
        <v>32.162683041900003</v>
      </c>
      <c r="BB338">
        <v>29.491603595000001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337</v>
      </c>
      <c r="D339">
        <v>30.336092834900001</v>
      </c>
      <c r="E339">
        <v>31.317135578399999</v>
      </c>
      <c r="F339">
        <v>32.021054889600002</v>
      </c>
      <c r="G339">
        <v>28.7183270222</v>
      </c>
      <c r="H339">
        <v>33.578727115200003</v>
      </c>
      <c r="I339">
        <v>31.191175007999998</v>
      </c>
      <c r="J339">
        <v>33.750412907600001</v>
      </c>
      <c r="K339">
        <v>30.258649290600001</v>
      </c>
      <c r="L339">
        <v>31.103016161799999</v>
      </c>
      <c r="M339">
        <v>30.120843039</v>
      </c>
      <c r="N339">
        <v>29.928839582999998</v>
      </c>
      <c r="O339">
        <v>32.567933216599997</v>
      </c>
      <c r="P339">
        <v>34.7282497271</v>
      </c>
      <c r="Q339">
        <v>30.814607261900001</v>
      </c>
      <c r="R339">
        <v>30.459104423799999</v>
      </c>
      <c r="S339">
        <v>32.428537134999999</v>
      </c>
      <c r="T339">
        <v>29.9563396872</v>
      </c>
      <c r="U339">
        <v>29.4120017517</v>
      </c>
      <c r="V339">
        <v>31.654552310100001</v>
      </c>
      <c r="W339">
        <v>29.571134602899999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29.2183323368</v>
      </c>
      <c r="AJ339">
        <v>29.9234443179</v>
      </c>
      <c r="AK339">
        <v>30.001109769999999</v>
      </c>
      <c r="AL339">
        <v>28.537135257700001</v>
      </c>
      <c r="AM339">
        <v>32.248128735999998</v>
      </c>
      <c r="AN339">
        <v>29.856095802399999</v>
      </c>
      <c r="AO339">
        <v>33.0122489683</v>
      </c>
      <c r="AP339">
        <v>30.478913634400001</v>
      </c>
      <c r="AQ339">
        <v>31.007840966900002</v>
      </c>
      <c r="AR339">
        <v>29.944969272800002</v>
      </c>
      <c r="AS339">
        <v>30.764032776800001</v>
      </c>
      <c r="AT339">
        <v>32.286581265300001</v>
      </c>
      <c r="AU339">
        <v>33.332622323400003</v>
      </c>
      <c r="AV339">
        <v>30.434933412700001</v>
      </c>
      <c r="AW339">
        <v>30.723195519499999</v>
      </c>
      <c r="AX339">
        <v>32.443076104399999</v>
      </c>
      <c r="AY339">
        <v>31.751817471999999</v>
      </c>
      <c r="AZ339">
        <v>29.8091870045</v>
      </c>
      <c r="BA339">
        <v>31.7648850098</v>
      </c>
      <c r="BB339">
        <v>29.420000592099999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338</v>
      </c>
      <c r="D340">
        <v>29.7575551232</v>
      </c>
      <c r="E340">
        <v>30.812518244700001</v>
      </c>
      <c r="F340">
        <v>32.225876901699998</v>
      </c>
      <c r="G340">
        <v>29.168832998799999</v>
      </c>
      <c r="H340">
        <v>33.209771932099997</v>
      </c>
      <c r="I340">
        <v>31.3640640992</v>
      </c>
      <c r="J340">
        <v>33.4049053695</v>
      </c>
      <c r="K340">
        <v>30.058165802400001</v>
      </c>
      <c r="L340">
        <v>31.3329554687</v>
      </c>
      <c r="M340">
        <v>30.267818462600001</v>
      </c>
      <c r="N340">
        <v>29.867266816499999</v>
      </c>
      <c r="O340">
        <v>32.431694849300001</v>
      </c>
      <c r="P340">
        <v>34.273329767299998</v>
      </c>
      <c r="Q340">
        <v>30.872400925600001</v>
      </c>
      <c r="R340">
        <v>30.387038123899998</v>
      </c>
      <c r="S340">
        <v>32.793519146999998</v>
      </c>
      <c r="T340">
        <v>30.375392620500001</v>
      </c>
      <c r="U340">
        <v>29.5009032446</v>
      </c>
      <c r="V340">
        <v>31.736338954099999</v>
      </c>
      <c r="W340">
        <v>29.847604294100002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28.977888853100001</v>
      </c>
      <c r="AJ340">
        <v>29.9382943598</v>
      </c>
      <c r="AK340">
        <v>30.369120632200001</v>
      </c>
      <c r="AL340">
        <v>28.535471871399999</v>
      </c>
      <c r="AM340">
        <v>31.862351805700001</v>
      </c>
      <c r="AN340">
        <v>29.792265817499999</v>
      </c>
      <c r="AO340">
        <v>32.938557422899997</v>
      </c>
      <c r="AP340">
        <v>30.224637303800002</v>
      </c>
      <c r="AQ340">
        <v>30.6928721721</v>
      </c>
      <c r="AR340">
        <v>30.411666328900001</v>
      </c>
      <c r="AS340">
        <v>30.9484342109</v>
      </c>
      <c r="AT340">
        <v>31.619072521700001</v>
      </c>
      <c r="AU340">
        <v>33.933805243400002</v>
      </c>
      <c r="AV340">
        <v>30.220568907000001</v>
      </c>
      <c r="AW340">
        <v>30.830636425200002</v>
      </c>
      <c r="AX340">
        <v>32.397093564199999</v>
      </c>
      <c r="AY340">
        <v>31.317690579400001</v>
      </c>
      <c r="AZ340">
        <v>29.627681405699999</v>
      </c>
      <c r="BA340">
        <v>31.808617852400001</v>
      </c>
      <c r="BB340">
        <v>28.8899726621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339</v>
      </c>
      <c r="D341">
        <v>30.9154997264</v>
      </c>
      <c r="E341">
        <v>30.648884327000001</v>
      </c>
      <c r="F341">
        <v>32.6015641738</v>
      </c>
      <c r="G341">
        <v>29.3879268954</v>
      </c>
      <c r="H341">
        <v>33.110906589999999</v>
      </c>
      <c r="I341">
        <v>31.119594792000001</v>
      </c>
      <c r="J341">
        <v>33.348042938900001</v>
      </c>
      <c r="K341">
        <v>29.818750836300001</v>
      </c>
      <c r="L341">
        <v>30.8143731999</v>
      </c>
      <c r="M341">
        <v>30.069542389799999</v>
      </c>
      <c r="N341">
        <v>30.491128153799998</v>
      </c>
      <c r="O341">
        <v>32.324979750899999</v>
      </c>
      <c r="P341">
        <v>33.607597092399999</v>
      </c>
      <c r="Q341">
        <v>30.374845359399998</v>
      </c>
      <c r="R341">
        <v>30.143186103800002</v>
      </c>
      <c r="S341">
        <v>32.196158750800002</v>
      </c>
      <c r="T341">
        <v>30.3560972774</v>
      </c>
      <c r="U341">
        <v>29.784198946299998</v>
      </c>
      <c r="V341">
        <v>31.298821667599999</v>
      </c>
      <c r="W341">
        <v>29.869972327199999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29.9415269866</v>
      </c>
      <c r="AJ341">
        <v>30.386452413499999</v>
      </c>
      <c r="AK341">
        <v>30.8953666373</v>
      </c>
      <c r="AL341">
        <v>29.0451346302</v>
      </c>
      <c r="AM341">
        <v>31.358166275599999</v>
      </c>
      <c r="AN341">
        <v>29.426210985499999</v>
      </c>
      <c r="AO341">
        <v>32.908417917000001</v>
      </c>
      <c r="AP341">
        <v>30.001379465399999</v>
      </c>
      <c r="AQ341">
        <v>30.676468843199999</v>
      </c>
      <c r="AR341">
        <v>30.4483559996</v>
      </c>
      <c r="AS341">
        <v>31.181194458099998</v>
      </c>
      <c r="AT341">
        <v>31.449901456599999</v>
      </c>
      <c r="AU341">
        <v>33.673466767400001</v>
      </c>
      <c r="AV341">
        <v>29.545025129300001</v>
      </c>
      <c r="AW341">
        <v>30.377379413700002</v>
      </c>
      <c r="AX341">
        <v>32.035104861800001</v>
      </c>
      <c r="AY341">
        <v>31.475442750900001</v>
      </c>
      <c r="AZ341">
        <v>29.712165774199999</v>
      </c>
      <c r="BA341">
        <v>31.149000625500001</v>
      </c>
      <c r="BB341">
        <v>29.218340248699999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340</v>
      </c>
      <c r="D342">
        <v>31.126589477</v>
      </c>
      <c r="E342">
        <v>30.922336795</v>
      </c>
      <c r="F342">
        <v>33.0592571062</v>
      </c>
      <c r="G342">
        <v>29.560675278600002</v>
      </c>
      <c r="H342">
        <v>33.341786325999998</v>
      </c>
      <c r="I342">
        <v>31.30553514</v>
      </c>
      <c r="J342">
        <v>34.175721529299999</v>
      </c>
      <c r="K342">
        <v>29.507025548600001</v>
      </c>
      <c r="L342">
        <v>30.908693937300001</v>
      </c>
      <c r="M342">
        <v>30.133853540899999</v>
      </c>
      <c r="N342">
        <v>30.420103567799998</v>
      </c>
      <c r="O342">
        <v>31.816143439400001</v>
      </c>
      <c r="P342">
        <v>33.765025005699997</v>
      </c>
      <c r="Q342">
        <v>30.462854085899998</v>
      </c>
      <c r="R342">
        <v>29.904308633199999</v>
      </c>
      <c r="S342">
        <v>32.109028412299999</v>
      </c>
      <c r="T342">
        <v>30.633008440000001</v>
      </c>
      <c r="U342">
        <v>29.725990416599998</v>
      </c>
      <c r="V342">
        <v>30.978343121799998</v>
      </c>
      <c r="W342">
        <v>29.537743285800001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29.7467167151</v>
      </c>
      <c r="AJ342">
        <v>29.9682063194</v>
      </c>
      <c r="AK342">
        <v>31.899139227999999</v>
      </c>
      <c r="AL342">
        <v>29.7805437996</v>
      </c>
      <c r="AM342">
        <v>31.405245454199999</v>
      </c>
      <c r="AN342">
        <v>29.774932828800001</v>
      </c>
      <c r="AO342">
        <v>33.190871694800002</v>
      </c>
      <c r="AP342">
        <v>29.645034287600001</v>
      </c>
      <c r="AQ342">
        <v>30.046711512800002</v>
      </c>
      <c r="AR342">
        <v>30.389120706700002</v>
      </c>
      <c r="AS342">
        <v>30.805922224</v>
      </c>
      <c r="AT342">
        <v>31.610890836399999</v>
      </c>
      <c r="AU342">
        <v>33.085543637699999</v>
      </c>
      <c r="AV342">
        <v>29.6363503422</v>
      </c>
      <c r="AW342">
        <v>30.109867670500002</v>
      </c>
      <c r="AX342">
        <v>32.502468861600001</v>
      </c>
      <c r="AY342">
        <v>31.1934946471</v>
      </c>
      <c r="AZ342">
        <v>29.336921530000001</v>
      </c>
      <c r="BA342">
        <v>30.8322940344</v>
      </c>
      <c r="BB342">
        <v>29.426751667200001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341</v>
      </c>
      <c r="D343">
        <v>30.718889708799999</v>
      </c>
      <c r="E343">
        <v>31.076612063399999</v>
      </c>
      <c r="F343">
        <v>32.860223250200001</v>
      </c>
      <c r="G343">
        <v>29.663934816400001</v>
      </c>
      <c r="H343">
        <v>32.667779908</v>
      </c>
      <c r="I343">
        <v>31.564454170200001</v>
      </c>
      <c r="J343">
        <v>33.716861092599999</v>
      </c>
      <c r="K343">
        <v>29.545532082099999</v>
      </c>
      <c r="L343">
        <v>30.330982114800001</v>
      </c>
      <c r="M343">
        <v>30.019107287200001</v>
      </c>
      <c r="N343">
        <v>30.661284904199999</v>
      </c>
      <c r="O343">
        <v>31.7108896853</v>
      </c>
      <c r="P343">
        <v>33.559855329400001</v>
      </c>
      <c r="Q343">
        <v>30.564377216600001</v>
      </c>
      <c r="R343">
        <v>30.310850245800001</v>
      </c>
      <c r="S343">
        <v>32.9744630386</v>
      </c>
      <c r="T343">
        <v>31.316471509500001</v>
      </c>
      <c r="U343">
        <v>29.999126293100002</v>
      </c>
      <c r="V343">
        <v>31.166227406600001</v>
      </c>
      <c r="W343">
        <v>29.796764887999998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29.277665294399998</v>
      </c>
      <c r="AJ343">
        <v>29.978461555700001</v>
      </c>
      <c r="AK343">
        <v>32.022146088600003</v>
      </c>
      <c r="AL343">
        <v>29.857146806999999</v>
      </c>
      <c r="AM343">
        <v>31.239842532299999</v>
      </c>
      <c r="AN343">
        <v>30.3073782333</v>
      </c>
      <c r="AO343">
        <v>33.244849088300001</v>
      </c>
      <c r="AP343">
        <v>29.335815894</v>
      </c>
      <c r="AQ343">
        <v>30.596532953499999</v>
      </c>
      <c r="AR343">
        <v>29.825171346800001</v>
      </c>
      <c r="AS343">
        <v>31.105289449800001</v>
      </c>
      <c r="AT343">
        <v>31.877761131900002</v>
      </c>
      <c r="AU343">
        <v>33.012196492299999</v>
      </c>
      <c r="AV343">
        <v>29.634537562999999</v>
      </c>
      <c r="AW343">
        <v>30.157275745300002</v>
      </c>
      <c r="AX343">
        <v>32.857077052500003</v>
      </c>
      <c r="AY343">
        <v>30.231899274100002</v>
      </c>
      <c r="AZ343">
        <v>29.6694891474</v>
      </c>
      <c r="BA343">
        <v>31.2342549197</v>
      </c>
      <c r="BB343">
        <v>29.350061816099998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342</v>
      </c>
      <c r="D344">
        <v>30.552050464000001</v>
      </c>
      <c r="E344">
        <v>31.6259990141</v>
      </c>
      <c r="F344">
        <v>32.743523652999997</v>
      </c>
      <c r="G344">
        <v>29.6536297673</v>
      </c>
      <c r="H344">
        <v>32.4823436625</v>
      </c>
      <c r="I344">
        <v>31.358859871899998</v>
      </c>
      <c r="J344">
        <v>33.579919922800002</v>
      </c>
      <c r="K344">
        <v>29.439754713500001</v>
      </c>
      <c r="L344">
        <v>29.609378054</v>
      </c>
      <c r="M344">
        <v>30.188640913099999</v>
      </c>
      <c r="N344">
        <v>29.9554466228</v>
      </c>
      <c r="O344">
        <v>31.888717047099998</v>
      </c>
      <c r="P344">
        <v>33.609817884400002</v>
      </c>
      <c r="Q344">
        <v>30.6564850864</v>
      </c>
      <c r="R344">
        <v>30.2001785916</v>
      </c>
      <c r="S344">
        <v>33.4722444473</v>
      </c>
      <c r="T344">
        <v>30.722303700499999</v>
      </c>
      <c r="U344">
        <v>30.553582222300001</v>
      </c>
      <c r="V344">
        <v>31.111600156800002</v>
      </c>
      <c r="W344">
        <v>29.8187080523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29.217813317899999</v>
      </c>
      <c r="AJ344">
        <v>30.494532424199999</v>
      </c>
      <c r="AK344">
        <v>31.6791153452</v>
      </c>
      <c r="AL344">
        <v>29.605401500900001</v>
      </c>
      <c r="AM344">
        <v>31.241677945199999</v>
      </c>
      <c r="AN344">
        <v>30.0542945276</v>
      </c>
      <c r="AO344">
        <v>33.227614955200004</v>
      </c>
      <c r="AP344">
        <v>29.018255098499999</v>
      </c>
      <c r="AQ344">
        <v>30.164458635300001</v>
      </c>
      <c r="AR344">
        <v>29.571957037200001</v>
      </c>
      <c r="AS344">
        <v>30.840916162199999</v>
      </c>
      <c r="AT344">
        <v>31.482627405900001</v>
      </c>
      <c r="AU344">
        <v>33.231747041799998</v>
      </c>
      <c r="AV344">
        <v>30.159174968599999</v>
      </c>
      <c r="AW344">
        <v>30.012192197699999</v>
      </c>
      <c r="AX344">
        <v>33.043879775400001</v>
      </c>
      <c r="AY344">
        <v>30.2153506155</v>
      </c>
      <c r="AZ344">
        <v>29.7052656762</v>
      </c>
      <c r="BA344">
        <v>31.507713147299999</v>
      </c>
      <c r="BB344">
        <v>29.1503911406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343</v>
      </c>
      <c r="D345">
        <v>30.506847688099999</v>
      </c>
      <c r="E345">
        <v>31.4903277405</v>
      </c>
      <c r="F345">
        <v>32.158370891799997</v>
      </c>
      <c r="G345">
        <v>29.3977189344</v>
      </c>
      <c r="H345">
        <v>32.351855676699998</v>
      </c>
      <c r="I345">
        <v>31.3432116818</v>
      </c>
      <c r="J345">
        <v>33.320903632499999</v>
      </c>
      <c r="K345">
        <v>29.1941063262</v>
      </c>
      <c r="L345">
        <v>29.305640306000001</v>
      </c>
      <c r="M345">
        <v>29.494082733500001</v>
      </c>
      <c r="N345">
        <v>29.297239541700002</v>
      </c>
      <c r="O345">
        <v>32.323492936199997</v>
      </c>
      <c r="P345">
        <v>33.802309893500002</v>
      </c>
      <c r="Q345">
        <v>30.571024503</v>
      </c>
      <c r="R345">
        <v>30.4653960783</v>
      </c>
      <c r="S345">
        <v>33.675831505399998</v>
      </c>
      <c r="T345">
        <v>30.342631431400001</v>
      </c>
      <c r="U345">
        <v>31.068352530799999</v>
      </c>
      <c r="V345">
        <v>31.133171918599999</v>
      </c>
      <c r="W345">
        <v>30.457307186400001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29.4947429616</v>
      </c>
      <c r="AJ345">
        <v>29.928034741099999</v>
      </c>
      <c r="AK345">
        <v>31.5482898084</v>
      </c>
      <c r="AL345">
        <v>28.972397794199999</v>
      </c>
      <c r="AM345">
        <v>31.441427180400002</v>
      </c>
      <c r="AN345">
        <v>30.685708803899999</v>
      </c>
      <c r="AO345">
        <v>33.412347757799999</v>
      </c>
      <c r="AP345">
        <v>28.960387839799999</v>
      </c>
      <c r="AQ345">
        <v>30.019600509899998</v>
      </c>
      <c r="AR345">
        <v>29.533339769299999</v>
      </c>
      <c r="AS345">
        <v>29.7293306485</v>
      </c>
      <c r="AT345">
        <v>31.462820517899999</v>
      </c>
      <c r="AU345">
        <v>33.229263398199997</v>
      </c>
      <c r="AV345">
        <v>30.0035130463</v>
      </c>
      <c r="AW345">
        <v>30.061895702000001</v>
      </c>
      <c r="AX345">
        <v>32.330137883399999</v>
      </c>
      <c r="AY345">
        <v>30.153941651499998</v>
      </c>
      <c r="AZ345">
        <v>29.569480607100001</v>
      </c>
      <c r="BA345">
        <v>31.423074685</v>
      </c>
      <c r="BB345">
        <v>29.2003032848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344</v>
      </c>
      <c r="D346">
        <v>30.322664840600002</v>
      </c>
      <c r="E346">
        <v>31.375411311099999</v>
      </c>
      <c r="F346">
        <v>31.284470327000001</v>
      </c>
      <c r="G346">
        <v>28.7906758958</v>
      </c>
      <c r="H346">
        <v>32.279634107100001</v>
      </c>
      <c r="I346">
        <v>31.414952167700001</v>
      </c>
      <c r="J346">
        <v>32.268856304300002</v>
      </c>
      <c r="K346">
        <v>29.254271254700001</v>
      </c>
      <c r="L346">
        <v>29.779741209400001</v>
      </c>
      <c r="M346">
        <v>29.069401113600001</v>
      </c>
      <c r="N346">
        <v>30.3037697888</v>
      </c>
      <c r="O346">
        <v>32.239880256799999</v>
      </c>
      <c r="P346">
        <v>32.820800502499999</v>
      </c>
      <c r="Q346">
        <v>29.980075918899999</v>
      </c>
      <c r="R346">
        <v>29.8490479807</v>
      </c>
      <c r="S346">
        <v>33.558982710499997</v>
      </c>
      <c r="T346">
        <v>30.441511822100001</v>
      </c>
      <c r="U346">
        <v>30.9234964071</v>
      </c>
      <c r="V346">
        <v>30.415986949099999</v>
      </c>
      <c r="W346">
        <v>29.505315235600001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28.958042122399998</v>
      </c>
      <c r="AJ346">
        <v>29.910148995899998</v>
      </c>
      <c r="AK346">
        <v>30.547233093599999</v>
      </c>
      <c r="AL346">
        <v>28.613553002500002</v>
      </c>
      <c r="AM346">
        <v>31.222630818100001</v>
      </c>
      <c r="AN346">
        <v>30.629681589400001</v>
      </c>
      <c r="AO346">
        <v>32.381950487600001</v>
      </c>
      <c r="AP346">
        <v>28.986444908500001</v>
      </c>
      <c r="AQ346">
        <v>30.2453733593</v>
      </c>
      <c r="AR346">
        <v>29.2085810534</v>
      </c>
      <c r="AS346">
        <v>30.203586337200001</v>
      </c>
      <c r="AT346">
        <v>31.446104775199998</v>
      </c>
      <c r="AU346">
        <v>32.8197014064</v>
      </c>
      <c r="AV346">
        <v>29.834427345600002</v>
      </c>
      <c r="AW346">
        <v>29.798846909600002</v>
      </c>
      <c r="AX346">
        <v>32.088242870400002</v>
      </c>
      <c r="AY346">
        <v>30.158750189999999</v>
      </c>
      <c r="AZ346">
        <v>28.938463751499999</v>
      </c>
      <c r="BA346">
        <v>30.699873821899999</v>
      </c>
      <c r="BB346">
        <v>29.5788420833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345</v>
      </c>
      <c r="D347">
        <v>30.419961505300002</v>
      </c>
      <c r="E347">
        <v>31.5160436862</v>
      </c>
      <c r="F347">
        <v>31.475457873500002</v>
      </c>
      <c r="G347">
        <v>29.055993894699998</v>
      </c>
      <c r="H347">
        <v>31.909130777600001</v>
      </c>
      <c r="I347">
        <v>31.828809264499998</v>
      </c>
      <c r="J347">
        <v>32.770784707300002</v>
      </c>
      <c r="K347">
        <v>29.589301306100001</v>
      </c>
      <c r="L347">
        <v>30.1693234627</v>
      </c>
      <c r="M347">
        <v>29.442014013600001</v>
      </c>
      <c r="N347">
        <v>30.164921036700001</v>
      </c>
      <c r="O347">
        <v>31.8184227267</v>
      </c>
      <c r="P347">
        <v>32.466114882900001</v>
      </c>
      <c r="Q347">
        <v>29.618339084999999</v>
      </c>
      <c r="R347">
        <v>29.388489385</v>
      </c>
      <c r="S347">
        <v>33.464616873899999</v>
      </c>
      <c r="T347">
        <v>29.549073487000001</v>
      </c>
      <c r="U347">
        <v>30.225516757899999</v>
      </c>
      <c r="V347">
        <v>30.196818021399999</v>
      </c>
      <c r="W347">
        <v>29.215589334000001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29.480752894199998</v>
      </c>
      <c r="AJ347">
        <v>30.1108313047</v>
      </c>
      <c r="AK347">
        <v>30.4015335689</v>
      </c>
      <c r="AL347">
        <v>28.458944906999999</v>
      </c>
      <c r="AM347">
        <v>30.9501514086</v>
      </c>
      <c r="AN347">
        <v>30.813866511499999</v>
      </c>
      <c r="AO347">
        <v>32.039165803700001</v>
      </c>
      <c r="AP347">
        <v>29.121959594700002</v>
      </c>
      <c r="AQ347">
        <v>29.758105672399999</v>
      </c>
      <c r="AR347">
        <v>29.386585949400001</v>
      </c>
      <c r="AS347">
        <v>29.726401835899999</v>
      </c>
      <c r="AT347">
        <v>31.027093838500001</v>
      </c>
      <c r="AU347">
        <v>33.270214206699997</v>
      </c>
      <c r="AV347">
        <v>29.476692859700002</v>
      </c>
      <c r="AW347">
        <v>29.808297893900001</v>
      </c>
      <c r="AX347">
        <v>32.066659702499997</v>
      </c>
      <c r="AY347">
        <v>29.982546769700001</v>
      </c>
      <c r="AZ347">
        <v>29.238182806400001</v>
      </c>
      <c r="BA347">
        <v>30.3105207897</v>
      </c>
      <c r="BB347">
        <v>29.892089611199999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346</v>
      </c>
      <c r="D348">
        <v>30.3244647597</v>
      </c>
      <c r="E348">
        <v>31.768963126500001</v>
      </c>
      <c r="F348">
        <v>31.372861673900001</v>
      </c>
      <c r="G348">
        <v>29.009418311699999</v>
      </c>
      <c r="H348">
        <v>31.798347065600002</v>
      </c>
      <c r="I348">
        <v>31.3310398711</v>
      </c>
      <c r="J348">
        <v>32.537572604499999</v>
      </c>
      <c r="K348">
        <v>29.642168495899998</v>
      </c>
      <c r="L348">
        <v>30.084697685799998</v>
      </c>
      <c r="M348">
        <v>29.100285378399999</v>
      </c>
      <c r="N348">
        <v>30.169517812700001</v>
      </c>
      <c r="O348">
        <v>31.047829112399999</v>
      </c>
      <c r="P348">
        <v>32.527380992700003</v>
      </c>
      <c r="Q348">
        <v>30.104132762799999</v>
      </c>
      <c r="R348">
        <v>29.743200655100001</v>
      </c>
      <c r="S348">
        <v>33.094985089300003</v>
      </c>
      <c r="T348">
        <v>30.6676617599</v>
      </c>
      <c r="U348">
        <v>29.788540687699999</v>
      </c>
      <c r="V348">
        <v>30.590970792099998</v>
      </c>
      <c r="W348">
        <v>28.651154643999998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29.295659969300001</v>
      </c>
      <c r="AJ348">
        <v>30.796065727799999</v>
      </c>
      <c r="AK348">
        <v>30.591884728499998</v>
      </c>
      <c r="AL348">
        <v>28.516672679199999</v>
      </c>
      <c r="AM348">
        <v>30.842874964</v>
      </c>
      <c r="AN348">
        <v>30.8923080028</v>
      </c>
      <c r="AO348">
        <v>32.140378682600002</v>
      </c>
      <c r="AP348">
        <v>28.646381009799999</v>
      </c>
      <c r="AQ348">
        <v>28.824025969200001</v>
      </c>
      <c r="AR348">
        <v>29.630498296500001</v>
      </c>
      <c r="AS348">
        <v>30.176066628200001</v>
      </c>
      <c r="AT348">
        <v>30.380371070900001</v>
      </c>
      <c r="AU348">
        <v>32.964790106700001</v>
      </c>
      <c r="AV348">
        <v>29.971211859899999</v>
      </c>
      <c r="AW348">
        <v>29.920242260199998</v>
      </c>
      <c r="AX348">
        <v>32.6174232786</v>
      </c>
      <c r="AY348">
        <v>30.311869399300001</v>
      </c>
      <c r="AZ348">
        <v>29.3919712434</v>
      </c>
      <c r="BA348">
        <v>30.009385137300001</v>
      </c>
      <c r="BB348">
        <v>29.865729743900001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347</v>
      </c>
      <c r="D349">
        <v>30.457534690900001</v>
      </c>
      <c r="E349">
        <v>31.6566913666</v>
      </c>
      <c r="F349">
        <v>30.635974882900001</v>
      </c>
      <c r="G349">
        <v>29.212057469000001</v>
      </c>
      <c r="H349">
        <v>31.3146734854</v>
      </c>
      <c r="I349">
        <v>31.235246036700001</v>
      </c>
      <c r="J349">
        <v>31.839852085</v>
      </c>
      <c r="K349">
        <v>29.666583616699999</v>
      </c>
      <c r="L349">
        <v>29.878918038399998</v>
      </c>
      <c r="M349">
        <v>28.905687882599999</v>
      </c>
      <c r="N349">
        <v>30.0241042587</v>
      </c>
      <c r="O349">
        <v>30.8838387674</v>
      </c>
      <c r="P349">
        <v>32.912259661</v>
      </c>
      <c r="Q349">
        <v>30.021421835200002</v>
      </c>
      <c r="R349">
        <v>29.985879133800001</v>
      </c>
      <c r="S349">
        <v>32.886348490800003</v>
      </c>
      <c r="T349">
        <v>30.627290642399998</v>
      </c>
      <c r="U349">
        <v>29.842956945899999</v>
      </c>
      <c r="V349">
        <v>30.651813828200002</v>
      </c>
      <c r="W349">
        <v>29.225547468199998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29.350565479299998</v>
      </c>
      <c r="AJ349">
        <v>30.767649085599999</v>
      </c>
      <c r="AK349">
        <v>30.1181208195</v>
      </c>
      <c r="AL349">
        <v>28.921035393</v>
      </c>
      <c r="AM349">
        <v>30.254200232300001</v>
      </c>
      <c r="AN349">
        <v>30.496645647299999</v>
      </c>
      <c r="AO349">
        <v>31.856428420499999</v>
      </c>
      <c r="AP349">
        <v>28.6826322426</v>
      </c>
      <c r="AQ349">
        <v>28.731511568999998</v>
      </c>
      <c r="AR349">
        <v>29.350574571399999</v>
      </c>
      <c r="AS349">
        <v>30.436898786699999</v>
      </c>
      <c r="AT349">
        <v>30.735843356299998</v>
      </c>
      <c r="AU349">
        <v>32.782582442799999</v>
      </c>
      <c r="AV349">
        <v>29.873453344400001</v>
      </c>
      <c r="AW349">
        <v>29.8005511641</v>
      </c>
      <c r="AX349">
        <v>32.136855407900001</v>
      </c>
      <c r="AY349">
        <v>30.045924499400002</v>
      </c>
      <c r="AZ349">
        <v>29.741433797599999</v>
      </c>
      <c r="BA349">
        <v>30.052682833900001</v>
      </c>
      <c r="BB349">
        <v>29.667254911699999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348</v>
      </c>
      <c r="D350">
        <v>30.2536953139</v>
      </c>
      <c r="E350">
        <v>31.561818591400002</v>
      </c>
      <c r="F350">
        <v>30.281044070899998</v>
      </c>
      <c r="G350">
        <v>29.010714408999998</v>
      </c>
      <c r="H350">
        <v>31.487316981700001</v>
      </c>
      <c r="I350">
        <v>31.134706592600001</v>
      </c>
      <c r="J350">
        <v>31.238179458899999</v>
      </c>
      <c r="K350">
        <v>29.450742293899999</v>
      </c>
      <c r="L350">
        <v>29.591345950099999</v>
      </c>
      <c r="M350">
        <v>29.150815498699998</v>
      </c>
      <c r="N350">
        <v>29.8823879515</v>
      </c>
      <c r="O350">
        <v>30.9444466922</v>
      </c>
      <c r="P350">
        <v>33.286010302100003</v>
      </c>
      <c r="Q350">
        <v>30.0302873913</v>
      </c>
      <c r="R350">
        <v>30.533999083400001</v>
      </c>
      <c r="S350">
        <v>32.536539215300003</v>
      </c>
      <c r="T350">
        <v>30.9644894702</v>
      </c>
      <c r="U350">
        <v>29.917967861899999</v>
      </c>
      <c r="V350">
        <v>30.562900254900001</v>
      </c>
      <c r="W350">
        <v>29.456533914600001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29.650283223999999</v>
      </c>
      <c r="AJ350">
        <v>30.3973404306</v>
      </c>
      <c r="AK350">
        <v>29.291002344199999</v>
      </c>
      <c r="AL350">
        <v>28.438749445999999</v>
      </c>
      <c r="AM350">
        <v>30.371399217</v>
      </c>
      <c r="AN350">
        <v>30.4960377616</v>
      </c>
      <c r="AO350">
        <v>31.740453926099999</v>
      </c>
      <c r="AP350">
        <v>28.7478711246</v>
      </c>
      <c r="AQ350">
        <v>28.519785975600001</v>
      </c>
      <c r="AR350">
        <v>29.408254145699999</v>
      </c>
      <c r="AS350">
        <v>30.209264978099998</v>
      </c>
      <c r="AT350">
        <v>30.950495418999999</v>
      </c>
      <c r="AU350">
        <v>32.833615479400002</v>
      </c>
      <c r="AV350">
        <v>30.050757970599999</v>
      </c>
      <c r="AW350">
        <v>30.027885188999999</v>
      </c>
      <c r="AX350">
        <v>31.501873653899999</v>
      </c>
      <c r="AY350">
        <v>30.425612946400001</v>
      </c>
      <c r="AZ350">
        <v>29.884077513499999</v>
      </c>
      <c r="BA350">
        <v>30.529645779100001</v>
      </c>
      <c r="BB350">
        <v>29.5721443857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349</v>
      </c>
      <c r="D351">
        <v>30.509855021500002</v>
      </c>
      <c r="E351">
        <v>31.635979413099999</v>
      </c>
      <c r="F351">
        <v>29.758807559200001</v>
      </c>
      <c r="G351">
        <v>28.725135605199998</v>
      </c>
      <c r="H351">
        <v>31.658897288199999</v>
      </c>
      <c r="I351">
        <v>31.264286005900001</v>
      </c>
      <c r="J351">
        <v>31.337636102200001</v>
      </c>
      <c r="K351">
        <v>28.8402710471</v>
      </c>
      <c r="L351">
        <v>29.000871499999999</v>
      </c>
      <c r="M351">
        <v>29.780124937899998</v>
      </c>
      <c r="N351">
        <v>30.05731278</v>
      </c>
      <c r="O351">
        <v>30.595515932800001</v>
      </c>
      <c r="P351">
        <v>32.897849944400001</v>
      </c>
      <c r="Q351">
        <v>29.885264368000001</v>
      </c>
      <c r="R351">
        <v>30.349810132799998</v>
      </c>
      <c r="S351">
        <v>32.589025856600003</v>
      </c>
      <c r="T351">
        <v>31.0350695747</v>
      </c>
      <c r="U351">
        <v>30.1899307465</v>
      </c>
      <c r="V351">
        <v>30.6689068817</v>
      </c>
      <c r="W351">
        <v>29.447945470899999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29.560997518600001</v>
      </c>
      <c r="AJ351">
        <v>30.630699335500001</v>
      </c>
      <c r="AK351">
        <v>29.217031576499998</v>
      </c>
      <c r="AL351">
        <v>28.731201351100001</v>
      </c>
      <c r="AM351">
        <v>30.1848619467</v>
      </c>
      <c r="AN351">
        <v>30.4387790424</v>
      </c>
      <c r="AO351">
        <v>31.797978309499999</v>
      </c>
      <c r="AP351">
        <v>28.1955572247</v>
      </c>
      <c r="AQ351">
        <v>28.0733224843</v>
      </c>
      <c r="AR351">
        <v>29.373024028300001</v>
      </c>
      <c r="AS351">
        <v>30.425661737199999</v>
      </c>
      <c r="AT351">
        <v>30.841475733700001</v>
      </c>
      <c r="AU351">
        <v>33.094188291899997</v>
      </c>
      <c r="AV351">
        <v>29.971079800399998</v>
      </c>
      <c r="AW351">
        <v>29.5291736408</v>
      </c>
      <c r="AX351">
        <v>31.620639541399999</v>
      </c>
      <c r="AY351">
        <v>30.599291242500001</v>
      </c>
      <c r="AZ351">
        <v>29.728462387699999</v>
      </c>
      <c r="BA351">
        <v>30.667910479100001</v>
      </c>
      <c r="BB351">
        <v>29.095704621900001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350</v>
      </c>
      <c r="D352">
        <v>30.621593595299998</v>
      </c>
      <c r="E352">
        <v>31.535855907599998</v>
      </c>
      <c r="F352">
        <v>30.1713982827</v>
      </c>
      <c r="G352">
        <v>28.6423221654</v>
      </c>
      <c r="H352">
        <v>31.743276194300002</v>
      </c>
      <c r="I352">
        <v>30.6331588392</v>
      </c>
      <c r="J352">
        <v>31.164807573400001</v>
      </c>
      <c r="K352">
        <v>28.8675233443</v>
      </c>
      <c r="L352">
        <v>28.726341031899999</v>
      </c>
      <c r="M352">
        <v>29.882822560299999</v>
      </c>
      <c r="N352">
        <v>30.085542752799999</v>
      </c>
      <c r="O352">
        <v>30.6728530629</v>
      </c>
      <c r="P352">
        <v>32.636266634800002</v>
      </c>
      <c r="Q352">
        <v>29.9572469533</v>
      </c>
      <c r="R352">
        <v>30.344326822799999</v>
      </c>
      <c r="S352">
        <v>32.8102170003</v>
      </c>
      <c r="T352">
        <v>30.707207635300001</v>
      </c>
      <c r="U352">
        <v>30.460160834700002</v>
      </c>
      <c r="V352">
        <v>30.727103691</v>
      </c>
      <c r="W352">
        <v>29.7878099566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29.242293932799999</v>
      </c>
      <c r="AJ352">
        <v>30.3847182212</v>
      </c>
      <c r="AK352">
        <v>29.6031426437</v>
      </c>
      <c r="AL352">
        <v>29.070754128200001</v>
      </c>
      <c r="AM352">
        <v>30.4264162451</v>
      </c>
      <c r="AN352">
        <v>30.2480608989</v>
      </c>
      <c r="AO352">
        <v>32.036145833100001</v>
      </c>
      <c r="AP352">
        <v>27.940145679899999</v>
      </c>
      <c r="AQ352">
        <v>28.2414301417</v>
      </c>
      <c r="AR352">
        <v>29.3761480788</v>
      </c>
      <c r="AS352">
        <v>29.879542898899999</v>
      </c>
      <c r="AT352">
        <v>31.005631314799999</v>
      </c>
      <c r="AU352">
        <v>33.1292149696</v>
      </c>
      <c r="AV352">
        <v>29.985100220900001</v>
      </c>
      <c r="AW352">
        <v>29.850028514200002</v>
      </c>
      <c r="AX352">
        <v>32.049237533000003</v>
      </c>
      <c r="AY352">
        <v>30.557805694300001</v>
      </c>
      <c r="AZ352">
        <v>29.593693953199999</v>
      </c>
      <c r="BA352">
        <v>30.3042754425</v>
      </c>
      <c r="BB352">
        <v>28.7210269399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351</v>
      </c>
      <c r="D353">
        <v>30.179069589499999</v>
      </c>
      <c r="E353">
        <v>31.361208639299999</v>
      </c>
      <c r="F353">
        <v>30.201343774600002</v>
      </c>
      <c r="G353">
        <v>28.986029404100002</v>
      </c>
      <c r="H353">
        <v>31.599304891799999</v>
      </c>
      <c r="I353">
        <v>30.441027519599999</v>
      </c>
      <c r="J353">
        <v>31.141922059399999</v>
      </c>
      <c r="K353">
        <v>28.830385099499999</v>
      </c>
      <c r="L353">
        <v>28.862901299600001</v>
      </c>
      <c r="M353">
        <v>29.7520016032</v>
      </c>
      <c r="N353">
        <v>30.454032156899999</v>
      </c>
      <c r="O353">
        <v>31.029745312599999</v>
      </c>
      <c r="P353">
        <v>32.703915679799998</v>
      </c>
      <c r="Q353">
        <v>30.044629626700001</v>
      </c>
      <c r="R353">
        <v>30.076017666799999</v>
      </c>
      <c r="S353">
        <v>32.692474669500001</v>
      </c>
      <c r="T353">
        <v>31.036320086900002</v>
      </c>
      <c r="U353">
        <v>30.6915940186</v>
      </c>
      <c r="V353">
        <v>31.142054587299999</v>
      </c>
      <c r="W353">
        <v>29.277937404100001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29.225609284200001</v>
      </c>
      <c r="AJ353">
        <v>30.944545669499998</v>
      </c>
      <c r="AK353">
        <v>30.289025080999998</v>
      </c>
      <c r="AL353">
        <v>29.124435419200001</v>
      </c>
      <c r="AM353">
        <v>30.854905798299999</v>
      </c>
      <c r="AN353">
        <v>29.935914117700001</v>
      </c>
      <c r="AO353">
        <v>31.601770596000001</v>
      </c>
      <c r="AP353">
        <v>27.813626612699998</v>
      </c>
      <c r="AQ353">
        <v>27.830238318799999</v>
      </c>
      <c r="AR353">
        <v>29.465385771899999</v>
      </c>
      <c r="AS353">
        <v>29.810207207800001</v>
      </c>
      <c r="AT353">
        <v>31.015683066600001</v>
      </c>
      <c r="AU353">
        <v>32.452098748200001</v>
      </c>
      <c r="AV353">
        <v>29.564199126799998</v>
      </c>
      <c r="AW353">
        <v>30.026586976200001</v>
      </c>
      <c r="AX353">
        <v>31.441838068100001</v>
      </c>
      <c r="AY353">
        <v>30.234619481599999</v>
      </c>
      <c r="AZ353">
        <v>29.9066823263</v>
      </c>
      <c r="BA353">
        <v>30.263713113600001</v>
      </c>
      <c r="BB353">
        <v>28.495769355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352</v>
      </c>
      <c r="D354">
        <v>29.940392581899999</v>
      </c>
      <c r="E354">
        <v>31.015871989299999</v>
      </c>
      <c r="F354">
        <v>30.965585675</v>
      </c>
      <c r="G354">
        <v>28.960056697700001</v>
      </c>
      <c r="H354">
        <v>31.2664013632</v>
      </c>
      <c r="I354">
        <v>30.567479665099999</v>
      </c>
      <c r="J354">
        <v>32.052155106699999</v>
      </c>
      <c r="K354">
        <v>28.7338895659</v>
      </c>
      <c r="L354">
        <v>29.0958623205</v>
      </c>
      <c r="M354">
        <v>29.689520636400001</v>
      </c>
      <c r="N354">
        <v>30.453749663</v>
      </c>
      <c r="O354">
        <v>30.646762090399999</v>
      </c>
      <c r="P354">
        <v>33.266429064599997</v>
      </c>
      <c r="Q354">
        <v>29.6888989682</v>
      </c>
      <c r="R354">
        <v>29.834666305700001</v>
      </c>
      <c r="S354">
        <v>32.437054889700001</v>
      </c>
      <c r="T354">
        <v>30.973987191799999</v>
      </c>
      <c r="U354">
        <v>30.6031959484</v>
      </c>
      <c r="V354">
        <v>31.0425913192</v>
      </c>
      <c r="W354">
        <v>29.271438356699999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29.006009153600001</v>
      </c>
      <c r="AJ354">
        <v>31.140912847300001</v>
      </c>
      <c r="AK354">
        <v>30.606271832699999</v>
      </c>
      <c r="AL354">
        <v>28.8636651383</v>
      </c>
      <c r="AM354">
        <v>31.057399499300001</v>
      </c>
      <c r="AN354">
        <v>29.835164786499998</v>
      </c>
      <c r="AO354">
        <v>30.812993823199999</v>
      </c>
      <c r="AP354">
        <v>27.731547126999999</v>
      </c>
      <c r="AQ354">
        <v>28.563344690699999</v>
      </c>
      <c r="AR354">
        <v>29.3546330884</v>
      </c>
      <c r="AS354">
        <v>29.766090637800001</v>
      </c>
      <c r="AT354">
        <v>30.2641111525</v>
      </c>
      <c r="AU354">
        <v>32.486695711599999</v>
      </c>
      <c r="AV354">
        <v>29.089699484699999</v>
      </c>
      <c r="AW354">
        <v>29.6714546754</v>
      </c>
      <c r="AX354">
        <v>31.4108204437</v>
      </c>
      <c r="AY354">
        <v>31.018623723699999</v>
      </c>
      <c r="AZ354">
        <v>30.329670571499999</v>
      </c>
      <c r="BA354">
        <v>30.600865369800001</v>
      </c>
      <c r="BB354">
        <v>28.155093023500001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353</v>
      </c>
      <c r="D355">
        <v>30.144654933599998</v>
      </c>
      <c r="E355">
        <v>30.6593395204</v>
      </c>
      <c r="F355">
        <v>30.549463426100001</v>
      </c>
      <c r="G355">
        <v>28.987726841600001</v>
      </c>
      <c r="H355">
        <v>31.249170514700001</v>
      </c>
      <c r="I355">
        <v>30.902329589800001</v>
      </c>
      <c r="J355">
        <v>32.6147640318</v>
      </c>
      <c r="K355">
        <v>28.7832980134</v>
      </c>
      <c r="L355">
        <v>29.592725410100002</v>
      </c>
      <c r="M355">
        <v>29.4989410381</v>
      </c>
      <c r="N355">
        <v>30.7020725703</v>
      </c>
      <c r="O355">
        <v>30.451185435700001</v>
      </c>
      <c r="P355">
        <v>33.068721289800003</v>
      </c>
      <c r="Q355">
        <v>29.9589124522</v>
      </c>
      <c r="R355">
        <v>30.341820904799999</v>
      </c>
      <c r="S355">
        <v>31.7446864126</v>
      </c>
      <c r="T355">
        <v>30.557761728100001</v>
      </c>
      <c r="U355">
        <v>30.282630409799999</v>
      </c>
      <c r="V355">
        <v>30.935532121400001</v>
      </c>
      <c r="W355">
        <v>29.271202246600001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29.614813896400001</v>
      </c>
      <c r="AJ355">
        <v>31.111548510900001</v>
      </c>
      <c r="AK355">
        <v>30.357645268300001</v>
      </c>
      <c r="AL355">
        <v>28.991209303200002</v>
      </c>
      <c r="AM355">
        <v>30.774630965699998</v>
      </c>
      <c r="AN355">
        <v>30.1050376524</v>
      </c>
      <c r="AO355">
        <v>31.498092758999999</v>
      </c>
      <c r="AP355">
        <v>27.8565220274</v>
      </c>
      <c r="AQ355">
        <v>29.644898982200001</v>
      </c>
      <c r="AR355">
        <v>29.113482053399999</v>
      </c>
      <c r="AS355">
        <v>29.744081184500001</v>
      </c>
      <c r="AT355">
        <v>29.9044743834</v>
      </c>
      <c r="AU355">
        <v>32.021542971499997</v>
      </c>
      <c r="AV355">
        <v>29.225627186699999</v>
      </c>
      <c r="AW355">
        <v>29.406477213399999</v>
      </c>
      <c r="AX355">
        <v>31.003927734800001</v>
      </c>
      <c r="AY355">
        <v>30.773521028400001</v>
      </c>
      <c r="AZ355">
        <v>29.882114303800002</v>
      </c>
      <c r="BA355">
        <v>30.4352519945</v>
      </c>
      <c r="BB355">
        <v>28.526831209499999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354</v>
      </c>
      <c r="D356">
        <v>29.622545260700001</v>
      </c>
      <c r="E356">
        <v>30.613106547499999</v>
      </c>
      <c r="F356">
        <v>30.070518525000001</v>
      </c>
      <c r="G356">
        <v>28.977991595700001</v>
      </c>
      <c r="H356">
        <v>30.875906735699999</v>
      </c>
      <c r="I356">
        <v>30.6238565331</v>
      </c>
      <c r="J356">
        <v>32.0214569217</v>
      </c>
      <c r="K356">
        <v>29.200588260699998</v>
      </c>
      <c r="L356">
        <v>29.781989277299999</v>
      </c>
      <c r="M356">
        <v>29.290150768299998</v>
      </c>
      <c r="N356">
        <v>30.510368702699999</v>
      </c>
      <c r="O356">
        <v>30.245739647099999</v>
      </c>
      <c r="P356">
        <v>32.916598127</v>
      </c>
      <c r="Q356">
        <v>29.7517386442</v>
      </c>
      <c r="R356">
        <v>30.380202838300001</v>
      </c>
      <c r="S356">
        <v>31.429221651399999</v>
      </c>
      <c r="T356">
        <v>30.189073821200001</v>
      </c>
      <c r="U356">
        <v>30.343511830000001</v>
      </c>
      <c r="V356">
        <v>30.716709642200001</v>
      </c>
      <c r="W356">
        <v>29.091100468299999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29.770919603100001</v>
      </c>
      <c r="AJ356">
        <v>31.247951862099999</v>
      </c>
      <c r="AK356">
        <v>29.299299154100002</v>
      </c>
      <c r="AL356">
        <v>28.8697516308</v>
      </c>
      <c r="AM356">
        <v>30.190511409999999</v>
      </c>
      <c r="AN356">
        <v>30.1691263351</v>
      </c>
      <c r="AO356">
        <v>31.3659805928</v>
      </c>
      <c r="AP356">
        <v>28.166197218899999</v>
      </c>
      <c r="AQ356">
        <v>29.768093838799999</v>
      </c>
      <c r="AR356">
        <v>29.2109544646</v>
      </c>
      <c r="AS356">
        <v>29.717714653600002</v>
      </c>
      <c r="AT356">
        <v>29.951515327500001</v>
      </c>
      <c r="AU356">
        <v>31.6518876423</v>
      </c>
      <c r="AV356">
        <v>28.668544103599999</v>
      </c>
      <c r="AW356">
        <v>29.316457117199999</v>
      </c>
      <c r="AX356">
        <v>31.457737258200002</v>
      </c>
      <c r="AY356">
        <v>30.137883230900002</v>
      </c>
      <c r="AZ356">
        <v>30.133837229400001</v>
      </c>
      <c r="BA356">
        <v>30.091372246799999</v>
      </c>
      <c r="BB356">
        <v>28.494472628800001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355</v>
      </c>
      <c r="D357">
        <v>29.166777249599999</v>
      </c>
      <c r="E357">
        <v>30.803093296699998</v>
      </c>
      <c r="F357">
        <v>30.8634914304</v>
      </c>
      <c r="G357">
        <v>28.843430110100002</v>
      </c>
      <c r="H357">
        <v>30.801955021600001</v>
      </c>
      <c r="I357">
        <v>30.325213489700001</v>
      </c>
      <c r="J357">
        <v>31.646933674700001</v>
      </c>
      <c r="K357">
        <v>28.8345020575</v>
      </c>
      <c r="L357">
        <v>29.2967330836</v>
      </c>
      <c r="M357">
        <v>29.417309294799999</v>
      </c>
      <c r="N357">
        <v>30.496879591700001</v>
      </c>
      <c r="O357">
        <v>30.353456152700002</v>
      </c>
      <c r="P357">
        <v>32.587071839099998</v>
      </c>
      <c r="Q357">
        <v>29.6488819092</v>
      </c>
      <c r="R357">
        <v>30.490120903200001</v>
      </c>
      <c r="S357">
        <v>32.2791229722</v>
      </c>
      <c r="T357">
        <v>29.750797067899999</v>
      </c>
      <c r="U357">
        <v>30.4674056994</v>
      </c>
      <c r="V357">
        <v>30.261949297499999</v>
      </c>
      <c r="W357">
        <v>29.108734863599999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29.441866140399998</v>
      </c>
      <c r="AJ357">
        <v>31.087850446499999</v>
      </c>
      <c r="AK357">
        <v>29.553203010899999</v>
      </c>
      <c r="AL357">
        <v>28.646327830600001</v>
      </c>
      <c r="AM357">
        <v>29.9187743723</v>
      </c>
      <c r="AN357">
        <v>29.824103510400001</v>
      </c>
      <c r="AO357">
        <v>30.744878973900001</v>
      </c>
      <c r="AP357">
        <v>28.220333761700001</v>
      </c>
      <c r="AQ357">
        <v>28.9399583613</v>
      </c>
      <c r="AR357">
        <v>29.213668955999999</v>
      </c>
      <c r="AS357">
        <v>29.513235305599999</v>
      </c>
      <c r="AT357">
        <v>30.253850316899999</v>
      </c>
      <c r="AU357">
        <v>31.280759280600002</v>
      </c>
      <c r="AV357">
        <v>28.404557143800002</v>
      </c>
      <c r="AW357">
        <v>29.447350699800001</v>
      </c>
      <c r="AX357">
        <v>31.696719830599999</v>
      </c>
      <c r="AY357">
        <v>29.7618210893</v>
      </c>
      <c r="AZ357">
        <v>30.170104543200001</v>
      </c>
      <c r="BA357">
        <v>29.805304258700001</v>
      </c>
      <c r="BB357">
        <v>28.9252834447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356</v>
      </c>
      <c r="D358">
        <v>29.2514404209</v>
      </c>
      <c r="E358">
        <v>30.966591284500002</v>
      </c>
      <c r="F358">
        <v>31.005255937099999</v>
      </c>
      <c r="G358">
        <v>29.335013894999999</v>
      </c>
      <c r="H358">
        <v>30.320954545700001</v>
      </c>
      <c r="I358">
        <v>30.4204802663</v>
      </c>
      <c r="J358">
        <v>31.505807321300001</v>
      </c>
      <c r="K358">
        <v>28.641378208399999</v>
      </c>
      <c r="L358">
        <v>29.3236315764</v>
      </c>
      <c r="M358">
        <v>29.756060075099999</v>
      </c>
      <c r="N358">
        <v>30.355504744899999</v>
      </c>
      <c r="O358">
        <v>30.6563392298</v>
      </c>
      <c r="P358">
        <v>33.177302832700001</v>
      </c>
      <c r="Q358">
        <v>30.049055729500001</v>
      </c>
      <c r="R358">
        <v>30.290801892099999</v>
      </c>
      <c r="S358">
        <v>32.375148980500001</v>
      </c>
      <c r="T358">
        <v>29.321265134699999</v>
      </c>
      <c r="U358">
        <v>30.015444020699999</v>
      </c>
      <c r="V358">
        <v>30.4405331639</v>
      </c>
      <c r="W358">
        <v>28.871827976599999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29.005399857899999</v>
      </c>
      <c r="AJ358">
        <v>30.9947965842</v>
      </c>
      <c r="AK358">
        <v>29.144813773100001</v>
      </c>
      <c r="AL358">
        <v>28.736545041599999</v>
      </c>
      <c r="AM358">
        <v>29.617635891599999</v>
      </c>
      <c r="AN358">
        <v>29.9669935085</v>
      </c>
      <c r="AO358">
        <v>30.853822895299999</v>
      </c>
      <c r="AP358">
        <v>28.4627325296</v>
      </c>
      <c r="AQ358">
        <v>28.9085450874</v>
      </c>
      <c r="AR358">
        <v>29.465319290699998</v>
      </c>
      <c r="AS358">
        <v>29.817743669399999</v>
      </c>
      <c r="AT358">
        <v>29.758696846199999</v>
      </c>
      <c r="AU358">
        <v>31.5878791851</v>
      </c>
      <c r="AV358">
        <v>28.6671319973</v>
      </c>
      <c r="AW358">
        <v>29.450628042000002</v>
      </c>
      <c r="AX358">
        <v>32.2789184146</v>
      </c>
      <c r="AY358">
        <v>28.8836780305</v>
      </c>
      <c r="AZ358">
        <v>30.231456583</v>
      </c>
      <c r="BA358">
        <v>29.863200568500002</v>
      </c>
      <c r="BB358">
        <v>29.0968768585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357</v>
      </c>
      <c r="D359">
        <v>29.526093430700001</v>
      </c>
      <c r="E359">
        <v>31.106631128099998</v>
      </c>
      <c r="F359">
        <v>31.6427893649</v>
      </c>
      <c r="G359">
        <v>29.504546273100001</v>
      </c>
      <c r="H359">
        <v>30.643723242899998</v>
      </c>
      <c r="I359">
        <v>30.421007435899998</v>
      </c>
      <c r="J359">
        <v>30.880168359700001</v>
      </c>
      <c r="K359">
        <v>28.512169997699999</v>
      </c>
      <c r="L359">
        <v>29.661374418400001</v>
      </c>
      <c r="M359">
        <v>30.002325856999999</v>
      </c>
      <c r="N359">
        <v>30.269932152599999</v>
      </c>
      <c r="O359">
        <v>30.3084980681</v>
      </c>
      <c r="P359">
        <v>33.194639586599997</v>
      </c>
      <c r="Q359">
        <v>29.7262130652</v>
      </c>
      <c r="R359">
        <v>30.603013912000002</v>
      </c>
      <c r="S359">
        <v>31.717723815300001</v>
      </c>
      <c r="T359">
        <v>29.372270664599998</v>
      </c>
      <c r="U359">
        <v>29.633077955499999</v>
      </c>
      <c r="V359">
        <v>30.437865489499998</v>
      </c>
      <c r="W359">
        <v>29.433541161299999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28.886136178600001</v>
      </c>
      <c r="AJ359">
        <v>31.1716959637</v>
      </c>
      <c r="AK359">
        <v>29.635669660200001</v>
      </c>
      <c r="AL359">
        <v>28.646147186099999</v>
      </c>
      <c r="AM359">
        <v>29.672611044300002</v>
      </c>
      <c r="AN359">
        <v>30.235519286199999</v>
      </c>
      <c r="AO359">
        <v>31.160347635499999</v>
      </c>
      <c r="AP359">
        <v>28.6834556986</v>
      </c>
      <c r="AQ359">
        <v>28.979755940499999</v>
      </c>
      <c r="AR359">
        <v>29.5803627775</v>
      </c>
      <c r="AS359">
        <v>30.334883271199999</v>
      </c>
      <c r="AT359">
        <v>29.238530778299999</v>
      </c>
      <c r="AU359">
        <v>31.3304868359</v>
      </c>
      <c r="AV359">
        <v>28.7241254592</v>
      </c>
      <c r="AW359">
        <v>29.366949433999999</v>
      </c>
      <c r="AX359">
        <v>32.3697872551</v>
      </c>
      <c r="AY359">
        <v>29.621170795400001</v>
      </c>
      <c r="AZ359">
        <v>30.101416260400001</v>
      </c>
      <c r="BA359">
        <v>29.2897686409</v>
      </c>
      <c r="BB359">
        <v>29.8172622817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358</v>
      </c>
      <c r="D360">
        <v>29.289258869600001</v>
      </c>
      <c r="E360">
        <v>30.733212938299999</v>
      </c>
      <c r="F360">
        <v>30.579699680600001</v>
      </c>
      <c r="G360">
        <v>29.402421521600001</v>
      </c>
      <c r="H360">
        <v>31.045651552900001</v>
      </c>
      <c r="I360">
        <v>30.109840753</v>
      </c>
      <c r="J360">
        <v>31.327878541899999</v>
      </c>
      <c r="K360">
        <v>28.346770904</v>
      </c>
      <c r="L360">
        <v>29.483644314900001</v>
      </c>
      <c r="M360">
        <v>30.105513992599999</v>
      </c>
      <c r="N360">
        <v>29.9079080341</v>
      </c>
      <c r="O360">
        <v>29.642363611099999</v>
      </c>
      <c r="P360">
        <v>32.8241090207</v>
      </c>
      <c r="Q360">
        <v>29.692105139300001</v>
      </c>
      <c r="R360">
        <v>30.3654355579</v>
      </c>
      <c r="S360">
        <v>31.516088014699999</v>
      </c>
      <c r="T360">
        <v>30.0457916523</v>
      </c>
      <c r="U360">
        <v>29.7541972032</v>
      </c>
      <c r="V360">
        <v>30.075113463299999</v>
      </c>
      <c r="W360">
        <v>29.427862260000001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29.073626745599999</v>
      </c>
      <c r="AJ360">
        <v>31.0861495049</v>
      </c>
      <c r="AK360">
        <v>29.049876186700001</v>
      </c>
      <c r="AL360">
        <v>28.6789008533</v>
      </c>
      <c r="AM360">
        <v>29.8215029588</v>
      </c>
      <c r="AN360">
        <v>30.174397782100002</v>
      </c>
      <c r="AO360">
        <v>30.716244139400001</v>
      </c>
      <c r="AP360">
        <v>28.559055727699999</v>
      </c>
      <c r="AQ360">
        <v>29.659957474399999</v>
      </c>
      <c r="AR360">
        <v>29.5865708852</v>
      </c>
      <c r="AS360">
        <v>30.212781154000002</v>
      </c>
      <c r="AT360">
        <v>29.075622512300001</v>
      </c>
      <c r="AU360">
        <v>31.573847112599999</v>
      </c>
      <c r="AV360">
        <v>28.783900584800001</v>
      </c>
      <c r="AW360">
        <v>29.524305764000001</v>
      </c>
      <c r="AX360">
        <v>31.260457691999999</v>
      </c>
      <c r="AY360">
        <v>29.473471572699999</v>
      </c>
      <c r="AZ360">
        <v>29.7990981787</v>
      </c>
      <c r="BA360">
        <v>28.712067759699998</v>
      </c>
      <c r="BB360">
        <v>29.220052327499999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359</v>
      </c>
      <c r="D361">
        <v>29.5927981948</v>
      </c>
      <c r="E361">
        <v>30.491401911000001</v>
      </c>
      <c r="F361">
        <v>30.498052256299999</v>
      </c>
      <c r="G361">
        <v>29.7293803498</v>
      </c>
      <c r="H361">
        <v>30.971233342000001</v>
      </c>
      <c r="I361">
        <v>30.265626745500001</v>
      </c>
      <c r="J361">
        <v>30.699386635900002</v>
      </c>
      <c r="K361">
        <v>28.293130513200001</v>
      </c>
      <c r="L361">
        <v>29.526073038100002</v>
      </c>
      <c r="M361">
        <v>30.2570115806</v>
      </c>
      <c r="N361">
        <v>29.337846827500002</v>
      </c>
      <c r="O361">
        <v>29.543789027300001</v>
      </c>
      <c r="P361">
        <v>32.636726244999998</v>
      </c>
      <c r="Q361">
        <v>29.603436026099999</v>
      </c>
      <c r="R361">
        <v>29.982499579100001</v>
      </c>
      <c r="S361">
        <v>32.099652191499999</v>
      </c>
      <c r="T361">
        <v>29.810058272399999</v>
      </c>
      <c r="U361">
        <v>30.032358799299999</v>
      </c>
      <c r="V361">
        <v>29.7749388324</v>
      </c>
      <c r="W361">
        <v>29.673892079400002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29.116478204</v>
      </c>
      <c r="AJ361">
        <v>30.794399093700001</v>
      </c>
      <c r="AK361">
        <v>30.0392548174</v>
      </c>
      <c r="AL361">
        <v>29.334537032</v>
      </c>
      <c r="AM361">
        <v>30.125596446100001</v>
      </c>
      <c r="AN361">
        <v>30.231677493700001</v>
      </c>
      <c r="AO361">
        <v>30.329523422299999</v>
      </c>
      <c r="AP361">
        <v>28.324199289100001</v>
      </c>
      <c r="AQ361">
        <v>29.469447929099999</v>
      </c>
      <c r="AR361">
        <v>29.2645151095</v>
      </c>
      <c r="AS361">
        <v>29.827136973199998</v>
      </c>
      <c r="AT361">
        <v>28.918856162699999</v>
      </c>
      <c r="AU361">
        <v>31.4336952092</v>
      </c>
      <c r="AV361">
        <v>28.296200004999999</v>
      </c>
      <c r="AW361">
        <v>29.227485871199999</v>
      </c>
      <c r="AX361">
        <v>30.870239425600001</v>
      </c>
      <c r="AY361">
        <v>29.034990376</v>
      </c>
      <c r="AZ361">
        <v>29.687600424599999</v>
      </c>
      <c r="BA361">
        <v>28.6614895853</v>
      </c>
      <c r="BB361">
        <v>29.244553897100001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360</v>
      </c>
      <c r="D362">
        <v>29.428853052000001</v>
      </c>
      <c r="E362">
        <v>30.085329334899999</v>
      </c>
      <c r="F362">
        <v>30.445989944600001</v>
      </c>
      <c r="G362">
        <v>29.864167824199999</v>
      </c>
      <c r="H362">
        <v>31.022754044500001</v>
      </c>
      <c r="I362">
        <v>30.509213069600001</v>
      </c>
      <c r="J362">
        <v>30.596481515899999</v>
      </c>
      <c r="K362">
        <v>28.4140840313</v>
      </c>
      <c r="L362">
        <v>29.0171910199</v>
      </c>
      <c r="M362">
        <v>30.1922074129</v>
      </c>
      <c r="N362">
        <v>29.463497181800001</v>
      </c>
      <c r="O362">
        <v>29.904618565300002</v>
      </c>
      <c r="P362">
        <v>32.7806471066</v>
      </c>
      <c r="Q362">
        <v>29.110488133899999</v>
      </c>
      <c r="R362">
        <v>30.062405525900001</v>
      </c>
      <c r="S362">
        <v>32.225670983299999</v>
      </c>
      <c r="T362">
        <v>29.939008719299999</v>
      </c>
      <c r="U362">
        <v>30.404196402</v>
      </c>
      <c r="V362">
        <v>29.704665067499999</v>
      </c>
      <c r="W362">
        <v>29.6365676494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28.704980193699999</v>
      </c>
      <c r="AJ362">
        <v>31.0803135098</v>
      </c>
      <c r="AK362">
        <v>30.440031406500001</v>
      </c>
      <c r="AL362">
        <v>29.4291126189</v>
      </c>
      <c r="AM362">
        <v>30.169689613900001</v>
      </c>
      <c r="AN362">
        <v>30.122732825</v>
      </c>
      <c r="AO362">
        <v>29.655452180499999</v>
      </c>
      <c r="AP362">
        <v>28.414872168199999</v>
      </c>
      <c r="AQ362">
        <v>28.652427211199999</v>
      </c>
      <c r="AR362">
        <v>29.123037360800001</v>
      </c>
      <c r="AS362">
        <v>30.118133996400001</v>
      </c>
      <c r="AT362">
        <v>29.1273623041</v>
      </c>
      <c r="AU362">
        <v>31.6487682964</v>
      </c>
      <c r="AV362">
        <v>27.901720972700002</v>
      </c>
      <c r="AW362">
        <v>29.443481457400001</v>
      </c>
      <c r="AX362">
        <v>31.027026949100001</v>
      </c>
      <c r="AY362">
        <v>28.982294999000001</v>
      </c>
      <c r="AZ362">
        <v>29.437481065699998</v>
      </c>
      <c r="BA362">
        <v>28.7266135807</v>
      </c>
      <c r="BB362">
        <v>29.1417214399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361</v>
      </c>
      <c r="D363">
        <v>29.835706729200002</v>
      </c>
      <c r="E363">
        <v>30.1719491325</v>
      </c>
      <c r="F363">
        <v>30.284694204800001</v>
      </c>
      <c r="G363">
        <v>30.1518164738</v>
      </c>
      <c r="H363">
        <v>30.707030727500001</v>
      </c>
      <c r="I363">
        <v>30.674259151400001</v>
      </c>
      <c r="J363">
        <v>30.458443020400001</v>
      </c>
      <c r="K363">
        <v>28.447133237300001</v>
      </c>
      <c r="L363">
        <v>29.119975946099999</v>
      </c>
      <c r="M363">
        <v>30.036872991900001</v>
      </c>
      <c r="N363">
        <v>30.611486624899999</v>
      </c>
      <c r="O363">
        <v>29.8462942763</v>
      </c>
      <c r="P363">
        <v>32.323041417699997</v>
      </c>
      <c r="Q363">
        <v>29.323129056700001</v>
      </c>
      <c r="R363">
        <v>30.126134926100001</v>
      </c>
      <c r="S363">
        <v>32.356519046099997</v>
      </c>
      <c r="T363">
        <v>30.142871662600001</v>
      </c>
      <c r="U363">
        <v>30.300099618499999</v>
      </c>
      <c r="V363">
        <v>29.751020958200002</v>
      </c>
      <c r="W363">
        <v>29.2091489168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29.034193994900001</v>
      </c>
      <c r="AJ363">
        <v>30.8574052793</v>
      </c>
      <c r="AK363">
        <v>30.106548012699999</v>
      </c>
      <c r="AL363">
        <v>29.5710078199</v>
      </c>
      <c r="AM363">
        <v>29.417674813800001</v>
      </c>
      <c r="AN363">
        <v>30.1154290831</v>
      </c>
      <c r="AO363">
        <v>29.153830900799999</v>
      </c>
      <c r="AP363">
        <v>28.138736163299999</v>
      </c>
      <c r="AQ363">
        <v>28.019147642699998</v>
      </c>
      <c r="AR363">
        <v>29.214660075400001</v>
      </c>
      <c r="AS363">
        <v>30.918117236600001</v>
      </c>
      <c r="AT363">
        <v>29.310432781799999</v>
      </c>
      <c r="AU363">
        <v>31.359141162</v>
      </c>
      <c r="AV363">
        <v>28.057263494800001</v>
      </c>
      <c r="AW363">
        <v>29.716090062300001</v>
      </c>
      <c r="AX363">
        <v>31.5350132256</v>
      </c>
      <c r="AY363">
        <v>30.021047993100002</v>
      </c>
      <c r="AZ363">
        <v>29.445603288600001</v>
      </c>
      <c r="BA363">
        <v>28.775993910499999</v>
      </c>
      <c r="BB363">
        <v>28.9582332773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362</v>
      </c>
      <c r="D364">
        <v>30.199121869999999</v>
      </c>
      <c r="E364">
        <v>30.2264019112</v>
      </c>
      <c r="F364">
        <v>29.7277432564</v>
      </c>
      <c r="G364">
        <v>30.2234226074</v>
      </c>
      <c r="H364">
        <v>30.936815139899998</v>
      </c>
      <c r="I364">
        <v>30.206992326799998</v>
      </c>
      <c r="J364">
        <v>30.3975992684</v>
      </c>
      <c r="K364">
        <v>28.699884573399999</v>
      </c>
      <c r="L364">
        <v>28.714882692100002</v>
      </c>
      <c r="M364">
        <v>29.8895140252</v>
      </c>
      <c r="N364">
        <v>30.971596772600002</v>
      </c>
      <c r="O364">
        <v>29.851015333399999</v>
      </c>
      <c r="P364">
        <v>32.3658007656</v>
      </c>
      <c r="Q364">
        <v>29.2528260345</v>
      </c>
      <c r="R364">
        <v>30.041317387399999</v>
      </c>
      <c r="S364">
        <v>31.508353204900001</v>
      </c>
      <c r="T364">
        <v>29.876624314800001</v>
      </c>
      <c r="U364">
        <v>29.696422817599998</v>
      </c>
      <c r="V364">
        <v>29.6960935018</v>
      </c>
      <c r="W364">
        <v>28.811302919300001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28.8832299253</v>
      </c>
      <c r="AJ364">
        <v>30.854259044399999</v>
      </c>
      <c r="AK364">
        <v>29.294606528999999</v>
      </c>
      <c r="AL364">
        <v>29.747818872500002</v>
      </c>
      <c r="AM364">
        <v>29.427613454900001</v>
      </c>
      <c r="AN364">
        <v>29.622738224300001</v>
      </c>
      <c r="AO364">
        <v>29.187689919299999</v>
      </c>
      <c r="AP364">
        <v>27.9389973539</v>
      </c>
      <c r="AQ364">
        <v>27.8458055296</v>
      </c>
      <c r="AR364">
        <v>29.388554510300001</v>
      </c>
      <c r="AS364">
        <v>31.075027397500001</v>
      </c>
      <c r="AT364">
        <v>29.697281316200002</v>
      </c>
      <c r="AU364">
        <v>31.200551650200001</v>
      </c>
      <c r="AV364">
        <v>28.264454046499999</v>
      </c>
      <c r="AW364">
        <v>29.685817903</v>
      </c>
      <c r="AX364">
        <v>30.9393924345</v>
      </c>
      <c r="AY364">
        <v>29.192230049799999</v>
      </c>
      <c r="AZ364">
        <v>29.1899905627</v>
      </c>
      <c r="BA364">
        <v>28.770595351699999</v>
      </c>
      <c r="BB364">
        <v>28.7024063072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363</v>
      </c>
      <c r="D365">
        <v>29.630235579499999</v>
      </c>
      <c r="E365">
        <v>30.703877864599999</v>
      </c>
      <c r="F365">
        <v>29.368945275000002</v>
      </c>
      <c r="G365">
        <v>28.8914328764</v>
      </c>
      <c r="H365">
        <v>31.1242062408</v>
      </c>
      <c r="I365">
        <v>30.0036634977</v>
      </c>
      <c r="J365">
        <v>29.856235230100001</v>
      </c>
      <c r="K365">
        <v>28.5062954813</v>
      </c>
      <c r="L365">
        <v>29.022367012299998</v>
      </c>
      <c r="M365">
        <v>29.695513963300002</v>
      </c>
      <c r="N365">
        <v>31.3252237365</v>
      </c>
      <c r="O365">
        <v>29.724958535900001</v>
      </c>
      <c r="P365">
        <v>32.102596728000002</v>
      </c>
      <c r="Q365">
        <v>29.4331468546</v>
      </c>
      <c r="R365">
        <v>29.839427498500001</v>
      </c>
      <c r="S365">
        <v>31.943138971100002</v>
      </c>
      <c r="T365">
        <v>29.288287714799999</v>
      </c>
      <c r="U365">
        <v>29.937762580499999</v>
      </c>
      <c r="V365">
        <v>29.655078127199999</v>
      </c>
      <c r="W365">
        <v>28.6875057582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28.9905479476</v>
      </c>
      <c r="AJ365">
        <v>30.918918995199999</v>
      </c>
      <c r="AK365">
        <v>29.168211999</v>
      </c>
      <c r="AL365">
        <v>29.319814356999998</v>
      </c>
      <c r="AM365">
        <v>29.908879420600002</v>
      </c>
      <c r="AN365">
        <v>29.5172516405</v>
      </c>
      <c r="AO365">
        <v>29.0536139839</v>
      </c>
      <c r="AP365">
        <v>27.951637639000001</v>
      </c>
      <c r="AQ365">
        <v>28.437305273100002</v>
      </c>
      <c r="AR365">
        <v>29.055496809200001</v>
      </c>
      <c r="AS365">
        <v>31.367663933900001</v>
      </c>
      <c r="AT365">
        <v>29.6806732903</v>
      </c>
      <c r="AU365">
        <v>30.8138218104</v>
      </c>
      <c r="AV365">
        <v>28.491728929000001</v>
      </c>
      <c r="AW365">
        <v>29.678725964000002</v>
      </c>
      <c r="AX365">
        <v>30.945868956999998</v>
      </c>
      <c r="AY365">
        <v>29.0196800493</v>
      </c>
      <c r="AZ365">
        <v>29.123087751100002</v>
      </c>
      <c r="BA365">
        <v>28.668944335399999</v>
      </c>
      <c r="BB365">
        <v>28.60350253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364</v>
      </c>
      <c r="D366">
        <v>29.9145483211</v>
      </c>
      <c r="E366">
        <v>30.953410986200002</v>
      </c>
      <c r="F366">
        <v>28.924510783500001</v>
      </c>
      <c r="G366">
        <v>28.5007876532</v>
      </c>
      <c r="H366">
        <v>30.895454633899998</v>
      </c>
      <c r="I366">
        <v>29.852529177099999</v>
      </c>
      <c r="J366">
        <v>30.014754329300001</v>
      </c>
      <c r="K366">
        <v>28.467572278799999</v>
      </c>
      <c r="L366">
        <v>28.634525244300001</v>
      </c>
      <c r="M366">
        <v>29.8082995133</v>
      </c>
      <c r="N366">
        <v>30.788838416099999</v>
      </c>
      <c r="O366">
        <v>29.6454744959</v>
      </c>
      <c r="P366">
        <v>32.154599265599998</v>
      </c>
      <c r="Q366">
        <v>29.002545597099999</v>
      </c>
      <c r="R366">
        <v>29.4759140729</v>
      </c>
      <c r="S366">
        <v>31.657347639800001</v>
      </c>
      <c r="T366">
        <v>29.3041765209</v>
      </c>
      <c r="U366">
        <v>30.601068369299998</v>
      </c>
      <c r="V366">
        <v>29.577230374300001</v>
      </c>
      <c r="W366">
        <v>28.8863984334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29.460943210500002</v>
      </c>
      <c r="AJ366">
        <v>31.003832092</v>
      </c>
      <c r="AK366">
        <v>29.493714150900001</v>
      </c>
      <c r="AL366">
        <v>29.216462447200001</v>
      </c>
      <c r="AM366">
        <v>30.017635622899999</v>
      </c>
      <c r="AN366">
        <v>29.8468625995</v>
      </c>
      <c r="AO366">
        <v>29.680305175600001</v>
      </c>
      <c r="AP366">
        <v>27.9811269532</v>
      </c>
      <c r="AQ366">
        <v>28.850472035900001</v>
      </c>
      <c r="AR366">
        <v>29.440276542599999</v>
      </c>
      <c r="AS366">
        <v>31.3859731746</v>
      </c>
      <c r="AT366">
        <v>29.135712401700001</v>
      </c>
      <c r="AU366">
        <v>31.106979431700001</v>
      </c>
      <c r="AV366">
        <v>28.309941407899998</v>
      </c>
      <c r="AW366">
        <v>29.563285451900001</v>
      </c>
      <c r="AX366">
        <v>30.557862204100001</v>
      </c>
      <c r="AY366">
        <v>28.537097681599999</v>
      </c>
      <c r="AZ366">
        <v>29.450379597800001</v>
      </c>
      <c r="BA366">
        <v>28.894106676300002</v>
      </c>
      <c r="BB366">
        <v>28.5452070865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365</v>
      </c>
      <c r="D367">
        <v>29.276129895099999</v>
      </c>
      <c r="E367">
        <v>30.176569219400001</v>
      </c>
      <c r="F367">
        <v>30.608926184600001</v>
      </c>
      <c r="G367">
        <v>28.6501017846</v>
      </c>
      <c r="H367">
        <v>31.291592788100001</v>
      </c>
      <c r="I367">
        <v>29.337477569800001</v>
      </c>
      <c r="J367">
        <v>28.445460915799998</v>
      </c>
      <c r="K367">
        <v>29.0602738806</v>
      </c>
      <c r="L367">
        <v>26.9191530081</v>
      </c>
      <c r="M367">
        <v>29.923830784300002</v>
      </c>
      <c r="N367">
        <v>30.500279917699999</v>
      </c>
      <c r="O367">
        <v>30.213097015799999</v>
      </c>
      <c r="P367" s="10">
        <f>(AVERAGE(P362:P366)+AVERAGE(P2:P6))/2</f>
        <v>31.776936538849995</v>
      </c>
      <c r="Q367" s="10">
        <f>(AVERAGE(Q362:Q366)+AVERAGE(Q2:Q6))/2</f>
        <v>28.870429781905003</v>
      </c>
      <c r="R367" s="10">
        <f>(AVERAGE(R362:R366)+AVERAGE(R2:R6))/2</f>
        <v>29.720616413605001</v>
      </c>
      <c r="S367">
        <v>30.875374817200001</v>
      </c>
      <c r="T367">
        <v>28.120153436599999</v>
      </c>
      <c r="U367">
        <v>30.133399292899998</v>
      </c>
      <c r="V367">
        <v>29.905317154900001</v>
      </c>
      <c r="W367">
        <v>28.806017871400002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28.924580695300001</v>
      </c>
      <c r="AJ367">
        <v>30.6826431402</v>
      </c>
      <c r="AK367">
        <v>31.364389602700001</v>
      </c>
      <c r="AL367">
        <v>29.2021922608</v>
      </c>
      <c r="AM367">
        <v>29.8035777202</v>
      </c>
      <c r="AN367">
        <v>28.8581409345</v>
      </c>
      <c r="AO367">
        <v>30.2194676931</v>
      </c>
      <c r="AP367">
        <v>28.449688108299998</v>
      </c>
      <c r="AQ367">
        <v>30.166382289800001</v>
      </c>
      <c r="AR367">
        <v>30.483105491100002</v>
      </c>
      <c r="AS367">
        <v>31.319336808999999</v>
      </c>
      <c r="AT367">
        <v>29.2309441664</v>
      </c>
      <c r="AU367" s="10">
        <f>(AVERAGE(AU362:AU366)+AVERAGE(AU2:AU6))/2</f>
        <v>30.710725107119998</v>
      </c>
      <c r="AV367" s="10">
        <f>(AVERAGE(AV362:AV366)+AVERAGE(AV2:AV6))/2</f>
        <v>28.117817702365002</v>
      </c>
      <c r="AW367" s="10">
        <f>(AVERAGE(AW362:AW366)+AVERAGE(AW2:AW6))/2</f>
        <v>29.6294616060975</v>
      </c>
      <c r="AX367">
        <v>29.832597071599999</v>
      </c>
      <c r="AY367">
        <v>29.665301762399999</v>
      </c>
      <c r="AZ367">
        <v>29.7609863377</v>
      </c>
      <c r="BA367">
        <v>28.9389105421</v>
      </c>
      <c r="BB367">
        <v>28.578830189400001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 t="shared" ref="D370:W370" si="0">MAX(D3:D367)</f>
        <v>38.062707913499999</v>
      </c>
      <c r="E370" s="8">
        <f t="shared" si="0"/>
        <v>36.398508733900002</v>
      </c>
      <c r="F370" s="8">
        <f t="shared" si="0"/>
        <v>35.884203864</v>
      </c>
      <c r="G370" s="8">
        <f t="shared" si="0"/>
        <v>33.706247142000002</v>
      </c>
      <c r="H370" s="8">
        <f t="shared" si="0"/>
        <v>36.5068066105</v>
      </c>
      <c r="I370" s="8">
        <f t="shared" si="0"/>
        <v>33.2383708996</v>
      </c>
      <c r="J370" s="8">
        <f t="shared" si="0"/>
        <v>36.037547023599998</v>
      </c>
      <c r="K370" s="8">
        <f t="shared" si="0"/>
        <v>35.582697995899998</v>
      </c>
      <c r="L370" s="8">
        <f t="shared" si="0"/>
        <v>34.381271651900001</v>
      </c>
      <c r="M370" s="8">
        <f t="shared" si="0"/>
        <v>34.547722782699999</v>
      </c>
      <c r="N370" s="8">
        <f t="shared" si="0"/>
        <v>35.796780725799998</v>
      </c>
      <c r="O370" s="8">
        <f t="shared" si="0"/>
        <v>34.836249770899997</v>
      </c>
      <c r="P370" s="8">
        <f t="shared" si="0"/>
        <v>36.0309096756</v>
      </c>
      <c r="Q370" s="8">
        <f t="shared" si="0"/>
        <v>34.853189149000002</v>
      </c>
      <c r="R370" s="8">
        <f t="shared" si="0"/>
        <v>34.605270664000003</v>
      </c>
      <c r="S370" s="8">
        <f t="shared" si="0"/>
        <v>36.673900191599998</v>
      </c>
      <c r="T370" s="8">
        <f t="shared" si="0"/>
        <v>34.184442097900003</v>
      </c>
      <c r="U370" s="8">
        <f t="shared" si="0"/>
        <v>34.732987702099997</v>
      </c>
      <c r="V370" s="8">
        <f t="shared" si="0"/>
        <v>34.952788671500002</v>
      </c>
      <c r="W370" s="8">
        <f t="shared" si="0"/>
        <v>34.628892200300001</v>
      </c>
      <c r="X370" s="8"/>
      <c r="Y370" s="8"/>
      <c r="Z370" s="8"/>
      <c r="AI370" s="8">
        <f t="shared" ref="AI370:BB370" si="1">MAX(AI3:AI367)</f>
        <v>37.001924605500001</v>
      </c>
      <c r="AJ370" s="8">
        <f t="shared" si="1"/>
        <v>35.3140968429</v>
      </c>
      <c r="AK370" s="8">
        <f t="shared" si="1"/>
        <v>35.273876213000001</v>
      </c>
      <c r="AL370" s="8">
        <f t="shared" si="1"/>
        <v>33.663378878000003</v>
      </c>
      <c r="AM370" s="8">
        <f t="shared" si="1"/>
        <v>35.3318833449</v>
      </c>
      <c r="AN370" s="8">
        <f t="shared" si="1"/>
        <v>32.863493788699998</v>
      </c>
      <c r="AO370" s="8">
        <f t="shared" si="1"/>
        <v>35.290064448199999</v>
      </c>
      <c r="AP370" s="8">
        <f t="shared" si="1"/>
        <v>34.541363940499998</v>
      </c>
      <c r="AQ370" s="8">
        <f t="shared" si="1"/>
        <v>33.667048491999999</v>
      </c>
      <c r="AR370" s="8">
        <f t="shared" si="1"/>
        <v>34.032187778500003</v>
      </c>
      <c r="AS370" s="8">
        <f t="shared" si="1"/>
        <v>35.372909072900001</v>
      </c>
      <c r="AT370" s="8">
        <f t="shared" si="1"/>
        <v>34.245323180200003</v>
      </c>
      <c r="AU370" s="8">
        <f t="shared" si="1"/>
        <v>35.658307194300001</v>
      </c>
      <c r="AV370" s="8">
        <f t="shared" si="1"/>
        <v>34.633763886300002</v>
      </c>
      <c r="AW370" s="8">
        <f t="shared" si="1"/>
        <v>34.237103975300002</v>
      </c>
      <c r="AX370" s="8">
        <f t="shared" si="1"/>
        <v>35.847549882099997</v>
      </c>
      <c r="AY370" s="8">
        <f t="shared" si="1"/>
        <v>33.9664925943</v>
      </c>
      <c r="AZ370" s="8">
        <f t="shared" si="1"/>
        <v>34.425889870799999</v>
      </c>
      <c r="BA370" s="8">
        <f t="shared" si="1"/>
        <v>34.718366395399997</v>
      </c>
      <c r="BB370" s="8">
        <f t="shared" si="1"/>
        <v>33.786315548399998</v>
      </c>
      <c r="BC370" s="8"/>
      <c r="BD370" s="8"/>
      <c r="BE370" s="8"/>
    </row>
    <row r="371" spans="3:64" x14ac:dyDescent="0.45">
      <c r="C371" s="1" t="s">
        <v>21</v>
      </c>
      <c r="D371" s="8">
        <f t="shared" ref="D371:W371" si="2">MIN(D3:D367)</f>
        <v>24.3551238493</v>
      </c>
      <c r="E371" s="8">
        <f t="shared" si="2"/>
        <v>24.7387910307</v>
      </c>
      <c r="F371" s="8">
        <f t="shared" si="2"/>
        <v>23.345481254799999</v>
      </c>
      <c r="G371" s="8">
        <f t="shared" si="2"/>
        <v>24.937734769199999</v>
      </c>
      <c r="H371" s="8">
        <f t="shared" si="2"/>
        <v>24.682633497499999</v>
      </c>
      <c r="I371" s="8">
        <f t="shared" si="2"/>
        <v>24.971256740899999</v>
      </c>
      <c r="J371" s="8">
        <f t="shared" si="2"/>
        <v>24.367308868199999</v>
      </c>
      <c r="K371" s="8">
        <f t="shared" si="2"/>
        <v>26.419972910999999</v>
      </c>
      <c r="L371" s="8">
        <f t="shared" si="2"/>
        <v>25.7311569349</v>
      </c>
      <c r="M371" s="8">
        <f t="shared" si="2"/>
        <v>24.507343305399999</v>
      </c>
      <c r="N371" s="8">
        <f t="shared" si="2"/>
        <v>24.4880797595</v>
      </c>
      <c r="O371" s="8">
        <f t="shared" si="2"/>
        <v>25.009501815099998</v>
      </c>
      <c r="P371" s="8">
        <f t="shared" si="2"/>
        <v>24.1825138789</v>
      </c>
      <c r="Q371" s="8">
        <f t="shared" si="2"/>
        <v>27.4397185706</v>
      </c>
      <c r="R371" s="8">
        <f t="shared" si="2"/>
        <v>25.224639853799999</v>
      </c>
      <c r="S371" s="8">
        <f t="shared" si="2"/>
        <v>24.4237142733</v>
      </c>
      <c r="T371" s="8">
        <f t="shared" si="2"/>
        <v>25.8158892786</v>
      </c>
      <c r="U371" s="8">
        <f t="shared" si="2"/>
        <v>24.430549588800002</v>
      </c>
      <c r="V371" s="8">
        <f t="shared" si="2"/>
        <v>24.2955901612</v>
      </c>
      <c r="W371" s="8">
        <f t="shared" si="2"/>
        <v>25.902879181399999</v>
      </c>
      <c r="X371" s="8"/>
      <c r="Y371" s="8"/>
      <c r="Z371" s="8"/>
      <c r="AI371" s="8">
        <f t="shared" ref="AI371:BB371" si="3">MIN(AI3:AI367)</f>
        <v>23.732332579099999</v>
      </c>
      <c r="AJ371" s="8">
        <f t="shared" si="3"/>
        <v>24.548417173699999</v>
      </c>
      <c r="AK371" s="8">
        <f t="shared" si="3"/>
        <v>23.025834818</v>
      </c>
      <c r="AL371" s="8">
        <f t="shared" si="3"/>
        <v>24.6597350039</v>
      </c>
      <c r="AM371" s="8">
        <f t="shared" si="3"/>
        <v>23.701043974400001</v>
      </c>
      <c r="AN371" s="8">
        <f t="shared" si="3"/>
        <v>24.663442320200001</v>
      </c>
      <c r="AO371" s="8">
        <f t="shared" si="3"/>
        <v>23.650527563899999</v>
      </c>
      <c r="AP371" s="8">
        <f t="shared" si="3"/>
        <v>26.215220334000001</v>
      </c>
      <c r="AQ371" s="8">
        <f t="shared" si="3"/>
        <v>25.1928773928</v>
      </c>
      <c r="AR371" s="8">
        <f t="shared" si="3"/>
        <v>24.285571351200002</v>
      </c>
      <c r="AS371" s="8">
        <f t="shared" si="3"/>
        <v>24.244348347100001</v>
      </c>
      <c r="AT371" s="8">
        <f t="shared" si="3"/>
        <v>24.435977123699999</v>
      </c>
      <c r="AU371" s="8">
        <f t="shared" si="3"/>
        <v>23.789383900899999</v>
      </c>
      <c r="AV371" s="8">
        <f t="shared" si="3"/>
        <v>26.629007420000001</v>
      </c>
      <c r="AW371" s="8">
        <f t="shared" si="3"/>
        <v>24.393171128999999</v>
      </c>
      <c r="AX371" s="8">
        <f t="shared" si="3"/>
        <v>24.409921780400001</v>
      </c>
      <c r="AY371" s="8">
        <f t="shared" si="3"/>
        <v>25.463818225800001</v>
      </c>
      <c r="AZ371" s="8">
        <f t="shared" si="3"/>
        <v>24.309735410599998</v>
      </c>
      <c r="BA371" s="8">
        <f t="shared" si="3"/>
        <v>23.771655443</v>
      </c>
      <c r="BB371" s="8">
        <f t="shared" si="3"/>
        <v>25.7592807945</v>
      </c>
      <c r="BC371" s="8"/>
      <c r="BD371" s="8"/>
      <c r="BE371" s="8"/>
    </row>
    <row r="373" spans="3:64" x14ac:dyDescent="0.45">
      <c r="D373" s="8" t="str">
        <f t="shared" ref="D373:W373" si="4">D2</f>
        <v xml:space="preserve">CCCmaCanRCM </v>
      </c>
      <c r="E373" s="8" t="str">
        <f t="shared" si="4"/>
        <v xml:space="preserve">    CCCmaSMHI </v>
      </c>
      <c r="F373" s="8" t="str">
        <f t="shared" si="4"/>
        <v xml:space="preserve">    CNRM </v>
      </c>
      <c r="G373" s="8" t="str">
        <f t="shared" si="4"/>
        <v xml:space="preserve">    CNRMSMHI </v>
      </c>
      <c r="H373" s="8" t="str">
        <f t="shared" si="4"/>
        <v xml:space="preserve">    CSIRO </v>
      </c>
      <c r="I373" s="8" t="str">
        <f t="shared" si="4"/>
        <v xml:space="preserve">    ICHECDMI </v>
      </c>
      <c r="J373" s="8" t="str">
        <f t="shared" si="4"/>
        <v xml:space="preserve">    ICHECCCLM </v>
      </c>
      <c r="K373" s="8" t="str">
        <f t="shared" si="4"/>
        <v xml:space="preserve">    ICHECKNMI </v>
      </c>
      <c r="L373" s="8" t="str">
        <f t="shared" si="4"/>
        <v xml:space="preserve">    ICHECMPI </v>
      </c>
      <c r="M373" s="8" t="str">
        <f t="shared" si="4"/>
        <v xml:space="preserve">    ICHECSMHI </v>
      </c>
      <c r="N373" s="8" t="str">
        <f t="shared" si="4"/>
        <v xml:space="preserve">    IPSL </v>
      </c>
      <c r="O373" s="8" t="str">
        <f t="shared" si="4"/>
        <v xml:space="preserve">    MIROC </v>
      </c>
      <c r="P373" s="8" t="str">
        <f t="shared" si="4"/>
        <v xml:space="preserve">    MOHCCCLM </v>
      </c>
      <c r="Q373" s="8" t="str">
        <f t="shared" si="4"/>
        <v xml:space="preserve">    MOHCKNMI </v>
      </c>
      <c r="R373" s="8" t="str">
        <f t="shared" si="4"/>
        <v xml:space="preserve">    MOHCSMHI </v>
      </c>
      <c r="S373" s="8" t="str">
        <f t="shared" si="4"/>
        <v xml:space="preserve">    MPICCLM </v>
      </c>
      <c r="T373" s="8" t="str">
        <f t="shared" si="4"/>
        <v xml:space="preserve">    MPIREMO </v>
      </c>
      <c r="U373" s="8" t="str">
        <f t="shared" si="4"/>
        <v xml:space="preserve">    MPISMHI </v>
      </c>
      <c r="V373" s="8" t="str">
        <f t="shared" si="4"/>
        <v xml:space="preserve">    NCCSMHI </v>
      </c>
      <c r="W373" s="8" t="str">
        <f t="shared" si="4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5">AI2</f>
        <v xml:space="preserve">CCCmaCanRCM </v>
      </c>
      <c r="AJ373" s="8" t="str">
        <f t="shared" si="5"/>
        <v xml:space="preserve">    CCCmaSMHI </v>
      </c>
      <c r="AK373" s="8" t="str">
        <f t="shared" si="5"/>
        <v xml:space="preserve">    CNRM </v>
      </c>
      <c r="AL373" s="8" t="str">
        <f t="shared" si="5"/>
        <v xml:space="preserve">    CNRMSMHI </v>
      </c>
      <c r="AM373" s="8" t="str">
        <f t="shared" si="5"/>
        <v xml:space="preserve">    CSIRO </v>
      </c>
      <c r="AN373" s="8" t="str">
        <f t="shared" si="5"/>
        <v xml:space="preserve">    ICHECDMI </v>
      </c>
      <c r="AO373" s="8" t="str">
        <f t="shared" si="5"/>
        <v xml:space="preserve">    ICHECCCLM </v>
      </c>
      <c r="AP373" s="8" t="str">
        <f t="shared" si="5"/>
        <v xml:space="preserve">    ICHECKNMI </v>
      </c>
      <c r="AQ373" s="8" t="str">
        <f t="shared" si="5"/>
        <v xml:space="preserve">    ICHECMPI </v>
      </c>
      <c r="AR373" s="8" t="str">
        <f t="shared" si="5"/>
        <v xml:space="preserve">    ICHECSMHI </v>
      </c>
      <c r="AS373" s="8" t="str">
        <f t="shared" si="5"/>
        <v xml:space="preserve">    IPSL </v>
      </c>
      <c r="AT373" s="8" t="str">
        <f t="shared" si="5"/>
        <v xml:space="preserve">    MIROC </v>
      </c>
      <c r="AU373" s="8" t="str">
        <f t="shared" si="5"/>
        <v xml:space="preserve">    MOHCCCLM </v>
      </c>
      <c r="AV373" s="8" t="str">
        <f t="shared" si="5"/>
        <v xml:space="preserve">    MOHCKNMI </v>
      </c>
      <c r="AW373" s="8" t="str">
        <f t="shared" si="5"/>
        <v xml:space="preserve">    MOHCSMHI </v>
      </c>
      <c r="AX373" s="8" t="str">
        <f t="shared" si="5"/>
        <v xml:space="preserve">    MPICCLM </v>
      </c>
      <c r="AY373" s="8" t="str">
        <f t="shared" si="5"/>
        <v xml:space="preserve">    MPIREMO </v>
      </c>
      <c r="AZ373" s="8" t="str">
        <f t="shared" si="5"/>
        <v xml:space="preserve">    MPISMHI </v>
      </c>
      <c r="BA373" s="8" t="str">
        <f t="shared" si="5"/>
        <v xml:space="preserve">    NCCSMHI </v>
      </c>
      <c r="BB373" s="8" t="str">
        <f t="shared" si="5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6">COUNTIF(D$3:D$368,"&lt;=23.5")</f>
        <v>0</v>
      </c>
      <c r="E374" s="6">
        <f t="shared" si="6"/>
        <v>0</v>
      </c>
      <c r="F374" s="6">
        <f t="shared" si="6"/>
        <v>2</v>
      </c>
      <c r="G374" s="6">
        <f t="shared" si="6"/>
        <v>0</v>
      </c>
      <c r="H374" s="6">
        <f t="shared" si="6"/>
        <v>0</v>
      </c>
      <c r="I374" s="6">
        <f t="shared" si="6"/>
        <v>0</v>
      </c>
      <c r="J374" s="6">
        <f t="shared" si="6"/>
        <v>0</v>
      </c>
      <c r="K374" s="6">
        <f t="shared" si="6"/>
        <v>0</v>
      </c>
      <c r="L374" s="6">
        <f t="shared" si="6"/>
        <v>0</v>
      </c>
      <c r="M374" s="6">
        <f t="shared" si="6"/>
        <v>0</v>
      </c>
      <c r="N374" s="6">
        <f t="shared" si="6"/>
        <v>0</v>
      </c>
      <c r="O374" s="6">
        <f t="shared" si="6"/>
        <v>0</v>
      </c>
      <c r="P374" s="6">
        <f t="shared" si="6"/>
        <v>0</v>
      </c>
      <c r="Q374" s="6">
        <f t="shared" si="6"/>
        <v>0</v>
      </c>
      <c r="R374" s="6">
        <f t="shared" si="6"/>
        <v>0</v>
      </c>
      <c r="S374" s="6">
        <f t="shared" si="6"/>
        <v>0</v>
      </c>
      <c r="T374" s="6">
        <f t="shared" si="6"/>
        <v>0</v>
      </c>
      <c r="U374" s="6">
        <f t="shared" si="6"/>
        <v>0</v>
      </c>
      <c r="V374" s="6">
        <f t="shared" si="6"/>
        <v>0</v>
      </c>
      <c r="W374" s="6">
        <f t="shared" si="6"/>
        <v>0</v>
      </c>
      <c r="X374" s="6">
        <f t="shared" ref="X374:X395" si="7">_xlfn.QUARTILE.INC(D374:W374,0)</f>
        <v>0</v>
      </c>
      <c r="Y374" s="6">
        <f t="shared" ref="Y374:Y395" si="8">_xlfn.QUARTILE.INC(D374:W374,1)</f>
        <v>0</v>
      </c>
      <c r="Z374" s="6">
        <f t="shared" ref="Z374:Z395" si="9">_xlfn.QUARTILE.INC(D374:W374,2)</f>
        <v>0</v>
      </c>
      <c r="AA374" s="6">
        <f t="shared" ref="AA374:AA395" si="10">_xlfn.QUARTILE.INC(D374:W374,3)</f>
        <v>0</v>
      </c>
      <c r="AB374" s="6">
        <f t="shared" ref="AB374:AB395" si="11">_xlfn.QUARTILE.INC(D374:W374,4)</f>
        <v>2</v>
      </c>
      <c r="AC374" s="6">
        <f t="shared" ref="AC374:AC395" si="12">X374</f>
        <v>0</v>
      </c>
      <c r="AD374" s="6">
        <f t="shared" ref="AD374:AG395" si="13">Y374-X374</f>
        <v>0</v>
      </c>
      <c r="AE374" s="6">
        <f t="shared" si="13"/>
        <v>0</v>
      </c>
      <c r="AF374" s="6">
        <f t="shared" si="13"/>
        <v>0</v>
      </c>
      <c r="AG374" s="6">
        <f t="shared" si="13"/>
        <v>2</v>
      </c>
      <c r="AI374" s="6">
        <f t="shared" ref="AI374:BB374" si="14">COUNTIF(AI$3:AI$368,"&lt;=23.5")</f>
        <v>0</v>
      </c>
      <c r="AJ374" s="6">
        <f t="shared" si="14"/>
        <v>0</v>
      </c>
      <c r="AK374" s="6">
        <f t="shared" si="14"/>
        <v>11</v>
      </c>
      <c r="AL374" s="6">
        <f t="shared" si="14"/>
        <v>0</v>
      </c>
      <c r="AM374" s="6">
        <f t="shared" si="14"/>
        <v>0</v>
      </c>
      <c r="AN374" s="6">
        <f t="shared" si="14"/>
        <v>0</v>
      </c>
      <c r="AO374" s="6">
        <f t="shared" si="14"/>
        <v>0</v>
      </c>
      <c r="AP374" s="6">
        <f t="shared" si="14"/>
        <v>0</v>
      </c>
      <c r="AQ374" s="6">
        <f t="shared" si="14"/>
        <v>0</v>
      </c>
      <c r="AR374" s="6">
        <f t="shared" si="14"/>
        <v>0</v>
      </c>
      <c r="AS374" s="6">
        <f t="shared" si="14"/>
        <v>0</v>
      </c>
      <c r="AT374" s="6">
        <f t="shared" si="14"/>
        <v>0</v>
      </c>
      <c r="AU374" s="6">
        <f t="shared" si="14"/>
        <v>0</v>
      </c>
      <c r="AV374" s="6">
        <f t="shared" si="14"/>
        <v>0</v>
      </c>
      <c r="AW374" s="6">
        <f t="shared" si="14"/>
        <v>0</v>
      </c>
      <c r="AX374" s="6">
        <f t="shared" si="14"/>
        <v>0</v>
      </c>
      <c r="AY374" s="6">
        <f t="shared" si="14"/>
        <v>0</v>
      </c>
      <c r="AZ374" s="6">
        <f t="shared" si="14"/>
        <v>0</v>
      </c>
      <c r="BA374" s="6">
        <f t="shared" si="14"/>
        <v>0</v>
      </c>
      <c r="BB374" s="6">
        <f t="shared" si="14"/>
        <v>0</v>
      </c>
      <c r="BC374" s="6">
        <f t="shared" ref="BC374:BC402" si="15">_xlfn.QUARTILE.INC(AI374:BB374,0)</f>
        <v>0</v>
      </c>
      <c r="BD374" s="6">
        <f t="shared" ref="BD374:BD402" si="16">_xlfn.QUARTILE.INC(AI374:BB374,1)</f>
        <v>0</v>
      </c>
      <c r="BE374" s="6">
        <f t="shared" ref="BE374:BE402" si="17">_xlfn.QUARTILE.INC(AI374:BB374,2)</f>
        <v>0</v>
      </c>
      <c r="BF374" s="6">
        <f t="shared" ref="BF374:BF402" si="18">_xlfn.QUARTILE.INC(AI374:BB374,3)</f>
        <v>0</v>
      </c>
      <c r="BG374" s="6">
        <f t="shared" ref="BG374:BG402" si="19">_xlfn.QUARTILE.INC(AI374:BB374,4)</f>
        <v>11</v>
      </c>
      <c r="BH374" s="6">
        <f t="shared" ref="BH374:BH402" si="20">BC374</f>
        <v>0</v>
      </c>
      <c r="BI374" s="6">
        <f t="shared" ref="BI374:BI402" si="21">BD374-BC374</f>
        <v>0</v>
      </c>
      <c r="BJ374" s="6">
        <f t="shared" ref="BJ374:BJ402" si="22">BE374-BD374</f>
        <v>0</v>
      </c>
      <c r="BK374" s="6">
        <f t="shared" ref="BK374:BK402" si="23">BF374-BE374</f>
        <v>0</v>
      </c>
      <c r="BL374" s="6">
        <f t="shared" ref="BL374:BL402" si="24">BG374-BF374</f>
        <v>11</v>
      </c>
    </row>
    <row r="375" spans="3:64" x14ac:dyDescent="0.45">
      <c r="C375" s="2" t="s">
        <v>37</v>
      </c>
      <c r="D375" s="6">
        <f t="shared" ref="D375:W375" si="25">COUNTIFS(D$3:D$368,"&gt;23.5",D$3:D$368,"&lt;=24")</f>
        <v>0</v>
      </c>
      <c r="E375" s="6">
        <f t="shared" si="25"/>
        <v>0</v>
      </c>
      <c r="F375" s="6">
        <f t="shared" si="25"/>
        <v>8</v>
      </c>
      <c r="G375" s="6">
        <f t="shared" si="25"/>
        <v>0</v>
      </c>
      <c r="H375" s="6">
        <f t="shared" si="25"/>
        <v>0</v>
      </c>
      <c r="I375" s="6">
        <f t="shared" si="25"/>
        <v>0</v>
      </c>
      <c r="J375" s="6">
        <f t="shared" si="25"/>
        <v>0</v>
      </c>
      <c r="K375" s="6">
        <f t="shared" si="25"/>
        <v>0</v>
      </c>
      <c r="L375" s="6">
        <f t="shared" si="25"/>
        <v>0</v>
      </c>
      <c r="M375" s="6">
        <f t="shared" si="25"/>
        <v>0</v>
      </c>
      <c r="N375" s="6">
        <f t="shared" si="25"/>
        <v>0</v>
      </c>
      <c r="O375" s="6">
        <f t="shared" si="25"/>
        <v>0</v>
      </c>
      <c r="P375" s="6">
        <f t="shared" si="25"/>
        <v>0</v>
      </c>
      <c r="Q375" s="6">
        <f t="shared" si="25"/>
        <v>0</v>
      </c>
      <c r="R375" s="6">
        <f t="shared" si="25"/>
        <v>0</v>
      </c>
      <c r="S375" s="6">
        <f t="shared" si="25"/>
        <v>0</v>
      </c>
      <c r="T375" s="6">
        <f t="shared" si="25"/>
        <v>0</v>
      </c>
      <c r="U375" s="6">
        <f t="shared" si="25"/>
        <v>0</v>
      </c>
      <c r="V375" s="6">
        <f t="shared" si="25"/>
        <v>0</v>
      </c>
      <c r="W375" s="6">
        <f t="shared" si="25"/>
        <v>0</v>
      </c>
      <c r="X375" s="6">
        <f t="shared" si="7"/>
        <v>0</v>
      </c>
      <c r="Y375" s="6">
        <f t="shared" si="8"/>
        <v>0</v>
      </c>
      <c r="Z375" s="6">
        <f t="shared" si="9"/>
        <v>0</v>
      </c>
      <c r="AA375" s="6">
        <f t="shared" si="10"/>
        <v>0</v>
      </c>
      <c r="AB375" s="6">
        <f t="shared" si="11"/>
        <v>8</v>
      </c>
      <c r="AC375" s="6">
        <f t="shared" si="12"/>
        <v>0</v>
      </c>
      <c r="AD375" s="6">
        <f t="shared" si="13"/>
        <v>0</v>
      </c>
      <c r="AE375" s="6">
        <f t="shared" si="13"/>
        <v>0</v>
      </c>
      <c r="AF375" s="6">
        <f t="shared" si="13"/>
        <v>0</v>
      </c>
      <c r="AG375" s="6">
        <f t="shared" si="13"/>
        <v>8</v>
      </c>
      <c r="AI375" s="6">
        <f t="shared" ref="AI375:BB375" si="26">COUNTIFS(AI$3:AI$368,"&gt;23.5",AI$3:AI$368,"&lt;=24")</f>
        <v>6</v>
      </c>
      <c r="AJ375" s="6">
        <f t="shared" si="26"/>
        <v>0</v>
      </c>
      <c r="AK375" s="6">
        <f t="shared" si="26"/>
        <v>26</v>
      </c>
      <c r="AL375" s="6">
        <f t="shared" si="26"/>
        <v>0</v>
      </c>
      <c r="AM375" s="6">
        <f t="shared" si="26"/>
        <v>4</v>
      </c>
      <c r="AN375" s="6">
        <f t="shared" si="26"/>
        <v>0</v>
      </c>
      <c r="AO375" s="6">
        <f t="shared" si="26"/>
        <v>7</v>
      </c>
      <c r="AP375" s="6">
        <f t="shared" si="26"/>
        <v>0</v>
      </c>
      <c r="AQ375" s="6">
        <f t="shared" si="26"/>
        <v>0</v>
      </c>
      <c r="AR375" s="6">
        <f t="shared" si="26"/>
        <v>0</v>
      </c>
      <c r="AS375" s="6">
        <f t="shared" si="26"/>
        <v>0</v>
      </c>
      <c r="AT375" s="6">
        <f t="shared" si="26"/>
        <v>0</v>
      </c>
      <c r="AU375" s="6">
        <f t="shared" si="26"/>
        <v>3</v>
      </c>
      <c r="AV375" s="6">
        <f t="shared" si="26"/>
        <v>0</v>
      </c>
      <c r="AW375" s="6">
        <f t="shared" si="26"/>
        <v>0</v>
      </c>
      <c r="AX375" s="6">
        <f t="shared" si="26"/>
        <v>0</v>
      </c>
      <c r="AY375" s="6">
        <f t="shared" si="26"/>
        <v>0</v>
      </c>
      <c r="AZ375" s="6">
        <f t="shared" si="26"/>
        <v>0</v>
      </c>
      <c r="BA375" s="6">
        <f t="shared" si="26"/>
        <v>3</v>
      </c>
      <c r="BB375" s="6">
        <f t="shared" si="26"/>
        <v>0</v>
      </c>
      <c r="BC375" s="6">
        <f t="shared" si="15"/>
        <v>0</v>
      </c>
      <c r="BD375" s="6">
        <f t="shared" si="16"/>
        <v>0</v>
      </c>
      <c r="BE375" s="6">
        <f t="shared" si="17"/>
        <v>0</v>
      </c>
      <c r="BF375" s="6">
        <f t="shared" si="18"/>
        <v>3</v>
      </c>
      <c r="BG375" s="6">
        <f t="shared" si="19"/>
        <v>26</v>
      </c>
      <c r="BH375" s="6">
        <f t="shared" si="20"/>
        <v>0</v>
      </c>
      <c r="BI375" s="6">
        <f t="shared" si="21"/>
        <v>0</v>
      </c>
      <c r="BJ375" s="6">
        <f t="shared" si="22"/>
        <v>0</v>
      </c>
      <c r="BK375" s="6">
        <f t="shared" si="23"/>
        <v>3</v>
      </c>
      <c r="BL375" s="6">
        <f t="shared" si="24"/>
        <v>23</v>
      </c>
    </row>
    <row r="376" spans="3:64" x14ac:dyDescent="0.45">
      <c r="C376" s="2" t="s">
        <v>38</v>
      </c>
      <c r="D376" s="6">
        <f t="shared" ref="D376:W376" si="27">COUNTIFS(D$3:D$368,"&gt;24",D$3:D$368,"&lt;=24.5")</f>
        <v>7</v>
      </c>
      <c r="E376" s="6">
        <f t="shared" si="27"/>
        <v>0</v>
      </c>
      <c r="F376" s="6">
        <f t="shared" si="27"/>
        <v>18</v>
      </c>
      <c r="G376" s="6">
        <f t="shared" si="27"/>
        <v>0</v>
      </c>
      <c r="H376" s="6">
        <f t="shared" si="27"/>
        <v>0</v>
      </c>
      <c r="I376" s="6">
        <f t="shared" si="27"/>
        <v>0</v>
      </c>
      <c r="J376" s="6">
        <f t="shared" si="27"/>
        <v>3</v>
      </c>
      <c r="K376" s="6">
        <f t="shared" si="27"/>
        <v>0</v>
      </c>
      <c r="L376" s="6">
        <f t="shared" si="27"/>
        <v>0</v>
      </c>
      <c r="M376" s="6">
        <f t="shared" si="27"/>
        <v>0</v>
      </c>
      <c r="N376" s="6">
        <f t="shared" si="27"/>
        <v>1</v>
      </c>
      <c r="O376" s="6">
        <f t="shared" si="27"/>
        <v>0</v>
      </c>
      <c r="P376" s="6">
        <f t="shared" si="27"/>
        <v>2</v>
      </c>
      <c r="Q376" s="6">
        <f t="shared" si="27"/>
        <v>0</v>
      </c>
      <c r="R376" s="6">
        <f t="shared" si="27"/>
        <v>0</v>
      </c>
      <c r="S376" s="6">
        <f t="shared" si="27"/>
        <v>1</v>
      </c>
      <c r="T376" s="6">
        <f t="shared" si="27"/>
        <v>0</v>
      </c>
      <c r="U376" s="6">
        <f t="shared" si="27"/>
        <v>1</v>
      </c>
      <c r="V376" s="6">
        <f t="shared" si="27"/>
        <v>5</v>
      </c>
      <c r="W376" s="6">
        <f t="shared" si="27"/>
        <v>0</v>
      </c>
      <c r="X376" s="6">
        <f t="shared" si="7"/>
        <v>0</v>
      </c>
      <c r="Y376" s="6">
        <f t="shared" si="8"/>
        <v>0</v>
      </c>
      <c r="Z376" s="6">
        <f t="shared" si="9"/>
        <v>0</v>
      </c>
      <c r="AA376" s="6">
        <f t="shared" si="10"/>
        <v>1.25</v>
      </c>
      <c r="AB376" s="6">
        <f t="shared" si="11"/>
        <v>18</v>
      </c>
      <c r="AC376" s="6">
        <f t="shared" si="12"/>
        <v>0</v>
      </c>
      <c r="AD376" s="6">
        <f t="shared" si="13"/>
        <v>0</v>
      </c>
      <c r="AE376" s="6">
        <f t="shared" si="13"/>
        <v>0</v>
      </c>
      <c r="AF376" s="6">
        <f t="shared" si="13"/>
        <v>1.25</v>
      </c>
      <c r="AG376" s="6">
        <f t="shared" si="13"/>
        <v>16.75</v>
      </c>
      <c r="AI376" s="6">
        <f t="shared" ref="AI376:BB376" si="28">COUNTIFS(AI$3:AI$368,"&gt;24",AI$3:AI$368,"&lt;=24.5")</f>
        <v>8</v>
      </c>
      <c r="AJ376" s="6">
        <f t="shared" si="28"/>
        <v>0</v>
      </c>
      <c r="AK376" s="6">
        <f t="shared" si="28"/>
        <v>17</v>
      </c>
      <c r="AL376" s="6">
        <f t="shared" si="28"/>
        <v>0</v>
      </c>
      <c r="AM376" s="6">
        <f t="shared" si="28"/>
        <v>14</v>
      </c>
      <c r="AN376" s="6">
        <f t="shared" si="28"/>
        <v>0</v>
      </c>
      <c r="AO376" s="6">
        <f t="shared" si="28"/>
        <v>13</v>
      </c>
      <c r="AP376" s="6">
        <f t="shared" si="28"/>
        <v>0</v>
      </c>
      <c r="AQ376" s="6">
        <f t="shared" si="28"/>
        <v>0</v>
      </c>
      <c r="AR376" s="6">
        <f t="shared" si="28"/>
        <v>5</v>
      </c>
      <c r="AS376" s="6">
        <f t="shared" si="28"/>
        <v>8</v>
      </c>
      <c r="AT376" s="6">
        <f t="shared" si="28"/>
        <v>2</v>
      </c>
      <c r="AU376" s="6">
        <f t="shared" si="28"/>
        <v>10</v>
      </c>
      <c r="AV376" s="6">
        <f t="shared" si="28"/>
        <v>0</v>
      </c>
      <c r="AW376" s="6">
        <f t="shared" si="28"/>
        <v>2</v>
      </c>
      <c r="AX376" s="6">
        <f t="shared" si="28"/>
        <v>2</v>
      </c>
      <c r="AY376" s="6">
        <f t="shared" si="28"/>
        <v>0</v>
      </c>
      <c r="AZ376" s="6">
        <f t="shared" si="28"/>
        <v>5</v>
      </c>
      <c r="BA376" s="6">
        <f t="shared" si="28"/>
        <v>10</v>
      </c>
      <c r="BB376" s="6">
        <f t="shared" si="28"/>
        <v>0</v>
      </c>
      <c r="BC376" s="6">
        <f t="shared" si="15"/>
        <v>0</v>
      </c>
      <c r="BD376" s="6">
        <f t="shared" si="16"/>
        <v>0</v>
      </c>
      <c r="BE376" s="6">
        <f t="shared" si="17"/>
        <v>2</v>
      </c>
      <c r="BF376" s="6">
        <f t="shared" si="18"/>
        <v>8.5</v>
      </c>
      <c r="BG376" s="6">
        <f t="shared" si="19"/>
        <v>17</v>
      </c>
      <c r="BH376" s="6">
        <f t="shared" si="20"/>
        <v>0</v>
      </c>
      <c r="BI376" s="6">
        <f t="shared" si="21"/>
        <v>0</v>
      </c>
      <c r="BJ376" s="6">
        <f t="shared" si="22"/>
        <v>2</v>
      </c>
      <c r="BK376" s="6">
        <f t="shared" si="23"/>
        <v>6.5</v>
      </c>
      <c r="BL376" s="6">
        <f t="shared" si="24"/>
        <v>8.5</v>
      </c>
    </row>
    <row r="377" spans="3:64" x14ac:dyDescent="0.45">
      <c r="C377" s="2" t="s">
        <v>39</v>
      </c>
      <c r="D377" s="6">
        <f t="shared" ref="D377:W377" si="29">COUNTIFS(D$3:D$368,"&gt;24.5",D$3:D$368,"&lt;=25")</f>
        <v>17</v>
      </c>
      <c r="E377" s="6">
        <f t="shared" si="29"/>
        <v>2</v>
      </c>
      <c r="F377" s="6">
        <f t="shared" si="29"/>
        <v>25</v>
      </c>
      <c r="G377" s="6">
        <f t="shared" si="29"/>
        <v>1</v>
      </c>
      <c r="H377" s="6">
        <f t="shared" si="29"/>
        <v>9</v>
      </c>
      <c r="I377" s="6">
        <f t="shared" si="29"/>
        <v>1</v>
      </c>
      <c r="J377" s="6">
        <f t="shared" si="29"/>
        <v>14</v>
      </c>
      <c r="K377" s="6">
        <f t="shared" si="29"/>
        <v>0</v>
      </c>
      <c r="L377" s="6">
        <f t="shared" si="29"/>
        <v>0</v>
      </c>
      <c r="M377" s="6">
        <f t="shared" si="29"/>
        <v>8</v>
      </c>
      <c r="N377" s="6">
        <f t="shared" si="29"/>
        <v>12</v>
      </c>
      <c r="O377" s="6">
        <f t="shared" si="29"/>
        <v>0</v>
      </c>
      <c r="P377" s="6">
        <f t="shared" si="29"/>
        <v>9</v>
      </c>
      <c r="Q377" s="6">
        <f t="shared" si="29"/>
        <v>0</v>
      </c>
      <c r="R377" s="6">
        <f t="shared" si="29"/>
        <v>0</v>
      </c>
      <c r="S377" s="6">
        <f t="shared" si="29"/>
        <v>6</v>
      </c>
      <c r="T377" s="6">
        <f t="shared" si="29"/>
        <v>0</v>
      </c>
      <c r="U377" s="6">
        <f t="shared" si="29"/>
        <v>11</v>
      </c>
      <c r="V377" s="6">
        <f t="shared" si="29"/>
        <v>10</v>
      </c>
      <c r="W377" s="6">
        <f t="shared" si="29"/>
        <v>0</v>
      </c>
      <c r="X377" s="6">
        <f t="shared" si="7"/>
        <v>0</v>
      </c>
      <c r="Y377" s="6">
        <f t="shared" si="8"/>
        <v>0</v>
      </c>
      <c r="Z377" s="6">
        <f t="shared" si="9"/>
        <v>4</v>
      </c>
      <c r="AA377" s="6">
        <f t="shared" si="10"/>
        <v>10.25</v>
      </c>
      <c r="AB377" s="6">
        <f t="shared" si="11"/>
        <v>25</v>
      </c>
      <c r="AC377" s="6">
        <f t="shared" si="12"/>
        <v>0</v>
      </c>
      <c r="AD377" s="6">
        <f t="shared" si="13"/>
        <v>0</v>
      </c>
      <c r="AE377" s="6">
        <f t="shared" si="13"/>
        <v>4</v>
      </c>
      <c r="AF377" s="6">
        <f t="shared" si="13"/>
        <v>6.25</v>
      </c>
      <c r="AG377" s="6">
        <f t="shared" si="13"/>
        <v>14.75</v>
      </c>
      <c r="AI377" s="6">
        <f t="shared" ref="AI377:BB377" si="30">COUNTIFS(AI$3:AI$368,"&gt;24.5",AI$3:AI$368,"&lt;=25")</f>
        <v>22</v>
      </c>
      <c r="AJ377" s="6">
        <f t="shared" si="30"/>
        <v>15</v>
      </c>
      <c r="AK377" s="6">
        <f t="shared" si="30"/>
        <v>7</v>
      </c>
      <c r="AL377" s="6">
        <f t="shared" si="30"/>
        <v>6</v>
      </c>
      <c r="AM377" s="6">
        <f t="shared" si="30"/>
        <v>17</v>
      </c>
      <c r="AN377" s="6">
        <f t="shared" si="30"/>
        <v>5</v>
      </c>
      <c r="AO377" s="6">
        <f t="shared" si="30"/>
        <v>17</v>
      </c>
      <c r="AP377" s="6">
        <f t="shared" si="30"/>
        <v>0</v>
      </c>
      <c r="AQ377" s="6">
        <f t="shared" si="30"/>
        <v>0</v>
      </c>
      <c r="AR377" s="6">
        <f t="shared" si="30"/>
        <v>21</v>
      </c>
      <c r="AS377" s="6">
        <f t="shared" si="30"/>
        <v>22</v>
      </c>
      <c r="AT377" s="6">
        <f t="shared" si="30"/>
        <v>5</v>
      </c>
      <c r="AU377" s="6">
        <f t="shared" si="30"/>
        <v>17</v>
      </c>
      <c r="AV377" s="6">
        <f t="shared" si="30"/>
        <v>0</v>
      </c>
      <c r="AW377" s="6">
        <f t="shared" si="30"/>
        <v>8</v>
      </c>
      <c r="AX377" s="6">
        <f t="shared" si="30"/>
        <v>16</v>
      </c>
      <c r="AY377" s="6">
        <f t="shared" si="30"/>
        <v>0</v>
      </c>
      <c r="AZ377" s="6">
        <f t="shared" si="30"/>
        <v>28</v>
      </c>
      <c r="BA377" s="6">
        <f t="shared" si="30"/>
        <v>16</v>
      </c>
      <c r="BB377" s="6">
        <f t="shared" si="30"/>
        <v>0</v>
      </c>
      <c r="BC377" s="6">
        <f t="shared" si="15"/>
        <v>0</v>
      </c>
      <c r="BD377" s="6">
        <f t="shared" si="16"/>
        <v>3.75</v>
      </c>
      <c r="BE377" s="6">
        <f t="shared" si="17"/>
        <v>11.5</v>
      </c>
      <c r="BF377" s="6">
        <f t="shared" si="18"/>
        <v>17</v>
      </c>
      <c r="BG377" s="6">
        <f t="shared" si="19"/>
        <v>28</v>
      </c>
      <c r="BH377" s="6">
        <f t="shared" si="20"/>
        <v>0</v>
      </c>
      <c r="BI377" s="6">
        <f t="shared" si="21"/>
        <v>3.75</v>
      </c>
      <c r="BJ377" s="6">
        <f t="shared" si="22"/>
        <v>7.75</v>
      </c>
      <c r="BK377" s="6">
        <f t="shared" si="23"/>
        <v>5.5</v>
      </c>
      <c r="BL377" s="6">
        <f t="shared" si="24"/>
        <v>11</v>
      </c>
    </row>
    <row r="378" spans="3:64" x14ac:dyDescent="0.45">
      <c r="C378" s="2" t="s">
        <v>40</v>
      </c>
      <c r="D378" s="6">
        <f t="shared" ref="D378:W378" si="31">COUNTIFS(D$3:D$368,"&gt;25",D$3:D$368,"&lt;=25.5")</f>
        <v>18</v>
      </c>
      <c r="E378" s="6">
        <f t="shared" si="31"/>
        <v>12</v>
      </c>
      <c r="F378" s="6">
        <f t="shared" si="31"/>
        <v>14</v>
      </c>
      <c r="G378" s="6">
        <f t="shared" si="31"/>
        <v>7</v>
      </c>
      <c r="H378" s="6">
        <f t="shared" si="31"/>
        <v>13</v>
      </c>
      <c r="I378" s="6">
        <f t="shared" si="31"/>
        <v>9</v>
      </c>
      <c r="J378" s="6">
        <f t="shared" si="31"/>
        <v>24</v>
      </c>
      <c r="K378" s="6">
        <f t="shared" si="31"/>
        <v>0</v>
      </c>
      <c r="L378" s="6">
        <f t="shared" si="31"/>
        <v>0</v>
      </c>
      <c r="M378" s="6">
        <f t="shared" si="31"/>
        <v>19</v>
      </c>
      <c r="N378" s="6">
        <f t="shared" si="31"/>
        <v>27</v>
      </c>
      <c r="O378" s="6">
        <f t="shared" si="31"/>
        <v>10</v>
      </c>
      <c r="P378" s="6">
        <f t="shared" si="31"/>
        <v>23</v>
      </c>
      <c r="Q378" s="6">
        <f t="shared" si="31"/>
        <v>0</v>
      </c>
      <c r="R378" s="6">
        <f t="shared" si="31"/>
        <v>5</v>
      </c>
      <c r="S378" s="6">
        <f t="shared" si="31"/>
        <v>16</v>
      </c>
      <c r="T378" s="6">
        <f t="shared" si="31"/>
        <v>0</v>
      </c>
      <c r="U378" s="6">
        <f t="shared" si="31"/>
        <v>12</v>
      </c>
      <c r="V378" s="6">
        <f t="shared" si="31"/>
        <v>21</v>
      </c>
      <c r="W378" s="6">
        <f t="shared" si="31"/>
        <v>0</v>
      </c>
      <c r="X378" s="6">
        <f t="shared" si="7"/>
        <v>0</v>
      </c>
      <c r="Y378" s="6">
        <f t="shared" si="8"/>
        <v>3.75</v>
      </c>
      <c r="Z378" s="6">
        <f t="shared" si="9"/>
        <v>12</v>
      </c>
      <c r="AA378" s="6">
        <f t="shared" si="10"/>
        <v>18.25</v>
      </c>
      <c r="AB378" s="6">
        <f t="shared" si="11"/>
        <v>27</v>
      </c>
      <c r="AC378" s="6">
        <f t="shared" si="12"/>
        <v>0</v>
      </c>
      <c r="AD378" s="6">
        <f t="shared" si="13"/>
        <v>3.75</v>
      </c>
      <c r="AE378" s="6">
        <f t="shared" si="13"/>
        <v>8.25</v>
      </c>
      <c r="AF378" s="6">
        <f t="shared" si="13"/>
        <v>6.25</v>
      </c>
      <c r="AG378" s="6">
        <f t="shared" si="13"/>
        <v>8.75</v>
      </c>
      <c r="AI378" s="6">
        <f t="shared" ref="AI378:BB378" si="32">COUNTIFS(AI$3:AI$368,"&gt;25",AI$3:AI$368,"&lt;=25.5")</f>
        <v>13</v>
      </c>
      <c r="AJ378" s="6">
        <f t="shared" si="32"/>
        <v>17</v>
      </c>
      <c r="AK378" s="6">
        <f t="shared" si="32"/>
        <v>14</v>
      </c>
      <c r="AL378" s="6">
        <f t="shared" si="32"/>
        <v>40</v>
      </c>
      <c r="AM378" s="6">
        <f t="shared" si="32"/>
        <v>14</v>
      </c>
      <c r="AN378" s="6">
        <f t="shared" si="32"/>
        <v>32</v>
      </c>
      <c r="AO378" s="6">
        <f t="shared" si="32"/>
        <v>22</v>
      </c>
      <c r="AP378" s="6">
        <f t="shared" si="32"/>
        <v>0</v>
      </c>
      <c r="AQ378" s="6">
        <f t="shared" si="32"/>
        <v>4</v>
      </c>
      <c r="AR378" s="6">
        <f t="shared" si="32"/>
        <v>24</v>
      </c>
      <c r="AS378" s="6">
        <f t="shared" si="32"/>
        <v>31</v>
      </c>
      <c r="AT378" s="6">
        <f t="shared" si="32"/>
        <v>14</v>
      </c>
      <c r="AU378" s="6">
        <f t="shared" si="32"/>
        <v>19</v>
      </c>
      <c r="AV378" s="6">
        <f t="shared" si="32"/>
        <v>0</v>
      </c>
      <c r="AW378" s="6">
        <f t="shared" si="32"/>
        <v>24</v>
      </c>
      <c r="AX378" s="6">
        <f t="shared" si="32"/>
        <v>17</v>
      </c>
      <c r="AY378" s="6">
        <f t="shared" si="32"/>
        <v>1</v>
      </c>
      <c r="AZ378" s="6">
        <f t="shared" si="32"/>
        <v>13</v>
      </c>
      <c r="BA378" s="6">
        <f t="shared" si="32"/>
        <v>11</v>
      </c>
      <c r="BB378" s="6">
        <f t="shared" si="32"/>
        <v>0</v>
      </c>
      <c r="BC378" s="6">
        <f t="shared" si="15"/>
        <v>0</v>
      </c>
      <c r="BD378" s="6">
        <f t="shared" si="16"/>
        <v>9.25</v>
      </c>
      <c r="BE378" s="6">
        <f t="shared" si="17"/>
        <v>14</v>
      </c>
      <c r="BF378" s="6">
        <f t="shared" si="18"/>
        <v>22.5</v>
      </c>
      <c r="BG378" s="6">
        <f t="shared" si="19"/>
        <v>40</v>
      </c>
      <c r="BH378" s="6">
        <f t="shared" si="20"/>
        <v>0</v>
      </c>
      <c r="BI378" s="6">
        <f t="shared" si="21"/>
        <v>9.25</v>
      </c>
      <c r="BJ378" s="6">
        <f t="shared" si="22"/>
        <v>4.75</v>
      </c>
      <c r="BK378" s="6">
        <f t="shared" si="23"/>
        <v>8.5</v>
      </c>
      <c r="BL378" s="6">
        <f t="shared" si="24"/>
        <v>17.5</v>
      </c>
    </row>
    <row r="379" spans="3:64" x14ac:dyDescent="0.45">
      <c r="C379" s="2" t="s">
        <v>41</v>
      </c>
      <c r="D379" s="6">
        <f t="shared" ref="D379:W379" si="33">COUNTIFS(D$3:D$368,"&gt;25.5",D$3:D$368,"&lt;=26")</f>
        <v>16</v>
      </c>
      <c r="E379" s="6">
        <f t="shared" si="33"/>
        <v>20</v>
      </c>
      <c r="F379" s="6">
        <f t="shared" si="33"/>
        <v>7</v>
      </c>
      <c r="G379" s="6">
        <f t="shared" si="33"/>
        <v>18</v>
      </c>
      <c r="H379" s="6">
        <f t="shared" si="33"/>
        <v>12</v>
      </c>
      <c r="I379" s="6">
        <f t="shared" si="33"/>
        <v>28</v>
      </c>
      <c r="J379" s="6">
        <f t="shared" si="33"/>
        <v>16</v>
      </c>
      <c r="K379" s="6">
        <f t="shared" si="33"/>
        <v>0</v>
      </c>
      <c r="L379" s="6">
        <f t="shared" si="33"/>
        <v>13</v>
      </c>
      <c r="M379" s="6">
        <f t="shared" si="33"/>
        <v>25</v>
      </c>
      <c r="N379" s="6">
        <f t="shared" si="33"/>
        <v>30</v>
      </c>
      <c r="O379" s="6">
        <f t="shared" si="33"/>
        <v>17</v>
      </c>
      <c r="P379" s="6">
        <f t="shared" si="33"/>
        <v>14</v>
      </c>
      <c r="Q379" s="6">
        <f t="shared" si="33"/>
        <v>0</v>
      </c>
      <c r="R379" s="6">
        <f t="shared" si="33"/>
        <v>20</v>
      </c>
      <c r="S379" s="6">
        <f t="shared" si="33"/>
        <v>13</v>
      </c>
      <c r="T379" s="6">
        <f t="shared" si="33"/>
        <v>7</v>
      </c>
      <c r="U379" s="6">
        <f t="shared" si="33"/>
        <v>11</v>
      </c>
      <c r="V379" s="6">
        <f t="shared" si="33"/>
        <v>18</v>
      </c>
      <c r="W379" s="6">
        <f t="shared" si="33"/>
        <v>1</v>
      </c>
      <c r="X379" s="6">
        <f t="shared" si="7"/>
        <v>0</v>
      </c>
      <c r="Y379" s="6">
        <f t="shared" si="8"/>
        <v>10</v>
      </c>
      <c r="Z379" s="6">
        <f t="shared" si="9"/>
        <v>15</v>
      </c>
      <c r="AA379" s="6">
        <f t="shared" si="10"/>
        <v>18.5</v>
      </c>
      <c r="AB379" s="6">
        <f t="shared" si="11"/>
        <v>30</v>
      </c>
      <c r="AC379" s="6">
        <f t="shared" si="12"/>
        <v>0</v>
      </c>
      <c r="AD379" s="6">
        <f t="shared" si="13"/>
        <v>10</v>
      </c>
      <c r="AE379" s="6">
        <f t="shared" si="13"/>
        <v>5</v>
      </c>
      <c r="AF379" s="6">
        <f t="shared" si="13"/>
        <v>3.5</v>
      </c>
      <c r="AG379" s="6">
        <f t="shared" si="13"/>
        <v>11.5</v>
      </c>
      <c r="AI379" s="6">
        <f t="shared" ref="AI379:BB379" si="34">COUNTIFS(AI$3:AI$368,"&gt;25.5",AI$3:AI$368,"&lt;=26")</f>
        <v>15</v>
      </c>
      <c r="AJ379" s="6">
        <f t="shared" si="34"/>
        <v>15</v>
      </c>
      <c r="AK379" s="6">
        <f t="shared" si="34"/>
        <v>10</v>
      </c>
      <c r="AL379" s="6">
        <f t="shared" si="34"/>
        <v>23</v>
      </c>
      <c r="AM379" s="6">
        <f t="shared" si="34"/>
        <v>5</v>
      </c>
      <c r="AN379" s="6">
        <f t="shared" si="34"/>
        <v>18</v>
      </c>
      <c r="AO379" s="6">
        <f t="shared" si="34"/>
        <v>21</v>
      </c>
      <c r="AP379" s="6">
        <f t="shared" si="34"/>
        <v>0</v>
      </c>
      <c r="AQ379" s="6">
        <f t="shared" si="34"/>
        <v>31</v>
      </c>
      <c r="AR379" s="6">
        <f t="shared" si="34"/>
        <v>8</v>
      </c>
      <c r="AS379" s="6">
        <f t="shared" si="34"/>
        <v>23</v>
      </c>
      <c r="AT379" s="6">
        <f t="shared" si="34"/>
        <v>16</v>
      </c>
      <c r="AU379" s="6">
        <f t="shared" si="34"/>
        <v>12</v>
      </c>
      <c r="AV379" s="6">
        <f t="shared" si="34"/>
        <v>0</v>
      </c>
      <c r="AW379" s="6">
        <f t="shared" si="34"/>
        <v>20</v>
      </c>
      <c r="AX379" s="6">
        <f t="shared" si="34"/>
        <v>14</v>
      </c>
      <c r="AY379" s="6">
        <f t="shared" si="34"/>
        <v>27</v>
      </c>
      <c r="AZ379" s="6">
        <f t="shared" si="34"/>
        <v>9</v>
      </c>
      <c r="BA379" s="6">
        <f t="shared" si="34"/>
        <v>27</v>
      </c>
      <c r="BB379" s="6">
        <f t="shared" si="34"/>
        <v>9</v>
      </c>
      <c r="BC379" s="6">
        <f t="shared" si="15"/>
        <v>0</v>
      </c>
      <c r="BD379" s="6">
        <f t="shared" si="16"/>
        <v>9</v>
      </c>
      <c r="BE379" s="6">
        <f t="shared" si="17"/>
        <v>15</v>
      </c>
      <c r="BF379" s="6">
        <f t="shared" si="18"/>
        <v>21.5</v>
      </c>
      <c r="BG379" s="6">
        <f t="shared" si="19"/>
        <v>31</v>
      </c>
      <c r="BH379" s="6">
        <f t="shared" si="20"/>
        <v>0</v>
      </c>
      <c r="BI379" s="6">
        <f t="shared" si="21"/>
        <v>9</v>
      </c>
      <c r="BJ379" s="6">
        <f t="shared" si="22"/>
        <v>6</v>
      </c>
      <c r="BK379" s="6">
        <f t="shared" si="23"/>
        <v>6.5</v>
      </c>
      <c r="BL379" s="6">
        <f t="shared" si="24"/>
        <v>9.5</v>
      </c>
    </row>
    <row r="380" spans="3:64" x14ac:dyDescent="0.45">
      <c r="C380" s="2" t="s">
        <v>42</v>
      </c>
      <c r="D380" s="6">
        <f t="shared" ref="D380:W380" si="35">COUNTIFS(D$3:D$368,"&gt;26",D$3:D$368,"&lt;=26.5")</f>
        <v>12</v>
      </c>
      <c r="E380" s="6">
        <f t="shared" si="35"/>
        <v>12</v>
      </c>
      <c r="F380" s="6">
        <f t="shared" si="35"/>
        <v>14</v>
      </c>
      <c r="G380" s="6">
        <f t="shared" si="35"/>
        <v>29</v>
      </c>
      <c r="H380" s="6">
        <f t="shared" si="35"/>
        <v>15</v>
      </c>
      <c r="I380" s="6">
        <f t="shared" si="35"/>
        <v>18</v>
      </c>
      <c r="J380" s="6">
        <f t="shared" si="35"/>
        <v>12</v>
      </c>
      <c r="K380" s="6">
        <f t="shared" si="35"/>
        <v>1</v>
      </c>
      <c r="L380" s="6">
        <f t="shared" si="35"/>
        <v>34</v>
      </c>
      <c r="M380" s="6">
        <f t="shared" si="35"/>
        <v>13</v>
      </c>
      <c r="N380" s="6">
        <f t="shared" si="35"/>
        <v>15</v>
      </c>
      <c r="O380" s="6">
        <f t="shared" si="35"/>
        <v>15</v>
      </c>
      <c r="P380" s="6">
        <f t="shared" si="35"/>
        <v>19</v>
      </c>
      <c r="Q380" s="6">
        <f t="shared" si="35"/>
        <v>0</v>
      </c>
      <c r="R380" s="6">
        <f t="shared" si="35"/>
        <v>21</v>
      </c>
      <c r="S380" s="6">
        <f t="shared" si="35"/>
        <v>14</v>
      </c>
      <c r="T380" s="6">
        <f t="shared" si="35"/>
        <v>11</v>
      </c>
      <c r="U380" s="6">
        <f t="shared" si="35"/>
        <v>13</v>
      </c>
      <c r="V380" s="6">
        <f t="shared" si="35"/>
        <v>27</v>
      </c>
      <c r="W380" s="6">
        <f t="shared" si="35"/>
        <v>8</v>
      </c>
      <c r="X380" s="6">
        <f t="shared" si="7"/>
        <v>0</v>
      </c>
      <c r="Y380" s="6">
        <f t="shared" si="8"/>
        <v>12</v>
      </c>
      <c r="Z380" s="6">
        <f t="shared" si="9"/>
        <v>14</v>
      </c>
      <c r="AA380" s="6">
        <f t="shared" si="10"/>
        <v>18.25</v>
      </c>
      <c r="AB380" s="6">
        <f t="shared" si="11"/>
        <v>34</v>
      </c>
      <c r="AC380" s="6">
        <f t="shared" si="12"/>
        <v>0</v>
      </c>
      <c r="AD380" s="6">
        <f t="shared" si="13"/>
        <v>12</v>
      </c>
      <c r="AE380" s="6">
        <f t="shared" si="13"/>
        <v>2</v>
      </c>
      <c r="AF380" s="6">
        <f t="shared" si="13"/>
        <v>4.25</v>
      </c>
      <c r="AG380" s="6">
        <f t="shared" si="13"/>
        <v>15.75</v>
      </c>
      <c r="AI380" s="6">
        <f t="shared" ref="AI380:BB380" si="36">COUNTIFS(AI$3:AI$368,"&gt;26",AI$3:AI$368,"&lt;=26.5")</f>
        <v>9</v>
      </c>
      <c r="AJ380" s="6">
        <f t="shared" si="36"/>
        <v>12</v>
      </c>
      <c r="AK380" s="6">
        <f t="shared" si="36"/>
        <v>8</v>
      </c>
      <c r="AL380" s="6">
        <f t="shared" si="36"/>
        <v>7</v>
      </c>
      <c r="AM380" s="6">
        <f t="shared" si="36"/>
        <v>9</v>
      </c>
      <c r="AN380" s="6">
        <f t="shared" si="36"/>
        <v>9</v>
      </c>
      <c r="AO380" s="6">
        <f t="shared" si="36"/>
        <v>15</v>
      </c>
      <c r="AP380" s="6">
        <f t="shared" si="36"/>
        <v>11</v>
      </c>
      <c r="AQ380" s="6">
        <f t="shared" si="36"/>
        <v>23</v>
      </c>
      <c r="AR380" s="6">
        <f t="shared" si="36"/>
        <v>9</v>
      </c>
      <c r="AS380" s="6">
        <f t="shared" si="36"/>
        <v>6</v>
      </c>
      <c r="AT380" s="6">
        <f t="shared" si="36"/>
        <v>15</v>
      </c>
      <c r="AU380" s="6">
        <f t="shared" si="36"/>
        <v>10</v>
      </c>
      <c r="AV380" s="6">
        <f t="shared" si="36"/>
        <v>0</v>
      </c>
      <c r="AW380" s="6">
        <f t="shared" si="36"/>
        <v>17</v>
      </c>
      <c r="AX380" s="6">
        <f t="shared" si="36"/>
        <v>12</v>
      </c>
      <c r="AY380" s="6">
        <f t="shared" si="36"/>
        <v>21</v>
      </c>
      <c r="AZ380" s="6">
        <f t="shared" si="36"/>
        <v>12</v>
      </c>
      <c r="BA380" s="6">
        <f t="shared" si="36"/>
        <v>22</v>
      </c>
      <c r="BB380" s="6">
        <f t="shared" si="36"/>
        <v>22</v>
      </c>
      <c r="BC380" s="6">
        <f t="shared" si="15"/>
        <v>0</v>
      </c>
      <c r="BD380" s="6">
        <f t="shared" si="16"/>
        <v>9</v>
      </c>
      <c r="BE380" s="6">
        <f t="shared" si="17"/>
        <v>11.5</v>
      </c>
      <c r="BF380" s="6">
        <f t="shared" si="18"/>
        <v>15.5</v>
      </c>
      <c r="BG380" s="6">
        <f t="shared" si="19"/>
        <v>23</v>
      </c>
      <c r="BH380" s="6">
        <f t="shared" si="20"/>
        <v>0</v>
      </c>
      <c r="BI380" s="6">
        <f t="shared" si="21"/>
        <v>9</v>
      </c>
      <c r="BJ380" s="6">
        <f t="shared" si="22"/>
        <v>2.5</v>
      </c>
      <c r="BK380" s="6">
        <f t="shared" si="23"/>
        <v>4</v>
      </c>
      <c r="BL380" s="6">
        <f t="shared" si="24"/>
        <v>7.5</v>
      </c>
    </row>
    <row r="381" spans="3:64" x14ac:dyDescent="0.45">
      <c r="C381" s="2" t="s">
        <v>43</v>
      </c>
      <c r="D381" s="6">
        <f t="shared" ref="D381:W381" si="37">COUNTIFS(D$3:D$368,"&gt;26.5",D$3:D$368,"&lt;=27")</f>
        <v>10</v>
      </c>
      <c r="E381" s="6">
        <f t="shared" si="37"/>
        <v>13</v>
      </c>
      <c r="F381" s="6">
        <f t="shared" si="37"/>
        <v>12</v>
      </c>
      <c r="G381" s="6">
        <f t="shared" si="37"/>
        <v>31</v>
      </c>
      <c r="H381" s="6">
        <f t="shared" si="37"/>
        <v>6</v>
      </c>
      <c r="I381" s="6">
        <f t="shared" si="37"/>
        <v>10</v>
      </c>
      <c r="J381" s="6">
        <f t="shared" si="37"/>
        <v>9</v>
      </c>
      <c r="K381" s="6">
        <f t="shared" si="37"/>
        <v>2</v>
      </c>
      <c r="L381" s="6">
        <f t="shared" si="37"/>
        <v>16</v>
      </c>
      <c r="M381" s="6">
        <f t="shared" si="37"/>
        <v>7</v>
      </c>
      <c r="N381" s="6">
        <f t="shared" si="37"/>
        <v>9</v>
      </c>
      <c r="O381" s="6">
        <f t="shared" si="37"/>
        <v>14</v>
      </c>
      <c r="P381" s="6">
        <f t="shared" si="37"/>
        <v>7</v>
      </c>
      <c r="Q381" s="6">
        <f t="shared" si="37"/>
        <v>0</v>
      </c>
      <c r="R381" s="6">
        <f t="shared" si="37"/>
        <v>17</v>
      </c>
      <c r="S381" s="6">
        <f t="shared" si="37"/>
        <v>13</v>
      </c>
      <c r="T381" s="6">
        <f t="shared" si="37"/>
        <v>27</v>
      </c>
      <c r="U381" s="6">
        <f t="shared" si="37"/>
        <v>18</v>
      </c>
      <c r="V381" s="6">
        <f t="shared" si="37"/>
        <v>17</v>
      </c>
      <c r="W381" s="6">
        <f t="shared" si="37"/>
        <v>20</v>
      </c>
      <c r="X381" s="6">
        <f t="shared" si="7"/>
        <v>0</v>
      </c>
      <c r="Y381" s="6">
        <f t="shared" si="8"/>
        <v>8.5</v>
      </c>
      <c r="Z381" s="6">
        <f t="shared" si="9"/>
        <v>12.5</v>
      </c>
      <c r="AA381" s="6">
        <f t="shared" si="10"/>
        <v>17</v>
      </c>
      <c r="AB381" s="6">
        <f t="shared" si="11"/>
        <v>31</v>
      </c>
      <c r="AC381" s="6">
        <f t="shared" si="12"/>
        <v>0</v>
      </c>
      <c r="AD381" s="6">
        <f t="shared" si="13"/>
        <v>8.5</v>
      </c>
      <c r="AE381" s="6">
        <f t="shared" si="13"/>
        <v>4</v>
      </c>
      <c r="AF381" s="6">
        <f t="shared" si="13"/>
        <v>4.5</v>
      </c>
      <c r="AG381" s="6">
        <f t="shared" si="13"/>
        <v>14</v>
      </c>
      <c r="AI381" s="6">
        <f t="shared" ref="AI381:BB381" si="38">COUNTIFS(AI$3:AI$368,"&gt;26.5",AI$3:AI$368,"&lt;=27")</f>
        <v>16</v>
      </c>
      <c r="AJ381" s="6">
        <f t="shared" si="38"/>
        <v>13</v>
      </c>
      <c r="AK381" s="6">
        <f t="shared" si="38"/>
        <v>10</v>
      </c>
      <c r="AL381" s="6">
        <f t="shared" si="38"/>
        <v>11</v>
      </c>
      <c r="AM381" s="6">
        <f t="shared" si="38"/>
        <v>14</v>
      </c>
      <c r="AN381" s="6">
        <f t="shared" si="38"/>
        <v>10</v>
      </c>
      <c r="AO381" s="6">
        <f t="shared" si="38"/>
        <v>16</v>
      </c>
      <c r="AP381" s="6">
        <f t="shared" si="38"/>
        <v>46</v>
      </c>
      <c r="AQ381" s="6">
        <f t="shared" si="38"/>
        <v>20</v>
      </c>
      <c r="AR381" s="6">
        <f t="shared" si="38"/>
        <v>14</v>
      </c>
      <c r="AS381" s="6">
        <f t="shared" si="38"/>
        <v>4</v>
      </c>
      <c r="AT381" s="6">
        <f t="shared" si="38"/>
        <v>9</v>
      </c>
      <c r="AU381" s="6">
        <f t="shared" si="38"/>
        <v>6</v>
      </c>
      <c r="AV381" s="6">
        <f t="shared" si="38"/>
        <v>8</v>
      </c>
      <c r="AW381" s="6">
        <f t="shared" si="38"/>
        <v>11</v>
      </c>
      <c r="AX381" s="6">
        <f t="shared" si="38"/>
        <v>17</v>
      </c>
      <c r="AY381" s="6">
        <f t="shared" si="38"/>
        <v>23</v>
      </c>
      <c r="AZ381" s="6">
        <f t="shared" si="38"/>
        <v>22</v>
      </c>
      <c r="BA381" s="6">
        <f t="shared" si="38"/>
        <v>17</v>
      </c>
      <c r="BB381" s="6">
        <f t="shared" si="38"/>
        <v>19</v>
      </c>
      <c r="BC381" s="6">
        <f t="shared" si="15"/>
        <v>4</v>
      </c>
      <c r="BD381" s="6">
        <f t="shared" si="16"/>
        <v>10</v>
      </c>
      <c r="BE381" s="6">
        <f t="shared" si="17"/>
        <v>14</v>
      </c>
      <c r="BF381" s="6">
        <f t="shared" si="18"/>
        <v>17.5</v>
      </c>
      <c r="BG381" s="6">
        <f t="shared" si="19"/>
        <v>46</v>
      </c>
      <c r="BH381" s="6">
        <f t="shared" si="20"/>
        <v>4</v>
      </c>
      <c r="BI381" s="6">
        <f t="shared" si="21"/>
        <v>6</v>
      </c>
      <c r="BJ381" s="6">
        <f t="shared" si="22"/>
        <v>4</v>
      </c>
      <c r="BK381" s="6">
        <f t="shared" si="23"/>
        <v>3.5</v>
      </c>
      <c r="BL381" s="6">
        <f t="shared" si="24"/>
        <v>28.5</v>
      </c>
    </row>
    <row r="382" spans="3:64" x14ac:dyDescent="0.45">
      <c r="C382" s="2" t="s">
        <v>44</v>
      </c>
      <c r="D382" s="6">
        <f t="shared" ref="D382:W382" si="39">COUNTIFS(D$3:D$368,"&gt;27",D$3:D$368,"&lt;=27.5")</f>
        <v>9</v>
      </c>
      <c r="E382" s="6">
        <f t="shared" si="39"/>
        <v>16</v>
      </c>
      <c r="F382" s="6">
        <f t="shared" si="39"/>
        <v>10</v>
      </c>
      <c r="G382" s="6">
        <f t="shared" si="39"/>
        <v>7</v>
      </c>
      <c r="H382" s="6">
        <f t="shared" si="39"/>
        <v>13</v>
      </c>
      <c r="I382" s="6">
        <f t="shared" si="39"/>
        <v>12</v>
      </c>
      <c r="J382" s="6">
        <f t="shared" si="39"/>
        <v>14</v>
      </c>
      <c r="K382" s="6">
        <f t="shared" si="39"/>
        <v>18</v>
      </c>
      <c r="L382" s="6">
        <f t="shared" si="39"/>
        <v>16</v>
      </c>
      <c r="M382" s="6">
        <f t="shared" si="39"/>
        <v>12</v>
      </c>
      <c r="N382" s="6">
        <f t="shared" si="39"/>
        <v>11</v>
      </c>
      <c r="O382" s="6">
        <f t="shared" si="39"/>
        <v>12</v>
      </c>
      <c r="P382" s="6">
        <f t="shared" si="39"/>
        <v>10</v>
      </c>
      <c r="Q382" s="6">
        <f t="shared" si="39"/>
        <v>2</v>
      </c>
      <c r="R382" s="6">
        <f t="shared" si="39"/>
        <v>20</v>
      </c>
      <c r="S382" s="6">
        <f t="shared" si="39"/>
        <v>25</v>
      </c>
      <c r="T382" s="6">
        <f t="shared" si="39"/>
        <v>29</v>
      </c>
      <c r="U382" s="6">
        <f t="shared" si="39"/>
        <v>23</v>
      </c>
      <c r="V382" s="6">
        <f t="shared" si="39"/>
        <v>17</v>
      </c>
      <c r="W382" s="6">
        <f t="shared" si="39"/>
        <v>34</v>
      </c>
      <c r="X382" s="6">
        <f t="shared" si="7"/>
        <v>2</v>
      </c>
      <c r="Y382" s="6">
        <f t="shared" si="8"/>
        <v>10.75</v>
      </c>
      <c r="Z382" s="6">
        <f t="shared" si="9"/>
        <v>13.5</v>
      </c>
      <c r="AA382" s="6">
        <f t="shared" si="10"/>
        <v>18.5</v>
      </c>
      <c r="AB382" s="6">
        <f t="shared" si="11"/>
        <v>34</v>
      </c>
      <c r="AC382" s="6">
        <f t="shared" si="12"/>
        <v>2</v>
      </c>
      <c r="AD382" s="6">
        <f t="shared" si="13"/>
        <v>8.75</v>
      </c>
      <c r="AE382" s="6">
        <f t="shared" si="13"/>
        <v>2.75</v>
      </c>
      <c r="AF382" s="6">
        <f t="shared" si="13"/>
        <v>5</v>
      </c>
      <c r="AG382" s="6">
        <f t="shared" si="13"/>
        <v>15.5</v>
      </c>
      <c r="AI382" s="6">
        <f t="shared" ref="AI382:BB382" si="40">COUNTIFS(AI$3:AI$368,"&gt;27",AI$3:AI$368,"&lt;=27.5")</f>
        <v>9</v>
      </c>
      <c r="AJ382" s="6">
        <f t="shared" si="40"/>
        <v>13</v>
      </c>
      <c r="AK382" s="6">
        <f t="shared" si="40"/>
        <v>16</v>
      </c>
      <c r="AL382" s="6">
        <f t="shared" si="40"/>
        <v>14</v>
      </c>
      <c r="AM382" s="6">
        <f t="shared" si="40"/>
        <v>17</v>
      </c>
      <c r="AN382" s="6">
        <f t="shared" si="40"/>
        <v>17</v>
      </c>
      <c r="AO382" s="6">
        <f t="shared" si="40"/>
        <v>11</v>
      </c>
      <c r="AP382" s="6">
        <f t="shared" si="40"/>
        <v>56</v>
      </c>
      <c r="AQ382" s="6">
        <f t="shared" si="40"/>
        <v>25</v>
      </c>
      <c r="AR382" s="6">
        <f t="shared" si="40"/>
        <v>12</v>
      </c>
      <c r="AS382" s="6">
        <f t="shared" si="40"/>
        <v>15</v>
      </c>
      <c r="AT382" s="6">
        <f t="shared" si="40"/>
        <v>22</v>
      </c>
      <c r="AU382" s="6">
        <f t="shared" si="40"/>
        <v>20</v>
      </c>
      <c r="AV382" s="6">
        <f t="shared" si="40"/>
        <v>38</v>
      </c>
      <c r="AW382" s="6">
        <f t="shared" si="40"/>
        <v>18</v>
      </c>
      <c r="AX382" s="6">
        <f t="shared" si="40"/>
        <v>24</v>
      </c>
      <c r="AY382" s="6">
        <f t="shared" si="40"/>
        <v>18</v>
      </c>
      <c r="AZ382" s="6">
        <f t="shared" si="40"/>
        <v>15</v>
      </c>
      <c r="BA382" s="6">
        <f t="shared" si="40"/>
        <v>19</v>
      </c>
      <c r="BB382" s="6">
        <f t="shared" si="40"/>
        <v>22</v>
      </c>
      <c r="BC382" s="6">
        <f t="shared" si="15"/>
        <v>9</v>
      </c>
      <c r="BD382" s="6">
        <f t="shared" si="16"/>
        <v>14.75</v>
      </c>
      <c r="BE382" s="6">
        <f t="shared" si="17"/>
        <v>17.5</v>
      </c>
      <c r="BF382" s="6">
        <f t="shared" si="18"/>
        <v>22</v>
      </c>
      <c r="BG382" s="6">
        <f t="shared" si="19"/>
        <v>56</v>
      </c>
      <c r="BH382" s="6">
        <f t="shared" si="20"/>
        <v>9</v>
      </c>
      <c r="BI382" s="6">
        <f t="shared" si="21"/>
        <v>5.75</v>
      </c>
      <c r="BJ382" s="6">
        <f t="shared" si="22"/>
        <v>2.75</v>
      </c>
      <c r="BK382" s="6">
        <f t="shared" si="23"/>
        <v>4.5</v>
      </c>
      <c r="BL382" s="6">
        <f t="shared" si="24"/>
        <v>34</v>
      </c>
    </row>
    <row r="383" spans="3:64" x14ac:dyDescent="0.45">
      <c r="C383" s="2" t="s">
        <v>45</v>
      </c>
      <c r="D383" s="6">
        <f t="shared" ref="D383:W383" si="41">COUNTIFS(D$3:D$368,"&gt;27.5",D$3:D$368,"&lt;=28")</f>
        <v>11</v>
      </c>
      <c r="E383" s="6">
        <f t="shared" si="41"/>
        <v>11</v>
      </c>
      <c r="F383" s="6">
        <f t="shared" si="41"/>
        <v>17</v>
      </c>
      <c r="G383" s="6">
        <f t="shared" si="41"/>
        <v>12</v>
      </c>
      <c r="H383" s="6">
        <f t="shared" si="41"/>
        <v>6</v>
      </c>
      <c r="I383" s="6">
        <f t="shared" si="41"/>
        <v>12</v>
      </c>
      <c r="J383" s="6">
        <f t="shared" si="41"/>
        <v>32</v>
      </c>
      <c r="K383" s="6">
        <f t="shared" si="41"/>
        <v>59</v>
      </c>
      <c r="L383" s="6">
        <f t="shared" si="41"/>
        <v>32</v>
      </c>
      <c r="M383" s="6">
        <f t="shared" si="41"/>
        <v>15</v>
      </c>
      <c r="N383" s="6">
        <f t="shared" si="41"/>
        <v>7</v>
      </c>
      <c r="O383" s="6">
        <f t="shared" si="41"/>
        <v>20</v>
      </c>
      <c r="P383" s="6">
        <f t="shared" si="41"/>
        <v>12</v>
      </c>
      <c r="Q383" s="6">
        <f t="shared" si="41"/>
        <v>18</v>
      </c>
      <c r="R383" s="6">
        <f t="shared" si="41"/>
        <v>20</v>
      </c>
      <c r="S383" s="6">
        <f t="shared" si="41"/>
        <v>16</v>
      </c>
      <c r="T383" s="6">
        <f t="shared" si="41"/>
        <v>22</v>
      </c>
      <c r="U383" s="6">
        <f t="shared" si="41"/>
        <v>15</v>
      </c>
      <c r="V383" s="6">
        <f t="shared" si="41"/>
        <v>15</v>
      </c>
      <c r="W383" s="6">
        <f t="shared" si="41"/>
        <v>29</v>
      </c>
      <c r="X383" s="6">
        <f t="shared" si="7"/>
        <v>6</v>
      </c>
      <c r="Y383" s="6">
        <f t="shared" si="8"/>
        <v>12</v>
      </c>
      <c r="Z383" s="6">
        <f t="shared" si="9"/>
        <v>15.5</v>
      </c>
      <c r="AA383" s="6">
        <f t="shared" si="10"/>
        <v>20.5</v>
      </c>
      <c r="AB383" s="6">
        <f t="shared" si="11"/>
        <v>59</v>
      </c>
      <c r="AC383" s="6">
        <f t="shared" si="12"/>
        <v>6</v>
      </c>
      <c r="AD383" s="6">
        <f t="shared" si="13"/>
        <v>6</v>
      </c>
      <c r="AE383" s="6">
        <f t="shared" si="13"/>
        <v>3.5</v>
      </c>
      <c r="AF383" s="6">
        <f t="shared" si="13"/>
        <v>5</v>
      </c>
      <c r="AG383" s="6">
        <f t="shared" si="13"/>
        <v>38.5</v>
      </c>
      <c r="AI383" s="6">
        <f t="shared" ref="AI383:BB383" si="42">COUNTIFS(AI$3:AI$368,"&gt;27.5",AI$3:AI$368,"&lt;=28")</f>
        <v>10</v>
      </c>
      <c r="AJ383" s="6">
        <f t="shared" si="42"/>
        <v>14</v>
      </c>
      <c r="AK383" s="6">
        <f t="shared" si="42"/>
        <v>12</v>
      </c>
      <c r="AL383" s="6">
        <f t="shared" si="42"/>
        <v>10</v>
      </c>
      <c r="AM383" s="6">
        <f t="shared" si="42"/>
        <v>14</v>
      </c>
      <c r="AN383" s="6">
        <f t="shared" si="42"/>
        <v>23</v>
      </c>
      <c r="AO383" s="6">
        <f t="shared" si="42"/>
        <v>29</v>
      </c>
      <c r="AP383" s="6">
        <f t="shared" si="42"/>
        <v>92</v>
      </c>
      <c r="AQ383" s="6">
        <f t="shared" si="42"/>
        <v>44</v>
      </c>
      <c r="AR383" s="6">
        <f t="shared" si="42"/>
        <v>16</v>
      </c>
      <c r="AS383" s="6">
        <f t="shared" si="42"/>
        <v>12</v>
      </c>
      <c r="AT383" s="6">
        <f t="shared" si="42"/>
        <v>24</v>
      </c>
      <c r="AU383" s="6">
        <f t="shared" si="42"/>
        <v>11</v>
      </c>
      <c r="AV383" s="6">
        <f t="shared" si="42"/>
        <v>55</v>
      </c>
      <c r="AW383" s="6">
        <f t="shared" si="42"/>
        <v>21</v>
      </c>
      <c r="AX383" s="6">
        <f t="shared" si="42"/>
        <v>19</v>
      </c>
      <c r="AY383" s="6">
        <f t="shared" si="42"/>
        <v>47</v>
      </c>
      <c r="AZ383" s="6">
        <f t="shared" si="42"/>
        <v>10</v>
      </c>
      <c r="BA383" s="6">
        <f t="shared" si="42"/>
        <v>11</v>
      </c>
      <c r="BB383" s="6">
        <f t="shared" si="42"/>
        <v>36</v>
      </c>
      <c r="BC383" s="6">
        <f t="shared" si="15"/>
        <v>10</v>
      </c>
      <c r="BD383" s="6">
        <f t="shared" si="16"/>
        <v>11.75</v>
      </c>
      <c r="BE383" s="6">
        <f t="shared" si="17"/>
        <v>17.5</v>
      </c>
      <c r="BF383" s="6">
        <f t="shared" si="18"/>
        <v>30.75</v>
      </c>
      <c r="BG383" s="6">
        <f t="shared" si="19"/>
        <v>92</v>
      </c>
      <c r="BH383" s="6">
        <f t="shared" si="20"/>
        <v>10</v>
      </c>
      <c r="BI383" s="6">
        <f t="shared" si="21"/>
        <v>1.75</v>
      </c>
      <c r="BJ383" s="6">
        <f t="shared" si="22"/>
        <v>5.75</v>
      </c>
      <c r="BK383" s="6">
        <f t="shared" si="23"/>
        <v>13.25</v>
      </c>
      <c r="BL383" s="6">
        <f t="shared" si="24"/>
        <v>61.25</v>
      </c>
    </row>
    <row r="384" spans="3:64" x14ac:dyDescent="0.45">
      <c r="C384" s="2" t="s">
        <v>46</v>
      </c>
      <c r="D384" s="6">
        <f t="shared" ref="D384:W384" si="43">COUNTIFS(D$3:D$368,"&gt;28",D$3:D$368,"&lt;=28.5")</f>
        <v>13</v>
      </c>
      <c r="E384" s="6">
        <f t="shared" si="43"/>
        <v>9</v>
      </c>
      <c r="F384" s="6">
        <f t="shared" si="43"/>
        <v>10</v>
      </c>
      <c r="G384" s="6">
        <f t="shared" si="43"/>
        <v>17</v>
      </c>
      <c r="H384" s="6">
        <f t="shared" si="43"/>
        <v>10</v>
      </c>
      <c r="I384" s="6">
        <f t="shared" si="43"/>
        <v>10</v>
      </c>
      <c r="J384" s="6">
        <f t="shared" si="43"/>
        <v>24</v>
      </c>
      <c r="K384" s="6">
        <f t="shared" si="43"/>
        <v>71</v>
      </c>
      <c r="L384" s="6">
        <f t="shared" si="43"/>
        <v>41</v>
      </c>
      <c r="M384" s="6">
        <f t="shared" si="43"/>
        <v>12</v>
      </c>
      <c r="N384" s="6">
        <f t="shared" si="43"/>
        <v>19</v>
      </c>
      <c r="O384" s="6">
        <f t="shared" si="43"/>
        <v>24</v>
      </c>
      <c r="P384" s="6">
        <f t="shared" si="43"/>
        <v>4</v>
      </c>
      <c r="Q384" s="6">
        <f t="shared" si="43"/>
        <v>50</v>
      </c>
      <c r="R384" s="6">
        <f t="shared" si="43"/>
        <v>16</v>
      </c>
      <c r="S384" s="6">
        <f t="shared" si="43"/>
        <v>18</v>
      </c>
      <c r="T384" s="6">
        <f t="shared" si="43"/>
        <v>41</v>
      </c>
      <c r="U384" s="6">
        <f t="shared" si="43"/>
        <v>8</v>
      </c>
      <c r="V384" s="6">
        <f t="shared" si="43"/>
        <v>16</v>
      </c>
      <c r="W384" s="6">
        <f t="shared" si="43"/>
        <v>27</v>
      </c>
      <c r="X384" s="6">
        <f t="shared" si="7"/>
        <v>4</v>
      </c>
      <c r="Y384" s="6">
        <f t="shared" si="8"/>
        <v>10</v>
      </c>
      <c r="Z384" s="6">
        <f t="shared" si="9"/>
        <v>16.5</v>
      </c>
      <c r="AA384" s="6">
        <f t="shared" si="10"/>
        <v>24.75</v>
      </c>
      <c r="AB384" s="6">
        <f t="shared" si="11"/>
        <v>71</v>
      </c>
      <c r="AC384" s="6">
        <f t="shared" si="12"/>
        <v>4</v>
      </c>
      <c r="AD384" s="6">
        <f t="shared" si="13"/>
        <v>6</v>
      </c>
      <c r="AE384" s="6">
        <f t="shared" si="13"/>
        <v>6.5</v>
      </c>
      <c r="AF384" s="6">
        <f t="shared" si="13"/>
        <v>8.25</v>
      </c>
      <c r="AG384" s="6">
        <f t="shared" si="13"/>
        <v>46.25</v>
      </c>
      <c r="AI384" s="6">
        <f t="shared" ref="AI384:BB384" si="44">COUNTIFS(AI$3:AI$368,"&gt;28",AI$3:AI$368,"&lt;=28.5")</f>
        <v>24</v>
      </c>
      <c r="AJ384" s="6">
        <f t="shared" si="44"/>
        <v>19</v>
      </c>
      <c r="AK384" s="6">
        <f t="shared" si="44"/>
        <v>17</v>
      </c>
      <c r="AL384" s="6">
        <f t="shared" si="44"/>
        <v>19</v>
      </c>
      <c r="AM384" s="6">
        <f t="shared" si="44"/>
        <v>12</v>
      </c>
      <c r="AN384" s="6">
        <f t="shared" si="44"/>
        <v>15</v>
      </c>
      <c r="AO384" s="6">
        <f t="shared" si="44"/>
        <v>34</v>
      </c>
      <c r="AP384" s="6">
        <f t="shared" si="44"/>
        <v>28</v>
      </c>
      <c r="AQ384" s="6">
        <f t="shared" si="44"/>
        <v>56</v>
      </c>
      <c r="AR384" s="6">
        <f t="shared" si="44"/>
        <v>17</v>
      </c>
      <c r="AS384" s="6">
        <f t="shared" si="44"/>
        <v>12</v>
      </c>
      <c r="AT384" s="6">
        <f t="shared" si="44"/>
        <v>27</v>
      </c>
      <c r="AU384" s="6">
        <f t="shared" si="44"/>
        <v>10</v>
      </c>
      <c r="AV384" s="6">
        <f t="shared" si="44"/>
        <v>35</v>
      </c>
      <c r="AW384" s="6">
        <f t="shared" si="44"/>
        <v>15</v>
      </c>
      <c r="AX384" s="6">
        <f t="shared" si="44"/>
        <v>21</v>
      </c>
      <c r="AY384" s="6">
        <f t="shared" si="44"/>
        <v>46</v>
      </c>
      <c r="AZ384" s="6">
        <f t="shared" si="44"/>
        <v>20</v>
      </c>
      <c r="BA384" s="6">
        <f t="shared" si="44"/>
        <v>14</v>
      </c>
      <c r="BB384" s="6">
        <f t="shared" si="44"/>
        <v>24</v>
      </c>
      <c r="BC384" s="6">
        <f t="shared" si="15"/>
        <v>10</v>
      </c>
      <c r="BD384" s="6">
        <f t="shared" si="16"/>
        <v>15</v>
      </c>
      <c r="BE384" s="6">
        <f t="shared" si="17"/>
        <v>19.5</v>
      </c>
      <c r="BF384" s="6">
        <f t="shared" si="18"/>
        <v>27.25</v>
      </c>
      <c r="BG384" s="6">
        <f t="shared" si="19"/>
        <v>56</v>
      </c>
      <c r="BH384" s="6">
        <f t="shared" si="20"/>
        <v>10</v>
      </c>
      <c r="BI384" s="6">
        <f t="shared" si="21"/>
        <v>5</v>
      </c>
      <c r="BJ384" s="6">
        <f t="shared" si="22"/>
        <v>4.5</v>
      </c>
      <c r="BK384" s="6">
        <f t="shared" si="23"/>
        <v>7.75</v>
      </c>
      <c r="BL384" s="6">
        <f t="shared" si="24"/>
        <v>28.75</v>
      </c>
    </row>
    <row r="385" spans="3:64" x14ac:dyDescent="0.45">
      <c r="C385" s="2" t="s">
        <v>47</v>
      </c>
      <c r="D385" s="6">
        <f t="shared" ref="D385:W385" si="45">COUNTIFS(D$3:D$368,"&gt;28.5",D$3:D$368,"&lt;=29")</f>
        <v>26</v>
      </c>
      <c r="E385" s="6">
        <f t="shared" si="45"/>
        <v>16</v>
      </c>
      <c r="F385" s="6">
        <f t="shared" si="45"/>
        <v>21</v>
      </c>
      <c r="G385" s="6">
        <f t="shared" si="45"/>
        <v>26</v>
      </c>
      <c r="H385" s="6">
        <f t="shared" si="45"/>
        <v>10</v>
      </c>
      <c r="I385" s="6">
        <f t="shared" si="45"/>
        <v>32</v>
      </c>
      <c r="J385" s="6">
        <f t="shared" si="45"/>
        <v>42</v>
      </c>
      <c r="K385" s="6">
        <f t="shared" si="45"/>
        <v>56</v>
      </c>
      <c r="L385" s="6">
        <f t="shared" si="45"/>
        <v>54</v>
      </c>
      <c r="M385" s="6">
        <f t="shared" si="45"/>
        <v>21</v>
      </c>
      <c r="N385" s="6">
        <f t="shared" si="45"/>
        <v>6</v>
      </c>
      <c r="O385" s="6">
        <f t="shared" si="45"/>
        <v>31</v>
      </c>
      <c r="P385" s="6">
        <f t="shared" si="45"/>
        <v>16</v>
      </c>
      <c r="Q385" s="6">
        <f t="shared" si="45"/>
        <v>41</v>
      </c>
      <c r="R385" s="6">
        <f t="shared" si="45"/>
        <v>6</v>
      </c>
      <c r="S385" s="6">
        <f t="shared" si="45"/>
        <v>28</v>
      </c>
      <c r="T385" s="6">
        <f t="shared" si="45"/>
        <v>52</v>
      </c>
      <c r="U385" s="6">
        <f t="shared" si="45"/>
        <v>19</v>
      </c>
      <c r="V385" s="6">
        <f t="shared" si="45"/>
        <v>19</v>
      </c>
      <c r="W385" s="6">
        <f t="shared" si="45"/>
        <v>40</v>
      </c>
      <c r="X385" s="6">
        <f t="shared" si="7"/>
        <v>6</v>
      </c>
      <c r="Y385" s="6">
        <f t="shared" si="8"/>
        <v>18.25</v>
      </c>
      <c r="Z385" s="6">
        <f t="shared" si="9"/>
        <v>26</v>
      </c>
      <c r="AA385" s="6">
        <f t="shared" si="10"/>
        <v>40.25</v>
      </c>
      <c r="AB385" s="6">
        <f t="shared" si="11"/>
        <v>56</v>
      </c>
      <c r="AC385" s="6">
        <f t="shared" si="12"/>
        <v>6</v>
      </c>
      <c r="AD385" s="6">
        <f t="shared" si="13"/>
        <v>12.25</v>
      </c>
      <c r="AE385" s="6">
        <f t="shared" si="13"/>
        <v>7.75</v>
      </c>
      <c r="AF385" s="6">
        <f t="shared" si="13"/>
        <v>14.25</v>
      </c>
      <c r="AG385" s="6">
        <f t="shared" si="13"/>
        <v>15.75</v>
      </c>
      <c r="AI385" s="6">
        <f t="shared" ref="AI385:BB385" si="46">COUNTIFS(AI$3:AI$368,"&gt;28.5",AI$3:AI$368,"&lt;=29")</f>
        <v>44</v>
      </c>
      <c r="AJ385" s="6">
        <f t="shared" si="46"/>
        <v>14</v>
      </c>
      <c r="AK385" s="6">
        <f t="shared" si="46"/>
        <v>18</v>
      </c>
      <c r="AL385" s="6">
        <f t="shared" si="46"/>
        <v>44</v>
      </c>
      <c r="AM385" s="6">
        <f t="shared" si="46"/>
        <v>59</v>
      </c>
      <c r="AN385" s="6">
        <f t="shared" si="46"/>
        <v>50</v>
      </c>
      <c r="AO385" s="6">
        <f t="shared" si="46"/>
        <v>30</v>
      </c>
      <c r="AP385" s="6">
        <f t="shared" si="46"/>
        <v>11</v>
      </c>
      <c r="AQ385" s="6">
        <f t="shared" si="46"/>
        <v>29</v>
      </c>
      <c r="AR385" s="6">
        <f t="shared" si="46"/>
        <v>27</v>
      </c>
      <c r="AS385" s="6">
        <f t="shared" si="46"/>
        <v>10</v>
      </c>
      <c r="AT385" s="6">
        <f t="shared" si="46"/>
        <v>26</v>
      </c>
      <c r="AU385" s="6">
        <f t="shared" si="46"/>
        <v>40</v>
      </c>
      <c r="AV385" s="6">
        <f t="shared" si="46"/>
        <v>18</v>
      </c>
      <c r="AW385" s="6">
        <f t="shared" si="46"/>
        <v>15</v>
      </c>
      <c r="AX385" s="6">
        <f t="shared" si="46"/>
        <v>39</v>
      </c>
      <c r="AY385" s="6">
        <f t="shared" si="46"/>
        <v>35</v>
      </c>
      <c r="AZ385" s="6">
        <f t="shared" si="46"/>
        <v>35</v>
      </c>
      <c r="BA385" s="6">
        <f t="shared" si="46"/>
        <v>53</v>
      </c>
      <c r="BB385" s="6">
        <f t="shared" si="46"/>
        <v>51</v>
      </c>
      <c r="BC385" s="6">
        <f t="shared" si="15"/>
        <v>10</v>
      </c>
      <c r="BD385" s="6">
        <f t="shared" si="16"/>
        <v>18</v>
      </c>
      <c r="BE385" s="6">
        <f t="shared" si="17"/>
        <v>32.5</v>
      </c>
      <c r="BF385" s="6">
        <f t="shared" si="18"/>
        <v>44</v>
      </c>
      <c r="BG385" s="6">
        <f t="shared" si="19"/>
        <v>59</v>
      </c>
      <c r="BH385" s="6">
        <f t="shared" si="20"/>
        <v>10</v>
      </c>
      <c r="BI385" s="6">
        <f t="shared" si="21"/>
        <v>8</v>
      </c>
      <c r="BJ385" s="6">
        <f t="shared" si="22"/>
        <v>14.5</v>
      </c>
      <c r="BK385" s="6">
        <f t="shared" si="23"/>
        <v>11.5</v>
      </c>
      <c r="BL385" s="6">
        <f t="shared" si="24"/>
        <v>15</v>
      </c>
    </row>
    <row r="386" spans="3:64" x14ac:dyDescent="0.45">
      <c r="C386" s="2" t="s">
        <v>48</v>
      </c>
      <c r="D386" s="6">
        <f t="shared" ref="D386:W386" si="47">COUNTIFS(D$3:D$368,"&gt;29",D$3:D$368,"&lt;=29.5")</f>
        <v>44</v>
      </c>
      <c r="E386" s="6">
        <f t="shared" si="47"/>
        <v>23</v>
      </c>
      <c r="F386" s="6">
        <f t="shared" si="47"/>
        <v>11</v>
      </c>
      <c r="G386" s="6">
        <f t="shared" si="47"/>
        <v>41</v>
      </c>
      <c r="H386" s="6">
        <f t="shared" si="47"/>
        <v>23</v>
      </c>
      <c r="I386" s="6">
        <f t="shared" si="47"/>
        <v>38</v>
      </c>
      <c r="J386" s="6">
        <f t="shared" si="47"/>
        <v>33</v>
      </c>
      <c r="K386" s="6">
        <f t="shared" si="47"/>
        <v>28</v>
      </c>
      <c r="L386" s="6">
        <f t="shared" si="47"/>
        <v>34</v>
      </c>
      <c r="M386" s="6">
        <f t="shared" si="47"/>
        <v>33</v>
      </c>
      <c r="N386" s="6">
        <f t="shared" si="47"/>
        <v>15</v>
      </c>
      <c r="O386" s="6">
        <f t="shared" si="47"/>
        <v>35</v>
      </c>
      <c r="P386" s="6">
        <f t="shared" si="47"/>
        <v>29</v>
      </c>
      <c r="Q386" s="6">
        <f t="shared" si="47"/>
        <v>42</v>
      </c>
      <c r="R386" s="6">
        <f t="shared" si="47"/>
        <v>21</v>
      </c>
      <c r="S386" s="6">
        <f t="shared" si="47"/>
        <v>38</v>
      </c>
      <c r="T386" s="6">
        <f t="shared" si="47"/>
        <v>42</v>
      </c>
      <c r="U386" s="6">
        <f t="shared" si="47"/>
        <v>27</v>
      </c>
      <c r="V386" s="6">
        <f t="shared" si="47"/>
        <v>51</v>
      </c>
      <c r="W386" s="6">
        <f t="shared" si="47"/>
        <v>53</v>
      </c>
      <c r="X386" s="6">
        <f t="shared" si="7"/>
        <v>11</v>
      </c>
      <c r="Y386" s="6">
        <f t="shared" si="8"/>
        <v>26</v>
      </c>
      <c r="Z386" s="6">
        <f t="shared" si="9"/>
        <v>33.5</v>
      </c>
      <c r="AA386" s="6">
        <f t="shared" si="10"/>
        <v>41.25</v>
      </c>
      <c r="AB386" s="6">
        <f t="shared" si="11"/>
        <v>53</v>
      </c>
      <c r="AC386" s="6">
        <f t="shared" si="12"/>
        <v>11</v>
      </c>
      <c r="AD386" s="6">
        <f t="shared" si="13"/>
        <v>15</v>
      </c>
      <c r="AE386" s="6">
        <f t="shared" si="13"/>
        <v>7.5</v>
      </c>
      <c r="AF386" s="6">
        <f t="shared" si="13"/>
        <v>7.75</v>
      </c>
      <c r="AG386" s="6">
        <f t="shared" si="13"/>
        <v>11.75</v>
      </c>
      <c r="AI386" s="6">
        <f t="shared" ref="AI386:BB386" si="48">COUNTIFS(AI$3:AI$368,"&gt;29",AI$3:AI$368,"&lt;=29.5")</f>
        <v>71</v>
      </c>
      <c r="AJ386" s="6">
        <f t="shared" si="48"/>
        <v>21</v>
      </c>
      <c r="AK386" s="6">
        <f t="shared" si="48"/>
        <v>36</v>
      </c>
      <c r="AL386" s="6">
        <f t="shared" si="48"/>
        <v>31</v>
      </c>
      <c r="AM386" s="6">
        <f t="shared" si="48"/>
        <v>46</v>
      </c>
      <c r="AN386" s="6">
        <f t="shared" si="48"/>
        <v>61</v>
      </c>
      <c r="AO386" s="6">
        <f t="shared" si="48"/>
        <v>23</v>
      </c>
      <c r="AP386" s="6">
        <f t="shared" si="48"/>
        <v>6</v>
      </c>
      <c r="AQ386" s="6">
        <f t="shared" si="48"/>
        <v>14</v>
      </c>
      <c r="AR386" s="6">
        <f t="shared" si="48"/>
        <v>70</v>
      </c>
      <c r="AS386" s="6">
        <f t="shared" si="48"/>
        <v>12</v>
      </c>
      <c r="AT386" s="6">
        <f t="shared" si="48"/>
        <v>62</v>
      </c>
      <c r="AU386" s="6">
        <f t="shared" si="48"/>
        <v>44</v>
      </c>
      <c r="AV386" s="6">
        <f t="shared" si="48"/>
        <v>32</v>
      </c>
      <c r="AW386" s="6">
        <f t="shared" si="48"/>
        <v>28</v>
      </c>
      <c r="AX386" s="6">
        <f t="shared" si="48"/>
        <v>34</v>
      </c>
      <c r="AY386" s="6">
        <f t="shared" si="48"/>
        <v>20</v>
      </c>
      <c r="AZ386" s="6">
        <f t="shared" si="48"/>
        <v>40</v>
      </c>
      <c r="BA386" s="6">
        <f t="shared" si="48"/>
        <v>38</v>
      </c>
      <c r="BB386" s="6">
        <f t="shared" si="48"/>
        <v>62</v>
      </c>
      <c r="BC386" s="6">
        <f t="shared" si="15"/>
        <v>6</v>
      </c>
      <c r="BD386" s="6">
        <f t="shared" si="16"/>
        <v>22.5</v>
      </c>
      <c r="BE386" s="6">
        <f t="shared" si="17"/>
        <v>35</v>
      </c>
      <c r="BF386" s="6">
        <f t="shared" si="18"/>
        <v>49.75</v>
      </c>
      <c r="BG386" s="6">
        <f t="shared" si="19"/>
        <v>71</v>
      </c>
      <c r="BH386" s="6">
        <f t="shared" si="20"/>
        <v>6</v>
      </c>
      <c r="BI386" s="6">
        <f t="shared" si="21"/>
        <v>16.5</v>
      </c>
      <c r="BJ386" s="6">
        <f t="shared" si="22"/>
        <v>12.5</v>
      </c>
      <c r="BK386" s="6">
        <f t="shared" si="23"/>
        <v>14.75</v>
      </c>
      <c r="BL386" s="6">
        <f t="shared" si="24"/>
        <v>21.25</v>
      </c>
    </row>
    <row r="387" spans="3:64" x14ac:dyDescent="0.45">
      <c r="C387" s="2" t="s">
        <v>49</v>
      </c>
      <c r="D387" s="6">
        <f t="shared" ref="D387:W387" si="49">COUNTIFS(D$3:D$368,"&gt;29.5",D$3:D$368,"&lt;=30")</f>
        <v>54</v>
      </c>
      <c r="E387" s="6">
        <f t="shared" si="49"/>
        <v>15</v>
      </c>
      <c r="F387" s="6">
        <f t="shared" si="49"/>
        <v>23</v>
      </c>
      <c r="G387" s="6">
        <f t="shared" si="49"/>
        <v>27</v>
      </c>
      <c r="H387" s="6">
        <f t="shared" si="49"/>
        <v>35</v>
      </c>
      <c r="I387" s="6">
        <f t="shared" si="49"/>
        <v>56</v>
      </c>
      <c r="J387" s="6">
        <f t="shared" si="49"/>
        <v>12</v>
      </c>
      <c r="K387" s="6">
        <f t="shared" si="49"/>
        <v>15</v>
      </c>
      <c r="L387" s="6">
        <f t="shared" si="49"/>
        <v>11</v>
      </c>
      <c r="M387" s="6">
        <f t="shared" si="49"/>
        <v>52</v>
      </c>
      <c r="N387" s="6">
        <f t="shared" si="49"/>
        <v>19</v>
      </c>
      <c r="O387" s="6">
        <f t="shared" si="49"/>
        <v>47</v>
      </c>
      <c r="P387" s="6">
        <f t="shared" si="49"/>
        <v>40</v>
      </c>
      <c r="Q387" s="6">
        <f t="shared" si="49"/>
        <v>32</v>
      </c>
      <c r="R387" s="6">
        <f t="shared" si="49"/>
        <v>38</v>
      </c>
      <c r="S387" s="6">
        <f t="shared" si="49"/>
        <v>21</v>
      </c>
      <c r="T387" s="6">
        <f t="shared" si="49"/>
        <v>18</v>
      </c>
      <c r="U387" s="6">
        <f t="shared" si="49"/>
        <v>52</v>
      </c>
      <c r="V387" s="6">
        <f t="shared" si="49"/>
        <v>34</v>
      </c>
      <c r="W387" s="6">
        <f t="shared" si="49"/>
        <v>51</v>
      </c>
      <c r="X387" s="6">
        <f t="shared" si="7"/>
        <v>11</v>
      </c>
      <c r="Y387" s="6">
        <f t="shared" si="8"/>
        <v>18.75</v>
      </c>
      <c r="Z387" s="6">
        <f t="shared" si="9"/>
        <v>33</v>
      </c>
      <c r="AA387" s="6">
        <f t="shared" si="10"/>
        <v>48</v>
      </c>
      <c r="AB387" s="6">
        <f t="shared" si="11"/>
        <v>56</v>
      </c>
      <c r="AC387" s="6">
        <f t="shared" si="12"/>
        <v>11</v>
      </c>
      <c r="AD387" s="6">
        <f t="shared" si="13"/>
        <v>7.75</v>
      </c>
      <c r="AE387" s="6">
        <f t="shared" si="13"/>
        <v>14.25</v>
      </c>
      <c r="AF387" s="6">
        <f t="shared" si="13"/>
        <v>15</v>
      </c>
      <c r="AG387" s="6">
        <f t="shared" si="13"/>
        <v>8</v>
      </c>
      <c r="AI387" s="6">
        <f t="shared" ref="AI387:BB387" si="50">COUNTIFS(AI$3:AI$368,"&gt;29.5",AI$3:AI$368,"&lt;=30")</f>
        <v>18</v>
      </c>
      <c r="AJ387" s="6">
        <f t="shared" si="50"/>
        <v>42</v>
      </c>
      <c r="AK387" s="6">
        <f t="shared" si="50"/>
        <v>31</v>
      </c>
      <c r="AL387" s="6">
        <f t="shared" si="50"/>
        <v>44</v>
      </c>
      <c r="AM387" s="6">
        <f t="shared" si="50"/>
        <v>38</v>
      </c>
      <c r="AN387" s="6">
        <f t="shared" si="50"/>
        <v>25</v>
      </c>
      <c r="AO387" s="6">
        <f t="shared" si="50"/>
        <v>7</v>
      </c>
      <c r="AP387" s="6">
        <f t="shared" si="50"/>
        <v>10</v>
      </c>
      <c r="AQ387" s="6">
        <f t="shared" si="50"/>
        <v>9</v>
      </c>
      <c r="AR387" s="6">
        <f t="shared" si="50"/>
        <v>45</v>
      </c>
      <c r="AS387" s="6">
        <f t="shared" si="50"/>
        <v>38</v>
      </c>
      <c r="AT387" s="6">
        <f t="shared" si="50"/>
        <v>32</v>
      </c>
      <c r="AU387" s="6">
        <f t="shared" si="50"/>
        <v>36</v>
      </c>
      <c r="AV387" s="6">
        <f t="shared" si="50"/>
        <v>55</v>
      </c>
      <c r="AW387" s="6">
        <f t="shared" si="50"/>
        <v>63</v>
      </c>
      <c r="AX387" s="6">
        <f t="shared" si="50"/>
        <v>15</v>
      </c>
      <c r="AY387" s="6">
        <f t="shared" si="50"/>
        <v>10</v>
      </c>
      <c r="AZ387" s="6">
        <f t="shared" si="50"/>
        <v>53</v>
      </c>
      <c r="BA387" s="6">
        <f t="shared" si="50"/>
        <v>15</v>
      </c>
      <c r="BB387" s="6">
        <f t="shared" si="50"/>
        <v>34</v>
      </c>
      <c r="BC387" s="6">
        <f t="shared" si="15"/>
        <v>7</v>
      </c>
      <c r="BD387" s="6">
        <f t="shared" si="16"/>
        <v>15</v>
      </c>
      <c r="BE387" s="6">
        <f t="shared" si="17"/>
        <v>33</v>
      </c>
      <c r="BF387" s="6">
        <f t="shared" si="18"/>
        <v>42.5</v>
      </c>
      <c r="BG387" s="6">
        <f t="shared" si="19"/>
        <v>63</v>
      </c>
      <c r="BH387" s="6">
        <f t="shared" si="20"/>
        <v>7</v>
      </c>
      <c r="BI387" s="6">
        <f t="shared" si="21"/>
        <v>8</v>
      </c>
      <c r="BJ387" s="6">
        <f t="shared" si="22"/>
        <v>18</v>
      </c>
      <c r="BK387" s="6">
        <f t="shared" si="23"/>
        <v>9.5</v>
      </c>
      <c r="BL387" s="6">
        <f t="shared" si="24"/>
        <v>20.5</v>
      </c>
    </row>
    <row r="388" spans="3:64" x14ac:dyDescent="0.45">
      <c r="C388" s="2" t="s">
        <v>50</v>
      </c>
      <c r="D388" s="6">
        <f t="shared" ref="D388:W388" si="51">COUNTIFS(D$3:D$368,"&gt;30",D$3:D$368,"&lt;=30.5")</f>
        <v>26</v>
      </c>
      <c r="E388" s="6">
        <f t="shared" si="51"/>
        <v>39</v>
      </c>
      <c r="F388" s="6">
        <f t="shared" si="51"/>
        <v>43</v>
      </c>
      <c r="G388" s="6">
        <f t="shared" si="51"/>
        <v>41</v>
      </c>
      <c r="H388" s="6">
        <f t="shared" si="51"/>
        <v>51</v>
      </c>
      <c r="I388" s="6">
        <f t="shared" si="51"/>
        <v>36</v>
      </c>
      <c r="J388" s="6">
        <f t="shared" si="51"/>
        <v>10</v>
      </c>
      <c r="K388" s="6">
        <f t="shared" si="51"/>
        <v>10</v>
      </c>
      <c r="L388" s="6">
        <f t="shared" si="51"/>
        <v>7</v>
      </c>
      <c r="M388" s="6">
        <f t="shared" si="51"/>
        <v>50</v>
      </c>
      <c r="N388" s="6">
        <f t="shared" si="51"/>
        <v>59</v>
      </c>
      <c r="O388" s="6">
        <f t="shared" si="51"/>
        <v>22</v>
      </c>
      <c r="P388" s="6">
        <f t="shared" si="51"/>
        <v>43</v>
      </c>
      <c r="Q388" s="6">
        <f t="shared" si="51"/>
        <v>41</v>
      </c>
      <c r="R388" s="6">
        <f t="shared" si="51"/>
        <v>56</v>
      </c>
      <c r="S388" s="6">
        <f t="shared" si="51"/>
        <v>16</v>
      </c>
      <c r="T388" s="6">
        <f t="shared" si="51"/>
        <v>11</v>
      </c>
      <c r="U388" s="6">
        <f t="shared" si="51"/>
        <v>51</v>
      </c>
      <c r="V388" s="6">
        <f t="shared" si="51"/>
        <v>8</v>
      </c>
      <c r="W388" s="6">
        <f t="shared" si="51"/>
        <v>34</v>
      </c>
      <c r="X388" s="6">
        <f t="shared" si="7"/>
        <v>7</v>
      </c>
      <c r="Y388" s="6">
        <f t="shared" si="8"/>
        <v>14.75</v>
      </c>
      <c r="Z388" s="6">
        <f t="shared" si="9"/>
        <v>37.5</v>
      </c>
      <c r="AA388" s="6">
        <f t="shared" si="10"/>
        <v>44.75</v>
      </c>
      <c r="AB388" s="6">
        <f t="shared" si="11"/>
        <v>59</v>
      </c>
      <c r="AC388" s="6">
        <f t="shared" si="12"/>
        <v>7</v>
      </c>
      <c r="AD388" s="6">
        <f t="shared" si="13"/>
        <v>7.75</v>
      </c>
      <c r="AE388" s="6">
        <f t="shared" si="13"/>
        <v>22.75</v>
      </c>
      <c r="AF388" s="6">
        <f t="shared" si="13"/>
        <v>7.25</v>
      </c>
      <c r="AG388" s="6">
        <f t="shared" si="13"/>
        <v>14.25</v>
      </c>
      <c r="AI388" s="6">
        <f t="shared" ref="AI388:BB388" si="52">COUNTIFS(AI$3:AI$368,"&gt;30",AI$3:AI$368,"&lt;=30.5")</f>
        <v>7</v>
      </c>
      <c r="AJ388" s="6">
        <f t="shared" si="52"/>
        <v>50</v>
      </c>
      <c r="AK388" s="6">
        <f t="shared" si="52"/>
        <v>32</v>
      </c>
      <c r="AL388" s="6">
        <f t="shared" si="52"/>
        <v>44</v>
      </c>
      <c r="AM388" s="6">
        <f t="shared" si="52"/>
        <v>16</v>
      </c>
      <c r="AN388" s="6">
        <f t="shared" si="52"/>
        <v>18</v>
      </c>
      <c r="AO388" s="6">
        <f t="shared" si="52"/>
        <v>6</v>
      </c>
      <c r="AP388" s="6">
        <f t="shared" si="52"/>
        <v>17</v>
      </c>
      <c r="AQ388" s="6">
        <f t="shared" si="52"/>
        <v>11</v>
      </c>
      <c r="AR388" s="6">
        <f t="shared" si="52"/>
        <v>14</v>
      </c>
      <c r="AS388" s="6">
        <f t="shared" si="52"/>
        <v>45</v>
      </c>
      <c r="AT388" s="6">
        <f t="shared" si="52"/>
        <v>10</v>
      </c>
      <c r="AU388" s="6">
        <f t="shared" si="52"/>
        <v>14</v>
      </c>
      <c r="AV388" s="6">
        <f t="shared" si="52"/>
        <v>27</v>
      </c>
      <c r="AW388" s="6">
        <f t="shared" si="52"/>
        <v>38</v>
      </c>
      <c r="AX388" s="6">
        <f t="shared" si="52"/>
        <v>12</v>
      </c>
      <c r="AY388" s="6">
        <f t="shared" si="52"/>
        <v>20</v>
      </c>
      <c r="AZ388" s="6">
        <f t="shared" si="52"/>
        <v>25</v>
      </c>
      <c r="BA388" s="6">
        <f t="shared" si="52"/>
        <v>10</v>
      </c>
      <c r="BB388" s="6">
        <f t="shared" si="52"/>
        <v>19</v>
      </c>
      <c r="BC388" s="6">
        <f t="shared" si="15"/>
        <v>6</v>
      </c>
      <c r="BD388" s="6">
        <f t="shared" si="16"/>
        <v>11.75</v>
      </c>
      <c r="BE388" s="6">
        <f t="shared" si="17"/>
        <v>17.5</v>
      </c>
      <c r="BF388" s="6">
        <f t="shared" si="18"/>
        <v>28.25</v>
      </c>
      <c r="BG388" s="6">
        <f t="shared" si="19"/>
        <v>50</v>
      </c>
      <c r="BH388" s="6">
        <f t="shared" si="20"/>
        <v>6</v>
      </c>
      <c r="BI388" s="6">
        <f t="shared" si="21"/>
        <v>5.75</v>
      </c>
      <c r="BJ388" s="6">
        <f t="shared" si="22"/>
        <v>5.75</v>
      </c>
      <c r="BK388" s="6">
        <f t="shared" si="23"/>
        <v>10.75</v>
      </c>
      <c r="BL388" s="6">
        <f t="shared" si="24"/>
        <v>21.75</v>
      </c>
    </row>
    <row r="389" spans="3:64" x14ac:dyDescent="0.45">
      <c r="C389" s="2" t="s">
        <v>51</v>
      </c>
      <c r="D389" s="6">
        <f t="shared" ref="D389:W389" si="53">COUNTIFS(D$3:D$368,"&gt;30.5",D$3:D$368,"&lt;=31")</f>
        <v>12</v>
      </c>
      <c r="E389" s="6">
        <f t="shared" si="53"/>
        <v>50</v>
      </c>
      <c r="F389" s="6">
        <f t="shared" si="53"/>
        <v>30</v>
      </c>
      <c r="G389" s="6">
        <f t="shared" si="53"/>
        <v>37</v>
      </c>
      <c r="H389" s="6">
        <f t="shared" si="53"/>
        <v>52</v>
      </c>
      <c r="I389" s="6">
        <f t="shared" si="53"/>
        <v>12</v>
      </c>
      <c r="J389" s="6">
        <f t="shared" si="53"/>
        <v>6</v>
      </c>
      <c r="K389" s="6">
        <f t="shared" si="53"/>
        <v>7</v>
      </c>
      <c r="L389" s="6">
        <f t="shared" si="53"/>
        <v>8</v>
      </c>
      <c r="M389" s="6">
        <f t="shared" si="53"/>
        <v>17</v>
      </c>
      <c r="N389" s="6">
        <f t="shared" si="53"/>
        <v>42</v>
      </c>
      <c r="O389" s="6">
        <f t="shared" si="53"/>
        <v>14</v>
      </c>
      <c r="P389" s="6">
        <f t="shared" si="53"/>
        <v>16</v>
      </c>
      <c r="Q389" s="6">
        <f t="shared" si="53"/>
        <v>41</v>
      </c>
      <c r="R389" s="6">
        <f t="shared" si="53"/>
        <v>50</v>
      </c>
      <c r="S389" s="6">
        <f t="shared" si="53"/>
        <v>19</v>
      </c>
      <c r="T389" s="6">
        <f t="shared" si="53"/>
        <v>14</v>
      </c>
      <c r="U389" s="6">
        <f t="shared" si="53"/>
        <v>23</v>
      </c>
      <c r="V389" s="6">
        <f t="shared" si="53"/>
        <v>13</v>
      </c>
      <c r="W389" s="6">
        <f t="shared" si="53"/>
        <v>5</v>
      </c>
      <c r="X389" s="6">
        <f t="shared" si="7"/>
        <v>5</v>
      </c>
      <c r="Y389" s="6">
        <f t="shared" si="8"/>
        <v>12</v>
      </c>
      <c r="Z389" s="6">
        <f t="shared" si="9"/>
        <v>16.5</v>
      </c>
      <c r="AA389" s="6">
        <f t="shared" si="10"/>
        <v>38</v>
      </c>
      <c r="AB389" s="6">
        <f t="shared" si="11"/>
        <v>52</v>
      </c>
      <c r="AC389" s="6">
        <f t="shared" si="12"/>
        <v>5</v>
      </c>
      <c r="AD389" s="6">
        <f t="shared" si="13"/>
        <v>7</v>
      </c>
      <c r="AE389" s="6">
        <f t="shared" si="13"/>
        <v>4.5</v>
      </c>
      <c r="AF389" s="6">
        <f t="shared" si="13"/>
        <v>21.5</v>
      </c>
      <c r="AG389" s="6">
        <f t="shared" si="13"/>
        <v>14</v>
      </c>
      <c r="AI389" s="6">
        <f t="shared" ref="AI389:BB389" si="54">COUNTIFS(AI$3:AI$368,"&gt;30.5",AI$3:AI$368,"&lt;=31")</f>
        <v>5</v>
      </c>
      <c r="AJ389" s="6">
        <f t="shared" si="54"/>
        <v>38</v>
      </c>
      <c r="AK389" s="6">
        <f t="shared" si="54"/>
        <v>15</v>
      </c>
      <c r="AL389" s="6">
        <f t="shared" si="54"/>
        <v>19</v>
      </c>
      <c r="AM389" s="6">
        <f t="shared" si="54"/>
        <v>7</v>
      </c>
      <c r="AN389" s="6">
        <f t="shared" si="54"/>
        <v>19</v>
      </c>
      <c r="AO389" s="6">
        <f t="shared" si="54"/>
        <v>13</v>
      </c>
      <c r="AP389" s="6">
        <f t="shared" si="54"/>
        <v>10</v>
      </c>
      <c r="AQ389" s="6">
        <f t="shared" si="54"/>
        <v>15</v>
      </c>
      <c r="AR389" s="6">
        <f t="shared" si="54"/>
        <v>12</v>
      </c>
      <c r="AS389" s="6">
        <f t="shared" si="54"/>
        <v>33</v>
      </c>
      <c r="AT389" s="6">
        <f t="shared" si="54"/>
        <v>5</v>
      </c>
      <c r="AU389" s="6">
        <f t="shared" si="54"/>
        <v>12</v>
      </c>
      <c r="AV389" s="6">
        <f t="shared" si="54"/>
        <v>12</v>
      </c>
      <c r="AW389" s="6">
        <f t="shared" si="54"/>
        <v>22</v>
      </c>
      <c r="AX389" s="6">
        <f t="shared" si="54"/>
        <v>15</v>
      </c>
      <c r="AY389" s="6">
        <f t="shared" si="54"/>
        <v>9</v>
      </c>
      <c r="AZ389" s="6">
        <f t="shared" si="54"/>
        <v>11</v>
      </c>
      <c r="BA389" s="6">
        <f t="shared" si="54"/>
        <v>8</v>
      </c>
      <c r="BB389" s="6">
        <f t="shared" si="54"/>
        <v>11</v>
      </c>
      <c r="BC389" s="6">
        <f t="shared" si="15"/>
        <v>5</v>
      </c>
      <c r="BD389" s="6">
        <f t="shared" si="16"/>
        <v>9.75</v>
      </c>
      <c r="BE389" s="6">
        <f t="shared" si="17"/>
        <v>12</v>
      </c>
      <c r="BF389" s="6">
        <f t="shared" si="18"/>
        <v>16</v>
      </c>
      <c r="BG389" s="6">
        <f t="shared" si="19"/>
        <v>38</v>
      </c>
      <c r="BH389" s="6">
        <f t="shared" si="20"/>
        <v>5</v>
      </c>
      <c r="BI389" s="6">
        <f t="shared" si="21"/>
        <v>4.75</v>
      </c>
      <c r="BJ389" s="6">
        <f t="shared" si="22"/>
        <v>2.25</v>
      </c>
      <c r="BK389" s="6">
        <f t="shared" si="23"/>
        <v>4</v>
      </c>
      <c r="BL389" s="6">
        <f t="shared" si="24"/>
        <v>22</v>
      </c>
    </row>
    <row r="390" spans="3:64" x14ac:dyDescent="0.45">
      <c r="C390" s="2" t="s">
        <v>71</v>
      </c>
      <c r="D390" s="6">
        <f t="shared" ref="D390:W390" si="55">COUNTIFS(D$3:D$368,"&gt;31",D$3:D$368,"&lt;=31.5")</f>
        <v>3</v>
      </c>
      <c r="E390" s="6">
        <f t="shared" si="55"/>
        <v>43</v>
      </c>
      <c r="F390" s="6">
        <f t="shared" si="55"/>
        <v>11</v>
      </c>
      <c r="G390" s="6">
        <f t="shared" si="55"/>
        <v>17</v>
      </c>
      <c r="H390" s="6">
        <f t="shared" si="55"/>
        <v>19</v>
      </c>
      <c r="I390" s="6">
        <f t="shared" si="55"/>
        <v>24</v>
      </c>
      <c r="J390" s="6">
        <f t="shared" si="55"/>
        <v>11</v>
      </c>
      <c r="K390" s="6">
        <f t="shared" si="55"/>
        <v>12</v>
      </c>
      <c r="L390" s="6">
        <f t="shared" si="55"/>
        <v>13</v>
      </c>
      <c r="M390" s="6">
        <f t="shared" si="55"/>
        <v>7</v>
      </c>
      <c r="N390" s="6">
        <f t="shared" si="55"/>
        <v>15</v>
      </c>
      <c r="O390" s="6">
        <f t="shared" si="55"/>
        <v>9</v>
      </c>
      <c r="P390" s="6">
        <f t="shared" si="55"/>
        <v>16</v>
      </c>
      <c r="Q390" s="6">
        <f t="shared" si="55"/>
        <v>14</v>
      </c>
      <c r="R390" s="6">
        <f t="shared" si="55"/>
        <v>14</v>
      </c>
      <c r="S390" s="6">
        <f t="shared" si="55"/>
        <v>10</v>
      </c>
      <c r="T390" s="6">
        <f t="shared" si="55"/>
        <v>13</v>
      </c>
      <c r="U390" s="6">
        <f t="shared" si="55"/>
        <v>14</v>
      </c>
      <c r="V390" s="6">
        <f t="shared" si="55"/>
        <v>9</v>
      </c>
      <c r="W390" s="6">
        <f t="shared" si="55"/>
        <v>5</v>
      </c>
      <c r="X390" s="6">
        <f t="shared" si="7"/>
        <v>3</v>
      </c>
      <c r="Y390" s="6">
        <f t="shared" si="8"/>
        <v>9.75</v>
      </c>
      <c r="Z390" s="6">
        <f t="shared" si="9"/>
        <v>13</v>
      </c>
      <c r="AA390" s="6">
        <f t="shared" si="10"/>
        <v>15.25</v>
      </c>
      <c r="AB390" s="6">
        <f t="shared" si="11"/>
        <v>43</v>
      </c>
      <c r="AC390" s="6">
        <f t="shared" si="12"/>
        <v>3</v>
      </c>
      <c r="AD390" s="6">
        <f t="shared" si="13"/>
        <v>6.75</v>
      </c>
      <c r="AE390" s="6">
        <f t="shared" si="13"/>
        <v>3.25</v>
      </c>
      <c r="AF390" s="6">
        <f t="shared" si="13"/>
        <v>2.25</v>
      </c>
      <c r="AG390" s="6">
        <f t="shared" si="13"/>
        <v>27.75</v>
      </c>
      <c r="AI390" s="6">
        <f t="shared" ref="AI390:BB390" si="56">COUNTIFS(AI$3:AI$368,"&gt;31",AI$3:AI$368,"&lt;=31.5")</f>
        <v>6</v>
      </c>
      <c r="AJ390" s="6">
        <f t="shared" si="56"/>
        <v>19</v>
      </c>
      <c r="AK390" s="6">
        <f t="shared" si="56"/>
        <v>9</v>
      </c>
      <c r="AL390" s="6">
        <f t="shared" si="56"/>
        <v>8</v>
      </c>
      <c r="AM390" s="6">
        <f t="shared" si="56"/>
        <v>12</v>
      </c>
      <c r="AN390" s="6">
        <f t="shared" si="56"/>
        <v>19</v>
      </c>
      <c r="AO390" s="6">
        <f t="shared" si="56"/>
        <v>8</v>
      </c>
      <c r="AP390" s="6">
        <f t="shared" si="56"/>
        <v>6</v>
      </c>
      <c r="AQ390" s="6">
        <f t="shared" si="56"/>
        <v>15</v>
      </c>
      <c r="AR390" s="6">
        <f t="shared" si="56"/>
        <v>14</v>
      </c>
      <c r="AS390" s="6">
        <f t="shared" si="56"/>
        <v>17</v>
      </c>
      <c r="AT390" s="6">
        <f t="shared" si="56"/>
        <v>13</v>
      </c>
      <c r="AU390" s="6">
        <f t="shared" si="56"/>
        <v>11</v>
      </c>
      <c r="AV390" s="6">
        <f t="shared" si="56"/>
        <v>10</v>
      </c>
      <c r="AW390" s="6">
        <f t="shared" si="56"/>
        <v>7</v>
      </c>
      <c r="AX390" s="6">
        <f t="shared" si="56"/>
        <v>15</v>
      </c>
      <c r="AY390" s="6">
        <f t="shared" si="56"/>
        <v>13</v>
      </c>
      <c r="AZ390" s="6">
        <f t="shared" si="56"/>
        <v>10</v>
      </c>
      <c r="BA390" s="6">
        <f t="shared" si="56"/>
        <v>10</v>
      </c>
      <c r="BB390" s="6">
        <f t="shared" si="56"/>
        <v>6</v>
      </c>
      <c r="BC390" s="6">
        <f t="shared" si="15"/>
        <v>6</v>
      </c>
      <c r="BD390" s="6">
        <f t="shared" si="16"/>
        <v>8</v>
      </c>
      <c r="BE390" s="6">
        <f t="shared" si="17"/>
        <v>10.5</v>
      </c>
      <c r="BF390" s="6">
        <f t="shared" si="18"/>
        <v>14.25</v>
      </c>
      <c r="BG390" s="6">
        <f t="shared" si="19"/>
        <v>19</v>
      </c>
      <c r="BH390" s="6">
        <f t="shared" si="20"/>
        <v>6</v>
      </c>
      <c r="BI390" s="6">
        <f t="shared" si="21"/>
        <v>2</v>
      </c>
      <c r="BJ390" s="6">
        <f t="shared" si="22"/>
        <v>2.5</v>
      </c>
      <c r="BK390" s="6">
        <f t="shared" si="23"/>
        <v>3.75</v>
      </c>
      <c r="BL390" s="6">
        <f t="shared" si="24"/>
        <v>4.75</v>
      </c>
    </row>
    <row r="391" spans="3:64" x14ac:dyDescent="0.45">
      <c r="C391" s="2" t="s">
        <v>72</v>
      </c>
      <c r="D391" s="6">
        <f t="shared" ref="D391:W391" si="57">COUNTIFS(D$3:D$368,"&gt;31.5",D$3:D$368,"&lt;=32")</f>
        <v>5</v>
      </c>
      <c r="E391" s="6">
        <f t="shared" si="57"/>
        <v>17</v>
      </c>
      <c r="F391" s="6">
        <f t="shared" si="57"/>
        <v>6</v>
      </c>
      <c r="G391" s="6">
        <f t="shared" si="57"/>
        <v>13</v>
      </c>
      <c r="H391" s="6">
        <f t="shared" si="57"/>
        <v>12</v>
      </c>
      <c r="I391" s="6">
        <f t="shared" si="57"/>
        <v>18</v>
      </c>
      <c r="J391" s="6">
        <f t="shared" si="57"/>
        <v>8</v>
      </c>
      <c r="K391" s="6">
        <f t="shared" si="57"/>
        <v>6</v>
      </c>
      <c r="L391" s="6">
        <f t="shared" si="57"/>
        <v>14</v>
      </c>
      <c r="M391" s="6">
        <f t="shared" si="57"/>
        <v>10</v>
      </c>
      <c r="N391" s="6">
        <f t="shared" si="57"/>
        <v>6</v>
      </c>
      <c r="O391" s="6">
        <f t="shared" si="57"/>
        <v>8</v>
      </c>
      <c r="P391" s="6">
        <f t="shared" si="57"/>
        <v>7</v>
      </c>
      <c r="Q391" s="6">
        <f t="shared" si="57"/>
        <v>13</v>
      </c>
      <c r="R391" s="6">
        <f t="shared" si="57"/>
        <v>7</v>
      </c>
      <c r="S391" s="6">
        <f t="shared" si="57"/>
        <v>12</v>
      </c>
      <c r="T391" s="6">
        <f t="shared" si="57"/>
        <v>12</v>
      </c>
      <c r="U391" s="6">
        <f t="shared" si="57"/>
        <v>12</v>
      </c>
      <c r="V391" s="6">
        <f t="shared" si="57"/>
        <v>10</v>
      </c>
      <c r="W391" s="6">
        <f t="shared" si="57"/>
        <v>10</v>
      </c>
      <c r="X391" s="6">
        <f t="shared" si="7"/>
        <v>5</v>
      </c>
      <c r="Y391" s="6">
        <f t="shared" si="8"/>
        <v>7</v>
      </c>
      <c r="Z391" s="6">
        <f t="shared" si="9"/>
        <v>10</v>
      </c>
      <c r="AA391" s="6">
        <f t="shared" si="10"/>
        <v>12.25</v>
      </c>
      <c r="AB391" s="6">
        <f t="shared" si="11"/>
        <v>18</v>
      </c>
      <c r="AC391" s="6">
        <f t="shared" si="12"/>
        <v>5</v>
      </c>
      <c r="AD391" s="6">
        <f t="shared" si="13"/>
        <v>2</v>
      </c>
      <c r="AE391" s="6">
        <f t="shared" si="13"/>
        <v>3</v>
      </c>
      <c r="AF391" s="6">
        <f t="shared" si="13"/>
        <v>2.25</v>
      </c>
      <c r="AG391" s="6">
        <f t="shared" si="13"/>
        <v>5.75</v>
      </c>
      <c r="AI391" s="6">
        <f t="shared" ref="AI391:BB391" si="58">COUNTIFS(AI$3:AI$368,"&gt;31.5",AI$3:AI$368,"&lt;=32")</f>
        <v>7</v>
      </c>
      <c r="AJ391" s="6">
        <f t="shared" si="58"/>
        <v>6</v>
      </c>
      <c r="AK391" s="6">
        <f t="shared" si="58"/>
        <v>9</v>
      </c>
      <c r="AL391" s="6">
        <f t="shared" si="58"/>
        <v>10</v>
      </c>
      <c r="AM391" s="6">
        <f t="shared" si="58"/>
        <v>3</v>
      </c>
      <c r="AN391" s="6">
        <f t="shared" si="58"/>
        <v>25</v>
      </c>
      <c r="AO391" s="6">
        <f t="shared" si="58"/>
        <v>5</v>
      </c>
      <c r="AP391" s="6">
        <f t="shared" si="58"/>
        <v>10</v>
      </c>
      <c r="AQ391" s="6">
        <f t="shared" si="58"/>
        <v>10</v>
      </c>
      <c r="AR391" s="6">
        <f t="shared" si="58"/>
        <v>1</v>
      </c>
      <c r="AS391" s="6">
        <f t="shared" si="58"/>
        <v>8</v>
      </c>
      <c r="AT391" s="6">
        <f t="shared" si="58"/>
        <v>6</v>
      </c>
      <c r="AU391" s="6">
        <f t="shared" si="58"/>
        <v>8</v>
      </c>
      <c r="AV391" s="6">
        <f t="shared" si="58"/>
        <v>10</v>
      </c>
      <c r="AW391" s="6">
        <f t="shared" si="58"/>
        <v>2</v>
      </c>
      <c r="AX391" s="6">
        <f t="shared" si="58"/>
        <v>7</v>
      </c>
      <c r="AY391" s="6">
        <f t="shared" si="58"/>
        <v>20</v>
      </c>
      <c r="AZ391" s="6">
        <f t="shared" si="58"/>
        <v>12</v>
      </c>
      <c r="BA391" s="6">
        <f t="shared" si="58"/>
        <v>17</v>
      </c>
      <c r="BB391" s="6">
        <f t="shared" si="58"/>
        <v>7</v>
      </c>
      <c r="BC391" s="6">
        <f t="shared" si="15"/>
        <v>1</v>
      </c>
      <c r="BD391" s="6">
        <f t="shared" si="16"/>
        <v>6</v>
      </c>
      <c r="BE391" s="6">
        <f t="shared" si="17"/>
        <v>8</v>
      </c>
      <c r="BF391" s="6">
        <f t="shared" si="18"/>
        <v>10</v>
      </c>
      <c r="BG391" s="6">
        <f t="shared" si="19"/>
        <v>25</v>
      </c>
      <c r="BH391" s="6">
        <f t="shared" si="20"/>
        <v>1</v>
      </c>
      <c r="BI391" s="6">
        <f t="shared" si="21"/>
        <v>5</v>
      </c>
      <c r="BJ391" s="6">
        <f t="shared" si="22"/>
        <v>2</v>
      </c>
      <c r="BK391" s="6">
        <f t="shared" si="23"/>
        <v>2</v>
      </c>
      <c r="BL391" s="6">
        <f t="shared" si="24"/>
        <v>15</v>
      </c>
    </row>
    <row r="392" spans="3:64" x14ac:dyDescent="0.45">
      <c r="C392" s="2" t="s">
        <v>73</v>
      </c>
      <c r="D392" s="6">
        <f t="shared" ref="D392:W392" si="59">COUNTIFS(D$3:D$368,"&gt;32",D$3:D$368,"&lt;=32.5")</f>
        <v>3</v>
      </c>
      <c r="E392" s="6">
        <f t="shared" si="59"/>
        <v>7</v>
      </c>
      <c r="F392" s="6">
        <f t="shared" si="59"/>
        <v>7</v>
      </c>
      <c r="G392" s="6">
        <f t="shared" si="59"/>
        <v>12</v>
      </c>
      <c r="H392" s="6">
        <f t="shared" si="59"/>
        <v>7</v>
      </c>
      <c r="I392" s="6">
        <f t="shared" si="59"/>
        <v>26</v>
      </c>
      <c r="J392" s="6">
        <f t="shared" si="59"/>
        <v>8</v>
      </c>
      <c r="K392" s="6">
        <f t="shared" si="59"/>
        <v>13</v>
      </c>
      <c r="L392" s="6">
        <f t="shared" si="59"/>
        <v>10</v>
      </c>
      <c r="M392" s="6">
        <f t="shared" si="59"/>
        <v>5</v>
      </c>
      <c r="N392" s="6">
        <f t="shared" si="59"/>
        <v>4</v>
      </c>
      <c r="O392" s="6">
        <f t="shared" si="59"/>
        <v>12</v>
      </c>
      <c r="P392" s="6">
        <f t="shared" si="59"/>
        <v>9</v>
      </c>
      <c r="Q392" s="6">
        <f t="shared" si="59"/>
        <v>9</v>
      </c>
      <c r="R392" s="6">
        <f t="shared" si="59"/>
        <v>5</v>
      </c>
      <c r="S392" s="6">
        <f t="shared" si="59"/>
        <v>15</v>
      </c>
      <c r="T392" s="6">
        <f t="shared" si="59"/>
        <v>24</v>
      </c>
      <c r="U392" s="6">
        <f t="shared" si="59"/>
        <v>6</v>
      </c>
      <c r="V392" s="6">
        <f t="shared" si="59"/>
        <v>11</v>
      </c>
      <c r="W392" s="6">
        <f t="shared" si="59"/>
        <v>8</v>
      </c>
      <c r="X392" s="6">
        <f t="shared" si="7"/>
        <v>3</v>
      </c>
      <c r="Y392" s="6">
        <f t="shared" si="8"/>
        <v>6.75</v>
      </c>
      <c r="Z392" s="6">
        <f t="shared" si="9"/>
        <v>8.5</v>
      </c>
      <c r="AA392" s="6">
        <f t="shared" si="10"/>
        <v>12</v>
      </c>
      <c r="AB392" s="6">
        <f t="shared" si="11"/>
        <v>26</v>
      </c>
      <c r="AC392" s="6">
        <f t="shared" si="12"/>
        <v>3</v>
      </c>
      <c r="AD392" s="6">
        <f t="shared" si="13"/>
        <v>3.75</v>
      </c>
      <c r="AE392" s="6">
        <f t="shared" si="13"/>
        <v>1.75</v>
      </c>
      <c r="AF392" s="6">
        <f t="shared" si="13"/>
        <v>3.5</v>
      </c>
      <c r="AG392" s="6">
        <f t="shared" si="13"/>
        <v>14</v>
      </c>
      <c r="AI392" s="6">
        <f t="shared" ref="AI392:BB392" si="60">COUNTIFS(AI$3:AI$368,"&gt;32",AI$3:AI$368,"&lt;=32.5")</f>
        <v>7</v>
      </c>
      <c r="AJ392" s="6">
        <f t="shared" si="60"/>
        <v>2</v>
      </c>
      <c r="AK392" s="6">
        <f t="shared" si="60"/>
        <v>7</v>
      </c>
      <c r="AL392" s="6">
        <f t="shared" si="60"/>
        <v>19</v>
      </c>
      <c r="AM392" s="6">
        <f t="shared" si="60"/>
        <v>10</v>
      </c>
      <c r="AN392" s="6">
        <f t="shared" si="60"/>
        <v>10</v>
      </c>
      <c r="AO392" s="6">
        <f t="shared" si="60"/>
        <v>10</v>
      </c>
      <c r="AP392" s="6">
        <f t="shared" si="60"/>
        <v>9</v>
      </c>
      <c r="AQ392" s="6">
        <f t="shared" si="60"/>
        <v>11</v>
      </c>
      <c r="AR392" s="6">
        <f t="shared" si="60"/>
        <v>8</v>
      </c>
      <c r="AS392" s="6">
        <f t="shared" si="60"/>
        <v>10</v>
      </c>
      <c r="AT392" s="6">
        <f t="shared" si="60"/>
        <v>10</v>
      </c>
      <c r="AU392" s="6">
        <f t="shared" si="60"/>
        <v>9</v>
      </c>
      <c r="AV392" s="6">
        <f t="shared" si="60"/>
        <v>9</v>
      </c>
      <c r="AW392" s="6">
        <f t="shared" si="60"/>
        <v>8</v>
      </c>
      <c r="AX392" s="6">
        <f t="shared" si="60"/>
        <v>12</v>
      </c>
      <c r="AY392" s="6">
        <f t="shared" si="60"/>
        <v>20</v>
      </c>
      <c r="AZ392" s="6">
        <f t="shared" si="60"/>
        <v>9</v>
      </c>
      <c r="BA392" s="6">
        <f t="shared" si="60"/>
        <v>14</v>
      </c>
      <c r="BB392" s="6">
        <f t="shared" si="60"/>
        <v>11</v>
      </c>
      <c r="BC392" s="6">
        <f t="shared" si="15"/>
        <v>2</v>
      </c>
      <c r="BD392" s="6">
        <f t="shared" si="16"/>
        <v>8.75</v>
      </c>
      <c r="BE392" s="6">
        <f t="shared" si="17"/>
        <v>10</v>
      </c>
      <c r="BF392" s="6">
        <f t="shared" si="18"/>
        <v>11</v>
      </c>
      <c r="BG392" s="6">
        <f t="shared" si="19"/>
        <v>20</v>
      </c>
      <c r="BH392" s="6">
        <f t="shared" si="20"/>
        <v>2</v>
      </c>
      <c r="BI392" s="6">
        <f t="shared" si="21"/>
        <v>6.75</v>
      </c>
      <c r="BJ392" s="6">
        <f t="shared" si="22"/>
        <v>1.25</v>
      </c>
      <c r="BK392" s="6">
        <f t="shared" si="23"/>
        <v>1</v>
      </c>
      <c r="BL392" s="6">
        <f t="shared" si="24"/>
        <v>9</v>
      </c>
    </row>
    <row r="393" spans="3:64" x14ac:dyDescent="0.45">
      <c r="C393" s="2" t="s">
        <v>74</v>
      </c>
      <c r="D393" s="6">
        <f t="shared" ref="D393:W393" si="61">COUNTIFS(D$3:D$368,"&gt;32.5",D$3:D$368,"&lt;=33")</f>
        <v>5</v>
      </c>
      <c r="E393" s="6">
        <f t="shared" si="61"/>
        <v>8</v>
      </c>
      <c r="F393" s="6">
        <f t="shared" si="61"/>
        <v>9</v>
      </c>
      <c r="G393" s="6">
        <f t="shared" si="61"/>
        <v>11</v>
      </c>
      <c r="H393" s="6">
        <f t="shared" si="61"/>
        <v>4</v>
      </c>
      <c r="I393" s="6">
        <f t="shared" si="61"/>
        <v>13</v>
      </c>
      <c r="J393" s="6">
        <f t="shared" si="61"/>
        <v>13</v>
      </c>
      <c r="K393" s="6">
        <f t="shared" si="61"/>
        <v>6</v>
      </c>
      <c r="L393" s="6">
        <f t="shared" si="61"/>
        <v>19</v>
      </c>
      <c r="M393" s="6">
        <f t="shared" si="61"/>
        <v>8</v>
      </c>
      <c r="N393" s="6">
        <f t="shared" si="61"/>
        <v>7</v>
      </c>
      <c r="O393" s="6">
        <f t="shared" si="61"/>
        <v>18</v>
      </c>
      <c r="P393" s="6">
        <f t="shared" si="61"/>
        <v>16</v>
      </c>
      <c r="Q393" s="6">
        <f t="shared" si="61"/>
        <v>9</v>
      </c>
      <c r="R393" s="6">
        <f t="shared" si="61"/>
        <v>8</v>
      </c>
      <c r="S393" s="6">
        <f t="shared" si="61"/>
        <v>13</v>
      </c>
      <c r="T393" s="6">
        <f t="shared" si="61"/>
        <v>14</v>
      </c>
      <c r="U393" s="6">
        <f t="shared" si="61"/>
        <v>11</v>
      </c>
      <c r="V393" s="6">
        <f t="shared" si="61"/>
        <v>12</v>
      </c>
      <c r="W393" s="6">
        <f t="shared" si="61"/>
        <v>8</v>
      </c>
      <c r="X393" s="6">
        <f t="shared" si="7"/>
        <v>4</v>
      </c>
      <c r="Y393" s="6">
        <f t="shared" si="8"/>
        <v>8</v>
      </c>
      <c r="Z393" s="6">
        <f t="shared" si="9"/>
        <v>10</v>
      </c>
      <c r="AA393" s="6">
        <f t="shared" si="10"/>
        <v>13</v>
      </c>
      <c r="AB393" s="6">
        <f t="shared" si="11"/>
        <v>19</v>
      </c>
      <c r="AC393" s="6">
        <f t="shared" si="12"/>
        <v>4</v>
      </c>
      <c r="AD393" s="6">
        <f t="shared" si="13"/>
        <v>4</v>
      </c>
      <c r="AE393" s="6">
        <f t="shared" si="13"/>
        <v>2</v>
      </c>
      <c r="AF393" s="6">
        <f t="shared" si="13"/>
        <v>3</v>
      </c>
      <c r="AG393" s="6">
        <f t="shared" si="13"/>
        <v>6</v>
      </c>
      <c r="AI393" s="6">
        <f t="shared" ref="AI393:BB393" si="62">COUNTIFS(AI$3:AI$368,"&gt;32.5",AI$3:AI$368,"&lt;=33")</f>
        <v>7</v>
      </c>
      <c r="AJ393" s="6">
        <f t="shared" si="62"/>
        <v>7</v>
      </c>
      <c r="AK393" s="6">
        <f t="shared" si="62"/>
        <v>11</v>
      </c>
      <c r="AL393" s="6">
        <f t="shared" si="62"/>
        <v>11</v>
      </c>
      <c r="AM393" s="6">
        <f t="shared" si="62"/>
        <v>5</v>
      </c>
      <c r="AN393" s="6">
        <f t="shared" si="62"/>
        <v>9</v>
      </c>
      <c r="AO393" s="6">
        <f t="shared" si="62"/>
        <v>17</v>
      </c>
      <c r="AP393" s="6">
        <f t="shared" si="62"/>
        <v>12</v>
      </c>
      <c r="AQ393" s="6">
        <f t="shared" si="62"/>
        <v>24</v>
      </c>
      <c r="AR393" s="6">
        <f t="shared" si="62"/>
        <v>17</v>
      </c>
      <c r="AS393" s="6">
        <f t="shared" si="62"/>
        <v>7</v>
      </c>
      <c r="AT393" s="6">
        <f t="shared" si="62"/>
        <v>21</v>
      </c>
      <c r="AU393" s="6">
        <f t="shared" si="62"/>
        <v>7</v>
      </c>
      <c r="AV393" s="6">
        <f t="shared" si="62"/>
        <v>7</v>
      </c>
      <c r="AW393" s="6">
        <f t="shared" si="62"/>
        <v>12</v>
      </c>
      <c r="AX393" s="6">
        <f t="shared" si="62"/>
        <v>9</v>
      </c>
      <c r="AY393" s="6">
        <f t="shared" si="62"/>
        <v>15</v>
      </c>
      <c r="AZ393" s="6">
        <f t="shared" si="62"/>
        <v>3</v>
      </c>
      <c r="BA393" s="6">
        <f t="shared" si="62"/>
        <v>10</v>
      </c>
      <c r="BB393" s="6">
        <f t="shared" si="62"/>
        <v>19</v>
      </c>
      <c r="BC393" s="6">
        <f t="shared" si="15"/>
        <v>3</v>
      </c>
      <c r="BD393" s="6">
        <f t="shared" si="16"/>
        <v>7</v>
      </c>
      <c r="BE393" s="6">
        <f t="shared" si="17"/>
        <v>10.5</v>
      </c>
      <c r="BF393" s="6">
        <f t="shared" si="18"/>
        <v>15.5</v>
      </c>
      <c r="BG393" s="6">
        <f t="shared" si="19"/>
        <v>24</v>
      </c>
      <c r="BH393" s="6">
        <f t="shared" si="20"/>
        <v>3</v>
      </c>
      <c r="BI393" s="6">
        <f t="shared" si="21"/>
        <v>4</v>
      </c>
      <c r="BJ393" s="6">
        <f t="shared" si="22"/>
        <v>3.5</v>
      </c>
      <c r="BK393" s="6">
        <f t="shared" si="23"/>
        <v>5</v>
      </c>
      <c r="BL393" s="6">
        <f t="shared" si="24"/>
        <v>8.5</v>
      </c>
    </row>
    <row r="394" spans="3:64" x14ac:dyDescent="0.45">
      <c r="C394" s="2" t="s">
        <v>75</v>
      </c>
      <c r="D394" s="6">
        <f t="shared" ref="D394:W394" si="63">COUNTIFS(D$3:D$368,"&gt;33",D$3:D$368,"&lt;=33.5")</f>
        <v>10</v>
      </c>
      <c r="E394" s="6">
        <f t="shared" si="63"/>
        <v>6</v>
      </c>
      <c r="F394" s="6">
        <f t="shared" si="63"/>
        <v>8</v>
      </c>
      <c r="G394" s="6">
        <f t="shared" si="63"/>
        <v>15</v>
      </c>
      <c r="H394" s="6">
        <f t="shared" si="63"/>
        <v>8</v>
      </c>
      <c r="I394" s="6">
        <f t="shared" si="63"/>
        <v>10</v>
      </c>
      <c r="J394" s="6">
        <f t="shared" si="63"/>
        <v>9</v>
      </c>
      <c r="K394" s="6">
        <f t="shared" si="63"/>
        <v>13</v>
      </c>
      <c r="L394" s="6">
        <f t="shared" si="63"/>
        <v>19</v>
      </c>
      <c r="M394" s="6">
        <f t="shared" si="63"/>
        <v>22</v>
      </c>
      <c r="N394" s="6">
        <f t="shared" si="63"/>
        <v>9</v>
      </c>
      <c r="O394" s="6">
        <f t="shared" si="63"/>
        <v>11</v>
      </c>
      <c r="P394" s="6">
        <f t="shared" si="63"/>
        <v>11</v>
      </c>
      <c r="Q394" s="6">
        <f t="shared" si="63"/>
        <v>8</v>
      </c>
      <c r="R394" s="6">
        <f t="shared" si="63"/>
        <v>5</v>
      </c>
      <c r="S394" s="6">
        <f t="shared" si="63"/>
        <v>9</v>
      </c>
      <c r="T394" s="6">
        <f t="shared" si="63"/>
        <v>20</v>
      </c>
      <c r="U394" s="6">
        <f t="shared" si="63"/>
        <v>8</v>
      </c>
      <c r="V394" s="6">
        <f t="shared" si="63"/>
        <v>10</v>
      </c>
      <c r="W394" s="6">
        <f t="shared" si="63"/>
        <v>14</v>
      </c>
      <c r="X394" s="6">
        <f t="shared" si="7"/>
        <v>5</v>
      </c>
      <c r="Y394" s="6">
        <f t="shared" si="8"/>
        <v>8</v>
      </c>
      <c r="Z394" s="6">
        <f t="shared" si="9"/>
        <v>10</v>
      </c>
      <c r="AA394" s="6">
        <f t="shared" si="10"/>
        <v>13.25</v>
      </c>
      <c r="AB394" s="6">
        <f t="shared" si="11"/>
        <v>22</v>
      </c>
      <c r="AC394" s="6">
        <f t="shared" si="12"/>
        <v>5</v>
      </c>
      <c r="AD394" s="6">
        <f t="shared" si="13"/>
        <v>3</v>
      </c>
      <c r="AE394" s="6">
        <f t="shared" si="13"/>
        <v>2</v>
      </c>
      <c r="AF394" s="6">
        <f t="shared" si="13"/>
        <v>3.25</v>
      </c>
      <c r="AG394" s="6">
        <f t="shared" si="13"/>
        <v>8.75</v>
      </c>
      <c r="AI394" s="6">
        <f t="shared" ref="AI394:BB394" si="64">COUNTIFS(AI$3:AI$368,"&gt;33",AI$3:AI$368,"&lt;=33.5")</f>
        <v>3</v>
      </c>
      <c r="AJ394" s="6">
        <f t="shared" si="64"/>
        <v>8</v>
      </c>
      <c r="AK394" s="6">
        <f t="shared" si="64"/>
        <v>13</v>
      </c>
      <c r="AL394" s="6">
        <f t="shared" si="64"/>
        <v>3</v>
      </c>
      <c r="AM394" s="6">
        <f t="shared" si="64"/>
        <v>7</v>
      </c>
      <c r="AN394" s="6">
        <f t="shared" si="64"/>
        <v>0</v>
      </c>
      <c r="AO394" s="6">
        <f t="shared" si="64"/>
        <v>17</v>
      </c>
      <c r="AP394" s="6">
        <f t="shared" si="64"/>
        <v>16</v>
      </c>
      <c r="AQ394" s="6">
        <f t="shared" si="64"/>
        <v>17</v>
      </c>
      <c r="AR394" s="6">
        <f t="shared" si="64"/>
        <v>22</v>
      </c>
      <c r="AS394" s="6">
        <f t="shared" si="64"/>
        <v>11</v>
      </c>
      <c r="AT394" s="6">
        <f t="shared" si="64"/>
        <v>23</v>
      </c>
      <c r="AU394" s="6">
        <f t="shared" si="64"/>
        <v>16</v>
      </c>
      <c r="AV394" s="6">
        <f t="shared" si="64"/>
        <v>8</v>
      </c>
      <c r="AW394" s="6">
        <f t="shared" si="64"/>
        <v>12</v>
      </c>
      <c r="AX394" s="6">
        <f t="shared" si="64"/>
        <v>12</v>
      </c>
      <c r="AY394" s="6">
        <f t="shared" si="64"/>
        <v>15</v>
      </c>
      <c r="AZ394" s="6">
        <f t="shared" si="64"/>
        <v>10</v>
      </c>
      <c r="BA394" s="6">
        <f t="shared" si="64"/>
        <v>8</v>
      </c>
      <c r="BB394" s="6">
        <f t="shared" si="64"/>
        <v>9</v>
      </c>
      <c r="BC394" s="6">
        <f t="shared" si="15"/>
        <v>0</v>
      </c>
      <c r="BD394" s="6">
        <f t="shared" si="16"/>
        <v>8</v>
      </c>
      <c r="BE394" s="6">
        <f t="shared" si="17"/>
        <v>11.5</v>
      </c>
      <c r="BF394" s="6">
        <f t="shared" si="18"/>
        <v>16</v>
      </c>
      <c r="BG394" s="6">
        <f t="shared" si="19"/>
        <v>23</v>
      </c>
      <c r="BH394" s="6">
        <f t="shared" si="20"/>
        <v>0</v>
      </c>
      <c r="BI394" s="6">
        <f t="shared" si="21"/>
        <v>8</v>
      </c>
      <c r="BJ394" s="6">
        <f t="shared" si="22"/>
        <v>3.5</v>
      </c>
      <c r="BK394" s="6">
        <f t="shared" si="23"/>
        <v>4.5</v>
      </c>
      <c r="BL394" s="6">
        <f t="shared" si="24"/>
        <v>7</v>
      </c>
    </row>
    <row r="395" spans="3:64" x14ac:dyDescent="0.45">
      <c r="C395" s="2" t="s">
        <v>76</v>
      </c>
      <c r="D395" s="6">
        <f t="shared" ref="D395:W395" si="65">COUNTIFS(D$3:D$368,"&gt;33.5",D$3:D$368,"&lt;=34")</f>
        <v>5</v>
      </c>
      <c r="E395" s="6">
        <f t="shared" si="65"/>
        <v>6</v>
      </c>
      <c r="F395" s="6">
        <f t="shared" si="65"/>
        <v>9</v>
      </c>
      <c r="G395" s="6">
        <f t="shared" si="65"/>
        <v>3</v>
      </c>
      <c r="H395" s="6">
        <f t="shared" si="65"/>
        <v>4</v>
      </c>
      <c r="I395" s="6">
        <f t="shared" si="65"/>
        <v>0</v>
      </c>
      <c r="J395" s="6">
        <f t="shared" si="65"/>
        <v>17</v>
      </c>
      <c r="K395" s="6">
        <f t="shared" si="65"/>
        <v>14</v>
      </c>
      <c r="L395" s="6">
        <f t="shared" si="65"/>
        <v>14</v>
      </c>
      <c r="M395" s="6">
        <f t="shared" si="65"/>
        <v>16</v>
      </c>
      <c r="N395" s="6">
        <f t="shared" si="65"/>
        <v>8</v>
      </c>
      <c r="O395" s="6">
        <f t="shared" si="65"/>
        <v>15</v>
      </c>
      <c r="P395" s="6">
        <f t="shared" si="65"/>
        <v>15</v>
      </c>
      <c r="Q395" s="6">
        <f t="shared" si="65"/>
        <v>5</v>
      </c>
      <c r="R395" s="6">
        <f t="shared" si="65"/>
        <v>15</v>
      </c>
      <c r="S395" s="6">
        <f t="shared" si="65"/>
        <v>8</v>
      </c>
      <c r="T395" s="6">
        <f t="shared" si="65"/>
        <v>6</v>
      </c>
      <c r="U395" s="6">
        <f t="shared" si="65"/>
        <v>10</v>
      </c>
      <c r="V395" s="6">
        <f t="shared" si="65"/>
        <v>23</v>
      </c>
      <c r="W395" s="6">
        <f t="shared" si="65"/>
        <v>11</v>
      </c>
      <c r="X395" s="6">
        <f t="shared" si="7"/>
        <v>0</v>
      </c>
      <c r="Y395" s="6">
        <f t="shared" si="8"/>
        <v>5.75</v>
      </c>
      <c r="Z395" s="6">
        <f t="shared" si="9"/>
        <v>9.5</v>
      </c>
      <c r="AA395" s="6">
        <f t="shared" si="10"/>
        <v>15</v>
      </c>
      <c r="AB395" s="6">
        <f t="shared" si="11"/>
        <v>23</v>
      </c>
      <c r="AC395" s="6">
        <f t="shared" si="12"/>
        <v>0</v>
      </c>
      <c r="AD395" s="6">
        <f t="shared" si="13"/>
        <v>5.75</v>
      </c>
      <c r="AE395" s="6">
        <f t="shared" si="13"/>
        <v>3.75</v>
      </c>
      <c r="AF395" s="6">
        <f t="shared" si="13"/>
        <v>5.5</v>
      </c>
      <c r="AG395" s="6">
        <f t="shared" si="13"/>
        <v>8</v>
      </c>
      <c r="AI395" s="6">
        <f t="shared" ref="AI395:BB395" si="66">COUNTIFS(AI$3:AI$368,"&gt;33.5",AI$3:AI$368,"&lt;=34")</f>
        <v>4</v>
      </c>
      <c r="AJ395" s="6">
        <f t="shared" si="66"/>
        <v>9</v>
      </c>
      <c r="AK395" s="6">
        <f t="shared" si="66"/>
        <v>13</v>
      </c>
      <c r="AL395" s="6">
        <f t="shared" si="66"/>
        <v>2</v>
      </c>
      <c r="AM395" s="6">
        <f t="shared" si="66"/>
        <v>14</v>
      </c>
      <c r="AN395" s="6">
        <f t="shared" si="66"/>
        <v>0</v>
      </c>
      <c r="AO395" s="6">
        <f t="shared" si="66"/>
        <v>13</v>
      </c>
      <c r="AP395" s="6">
        <f t="shared" si="66"/>
        <v>16</v>
      </c>
      <c r="AQ395" s="6">
        <f t="shared" si="66"/>
        <v>7</v>
      </c>
      <c r="AR395" s="6">
        <f t="shared" si="66"/>
        <v>8</v>
      </c>
      <c r="AS395" s="6">
        <f t="shared" si="66"/>
        <v>17</v>
      </c>
      <c r="AT395" s="6">
        <f t="shared" si="66"/>
        <v>20</v>
      </c>
      <c r="AU395" s="6">
        <f t="shared" si="66"/>
        <v>17</v>
      </c>
      <c r="AV395" s="6">
        <f t="shared" si="66"/>
        <v>29</v>
      </c>
      <c r="AW395" s="6">
        <f t="shared" si="66"/>
        <v>18</v>
      </c>
      <c r="AX395" s="6">
        <f t="shared" si="66"/>
        <v>16</v>
      </c>
      <c r="AY395" s="6">
        <f t="shared" si="66"/>
        <v>5</v>
      </c>
      <c r="AZ395" s="6">
        <f t="shared" si="66"/>
        <v>10</v>
      </c>
      <c r="BA395" s="6">
        <f t="shared" si="66"/>
        <v>13</v>
      </c>
      <c r="BB395" s="6">
        <f t="shared" si="66"/>
        <v>4</v>
      </c>
      <c r="BC395" s="6">
        <f t="shared" si="15"/>
        <v>0</v>
      </c>
      <c r="BD395" s="6">
        <f t="shared" si="16"/>
        <v>6.5</v>
      </c>
      <c r="BE395" s="6">
        <f t="shared" si="17"/>
        <v>13</v>
      </c>
      <c r="BF395" s="6">
        <f t="shared" si="18"/>
        <v>16.25</v>
      </c>
      <c r="BG395" s="6">
        <f t="shared" si="19"/>
        <v>29</v>
      </c>
      <c r="BH395" s="6">
        <f t="shared" si="20"/>
        <v>0</v>
      </c>
      <c r="BI395" s="6">
        <f t="shared" si="21"/>
        <v>6.5</v>
      </c>
      <c r="BJ395" s="6">
        <f t="shared" si="22"/>
        <v>6.5</v>
      </c>
      <c r="BK395" s="6">
        <f t="shared" si="23"/>
        <v>3.25</v>
      </c>
      <c r="BL395" s="6">
        <f t="shared" si="24"/>
        <v>12.75</v>
      </c>
    </row>
    <row r="396" spans="3:64" x14ac:dyDescent="0.45">
      <c r="C396" s="2" t="s">
        <v>89</v>
      </c>
      <c r="D396" s="6">
        <f t="shared" ref="D396:W396" si="67">COUNTIFS(D$3:D$368,"&gt;34",D$3:D$368,"&lt;=34.5")</f>
        <v>2</v>
      </c>
      <c r="E396" s="6">
        <f t="shared" si="67"/>
        <v>4</v>
      </c>
      <c r="F396" s="6">
        <f t="shared" si="67"/>
        <v>19</v>
      </c>
      <c r="G396" s="6">
        <f t="shared" si="67"/>
        <v>0</v>
      </c>
      <c r="H396" s="6">
        <f t="shared" si="67"/>
        <v>13</v>
      </c>
      <c r="I396" s="6">
        <f t="shared" si="67"/>
        <v>0</v>
      </c>
      <c r="J396" s="6">
        <f t="shared" si="67"/>
        <v>11</v>
      </c>
      <c r="K396" s="6">
        <f t="shared" si="67"/>
        <v>14</v>
      </c>
      <c r="L396" s="6">
        <f t="shared" si="67"/>
        <v>10</v>
      </c>
      <c r="M396" s="6">
        <f t="shared" si="67"/>
        <v>12</v>
      </c>
      <c r="N396" s="6">
        <f t="shared" si="67"/>
        <v>17</v>
      </c>
      <c r="O396" s="6">
        <f t="shared" si="67"/>
        <v>19</v>
      </c>
      <c r="P396" s="6">
        <f t="shared" si="67"/>
        <v>18</v>
      </c>
      <c r="Q396" s="6">
        <f t="shared" si="67"/>
        <v>21</v>
      </c>
      <c r="R396" s="6">
        <f t="shared" si="67"/>
        <v>19</v>
      </c>
      <c r="S396" s="6">
        <f t="shared" si="67"/>
        <v>10</v>
      </c>
      <c r="T396" s="6">
        <f t="shared" si="67"/>
        <v>2</v>
      </c>
      <c r="U396" s="6">
        <f t="shared" si="67"/>
        <v>12</v>
      </c>
      <c r="V396" s="6">
        <f t="shared" si="67"/>
        <v>15</v>
      </c>
      <c r="W396" s="6">
        <f t="shared" si="67"/>
        <v>6</v>
      </c>
      <c r="X396" s="6">
        <f t="shared" ref="X396:X402" si="68">_xlfn.QUARTILE.INC(D396:W396,0)</f>
        <v>0</v>
      </c>
      <c r="Y396" s="6">
        <f t="shared" ref="Y396:Y402" si="69">_xlfn.QUARTILE.INC(D396:W396,1)</f>
        <v>5.5</v>
      </c>
      <c r="Z396" s="6">
        <f t="shared" ref="Z396:Z402" si="70">_xlfn.QUARTILE.INC(D396:W396,2)</f>
        <v>12</v>
      </c>
      <c r="AA396" s="6">
        <f t="shared" ref="AA396:AA402" si="71">_xlfn.QUARTILE.INC(D396:W396,3)</f>
        <v>17.25</v>
      </c>
      <c r="AB396" s="6">
        <f t="shared" ref="AB396:AB402" si="72">_xlfn.QUARTILE.INC(D396:W396,4)</f>
        <v>21</v>
      </c>
      <c r="AC396" s="6">
        <f t="shared" ref="AC396:AC402" si="73">X396</f>
        <v>0</v>
      </c>
      <c r="AD396" s="6">
        <f t="shared" ref="AD396:AG402" si="74">Y396-X396</f>
        <v>5.5</v>
      </c>
      <c r="AE396" s="6">
        <f t="shared" si="74"/>
        <v>6.5</v>
      </c>
      <c r="AF396" s="6">
        <f t="shared" si="74"/>
        <v>5.25</v>
      </c>
      <c r="AG396" s="6">
        <f t="shared" si="74"/>
        <v>3.75</v>
      </c>
      <c r="AI396" s="6">
        <f t="shared" ref="AI396:BB396" si="75">COUNTIFS(AI$3:AI$368,"&gt;34",AI$3:AI$368,"&lt;=34.5")</f>
        <v>4</v>
      </c>
      <c r="AJ396" s="6">
        <f t="shared" si="75"/>
        <v>6</v>
      </c>
      <c r="AK396" s="6">
        <f t="shared" si="75"/>
        <v>15</v>
      </c>
      <c r="AL396" s="6">
        <f t="shared" si="75"/>
        <v>0</v>
      </c>
      <c r="AM396" s="6">
        <f t="shared" si="75"/>
        <v>7</v>
      </c>
      <c r="AN396" s="6">
        <f t="shared" si="75"/>
        <v>0</v>
      </c>
      <c r="AO396" s="6">
        <f t="shared" si="75"/>
        <v>10</v>
      </c>
      <c r="AP396" s="6">
        <f t="shared" si="75"/>
        <v>8</v>
      </c>
      <c r="AQ396" s="6">
        <f t="shared" si="75"/>
        <v>0</v>
      </c>
      <c r="AR396" s="6">
        <f t="shared" si="75"/>
        <v>1</v>
      </c>
      <c r="AS396" s="6">
        <f t="shared" si="75"/>
        <v>13</v>
      </c>
      <c r="AT396" s="6">
        <f t="shared" si="75"/>
        <v>3</v>
      </c>
      <c r="AU396" s="6">
        <f t="shared" si="75"/>
        <v>8</v>
      </c>
      <c r="AV396" s="6">
        <f t="shared" si="75"/>
        <v>11</v>
      </c>
      <c r="AW396" s="6">
        <f t="shared" si="75"/>
        <v>4</v>
      </c>
      <c r="AX396" s="6">
        <f t="shared" si="75"/>
        <v>12</v>
      </c>
      <c r="AY396" s="6">
        <f t="shared" si="75"/>
        <v>0</v>
      </c>
      <c r="AZ396" s="6">
        <f t="shared" si="75"/>
        <v>13</v>
      </c>
      <c r="BA396" s="6">
        <f t="shared" si="75"/>
        <v>16</v>
      </c>
      <c r="BB396" s="6">
        <f t="shared" si="75"/>
        <v>0</v>
      </c>
      <c r="BC396" s="6">
        <f t="shared" si="15"/>
        <v>0</v>
      </c>
      <c r="BD396" s="6">
        <f t="shared" si="16"/>
        <v>0.75</v>
      </c>
      <c r="BE396" s="6">
        <f t="shared" si="17"/>
        <v>6.5</v>
      </c>
      <c r="BF396" s="6">
        <f t="shared" si="18"/>
        <v>11.25</v>
      </c>
      <c r="BG396" s="6">
        <f t="shared" si="19"/>
        <v>16</v>
      </c>
      <c r="BH396" s="6">
        <f t="shared" si="20"/>
        <v>0</v>
      </c>
      <c r="BI396" s="6">
        <f t="shared" si="21"/>
        <v>0.75</v>
      </c>
      <c r="BJ396" s="6">
        <f t="shared" si="22"/>
        <v>5.75</v>
      </c>
      <c r="BK396" s="6">
        <f t="shared" si="23"/>
        <v>4.75</v>
      </c>
      <c r="BL396" s="6">
        <f t="shared" si="24"/>
        <v>4.75</v>
      </c>
    </row>
    <row r="397" spans="3:64" x14ac:dyDescent="0.45">
      <c r="C397" s="2" t="s">
        <v>90</v>
      </c>
      <c r="D397" s="6">
        <f t="shared" ref="D397:W397" si="76">COUNTIFS(D$3:D$368,"&gt;34.5",D$3:D$368,"&lt;=35")</f>
        <v>8</v>
      </c>
      <c r="E397" s="6">
        <f t="shared" si="76"/>
        <v>7</v>
      </c>
      <c r="F397" s="6">
        <f t="shared" si="76"/>
        <v>16</v>
      </c>
      <c r="G397" s="6">
        <f t="shared" si="76"/>
        <v>0</v>
      </c>
      <c r="H397" s="6">
        <f t="shared" si="76"/>
        <v>12</v>
      </c>
      <c r="I397" s="6">
        <f t="shared" si="76"/>
        <v>0</v>
      </c>
      <c r="J397" s="6">
        <f t="shared" si="76"/>
        <v>14</v>
      </c>
      <c r="K397" s="6">
        <f t="shared" si="76"/>
        <v>15</v>
      </c>
      <c r="L397" s="6">
        <f t="shared" si="76"/>
        <v>0</v>
      </c>
      <c r="M397" s="6">
        <f t="shared" si="76"/>
        <v>1</v>
      </c>
      <c r="N397" s="6">
        <f t="shared" si="76"/>
        <v>11</v>
      </c>
      <c r="O397" s="6">
        <f t="shared" si="76"/>
        <v>12</v>
      </c>
      <c r="P397" s="6">
        <f t="shared" si="76"/>
        <v>14</v>
      </c>
      <c r="Q397" s="6">
        <f t="shared" si="76"/>
        <v>19</v>
      </c>
      <c r="R397" s="6">
        <f t="shared" si="76"/>
        <v>2</v>
      </c>
      <c r="S397" s="6">
        <f t="shared" si="76"/>
        <v>17</v>
      </c>
      <c r="T397" s="6">
        <f t="shared" si="76"/>
        <v>0</v>
      </c>
      <c r="U397" s="6">
        <f t="shared" si="76"/>
        <v>8</v>
      </c>
      <c r="V397" s="6">
        <f t="shared" si="76"/>
        <v>4</v>
      </c>
      <c r="W397" s="6">
        <f t="shared" si="76"/>
        <v>1</v>
      </c>
      <c r="X397" s="6">
        <f t="shared" si="68"/>
        <v>0</v>
      </c>
      <c r="Y397" s="6">
        <f t="shared" si="69"/>
        <v>1</v>
      </c>
      <c r="Z397" s="6">
        <f t="shared" si="70"/>
        <v>8</v>
      </c>
      <c r="AA397" s="6">
        <f t="shared" si="71"/>
        <v>14</v>
      </c>
      <c r="AB397" s="6">
        <f t="shared" si="72"/>
        <v>19</v>
      </c>
      <c r="AC397" s="6">
        <f t="shared" si="73"/>
        <v>0</v>
      </c>
      <c r="AD397" s="6">
        <f t="shared" si="74"/>
        <v>1</v>
      </c>
      <c r="AE397" s="6">
        <f t="shared" si="74"/>
        <v>7</v>
      </c>
      <c r="AF397" s="6">
        <f t="shared" si="74"/>
        <v>6</v>
      </c>
      <c r="AG397" s="6">
        <f t="shared" si="74"/>
        <v>5</v>
      </c>
      <c r="AI397" s="6">
        <f t="shared" ref="AI397:BB397" si="77">COUNTIFS(AI$3:AI$368,"&gt;34.5",AI$3:AI$368,"&lt;=35")</f>
        <v>6</v>
      </c>
      <c r="AJ397" s="6">
        <f t="shared" si="77"/>
        <v>18</v>
      </c>
      <c r="AK397" s="6">
        <f t="shared" si="77"/>
        <v>6</v>
      </c>
      <c r="AL397" s="6">
        <f t="shared" si="77"/>
        <v>0</v>
      </c>
      <c r="AM397" s="6">
        <f t="shared" si="77"/>
        <v>17</v>
      </c>
      <c r="AN397" s="6">
        <f t="shared" si="77"/>
        <v>0</v>
      </c>
      <c r="AO397" s="6">
        <f t="shared" si="77"/>
        <v>16</v>
      </c>
      <c r="AP397" s="6">
        <f t="shared" si="77"/>
        <v>1</v>
      </c>
      <c r="AQ397" s="6">
        <f t="shared" si="77"/>
        <v>0</v>
      </c>
      <c r="AR397" s="6">
        <f t="shared" si="77"/>
        <v>0</v>
      </c>
      <c r="AS397" s="6">
        <f t="shared" si="77"/>
        <v>6</v>
      </c>
      <c r="AT397" s="6">
        <f t="shared" si="77"/>
        <v>0</v>
      </c>
      <c r="AU397" s="6">
        <f t="shared" si="77"/>
        <v>19</v>
      </c>
      <c r="AV397" s="6">
        <f t="shared" si="77"/>
        <v>1</v>
      </c>
      <c r="AW397" s="6">
        <f t="shared" si="77"/>
        <v>0</v>
      </c>
      <c r="AX397" s="6">
        <f t="shared" si="77"/>
        <v>17</v>
      </c>
      <c r="AY397" s="6">
        <f t="shared" si="77"/>
        <v>0</v>
      </c>
      <c r="AZ397" s="6">
        <f t="shared" si="77"/>
        <v>0</v>
      </c>
      <c r="BA397" s="6">
        <f t="shared" si="77"/>
        <v>3</v>
      </c>
      <c r="BB397" s="6">
        <f t="shared" si="77"/>
        <v>0</v>
      </c>
      <c r="BC397" s="6">
        <f t="shared" si="15"/>
        <v>0</v>
      </c>
      <c r="BD397" s="6">
        <f t="shared" si="16"/>
        <v>0</v>
      </c>
      <c r="BE397" s="6">
        <f t="shared" si="17"/>
        <v>1</v>
      </c>
      <c r="BF397" s="6">
        <f t="shared" si="18"/>
        <v>8.5</v>
      </c>
      <c r="BG397" s="6">
        <f t="shared" si="19"/>
        <v>19</v>
      </c>
      <c r="BH397" s="6">
        <f t="shared" si="20"/>
        <v>0</v>
      </c>
      <c r="BI397" s="6">
        <f t="shared" si="21"/>
        <v>0</v>
      </c>
      <c r="BJ397" s="6">
        <f t="shared" si="22"/>
        <v>1</v>
      </c>
      <c r="BK397" s="6">
        <f t="shared" si="23"/>
        <v>7.5</v>
      </c>
      <c r="BL397" s="6">
        <f t="shared" si="24"/>
        <v>10.5</v>
      </c>
    </row>
    <row r="398" spans="3:64" x14ac:dyDescent="0.45">
      <c r="C398" s="2" t="s">
        <v>91</v>
      </c>
      <c r="D398" s="6">
        <f t="shared" ref="D398:W398" si="78">COUNTIFS(D$3:D$368,"&gt;35",D$3:D$368,"&lt;=35.5")</f>
        <v>8</v>
      </c>
      <c r="E398" s="6">
        <f t="shared" si="78"/>
        <v>10</v>
      </c>
      <c r="F398" s="6">
        <f t="shared" si="78"/>
        <v>12</v>
      </c>
      <c r="G398" s="6">
        <f t="shared" si="78"/>
        <v>0</v>
      </c>
      <c r="H398" s="6">
        <f t="shared" si="78"/>
        <v>9</v>
      </c>
      <c r="I398" s="6">
        <f t="shared" si="78"/>
        <v>0</v>
      </c>
      <c r="J398" s="6">
        <f t="shared" si="78"/>
        <v>15</v>
      </c>
      <c r="K398" s="6">
        <f t="shared" si="78"/>
        <v>4</v>
      </c>
      <c r="L398" s="6">
        <f t="shared" si="78"/>
        <v>0</v>
      </c>
      <c r="M398" s="6">
        <f t="shared" si="78"/>
        <v>0</v>
      </c>
      <c r="N398" s="6">
        <f t="shared" si="78"/>
        <v>11</v>
      </c>
      <c r="O398" s="6">
        <f t="shared" si="78"/>
        <v>0</v>
      </c>
      <c r="P398" s="6">
        <f t="shared" si="78"/>
        <v>8</v>
      </c>
      <c r="Q398" s="6">
        <f t="shared" si="78"/>
        <v>0</v>
      </c>
      <c r="R398" s="6">
        <f t="shared" si="78"/>
        <v>0</v>
      </c>
      <c r="S398" s="6">
        <f t="shared" si="78"/>
        <v>14</v>
      </c>
      <c r="T398" s="6">
        <f t="shared" si="78"/>
        <v>0</v>
      </c>
      <c r="U398" s="6">
        <f t="shared" si="78"/>
        <v>0</v>
      </c>
      <c r="V398" s="6">
        <f t="shared" si="78"/>
        <v>0</v>
      </c>
      <c r="W398" s="6">
        <f t="shared" si="78"/>
        <v>0</v>
      </c>
      <c r="X398" s="6">
        <f t="shared" si="68"/>
        <v>0</v>
      </c>
      <c r="Y398" s="6">
        <f t="shared" si="69"/>
        <v>0</v>
      </c>
      <c r="Z398" s="6">
        <f t="shared" si="70"/>
        <v>0</v>
      </c>
      <c r="AA398" s="6">
        <f t="shared" si="71"/>
        <v>9.25</v>
      </c>
      <c r="AB398" s="6">
        <f t="shared" si="72"/>
        <v>15</v>
      </c>
      <c r="AC398" s="6">
        <f t="shared" si="73"/>
        <v>0</v>
      </c>
      <c r="AD398" s="6">
        <f t="shared" si="74"/>
        <v>0</v>
      </c>
      <c r="AE398" s="6">
        <f t="shared" si="74"/>
        <v>0</v>
      </c>
      <c r="AF398" s="6">
        <f t="shared" si="74"/>
        <v>9.25</v>
      </c>
      <c r="AG398" s="6">
        <f t="shared" si="74"/>
        <v>5.75</v>
      </c>
      <c r="AI398" s="6">
        <f t="shared" ref="AI398:BB398" si="79">COUNTIFS(AI$3:AI$368,"&gt;35",AI$3:AI$368,"&lt;=35.5")</f>
        <v>7</v>
      </c>
      <c r="AJ398" s="6">
        <f t="shared" si="79"/>
        <v>7</v>
      </c>
      <c r="AK398" s="6">
        <f t="shared" si="79"/>
        <v>2</v>
      </c>
      <c r="AL398" s="6">
        <f t="shared" si="79"/>
        <v>0</v>
      </c>
      <c r="AM398" s="6">
        <f t="shared" si="79"/>
        <v>4</v>
      </c>
      <c r="AN398" s="6">
        <f t="shared" si="79"/>
        <v>0</v>
      </c>
      <c r="AO398" s="6">
        <f t="shared" si="79"/>
        <v>5</v>
      </c>
      <c r="AP398" s="6">
        <f t="shared" si="79"/>
        <v>0</v>
      </c>
      <c r="AQ398" s="6">
        <f t="shared" si="79"/>
        <v>0</v>
      </c>
      <c r="AR398" s="6">
        <f t="shared" si="79"/>
        <v>0</v>
      </c>
      <c r="AS398" s="6">
        <f t="shared" si="79"/>
        <v>5</v>
      </c>
      <c r="AT398" s="6">
        <f t="shared" si="79"/>
        <v>0</v>
      </c>
      <c r="AU398" s="6">
        <f t="shared" si="79"/>
        <v>4</v>
      </c>
      <c r="AV398" s="6">
        <f t="shared" si="79"/>
        <v>0</v>
      </c>
      <c r="AW398" s="6">
        <f t="shared" si="79"/>
        <v>0</v>
      </c>
      <c r="AX398" s="6">
        <f t="shared" si="79"/>
        <v>7</v>
      </c>
      <c r="AY398" s="6">
        <f t="shared" si="79"/>
        <v>0</v>
      </c>
      <c r="AZ398" s="6">
        <f t="shared" si="79"/>
        <v>0</v>
      </c>
      <c r="BA398" s="6">
        <f t="shared" si="79"/>
        <v>0</v>
      </c>
      <c r="BB398" s="6">
        <f t="shared" si="79"/>
        <v>0</v>
      </c>
      <c r="BC398" s="6">
        <f t="shared" si="15"/>
        <v>0</v>
      </c>
      <c r="BD398" s="6">
        <f t="shared" si="16"/>
        <v>0</v>
      </c>
      <c r="BE398" s="6">
        <f t="shared" si="17"/>
        <v>0</v>
      </c>
      <c r="BF398" s="6">
        <f t="shared" si="18"/>
        <v>4.25</v>
      </c>
      <c r="BG398" s="6">
        <f t="shared" si="19"/>
        <v>7</v>
      </c>
      <c r="BH398" s="6">
        <f t="shared" si="20"/>
        <v>0</v>
      </c>
      <c r="BI398" s="6">
        <f t="shared" si="21"/>
        <v>0</v>
      </c>
      <c r="BJ398" s="6">
        <f t="shared" si="22"/>
        <v>0</v>
      </c>
      <c r="BK398" s="6">
        <f t="shared" si="23"/>
        <v>4.25</v>
      </c>
      <c r="BL398" s="6">
        <f t="shared" si="24"/>
        <v>2.75</v>
      </c>
    </row>
    <row r="399" spans="3:64" x14ac:dyDescent="0.45">
      <c r="C399" s="2" t="s">
        <v>92</v>
      </c>
      <c r="D399" s="6">
        <f t="shared" ref="D399:W399" si="80">COUNTIFS(D$3:D$368,"&gt;35.5",D$3:D$368,"&lt;=36")</f>
        <v>4</v>
      </c>
      <c r="E399" s="6">
        <f t="shared" si="80"/>
        <v>12</v>
      </c>
      <c r="F399" s="6">
        <f t="shared" si="80"/>
        <v>3</v>
      </c>
      <c r="G399" s="6">
        <f t="shared" si="80"/>
        <v>0</v>
      </c>
      <c r="H399" s="6">
        <f t="shared" si="80"/>
        <v>12</v>
      </c>
      <c r="I399" s="6">
        <f t="shared" si="80"/>
        <v>0</v>
      </c>
      <c r="J399" s="6">
        <f t="shared" si="80"/>
        <v>7</v>
      </c>
      <c r="K399" s="6">
        <f t="shared" si="80"/>
        <v>1</v>
      </c>
      <c r="L399" s="6">
        <f t="shared" si="80"/>
        <v>0</v>
      </c>
      <c r="M399" s="6">
        <f t="shared" si="80"/>
        <v>0</v>
      </c>
      <c r="N399" s="6">
        <f t="shared" si="80"/>
        <v>5</v>
      </c>
      <c r="O399" s="6">
        <f t="shared" si="80"/>
        <v>0</v>
      </c>
      <c r="P399" s="6">
        <f t="shared" si="80"/>
        <v>6</v>
      </c>
      <c r="Q399" s="6">
        <f t="shared" si="80"/>
        <v>0</v>
      </c>
      <c r="R399" s="6">
        <f t="shared" si="80"/>
        <v>0</v>
      </c>
      <c r="S399" s="6">
        <f t="shared" si="80"/>
        <v>7</v>
      </c>
      <c r="T399" s="6">
        <f t="shared" si="80"/>
        <v>0</v>
      </c>
      <c r="U399" s="6">
        <f t="shared" si="80"/>
        <v>0</v>
      </c>
      <c r="V399" s="6">
        <f t="shared" si="80"/>
        <v>0</v>
      </c>
      <c r="W399" s="6">
        <f t="shared" si="80"/>
        <v>0</v>
      </c>
      <c r="X399" s="6">
        <f t="shared" si="68"/>
        <v>0</v>
      </c>
      <c r="Y399" s="6">
        <f t="shared" si="69"/>
        <v>0</v>
      </c>
      <c r="Z399" s="6">
        <f t="shared" si="70"/>
        <v>0</v>
      </c>
      <c r="AA399" s="6">
        <f t="shared" si="71"/>
        <v>5.25</v>
      </c>
      <c r="AB399" s="6">
        <f t="shared" si="72"/>
        <v>12</v>
      </c>
      <c r="AC399" s="6">
        <f t="shared" si="73"/>
        <v>0</v>
      </c>
      <c r="AD399" s="6">
        <f t="shared" si="74"/>
        <v>0</v>
      </c>
      <c r="AE399" s="6">
        <f t="shared" si="74"/>
        <v>0</v>
      </c>
      <c r="AF399" s="6">
        <f t="shared" si="74"/>
        <v>5.25</v>
      </c>
      <c r="AG399" s="6">
        <f t="shared" si="74"/>
        <v>6.75</v>
      </c>
      <c r="AI399" s="6">
        <f t="shared" ref="AI399:BB399" si="81">COUNTIFS(AI$3:AI$368,"&gt;35.5",AI$3:AI$368,"&lt;=36")</f>
        <v>10</v>
      </c>
      <c r="AJ399" s="6">
        <f t="shared" si="81"/>
        <v>0</v>
      </c>
      <c r="AK399" s="6">
        <f t="shared" si="81"/>
        <v>0</v>
      </c>
      <c r="AL399" s="6">
        <f t="shared" si="81"/>
        <v>0</v>
      </c>
      <c r="AM399" s="6">
        <f t="shared" si="81"/>
        <v>0</v>
      </c>
      <c r="AN399" s="6">
        <f t="shared" si="81"/>
        <v>0</v>
      </c>
      <c r="AO399" s="6">
        <f t="shared" si="81"/>
        <v>0</v>
      </c>
      <c r="AP399" s="6">
        <f t="shared" si="81"/>
        <v>0</v>
      </c>
      <c r="AQ399" s="6">
        <f t="shared" si="81"/>
        <v>0</v>
      </c>
      <c r="AR399" s="6">
        <f t="shared" si="81"/>
        <v>0</v>
      </c>
      <c r="AS399" s="6">
        <f t="shared" si="81"/>
        <v>0</v>
      </c>
      <c r="AT399" s="6">
        <f t="shared" si="81"/>
        <v>0</v>
      </c>
      <c r="AU399" s="6">
        <f t="shared" si="81"/>
        <v>2</v>
      </c>
      <c r="AV399" s="6">
        <f t="shared" si="81"/>
        <v>0</v>
      </c>
      <c r="AW399" s="6">
        <f t="shared" si="81"/>
        <v>0</v>
      </c>
      <c r="AX399" s="6">
        <f t="shared" si="81"/>
        <v>1</v>
      </c>
      <c r="AY399" s="6">
        <f t="shared" si="81"/>
        <v>0</v>
      </c>
      <c r="AZ399" s="6">
        <f t="shared" si="81"/>
        <v>0</v>
      </c>
      <c r="BA399" s="6">
        <f t="shared" si="81"/>
        <v>0</v>
      </c>
      <c r="BB399" s="6">
        <f t="shared" si="81"/>
        <v>0</v>
      </c>
      <c r="BC399" s="6">
        <f t="shared" si="15"/>
        <v>0</v>
      </c>
      <c r="BD399" s="6">
        <f t="shared" si="16"/>
        <v>0</v>
      </c>
      <c r="BE399" s="6">
        <f t="shared" si="17"/>
        <v>0</v>
      </c>
      <c r="BF399" s="6">
        <f t="shared" si="18"/>
        <v>0</v>
      </c>
      <c r="BG399" s="6">
        <f t="shared" si="19"/>
        <v>10</v>
      </c>
      <c r="BH399" s="6">
        <f t="shared" si="20"/>
        <v>0</v>
      </c>
      <c r="BI399" s="6">
        <f t="shared" si="21"/>
        <v>0</v>
      </c>
      <c r="BJ399" s="6">
        <f t="shared" si="22"/>
        <v>0</v>
      </c>
      <c r="BK399" s="6">
        <f t="shared" si="23"/>
        <v>0</v>
      </c>
      <c r="BL399" s="6">
        <f t="shared" si="24"/>
        <v>10</v>
      </c>
    </row>
    <row r="400" spans="3:64" x14ac:dyDescent="0.45">
      <c r="C400" s="2" t="s">
        <v>93</v>
      </c>
      <c r="D400" s="6">
        <f t="shared" ref="D400:W400" si="82">COUNTIFS(D$3:D$368,"&gt;36",D$3:D$368,"&lt;=36.5")</f>
        <v>7</v>
      </c>
      <c r="E400" s="6">
        <f t="shared" si="82"/>
        <v>7</v>
      </c>
      <c r="F400" s="6">
        <f t="shared" si="82"/>
        <v>0</v>
      </c>
      <c r="G400" s="6">
        <f t="shared" si="82"/>
        <v>0</v>
      </c>
      <c r="H400" s="6">
        <f t="shared" si="82"/>
        <v>9</v>
      </c>
      <c r="I400" s="6">
        <f t="shared" si="82"/>
        <v>0</v>
      </c>
      <c r="J400" s="6">
        <f t="shared" si="82"/>
        <v>1</v>
      </c>
      <c r="K400" s="6">
        <f t="shared" si="82"/>
        <v>0</v>
      </c>
      <c r="L400" s="6">
        <f t="shared" si="82"/>
        <v>0</v>
      </c>
      <c r="M400" s="6">
        <f t="shared" si="82"/>
        <v>0</v>
      </c>
      <c r="N400" s="6">
        <f t="shared" si="82"/>
        <v>0</v>
      </c>
      <c r="O400" s="6">
        <f t="shared" si="82"/>
        <v>0</v>
      </c>
      <c r="P400" s="6">
        <f t="shared" si="82"/>
        <v>1</v>
      </c>
      <c r="Q400" s="6">
        <f t="shared" si="82"/>
        <v>0</v>
      </c>
      <c r="R400" s="6">
        <f t="shared" si="82"/>
        <v>0</v>
      </c>
      <c r="S400" s="6">
        <f t="shared" si="82"/>
        <v>2</v>
      </c>
      <c r="T400" s="6">
        <f t="shared" si="82"/>
        <v>0</v>
      </c>
      <c r="U400" s="6">
        <f t="shared" si="82"/>
        <v>0</v>
      </c>
      <c r="V400" s="6">
        <f t="shared" si="82"/>
        <v>0</v>
      </c>
      <c r="W400" s="6">
        <f t="shared" si="82"/>
        <v>0</v>
      </c>
      <c r="X400" s="6">
        <f t="shared" si="68"/>
        <v>0</v>
      </c>
      <c r="Y400" s="6">
        <f t="shared" si="69"/>
        <v>0</v>
      </c>
      <c r="Z400" s="6">
        <f t="shared" si="70"/>
        <v>0</v>
      </c>
      <c r="AA400" s="6">
        <f t="shared" si="71"/>
        <v>1</v>
      </c>
      <c r="AB400" s="6">
        <f t="shared" si="72"/>
        <v>9</v>
      </c>
      <c r="AC400" s="6">
        <f t="shared" si="73"/>
        <v>0</v>
      </c>
      <c r="AD400" s="6">
        <f t="shared" si="74"/>
        <v>0</v>
      </c>
      <c r="AE400" s="6">
        <f t="shared" si="74"/>
        <v>0</v>
      </c>
      <c r="AF400" s="6">
        <f t="shared" si="74"/>
        <v>1</v>
      </c>
      <c r="AG400" s="6">
        <f t="shared" si="74"/>
        <v>8</v>
      </c>
      <c r="AI400" s="6">
        <f t="shared" ref="AI400:BB400" si="83">COUNTIFS(AI$3:AI$368,"&gt;36",AI$3:AI$368,"&lt;=36.5")</f>
        <v>12</v>
      </c>
      <c r="AJ400" s="6">
        <f t="shared" si="83"/>
        <v>0</v>
      </c>
      <c r="AK400" s="6">
        <f t="shared" si="83"/>
        <v>0</v>
      </c>
      <c r="AL400" s="6">
        <f t="shared" si="83"/>
        <v>0</v>
      </c>
      <c r="AM400" s="6">
        <f t="shared" si="83"/>
        <v>0</v>
      </c>
      <c r="AN400" s="6">
        <f t="shared" si="83"/>
        <v>0</v>
      </c>
      <c r="AO400" s="6">
        <f t="shared" si="83"/>
        <v>0</v>
      </c>
      <c r="AP400" s="6">
        <f t="shared" si="83"/>
        <v>0</v>
      </c>
      <c r="AQ400" s="6">
        <f t="shared" si="83"/>
        <v>0</v>
      </c>
      <c r="AR400" s="6">
        <f t="shared" si="83"/>
        <v>0</v>
      </c>
      <c r="AS400" s="6">
        <f t="shared" si="83"/>
        <v>0</v>
      </c>
      <c r="AT400" s="6">
        <f t="shared" si="83"/>
        <v>0</v>
      </c>
      <c r="AU400" s="6">
        <f t="shared" si="83"/>
        <v>0</v>
      </c>
      <c r="AV400" s="6">
        <f t="shared" si="83"/>
        <v>0</v>
      </c>
      <c r="AW400" s="6">
        <f t="shared" si="83"/>
        <v>0</v>
      </c>
      <c r="AX400" s="6">
        <f t="shared" si="83"/>
        <v>0</v>
      </c>
      <c r="AY400" s="6">
        <f t="shared" si="83"/>
        <v>0</v>
      </c>
      <c r="AZ400" s="6">
        <f t="shared" si="83"/>
        <v>0</v>
      </c>
      <c r="BA400" s="6">
        <f t="shared" si="83"/>
        <v>0</v>
      </c>
      <c r="BB400" s="6">
        <f t="shared" si="83"/>
        <v>0</v>
      </c>
      <c r="BC400" s="6">
        <f t="shared" si="15"/>
        <v>0</v>
      </c>
      <c r="BD400" s="6">
        <f t="shared" si="16"/>
        <v>0</v>
      </c>
      <c r="BE400" s="6">
        <f t="shared" si="17"/>
        <v>0</v>
      </c>
      <c r="BF400" s="6">
        <f t="shared" si="18"/>
        <v>0</v>
      </c>
      <c r="BG400" s="6">
        <f t="shared" si="19"/>
        <v>12</v>
      </c>
      <c r="BH400" s="6">
        <f t="shared" si="20"/>
        <v>0</v>
      </c>
      <c r="BI400" s="6">
        <f t="shared" si="21"/>
        <v>0</v>
      </c>
      <c r="BJ400" s="6">
        <f t="shared" si="22"/>
        <v>0</v>
      </c>
      <c r="BK400" s="6">
        <f t="shared" si="23"/>
        <v>0</v>
      </c>
      <c r="BL400" s="6">
        <f t="shared" si="24"/>
        <v>12</v>
      </c>
    </row>
    <row r="401" spans="3:64" x14ac:dyDescent="0.45">
      <c r="C401" s="2" t="s">
        <v>94</v>
      </c>
      <c r="D401" s="6">
        <f t="shared" ref="D401:W401" si="84">COUNTIFS(D$3:D$368,"&gt;36.5",D$3:D$368,"&lt;=37")</f>
        <v>10</v>
      </c>
      <c r="E401" s="6">
        <f t="shared" si="84"/>
        <v>0</v>
      </c>
      <c r="F401" s="6">
        <f t="shared" si="84"/>
        <v>0</v>
      </c>
      <c r="G401" s="6">
        <f t="shared" si="84"/>
        <v>0</v>
      </c>
      <c r="H401" s="6">
        <f t="shared" si="84"/>
        <v>1</v>
      </c>
      <c r="I401" s="6">
        <f t="shared" si="84"/>
        <v>0</v>
      </c>
      <c r="J401" s="6">
        <f t="shared" si="84"/>
        <v>0</v>
      </c>
      <c r="K401" s="6">
        <f t="shared" si="84"/>
        <v>0</v>
      </c>
      <c r="L401" s="6">
        <f t="shared" si="84"/>
        <v>0</v>
      </c>
      <c r="M401" s="6">
        <f t="shared" si="84"/>
        <v>0</v>
      </c>
      <c r="N401" s="6">
        <f t="shared" si="84"/>
        <v>0</v>
      </c>
      <c r="O401" s="6">
        <f t="shared" si="84"/>
        <v>0</v>
      </c>
      <c r="P401" s="6">
        <f t="shared" si="84"/>
        <v>0</v>
      </c>
      <c r="Q401" s="6">
        <f t="shared" si="84"/>
        <v>0</v>
      </c>
      <c r="R401" s="6">
        <f t="shared" si="84"/>
        <v>0</v>
      </c>
      <c r="S401" s="6">
        <f t="shared" si="84"/>
        <v>4</v>
      </c>
      <c r="T401" s="6">
        <f t="shared" si="84"/>
        <v>0</v>
      </c>
      <c r="U401" s="6">
        <f t="shared" si="84"/>
        <v>0</v>
      </c>
      <c r="V401" s="6">
        <f t="shared" si="84"/>
        <v>0</v>
      </c>
      <c r="W401" s="6">
        <f t="shared" si="84"/>
        <v>0</v>
      </c>
      <c r="X401" s="6">
        <f t="shared" si="68"/>
        <v>0</v>
      </c>
      <c r="Y401" s="6">
        <f t="shared" si="69"/>
        <v>0</v>
      </c>
      <c r="Z401" s="6">
        <f t="shared" si="70"/>
        <v>0</v>
      </c>
      <c r="AA401" s="6">
        <f t="shared" si="71"/>
        <v>0</v>
      </c>
      <c r="AB401" s="6">
        <f t="shared" si="72"/>
        <v>10</v>
      </c>
      <c r="AC401" s="6">
        <f t="shared" si="73"/>
        <v>0</v>
      </c>
      <c r="AD401" s="6">
        <f t="shared" si="74"/>
        <v>0</v>
      </c>
      <c r="AE401" s="6">
        <f t="shared" si="74"/>
        <v>0</v>
      </c>
      <c r="AF401" s="6">
        <f t="shared" si="74"/>
        <v>0</v>
      </c>
      <c r="AG401" s="6">
        <f t="shared" si="74"/>
        <v>10</v>
      </c>
      <c r="AI401" s="6">
        <f t="shared" ref="AI401:BB401" si="85">COUNTIFS(AI$3:AI$368,"&gt;36.5",AI$3:AI$368,"&lt;=37")</f>
        <v>14</v>
      </c>
      <c r="AJ401" s="6">
        <f t="shared" si="85"/>
        <v>0</v>
      </c>
      <c r="AK401" s="6">
        <f t="shared" si="85"/>
        <v>0</v>
      </c>
      <c r="AL401" s="6">
        <f t="shared" si="85"/>
        <v>0</v>
      </c>
      <c r="AM401" s="6">
        <f t="shared" si="85"/>
        <v>0</v>
      </c>
      <c r="AN401" s="6">
        <f t="shared" si="85"/>
        <v>0</v>
      </c>
      <c r="AO401" s="6">
        <f t="shared" si="85"/>
        <v>0</v>
      </c>
      <c r="AP401" s="6">
        <f t="shared" si="85"/>
        <v>0</v>
      </c>
      <c r="AQ401" s="6">
        <f t="shared" si="85"/>
        <v>0</v>
      </c>
      <c r="AR401" s="6">
        <f t="shared" si="85"/>
        <v>0</v>
      </c>
      <c r="AS401" s="6">
        <f t="shared" si="85"/>
        <v>0</v>
      </c>
      <c r="AT401" s="6">
        <f t="shared" si="85"/>
        <v>0</v>
      </c>
      <c r="AU401" s="6">
        <f t="shared" si="85"/>
        <v>0</v>
      </c>
      <c r="AV401" s="6">
        <f t="shared" si="85"/>
        <v>0</v>
      </c>
      <c r="AW401" s="6">
        <f t="shared" si="85"/>
        <v>0</v>
      </c>
      <c r="AX401" s="6">
        <f t="shared" si="85"/>
        <v>0</v>
      </c>
      <c r="AY401" s="6">
        <f t="shared" si="85"/>
        <v>0</v>
      </c>
      <c r="AZ401" s="6">
        <f t="shared" si="85"/>
        <v>0</v>
      </c>
      <c r="BA401" s="6">
        <f t="shared" si="85"/>
        <v>0</v>
      </c>
      <c r="BB401" s="6">
        <f t="shared" si="85"/>
        <v>0</v>
      </c>
      <c r="BC401" s="6">
        <f t="shared" si="15"/>
        <v>0</v>
      </c>
      <c r="BD401" s="6">
        <f t="shared" si="16"/>
        <v>0</v>
      </c>
      <c r="BE401" s="6">
        <f t="shared" si="17"/>
        <v>0</v>
      </c>
      <c r="BF401" s="6">
        <f t="shared" si="18"/>
        <v>0</v>
      </c>
      <c r="BG401" s="6">
        <f t="shared" si="19"/>
        <v>14</v>
      </c>
      <c r="BH401" s="6">
        <f t="shared" si="20"/>
        <v>0</v>
      </c>
      <c r="BI401" s="6">
        <f t="shared" si="21"/>
        <v>0</v>
      </c>
      <c r="BJ401" s="6">
        <f t="shared" si="22"/>
        <v>0</v>
      </c>
      <c r="BK401" s="6">
        <f t="shared" si="23"/>
        <v>0</v>
      </c>
      <c r="BL401" s="6">
        <f t="shared" si="24"/>
        <v>14</v>
      </c>
    </row>
    <row r="402" spans="3:64" x14ac:dyDescent="0.45">
      <c r="C402" s="2" t="s">
        <v>95</v>
      </c>
      <c r="D402" s="6">
        <f t="shared" ref="D402:W402" si="86">COUNTIF(D$3:D$368,"&gt;37")</f>
        <v>20</v>
      </c>
      <c r="E402" s="6">
        <f t="shared" si="86"/>
        <v>0</v>
      </c>
      <c r="F402" s="6">
        <f t="shared" si="86"/>
        <v>0</v>
      </c>
      <c r="G402" s="6">
        <f t="shared" si="86"/>
        <v>0</v>
      </c>
      <c r="H402" s="6">
        <f t="shared" si="86"/>
        <v>0</v>
      </c>
      <c r="I402" s="6">
        <f t="shared" si="86"/>
        <v>0</v>
      </c>
      <c r="J402" s="6">
        <f t="shared" si="86"/>
        <v>0</v>
      </c>
      <c r="K402" s="6">
        <f t="shared" si="86"/>
        <v>0</v>
      </c>
      <c r="L402" s="6">
        <f t="shared" si="86"/>
        <v>0</v>
      </c>
      <c r="M402" s="6">
        <f t="shared" si="86"/>
        <v>0</v>
      </c>
      <c r="N402" s="6">
        <f t="shared" si="86"/>
        <v>0</v>
      </c>
      <c r="O402" s="6">
        <f t="shared" si="86"/>
        <v>0</v>
      </c>
      <c r="P402" s="6">
        <f t="shared" si="86"/>
        <v>0</v>
      </c>
      <c r="Q402" s="6">
        <f t="shared" si="86"/>
        <v>0</v>
      </c>
      <c r="R402" s="6">
        <f t="shared" si="86"/>
        <v>0</v>
      </c>
      <c r="S402" s="6">
        <f t="shared" si="86"/>
        <v>0</v>
      </c>
      <c r="T402" s="6">
        <f t="shared" si="86"/>
        <v>0</v>
      </c>
      <c r="U402" s="6">
        <f t="shared" si="86"/>
        <v>0</v>
      </c>
      <c r="V402" s="6">
        <f t="shared" si="86"/>
        <v>0</v>
      </c>
      <c r="W402" s="6">
        <f t="shared" si="86"/>
        <v>0</v>
      </c>
      <c r="X402" s="6">
        <f t="shared" si="68"/>
        <v>0</v>
      </c>
      <c r="Y402" s="6">
        <f t="shared" si="69"/>
        <v>0</v>
      </c>
      <c r="Z402" s="6">
        <f t="shared" si="70"/>
        <v>0</v>
      </c>
      <c r="AA402" s="6">
        <f t="shared" si="71"/>
        <v>0</v>
      </c>
      <c r="AB402" s="6">
        <f t="shared" si="72"/>
        <v>20</v>
      </c>
      <c r="AC402" s="6">
        <f t="shared" si="73"/>
        <v>0</v>
      </c>
      <c r="AD402" s="6">
        <f t="shared" si="74"/>
        <v>0</v>
      </c>
      <c r="AE402" s="6">
        <f t="shared" si="74"/>
        <v>0</v>
      </c>
      <c r="AF402" s="6">
        <f t="shared" si="74"/>
        <v>0</v>
      </c>
      <c r="AG402" s="6">
        <f t="shared" si="74"/>
        <v>20</v>
      </c>
      <c r="AI402" s="6">
        <f t="shared" ref="AI402:BB402" si="87">COUNTIF(AI$3:AI$368,"&gt;37")</f>
        <v>1</v>
      </c>
      <c r="AJ402" s="6">
        <f t="shared" si="87"/>
        <v>0</v>
      </c>
      <c r="AK402" s="6">
        <f t="shared" si="87"/>
        <v>0</v>
      </c>
      <c r="AL402" s="6">
        <f t="shared" si="87"/>
        <v>0</v>
      </c>
      <c r="AM402" s="6">
        <f t="shared" si="87"/>
        <v>0</v>
      </c>
      <c r="AN402" s="6">
        <f t="shared" si="87"/>
        <v>0</v>
      </c>
      <c r="AO402" s="6">
        <f t="shared" si="87"/>
        <v>0</v>
      </c>
      <c r="AP402" s="6">
        <f t="shared" si="87"/>
        <v>0</v>
      </c>
      <c r="AQ402" s="6">
        <f t="shared" si="87"/>
        <v>0</v>
      </c>
      <c r="AR402" s="6">
        <f t="shared" si="87"/>
        <v>0</v>
      </c>
      <c r="AS402" s="6">
        <f t="shared" si="87"/>
        <v>0</v>
      </c>
      <c r="AT402" s="6">
        <f t="shared" si="87"/>
        <v>0</v>
      </c>
      <c r="AU402" s="6">
        <f t="shared" si="87"/>
        <v>0</v>
      </c>
      <c r="AV402" s="6">
        <f t="shared" si="87"/>
        <v>0</v>
      </c>
      <c r="AW402" s="6">
        <f t="shared" si="87"/>
        <v>0</v>
      </c>
      <c r="AX402" s="6">
        <f t="shared" si="87"/>
        <v>0</v>
      </c>
      <c r="AY402" s="6">
        <f t="shared" si="87"/>
        <v>0</v>
      </c>
      <c r="AZ402" s="6">
        <f t="shared" si="87"/>
        <v>0</v>
      </c>
      <c r="BA402" s="6">
        <f t="shared" si="87"/>
        <v>0</v>
      </c>
      <c r="BB402" s="6">
        <f t="shared" si="87"/>
        <v>0</v>
      </c>
      <c r="BC402" s="6">
        <f t="shared" si="15"/>
        <v>0</v>
      </c>
      <c r="BD402" s="6">
        <f t="shared" si="16"/>
        <v>0</v>
      </c>
      <c r="BE402" s="6">
        <f t="shared" si="17"/>
        <v>0</v>
      </c>
      <c r="BF402" s="6">
        <f t="shared" si="18"/>
        <v>0</v>
      </c>
      <c r="BG402" s="6">
        <f t="shared" si="19"/>
        <v>1</v>
      </c>
      <c r="BH402" s="6">
        <f t="shared" si="20"/>
        <v>0</v>
      </c>
      <c r="BI402" s="6">
        <f t="shared" si="21"/>
        <v>0</v>
      </c>
      <c r="BJ402" s="6">
        <f t="shared" si="22"/>
        <v>0</v>
      </c>
      <c r="BK402" s="6">
        <f t="shared" si="23"/>
        <v>0</v>
      </c>
      <c r="BL402" s="6">
        <f t="shared" si="24"/>
        <v>1</v>
      </c>
    </row>
    <row r="403" spans="3:64" x14ac:dyDescent="0.45">
      <c r="C403" s="2"/>
    </row>
    <row r="405" spans="3:64" x14ac:dyDescent="0.45">
      <c r="D405" s="6">
        <f t="shared" ref="D405:W405" si="88">SUM(D374:D403)</f>
        <v>365</v>
      </c>
      <c r="E405" s="6">
        <f t="shared" si="88"/>
        <v>365</v>
      </c>
      <c r="F405" s="6">
        <f t="shared" si="88"/>
        <v>365</v>
      </c>
      <c r="G405" s="6">
        <f t="shared" si="88"/>
        <v>365</v>
      </c>
      <c r="H405" s="6">
        <f t="shared" si="88"/>
        <v>365</v>
      </c>
      <c r="I405" s="6">
        <f t="shared" si="88"/>
        <v>365</v>
      </c>
      <c r="J405" s="6">
        <f t="shared" si="88"/>
        <v>365</v>
      </c>
      <c r="K405" s="6">
        <f t="shared" si="88"/>
        <v>365</v>
      </c>
      <c r="L405" s="6">
        <f t="shared" si="88"/>
        <v>365</v>
      </c>
      <c r="M405" s="6">
        <f t="shared" si="88"/>
        <v>365</v>
      </c>
      <c r="N405" s="6">
        <f t="shared" si="88"/>
        <v>365</v>
      </c>
      <c r="O405" s="6">
        <f t="shared" si="88"/>
        <v>365</v>
      </c>
      <c r="P405" s="6">
        <f t="shared" si="88"/>
        <v>365</v>
      </c>
      <c r="Q405" s="6">
        <f t="shared" si="88"/>
        <v>365</v>
      </c>
      <c r="R405" s="6">
        <f t="shared" si="88"/>
        <v>365</v>
      </c>
      <c r="S405" s="6">
        <f t="shared" si="88"/>
        <v>365</v>
      </c>
      <c r="T405" s="6">
        <f t="shared" si="88"/>
        <v>365</v>
      </c>
      <c r="U405" s="6">
        <f t="shared" si="88"/>
        <v>365</v>
      </c>
      <c r="V405" s="6">
        <f t="shared" si="88"/>
        <v>365</v>
      </c>
      <c r="W405" s="6">
        <f t="shared" si="88"/>
        <v>365</v>
      </c>
      <c r="AI405" s="6">
        <f t="shared" ref="AI405:BB405" si="89">SUM(AI374:AI403)</f>
        <v>365</v>
      </c>
      <c r="AJ405" s="6">
        <f t="shared" si="89"/>
        <v>365</v>
      </c>
      <c r="AK405" s="6">
        <f t="shared" si="89"/>
        <v>365</v>
      </c>
      <c r="AL405" s="6">
        <f t="shared" si="89"/>
        <v>365</v>
      </c>
      <c r="AM405" s="6">
        <f t="shared" si="89"/>
        <v>365</v>
      </c>
      <c r="AN405" s="6">
        <f t="shared" si="89"/>
        <v>365</v>
      </c>
      <c r="AO405" s="6">
        <f t="shared" si="89"/>
        <v>365</v>
      </c>
      <c r="AP405" s="6">
        <f t="shared" si="89"/>
        <v>365</v>
      </c>
      <c r="AQ405" s="6">
        <f t="shared" si="89"/>
        <v>365</v>
      </c>
      <c r="AR405" s="6">
        <f t="shared" si="89"/>
        <v>365</v>
      </c>
      <c r="AS405" s="6">
        <f t="shared" si="89"/>
        <v>365</v>
      </c>
      <c r="AT405" s="6">
        <f t="shared" si="89"/>
        <v>365</v>
      </c>
      <c r="AU405" s="6">
        <f t="shared" si="89"/>
        <v>365</v>
      </c>
      <c r="AV405" s="6">
        <f t="shared" si="89"/>
        <v>365</v>
      </c>
      <c r="AW405" s="6">
        <f t="shared" si="89"/>
        <v>365</v>
      </c>
      <c r="AX405" s="6">
        <f t="shared" si="89"/>
        <v>365</v>
      </c>
      <c r="AY405" s="6">
        <f t="shared" si="89"/>
        <v>365</v>
      </c>
      <c r="AZ405" s="6">
        <f t="shared" si="89"/>
        <v>365</v>
      </c>
      <c r="BA405" s="6">
        <f t="shared" si="89"/>
        <v>365</v>
      </c>
      <c r="BB405" s="6">
        <f t="shared" si="89"/>
        <v>365</v>
      </c>
    </row>
    <row r="406" spans="3:64" x14ac:dyDescent="0.45">
      <c r="D406" s="6" t="b">
        <f t="shared" ref="D406:W406" si="90">D405=D369</f>
        <v>1</v>
      </c>
      <c r="E406" s="6" t="b">
        <f t="shared" si="90"/>
        <v>1</v>
      </c>
      <c r="F406" s="6" t="b">
        <f t="shared" si="90"/>
        <v>1</v>
      </c>
      <c r="G406" s="6" t="b">
        <f t="shared" si="90"/>
        <v>1</v>
      </c>
      <c r="H406" s="6" t="b">
        <f t="shared" si="90"/>
        <v>1</v>
      </c>
      <c r="I406" s="6" t="b">
        <f t="shared" si="90"/>
        <v>1</v>
      </c>
      <c r="J406" s="6" t="b">
        <f t="shared" si="90"/>
        <v>1</v>
      </c>
      <c r="K406" s="6" t="b">
        <f t="shared" si="90"/>
        <v>1</v>
      </c>
      <c r="L406" s="6" t="b">
        <f t="shared" si="90"/>
        <v>1</v>
      </c>
      <c r="M406" s="6" t="b">
        <f t="shared" si="90"/>
        <v>1</v>
      </c>
      <c r="N406" s="6" t="b">
        <f t="shared" si="90"/>
        <v>1</v>
      </c>
      <c r="O406" s="6" t="b">
        <f t="shared" si="90"/>
        <v>1</v>
      </c>
      <c r="P406" s="6" t="b">
        <f t="shared" si="90"/>
        <v>1</v>
      </c>
      <c r="Q406" s="6" t="b">
        <f t="shared" si="90"/>
        <v>1</v>
      </c>
      <c r="R406" s="6" t="b">
        <f t="shared" si="90"/>
        <v>1</v>
      </c>
      <c r="S406" s="6" t="b">
        <f t="shared" si="90"/>
        <v>1</v>
      </c>
      <c r="T406" s="6" t="b">
        <f t="shared" si="90"/>
        <v>1</v>
      </c>
      <c r="U406" s="6" t="b">
        <f t="shared" si="90"/>
        <v>1</v>
      </c>
      <c r="V406" s="6" t="b">
        <f t="shared" si="90"/>
        <v>1</v>
      </c>
      <c r="W406" s="6" t="b">
        <f t="shared" si="90"/>
        <v>1</v>
      </c>
      <c r="AI406" s="6" t="b">
        <f t="shared" ref="AI406:BB406" si="91">AI405=AI369</f>
        <v>1</v>
      </c>
      <c r="AJ406" s="6" t="b">
        <f t="shared" si="91"/>
        <v>1</v>
      </c>
      <c r="AK406" s="6" t="b">
        <f t="shared" si="91"/>
        <v>1</v>
      </c>
      <c r="AL406" s="6" t="b">
        <f t="shared" si="91"/>
        <v>1</v>
      </c>
      <c r="AM406" s="6" t="b">
        <f t="shared" si="91"/>
        <v>1</v>
      </c>
      <c r="AN406" s="6" t="b">
        <f t="shared" si="91"/>
        <v>1</v>
      </c>
      <c r="AO406" s="6" t="b">
        <f t="shared" si="91"/>
        <v>1</v>
      </c>
      <c r="AP406" s="6" t="b">
        <f t="shared" si="91"/>
        <v>1</v>
      </c>
      <c r="AQ406" s="6" t="b">
        <f t="shared" si="91"/>
        <v>1</v>
      </c>
      <c r="AR406" s="6" t="b">
        <f t="shared" si="91"/>
        <v>1</v>
      </c>
      <c r="AS406" s="6" t="b">
        <f t="shared" si="91"/>
        <v>1</v>
      </c>
      <c r="AT406" s="6" t="b">
        <f t="shared" si="91"/>
        <v>1</v>
      </c>
      <c r="AU406" s="6" t="b">
        <f t="shared" si="91"/>
        <v>1</v>
      </c>
      <c r="AV406" s="6" t="b">
        <f t="shared" si="91"/>
        <v>1</v>
      </c>
      <c r="AW406" s="6" t="b">
        <f t="shared" si="91"/>
        <v>1</v>
      </c>
      <c r="AX406" s="6" t="b">
        <f t="shared" si="91"/>
        <v>1</v>
      </c>
      <c r="AY406" s="6" t="b">
        <f t="shared" si="91"/>
        <v>1</v>
      </c>
      <c r="AZ406" s="6" t="b">
        <f t="shared" si="91"/>
        <v>1</v>
      </c>
      <c r="BA406" s="6" t="b">
        <f t="shared" si="91"/>
        <v>1</v>
      </c>
      <c r="BB406" s="6" t="b">
        <f t="shared" si="91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1836"/>
  <sheetViews>
    <sheetView zoomScale="70" zoomScaleNormal="7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30.122812247700001</v>
      </c>
      <c r="E3">
        <v>31.876394554400001</v>
      </c>
      <c r="F3">
        <v>30.178487344600001</v>
      </c>
      <c r="G3">
        <v>30.014250243500001</v>
      </c>
      <c r="H3">
        <v>31.149665506400002</v>
      </c>
      <c r="I3">
        <v>30.828431794499998</v>
      </c>
      <c r="J3">
        <v>30.982176490200001</v>
      </c>
      <c r="K3">
        <v>28.225597728099999</v>
      </c>
      <c r="L3">
        <v>29.972593748400001</v>
      </c>
      <c r="M3">
        <v>30.861355634799999</v>
      </c>
      <c r="N3">
        <v>31.342972143400001</v>
      </c>
      <c r="O3">
        <v>29.744493861500001</v>
      </c>
      <c r="P3">
        <v>33.323013362899999</v>
      </c>
      <c r="Q3">
        <v>30.063710380300002</v>
      </c>
      <c r="R3">
        <v>31.080150146499999</v>
      </c>
      <c r="S3">
        <v>31.361920328</v>
      </c>
      <c r="T3">
        <v>30.103687645499999</v>
      </c>
      <c r="U3">
        <v>30.236951970500002</v>
      </c>
      <c r="V3">
        <v>30.390905966399998</v>
      </c>
      <c r="W3">
        <v>29.8448163264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28.889635191899998</v>
      </c>
      <c r="AJ3">
        <v>31.120628911400001</v>
      </c>
      <c r="AK3">
        <v>29.657765399399999</v>
      </c>
      <c r="AL3">
        <v>28.8880582643</v>
      </c>
      <c r="AM3">
        <v>29.883220409300002</v>
      </c>
      <c r="AN3">
        <v>29.917132714600001</v>
      </c>
      <c r="AO3">
        <v>30.058940244399999</v>
      </c>
      <c r="AP3">
        <v>27.7070163257</v>
      </c>
      <c r="AQ3">
        <v>28.577222089999999</v>
      </c>
      <c r="AR3">
        <v>29.347707945</v>
      </c>
      <c r="AS3">
        <v>30.137142292</v>
      </c>
      <c r="AT3">
        <v>29.324656052999998</v>
      </c>
      <c r="AU3">
        <v>32.519096067100001</v>
      </c>
      <c r="AV3">
        <v>29.177812186600001</v>
      </c>
      <c r="AW3">
        <v>30.491132174499999</v>
      </c>
      <c r="AX3">
        <v>30.642054719400001</v>
      </c>
      <c r="AY3">
        <v>28.809936480299999</v>
      </c>
      <c r="AZ3">
        <v>30.008404108499999</v>
      </c>
      <c r="BA3">
        <v>29.519103853200001</v>
      </c>
      <c r="BB3">
        <v>28.525915035400001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29.393001143500001</v>
      </c>
      <c r="E4">
        <v>31.4944288423</v>
      </c>
      <c r="F4">
        <v>30.217291987399999</v>
      </c>
      <c r="G4">
        <v>29.8340006247</v>
      </c>
      <c r="H4">
        <v>31.2506268763</v>
      </c>
      <c r="I4">
        <v>30.581825134999999</v>
      </c>
      <c r="J4">
        <v>31.171554084699999</v>
      </c>
      <c r="K4">
        <v>28.489409901599998</v>
      </c>
      <c r="L4">
        <v>30.106179787999999</v>
      </c>
      <c r="M4">
        <v>30.507936206</v>
      </c>
      <c r="N4">
        <v>31.5172529707</v>
      </c>
      <c r="O4">
        <v>30.2621970414</v>
      </c>
      <c r="P4">
        <v>32.483751316700001</v>
      </c>
      <c r="Q4">
        <v>29.801293997599998</v>
      </c>
      <c r="R4">
        <v>30.807165214800001</v>
      </c>
      <c r="S4">
        <v>31.4683417934</v>
      </c>
      <c r="T4">
        <v>29.793053043099999</v>
      </c>
      <c r="U4">
        <v>30.760057784299999</v>
      </c>
      <c r="V4">
        <v>29.727733762</v>
      </c>
      <c r="W4">
        <v>30.045525539300002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28.805134797099999</v>
      </c>
      <c r="AJ4">
        <v>30.9793696867</v>
      </c>
      <c r="AK4">
        <v>30.154150251899999</v>
      </c>
      <c r="AL4">
        <v>29.079462343900001</v>
      </c>
      <c r="AM4">
        <v>29.795773915800002</v>
      </c>
      <c r="AN4">
        <v>29.1957177894</v>
      </c>
      <c r="AO4">
        <v>30.908822193199999</v>
      </c>
      <c r="AP4">
        <v>27.825303528300001</v>
      </c>
      <c r="AQ4">
        <v>28.928273081099999</v>
      </c>
      <c r="AR4">
        <v>29.474499264199999</v>
      </c>
      <c r="AS4">
        <v>30.330992777500001</v>
      </c>
      <c r="AT4">
        <v>29.563438900800001</v>
      </c>
      <c r="AU4">
        <v>32.203669324700002</v>
      </c>
      <c r="AV4">
        <v>29.154610400399999</v>
      </c>
      <c r="AW4">
        <v>30.522660652599999</v>
      </c>
      <c r="AX4">
        <v>30.8549496935</v>
      </c>
      <c r="AY4">
        <v>29.3025669978</v>
      </c>
      <c r="AZ4">
        <v>30.4563918186</v>
      </c>
      <c r="BA4">
        <v>29.0653151773</v>
      </c>
      <c r="BB4">
        <v>28.714746884299998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28.844679988399999</v>
      </c>
      <c r="E5">
        <v>31.0840736251</v>
      </c>
      <c r="F5">
        <v>30.663962785399999</v>
      </c>
      <c r="G5">
        <v>29.711138263300001</v>
      </c>
      <c r="H5">
        <v>31.1474875422</v>
      </c>
      <c r="I5">
        <v>30.7847168913</v>
      </c>
      <c r="J5">
        <v>30.7660959394</v>
      </c>
      <c r="K5">
        <v>28.763986654499998</v>
      </c>
      <c r="L5">
        <v>29.962105233399999</v>
      </c>
      <c r="M5">
        <v>30.3276727356</v>
      </c>
      <c r="N5">
        <v>31.314910792399999</v>
      </c>
      <c r="O5">
        <v>30.239754424800001</v>
      </c>
      <c r="P5">
        <v>32.256090417800003</v>
      </c>
      <c r="Q5">
        <v>29.408557157400001</v>
      </c>
      <c r="R5">
        <v>31.332804677799999</v>
      </c>
      <c r="S5">
        <v>31.3344975242</v>
      </c>
      <c r="T5">
        <v>29.782046285</v>
      </c>
      <c r="U5">
        <v>30.800540487900001</v>
      </c>
      <c r="V5">
        <v>29.435600870599998</v>
      </c>
      <c r="W5">
        <v>30.3492559564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28.463078339999999</v>
      </c>
      <c r="AJ5">
        <v>30.600201754699999</v>
      </c>
      <c r="AK5">
        <v>29.9016937321</v>
      </c>
      <c r="AL5">
        <v>29.149755234000001</v>
      </c>
      <c r="AM5">
        <v>29.066126217699999</v>
      </c>
      <c r="AN5">
        <v>29.244634663300001</v>
      </c>
      <c r="AO5">
        <v>31.282616133299999</v>
      </c>
      <c r="AP5">
        <v>27.889542608199999</v>
      </c>
      <c r="AQ5">
        <v>28.4817298209</v>
      </c>
      <c r="AR5">
        <v>29.745216688300001</v>
      </c>
      <c r="AS5">
        <v>30.400823598199999</v>
      </c>
      <c r="AT5">
        <v>29.4687649406</v>
      </c>
      <c r="AU5">
        <v>31.957042703799999</v>
      </c>
      <c r="AV5">
        <v>28.791789844699998</v>
      </c>
      <c r="AW5">
        <v>30.857333923700001</v>
      </c>
      <c r="AX5">
        <v>30.392986149799999</v>
      </c>
      <c r="AY5">
        <v>29.283988106799999</v>
      </c>
      <c r="AZ5">
        <v>30.006358183100001</v>
      </c>
      <c r="BA5">
        <v>28.694713331999999</v>
      </c>
      <c r="BB5">
        <v>28.706269282899999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29.186429948699999</v>
      </c>
      <c r="E6">
        <v>31.5297929874</v>
      </c>
      <c r="F6">
        <v>30.5028079637</v>
      </c>
      <c r="G6">
        <v>29.749659113100002</v>
      </c>
      <c r="H6">
        <v>31.443133596100001</v>
      </c>
      <c r="I6">
        <v>30.506470083100002</v>
      </c>
      <c r="J6">
        <v>30.7620971371</v>
      </c>
      <c r="K6">
        <v>28.989351488800001</v>
      </c>
      <c r="L6">
        <v>29.501203497399999</v>
      </c>
      <c r="M6">
        <v>30.616237759800001</v>
      </c>
      <c r="N6">
        <v>31.362893357000001</v>
      </c>
      <c r="O6">
        <v>29.935688993300001</v>
      </c>
      <c r="P6">
        <v>32.076155113600002</v>
      </c>
      <c r="Q6">
        <v>29.525606950699999</v>
      </c>
      <c r="R6">
        <v>31.531767437199999</v>
      </c>
      <c r="S6">
        <v>31.0426465438</v>
      </c>
      <c r="T6">
        <v>29.747821372600001</v>
      </c>
      <c r="U6">
        <v>30.5712965329</v>
      </c>
      <c r="V6">
        <v>29.9407287688</v>
      </c>
      <c r="W6">
        <v>30.447240410999999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29.028993933100001</v>
      </c>
      <c r="AJ6">
        <v>31.032425184000001</v>
      </c>
      <c r="AK6">
        <v>29.977433335299999</v>
      </c>
      <c r="AL6">
        <v>29.479966192199999</v>
      </c>
      <c r="AM6">
        <v>29.639617070900002</v>
      </c>
      <c r="AN6">
        <v>29.546403840699998</v>
      </c>
      <c r="AO6">
        <v>30.497237643599998</v>
      </c>
      <c r="AP6">
        <v>27.913438751899999</v>
      </c>
      <c r="AQ6">
        <v>28.439933861699998</v>
      </c>
      <c r="AR6">
        <v>29.467023569799998</v>
      </c>
      <c r="AS6">
        <v>30.070302373299999</v>
      </c>
      <c r="AT6">
        <v>29.284919466200002</v>
      </c>
      <c r="AU6">
        <v>31.772560370699999</v>
      </c>
      <c r="AV6">
        <v>28.193729151799999</v>
      </c>
      <c r="AW6">
        <v>31.0165250083</v>
      </c>
      <c r="AX6">
        <v>30.3773995695</v>
      </c>
      <c r="AY6">
        <v>29.058898382599999</v>
      </c>
      <c r="AZ6">
        <v>29.8221470354</v>
      </c>
      <c r="BA6">
        <v>29.209790429400002</v>
      </c>
      <c r="BB6">
        <v>29.163850765300001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29.3570491035</v>
      </c>
      <c r="E7">
        <v>31.961694800299998</v>
      </c>
      <c r="F7">
        <v>30.420048851600001</v>
      </c>
      <c r="G7">
        <v>30.180662531599999</v>
      </c>
      <c r="H7">
        <v>31.375314035599999</v>
      </c>
      <c r="I7">
        <v>30.228062705700001</v>
      </c>
      <c r="J7">
        <v>30.7898996204</v>
      </c>
      <c r="K7">
        <v>29.076964514899998</v>
      </c>
      <c r="L7">
        <v>29.526339415599999</v>
      </c>
      <c r="M7">
        <v>30.078825720899999</v>
      </c>
      <c r="N7">
        <v>31.191321563100001</v>
      </c>
      <c r="O7">
        <v>29.931108327499999</v>
      </c>
      <c r="P7">
        <v>31.816351913999998</v>
      </c>
      <c r="Q7">
        <v>29.4683459104</v>
      </c>
      <c r="R7">
        <v>31.181109101800001</v>
      </c>
      <c r="S7">
        <v>31.630443129500001</v>
      </c>
      <c r="T7">
        <v>29.584125436099999</v>
      </c>
      <c r="U7">
        <v>30.596771031999999</v>
      </c>
      <c r="V7">
        <v>29.674609611600001</v>
      </c>
      <c r="W7">
        <v>30.563175215800001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28.910244551000002</v>
      </c>
      <c r="AJ7">
        <v>30.943467905599999</v>
      </c>
      <c r="AK7">
        <v>29.900530433699998</v>
      </c>
      <c r="AL7">
        <v>29.556999130499999</v>
      </c>
      <c r="AM7">
        <v>30.127523357299999</v>
      </c>
      <c r="AN7">
        <v>29.5625626918</v>
      </c>
      <c r="AO7">
        <v>30.416672786199999</v>
      </c>
      <c r="AP7">
        <v>27.930917688699999</v>
      </c>
      <c r="AQ7">
        <v>28.995654052500001</v>
      </c>
      <c r="AR7">
        <v>29.275589511900002</v>
      </c>
      <c r="AS7">
        <v>29.813189116699998</v>
      </c>
      <c r="AT7">
        <v>29.262604081700001</v>
      </c>
      <c r="AU7">
        <v>30.7543980019</v>
      </c>
      <c r="AV7">
        <v>28.0095819782</v>
      </c>
      <c r="AW7">
        <v>30.6020521198</v>
      </c>
      <c r="AX7">
        <v>30.532909239199999</v>
      </c>
      <c r="AY7">
        <v>28.2534825318</v>
      </c>
      <c r="AZ7">
        <v>29.308150968500001</v>
      </c>
      <c r="BA7">
        <v>28.998780742699999</v>
      </c>
      <c r="BB7">
        <v>29.7625939116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29.135744609</v>
      </c>
      <c r="E8">
        <v>32.180203514699997</v>
      </c>
      <c r="F8">
        <v>30.7045348049</v>
      </c>
      <c r="G8">
        <v>30.442854186600002</v>
      </c>
      <c r="H8">
        <v>31.016683059999998</v>
      </c>
      <c r="I8">
        <v>30.365123008299999</v>
      </c>
      <c r="J8">
        <v>30.942844343699999</v>
      </c>
      <c r="K8">
        <v>28.759517081399999</v>
      </c>
      <c r="L8">
        <v>29.804633662299999</v>
      </c>
      <c r="M8">
        <v>29.889354511899999</v>
      </c>
      <c r="N8">
        <v>31.349720453500002</v>
      </c>
      <c r="O8">
        <v>30.219314004699999</v>
      </c>
      <c r="P8">
        <v>31.696768090700001</v>
      </c>
      <c r="Q8">
        <v>29.177732452099999</v>
      </c>
      <c r="R8">
        <v>30.814358763200001</v>
      </c>
      <c r="S8">
        <v>31.8242712419</v>
      </c>
      <c r="T8">
        <v>29.676646391799999</v>
      </c>
      <c r="U8">
        <v>30.9419674504</v>
      </c>
      <c r="V8">
        <v>29.108775427400001</v>
      </c>
      <c r="W8">
        <v>30.367336590600001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28.820784845199999</v>
      </c>
      <c r="AJ8">
        <v>30.674081515899999</v>
      </c>
      <c r="AK8">
        <v>29.904997066499998</v>
      </c>
      <c r="AL8">
        <v>29.424258079299999</v>
      </c>
      <c r="AM8">
        <v>30.226997691600001</v>
      </c>
      <c r="AN8">
        <v>29.757354707699999</v>
      </c>
      <c r="AO8">
        <v>30.365464838000001</v>
      </c>
      <c r="AP8">
        <v>27.989827324699998</v>
      </c>
      <c r="AQ8">
        <v>28.895065995900001</v>
      </c>
      <c r="AR8">
        <v>29.551107674800001</v>
      </c>
      <c r="AS8">
        <v>30.222416880000001</v>
      </c>
      <c r="AT8">
        <v>29.239832808100001</v>
      </c>
      <c r="AU8">
        <v>30.190122938999998</v>
      </c>
      <c r="AV8">
        <v>27.834554408700001</v>
      </c>
      <c r="AW8">
        <v>29.9826097487</v>
      </c>
      <c r="AX8">
        <v>29.687536138700001</v>
      </c>
      <c r="AY8">
        <v>27.711124508899999</v>
      </c>
      <c r="AZ8">
        <v>29.653990090600001</v>
      </c>
      <c r="BA8">
        <v>29.0844338486</v>
      </c>
      <c r="BB8">
        <v>29.579787617200001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29.130111064000001</v>
      </c>
      <c r="E9">
        <v>32.165936232200004</v>
      </c>
      <c r="F9">
        <v>30.991563626600001</v>
      </c>
      <c r="G9">
        <v>30.580187845099999</v>
      </c>
      <c r="H9">
        <v>30.565852791400001</v>
      </c>
      <c r="I9">
        <v>30.664013173499999</v>
      </c>
      <c r="J9">
        <v>31.128772999199999</v>
      </c>
      <c r="K9">
        <v>28.639242936199999</v>
      </c>
      <c r="L9">
        <v>30.136127355100001</v>
      </c>
      <c r="M9">
        <v>30.080701483399999</v>
      </c>
      <c r="N9">
        <v>31.3058008241</v>
      </c>
      <c r="O9">
        <v>30.071860993600001</v>
      </c>
      <c r="P9">
        <v>32.025310973300002</v>
      </c>
      <c r="Q9">
        <v>29.046913374700001</v>
      </c>
      <c r="R9">
        <v>30.665005084499999</v>
      </c>
      <c r="S9">
        <v>31.516758459599998</v>
      </c>
      <c r="T9">
        <v>30.1120618918</v>
      </c>
      <c r="U9">
        <v>31.192282986199999</v>
      </c>
      <c r="V9">
        <v>29.656925754500001</v>
      </c>
      <c r="W9">
        <v>30.086271846700001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28.374899267899998</v>
      </c>
      <c r="AJ9">
        <v>30.6428637074</v>
      </c>
      <c r="AK9">
        <v>29.448786332000001</v>
      </c>
      <c r="AL9">
        <v>29.605906859699999</v>
      </c>
      <c r="AM9">
        <v>29.631792799500001</v>
      </c>
      <c r="AN9">
        <v>29.825342086100001</v>
      </c>
      <c r="AO9">
        <v>30.2754834536</v>
      </c>
      <c r="AP9">
        <v>28.202675273400001</v>
      </c>
      <c r="AQ9">
        <v>28.879278185</v>
      </c>
      <c r="AR9">
        <v>29.6858195292</v>
      </c>
      <c r="AS9">
        <v>30.313269589800001</v>
      </c>
      <c r="AT9">
        <v>29.396336019700001</v>
      </c>
      <c r="AU9">
        <v>30.448168983399999</v>
      </c>
      <c r="AV9">
        <v>27.690992230599999</v>
      </c>
      <c r="AW9">
        <v>30.2239718704</v>
      </c>
      <c r="AX9">
        <v>29.440225785599999</v>
      </c>
      <c r="AY9">
        <v>27.7370252298</v>
      </c>
      <c r="AZ9">
        <v>29.462190311600001</v>
      </c>
      <c r="BA9">
        <v>29.4898216311</v>
      </c>
      <c r="BB9">
        <v>29.2427106202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29.306306047</v>
      </c>
      <c r="E10">
        <v>32.205907010499999</v>
      </c>
      <c r="F10">
        <v>30.424282924500002</v>
      </c>
      <c r="G10">
        <v>30.323861832799999</v>
      </c>
      <c r="H10">
        <v>30.278654091300002</v>
      </c>
      <c r="I10">
        <v>31.086588670000001</v>
      </c>
      <c r="J10">
        <v>30.863981434500001</v>
      </c>
      <c r="K10">
        <v>28.441007048100001</v>
      </c>
      <c r="L10">
        <v>30.070126800000001</v>
      </c>
      <c r="M10">
        <v>29.926480550000001</v>
      </c>
      <c r="N10">
        <v>31.678979981800001</v>
      </c>
      <c r="O10">
        <v>29.841912301499999</v>
      </c>
      <c r="P10">
        <v>31.838563005400001</v>
      </c>
      <c r="Q10">
        <v>28.5399372983</v>
      </c>
      <c r="R10">
        <v>31.0562436463</v>
      </c>
      <c r="S10">
        <v>30.7491837004</v>
      </c>
      <c r="T10">
        <v>30.202281086100001</v>
      </c>
      <c r="U10">
        <v>31.811908642100001</v>
      </c>
      <c r="V10">
        <v>30.151698522299998</v>
      </c>
      <c r="W10">
        <v>29.318381214799999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29.121918215200001</v>
      </c>
      <c r="AJ10">
        <v>30.2475676912</v>
      </c>
      <c r="AK10">
        <v>29.4146459659</v>
      </c>
      <c r="AL10">
        <v>29.4771127988</v>
      </c>
      <c r="AM10">
        <v>29.1329456741</v>
      </c>
      <c r="AN10">
        <v>29.7266763093</v>
      </c>
      <c r="AO10">
        <v>29.619679705700001</v>
      </c>
      <c r="AP10">
        <v>27.974877405600001</v>
      </c>
      <c r="AQ10">
        <v>28.343395364900001</v>
      </c>
      <c r="AR10">
        <v>28.8921859913</v>
      </c>
      <c r="AS10">
        <v>30.214936520199998</v>
      </c>
      <c r="AT10">
        <v>29.400498236000001</v>
      </c>
      <c r="AU10">
        <v>30.6405310062</v>
      </c>
      <c r="AV10">
        <v>27.821084997500002</v>
      </c>
      <c r="AW10">
        <v>30.338795429299999</v>
      </c>
      <c r="AX10">
        <v>29.069771624800001</v>
      </c>
      <c r="AY10">
        <v>27.6340489064</v>
      </c>
      <c r="AZ10">
        <v>29.892499134800001</v>
      </c>
      <c r="BA10">
        <v>29.242287757700002</v>
      </c>
      <c r="BB10">
        <v>29.243918530799998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29.3183128298</v>
      </c>
      <c r="E11">
        <v>32.062025719300003</v>
      </c>
      <c r="F11">
        <v>30.193293845900001</v>
      </c>
      <c r="G11">
        <v>30.293117098500002</v>
      </c>
      <c r="H11">
        <v>30.345115145600001</v>
      </c>
      <c r="I11">
        <v>31.046347817600001</v>
      </c>
      <c r="J11">
        <v>30.241429377399999</v>
      </c>
      <c r="K11">
        <v>28.4471552985</v>
      </c>
      <c r="L11">
        <v>29.786322867900001</v>
      </c>
      <c r="M11">
        <v>29.864968621599999</v>
      </c>
      <c r="N11">
        <v>31.224247292200001</v>
      </c>
      <c r="O11">
        <v>29.957377064500001</v>
      </c>
      <c r="P11">
        <v>31.890818828800001</v>
      </c>
      <c r="Q11">
        <v>28.497599619399999</v>
      </c>
      <c r="R11">
        <v>30.681058420300001</v>
      </c>
      <c r="S11">
        <v>31.429575238399998</v>
      </c>
      <c r="T11">
        <v>30.303902202500002</v>
      </c>
      <c r="U11">
        <v>31.4692108142</v>
      </c>
      <c r="V11">
        <v>29.955081566299999</v>
      </c>
      <c r="W11">
        <v>29.3162651809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29.070203775100001</v>
      </c>
      <c r="AJ11">
        <v>30.0917131661</v>
      </c>
      <c r="AK11">
        <v>29.706784185</v>
      </c>
      <c r="AL11">
        <v>29.4100905753</v>
      </c>
      <c r="AM11">
        <v>28.7747711333</v>
      </c>
      <c r="AN11">
        <v>29.686995937300001</v>
      </c>
      <c r="AO11">
        <v>29.665696045299999</v>
      </c>
      <c r="AP11">
        <v>27.985481977500001</v>
      </c>
      <c r="AQ11">
        <v>28.220786061999998</v>
      </c>
      <c r="AR11">
        <v>28.6280571675</v>
      </c>
      <c r="AS11">
        <v>30.287500264799998</v>
      </c>
      <c r="AT11">
        <v>29.4235160466</v>
      </c>
      <c r="AU11">
        <v>30.931090784399998</v>
      </c>
      <c r="AV11">
        <v>27.6650416375</v>
      </c>
      <c r="AW11">
        <v>30.005530146600002</v>
      </c>
      <c r="AX11">
        <v>30.272776841599999</v>
      </c>
      <c r="AY11">
        <v>28.2755974345</v>
      </c>
      <c r="AZ11">
        <v>30.065620725999999</v>
      </c>
      <c r="BA11">
        <v>29.303848695399999</v>
      </c>
      <c r="BB11">
        <v>29.3984581566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29.479105836399999</v>
      </c>
      <c r="E12">
        <v>31.9035377714</v>
      </c>
      <c r="F12">
        <v>30.373175843599999</v>
      </c>
      <c r="G12">
        <v>29.908952616800001</v>
      </c>
      <c r="H12">
        <v>30.2227245588</v>
      </c>
      <c r="I12">
        <v>30.7532263863</v>
      </c>
      <c r="J12">
        <v>30.596219221599998</v>
      </c>
      <c r="K12">
        <v>28.6187426991</v>
      </c>
      <c r="L12">
        <v>29.6087678594</v>
      </c>
      <c r="M12">
        <v>30.245065372399999</v>
      </c>
      <c r="N12">
        <v>30.962570507399999</v>
      </c>
      <c r="O12">
        <v>29.6212639735</v>
      </c>
      <c r="P12">
        <v>32.242984891100001</v>
      </c>
      <c r="Q12">
        <v>28.848265340200001</v>
      </c>
      <c r="R12">
        <v>31.0415504871</v>
      </c>
      <c r="S12">
        <v>31.265285194800001</v>
      </c>
      <c r="T12">
        <v>29.412095749500001</v>
      </c>
      <c r="U12">
        <v>30.632458010400001</v>
      </c>
      <c r="V12">
        <v>29.604522652099998</v>
      </c>
      <c r="W12">
        <v>30.263898305600001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28.849939428199999</v>
      </c>
      <c r="AJ12">
        <v>30.0631696156</v>
      </c>
      <c r="AK12">
        <v>30.321438373100001</v>
      </c>
      <c r="AL12">
        <v>29.231884239399999</v>
      </c>
      <c r="AM12">
        <v>29.121366297200002</v>
      </c>
      <c r="AN12">
        <v>29.064088511800001</v>
      </c>
      <c r="AO12">
        <v>30.2476184649</v>
      </c>
      <c r="AP12">
        <v>28.0990776748</v>
      </c>
      <c r="AQ12">
        <v>28.5290165298</v>
      </c>
      <c r="AR12">
        <v>29.087721242400001</v>
      </c>
      <c r="AS12">
        <v>30.428241180600001</v>
      </c>
      <c r="AT12">
        <v>28.835654417699999</v>
      </c>
      <c r="AU12">
        <v>31.035491842599999</v>
      </c>
      <c r="AV12">
        <v>27.474009038599998</v>
      </c>
      <c r="AW12">
        <v>30.265845472799999</v>
      </c>
      <c r="AX12">
        <v>30.946650869900001</v>
      </c>
      <c r="AY12">
        <v>29.042025025299999</v>
      </c>
      <c r="AZ12">
        <v>29.730929562</v>
      </c>
      <c r="BA12">
        <v>29.5850505708</v>
      </c>
      <c r="BB12">
        <v>29.508645935400001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29.634179876400001</v>
      </c>
      <c r="E13">
        <v>31.875374613200002</v>
      </c>
      <c r="F13">
        <v>30.125925425599998</v>
      </c>
      <c r="G13">
        <v>29.7756382299</v>
      </c>
      <c r="H13">
        <v>30.276123247499999</v>
      </c>
      <c r="I13">
        <v>30.514241193299998</v>
      </c>
      <c r="J13">
        <v>30.960699222199999</v>
      </c>
      <c r="K13">
        <v>28.6034596714</v>
      </c>
      <c r="L13">
        <v>29.142454765699998</v>
      </c>
      <c r="M13">
        <v>30.234672084700001</v>
      </c>
      <c r="N13">
        <v>30.894971774599998</v>
      </c>
      <c r="O13">
        <v>29.6417226519</v>
      </c>
      <c r="P13">
        <v>32.311943307699998</v>
      </c>
      <c r="Q13">
        <v>29.092717583100001</v>
      </c>
      <c r="R13">
        <v>31.488188885900001</v>
      </c>
      <c r="S13">
        <v>31.398496762899999</v>
      </c>
      <c r="T13">
        <v>28.9321103845</v>
      </c>
      <c r="U13">
        <v>31.230078934000002</v>
      </c>
      <c r="V13">
        <v>29.527830991999998</v>
      </c>
      <c r="W13">
        <v>30.048110841300002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28.6194881911</v>
      </c>
      <c r="AJ13">
        <v>30.398770529499998</v>
      </c>
      <c r="AK13">
        <v>29.9649420304</v>
      </c>
      <c r="AL13">
        <v>29.467015782099999</v>
      </c>
      <c r="AM13">
        <v>28.868653535699998</v>
      </c>
      <c r="AN13">
        <v>29.101560225499998</v>
      </c>
      <c r="AO13">
        <v>30.3029958208</v>
      </c>
      <c r="AP13">
        <v>27.880179485900001</v>
      </c>
      <c r="AQ13">
        <v>28.2924783078</v>
      </c>
      <c r="AR13">
        <v>29.460303745699999</v>
      </c>
      <c r="AS13">
        <v>30.288221051400001</v>
      </c>
      <c r="AT13">
        <v>28.800845044500001</v>
      </c>
      <c r="AU13">
        <v>30.554003713899998</v>
      </c>
      <c r="AV13">
        <v>28.101565690800001</v>
      </c>
      <c r="AW13">
        <v>30.1996228563</v>
      </c>
      <c r="AX13">
        <v>30.818552483600001</v>
      </c>
      <c r="AY13">
        <v>29.0129272225</v>
      </c>
      <c r="AZ13">
        <v>29.7790431365</v>
      </c>
      <c r="BA13">
        <v>29.125587769700001</v>
      </c>
      <c r="BB13">
        <v>29.155291950799999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29.333927999</v>
      </c>
      <c r="E14">
        <v>31.698700565799999</v>
      </c>
      <c r="F14">
        <v>30.223621070299998</v>
      </c>
      <c r="G14">
        <v>30.138011816799999</v>
      </c>
      <c r="H14">
        <v>30.5065562554</v>
      </c>
      <c r="I14">
        <v>30.203602935900001</v>
      </c>
      <c r="J14">
        <v>31.1383369578</v>
      </c>
      <c r="K14">
        <v>28.2979109917</v>
      </c>
      <c r="L14">
        <v>29.0557669019</v>
      </c>
      <c r="M14">
        <v>30.046181907200001</v>
      </c>
      <c r="N14">
        <v>31.058058838499999</v>
      </c>
      <c r="O14">
        <v>29.4525974015</v>
      </c>
      <c r="P14">
        <v>31.8639181494</v>
      </c>
      <c r="Q14">
        <v>28.814974102699999</v>
      </c>
      <c r="R14">
        <v>31.440187187700001</v>
      </c>
      <c r="S14">
        <v>31.722542504900002</v>
      </c>
      <c r="T14">
        <v>28.864509997500001</v>
      </c>
      <c r="U14">
        <v>31.2875739479</v>
      </c>
      <c r="V14">
        <v>29.5900121315</v>
      </c>
      <c r="W14">
        <v>29.349999703999998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28.821903450499999</v>
      </c>
      <c r="AJ14">
        <v>30.380982694299998</v>
      </c>
      <c r="AK14">
        <v>29.736848398900001</v>
      </c>
      <c r="AL14">
        <v>29.445685277500001</v>
      </c>
      <c r="AM14">
        <v>29.107452535299998</v>
      </c>
      <c r="AN14">
        <v>29.010729647600002</v>
      </c>
      <c r="AO14">
        <v>30.1185197868</v>
      </c>
      <c r="AP14">
        <v>27.630072132900001</v>
      </c>
      <c r="AQ14">
        <v>27.6408330191</v>
      </c>
      <c r="AR14">
        <v>29.2943261902</v>
      </c>
      <c r="AS14">
        <v>30.463101877500002</v>
      </c>
      <c r="AT14">
        <v>28.483046614599999</v>
      </c>
      <c r="AU14">
        <v>29.898822258399999</v>
      </c>
      <c r="AV14">
        <v>27.9311972866</v>
      </c>
      <c r="AW14">
        <v>30.442214636999999</v>
      </c>
      <c r="AX14">
        <v>30.7723690316</v>
      </c>
      <c r="AY14">
        <v>28.711974914999999</v>
      </c>
      <c r="AZ14">
        <v>29.963652402600001</v>
      </c>
      <c r="BA14">
        <v>29.057355072899998</v>
      </c>
      <c r="BB14">
        <v>28.542737098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29.354781633799998</v>
      </c>
      <c r="E15">
        <v>31.881205250800001</v>
      </c>
      <c r="F15">
        <v>30.2221584851</v>
      </c>
      <c r="G15">
        <v>30.111617782900002</v>
      </c>
      <c r="H15">
        <v>30.670050889100001</v>
      </c>
      <c r="I15">
        <v>30.2350270823</v>
      </c>
      <c r="J15">
        <v>30.223681777100001</v>
      </c>
      <c r="K15">
        <v>27.710479578699999</v>
      </c>
      <c r="L15">
        <v>29.395172948799999</v>
      </c>
      <c r="M15">
        <v>30.047538569</v>
      </c>
      <c r="N15">
        <v>31.173082592699998</v>
      </c>
      <c r="O15">
        <v>29.205964865599999</v>
      </c>
      <c r="P15">
        <v>31.370613458400001</v>
      </c>
      <c r="Q15">
        <v>28.767638650999999</v>
      </c>
      <c r="R15">
        <v>31.2081548488</v>
      </c>
      <c r="S15">
        <v>31.233053993599999</v>
      </c>
      <c r="T15">
        <v>28.0109530167</v>
      </c>
      <c r="U15">
        <v>31.1500856173</v>
      </c>
      <c r="V15">
        <v>30.051084669000002</v>
      </c>
      <c r="W15">
        <v>28.697886900899999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28.3742099792</v>
      </c>
      <c r="AJ15">
        <v>30.566935547700002</v>
      </c>
      <c r="AK15">
        <v>29.274135881799999</v>
      </c>
      <c r="AL15">
        <v>29.023216130200002</v>
      </c>
      <c r="AM15">
        <v>29.7229992985</v>
      </c>
      <c r="AN15">
        <v>29.324572517099998</v>
      </c>
      <c r="AO15">
        <v>30.214199148799999</v>
      </c>
      <c r="AP15">
        <v>27.367021622300001</v>
      </c>
      <c r="AQ15">
        <v>27.6657907572</v>
      </c>
      <c r="AR15">
        <v>29.911505987999998</v>
      </c>
      <c r="AS15">
        <v>30.383914607400001</v>
      </c>
      <c r="AT15">
        <v>28.529861179499999</v>
      </c>
      <c r="AU15">
        <v>30.050371968499999</v>
      </c>
      <c r="AV15">
        <v>28.147314875300001</v>
      </c>
      <c r="AW15">
        <v>30.463632327300001</v>
      </c>
      <c r="AX15">
        <v>29.865433572800001</v>
      </c>
      <c r="AY15">
        <v>28.2044075779</v>
      </c>
      <c r="AZ15">
        <v>29.811159344299998</v>
      </c>
      <c r="BA15">
        <v>29.116994941400002</v>
      </c>
      <c r="BB15">
        <v>28.5146060949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29.3517273595</v>
      </c>
      <c r="E16">
        <v>31.777936369399999</v>
      </c>
      <c r="F16">
        <v>30.196435360100001</v>
      </c>
      <c r="G16">
        <v>30.783059016199999</v>
      </c>
      <c r="H16">
        <v>30.685996662099999</v>
      </c>
      <c r="I16">
        <v>30.374139392299998</v>
      </c>
      <c r="J16">
        <v>29.932997832800002</v>
      </c>
      <c r="K16">
        <v>27.3674191277</v>
      </c>
      <c r="L16">
        <v>28.750862747399999</v>
      </c>
      <c r="M16">
        <v>29.945148417399999</v>
      </c>
      <c r="N16">
        <v>31.174682331500001</v>
      </c>
      <c r="O16">
        <v>29.2568200284</v>
      </c>
      <c r="P16">
        <v>31.460130752000001</v>
      </c>
      <c r="Q16">
        <v>28.830395186899999</v>
      </c>
      <c r="R16">
        <v>31.408977211300002</v>
      </c>
      <c r="S16">
        <v>31.266529881</v>
      </c>
      <c r="T16">
        <v>28.096745669800001</v>
      </c>
      <c r="U16">
        <v>30.8391079411</v>
      </c>
      <c r="V16">
        <v>30.0201838391</v>
      </c>
      <c r="W16">
        <v>28.7157514835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28.579311758399999</v>
      </c>
      <c r="AJ16">
        <v>30.378520952999999</v>
      </c>
      <c r="AK16">
        <v>29.201101965900001</v>
      </c>
      <c r="AL16">
        <v>29.0847908613</v>
      </c>
      <c r="AM16">
        <v>29.711103268900001</v>
      </c>
      <c r="AN16">
        <v>29.242593438499998</v>
      </c>
      <c r="AO16">
        <v>30.036228834500001</v>
      </c>
      <c r="AP16">
        <v>27.421300460699999</v>
      </c>
      <c r="AQ16">
        <v>27.952654433399999</v>
      </c>
      <c r="AR16">
        <v>29.271863491800001</v>
      </c>
      <c r="AS16">
        <v>29.7708598233</v>
      </c>
      <c r="AT16">
        <v>28.921470392</v>
      </c>
      <c r="AU16">
        <v>30.369602068500001</v>
      </c>
      <c r="AV16">
        <v>28.185516072799999</v>
      </c>
      <c r="AW16">
        <v>30.313543404499999</v>
      </c>
      <c r="AX16">
        <v>29.9091337023</v>
      </c>
      <c r="AY16">
        <v>28.185895299599999</v>
      </c>
      <c r="AZ16">
        <v>30.049150470200001</v>
      </c>
      <c r="BA16">
        <v>29.035931572500001</v>
      </c>
      <c r="BB16">
        <v>28.4466303976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29.947335923800001</v>
      </c>
      <c r="E17">
        <v>31.3701905054</v>
      </c>
      <c r="F17">
        <v>30.003773109499999</v>
      </c>
      <c r="G17">
        <v>30.2273009486</v>
      </c>
      <c r="H17">
        <v>30.6692598984</v>
      </c>
      <c r="I17">
        <v>30.295524711199999</v>
      </c>
      <c r="J17">
        <v>29.800521862099998</v>
      </c>
      <c r="K17">
        <v>27.760109483499999</v>
      </c>
      <c r="L17">
        <v>28.626445082499998</v>
      </c>
      <c r="M17">
        <v>30.0883827842</v>
      </c>
      <c r="N17">
        <v>31.734042172999999</v>
      </c>
      <c r="O17">
        <v>29.7521145917</v>
      </c>
      <c r="P17">
        <v>31.782186308499998</v>
      </c>
      <c r="Q17">
        <v>28.972895748999999</v>
      </c>
      <c r="R17">
        <v>31.353045382600001</v>
      </c>
      <c r="S17">
        <v>31.033466536900001</v>
      </c>
      <c r="T17">
        <v>28.839083472399999</v>
      </c>
      <c r="U17">
        <v>30.970727947099999</v>
      </c>
      <c r="V17">
        <v>30.054924941399999</v>
      </c>
      <c r="W17">
        <v>29.006598649200001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29.043097142699999</v>
      </c>
      <c r="AJ17">
        <v>30.388989871300002</v>
      </c>
      <c r="AK17">
        <v>29.232380532400001</v>
      </c>
      <c r="AL17">
        <v>28.818897111199998</v>
      </c>
      <c r="AM17">
        <v>29.738510467600001</v>
      </c>
      <c r="AN17">
        <v>29.352216674699999</v>
      </c>
      <c r="AO17">
        <v>29.861762708200001</v>
      </c>
      <c r="AP17">
        <v>27.290263714000002</v>
      </c>
      <c r="AQ17">
        <v>27.502622839600001</v>
      </c>
      <c r="AR17">
        <v>29.1643160486</v>
      </c>
      <c r="AS17">
        <v>30.178085997299998</v>
      </c>
      <c r="AT17">
        <v>29.2471231717</v>
      </c>
      <c r="AU17">
        <v>30.786407616599998</v>
      </c>
      <c r="AV17">
        <v>28.053104528799999</v>
      </c>
      <c r="AW17">
        <v>30.141365382099998</v>
      </c>
      <c r="AX17">
        <v>29.6898467866</v>
      </c>
      <c r="AY17">
        <v>28.542313784699999</v>
      </c>
      <c r="AZ17">
        <v>30.164625511200001</v>
      </c>
      <c r="BA17">
        <v>29.184165026599999</v>
      </c>
      <c r="BB17">
        <v>28.3720817737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29.515688388099999</v>
      </c>
      <c r="E18">
        <v>31.393465399499998</v>
      </c>
      <c r="F18">
        <v>29.767198370199999</v>
      </c>
      <c r="G18">
        <v>30.059643053799999</v>
      </c>
      <c r="H18">
        <v>30.873652529299999</v>
      </c>
      <c r="I18">
        <v>30.770036613799999</v>
      </c>
      <c r="J18">
        <v>30.038997887899999</v>
      </c>
      <c r="K18">
        <v>28.017444298299999</v>
      </c>
      <c r="L18">
        <v>28.918798308700001</v>
      </c>
      <c r="M18">
        <v>30.374858902300002</v>
      </c>
      <c r="N18">
        <v>31.3933910754</v>
      </c>
      <c r="O18">
        <v>30.134543489599999</v>
      </c>
      <c r="P18">
        <v>31.894143391499998</v>
      </c>
      <c r="Q18">
        <v>28.986646288999999</v>
      </c>
      <c r="R18">
        <v>31.103876012800001</v>
      </c>
      <c r="S18">
        <v>30.9729970759</v>
      </c>
      <c r="T18">
        <v>28.8727946172</v>
      </c>
      <c r="U18">
        <v>31.068128967700002</v>
      </c>
      <c r="V18">
        <v>29.918164557600001</v>
      </c>
      <c r="W18">
        <v>29.424209018799999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28.882856521699999</v>
      </c>
      <c r="AJ18">
        <v>30.415829889299999</v>
      </c>
      <c r="AK18">
        <v>29.122598890300001</v>
      </c>
      <c r="AL18">
        <v>29.213413297599999</v>
      </c>
      <c r="AM18">
        <v>29.9947925791</v>
      </c>
      <c r="AN18">
        <v>29.303916594499999</v>
      </c>
      <c r="AO18">
        <v>29.5190948857</v>
      </c>
      <c r="AP18">
        <v>27.226144175600002</v>
      </c>
      <c r="AQ18">
        <v>27.774173922900001</v>
      </c>
      <c r="AR18">
        <v>29.333296250099998</v>
      </c>
      <c r="AS18">
        <v>30.150054082800001</v>
      </c>
      <c r="AT18">
        <v>29.3649280813</v>
      </c>
      <c r="AU18">
        <v>30.8672178311</v>
      </c>
      <c r="AV18">
        <v>28.034055512599998</v>
      </c>
      <c r="AW18">
        <v>30.077620324800002</v>
      </c>
      <c r="AX18">
        <v>29.5236390072</v>
      </c>
      <c r="AY18">
        <v>28.1927572297</v>
      </c>
      <c r="AZ18">
        <v>29.863805388599999</v>
      </c>
      <c r="BA18">
        <v>29.310171067399999</v>
      </c>
      <c r="BB18">
        <v>28.484732801900002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29.857330644499999</v>
      </c>
      <c r="E19">
        <v>31.887115231999999</v>
      </c>
      <c r="F19">
        <v>30.2637025915</v>
      </c>
      <c r="G19">
        <v>30.3125960335</v>
      </c>
      <c r="H19">
        <v>31.239466729499998</v>
      </c>
      <c r="I19">
        <v>30.8373676145</v>
      </c>
      <c r="J19">
        <v>30.3931763577</v>
      </c>
      <c r="K19">
        <v>27.8615003072</v>
      </c>
      <c r="L19">
        <v>29.133470205999998</v>
      </c>
      <c r="M19">
        <v>30.563215530699999</v>
      </c>
      <c r="N19">
        <v>31.2952846395</v>
      </c>
      <c r="O19">
        <v>29.355358437900001</v>
      </c>
      <c r="P19">
        <v>31.652047489800001</v>
      </c>
      <c r="Q19">
        <v>29.1782344987</v>
      </c>
      <c r="R19">
        <v>31.042037881599999</v>
      </c>
      <c r="S19">
        <v>31.241837330399999</v>
      </c>
      <c r="T19">
        <v>29.189711194000001</v>
      </c>
      <c r="U19">
        <v>31.599581035300002</v>
      </c>
      <c r="V19">
        <v>30.0129101984</v>
      </c>
      <c r="W19">
        <v>29.7570877749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28.8688867344</v>
      </c>
      <c r="AJ19">
        <v>30.842736250000002</v>
      </c>
      <c r="AK19">
        <v>29.381428227000001</v>
      </c>
      <c r="AL19">
        <v>29.468237728799998</v>
      </c>
      <c r="AM19">
        <v>30.365786124</v>
      </c>
      <c r="AN19">
        <v>29.950520483399998</v>
      </c>
      <c r="AO19">
        <v>29.2292799652</v>
      </c>
      <c r="AP19">
        <v>27.2349349564</v>
      </c>
      <c r="AQ19">
        <v>28.020643934599999</v>
      </c>
      <c r="AR19">
        <v>29.713273461699998</v>
      </c>
      <c r="AS19">
        <v>30.577099396000001</v>
      </c>
      <c r="AT19">
        <v>29.276281856400001</v>
      </c>
      <c r="AU19">
        <v>30.5810876382</v>
      </c>
      <c r="AV19">
        <v>27.919365081599999</v>
      </c>
      <c r="AW19">
        <v>30.134140845499999</v>
      </c>
      <c r="AX19">
        <v>29.818293373100001</v>
      </c>
      <c r="AY19">
        <v>28.247925179300001</v>
      </c>
      <c r="AZ19">
        <v>30.410710968499998</v>
      </c>
      <c r="BA19">
        <v>29.186834943400001</v>
      </c>
      <c r="BB19">
        <v>29.033215862500001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30.475611718500002</v>
      </c>
      <c r="E20">
        <v>31.827366060500001</v>
      </c>
      <c r="F20">
        <v>30.427090224299999</v>
      </c>
      <c r="G20">
        <v>30.598612941700001</v>
      </c>
      <c r="H20">
        <v>30.855386980700001</v>
      </c>
      <c r="I20">
        <v>30.499425695700001</v>
      </c>
      <c r="J20">
        <v>30.489050825900001</v>
      </c>
      <c r="K20">
        <v>27.8264016101</v>
      </c>
      <c r="L20">
        <v>29.6836828426</v>
      </c>
      <c r="M20">
        <v>30.684119992599999</v>
      </c>
      <c r="N20">
        <v>31.3526771511</v>
      </c>
      <c r="O20">
        <v>28.527610258999999</v>
      </c>
      <c r="P20">
        <v>31.976667199400001</v>
      </c>
      <c r="Q20">
        <v>29.447059225699999</v>
      </c>
      <c r="R20">
        <v>31.160922183099999</v>
      </c>
      <c r="S20">
        <v>31.247812903900002</v>
      </c>
      <c r="T20">
        <v>29.8040268705</v>
      </c>
      <c r="U20">
        <v>31.550295444100001</v>
      </c>
      <c r="V20">
        <v>29.835562448400001</v>
      </c>
      <c r="W20">
        <v>29.7054739515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29.0698001791</v>
      </c>
      <c r="AJ20">
        <v>30.805860901900001</v>
      </c>
      <c r="AK20">
        <v>29.5202823905</v>
      </c>
      <c r="AL20">
        <v>29.244820323700001</v>
      </c>
      <c r="AM20">
        <v>30.133604771800002</v>
      </c>
      <c r="AN20">
        <v>29.966754474399998</v>
      </c>
      <c r="AO20">
        <v>29.333876838399998</v>
      </c>
      <c r="AP20">
        <v>27.603042924499999</v>
      </c>
      <c r="AQ20">
        <v>28.297927733000002</v>
      </c>
      <c r="AR20">
        <v>29.8030542212</v>
      </c>
      <c r="AS20">
        <v>31.030263055999999</v>
      </c>
      <c r="AT20">
        <v>28.655794760700001</v>
      </c>
      <c r="AU20">
        <v>30.427620666799999</v>
      </c>
      <c r="AV20">
        <v>28.109998390499999</v>
      </c>
      <c r="AW20">
        <v>30.1159668594</v>
      </c>
      <c r="AX20">
        <v>30.079938555799998</v>
      </c>
      <c r="AY20">
        <v>28.3918682909</v>
      </c>
      <c r="AZ20">
        <v>30.4755473984</v>
      </c>
      <c r="BA20">
        <v>29.1961590051</v>
      </c>
      <c r="BB20">
        <v>29.0910943883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30.353114487300001</v>
      </c>
      <c r="E21">
        <v>31.674090576200001</v>
      </c>
      <c r="F21">
        <v>30.0712096082</v>
      </c>
      <c r="G21">
        <v>30.632188424599999</v>
      </c>
      <c r="H21">
        <v>30.3799383966</v>
      </c>
      <c r="I21">
        <v>30.204907398900001</v>
      </c>
      <c r="J21">
        <v>30.023401251500001</v>
      </c>
      <c r="K21">
        <v>27.919675812600001</v>
      </c>
      <c r="L21">
        <v>30.013741018000001</v>
      </c>
      <c r="M21">
        <v>30.448767258899998</v>
      </c>
      <c r="N21">
        <v>31.299957024400001</v>
      </c>
      <c r="O21">
        <v>28.682597614500001</v>
      </c>
      <c r="P21">
        <v>32.471631099900002</v>
      </c>
      <c r="Q21">
        <v>29.4862711191</v>
      </c>
      <c r="R21">
        <v>31.763112112400002</v>
      </c>
      <c r="S21">
        <v>30.843778486400002</v>
      </c>
      <c r="T21">
        <v>29.731098467199999</v>
      </c>
      <c r="U21">
        <v>31.3201665757</v>
      </c>
      <c r="V21">
        <v>29.6951216607</v>
      </c>
      <c r="W21">
        <v>29.873082368799999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28.864297579199999</v>
      </c>
      <c r="AJ21">
        <v>30.359383239100001</v>
      </c>
      <c r="AK21">
        <v>29.177533518200001</v>
      </c>
      <c r="AL21">
        <v>28.9471584281</v>
      </c>
      <c r="AM21">
        <v>29.936549723100001</v>
      </c>
      <c r="AN21">
        <v>29.715870521700001</v>
      </c>
      <c r="AO21">
        <v>29.422245074500001</v>
      </c>
      <c r="AP21">
        <v>27.5058994326</v>
      </c>
      <c r="AQ21">
        <v>28.805809092800001</v>
      </c>
      <c r="AR21">
        <v>29.480182688900001</v>
      </c>
      <c r="AS21">
        <v>31.293493337800001</v>
      </c>
      <c r="AT21">
        <v>28.940138535999999</v>
      </c>
      <c r="AU21">
        <v>30.776355240699999</v>
      </c>
      <c r="AV21">
        <v>28.4300934609</v>
      </c>
      <c r="AW21">
        <v>30.100379614200001</v>
      </c>
      <c r="AX21">
        <v>30.0216930582</v>
      </c>
      <c r="AY21">
        <v>28.3962107746</v>
      </c>
      <c r="AZ21">
        <v>30.6056930783</v>
      </c>
      <c r="BA21">
        <v>29.182747091700001</v>
      </c>
      <c r="BB21">
        <v>28.583480524199999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30.381306201499999</v>
      </c>
      <c r="E22">
        <v>30.997218646</v>
      </c>
      <c r="F22">
        <v>30.133567581800001</v>
      </c>
      <c r="G22">
        <v>30.2851249703</v>
      </c>
      <c r="H22">
        <v>30.5369950045</v>
      </c>
      <c r="I22">
        <v>29.866888065200001</v>
      </c>
      <c r="J22">
        <v>30.1042035189</v>
      </c>
      <c r="K22">
        <v>27.821123588300001</v>
      </c>
      <c r="L22">
        <v>30.0066746818</v>
      </c>
      <c r="M22">
        <v>30.5718857904</v>
      </c>
      <c r="N22">
        <v>32.125410928999997</v>
      </c>
      <c r="O22">
        <v>29.128922615800001</v>
      </c>
      <c r="P22">
        <v>31.887889365500001</v>
      </c>
      <c r="Q22">
        <v>29.157636344099998</v>
      </c>
      <c r="R22">
        <v>31.497691584199998</v>
      </c>
      <c r="S22">
        <v>29.920299268200001</v>
      </c>
      <c r="T22">
        <v>29.270128332199999</v>
      </c>
      <c r="U22">
        <v>30.553138308000001</v>
      </c>
      <c r="V22">
        <v>30.0827450729</v>
      </c>
      <c r="W22">
        <v>30.217900154700001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28.6636661193</v>
      </c>
      <c r="AJ22">
        <v>30.459756216199999</v>
      </c>
      <c r="AK22">
        <v>29.632817386399999</v>
      </c>
      <c r="AL22">
        <v>29.270275193100002</v>
      </c>
      <c r="AM22">
        <v>30.117003421700002</v>
      </c>
      <c r="AN22">
        <v>29.507585686399999</v>
      </c>
      <c r="AO22">
        <v>29.748435477200001</v>
      </c>
      <c r="AP22">
        <v>27.4833233124</v>
      </c>
      <c r="AQ22">
        <v>28.516446300999998</v>
      </c>
      <c r="AR22">
        <v>29.383925962900001</v>
      </c>
      <c r="AS22">
        <v>31.226990258800001</v>
      </c>
      <c r="AT22">
        <v>28.9412022028</v>
      </c>
      <c r="AU22">
        <v>30.286729132200001</v>
      </c>
      <c r="AV22">
        <v>28.0497531673</v>
      </c>
      <c r="AW22">
        <v>30.0336497258</v>
      </c>
      <c r="AX22">
        <v>29.755029406399998</v>
      </c>
      <c r="AY22">
        <v>28.358457201699999</v>
      </c>
      <c r="AZ22">
        <v>30.2952178223</v>
      </c>
      <c r="BA22">
        <v>29.500401095099999</v>
      </c>
      <c r="BB22">
        <v>29.0167092332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30.030793792699999</v>
      </c>
      <c r="E23">
        <v>31.0973621051</v>
      </c>
      <c r="F23">
        <v>30.168518021000001</v>
      </c>
      <c r="G23">
        <v>30.007876898399999</v>
      </c>
      <c r="H23">
        <v>30.6449947497</v>
      </c>
      <c r="I23">
        <v>30.0481608678</v>
      </c>
      <c r="J23">
        <v>30.9639907185</v>
      </c>
      <c r="K23">
        <v>27.754936219499999</v>
      </c>
      <c r="L23">
        <v>30.002638524200002</v>
      </c>
      <c r="M23">
        <v>30.398408466300001</v>
      </c>
      <c r="N23">
        <v>32.019790086100002</v>
      </c>
      <c r="O23">
        <v>29.207210188200001</v>
      </c>
      <c r="P23">
        <v>31.095705950900001</v>
      </c>
      <c r="Q23">
        <v>28.654694917899999</v>
      </c>
      <c r="R23">
        <v>31.420057272899999</v>
      </c>
      <c r="S23">
        <v>29.350525723099999</v>
      </c>
      <c r="T23">
        <v>29.0535132109</v>
      </c>
      <c r="U23">
        <v>30.118257556500001</v>
      </c>
      <c r="V23">
        <v>29.716744841299999</v>
      </c>
      <c r="W23">
        <v>30.1751365782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28.284249888000002</v>
      </c>
      <c r="AJ23">
        <v>30.4826854963</v>
      </c>
      <c r="AK23">
        <v>30.031960140500001</v>
      </c>
      <c r="AL23">
        <v>29.488891823700001</v>
      </c>
      <c r="AM23">
        <v>30.253884081199999</v>
      </c>
      <c r="AN23">
        <v>29.643677603699999</v>
      </c>
      <c r="AO23">
        <v>30.136218576400001</v>
      </c>
      <c r="AP23">
        <v>27.5269258517</v>
      </c>
      <c r="AQ23">
        <v>28.358663727300002</v>
      </c>
      <c r="AR23">
        <v>29.246463113200001</v>
      </c>
      <c r="AS23">
        <v>30.890476998499999</v>
      </c>
      <c r="AT23">
        <v>29.0043277348</v>
      </c>
      <c r="AU23">
        <v>29.9679185866</v>
      </c>
      <c r="AV23">
        <v>27.738692781099999</v>
      </c>
      <c r="AW23">
        <v>29.901712206100001</v>
      </c>
      <c r="AX23">
        <v>29.605042634499998</v>
      </c>
      <c r="AY23">
        <v>28.598864961499999</v>
      </c>
      <c r="AZ23">
        <v>29.8378661036</v>
      </c>
      <c r="BA23">
        <v>29.272073610100001</v>
      </c>
      <c r="BB23">
        <v>29.230525799999999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30.177713923900001</v>
      </c>
      <c r="E24">
        <v>31.1818940946</v>
      </c>
      <c r="F24">
        <v>30.6169909748</v>
      </c>
      <c r="G24">
        <v>30.521944297899999</v>
      </c>
      <c r="H24">
        <v>30.547186031199999</v>
      </c>
      <c r="I24">
        <v>30.182130605000001</v>
      </c>
      <c r="J24">
        <v>31.312013818800001</v>
      </c>
      <c r="K24">
        <v>27.647545954999998</v>
      </c>
      <c r="L24">
        <v>29.14047673</v>
      </c>
      <c r="M24">
        <v>30.0087202998</v>
      </c>
      <c r="N24">
        <v>31.876433534299998</v>
      </c>
      <c r="O24">
        <v>29.779588372599999</v>
      </c>
      <c r="P24">
        <v>31.1922934961</v>
      </c>
      <c r="Q24">
        <v>28.6596113025</v>
      </c>
      <c r="R24">
        <v>31.001943925599999</v>
      </c>
      <c r="S24">
        <v>29.6005395625</v>
      </c>
      <c r="T24">
        <v>28.755388644100002</v>
      </c>
      <c r="U24">
        <v>30.159697185900001</v>
      </c>
      <c r="V24">
        <v>29.224837053800002</v>
      </c>
      <c r="W24">
        <v>29.968130328000001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28.5495333575</v>
      </c>
      <c r="AJ24">
        <v>30.4271283904</v>
      </c>
      <c r="AK24">
        <v>30.027495977000001</v>
      </c>
      <c r="AL24">
        <v>29.714881355599999</v>
      </c>
      <c r="AM24">
        <v>29.423529525900001</v>
      </c>
      <c r="AN24">
        <v>29.3088284546</v>
      </c>
      <c r="AO24">
        <v>30.385381783500002</v>
      </c>
      <c r="AP24">
        <v>27.332713508600001</v>
      </c>
      <c r="AQ24">
        <v>27.597715724899999</v>
      </c>
      <c r="AR24">
        <v>29.7237449705</v>
      </c>
      <c r="AS24">
        <v>30.8084882066</v>
      </c>
      <c r="AT24">
        <v>28.770344934800001</v>
      </c>
      <c r="AU24">
        <v>29.892103439100001</v>
      </c>
      <c r="AV24">
        <v>27.516164030500001</v>
      </c>
      <c r="AW24">
        <v>30.525505452800001</v>
      </c>
      <c r="AX24">
        <v>29.205845594100001</v>
      </c>
      <c r="AY24">
        <v>27.674989076399999</v>
      </c>
      <c r="AZ24">
        <v>29.2064265701</v>
      </c>
      <c r="BA24">
        <v>28.889506483600002</v>
      </c>
      <c r="BB24">
        <v>29.321564939600002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30.131518786200001</v>
      </c>
      <c r="E25">
        <v>31.609349823100001</v>
      </c>
      <c r="F25">
        <v>30.535707117899999</v>
      </c>
      <c r="G25">
        <v>30.5898005072</v>
      </c>
      <c r="H25">
        <v>31.2012095507</v>
      </c>
      <c r="I25">
        <v>30.366979953600001</v>
      </c>
      <c r="J25">
        <v>30.859134771600001</v>
      </c>
      <c r="K25">
        <v>27.6969510333</v>
      </c>
      <c r="L25">
        <v>28.846631703300002</v>
      </c>
      <c r="M25">
        <v>30.140882950400002</v>
      </c>
      <c r="N25">
        <v>32.223883495199999</v>
      </c>
      <c r="O25">
        <v>29.9321657528</v>
      </c>
      <c r="P25">
        <v>31.224542906</v>
      </c>
      <c r="Q25">
        <v>28.658611815899999</v>
      </c>
      <c r="R25">
        <v>30.722527115199998</v>
      </c>
      <c r="S25">
        <v>30.667018887600001</v>
      </c>
      <c r="T25">
        <v>28.7451803505</v>
      </c>
      <c r="U25">
        <v>30.230784238799998</v>
      </c>
      <c r="V25">
        <v>29.685299889500001</v>
      </c>
      <c r="W25">
        <v>30.248057656099999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29.0932967418</v>
      </c>
      <c r="AJ25">
        <v>30.705293372300002</v>
      </c>
      <c r="AK25">
        <v>29.570063438599998</v>
      </c>
      <c r="AL25">
        <v>29.588711245300001</v>
      </c>
      <c r="AM25">
        <v>29.625645420800002</v>
      </c>
      <c r="AN25">
        <v>29.300368991100001</v>
      </c>
      <c r="AO25">
        <v>30.504832241199999</v>
      </c>
      <c r="AP25">
        <v>27.19133545</v>
      </c>
      <c r="AQ25">
        <v>27.946065258200001</v>
      </c>
      <c r="AR25">
        <v>29.956106510800002</v>
      </c>
      <c r="AS25">
        <v>31.2603266281</v>
      </c>
      <c r="AT25">
        <v>28.894353903900001</v>
      </c>
      <c r="AU25">
        <v>29.321249143199999</v>
      </c>
      <c r="AV25">
        <v>27.267512678399999</v>
      </c>
      <c r="AW25">
        <v>30.575707192399999</v>
      </c>
      <c r="AX25">
        <v>28.843665418099999</v>
      </c>
      <c r="AY25">
        <v>28.040083281600001</v>
      </c>
      <c r="AZ25">
        <v>28.739599761499999</v>
      </c>
      <c r="BA25">
        <v>28.8233771001</v>
      </c>
      <c r="BB25">
        <v>29.3106296626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30.3560141882</v>
      </c>
      <c r="E26">
        <v>31.356469522200001</v>
      </c>
      <c r="F26">
        <v>30.837956857399998</v>
      </c>
      <c r="G26">
        <v>30.755157577399999</v>
      </c>
      <c r="H26">
        <v>31.268526867199999</v>
      </c>
      <c r="I26">
        <v>30.286747972800001</v>
      </c>
      <c r="J26">
        <v>30.788213576299999</v>
      </c>
      <c r="K26">
        <v>28.0721733759</v>
      </c>
      <c r="L26">
        <v>28.976760542600001</v>
      </c>
      <c r="M26">
        <v>30.318661297199998</v>
      </c>
      <c r="N26">
        <v>32.568881451899998</v>
      </c>
      <c r="O26">
        <v>29.984885243000001</v>
      </c>
      <c r="P26">
        <v>30.515890419000002</v>
      </c>
      <c r="Q26">
        <v>28.4739027052</v>
      </c>
      <c r="R26">
        <v>31.218919249199999</v>
      </c>
      <c r="S26">
        <v>30.891385987300001</v>
      </c>
      <c r="T26">
        <v>28.5046691943</v>
      </c>
      <c r="U26">
        <v>30.677482281300001</v>
      </c>
      <c r="V26">
        <v>29.355227017699999</v>
      </c>
      <c r="W26">
        <v>30.232637132499999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29.169371739399999</v>
      </c>
      <c r="AJ26">
        <v>30.813475971199999</v>
      </c>
      <c r="AK26">
        <v>29.7989414995</v>
      </c>
      <c r="AL26">
        <v>29.623630702900002</v>
      </c>
      <c r="AM26">
        <v>29.895574101499999</v>
      </c>
      <c r="AN26">
        <v>29.318905503700002</v>
      </c>
      <c r="AO26">
        <v>29.8364314202</v>
      </c>
      <c r="AP26">
        <v>27.098596060599998</v>
      </c>
      <c r="AQ26">
        <v>28.7773772826</v>
      </c>
      <c r="AR26">
        <v>29.913336913399998</v>
      </c>
      <c r="AS26">
        <v>31.505179600400002</v>
      </c>
      <c r="AT26">
        <v>29.006367965500001</v>
      </c>
      <c r="AU26">
        <v>29.079672691500001</v>
      </c>
      <c r="AV26">
        <v>27.272313184400002</v>
      </c>
      <c r="AW26">
        <v>30.5038995357</v>
      </c>
      <c r="AX26">
        <v>28.854890635099999</v>
      </c>
      <c r="AY26">
        <v>27.449279952000001</v>
      </c>
      <c r="AZ26">
        <v>29.009860209900001</v>
      </c>
      <c r="BA26">
        <v>29.092098916299999</v>
      </c>
      <c r="BB26">
        <v>29.1442200579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30.154399262999998</v>
      </c>
      <c r="E27">
        <v>31.577550077200002</v>
      </c>
      <c r="F27">
        <v>30.4930371994</v>
      </c>
      <c r="G27">
        <v>30.7158422549</v>
      </c>
      <c r="H27">
        <v>31.118533977999999</v>
      </c>
      <c r="I27">
        <v>30.274466755399999</v>
      </c>
      <c r="J27">
        <v>30.21450316</v>
      </c>
      <c r="K27">
        <v>28.241363591999999</v>
      </c>
      <c r="L27">
        <v>29.090506719699999</v>
      </c>
      <c r="M27">
        <v>30.258802452400001</v>
      </c>
      <c r="N27">
        <v>32.3574866449</v>
      </c>
      <c r="O27">
        <v>29.699519398900001</v>
      </c>
      <c r="P27">
        <v>30.041441922899999</v>
      </c>
      <c r="Q27">
        <v>28.2240389024</v>
      </c>
      <c r="R27">
        <v>31.128208334100002</v>
      </c>
      <c r="S27">
        <v>30.5636478644</v>
      </c>
      <c r="T27">
        <v>28.7105799709</v>
      </c>
      <c r="U27">
        <v>31.014911127800001</v>
      </c>
      <c r="V27">
        <v>29.371281452600002</v>
      </c>
      <c r="W27">
        <v>30.224738473799999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29.477932703299999</v>
      </c>
      <c r="AJ27">
        <v>30.934489361800001</v>
      </c>
      <c r="AK27">
        <v>29.9298189762</v>
      </c>
      <c r="AL27">
        <v>29.6438387022</v>
      </c>
      <c r="AM27">
        <v>30.178869266500001</v>
      </c>
      <c r="AN27">
        <v>29.564679432999998</v>
      </c>
      <c r="AO27">
        <v>29.506374707300001</v>
      </c>
      <c r="AP27">
        <v>27.2516055569</v>
      </c>
      <c r="AQ27">
        <v>28.702110295099999</v>
      </c>
      <c r="AR27">
        <v>29.793903555299998</v>
      </c>
      <c r="AS27">
        <v>31.2264991925</v>
      </c>
      <c r="AT27">
        <v>29.124855148200002</v>
      </c>
      <c r="AU27">
        <v>29.365626302700001</v>
      </c>
      <c r="AV27">
        <v>27.181174844800001</v>
      </c>
      <c r="AW27">
        <v>30.126188425799999</v>
      </c>
      <c r="AX27">
        <v>28.822296281100002</v>
      </c>
      <c r="AY27">
        <v>27.758224690599999</v>
      </c>
      <c r="AZ27">
        <v>29.398003203399998</v>
      </c>
      <c r="BA27">
        <v>28.514094872200001</v>
      </c>
      <c r="BB27">
        <v>29.686329131400001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30.176112353000001</v>
      </c>
      <c r="E28">
        <v>31.295246441100002</v>
      </c>
      <c r="F28">
        <v>30.270942976600001</v>
      </c>
      <c r="G28">
        <v>30.916906832399999</v>
      </c>
      <c r="H28">
        <v>31.0137459617</v>
      </c>
      <c r="I28">
        <v>30.571884306000001</v>
      </c>
      <c r="J28">
        <v>29.527189549700001</v>
      </c>
      <c r="K28">
        <v>27.992643362999999</v>
      </c>
      <c r="L28">
        <v>28.7570443139</v>
      </c>
      <c r="M28">
        <v>30.464916839499999</v>
      </c>
      <c r="N28">
        <v>32.401365782299997</v>
      </c>
      <c r="O28">
        <v>29.796742641000002</v>
      </c>
      <c r="P28">
        <v>30.157645637800002</v>
      </c>
      <c r="Q28">
        <v>28.051046061899999</v>
      </c>
      <c r="R28">
        <v>31.1037186637</v>
      </c>
      <c r="S28">
        <v>30.302070441000001</v>
      </c>
      <c r="T28">
        <v>28.948170955599998</v>
      </c>
      <c r="U28">
        <v>31.005164456300001</v>
      </c>
      <c r="V28">
        <v>29.658235400599999</v>
      </c>
      <c r="W28">
        <v>29.9463668217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28.8531687881</v>
      </c>
      <c r="AJ28">
        <v>30.556980854300001</v>
      </c>
      <c r="AK28">
        <v>30.1714220225</v>
      </c>
      <c r="AL28">
        <v>30.016621234799999</v>
      </c>
      <c r="AM28">
        <v>30.153573252000001</v>
      </c>
      <c r="AN28">
        <v>29.8422751017</v>
      </c>
      <c r="AO28">
        <v>28.5629083649</v>
      </c>
      <c r="AP28">
        <v>27.1118760765</v>
      </c>
      <c r="AQ28">
        <v>28.8722237711</v>
      </c>
      <c r="AR28">
        <v>29.3475018639</v>
      </c>
      <c r="AS28">
        <v>30.479063438699999</v>
      </c>
      <c r="AT28">
        <v>29.037266958499998</v>
      </c>
      <c r="AU28">
        <v>29.686632972400002</v>
      </c>
      <c r="AV28">
        <v>27.486725852999999</v>
      </c>
      <c r="AW28">
        <v>30.613566180399999</v>
      </c>
      <c r="AX28">
        <v>28.797538706800001</v>
      </c>
      <c r="AY28">
        <v>28.033277788199999</v>
      </c>
      <c r="AZ28">
        <v>29.770033250800001</v>
      </c>
      <c r="BA28">
        <v>28.679352076499999</v>
      </c>
      <c r="BB28">
        <v>29.810204265500001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30.082800628699999</v>
      </c>
      <c r="E29">
        <v>31.3731545156</v>
      </c>
      <c r="F29">
        <v>30.575099126200001</v>
      </c>
      <c r="G29">
        <v>31.1724505372</v>
      </c>
      <c r="H29">
        <v>31.030957973300001</v>
      </c>
      <c r="I29">
        <v>30.783168232800001</v>
      </c>
      <c r="J29">
        <v>29.0114337459</v>
      </c>
      <c r="K29">
        <v>28.141518797900002</v>
      </c>
      <c r="L29">
        <v>29.060754199800002</v>
      </c>
      <c r="M29">
        <v>30.0975478529</v>
      </c>
      <c r="N29">
        <v>32.616161114100002</v>
      </c>
      <c r="O29">
        <v>30.319492937500002</v>
      </c>
      <c r="P29">
        <v>30.932102004800001</v>
      </c>
      <c r="Q29">
        <v>28.2750556861</v>
      </c>
      <c r="R29">
        <v>31.196996112699999</v>
      </c>
      <c r="S29">
        <v>31.2758017124</v>
      </c>
      <c r="T29">
        <v>29.273822621299999</v>
      </c>
      <c r="U29">
        <v>31.1938611295</v>
      </c>
      <c r="V29">
        <v>29.8886002315</v>
      </c>
      <c r="W29">
        <v>29.909212699099999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28.701939914299999</v>
      </c>
      <c r="AJ29">
        <v>30.293339993099998</v>
      </c>
      <c r="AK29">
        <v>29.9928009142</v>
      </c>
      <c r="AL29">
        <v>30.178290827600001</v>
      </c>
      <c r="AM29">
        <v>30.064664415500001</v>
      </c>
      <c r="AN29">
        <v>30.0635147088</v>
      </c>
      <c r="AO29">
        <v>28.430377475499998</v>
      </c>
      <c r="AP29">
        <v>26.932487322899998</v>
      </c>
      <c r="AQ29">
        <v>28.296027265599999</v>
      </c>
      <c r="AR29">
        <v>29.1506518218</v>
      </c>
      <c r="AS29">
        <v>30.733273031100001</v>
      </c>
      <c r="AT29">
        <v>29.390493407000001</v>
      </c>
      <c r="AU29">
        <v>29.718332356499999</v>
      </c>
      <c r="AV29">
        <v>27.647583556000001</v>
      </c>
      <c r="AW29">
        <v>30.694045513399999</v>
      </c>
      <c r="AX29">
        <v>29.107761419700001</v>
      </c>
      <c r="AY29">
        <v>28.341532000200001</v>
      </c>
      <c r="AZ29">
        <v>29.976624605000001</v>
      </c>
      <c r="BA29">
        <v>28.877182653199998</v>
      </c>
      <c r="BB29">
        <v>29.913131986300002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30.3688125408</v>
      </c>
      <c r="E30">
        <v>31.495599718699999</v>
      </c>
      <c r="F30">
        <v>30.547068256199999</v>
      </c>
      <c r="G30">
        <v>30.885566305600001</v>
      </c>
      <c r="H30">
        <v>30.808333469200001</v>
      </c>
      <c r="I30">
        <v>31.181745256700001</v>
      </c>
      <c r="J30">
        <v>29.592587565199999</v>
      </c>
      <c r="K30">
        <v>28.116195740599998</v>
      </c>
      <c r="L30">
        <v>28.521894766399999</v>
      </c>
      <c r="M30">
        <v>30.394629012799999</v>
      </c>
      <c r="N30">
        <v>32.4394067697</v>
      </c>
      <c r="O30">
        <v>30.097978835199999</v>
      </c>
      <c r="P30">
        <v>30.8853883192</v>
      </c>
      <c r="Q30">
        <v>28.1135603064</v>
      </c>
      <c r="R30">
        <v>31.321725760300001</v>
      </c>
      <c r="S30">
        <v>31.382911675700001</v>
      </c>
      <c r="T30">
        <v>29.2100406516</v>
      </c>
      <c r="U30">
        <v>31.189613061599999</v>
      </c>
      <c r="V30">
        <v>29.918427895000001</v>
      </c>
      <c r="W30">
        <v>29.660322489999999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29.389301318600001</v>
      </c>
      <c r="AJ30">
        <v>30.475781177000002</v>
      </c>
      <c r="AK30">
        <v>29.705828028199999</v>
      </c>
      <c r="AL30">
        <v>29.788214567600001</v>
      </c>
      <c r="AM30">
        <v>30.010212966099999</v>
      </c>
      <c r="AN30">
        <v>30.031742965300001</v>
      </c>
      <c r="AO30">
        <v>28.754852831200001</v>
      </c>
      <c r="AP30">
        <v>26.619821788700001</v>
      </c>
      <c r="AQ30">
        <v>28.028890080499998</v>
      </c>
      <c r="AR30">
        <v>29.628530658100001</v>
      </c>
      <c r="AS30">
        <v>30.675722458799999</v>
      </c>
      <c r="AT30">
        <v>29.182844919200001</v>
      </c>
      <c r="AU30">
        <v>29.431834740700001</v>
      </c>
      <c r="AV30">
        <v>27.567713848699999</v>
      </c>
      <c r="AW30">
        <v>30.422043241400001</v>
      </c>
      <c r="AX30">
        <v>29.791959737399999</v>
      </c>
      <c r="AY30">
        <v>28.286943384400001</v>
      </c>
      <c r="AZ30">
        <v>30.020616631500001</v>
      </c>
      <c r="BA30">
        <v>29.452043170700001</v>
      </c>
      <c r="BB30">
        <v>29.516793915400001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30.357233497900001</v>
      </c>
      <c r="E31">
        <v>31.669516983899999</v>
      </c>
      <c r="F31">
        <v>30.741677910100002</v>
      </c>
      <c r="G31">
        <v>31.048523031799999</v>
      </c>
      <c r="H31">
        <v>30.9363209626</v>
      </c>
      <c r="I31">
        <v>30.621494864799999</v>
      </c>
      <c r="J31">
        <v>30.4540684792</v>
      </c>
      <c r="K31">
        <v>28.049968030199999</v>
      </c>
      <c r="L31">
        <v>28.2832543321</v>
      </c>
      <c r="M31">
        <v>30.549650510399999</v>
      </c>
      <c r="N31">
        <v>32.194497480199999</v>
      </c>
      <c r="O31">
        <v>29.9990207709</v>
      </c>
      <c r="P31">
        <v>30.279777601599999</v>
      </c>
      <c r="Q31">
        <v>28.110148050199999</v>
      </c>
      <c r="R31">
        <v>31.348479401399999</v>
      </c>
      <c r="S31">
        <v>31.146306801400002</v>
      </c>
      <c r="T31">
        <v>29.607879428899999</v>
      </c>
      <c r="U31">
        <v>31.2398444769</v>
      </c>
      <c r="V31">
        <v>29.588522406700001</v>
      </c>
      <c r="W31">
        <v>29.953501952300002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29.520362255999999</v>
      </c>
      <c r="AJ31">
        <v>30.121697576700001</v>
      </c>
      <c r="AK31">
        <v>29.762374842</v>
      </c>
      <c r="AL31">
        <v>29.456572647000002</v>
      </c>
      <c r="AM31">
        <v>29.671648466400001</v>
      </c>
      <c r="AN31">
        <v>30.022273179700001</v>
      </c>
      <c r="AO31">
        <v>29.1058057015</v>
      </c>
      <c r="AP31">
        <v>26.844701840399999</v>
      </c>
      <c r="AQ31">
        <v>27.640520667600001</v>
      </c>
      <c r="AR31">
        <v>29.415646572299998</v>
      </c>
      <c r="AS31">
        <v>30.525577327400001</v>
      </c>
      <c r="AT31">
        <v>29.220527468899999</v>
      </c>
      <c r="AU31">
        <v>29.026810171000001</v>
      </c>
      <c r="AV31">
        <v>27.454282594799999</v>
      </c>
      <c r="AW31">
        <v>30.2184947573</v>
      </c>
      <c r="AX31">
        <v>30.3272898705</v>
      </c>
      <c r="AY31">
        <v>28.0824867167</v>
      </c>
      <c r="AZ31">
        <v>30.448944565800002</v>
      </c>
      <c r="BA31">
        <v>29.577722099300001</v>
      </c>
      <c r="BB31">
        <v>29.1921216844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30.2334681062</v>
      </c>
      <c r="E32">
        <v>31.2738945941</v>
      </c>
      <c r="F32">
        <v>30.5718313313</v>
      </c>
      <c r="G32">
        <v>31.0066624834</v>
      </c>
      <c r="H32">
        <v>30.4567149682</v>
      </c>
      <c r="I32">
        <v>30.417005120500001</v>
      </c>
      <c r="J32">
        <v>30.302011797900001</v>
      </c>
      <c r="K32">
        <v>28.001576113900001</v>
      </c>
      <c r="L32">
        <v>29.4818184815</v>
      </c>
      <c r="M32">
        <v>30.469269204500002</v>
      </c>
      <c r="N32">
        <v>32.162953387800002</v>
      </c>
      <c r="O32">
        <v>30.017663686700001</v>
      </c>
      <c r="P32">
        <v>29.8283856784</v>
      </c>
      <c r="Q32">
        <v>28.3717283523</v>
      </c>
      <c r="R32">
        <v>30.7577327379</v>
      </c>
      <c r="S32">
        <v>30.450314886499999</v>
      </c>
      <c r="T32">
        <v>29.155454132500001</v>
      </c>
      <c r="U32">
        <v>31.1523979197</v>
      </c>
      <c r="V32">
        <v>29.180183163199999</v>
      </c>
      <c r="W32">
        <v>29.973424763600001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29.635333239200001</v>
      </c>
      <c r="AJ32">
        <v>29.8375133891</v>
      </c>
      <c r="AK32">
        <v>29.676601671899999</v>
      </c>
      <c r="AL32">
        <v>29.746179229199999</v>
      </c>
      <c r="AM32">
        <v>29.087540151300001</v>
      </c>
      <c r="AN32">
        <v>29.626246094399999</v>
      </c>
      <c r="AO32">
        <v>29.365918492799999</v>
      </c>
      <c r="AP32">
        <v>27.180357706300001</v>
      </c>
      <c r="AQ32">
        <v>28.5157519485</v>
      </c>
      <c r="AR32">
        <v>29.634612844399999</v>
      </c>
      <c r="AS32">
        <v>29.5951634356</v>
      </c>
      <c r="AT32">
        <v>29.647331499300002</v>
      </c>
      <c r="AU32">
        <v>29.017683928699999</v>
      </c>
      <c r="AV32">
        <v>27.716727785500002</v>
      </c>
      <c r="AW32">
        <v>29.974621234200001</v>
      </c>
      <c r="AX32">
        <v>30.2771714135</v>
      </c>
      <c r="AY32">
        <v>27.636655245899998</v>
      </c>
      <c r="AZ32">
        <v>30.631839929200002</v>
      </c>
      <c r="BA32">
        <v>29.4351074856</v>
      </c>
      <c r="BB32">
        <v>28.8976175086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29.8156429181</v>
      </c>
      <c r="E33">
        <v>30.826984469700001</v>
      </c>
      <c r="F33">
        <v>30.227347727600002</v>
      </c>
      <c r="G33">
        <v>30.975190921199999</v>
      </c>
      <c r="H33">
        <v>30.425431493400001</v>
      </c>
      <c r="I33">
        <v>29.956490087799999</v>
      </c>
      <c r="J33">
        <v>29.8784983565</v>
      </c>
      <c r="K33">
        <v>27.720162857199998</v>
      </c>
      <c r="L33">
        <v>29.751756634500001</v>
      </c>
      <c r="M33">
        <v>29.9222656904</v>
      </c>
      <c r="N33">
        <v>32.071382895900001</v>
      </c>
      <c r="O33">
        <v>29.992852582699999</v>
      </c>
      <c r="P33">
        <v>30.414151099400001</v>
      </c>
      <c r="Q33">
        <v>28.2293961526</v>
      </c>
      <c r="R33">
        <v>30.821098517999999</v>
      </c>
      <c r="S33">
        <v>30.646026327400001</v>
      </c>
      <c r="T33">
        <v>29.147050821299999</v>
      </c>
      <c r="U33">
        <v>30.462266204999999</v>
      </c>
      <c r="V33">
        <v>29.469960905200001</v>
      </c>
      <c r="W33">
        <v>30.508274234400002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29.2813041213</v>
      </c>
      <c r="AJ33">
        <v>29.840742425999998</v>
      </c>
      <c r="AK33">
        <v>29.806146821399999</v>
      </c>
      <c r="AL33">
        <v>30.213642435400001</v>
      </c>
      <c r="AM33">
        <v>29.164123986100002</v>
      </c>
      <c r="AN33">
        <v>29.404547029300002</v>
      </c>
      <c r="AO33">
        <v>29.3171659572</v>
      </c>
      <c r="AP33">
        <v>27.3734240615</v>
      </c>
      <c r="AQ33">
        <v>28.818936284799999</v>
      </c>
      <c r="AR33">
        <v>29.798614233399999</v>
      </c>
      <c r="AS33">
        <v>29.828003000300001</v>
      </c>
      <c r="AT33">
        <v>29.4609706038</v>
      </c>
      <c r="AU33">
        <v>29.275879792200001</v>
      </c>
      <c r="AV33">
        <v>27.867039311100001</v>
      </c>
      <c r="AW33">
        <v>29.791649161700001</v>
      </c>
      <c r="AX33">
        <v>29.904418463100001</v>
      </c>
      <c r="AY33">
        <v>27.429567025699999</v>
      </c>
      <c r="AZ33">
        <v>29.924410427600002</v>
      </c>
      <c r="BA33">
        <v>28.984624859</v>
      </c>
      <c r="BB33">
        <v>28.613367191999998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29.822157099999998</v>
      </c>
      <c r="E34">
        <v>31.109551106600001</v>
      </c>
      <c r="F34">
        <v>30.0649214472</v>
      </c>
      <c r="G34">
        <v>30.4980382888</v>
      </c>
      <c r="H34">
        <v>30.443942058899999</v>
      </c>
      <c r="I34">
        <v>29.940072469099999</v>
      </c>
      <c r="J34">
        <v>30.004395430999999</v>
      </c>
      <c r="K34">
        <v>28.203125757700001</v>
      </c>
      <c r="L34">
        <v>29.912766016599999</v>
      </c>
      <c r="M34">
        <v>30.220708899000002</v>
      </c>
      <c r="N34">
        <v>32.080620109000002</v>
      </c>
      <c r="O34">
        <v>30.3940115658</v>
      </c>
      <c r="P34">
        <v>30.3209453851</v>
      </c>
      <c r="Q34">
        <v>28.367036628800001</v>
      </c>
      <c r="R34">
        <v>30.9619568104</v>
      </c>
      <c r="S34">
        <v>31.560294523100001</v>
      </c>
      <c r="T34">
        <v>28.7276773452</v>
      </c>
      <c r="U34">
        <v>30.3400439654</v>
      </c>
      <c r="V34">
        <v>29.2243058034</v>
      </c>
      <c r="W34">
        <v>30.3381864252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28.6091645761</v>
      </c>
      <c r="AJ34">
        <v>30.428440655799999</v>
      </c>
      <c r="AK34">
        <v>30.229048053100001</v>
      </c>
      <c r="AL34">
        <v>30.146280454199999</v>
      </c>
      <c r="AM34">
        <v>29.5807082589</v>
      </c>
      <c r="AN34">
        <v>29.264284467900001</v>
      </c>
      <c r="AO34">
        <v>29.0790848969</v>
      </c>
      <c r="AP34">
        <v>27.5078324638</v>
      </c>
      <c r="AQ34">
        <v>29.108674983499998</v>
      </c>
      <c r="AR34">
        <v>29.813521786599999</v>
      </c>
      <c r="AS34">
        <v>29.863701442100002</v>
      </c>
      <c r="AT34">
        <v>29.493139515999999</v>
      </c>
      <c r="AU34">
        <v>29.769242024</v>
      </c>
      <c r="AV34">
        <v>27.957518338900002</v>
      </c>
      <c r="AW34">
        <v>30.224359486200001</v>
      </c>
      <c r="AX34">
        <v>30.299989547500001</v>
      </c>
      <c r="AY34">
        <v>27.6132138115</v>
      </c>
      <c r="AZ34">
        <v>29.401614803899999</v>
      </c>
      <c r="BA34">
        <v>28.870790204199999</v>
      </c>
      <c r="BB34">
        <v>28.719987815300001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29.552685882999999</v>
      </c>
      <c r="E35">
        <v>30.8270646468</v>
      </c>
      <c r="F35">
        <v>30.5571803142</v>
      </c>
      <c r="G35">
        <v>30.312734278400001</v>
      </c>
      <c r="H35">
        <v>30.7017984515</v>
      </c>
      <c r="I35">
        <v>30.194650921000001</v>
      </c>
      <c r="J35">
        <v>29.931046307399999</v>
      </c>
      <c r="K35">
        <v>28.1924197783</v>
      </c>
      <c r="L35">
        <v>29.1717843787</v>
      </c>
      <c r="M35">
        <v>30.449917773599999</v>
      </c>
      <c r="N35">
        <v>32.281763335299999</v>
      </c>
      <c r="O35">
        <v>29.8882971952</v>
      </c>
      <c r="P35">
        <v>30.842041096799999</v>
      </c>
      <c r="Q35">
        <v>28.4341165461</v>
      </c>
      <c r="R35">
        <v>31.2793737167</v>
      </c>
      <c r="S35">
        <v>31.391460266900001</v>
      </c>
      <c r="T35">
        <v>29.0995962818</v>
      </c>
      <c r="U35">
        <v>30.484633247800001</v>
      </c>
      <c r="V35">
        <v>29.368464298999999</v>
      </c>
      <c r="W35">
        <v>30.013554491400001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28.508937424599999</v>
      </c>
      <c r="AJ35">
        <v>30.195262255399999</v>
      </c>
      <c r="AK35">
        <v>30.256397284399998</v>
      </c>
      <c r="AL35">
        <v>29.5962805311</v>
      </c>
      <c r="AM35">
        <v>29.790433295</v>
      </c>
      <c r="AN35">
        <v>29.1258713398</v>
      </c>
      <c r="AO35">
        <v>28.848313898499999</v>
      </c>
      <c r="AP35">
        <v>27.424073103800001</v>
      </c>
      <c r="AQ35">
        <v>28.653714555099999</v>
      </c>
      <c r="AR35">
        <v>29.795372642699999</v>
      </c>
      <c r="AS35">
        <v>29.9045152154</v>
      </c>
      <c r="AT35">
        <v>29.041842559500001</v>
      </c>
      <c r="AU35">
        <v>29.5863935209</v>
      </c>
      <c r="AV35">
        <v>27.912335572100002</v>
      </c>
      <c r="AW35">
        <v>30.0913188651</v>
      </c>
      <c r="AX35">
        <v>30.467229469300001</v>
      </c>
      <c r="AY35">
        <v>27.618101528299999</v>
      </c>
      <c r="AZ35">
        <v>29.550940318199999</v>
      </c>
      <c r="BA35">
        <v>29.1982985824</v>
      </c>
      <c r="BB35">
        <v>28.603117839100001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29.503797206800002</v>
      </c>
      <c r="E36">
        <v>31.198497613699999</v>
      </c>
      <c r="F36">
        <v>31.1528257742</v>
      </c>
      <c r="G36">
        <v>31.1329016203</v>
      </c>
      <c r="H36">
        <v>30.870343366499998</v>
      </c>
      <c r="I36">
        <v>30.0837869719</v>
      </c>
      <c r="J36">
        <v>30.044506970800001</v>
      </c>
      <c r="K36">
        <v>28.0220951674</v>
      </c>
      <c r="L36">
        <v>28.832569487200001</v>
      </c>
      <c r="M36">
        <v>30.777672116000002</v>
      </c>
      <c r="N36">
        <v>32.255606821100002</v>
      </c>
      <c r="O36">
        <v>29.609071760700001</v>
      </c>
      <c r="P36">
        <v>30.9946031795</v>
      </c>
      <c r="Q36">
        <v>28.5397807419</v>
      </c>
      <c r="R36">
        <v>30.627487522799999</v>
      </c>
      <c r="S36">
        <v>30.964354872600001</v>
      </c>
      <c r="T36">
        <v>29.028466644200002</v>
      </c>
      <c r="U36">
        <v>30.9473814885</v>
      </c>
      <c r="V36">
        <v>29.4859932138</v>
      </c>
      <c r="W36">
        <v>29.308101275999999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29.181691838199999</v>
      </c>
      <c r="AJ36">
        <v>30.349715189800001</v>
      </c>
      <c r="AK36">
        <v>30.152512745999999</v>
      </c>
      <c r="AL36">
        <v>29.4890864889</v>
      </c>
      <c r="AM36">
        <v>29.741112390200001</v>
      </c>
      <c r="AN36">
        <v>29.280772402</v>
      </c>
      <c r="AO36">
        <v>28.891940243200001</v>
      </c>
      <c r="AP36">
        <v>27.4892949153</v>
      </c>
      <c r="AQ36">
        <v>28.498772046100001</v>
      </c>
      <c r="AR36">
        <v>30.5599228528</v>
      </c>
      <c r="AS36">
        <v>29.671027225500001</v>
      </c>
      <c r="AT36">
        <v>28.967441014399999</v>
      </c>
      <c r="AU36">
        <v>29.379776038100001</v>
      </c>
      <c r="AV36">
        <v>27.732227695100001</v>
      </c>
      <c r="AW36">
        <v>29.609990218</v>
      </c>
      <c r="AX36">
        <v>29.907185518599999</v>
      </c>
      <c r="AY36">
        <v>28.0396680321</v>
      </c>
      <c r="AZ36">
        <v>30.422383346699998</v>
      </c>
      <c r="BA36">
        <v>29.061118651000001</v>
      </c>
      <c r="BB36">
        <v>28.823327138300002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29.376227666199998</v>
      </c>
      <c r="E37">
        <v>31.6179743609</v>
      </c>
      <c r="F37">
        <v>31.008184979500001</v>
      </c>
      <c r="G37">
        <v>30.762714575499999</v>
      </c>
      <c r="H37">
        <v>30.921874756899999</v>
      </c>
      <c r="I37">
        <v>30.0714662046</v>
      </c>
      <c r="J37">
        <v>29.954461998700001</v>
      </c>
      <c r="K37">
        <v>27.676668858500001</v>
      </c>
      <c r="L37">
        <v>28.899121317399999</v>
      </c>
      <c r="M37">
        <v>30.410703442100001</v>
      </c>
      <c r="N37">
        <v>31.874176811200002</v>
      </c>
      <c r="O37">
        <v>29.626257124799999</v>
      </c>
      <c r="P37">
        <v>31.046589687800001</v>
      </c>
      <c r="Q37">
        <v>28.661972436900001</v>
      </c>
      <c r="R37">
        <v>30.508560124999999</v>
      </c>
      <c r="S37">
        <v>30.234119115399999</v>
      </c>
      <c r="T37">
        <v>29.0167484282</v>
      </c>
      <c r="U37">
        <v>31.138213789000002</v>
      </c>
      <c r="V37">
        <v>29.454342572400002</v>
      </c>
      <c r="W37">
        <v>29.073604812199999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29.261155829</v>
      </c>
      <c r="AJ37">
        <v>30.958549243099998</v>
      </c>
      <c r="AK37">
        <v>30.023797700599999</v>
      </c>
      <c r="AL37">
        <v>29.544604827299999</v>
      </c>
      <c r="AM37">
        <v>29.5943212002</v>
      </c>
      <c r="AN37">
        <v>29.582061443499999</v>
      </c>
      <c r="AO37">
        <v>29.1339439831</v>
      </c>
      <c r="AP37">
        <v>27.466704414900001</v>
      </c>
      <c r="AQ37">
        <v>28.043868808900001</v>
      </c>
      <c r="AR37">
        <v>30.4158763599</v>
      </c>
      <c r="AS37">
        <v>30.091537027899999</v>
      </c>
      <c r="AT37">
        <v>29.248587129400001</v>
      </c>
      <c r="AU37">
        <v>28.927524041000002</v>
      </c>
      <c r="AV37">
        <v>27.6742242708</v>
      </c>
      <c r="AW37">
        <v>29.4738757139</v>
      </c>
      <c r="AX37">
        <v>30.060324968500002</v>
      </c>
      <c r="AY37">
        <v>28.289010074099998</v>
      </c>
      <c r="AZ37">
        <v>30.4446941655</v>
      </c>
      <c r="BA37">
        <v>28.7499606505</v>
      </c>
      <c r="BB37">
        <v>28.9705928124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29.545912162800001</v>
      </c>
      <c r="E38">
        <v>31.700726337199999</v>
      </c>
      <c r="F38">
        <v>30.5471807138</v>
      </c>
      <c r="G38">
        <v>30.7325630807</v>
      </c>
      <c r="H38">
        <v>30.854952859600001</v>
      </c>
      <c r="I38">
        <v>30.716023816500002</v>
      </c>
      <c r="J38">
        <v>30.216916560000001</v>
      </c>
      <c r="K38">
        <v>27.7766355055</v>
      </c>
      <c r="L38">
        <v>28.9843729342</v>
      </c>
      <c r="M38">
        <v>30.1296097289</v>
      </c>
      <c r="N38">
        <v>31.4610499546</v>
      </c>
      <c r="O38">
        <v>29.848417416699998</v>
      </c>
      <c r="P38">
        <v>30.271445422199999</v>
      </c>
      <c r="Q38">
        <v>29.017918333200001</v>
      </c>
      <c r="R38">
        <v>30.955439884699999</v>
      </c>
      <c r="S38">
        <v>29.9136625965</v>
      </c>
      <c r="T38">
        <v>28.826345893199999</v>
      </c>
      <c r="U38">
        <v>31.017572421800001</v>
      </c>
      <c r="V38">
        <v>29.4170661237</v>
      </c>
      <c r="W38">
        <v>29.0746052973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29.6312310418</v>
      </c>
      <c r="AJ38">
        <v>31.404748572700001</v>
      </c>
      <c r="AK38">
        <v>30.1694298078</v>
      </c>
      <c r="AL38">
        <v>30.025306440600001</v>
      </c>
      <c r="AM38">
        <v>29.5119915812</v>
      </c>
      <c r="AN38">
        <v>29.593955267399998</v>
      </c>
      <c r="AO38">
        <v>28.813378951000001</v>
      </c>
      <c r="AP38">
        <v>27.609686349099999</v>
      </c>
      <c r="AQ38">
        <v>27.902162453399999</v>
      </c>
      <c r="AR38">
        <v>30.484933955599999</v>
      </c>
      <c r="AS38">
        <v>30.904463769500001</v>
      </c>
      <c r="AT38">
        <v>29.521598991800001</v>
      </c>
      <c r="AU38">
        <v>29.503948609399998</v>
      </c>
      <c r="AV38">
        <v>27.700870631299999</v>
      </c>
      <c r="AW38">
        <v>29.828291510500001</v>
      </c>
      <c r="AX38">
        <v>29.7168792903</v>
      </c>
      <c r="AY38">
        <v>28.397560267900001</v>
      </c>
      <c r="AZ38">
        <v>30.574167360200001</v>
      </c>
      <c r="BA38">
        <v>28.4749477889</v>
      </c>
      <c r="BB38">
        <v>29.2173618361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29.7484174499</v>
      </c>
      <c r="E39">
        <v>31.757977047200001</v>
      </c>
      <c r="F39">
        <v>30.589380587499999</v>
      </c>
      <c r="G39">
        <v>30.9597648859</v>
      </c>
      <c r="H39">
        <v>30.8210217034</v>
      </c>
      <c r="I39">
        <v>30.458610911200001</v>
      </c>
      <c r="J39">
        <v>29.796248501099999</v>
      </c>
      <c r="K39">
        <v>27.845812974600001</v>
      </c>
      <c r="L39">
        <v>29.127450721399999</v>
      </c>
      <c r="M39">
        <v>30.3061538165</v>
      </c>
      <c r="N39">
        <v>31.353677596400001</v>
      </c>
      <c r="O39">
        <v>30.004974403799999</v>
      </c>
      <c r="P39">
        <v>30.090356167900001</v>
      </c>
      <c r="Q39">
        <v>29.098440327199999</v>
      </c>
      <c r="R39">
        <v>30.8843391807</v>
      </c>
      <c r="S39">
        <v>30.149518828200002</v>
      </c>
      <c r="T39">
        <v>28.539023987299998</v>
      </c>
      <c r="U39">
        <v>30.874165403199999</v>
      </c>
      <c r="V39">
        <v>29.228681568799999</v>
      </c>
      <c r="W39">
        <v>29.380490227100001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28.781195844799999</v>
      </c>
      <c r="AJ39">
        <v>31.020185096399999</v>
      </c>
      <c r="AK39">
        <v>30.216650676699999</v>
      </c>
      <c r="AL39">
        <v>30.556992755500001</v>
      </c>
      <c r="AM39">
        <v>29.595192246900002</v>
      </c>
      <c r="AN39">
        <v>29.442000399800001</v>
      </c>
      <c r="AO39">
        <v>29.043530035300002</v>
      </c>
      <c r="AP39">
        <v>27.329911048700001</v>
      </c>
      <c r="AQ39">
        <v>28.547440138300001</v>
      </c>
      <c r="AR39">
        <v>29.8073456632</v>
      </c>
      <c r="AS39">
        <v>31.1520579098</v>
      </c>
      <c r="AT39">
        <v>29.437604435000001</v>
      </c>
      <c r="AU39">
        <v>30.166373776299999</v>
      </c>
      <c r="AV39">
        <v>28.031761051499998</v>
      </c>
      <c r="AW39">
        <v>30.497131147699999</v>
      </c>
      <c r="AX39">
        <v>29.866817033099998</v>
      </c>
      <c r="AY39">
        <v>28.586551781699999</v>
      </c>
      <c r="AZ39">
        <v>30.045993280800001</v>
      </c>
      <c r="BA39">
        <v>28.3887366001</v>
      </c>
      <c r="BB39">
        <v>29.253713773099999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29.281138901599999</v>
      </c>
      <c r="E40">
        <v>31.329341366400001</v>
      </c>
      <c r="F40">
        <v>30.527567879900001</v>
      </c>
      <c r="G40">
        <v>30.9123602224</v>
      </c>
      <c r="H40">
        <v>30.6760509038</v>
      </c>
      <c r="I40">
        <v>30.521807746099999</v>
      </c>
      <c r="J40">
        <v>29.3703447647</v>
      </c>
      <c r="K40">
        <v>28.208013032499998</v>
      </c>
      <c r="L40">
        <v>29.151493143900002</v>
      </c>
      <c r="M40">
        <v>30.449832547700002</v>
      </c>
      <c r="N40">
        <v>31.3014138729</v>
      </c>
      <c r="O40">
        <v>29.7874298654</v>
      </c>
      <c r="P40">
        <v>29.657901786899998</v>
      </c>
      <c r="Q40">
        <v>29.169434638799999</v>
      </c>
      <c r="R40">
        <v>31.012132644899999</v>
      </c>
      <c r="S40">
        <v>30.553190757500001</v>
      </c>
      <c r="T40">
        <v>29.567541398500001</v>
      </c>
      <c r="U40">
        <v>30.498894224200001</v>
      </c>
      <c r="V40">
        <v>29.5092677309</v>
      </c>
      <c r="W40">
        <v>29.984266954599999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27.984586765700001</v>
      </c>
      <c r="AJ40">
        <v>30.162863919999999</v>
      </c>
      <c r="AK40">
        <v>29.9831716626</v>
      </c>
      <c r="AL40">
        <v>30.413847193599999</v>
      </c>
      <c r="AM40">
        <v>29.543094711999998</v>
      </c>
      <c r="AN40">
        <v>29.277153351999999</v>
      </c>
      <c r="AO40">
        <v>28.754579962899999</v>
      </c>
      <c r="AP40">
        <v>27.388861223100001</v>
      </c>
      <c r="AQ40">
        <v>28.940457645999999</v>
      </c>
      <c r="AR40">
        <v>30.160270514299999</v>
      </c>
      <c r="AS40">
        <v>30.9190542001</v>
      </c>
      <c r="AT40">
        <v>29.425252205300001</v>
      </c>
      <c r="AU40">
        <v>30.1563720296</v>
      </c>
      <c r="AV40">
        <v>28.321904115599999</v>
      </c>
      <c r="AW40">
        <v>30.359529406</v>
      </c>
      <c r="AX40">
        <v>29.667807827200001</v>
      </c>
      <c r="AY40">
        <v>29.0959172373</v>
      </c>
      <c r="AZ40">
        <v>30.2520467308</v>
      </c>
      <c r="BA40">
        <v>28.802132827299999</v>
      </c>
      <c r="BB40">
        <v>29.704777993899999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29.6352946228</v>
      </c>
      <c r="E41">
        <v>31.662573619300002</v>
      </c>
      <c r="F41">
        <v>30.052622939900001</v>
      </c>
      <c r="G41">
        <v>30.491207379399999</v>
      </c>
      <c r="H41">
        <v>31.488672001699999</v>
      </c>
      <c r="I41">
        <v>30.1104045224</v>
      </c>
      <c r="J41">
        <v>29.394051483999998</v>
      </c>
      <c r="K41">
        <v>28.461569215000001</v>
      </c>
      <c r="L41">
        <v>28.8127192876</v>
      </c>
      <c r="M41">
        <v>30.2582889458</v>
      </c>
      <c r="N41">
        <v>31.5130043845</v>
      </c>
      <c r="O41">
        <v>29.634038253</v>
      </c>
      <c r="P41">
        <v>29.665093488499998</v>
      </c>
      <c r="Q41">
        <v>29.105012799099999</v>
      </c>
      <c r="R41">
        <v>30.794596175100001</v>
      </c>
      <c r="S41">
        <v>30.336645244700001</v>
      </c>
      <c r="T41">
        <v>29.7522030403</v>
      </c>
      <c r="U41">
        <v>30.547222364300001</v>
      </c>
      <c r="V41">
        <v>29.554424553899999</v>
      </c>
      <c r="W41">
        <v>30.230770906899998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28.590144178599999</v>
      </c>
      <c r="AJ41">
        <v>29.962253676300001</v>
      </c>
      <c r="AK41">
        <v>29.519420996000001</v>
      </c>
      <c r="AL41">
        <v>30.127341720299999</v>
      </c>
      <c r="AM41">
        <v>29.592311627099999</v>
      </c>
      <c r="AN41">
        <v>29.1732036923</v>
      </c>
      <c r="AO41">
        <v>29.235443713900001</v>
      </c>
      <c r="AP41">
        <v>27.354705424599999</v>
      </c>
      <c r="AQ41">
        <v>28.933190097600001</v>
      </c>
      <c r="AR41">
        <v>30.237597615799999</v>
      </c>
      <c r="AS41">
        <v>30.957657919700001</v>
      </c>
      <c r="AT41">
        <v>29.299168607599999</v>
      </c>
      <c r="AU41">
        <v>29.8498305012</v>
      </c>
      <c r="AV41">
        <v>28.3364265632</v>
      </c>
      <c r="AW41">
        <v>30.4754028073</v>
      </c>
      <c r="AX41">
        <v>30.004617168700001</v>
      </c>
      <c r="AY41">
        <v>28.949621283199999</v>
      </c>
      <c r="AZ41">
        <v>29.752008507100001</v>
      </c>
      <c r="BA41">
        <v>28.709393693799999</v>
      </c>
      <c r="BB41">
        <v>29.649492254999998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29.550105625099999</v>
      </c>
      <c r="E42">
        <v>31.723706263499999</v>
      </c>
      <c r="F42">
        <v>29.957270335400001</v>
      </c>
      <c r="G42">
        <v>30.086172774200001</v>
      </c>
      <c r="H42">
        <v>31.5263699956</v>
      </c>
      <c r="I42">
        <v>30.101932357999999</v>
      </c>
      <c r="J42">
        <v>29.8549688218</v>
      </c>
      <c r="K42">
        <v>28.307648629399999</v>
      </c>
      <c r="L42">
        <v>28.550834496099998</v>
      </c>
      <c r="M42">
        <v>30.287047911599998</v>
      </c>
      <c r="N42">
        <v>31.6837410047</v>
      </c>
      <c r="O42">
        <v>29.149962806400001</v>
      </c>
      <c r="P42">
        <v>29.822933280899999</v>
      </c>
      <c r="Q42">
        <v>28.922555772700001</v>
      </c>
      <c r="R42">
        <v>31.2001394493</v>
      </c>
      <c r="S42">
        <v>29.845918876300001</v>
      </c>
      <c r="T42">
        <v>29.553654206299999</v>
      </c>
      <c r="U42">
        <v>30.702042644999999</v>
      </c>
      <c r="V42">
        <v>30.037467699899999</v>
      </c>
      <c r="W42">
        <v>30.441532056100002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28.506201456900001</v>
      </c>
      <c r="AJ42">
        <v>30.692977577699999</v>
      </c>
      <c r="AK42">
        <v>29.575846954799999</v>
      </c>
      <c r="AL42">
        <v>29.4548989462</v>
      </c>
      <c r="AM42">
        <v>29.666548998300001</v>
      </c>
      <c r="AN42">
        <v>29.481061708599999</v>
      </c>
      <c r="AO42">
        <v>29.3665810834</v>
      </c>
      <c r="AP42">
        <v>27.2563040014</v>
      </c>
      <c r="AQ42">
        <v>28.860397982799999</v>
      </c>
      <c r="AR42">
        <v>30.321128162000001</v>
      </c>
      <c r="AS42">
        <v>30.940289722700001</v>
      </c>
      <c r="AT42">
        <v>29.277547692199999</v>
      </c>
      <c r="AU42">
        <v>29.659743196499999</v>
      </c>
      <c r="AV42">
        <v>28.024683106000001</v>
      </c>
      <c r="AW42">
        <v>30.4388553432</v>
      </c>
      <c r="AX42">
        <v>29.669642125399999</v>
      </c>
      <c r="AY42">
        <v>28.087934071399999</v>
      </c>
      <c r="AZ42">
        <v>29.8858345435</v>
      </c>
      <c r="BA42">
        <v>28.944990233599999</v>
      </c>
      <c r="BB42">
        <v>29.479871751499999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29.796307548200001</v>
      </c>
      <c r="E43">
        <v>31.671913221200001</v>
      </c>
      <c r="F43">
        <v>30.526518641399999</v>
      </c>
      <c r="G43">
        <v>30.495926498399999</v>
      </c>
      <c r="H43">
        <v>31.2857047884</v>
      </c>
      <c r="I43">
        <v>30.452392204300001</v>
      </c>
      <c r="J43">
        <v>30.0612419508</v>
      </c>
      <c r="K43">
        <v>28.160283902</v>
      </c>
      <c r="L43">
        <v>28.274514936300001</v>
      </c>
      <c r="M43">
        <v>30.574081416399999</v>
      </c>
      <c r="N43">
        <v>31.850119788699999</v>
      </c>
      <c r="O43">
        <v>29.4206454242</v>
      </c>
      <c r="P43">
        <v>29.577496258699998</v>
      </c>
      <c r="Q43">
        <v>28.654674864499999</v>
      </c>
      <c r="R43">
        <v>30.834572210499999</v>
      </c>
      <c r="S43">
        <v>29.667943482599998</v>
      </c>
      <c r="T43">
        <v>30.147941761999999</v>
      </c>
      <c r="U43">
        <v>30.925654949599998</v>
      </c>
      <c r="V43">
        <v>30.311925996300001</v>
      </c>
      <c r="W43">
        <v>30.508215544599999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28.997346132299999</v>
      </c>
      <c r="AJ43">
        <v>30.9547662216</v>
      </c>
      <c r="AK43">
        <v>29.655014359300001</v>
      </c>
      <c r="AL43">
        <v>29.876147236600001</v>
      </c>
      <c r="AM43">
        <v>29.5820213909</v>
      </c>
      <c r="AN43">
        <v>29.756207435299999</v>
      </c>
      <c r="AO43">
        <v>29.7761451523</v>
      </c>
      <c r="AP43">
        <v>27.251408991800002</v>
      </c>
      <c r="AQ43">
        <v>28.570805975700001</v>
      </c>
      <c r="AR43">
        <v>29.9752136661</v>
      </c>
      <c r="AS43">
        <v>30.257634353899999</v>
      </c>
      <c r="AT43">
        <v>29.504055489799999</v>
      </c>
      <c r="AU43">
        <v>29.183225813300002</v>
      </c>
      <c r="AV43">
        <v>28.251089224800001</v>
      </c>
      <c r="AW43">
        <v>30.207766364899999</v>
      </c>
      <c r="AX43">
        <v>29.652467166099999</v>
      </c>
      <c r="AY43">
        <v>28.133603189399999</v>
      </c>
      <c r="AZ43">
        <v>30.003928571700001</v>
      </c>
      <c r="BA43">
        <v>29.0532422283</v>
      </c>
      <c r="BB43">
        <v>29.265164951199999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29.7561551943</v>
      </c>
      <c r="E44">
        <v>31.553583705000001</v>
      </c>
      <c r="F44">
        <v>30.727308137200001</v>
      </c>
      <c r="G44">
        <v>30.595787909799999</v>
      </c>
      <c r="H44">
        <v>30.857337215600001</v>
      </c>
      <c r="I44">
        <v>30.682400564600002</v>
      </c>
      <c r="J44">
        <v>30.015576749099999</v>
      </c>
      <c r="K44">
        <v>28.081642348999999</v>
      </c>
      <c r="L44">
        <v>28.435553518199999</v>
      </c>
      <c r="M44">
        <v>31.019734871499999</v>
      </c>
      <c r="N44">
        <v>31.4705756663</v>
      </c>
      <c r="O44">
        <v>29.000423638200001</v>
      </c>
      <c r="P44">
        <v>29.571387852600001</v>
      </c>
      <c r="Q44">
        <v>28.930828268999999</v>
      </c>
      <c r="R44">
        <v>30.3265571198</v>
      </c>
      <c r="S44">
        <v>29.450813436400001</v>
      </c>
      <c r="T44">
        <v>29.4461039758</v>
      </c>
      <c r="U44">
        <v>31.4062693228</v>
      </c>
      <c r="V44">
        <v>29.7484350157</v>
      </c>
      <c r="W44">
        <v>29.924504534299999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28.921317987799998</v>
      </c>
      <c r="AJ44">
        <v>30.762888651899999</v>
      </c>
      <c r="AK44">
        <v>30.056429939600001</v>
      </c>
      <c r="AL44">
        <v>29.970610516899999</v>
      </c>
      <c r="AM44">
        <v>29.584640803700001</v>
      </c>
      <c r="AN44">
        <v>29.888184579099999</v>
      </c>
      <c r="AO44">
        <v>29.439890749100002</v>
      </c>
      <c r="AP44">
        <v>27.207908480499999</v>
      </c>
      <c r="AQ44">
        <v>28.896117375900001</v>
      </c>
      <c r="AR44">
        <v>29.648784216799999</v>
      </c>
      <c r="AS44">
        <v>29.609060772100001</v>
      </c>
      <c r="AT44">
        <v>29.227321932500001</v>
      </c>
      <c r="AU44">
        <v>29.252405093299998</v>
      </c>
      <c r="AV44">
        <v>28.1985754289</v>
      </c>
      <c r="AW44">
        <v>30.007968638000001</v>
      </c>
      <c r="AX44">
        <v>29.396818650099998</v>
      </c>
      <c r="AY44">
        <v>28.380130175600002</v>
      </c>
      <c r="AZ44">
        <v>30.218960982199999</v>
      </c>
      <c r="BA44">
        <v>28.797799637200001</v>
      </c>
      <c r="BB44">
        <v>29.0527603128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29.4541081737</v>
      </c>
      <c r="E45">
        <v>31.572758281799999</v>
      </c>
      <c r="F45">
        <v>30.862844159600002</v>
      </c>
      <c r="G45">
        <v>30.881075753699999</v>
      </c>
      <c r="H45">
        <v>30.707492398100001</v>
      </c>
      <c r="I45">
        <v>30.187741971200001</v>
      </c>
      <c r="J45">
        <v>29.987662999000001</v>
      </c>
      <c r="K45">
        <v>28.094053490099999</v>
      </c>
      <c r="L45">
        <v>28.925642036700001</v>
      </c>
      <c r="M45">
        <v>30.7240137798</v>
      </c>
      <c r="N45">
        <v>31.089445194100001</v>
      </c>
      <c r="O45">
        <v>29.7667151707</v>
      </c>
      <c r="P45">
        <v>30.233644934499999</v>
      </c>
      <c r="Q45">
        <v>29.1046719476</v>
      </c>
      <c r="R45">
        <v>30.572772738400001</v>
      </c>
      <c r="S45">
        <v>29.5965858707</v>
      </c>
      <c r="T45">
        <v>28.809858498699999</v>
      </c>
      <c r="U45">
        <v>31.174118206199999</v>
      </c>
      <c r="V45">
        <v>29.829482737100001</v>
      </c>
      <c r="W45">
        <v>29.856019302299998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28.716782451</v>
      </c>
      <c r="AJ45">
        <v>30.590424510399998</v>
      </c>
      <c r="AK45">
        <v>30.310711813699999</v>
      </c>
      <c r="AL45">
        <v>30.505163149800001</v>
      </c>
      <c r="AM45">
        <v>29.577435226199999</v>
      </c>
      <c r="AN45">
        <v>29.3654080417</v>
      </c>
      <c r="AO45">
        <v>28.937605467499999</v>
      </c>
      <c r="AP45">
        <v>27.257557547200001</v>
      </c>
      <c r="AQ45">
        <v>28.126922112700001</v>
      </c>
      <c r="AR45">
        <v>29.193278969200001</v>
      </c>
      <c r="AS45">
        <v>29.384404161500001</v>
      </c>
      <c r="AT45">
        <v>29.552744506500002</v>
      </c>
      <c r="AU45">
        <v>29.653378223299999</v>
      </c>
      <c r="AV45">
        <v>28.211611795500001</v>
      </c>
      <c r="AW45">
        <v>29.795232038000002</v>
      </c>
      <c r="AX45">
        <v>29.1586249243</v>
      </c>
      <c r="AY45">
        <v>28.523968655200001</v>
      </c>
      <c r="AZ45">
        <v>29.5234909984</v>
      </c>
      <c r="BA45">
        <v>28.5631253098</v>
      </c>
      <c r="BB45">
        <v>28.822545148700002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29.5385212823</v>
      </c>
      <c r="E46">
        <v>30.954216830699998</v>
      </c>
      <c r="F46">
        <v>30.893202177500001</v>
      </c>
      <c r="G46">
        <v>31.259033480100001</v>
      </c>
      <c r="H46">
        <v>30.470448965300001</v>
      </c>
      <c r="I46">
        <v>30.0833578674</v>
      </c>
      <c r="J46">
        <v>29.533400195199999</v>
      </c>
      <c r="K46">
        <v>28.185903766500001</v>
      </c>
      <c r="L46">
        <v>29.369389732999998</v>
      </c>
      <c r="M46">
        <v>30.206687502600001</v>
      </c>
      <c r="N46">
        <v>31.4294866296</v>
      </c>
      <c r="O46">
        <v>29.835864562600001</v>
      </c>
      <c r="P46">
        <v>30.267606614599998</v>
      </c>
      <c r="Q46">
        <v>28.990521892499999</v>
      </c>
      <c r="R46">
        <v>31.151771632100001</v>
      </c>
      <c r="S46">
        <v>30.100540284600001</v>
      </c>
      <c r="T46">
        <v>29.197355161899999</v>
      </c>
      <c r="U46">
        <v>30.870684300400001</v>
      </c>
      <c r="V46">
        <v>29.714660052599999</v>
      </c>
      <c r="W46">
        <v>29.924485686200001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29.010757369699999</v>
      </c>
      <c r="AJ46">
        <v>30.383478763500001</v>
      </c>
      <c r="AK46">
        <v>30.145696336099999</v>
      </c>
      <c r="AL46">
        <v>30.6783915874</v>
      </c>
      <c r="AM46">
        <v>29.528621153100001</v>
      </c>
      <c r="AN46">
        <v>29.6762089349</v>
      </c>
      <c r="AO46">
        <v>29.0672639633</v>
      </c>
      <c r="AP46">
        <v>27.690222564300001</v>
      </c>
      <c r="AQ46">
        <v>27.917433892399998</v>
      </c>
      <c r="AR46">
        <v>29.233976706100002</v>
      </c>
      <c r="AS46">
        <v>30.021513589200001</v>
      </c>
      <c r="AT46">
        <v>29.177999126700001</v>
      </c>
      <c r="AU46">
        <v>29.7240234</v>
      </c>
      <c r="AV46">
        <v>28.231126021600002</v>
      </c>
      <c r="AW46">
        <v>29.6123557244</v>
      </c>
      <c r="AX46">
        <v>29.615856346000001</v>
      </c>
      <c r="AY46">
        <v>28.461663226399999</v>
      </c>
      <c r="AZ46">
        <v>29.501721332399999</v>
      </c>
      <c r="BA46">
        <v>28.508424288800001</v>
      </c>
      <c r="BB46">
        <v>29.189258916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29.636091801900001</v>
      </c>
      <c r="E47">
        <v>30.9756229125</v>
      </c>
      <c r="F47">
        <v>30.9460271009</v>
      </c>
      <c r="G47">
        <v>31.0770096651</v>
      </c>
      <c r="H47">
        <v>30.7333945954</v>
      </c>
      <c r="I47">
        <v>30.626037677500001</v>
      </c>
      <c r="J47">
        <v>29.1818902847</v>
      </c>
      <c r="K47">
        <v>27.9263889554</v>
      </c>
      <c r="L47">
        <v>29.606773649299999</v>
      </c>
      <c r="M47">
        <v>30.2565859292</v>
      </c>
      <c r="N47">
        <v>31.319043647600001</v>
      </c>
      <c r="O47">
        <v>29.8417559779</v>
      </c>
      <c r="P47">
        <v>30.8142923053</v>
      </c>
      <c r="Q47">
        <v>28.987888909399999</v>
      </c>
      <c r="R47">
        <v>31.2622030733</v>
      </c>
      <c r="S47">
        <v>30.456264137800002</v>
      </c>
      <c r="T47">
        <v>29.4854964964</v>
      </c>
      <c r="U47">
        <v>31.010455632500001</v>
      </c>
      <c r="V47">
        <v>29.539736024100002</v>
      </c>
      <c r="W47">
        <v>30.347880784299999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29.482116332</v>
      </c>
      <c r="AJ47">
        <v>30.356010019100001</v>
      </c>
      <c r="AK47">
        <v>29.757399552999999</v>
      </c>
      <c r="AL47">
        <v>30.9430545194</v>
      </c>
      <c r="AM47">
        <v>29.403716639100001</v>
      </c>
      <c r="AN47">
        <v>29.7315116899</v>
      </c>
      <c r="AO47">
        <v>28.812347072800002</v>
      </c>
      <c r="AP47">
        <v>27.527813000999998</v>
      </c>
      <c r="AQ47">
        <v>28.1419268187</v>
      </c>
      <c r="AR47">
        <v>29.2818791738</v>
      </c>
      <c r="AS47">
        <v>30.642841865899999</v>
      </c>
      <c r="AT47">
        <v>28.853363122899999</v>
      </c>
      <c r="AU47">
        <v>29.7333625234</v>
      </c>
      <c r="AV47">
        <v>28.211156255300001</v>
      </c>
      <c r="AW47">
        <v>30.373821030999999</v>
      </c>
      <c r="AX47">
        <v>29.705057545500001</v>
      </c>
      <c r="AY47">
        <v>28.489137898799999</v>
      </c>
      <c r="AZ47">
        <v>29.330269427299999</v>
      </c>
      <c r="BA47">
        <v>28.637443048000002</v>
      </c>
      <c r="BB47">
        <v>29.029608942100001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30.0088385092</v>
      </c>
      <c r="E48">
        <v>30.8298957085</v>
      </c>
      <c r="F48">
        <v>31.378884646100001</v>
      </c>
      <c r="G48">
        <v>30.958870598699999</v>
      </c>
      <c r="H48">
        <v>31.296272871399999</v>
      </c>
      <c r="I48">
        <v>30.548862582800002</v>
      </c>
      <c r="J48">
        <v>29.1741590444</v>
      </c>
      <c r="K48">
        <v>27.801233225099999</v>
      </c>
      <c r="L48">
        <v>29.383058448</v>
      </c>
      <c r="M48">
        <v>30.568750167699999</v>
      </c>
      <c r="N48">
        <v>31.285010437899999</v>
      </c>
      <c r="O48">
        <v>29.776578472200001</v>
      </c>
      <c r="P48">
        <v>31.272630192899999</v>
      </c>
      <c r="Q48">
        <v>29.138122003399999</v>
      </c>
      <c r="R48">
        <v>31.208649448900001</v>
      </c>
      <c r="S48">
        <v>30.410446669999999</v>
      </c>
      <c r="T48">
        <v>29.422957769500002</v>
      </c>
      <c r="U48">
        <v>31.0557439038</v>
      </c>
      <c r="V48">
        <v>30.073840600400001</v>
      </c>
      <c r="W48">
        <v>30.1752736844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29.639646677199998</v>
      </c>
      <c r="AJ48">
        <v>30.216436572999999</v>
      </c>
      <c r="AK48">
        <v>29.5778881267</v>
      </c>
      <c r="AL48">
        <v>30.5545106225</v>
      </c>
      <c r="AM48">
        <v>29.362834128199999</v>
      </c>
      <c r="AN48">
        <v>29.805869887699998</v>
      </c>
      <c r="AO48">
        <v>29.0656853566</v>
      </c>
      <c r="AP48">
        <v>27.803619435800002</v>
      </c>
      <c r="AQ48">
        <v>28.5252264549</v>
      </c>
      <c r="AR48">
        <v>29.408537450899999</v>
      </c>
      <c r="AS48">
        <v>31.367701827600001</v>
      </c>
      <c r="AT48">
        <v>29.355917839899998</v>
      </c>
      <c r="AU48">
        <v>29.275148717899999</v>
      </c>
      <c r="AV48">
        <v>27.896636451999999</v>
      </c>
      <c r="AW48">
        <v>30.522237731699999</v>
      </c>
      <c r="AX48">
        <v>29.932038937000002</v>
      </c>
      <c r="AY48">
        <v>28.836802279499999</v>
      </c>
      <c r="AZ48">
        <v>29.9210890365</v>
      </c>
      <c r="BA48">
        <v>28.836285072599999</v>
      </c>
      <c r="BB48">
        <v>28.993543501000001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30.486717189099998</v>
      </c>
      <c r="E49">
        <v>31.328518500400001</v>
      </c>
      <c r="F49">
        <v>31.552385628900002</v>
      </c>
      <c r="G49">
        <v>30.853558655800001</v>
      </c>
      <c r="H49">
        <v>31.430341948300001</v>
      </c>
      <c r="I49">
        <v>30.246118835000001</v>
      </c>
      <c r="J49">
        <v>29.2563637939</v>
      </c>
      <c r="K49">
        <v>27.710803615100001</v>
      </c>
      <c r="L49">
        <v>29.4688354223</v>
      </c>
      <c r="M49">
        <v>30.141840370499999</v>
      </c>
      <c r="N49">
        <v>31.781979479</v>
      </c>
      <c r="O49">
        <v>30.202118888600001</v>
      </c>
      <c r="P49">
        <v>31.373989503699999</v>
      </c>
      <c r="Q49">
        <v>29.3830532162</v>
      </c>
      <c r="R49">
        <v>31.3951365729</v>
      </c>
      <c r="S49">
        <v>30.134048938799999</v>
      </c>
      <c r="T49">
        <v>29.179943784799999</v>
      </c>
      <c r="U49">
        <v>31.043925543699999</v>
      </c>
      <c r="V49">
        <v>29.839635812699999</v>
      </c>
      <c r="W49">
        <v>30.3337438382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29.393400443800001</v>
      </c>
      <c r="AJ49">
        <v>30.495124048800001</v>
      </c>
      <c r="AK49">
        <v>30.176835550300002</v>
      </c>
      <c r="AL49">
        <v>29.981737262700001</v>
      </c>
      <c r="AM49">
        <v>29.347913547899999</v>
      </c>
      <c r="AN49">
        <v>29.518938389500001</v>
      </c>
      <c r="AO49">
        <v>29.2823934828</v>
      </c>
      <c r="AP49">
        <v>27.6586280613</v>
      </c>
      <c r="AQ49">
        <v>28.6652332974</v>
      </c>
      <c r="AR49">
        <v>29.140240114000001</v>
      </c>
      <c r="AS49">
        <v>31.120239278700002</v>
      </c>
      <c r="AT49">
        <v>29.360926814199999</v>
      </c>
      <c r="AU49">
        <v>29.139972822099999</v>
      </c>
      <c r="AV49">
        <v>28.164815522200001</v>
      </c>
      <c r="AW49">
        <v>30.431057215199999</v>
      </c>
      <c r="AX49">
        <v>29.81685439</v>
      </c>
      <c r="AY49">
        <v>27.828526353299999</v>
      </c>
      <c r="AZ49">
        <v>30.199908851099998</v>
      </c>
      <c r="BA49">
        <v>29.0177265423</v>
      </c>
      <c r="BB49">
        <v>29.150944887800001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31.0088371585</v>
      </c>
      <c r="E50">
        <v>31.395723276799998</v>
      </c>
      <c r="F50">
        <v>30.825197931400002</v>
      </c>
      <c r="G50">
        <v>31.451593430100001</v>
      </c>
      <c r="H50">
        <v>31.564235932999999</v>
      </c>
      <c r="I50">
        <v>30.280996672299999</v>
      </c>
      <c r="J50">
        <v>28.9885269183</v>
      </c>
      <c r="K50">
        <v>27.9289484542</v>
      </c>
      <c r="L50">
        <v>28.914058217899999</v>
      </c>
      <c r="M50">
        <v>29.895501495000001</v>
      </c>
      <c r="N50">
        <v>32.179936469099999</v>
      </c>
      <c r="O50">
        <v>29.925666651</v>
      </c>
      <c r="P50">
        <v>30.8484688327</v>
      </c>
      <c r="Q50">
        <v>29.186406942000001</v>
      </c>
      <c r="R50">
        <v>31.4209881106</v>
      </c>
      <c r="S50">
        <v>29.892428447499999</v>
      </c>
      <c r="T50">
        <v>28.810664967600001</v>
      </c>
      <c r="U50">
        <v>30.4955288753</v>
      </c>
      <c r="V50">
        <v>30.113219717500002</v>
      </c>
      <c r="W50">
        <v>30.053272297500001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29.948569244800002</v>
      </c>
      <c r="AJ50">
        <v>30.6528590269</v>
      </c>
      <c r="AK50">
        <v>29.999940729399999</v>
      </c>
      <c r="AL50">
        <v>30.565082578599998</v>
      </c>
      <c r="AM50">
        <v>29.349540557800001</v>
      </c>
      <c r="AN50">
        <v>29.188595126100001</v>
      </c>
      <c r="AO50">
        <v>28.990815169800001</v>
      </c>
      <c r="AP50">
        <v>27.545530881400001</v>
      </c>
      <c r="AQ50">
        <v>28.4594430155</v>
      </c>
      <c r="AR50">
        <v>29.154611823</v>
      </c>
      <c r="AS50">
        <v>31.018266840300001</v>
      </c>
      <c r="AT50">
        <v>29.191489952600001</v>
      </c>
      <c r="AU50">
        <v>29.131067475199998</v>
      </c>
      <c r="AV50">
        <v>28.081973999799999</v>
      </c>
      <c r="AW50">
        <v>30.5209806312</v>
      </c>
      <c r="AX50">
        <v>29.779537999999999</v>
      </c>
      <c r="AY50">
        <v>28.0044788497</v>
      </c>
      <c r="AZ50">
        <v>30.293653024200001</v>
      </c>
      <c r="BA50">
        <v>29.076570332999999</v>
      </c>
      <c r="BB50">
        <v>29.316344971500001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30.641887226400002</v>
      </c>
      <c r="E51">
        <v>31.615466999599999</v>
      </c>
      <c r="F51">
        <v>30.931311345600001</v>
      </c>
      <c r="G51">
        <v>31.317271797</v>
      </c>
      <c r="H51">
        <v>31.524594992000001</v>
      </c>
      <c r="I51">
        <v>30.276907657100001</v>
      </c>
      <c r="J51">
        <v>28.854596470699999</v>
      </c>
      <c r="K51">
        <v>27.8114510483</v>
      </c>
      <c r="L51">
        <v>29.070271952700001</v>
      </c>
      <c r="M51">
        <v>29.982464033999999</v>
      </c>
      <c r="N51">
        <v>32.456172468399998</v>
      </c>
      <c r="O51">
        <v>29.557925740000002</v>
      </c>
      <c r="P51">
        <v>30.349781041899998</v>
      </c>
      <c r="Q51">
        <v>29.2888056894</v>
      </c>
      <c r="R51">
        <v>31.345855536999998</v>
      </c>
      <c r="S51">
        <v>29.682958574699999</v>
      </c>
      <c r="T51">
        <v>28.802155805400002</v>
      </c>
      <c r="U51">
        <v>30.280933874999999</v>
      </c>
      <c r="V51">
        <v>29.5312878481</v>
      </c>
      <c r="W51">
        <v>30.447137189300001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29.8633574178</v>
      </c>
      <c r="AJ51">
        <v>31.025613786400001</v>
      </c>
      <c r="AK51">
        <v>29.5867759757</v>
      </c>
      <c r="AL51">
        <v>30.163021905800001</v>
      </c>
      <c r="AM51">
        <v>29.313045456899999</v>
      </c>
      <c r="AN51">
        <v>29.507321368900001</v>
      </c>
      <c r="AO51">
        <v>28.636454577599999</v>
      </c>
      <c r="AP51">
        <v>27.186344038600001</v>
      </c>
      <c r="AQ51">
        <v>28.5109620924</v>
      </c>
      <c r="AR51">
        <v>29.606309122599999</v>
      </c>
      <c r="AS51">
        <v>31.307803719700001</v>
      </c>
      <c r="AT51">
        <v>29.335851680499999</v>
      </c>
      <c r="AU51">
        <v>29.496566246499999</v>
      </c>
      <c r="AV51">
        <v>28.097615369100001</v>
      </c>
      <c r="AW51">
        <v>30.299484619000001</v>
      </c>
      <c r="AX51">
        <v>29.8377480276</v>
      </c>
      <c r="AY51">
        <v>28.322148175100001</v>
      </c>
      <c r="AZ51">
        <v>30.3926579874</v>
      </c>
      <c r="BA51">
        <v>28.3646425222</v>
      </c>
      <c r="BB51">
        <v>30.194174969399999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30.0759283698</v>
      </c>
      <c r="E52">
        <v>31.603274943999999</v>
      </c>
      <c r="F52">
        <v>30.770578768099998</v>
      </c>
      <c r="G52">
        <v>31.020955914999998</v>
      </c>
      <c r="H52">
        <v>31.267717466099999</v>
      </c>
      <c r="I52">
        <v>29.88955275</v>
      </c>
      <c r="J52">
        <v>29.839093993300001</v>
      </c>
      <c r="K52">
        <v>27.7518247454</v>
      </c>
      <c r="L52">
        <v>29.506420572900002</v>
      </c>
      <c r="M52">
        <v>29.742067952900001</v>
      </c>
      <c r="N52">
        <v>32.2809701678</v>
      </c>
      <c r="O52">
        <v>29.8245649988</v>
      </c>
      <c r="P52">
        <v>30.520414260700001</v>
      </c>
      <c r="Q52">
        <v>29.409153482099999</v>
      </c>
      <c r="R52">
        <v>31.412552269999999</v>
      </c>
      <c r="S52">
        <v>30.3681503613</v>
      </c>
      <c r="T52">
        <v>29.335786232299998</v>
      </c>
      <c r="U52">
        <v>30.346954427699998</v>
      </c>
      <c r="V52">
        <v>29.152567610199998</v>
      </c>
      <c r="W52">
        <v>30.629747144900001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29.655172159999999</v>
      </c>
      <c r="AJ52">
        <v>31.0643380731</v>
      </c>
      <c r="AK52">
        <v>29.155930354599999</v>
      </c>
      <c r="AL52">
        <v>30.250060357799999</v>
      </c>
      <c r="AM52">
        <v>29.314505989400001</v>
      </c>
      <c r="AN52">
        <v>29.321178082700001</v>
      </c>
      <c r="AO52">
        <v>28.898041449099999</v>
      </c>
      <c r="AP52">
        <v>27.354644275599998</v>
      </c>
      <c r="AQ52">
        <v>28.533679796400001</v>
      </c>
      <c r="AR52">
        <v>30.065030048600001</v>
      </c>
      <c r="AS52">
        <v>30.874427465099998</v>
      </c>
      <c r="AT52">
        <v>29.182539693300001</v>
      </c>
      <c r="AU52">
        <v>29.9298700117</v>
      </c>
      <c r="AV52">
        <v>28.263719994500001</v>
      </c>
      <c r="AW52">
        <v>30.228727224099998</v>
      </c>
      <c r="AX52">
        <v>29.906244277500001</v>
      </c>
      <c r="AY52">
        <v>28.698912827000001</v>
      </c>
      <c r="AZ52">
        <v>30.445739445699999</v>
      </c>
      <c r="BA52">
        <v>28.113402278900001</v>
      </c>
      <c r="BB52">
        <v>30.3234186844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30.491152987300001</v>
      </c>
      <c r="E53">
        <v>31.507754137300001</v>
      </c>
      <c r="F53">
        <v>30.6338021565</v>
      </c>
      <c r="G53">
        <v>30.883538638000001</v>
      </c>
      <c r="H53">
        <v>31.123928309299998</v>
      </c>
      <c r="I53">
        <v>29.2716162324</v>
      </c>
      <c r="J53">
        <v>29.813027761699999</v>
      </c>
      <c r="K53">
        <v>28.133135059000001</v>
      </c>
      <c r="L53">
        <v>29.339578106899999</v>
      </c>
      <c r="M53">
        <v>29.6141614981</v>
      </c>
      <c r="N53">
        <v>31.618841213</v>
      </c>
      <c r="O53">
        <v>30.075152705899999</v>
      </c>
      <c r="P53">
        <v>30.790149386900001</v>
      </c>
      <c r="Q53">
        <v>29.352669562500001</v>
      </c>
      <c r="R53">
        <v>30.778468438899999</v>
      </c>
      <c r="S53">
        <v>30.434290898299999</v>
      </c>
      <c r="T53">
        <v>29.2255772436</v>
      </c>
      <c r="U53">
        <v>30.509754517699999</v>
      </c>
      <c r="V53">
        <v>29.1817396344</v>
      </c>
      <c r="W53">
        <v>30.251097561400002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29.259471320399999</v>
      </c>
      <c r="AJ53">
        <v>30.931416031000001</v>
      </c>
      <c r="AK53">
        <v>29.385463093599999</v>
      </c>
      <c r="AL53">
        <v>30.589216521600001</v>
      </c>
      <c r="AM53">
        <v>29.1056332715</v>
      </c>
      <c r="AN53">
        <v>28.9675946658</v>
      </c>
      <c r="AO53">
        <v>28.658081794899999</v>
      </c>
      <c r="AP53">
        <v>27.5716478786</v>
      </c>
      <c r="AQ53">
        <v>28.849180062399999</v>
      </c>
      <c r="AR53">
        <v>29.981112115199998</v>
      </c>
      <c r="AS53">
        <v>30.548894386499999</v>
      </c>
      <c r="AT53">
        <v>29.1740306445</v>
      </c>
      <c r="AU53">
        <v>29.5628573111</v>
      </c>
      <c r="AV53">
        <v>28.105935453400001</v>
      </c>
      <c r="AW53">
        <v>30.0002666239</v>
      </c>
      <c r="AX53">
        <v>30.4583167539</v>
      </c>
      <c r="AY53">
        <v>28.841445814099998</v>
      </c>
      <c r="AZ53">
        <v>30.036446097399999</v>
      </c>
      <c r="BA53">
        <v>28.5353598465</v>
      </c>
      <c r="BB53">
        <v>29.700131770300001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30.9435924868</v>
      </c>
      <c r="E54">
        <v>31.584922479199999</v>
      </c>
      <c r="F54">
        <v>30.899268113600002</v>
      </c>
      <c r="G54">
        <v>30.637145993699999</v>
      </c>
      <c r="H54">
        <v>31.1376193591</v>
      </c>
      <c r="I54">
        <v>29.251516231699998</v>
      </c>
      <c r="J54">
        <v>29.511008790000002</v>
      </c>
      <c r="K54">
        <v>28.320819577599998</v>
      </c>
      <c r="L54">
        <v>28.928342466</v>
      </c>
      <c r="M54">
        <v>30.127490198099999</v>
      </c>
      <c r="N54">
        <v>31.485366241099999</v>
      </c>
      <c r="O54">
        <v>30.1370439226</v>
      </c>
      <c r="P54">
        <v>30.209353110599999</v>
      </c>
      <c r="Q54">
        <v>29.3654400028</v>
      </c>
      <c r="R54">
        <v>30.771953763199999</v>
      </c>
      <c r="S54">
        <v>30.197465021599999</v>
      </c>
      <c r="T54">
        <v>29.3834195751</v>
      </c>
      <c r="U54">
        <v>30.552359689100001</v>
      </c>
      <c r="V54">
        <v>29.148390057099999</v>
      </c>
      <c r="W54">
        <v>30.379080477399999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29.6661230546</v>
      </c>
      <c r="AJ54">
        <v>30.985004937300001</v>
      </c>
      <c r="AK54">
        <v>29.631790072400001</v>
      </c>
      <c r="AL54">
        <v>29.849861091699999</v>
      </c>
      <c r="AM54">
        <v>28.968056071700001</v>
      </c>
      <c r="AN54">
        <v>29.157117075599999</v>
      </c>
      <c r="AO54">
        <v>28.4324255756</v>
      </c>
      <c r="AP54">
        <v>27.748755495899999</v>
      </c>
      <c r="AQ54">
        <v>28.698716198900001</v>
      </c>
      <c r="AR54">
        <v>29.972720142099998</v>
      </c>
      <c r="AS54">
        <v>29.968244112400001</v>
      </c>
      <c r="AT54">
        <v>29.467659422600001</v>
      </c>
      <c r="AU54">
        <v>29.1618991056</v>
      </c>
      <c r="AV54">
        <v>28.178536150999999</v>
      </c>
      <c r="AW54">
        <v>30.261549799299999</v>
      </c>
      <c r="AX54">
        <v>30.404740042499999</v>
      </c>
      <c r="AY54">
        <v>28.813546273499998</v>
      </c>
      <c r="AZ54">
        <v>30.187675798000001</v>
      </c>
      <c r="BA54">
        <v>28.802046261299999</v>
      </c>
      <c r="BB54">
        <v>29.9371460214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30.657678157300001</v>
      </c>
      <c r="E55">
        <v>31.9525549514</v>
      </c>
      <c r="F55">
        <v>30.912531368100002</v>
      </c>
      <c r="G55">
        <v>30.7580714612</v>
      </c>
      <c r="H55">
        <v>31.686173534800002</v>
      </c>
      <c r="I55">
        <v>29.825612490899999</v>
      </c>
      <c r="J55">
        <v>29.485398547900001</v>
      </c>
      <c r="K55">
        <v>28.285976257000002</v>
      </c>
      <c r="L55">
        <v>29.139821715299998</v>
      </c>
      <c r="M55">
        <v>30.484305857100001</v>
      </c>
      <c r="N55">
        <v>31.700927211900002</v>
      </c>
      <c r="O55">
        <v>29.6357799719</v>
      </c>
      <c r="P55">
        <v>30.557603771699998</v>
      </c>
      <c r="Q55">
        <v>29.627247327999999</v>
      </c>
      <c r="R55">
        <v>31.646047251799999</v>
      </c>
      <c r="S55">
        <v>29.683115042800001</v>
      </c>
      <c r="T55">
        <v>29.386236012800001</v>
      </c>
      <c r="U55">
        <v>29.921844972599999</v>
      </c>
      <c r="V55">
        <v>28.639595545500001</v>
      </c>
      <c r="W55">
        <v>29.957522492100001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29.7731778775</v>
      </c>
      <c r="AJ55">
        <v>30.844698491300001</v>
      </c>
      <c r="AK55">
        <v>29.014599173800001</v>
      </c>
      <c r="AL55">
        <v>29.869142542999999</v>
      </c>
      <c r="AM55">
        <v>29.436369786299998</v>
      </c>
      <c r="AN55">
        <v>29.1421028458</v>
      </c>
      <c r="AO55">
        <v>28.784255075099999</v>
      </c>
      <c r="AP55">
        <v>27.6280694314</v>
      </c>
      <c r="AQ55">
        <v>28.394189482000002</v>
      </c>
      <c r="AR55">
        <v>29.912781165599998</v>
      </c>
      <c r="AS55">
        <v>30.475125076899999</v>
      </c>
      <c r="AT55">
        <v>29.4518587811</v>
      </c>
      <c r="AU55">
        <v>29.550822902699998</v>
      </c>
      <c r="AV55">
        <v>28.140614578899999</v>
      </c>
      <c r="AW55">
        <v>30.561970234499999</v>
      </c>
      <c r="AX55">
        <v>29.320663964200001</v>
      </c>
      <c r="AY55">
        <v>29.043454808300002</v>
      </c>
      <c r="AZ55">
        <v>30.12116447</v>
      </c>
      <c r="BA55">
        <v>28.894551138800001</v>
      </c>
      <c r="BB55">
        <v>29.592447764100001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30.024114951600001</v>
      </c>
      <c r="E56">
        <v>31.632954336400001</v>
      </c>
      <c r="F56">
        <v>30.7993121224</v>
      </c>
      <c r="G56">
        <v>30.2936741418</v>
      </c>
      <c r="H56">
        <v>30.821917969299999</v>
      </c>
      <c r="I56">
        <v>29.882589649</v>
      </c>
      <c r="J56">
        <v>30.0267284307</v>
      </c>
      <c r="K56">
        <v>28.016081715399999</v>
      </c>
      <c r="L56">
        <v>29.614286849199999</v>
      </c>
      <c r="M56">
        <v>30.712250605400001</v>
      </c>
      <c r="N56">
        <v>32.268349622400002</v>
      </c>
      <c r="O56">
        <v>29.445940040499998</v>
      </c>
      <c r="P56">
        <v>30.8510721221</v>
      </c>
      <c r="Q56">
        <v>29.691490427000002</v>
      </c>
      <c r="R56">
        <v>32.183925293900003</v>
      </c>
      <c r="S56">
        <v>29.916590802000002</v>
      </c>
      <c r="T56">
        <v>29.475394682299999</v>
      </c>
      <c r="U56">
        <v>30.237638782000001</v>
      </c>
      <c r="V56">
        <v>28.673219054600001</v>
      </c>
      <c r="W56">
        <v>30.448796350799999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29.287938218699999</v>
      </c>
      <c r="AJ56">
        <v>30.863427365</v>
      </c>
      <c r="AK56">
        <v>29.044489876099998</v>
      </c>
      <c r="AL56">
        <v>29.863995944999999</v>
      </c>
      <c r="AM56">
        <v>29.5703326</v>
      </c>
      <c r="AN56">
        <v>28.878172641900001</v>
      </c>
      <c r="AO56">
        <v>28.989367715699998</v>
      </c>
      <c r="AP56">
        <v>27.699291876299998</v>
      </c>
      <c r="AQ56">
        <v>28.841247559300001</v>
      </c>
      <c r="AR56">
        <v>29.9902247544</v>
      </c>
      <c r="AS56">
        <v>30.837418485099999</v>
      </c>
      <c r="AT56">
        <v>29.500420824900001</v>
      </c>
      <c r="AU56">
        <v>29.5496065707</v>
      </c>
      <c r="AV56">
        <v>28.350898151599999</v>
      </c>
      <c r="AW56">
        <v>30.616245469199999</v>
      </c>
      <c r="AX56">
        <v>29.2005637671</v>
      </c>
      <c r="AY56">
        <v>28.978766168899998</v>
      </c>
      <c r="AZ56">
        <v>29.777672471500001</v>
      </c>
      <c r="BA56">
        <v>28.698103256300001</v>
      </c>
      <c r="BB56">
        <v>29.862194815399999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30.246140616000002</v>
      </c>
      <c r="E57">
        <v>31.731083721000001</v>
      </c>
      <c r="F57">
        <v>30.267587772900001</v>
      </c>
      <c r="G57">
        <v>30.6371812619</v>
      </c>
      <c r="H57">
        <v>31.161729943099999</v>
      </c>
      <c r="I57">
        <v>30.1119351436</v>
      </c>
      <c r="J57">
        <v>30.094065419</v>
      </c>
      <c r="K57">
        <v>27.939637744700001</v>
      </c>
      <c r="L57">
        <v>30.177293696900001</v>
      </c>
      <c r="M57">
        <v>31.0167516062</v>
      </c>
      <c r="N57">
        <v>31.6091482486</v>
      </c>
      <c r="O57">
        <v>29.3950502687</v>
      </c>
      <c r="P57">
        <v>30.744677012499999</v>
      </c>
      <c r="Q57">
        <v>29.729286440199999</v>
      </c>
      <c r="R57">
        <v>32.166366965800002</v>
      </c>
      <c r="S57">
        <v>30.288056020900001</v>
      </c>
      <c r="T57">
        <v>29.679956021799999</v>
      </c>
      <c r="U57">
        <v>30.589018404200001</v>
      </c>
      <c r="V57">
        <v>28.926300800900002</v>
      </c>
      <c r="W57">
        <v>30.563888837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29.343896022300001</v>
      </c>
      <c r="AJ57">
        <v>30.9576585557</v>
      </c>
      <c r="AK57">
        <v>29.4759641811</v>
      </c>
      <c r="AL57">
        <v>30.2773820271</v>
      </c>
      <c r="AM57">
        <v>29.638552910200001</v>
      </c>
      <c r="AN57">
        <v>28.955446327099999</v>
      </c>
      <c r="AO57">
        <v>28.936139042200001</v>
      </c>
      <c r="AP57">
        <v>27.619308937700001</v>
      </c>
      <c r="AQ57">
        <v>29.318653415499998</v>
      </c>
      <c r="AR57">
        <v>29.6440504334</v>
      </c>
      <c r="AS57">
        <v>30.3459009629</v>
      </c>
      <c r="AT57">
        <v>29.558189351399999</v>
      </c>
      <c r="AU57">
        <v>29.307756503499999</v>
      </c>
      <c r="AV57">
        <v>28.278442459400001</v>
      </c>
      <c r="AW57">
        <v>30.334490028899999</v>
      </c>
      <c r="AX57">
        <v>29.264941825600001</v>
      </c>
      <c r="AY57">
        <v>29.305747320599998</v>
      </c>
      <c r="AZ57">
        <v>29.606647098900002</v>
      </c>
      <c r="BA57">
        <v>28.7022376404</v>
      </c>
      <c r="BB57">
        <v>29.883955160900001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30.347164603700001</v>
      </c>
      <c r="E58">
        <v>31.9843742467</v>
      </c>
      <c r="F58">
        <v>30.364816878100001</v>
      </c>
      <c r="G58">
        <v>31.157934405599999</v>
      </c>
      <c r="H58">
        <v>31.119125123</v>
      </c>
      <c r="I58">
        <v>30.0206211046</v>
      </c>
      <c r="J58">
        <v>30.147629097700001</v>
      </c>
      <c r="K58">
        <v>28.287079965</v>
      </c>
      <c r="L58">
        <v>30.241861040700002</v>
      </c>
      <c r="M58">
        <v>31.427284676500001</v>
      </c>
      <c r="N58">
        <v>30.922623067100002</v>
      </c>
      <c r="O58">
        <v>29.5144704796</v>
      </c>
      <c r="P58">
        <v>30.229414695700001</v>
      </c>
      <c r="Q58">
        <v>29.613899240999999</v>
      </c>
      <c r="R58">
        <v>31.7805908104</v>
      </c>
      <c r="S58">
        <v>30.399526294299999</v>
      </c>
      <c r="T58">
        <v>29.788403323099999</v>
      </c>
      <c r="U58">
        <v>30.896007882399999</v>
      </c>
      <c r="V58">
        <v>29.251279216</v>
      </c>
      <c r="W58">
        <v>30.6128083344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29.573245000899998</v>
      </c>
      <c r="AJ58">
        <v>31.440131480200002</v>
      </c>
      <c r="AK58">
        <v>29.745203281999999</v>
      </c>
      <c r="AL58">
        <v>30.327262556200001</v>
      </c>
      <c r="AM58">
        <v>29.790771873499999</v>
      </c>
      <c r="AN58">
        <v>29.3401740051</v>
      </c>
      <c r="AO58">
        <v>28.920757542600001</v>
      </c>
      <c r="AP58">
        <v>27.301860127200001</v>
      </c>
      <c r="AQ58">
        <v>29.570597183699999</v>
      </c>
      <c r="AR58">
        <v>29.808659883299999</v>
      </c>
      <c r="AS58">
        <v>29.241276661499999</v>
      </c>
      <c r="AT58">
        <v>29.268037162300001</v>
      </c>
      <c r="AU58">
        <v>29.176443153499999</v>
      </c>
      <c r="AV58">
        <v>28.184546318700001</v>
      </c>
      <c r="AW58">
        <v>30.224922936999999</v>
      </c>
      <c r="AX58">
        <v>29.648273578400001</v>
      </c>
      <c r="AY58">
        <v>29.0150494162</v>
      </c>
      <c r="AZ58">
        <v>29.7544079191</v>
      </c>
      <c r="BA58">
        <v>28.974772889899999</v>
      </c>
      <c r="BB58">
        <v>29.608609704799999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29.825569038299999</v>
      </c>
      <c r="E59">
        <v>32.2520657998</v>
      </c>
      <c r="F59">
        <v>30.415288951600001</v>
      </c>
      <c r="G59">
        <v>31.0725072999</v>
      </c>
      <c r="H59">
        <v>31.063123668399999</v>
      </c>
      <c r="I59">
        <v>30.1817941533</v>
      </c>
      <c r="J59">
        <v>30.100130512300002</v>
      </c>
      <c r="K59">
        <v>28.279694191600001</v>
      </c>
      <c r="L59">
        <v>30.2943322024</v>
      </c>
      <c r="M59">
        <v>30.9945903206</v>
      </c>
      <c r="N59">
        <v>30.709486485100001</v>
      </c>
      <c r="O59">
        <v>29.530852075999999</v>
      </c>
      <c r="P59">
        <v>30.138079082899999</v>
      </c>
      <c r="Q59">
        <v>29.576033293199998</v>
      </c>
      <c r="R59">
        <v>31.372956779900001</v>
      </c>
      <c r="S59">
        <v>30.244754263099999</v>
      </c>
      <c r="T59">
        <v>29.4458848911</v>
      </c>
      <c r="U59">
        <v>30.980660868000001</v>
      </c>
      <c r="V59">
        <v>29.501305684399998</v>
      </c>
      <c r="W59">
        <v>30.5283922948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29.245125032600001</v>
      </c>
      <c r="AJ59">
        <v>31.159378292300001</v>
      </c>
      <c r="AK59">
        <v>29.828194012699999</v>
      </c>
      <c r="AL59">
        <v>30.233127413599998</v>
      </c>
      <c r="AM59">
        <v>29.8426731329</v>
      </c>
      <c r="AN59">
        <v>29.665039223000001</v>
      </c>
      <c r="AO59">
        <v>28.968067117299999</v>
      </c>
      <c r="AP59">
        <v>27.4332883557</v>
      </c>
      <c r="AQ59">
        <v>29.3803407895</v>
      </c>
      <c r="AR59">
        <v>29.962171786399999</v>
      </c>
      <c r="AS59">
        <v>29.7840322751</v>
      </c>
      <c r="AT59">
        <v>29.1172379765</v>
      </c>
      <c r="AU59">
        <v>28.791467153399999</v>
      </c>
      <c r="AV59">
        <v>28.328000066600001</v>
      </c>
      <c r="AW59">
        <v>30.157554084699999</v>
      </c>
      <c r="AX59">
        <v>29.738147882500002</v>
      </c>
      <c r="AY59">
        <v>28.491816457300001</v>
      </c>
      <c r="AZ59">
        <v>30.0598198717</v>
      </c>
      <c r="BA59">
        <v>28.923029851799999</v>
      </c>
      <c r="BB59">
        <v>29.913197266000001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29.6240636323</v>
      </c>
      <c r="E60">
        <v>32.116800129200001</v>
      </c>
      <c r="F60">
        <v>29.9471253832</v>
      </c>
      <c r="G60">
        <v>30.759758026699998</v>
      </c>
      <c r="H60">
        <v>30.792643096199999</v>
      </c>
      <c r="I60">
        <v>30.233108704700001</v>
      </c>
      <c r="J60">
        <v>30.102890565399999</v>
      </c>
      <c r="K60">
        <v>28.372795079599999</v>
      </c>
      <c r="L60">
        <v>29.6412967003</v>
      </c>
      <c r="M60">
        <v>30.933115415300001</v>
      </c>
      <c r="N60">
        <v>31.629958761699999</v>
      </c>
      <c r="O60">
        <v>30.0695869081</v>
      </c>
      <c r="P60">
        <v>30.216418518899999</v>
      </c>
      <c r="Q60">
        <v>29.8021976677</v>
      </c>
      <c r="R60">
        <v>30.856675385100001</v>
      </c>
      <c r="S60">
        <v>30.064418224699999</v>
      </c>
      <c r="T60">
        <v>28.925582451699999</v>
      </c>
      <c r="U60">
        <v>31.090128970199999</v>
      </c>
      <c r="V60">
        <v>29.300899611599998</v>
      </c>
      <c r="W60">
        <v>29.983596411299999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28.729972817</v>
      </c>
      <c r="AJ60">
        <v>31.0459141314</v>
      </c>
      <c r="AK60">
        <v>30.0295735087</v>
      </c>
      <c r="AL60">
        <v>29.879562256</v>
      </c>
      <c r="AM60">
        <v>29.775110003599998</v>
      </c>
      <c r="AN60">
        <v>29.676104498800001</v>
      </c>
      <c r="AO60">
        <v>29.2714770081</v>
      </c>
      <c r="AP60">
        <v>27.4882155546</v>
      </c>
      <c r="AQ60">
        <v>29.201184018100001</v>
      </c>
      <c r="AR60">
        <v>29.9267360256</v>
      </c>
      <c r="AS60">
        <v>30.723783275599999</v>
      </c>
      <c r="AT60">
        <v>28.931619868599999</v>
      </c>
      <c r="AU60">
        <v>29.466273951800002</v>
      </c>
      <c r="AV60">
        <v>28.530904120700001</v>
      </c>
      <c r="AW60">
        <v>30.0269132287</v>
      </c>
      <c r="AX60">
        <v>29.2731895716</v>
      </c>
      <c r="AY60">
        <v>27.727158955299998</v>
      </c>
      <c r="AZ60">
        <v>29.5542114223</v>
      </c>
      <c r="BA60">
        <v>28.679483469899999</v>
      </c>
      <c r="BB60">
        <v>29.6909431839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29.741867774900001</v>
      </c>
      <c r="E61">
        <v>31.6360256394</v>
      </c>
      <c r="F61">
        <v>29.4119723166</v>
      </c>
      <c r="G61">
        <v>30.658251740400001</v>
      </c>
      <c r="H61">
        <v>30.505907667399999</v>
      </c>
      <c r="I61">
        <v>30.209325629799999</v>
      </c>
      <c r="J61">
        <v>29.786341777400001</v>
      </c>
      <c r="K61">
        <v>28.127645335899999</v>
      </c>
      <c r="L61">
        <v>29.046589211200001</v>
      </c>
      <c r="M61">
        <v>30.387768462099999</v>
      </c>
      <c r="N61">
        <v>32.148792872400001</v>
      </c>
      <c r="O61">
        <v>29.764156091299999</v>
      </c>
      <c r="P61">
        <v>30.518617650500001</v>
      </c>
      <c r="Q61">
        <v>29.8898088135</v>
      </c>
      <c r="R61">
        <v>31.2354179652</v>
      </c>
      <c r="S61">
        <v>30.317684523200001</v>
      </c>
      <c r="T61">
        <v>29.409578378599999</v>
      </c>
      <c r="U61">
        <v>31.202924209300001</v>
      </c>
      <c r="V61">
        <v>29.822328323299999</v>
      </c>
      <c r="W61">
        <v>29.6983152723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29.069265917599999</v>
      </c>
      <c r="AJ61">
        <v>31.3349634701</v>
      </c>
      <c r="AK61">
        <v>29.121404112</v>
      </c>
      <c r="AL61">
        <v>29.865821886500001</v>
      </c>
      <c r="AM61">
        <v>29.7337014698</v>
      </c>
      <c r="AN61">
        <v>29.685592008899999</v>
      </c>
      <c r="AO61">
        <v>28.8620169129</v>
      </c>
      <c r="AP61">
        <v>27.701268109000001</v>
      </c>
      <c r="AQ61">
        <v>29.033447664800001</v>
      </c>
      <c r="AR61">
        <v>29.521174655999999</v>
      </c>
      <c r="AS61">
        <v>30.740875714200001</v>
      </c>
      <c r="AT61">
        <v>28.8804257181</v>
      </c>
      <c r="AU61">
        <v>30.0231902246</v>
      </c>
      <c r="AV61">
        <v>28.6884211512</v>
      </c>
      <c r="AW61">
        <v>30.421753922000001</v>
      </c>
      <c r="AX61">
        <v>29.139312338100002</v>
      </c>
      <c r="AY61">
        <v>28.405360432599998</v>
      </c>
      <c r="AZ61">
        <v>29.7414218119</v>
      </c>
      <c r="BA61">
        <v>28.9461856659</v>
      </c>
      <c r="BB61">
        <v>29.335691803700001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60</v>
      </c>
      <c r="D62">
        <v>29.697410395799999</v>
      </c>
      <c r="E62">
        <v>30.798885090500001</v>
      </c>
      <c r="F62">
        <v>30.223608789899998</v>
      </c>
      <c r="G62">
        <v>31.052691993</v>
      </c>
      <c r="H62">
        <v>30.4782131089</v>
      </c>
      <c r="I62">
        <v>29.7117497809</v>
      </c>
      <c r="J62">
        <v>30.103936780200002</v>
      </c>
      <c r="K62">
        <v>28.3772776699</v>
      </c>
      <c r="L62">
        <v>29.201707292599998</v>
      </c>
      <c r="M62">
        <v>30.5643672526</v>
      </c>
      <c r="N62">
        <v>32.2461753583</v>
      </c>
      <c r="O62">
        <v>29.762204517299999</v>
      </c>
      <c r="P62">
        <v>30.847014742100001</v>
      </c>
      <c r="Q62">
        <v>29.976227709300002</v>
      </c>
      <c r="R62">
        <v>31.717654527800001</v>
      </c>
      <c r="S62">
        <v>29.908491860000002</v>
      </c>
      <c r="T62">
        <v>29.3609142605</v>
      </c>
      <c r="U62">
        <v>30.218878193399998</v>
      </c>
      <c r="V62">
        <v>29.894231405199999</v>
      </c>
      <c r="W62">
        <v>29.966462907699999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v>29.120330086599999</v>
      </c>
      <c r="AJ62">
        <v>30.895474290100001</v>
      </c>
      <c r="AK62">
        <v>29.526336469899999</v>
      </c>
      <c r="AL62">
        <v>30.2827329968</v>
      </c>
      <c r="AM62">
        <v>29.5670648824</v>
      </c>
      <c r="AN62">
        <v>29.765544655399999</v>
      </c>
      <c r="AO62">
        <v>29.445244495899999</v>
      </c>
      <c r="AP62">
        <v>27.604606084099998</v>
      </c>
      <c r="AQ62">
        <v>28.668483462200001</v>
      </c>
      <c r="AR62">
        <v>30.192781679900001</v>
      </c>
      <c r="AS62">
        <v>30.721971961400001</v>
      </c>
      <c r="AT62">
        <v>29.264285320300001</v>
      </c>
      <c r="AU62">
        <v>30.070676792299999</v>
      </c>
      <c r="AV62">
        <v>28.790701887299999</v>
      </c>
      <c r="AW62">
        <v>30.555914637600001</v>
      </c>
      <c r="AX62">
        <v>28.487015254500001</v>
      </c>
      <c r="AY62">
        <v>28.609277731399999</v>
      </c>
      <c r="AZ62">
        <v>28.973874218900001</v>
      </c>
      <c r="BA62">
        <v>29.023685446599998</v>
      </c>
      <c r="BB62">
        <v>29.5690842305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61</v>
      </c>
      <c r="D63">
        <v>29.968796538399999</v>
      </c>
      <c r="E63">
        <v>30.456935265599999</v>
      </c>
      <c r="F63">
        <v>30.066951943700001</v>
      </c>
      <c r="G63">
        <v>30.6137701195</v>
      </c>
      <c r="H63">
        <v>30.461212594500001</v>
      </c>
      <c r="I63">
        <v>30.098999309300002</v>
      </c>
      <c r="J63">
        <v>30.232027560399999</v>
      </c>
      <c r="K63">
        <v>28.4468047041</v>
      </c>
      <c r="L63">
        <v>29.648192309300001</v>
      </c>
      <c r="M63">
        <v>30.5026316139</v>
      </c>
      <c r="N63">
        <v>32.463739074999999</v>
      </c>
      <c r="O63">
        <v>29.930217363600001</v>
      </c>
      <c r="P63">
        <v>31.173525788500001</v>
      </c>
      <c r="Q63">
        <v>29.8980654402</v>
      </c>
      <c r="R63">
        <v>31.664557538299999</v>
      </c>
      <c r="S63">
        <v>30.185756848099999</v>
      </c>
      <c r="T63">
        <v>28.808118009800001</v>
      </c>
      <c r="U63">
        <v>30.819060649299999</v>
      </c>
      <c r="V63">
        <v>29.594091351900001</v>
      </c>
      <c r="W63">
        <v>29.9747354792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29.410712422100001</v>
      </c>
      <c r="AJ63">
        <v>30.723325439500002</v>
      </c>
      <c r="AK63">
        <v>29.715088468000001</v>
      </c>
      <c r="AL63">
        <v>29.997650375399999</v>
      </c>
      <c r="AM63">
        <v>29.211231514200001</v>
      </c>
      <c r="AN63">
        <v>30.028382795799999</v>
      </c>
      <c r="AO63">
        <v>28.651324440900002</v>
      </c>
      <c r="AP63">
        <v>27.6304757503</v>
      </c>
      <c r="AQ63">
        <v>28.7133758089</v>
      </c>
      <c r="AR63">
        <v>29.954138203199999</v>
      </c>
      <c r="AS63">
        <v>30.019862422700001</v>
      </c>
      <c r="AT63">
        <v>29.638267147000001</v>
      </c>
      <c r="AU63">
        <v>29.9944096573</v>
      </c>
      <c r="AV63">
        <v>28.472126288599998</v>
      </c>
      <c r="AW63">
        <v>30.271197647600001</v>
      </c>
      <c r="AX63">
        <v>29.067730908000001</v>
      </c>
      <c r="AY63">
        <v>28.540051727200002</v>
      </c>
      <c r="AZ63">
        <v>29.5708568704</v>
      </c>
      <c r="BA63">
        <v>28.772527721399999</v>
      </c>
      <c r="BB63">
        <v>29.490695402899998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62</v>
      </c>
      <c r="D64">
        <v>30.220021349300001</v>
      </c>
      <c r="E64">
        <v>30.739629344299999</v>
      </c>
      <c r="F64">
        <v>29.951084888899999</v>
      </c>
      <c r="G64">
        <v>30.3883273127</v>
      </c>
      <c r="H64">
        <v>30.4944449666</v>
      </c>
      <c r="I64">
        <v>30.1289004775</v>
      </c>
      <c r="J64">
        <v>29.996326541599998</v>
      </c>
      <c r="K64">
        <v>28.147536108299999</v>
      </c>
      <c r="L64">
        <v>29.504682549599998</v>
      </c>
      <c r="M64">
        <v>30.2262282953</v>
      </c>
      <c r="N64">
        <v>32.252438283300002</v>
      </c>
      <c r="O64">
        <v>29.657400347900001</v>
      </c>
      <c r="P64">
        <v>30.6539818587</v>
      </c>
      <c r="Q64">
        <v>29.927375580700001</v>
      </c>
      <c r="R64">
        <v>31.506196513599999</v>
      </c>
      <c r="S64">
        <v>30.132086446300001</v>
      </c>
      <c r="T64">
        <v>29.169434775799999</v>
      </c>
      <c r="U64">
        <v>30.8914976334</v>
      </c>
      <c r="V64">
        <v>29.798581477500001</v>
      </c>
      <c r="W64">
        <v>30.304535479399998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29.1309854002</v>
      </c>
      <c r="AJ64">
        <v>30.365725514400001</v>
      </c>
      <c r="AK64">
        <v>29.939663083199999</v>
      </c>
      <c r="AL64">
        <v>29.915849613700001</v>
      </c>
      <c r="AM64">
        <v>28.958509227499999</v>
      </c>
      <c r="AN64">
        <v>30.134168222100001</v>
      </c>
      <c r="AO64">
        <v>28.331449265500002</v>
      </c>
      <c r="AP64">
        <v>27.460494949699999</v>
      </c>
      <c r="AQ64">
        <v>28.430258013</v>
      </c>
      <c r="AR64">
        <v>29.132238490100001</v>
      </c>
      <c r="AS64">
        <v>29.927448438300001</v>
      </c>
      <c r="AT64">
        <v>29.789698383299999</v>
      </c>
      <c r="AU64">
        <v>30.004438746400002</v>
      </c>
      <c r="AV64">
        <v>28.1602469973</v>
      </c>
      <c r="AW64">
        <v>30.018721493699999</v>
      </c>
      <c r="AX64">
        <v>29.258997992000001</v>
      </c>
      <c r="AY64">
        <v>28.624628298000001</v>
      </c>
      <c r="AZ64">
        <v>29.504258262600001</v>
      </c>
      <c r="BA64">
        <v>28.878577867000001</v>
      </c>
      <c r="BB64">
        <v>29.285400026600001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63</v>
      </c>
      <c r="D65">
        <v>30.823781007000001</v>
      </c>
      <c r="E65">
        <v>31.219835509100001</v>
      </c>
      <c r="F65">
        <v>29.915989053600001</v>
      </c>
      <c r="G65">
        <v>30.052715364899999</v>
      </c>
      <c r="H65">
        <v>31.022444579599998</v>
      </c>
      <c r="I65">
        <v>30.328146115900001</v>
      </c>
      <c r="J65">
        <v>29.888916362</v>
      </c>
      <c r="K65">
        <v>28.265615091699999</v>
      </c>
      <c r="L65">
        <v>29.887761064399999</v>
      </c>
      <c r="M65">
        <v>30.031583298499999</v>
      </c>
      <c r="N65">
        <v>32.528120317700001</v>
      </c>
      <c r="O65">
        <v>29.487162077400001</v>
      </c>
      <c r="P65">
        <v>30.344981533799999</v>
      </c>
      <c r="Q65">
        <v>29.894098318299999</v>
      </c>
      <c r="R65">
        <v>31.224305068300001</v>
      </c>
      <c r="S65">
        <v>30.516693014800001</v>
      </c>
      <c r="T65">
        <v>29.349779447900001</v>
      </c>
      <c r="U65">
        <v>30.676268093099999</v>
      </c>
      <c r="V65">
        <v>29.640069153100001</v>
      </c>
      <c r="W65">
        <v>30.467934005699998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29.217886411599999</v>
      </c>
      <c r="AJ65">
        <v>30.225002282999998</v>
      </c>
      <c r="AK65">
        <v>29.377927862699998</v>
      </c>
      <c r="AL65">
        <v>29.384480294100001</v>
      </c>
      <c r="AM65">
        <v>29.495158284199999</v>
      </c>
      <c r="AN65">
        <v>29.932038954900001</v>
      </c>
      <c r="AO65">
        <v>28.255938674900001</v>
      </c>
      <c r="AP65">
        <v>27.491295250899999</v>
      </c>
      <c r="AQ65">
        <v>28.0823057797</v>
      </c>
      <c r="AR65">
        <v>28.605407058899999</v>
      </c>
      <c r="AS65">
        <v>29.940089330300001</v>
      </c>
      <c r="AT65">
        <v>29.838608610800001</v>
      </c>
      <c r="AU65">
        <v>29.706770041599999</v>
      </c>
      <c r="AV65">
        <v>28.261884094399999</v>
      </c>
      <c r="AW65">
        <v>30.181040233200001</v>
      </c>
      <c r="AX65">
        <v>29.3890977973</v>
      </c>
      <c r="AY65">
        <v>28.114926945000001</v>
      </c>
      <c r="AZ65">
        <v>29.815428384800001</v>
      </c>
      <c r="BA65">
        <v>29.081474925199998</v>
      </c>
      <c r="BB65">
        <v>29.4853256066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64</v>
      </c>
      <c r="D66">
        <v>31.008598237200001</v>
      </c>
      <c r="E66">
        <v>31.1900400271</v>
      </c>
      <c r="F66">
        <v>30.252240129400001</v>
      </c>
      <c r="G66">
        <v>29.924259796899999</v>
      </c>
      <c r="H66">
        <v>31.2806209819</v>
      </c>
      <c r="I66">
        <v>30.195704626200001</v>
      </c>
      <c r="J66">
        <v>29.549372717499999</v>
      </c>
      <c r="K66">
        <v>28.390207321999998</v>
      </c>
      <c r="L66">
        <v>29.0672918924</v>
      </c>
      <c r="M66">
        <v>30.2035366918</v>
      </c>
      <c r="N66">
        <v>32.448260077599997</v>
      </c>
      <c r="O66">
        <v>29.683010856100001</v>
      </c>
      <c r="P66">
        <v>29.805534251299999</v>
      </c>
      <c r="Q66">
        <v>29.908828681100001</v>
      </c>
      <c r="R66">
        <v>31.085000576300001</v>
      </c>
      <c r="S66">
        <v>30.466628246900001</v>
      </c>
      <c r="T66">
        <v>29.7479560126</v>
      </c>
      <c r="U66">
        <v>30.388677188799999</v>
      </c>
      <c r="V66">
        <v>29.260333321499999</v>
      </c>
      <c r="W66">
        <v>30.490027011700001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29.180982283900001</v>
      </c>
      <c r="AJ66">
        <v>30.622339281399999</v>
      </c>
      <c r="AK66">
        <v>29.248617170199999</v>
      </c>
      <c r="AL66">
        <v>29.587267103399999</v>
      </c>
      <c r="AM66">
        <v>29.825551452199999</v>
      </c>
      <c r="AN66">
        <v>29.419071774300001</v>
      </c>
      <c r="AO66">
        <v>28.3668163842</v>
      </c>
      <c r="AP66">
        <v>27.393935578000001</v>
      </c>
      <c r="AQ66">
        <v>27.8658307659</v>
      </c>
      <c r="AR66">
        <v>28.999738821400001</v>
      </c>
      <c r="AS66">
        <v>29.460960294500001</v>
      </c>
      <c r="AT66">
        <v>29.9454894313</v>
      </c>
      <c r="AU66">
        <v>29.739489689500001</v>
      </c>
      <c r="AV66">
        <v>28.356395416800002</v>
      </c>
      <c r="AW66">
        <v>30.024453727200001</v>
      </c>
      <c r="AX66">
        <v>28.999077464599999</v>
      </c>
      <c r="AY66">
        <v>28.7122090459</v>
      </c>
      <c r="AZ66">
        <v>29.540203719699999</v>
      </c>
      <c r="BA66">
        <v>28.747603869999999</v>
      </c>
      <c r="BB66">
        <v>29.382825776499999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65</v>
      </c>
      <c r="D67">
        <v>30.728070910700001</v>
      </c>
      <c r="E67">
        <v>31.134486238800001</v>
      </c>
      <c r="F67">
        <v>30.205649890499998</v>
      </c>
      <c r="G67">
        <v>30.234162116299999</v>
      </c>
      <c r="H67">
        <v>31.326592182300001</v>
      </c>
      <c r="I67">
        <v>30.174536302100002</v>
      </c>
      <c r="J67">
        <v>29.4230244898</v>
      </c>
      <c r="K67">
        <v>28.296504142500002</v>
      </c>
      <c r="L67">
        <v>29.023829407200001</v>
      </c>
      <c r="M67">
        <v>29.897938732099998</v>
      </c>
      <c r="N67">
        <v>31.7724821965</v>
      </c>
      <c r="O67">
        <v>29.598657442699999</v>
      </c>
      <c r="P67">
        <v>30.165777571300001</v>
      </c>
      <c r="Q67">
        <v>30.033891716700001</v>
      </c>
      <c r="R67">
        <v>31.3308209699</v>
      </c>
      <c r="S67">
        <v>30.071205704600001</v>
      </c>
      <c r="T67">
        <v>29.6604235569</v>
      </c>
      <c r="U67">
        <v>29.9565553845</v>
      </c>
      <c r="V67">
        <v>29.514629103200001</v>
      </c>
      <c r="W67">
        <v>30.970686660399998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29.182074632399999</v>
      </c>
      <c r="AJ67">
        <v>30.783881387000001</v>
      </c>
      <c r="AK67">
        <v>29.2793567973</v>
      </c>
      <c r="AL67">
        <v>29.806449184000002</v>
      </c>
      <c r="AM67">
        <v>29.9491088023</v>
      </c>
      <c r="AN67">
        <v>29.118695995900001</v>
      </c>
      <c r="AO67">
        <v>28.502179998999999</v>
      </c>
      <c r="AP67">
        <v>27.4269590376</v>
      </c>
      <c r="AQ67">
        <v>27.856301155699999</v>
      </c>
      <c r="AR67">
        <v>29.280912382099999</v>
      </c>
      <c r="AS67">
        <v>29.800439943400001</v>
      </c>
      <c r="AT67">
        <v>29.720272827599999</v>
      </c>
      <c r="AU67">
        <v>30.1803229012</v>
      </c>
      <c r="AV67">
        <v>28.572202916399998</v>
      </c>
      <c r="AW67">
        <v>30.3413002478</v>
      </c>
      <c r="AX67">
        <v>28.8998390695</v>
      </c>
      <c r="AY67">
        <v>28.793419693200001</v>
      </c>
      <c r="AZ67">
        <v>29.607985380399999</v>
      </c>
      <c r="BA67">
        <v>28.569657086300001</v>
      </c>
      <c r="BB67">
        <v>29.857627812200001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66</v>
      </c>
      <c r="D68">
        <v>30.724935668899999</v>
      </c>
      <c r="E68">
        <v>31.368496074300001</v>
      </c>
      <c r="F68">
        <v>30.783609628000001</v>
      </c>
      <c r="G68">
        <v>30.3362281749</v>
      </c>
      <c r="H68">
        <v>31.395624812200001</v>
      </c>
      <c r="I68">
        <v>30.279608520299998</v>
      </c>
      <c r="J68">
        <v>29.1754550494</v>
      </c>
      <c r="K68">
        <v>28.320088532500002</v>
      </c>
      <c r="L68">
        <v>29.062967002800001</v>
      </c>
      <c r="M68">
        <v>29.7368510895</v>
      </c>
      <c r="N68">
        <v>31.082482264999999</v>
      </c>
      <c r="O68">
        <v>29.7170146148</v>
      </c>
      <c r="P68">
        <v>30.531747530800001</v>
      </c>
      <c r="Q68">
        <v>30.0517660314</v>
      </c>
      <c r="R68">
        <v>31.243860404500001</v>
      </c>
      <c r="S68">
        <v>29.919482865599999</v>
      </c>
      <c r="T68">
        <v>29.611830052199998</v>
      </c>
      <c r="U68">
        <v>29.743748068399999</v>
      </c>
      <c r="V68">
        <v>30.071712755</v>
      </c>
      <c r="W68">
        <v>30.978630472799999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29.257240717599998</v>
      </c>
      <c r="AJ68">
        <v>30.5916452158</v>
      </c>
      <c r="AK68">
        <v>29.7474375637</v>
      </c>
      <c r="AL68">
        <v>30.0156758012</v>
      </c>
      <c r="AM68">
        <v>29.874463373800001</v>
      </c>
      <c r="AN68">
        <v>29.635898190100001</v>
      </c>
      <c r="AO68">
        <v>28.494792859899999</v>
      </c>
      <c r="AP68">
        <v>27.456278754900001</v>
      </c>
      <c r="AQ68">
        <v>27.948445468999999</v>
      </c>
      <c r="AR68">
        <v>29.503941529199999</v>
      </c>
      <c r="AS68">
        <v>30.0941703608</v>
      </c>
      <c r="AT68">
        <v>29.4620220525</v>
      </c>
      <c r="AU68">
        <v>30.385781062100001</v>
      </c>
      <c r="AV68">
        <v>28.880331055100001</v>
      </c>
      <c r="AW68">
        <v>30.338061792200001</v>
      </c>
      <c r="AX68">
        <v>28.8930507177</v>
      </c>
      <c r="AY68">
        <v>28.8409871482</v>
      </c>
      <c r="AZ68">
        <v>29.696974635099998</v>
      </c>
      <c r="BA68">
        <v>28.6927414994</v>
      </c>
      <c r="BB68">
        <v>29.619921917399999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67</v>
      </c>
      <c r="D69">
        <v>30.792876917499999</v>
      </c>
      <c r="E69">
        <v>31.3871211258</v>
      </c>
      <c r="F69">
        <v>30.995934558799998</v>
      </c>
      <c r="G69">
        <v>30.791063665399999</v>
      </c>
      <c r="H69">
        <v>31.336841159799999</v>
      </c>
      <c r="I69">
        <v>30.636374088099998</v>
      </c>
      <c r="J69">
        <v>28.910096317000001</v>
      </c>
      <c r="K69">
        <v>28.467746976800001</v>
      </c>
      <c r="L69">
        <v>28.811643089499999</v>
      </c>
      <c r="M69">
        <v>29.756097564400001</v>
      </c>
      <c r="N69">
        <v>30.043187031599999</v>
      </c>
      <c r="O69">
        <v>29.9609599518</v>
      </c>
      <c r="P69">
        <v>30.647051517000001</v>
      </c>
      <c r="Q69">
        <v>30.444418972899999</v>
      </c>
      <c r="R69">
        <v>31.007787694699999</v>
      </c>
      <c r="S69">
        <v>29.696597303499999</v>
      </c>
      <c r="T69">
        <v>29.237269358700001</v>
      </c>
      <c r="U69">
        <v>29.837543821899999</v>
      </c>
      <c r="V69">
        <v>29.995311308200002</v>
      </c>
      <c r="W69">
        <v>30.749961991900001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29.3210415016</v>
      </c>
      <c r="AJ69">
        <v>30.281402397000001</v>
      </c>
      <c r="AK69">
        <v>29.540881088500001</v>
      </c>
      <c r="AL69">
        <v>30.300203059499999</v>
      </c>
      <c r="AM69">
        <v>29.893603441100002</v>
      </c>
      <c r="AN69">
        <v>29.609668922299999</v>
      </c>
      <c r="AO69">
        <v>28.394332236899999</v>
      </c>
      <c r="AP69">
        <v>27.5792964987</v>
      </c>
      <c r="AQ69">
        <v>27.831288233799999</v>
      </c>
      <c r="AR69">
        <v>29.418511838600001</v>
      </c>
      <c r="AS69">
        <v>29.503261964299998</v>
      </c>
      <c r="AT69">
        <v>29.114995460100001</v>
      </c>
      <c r="AU69">
        <v>30.185350067800002</v>
      </c>
      <c r="AV69">
        <v>29.281019380699998</v>
      </c>
      <c r="AW69">
        <v>30.2447141261</v>
      </c>
      <c r="AX69">
        <v>28.908320612400001</v>
      </c>
      <c r="AY69">
        <v>28.790196368499998</v>
      </c>
      <c r="AZ69">
        <v>29.375478075299998</v>
      </c>
      <c r="BA69">
        <v>29.134474108500001</v>
      </c>
      <c r="BB69">
        <v>29.6118429263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68</v>
      </c>
      <c r="D70">
        <v>30.367458327600001</v>
      </c>
      <c r="E70">
        <v>31.182461860099998</v>
      </c>
      <c r="F70">
        <v>30.542700425700001</v>
      </c>
      <c r="G70">
        <v>31.024156442599999</v>
      </c>
      <c r="H70">
        <v>31.1723042956</v>
      </c>
      <c r="I70">
        <v>30.611738342900001</v>
      </c>
      <c r="J70">
        <v>28.476222956800001</v>
      </c>
      <c r="K70">
        <v>28.4299458759</v>
      </c>
      <c r="L70">
        <v>28.7398980683</v>
      </c>
      <c r="M70">
        <v>30.037695298399999</v>
      </c>
      <c r="N70">
        <v>30.366198322100001</v>
      </c>
      <c r="O70">
        <v>30.026617152699998</v>
      </c>
      <c r="P70">
        <v>30.7172227356</v>
      </c>
      <c r="Q70">
        <v>30.664629724699999</v>
      </c>
      <c r="R70">
        <v>31.435526830600001</v>
      </c>
      <c r="S70">
        <v>30.2224212235</v>
      </c>
      <c r="T70">
        <v>28.912373664699999</v>
      </c>
      <c r="U70">
        <v>30.641626433799999</v>
      </c>
      <c r="V70">
        <v>29.545599563900002</v>
      </c>
      <c r="W70">
        <v>30.8069219532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29.679618445799999</v>
      </c>
      <c r="AJ70">
        <v>30.197641521200001</v>
      </c>
      <c r="AK70">
        <v>29.746874839499998</v>
      </c>
      <c r="AL70">
        <v>30.453105883999999</v>
      </c>
      <c r="AM70">
        <v>29.850985975099999</v>
      </c>
      <c r="AN70">
        <v>29.7338224242</v>
      </c>
      <c r="AO70">
        <v>27.865357486200001</v>
      </c>
      <c r="AP70">
        <v>27.6496704694</v>
      </c>
      <c r="AQ70">
        <v>28.0102389284</v>
      </c>
      <c r="AR70">
        <v>29.0783233684</v>
      </c>
      <c r="AS70">
        <v>29.011127870500001</v>
      </c>
      <c r="AT70">
        <v>29.1702679767</v>
      </c>
      <c r="AU70">
        <v>29.985915340999998</v>
      </c>
      <c r="AV70">
        <v>29.150929991400002</v>
      </c>
      <c r="AW70">
        <v>30.215439522600001</v>
      </c>
      <c r="AX70">
        <v>29.491414178599999</v>
      </c>
      <c r="AY70">
        <v>28.644623352100002</v>
      </c>
      <c r="AZ70">
        <v>29.6910865103</v>
      </c>
      <c r="BA70">
        <v>28.8094135276</v>
      </c>
      <c r="BB70">
        <v>30.1063780074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69</v>
      </c>
      <c r="D71">
        <v>30.546764553700001</v>
      </c>
      <c r="E71">
        <v>31.265571484300001</v>
      </c>
      <c r="F71">
        <v>29.5894613884</v>
      </c>
      <c r="G71">
        <v>30.769382332999999</v>
      </c>
      <c r="H71">
        <v>31.052086451099999</v>
      </c>
      <c r="I71">
        <v>30.2193518413</v>
      </c>
      <c r="J71">
        <v>28.662555441399999</v>
      </c>
      <c r="K71">
        <v>28.288936417399999</v>
      </c>
      <c r="L71">
        <v>28.930112321599999</v>
      </c>
      <c r="M71">
        <v>29.732104165900001</v>
      </c>
      <c r="N71">
        <v>30.9979774677</v>
      </c>
      <c r="O71">
        <v>30.072424597800001</v>
      </c>
      <c r="P71">
        <v>30.678273625500001</v>
      </c>
      <c r="Q71">
        <v>30.735150098199998</v>
      </c>
      <c r="R71">
        <v>31.560451826000001</v>
      </c>
      <c r="S71">
        <v>29.998094641800002</v>
      </c>
      <c r="T71">
        <v>29.4567819548</v>
      </c>
      <c r="U71">
        <v>30.8916660133</v>
      </c>
      <c r="V71">
        <v>29.290758552300002</v>
      </c>
      <c r="W71">
        <v>30.633726440499998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29.890277016300001</v>
      </c>
      <c r="AJ71">
        <v>30.221722728</v>
      </c>
      <c r="AK71">
        <v>28.952697173800001</v>
      </c>
      <c r="AL71">
        <v>29.899752699299999</v>
      </c>
      <c r="AM71">
        <v>29.4017563106</v>
      </c>
      <c r="AN71">
        <v>29.652728699099999</v>
      </c>
      <c r="AO71">
        <v>27.710062164</v>
      </c>
      <c r="AP71">
        <v>27.7034843233</v>
      </c>
      <c r="AQ71">
        <v>28.499282175299999</v>
      </c>
      <c r="AR71">
        <v>28.9446911056</v>
      </c>
      <c r="AS71">
        <v>29.211799007500002</v>
      </c>
      <c r="AT71">
        <v>29.316245301999999</v>
      </c>
      <c r="AU71">
        <v>29.768243792300002</v>
      </c>
      <c r="AV71">
        <v>29.018931097100001</v>
      </c>
      <c r="AW71">
        <v>30.240756036600001</v>
      </c>
      <c r="AX71">
        <v>29.641793598900001</v>
      </c>
      <c r="AY71">
        <v>29.0765168597</v>
      </c>
      <c r="AZ71">
        <v>30.003621004999999</v>
      </c>
      <c r="BA71">
        <v>28.670061369100001</v>
      </c>
      <c r="BB71">
        <v>30.120388166000001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70</v>
      </c>
      <c r="D72">
        <v>30.7802266942</v>
      </c>
      <c r="E72">
        <v>31.501351639900001</v>
      </c>
      <c r="F72">
        <v>29.6333451436</v>
      </c>
      <c r="G72">
        <v>30.730760343499998</v>
      </c>
      <c r="H72">
        <v>30.961882539699999</v>
      </c>
      <c r="I72">
        <v>29.901846018600001</v>
      </c>
      <c r="J72">
        <v>29.2623855314</v>
      </c>
      <c r="K72">
        <v>28.2514867696</v>
      </c>
      <c r="L72">
        <v>29.3776661604</v>
      </c>
      <c r="M72">
        <v>29.561920248300002</v>
      </c>
      <c r="N72">
        <v>31.0841348744</v>
      </c>
      <c r="O72">
        <v>30.064057250299999</v>
      </c>
      <c r="P72">
        <v>30.8982725543</v>
      </c>
      <c r="Q72">
        <v>30.685108315400001</v>
      </c>
      <c r="R72">
        <v>31.706256738899999</v>
      </c>
      <c r="S72">
        <v>29.560162410699999</v>
      </c>
      <c r="T72">
        <v>29.311251086999999</v>
      </c>
      <c r="U72">
        <v>30.4366023549</v>
      </c>
      <c r="V72">
        <v>29.587995387599999</v>
      </c>
      <c r="W72">
        <v>30.523422377700001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29.807243658400001</v>
      </c>
      <c r="AJ72">
        <v>30.249461400800001</v>
      </c>
      <c r="AK72">
        <v>28.980606229100001</v>
      </c>
      <c r="AL72">
        <v>29.8557810125</v>
      </c>
      <c r="AM72">
        <v>29.169765676400001</v>
      </c>
      <c r="AN72">
        <v>29.822669222399998</v>
      </c>
      <c r="AO72">
        <v>28.151152308099999</v>
      </c>
      <c r="AP72">
        <v>27.937195634199998</v>
      </c>
      <c r="AQ72">
        <v>28.723599245900001</v>
      </c>
      <c r="AR72">
        <v>28.997761477200001</v>
      </c>
      <c r="AS72">
        <v>29.406311649799999</v>
      </c>
      <c r="AT72">
        <v>29.517276391799999</v>
      </c>
      <c r="AU72">
        <v>30.157213858599999</v>
      </c>
      <c r="AV72">
        <v>29.252379164600001</v>
      </c>
      <c r="AW72">
        <v>30.1472365232</v>
      </c>
      <c r="AX72">
        <v>29.588077434300001</v>
      </c>
      <c r="AY72">
        <v>28.792853995200002</v>
      </c>
      <c r="AZ72">
        <v>30.126069637600001</v>
      </c>
      <c r="BA72">
        <v>28.683227755899999</v>
      </c>
      <c r="BB72">
        <v>29.957201401100001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71</v>
      </c>
      <c r="D73">
        <v>30.315777705399999</v>
      </c>
      <c r="E73">
        <v>31.454260473000001</v>
      </c>
      <c r="F73">
        <v>29.628684036500001</v>
      </c>
      <c r="G73">
        <v>30.8443478527</v>
      </c>
      <c r="H73">
        <v>30.327622821399999</v>
      </c>
      <c r="I73">
        <v>29.548155768499999</v>
      </c>
      <c r="J73">
        <v>28.996712045399999</v>
      </c>
      <c r="K73">
        <v>28.352723667700001</v>
      </c>
      <c r="L73">
        <v>29.587091900499999</v>
      </c>
      <c r="M73">
        <v>29.742684887700001</v>
      </c>
      <c r="N73">
        <v>31.3259612021</v>
      </c>
      <c r="O73">
        <v>30.026334272900002</v>
      </c>
      <c r="P73">
        <v>30.653461782800001</v>
      </c>
      <c r="Q73">
        <v>30.444528558599998</v>
      </c>
      <c r="R73">
        <v>31.491905794600001</v>
      </c>
      <c r="S73">
        <v>29.655140829699999</v>
      </c>
      <c r="T73">
        <v>29.160233983299999</v>
      </c>
      <c r="U73">
        <v>30.558427273300001</v>
      </c>
      <c r="V73">
        <v>29.754645144000001</v>
      </c>
      <c r="W73">
        <v>30.926913108699999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29.7675337435</v>
      </c>
      <c r="AJ73">
        <v>30.600465391699998</v>
      </c>
      <c r="AK73">
        <v>29.047715529800001</v>
      </c>
      <c r="AL73">
        <v>30.398911998999999</v>
      </c>
      <c r="AM73">
        <v>29.236040432300001</v>
      </c>
      <c r="AN73">
        <v>29.841327251399999</v>
      </c>
      <c r="AO73">
        <v>28.794220224299998</v>
      </c>
      <c r="AP73">
        <v>27.971151926600001</v>
      </c>
      <c r="AQ73">
        <v>28.734822356199999</v>
      </c>
      <c r="AR73">
        <v>29.5077832829</v>
      </c>
      <c r="AS73">
        <v>29.9216858536</v>
      </c>
      <c r="AT73">
        <v>29.578401515199999</v>
      </c>
      <c r="AU73">
        <v>29.818245539900001</v>
      </c>
      <c r="AV73">
        <v>29.280764742900001</v>
      </c>
      <c r="AW73">
        <v>29.908153341799999</v>
      </c>
      <c r="AX73">
        <v>29.852229717899998</v>
      </c>
      <c r="AY73">
        <v>28.685468802100001</v>
      </c>
      <c r="AZ73">
        <v>30.0911944572</v>
      </c>
      <c r="BA73">
        <v>28.935399822000001</v>
      </c>
      <c r="BB73">
        <v>30.083163561500001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72</v>
      </c>
      <c r="D74">
        <v>30.2627770908</v>
      </c>
      <c r="E74">
        <v>31.471662899999998</v>
      </c>
      <c r="F74">
        <v>30.094890081900001</v>
      </c>
      <c r="G74">
        <v>30.638281536400001</v>
      </c>
      <c r="H74">
        <v>30.3439904556</v>
      </c>
      <c r="I74">
        <v>29.2927488608</v>
      </c>
      <c r="J74">
        <v>28.818462095800001</v>
      </c>
      <c r="K74">
        <v>28.6545839628</v>
      </c>
      <c r="L74">
        <v>29.080435454900002</v>
      </c>
      <c r="M74">
        <v>29.693211099999999</v>
      </c>
      <c r="N74">
        <v>31.091415391999998</v>
      </c>
      <c r="O74">
        <v>30.137998457799998</v>
      </c>
      <c r="P74">
        <v>30.937490266600001</v>
      </c>
      <c r="Q74">
        <v>30.521317842399998</v>
      </c>
      <c r="R74">
        <v>31.460676260700001</v>
      </c>
      <c r="S74">
        <v>30.028085916799999</v>
      </c>
      <c r="T74">
        <v>29.1773336786</v>
      </c>
      <c r="U74">
        <v>30.453857144200001</v>
      </c>
      <c r="V74">
        <v>29.7883822274</v>
      </c>
      <c r="W74">
        <v>31.355582288299999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29.922812429099999</v>
      </c>
      <c r="AJ74">
        <v>30.421700173800001</v>
      </c>
      <c r="AK74">
        <v>29.712145092099998</v>
      </c>
      <c r="AL74">
        <v>30.432443618499999</v>
      </c>
      <c r="AM74">
        <v>29.564655645799998</v>
      </c>
      <c r="AN74">
        <v>29.600951628000001</v>
      </c>
      <c r="AO74">
        <v>28.398902176899998</v>
      </c>
      <c r="AP74">
        <v>27.8479030958</v>
      </c>
      <c r="AQ74">
        <v>28.549484661899999</v>
      </c>
      <c r="AR74">
        <v>29.581125305400001</v>
      </c>
      <c r="AS74">
        <v>29.8548852473</v>
      </c>
      <c r="AT74">
        <v>29.6374226286</v>
      </c>
      <c r="AU74">
        <v>30.214685284800002</v>
      </c>
      <c r="AV74">
        <v>29.2208323698</v>
      </c>
      <c r="AW74">
        <v>29.986547443100001</v>
      </c>
      <c r="AX74">
        <v>29.7383332303</v>
      </c>
      <c r="AY74">
        <v>28.836183674200001</v>
      </c>
      <c r="AZ74">
        <v>30.331351828799999</v>
      </c>
      <c r="BA74">
        <v>28.951616439399999</v>
      </c>
      <c r="BB74">
        <v>29.9165240558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73</v>
      </c>
      <c r="D75">
        <v>30.317644954599999</v>
      </c>
      <c r="E75">
        <v>31.0583252399</v>
      </c>
      <c r="F75">
        <v>30.0666082087</v>
      </c>
      <c r="G75">
        <v>30.383910643099998</v>
      </c>
      <c r="H75">
        <v>30.240762257699998</v>
      </c>
      <c r="I75">
        <v>29.671254151399999</v>
      </c>
      <c r="J75">
        <v>29.1154276667</v>
      </c>
      <c r="K75">
        <v>28.3376770247</v>
      </c>
      <c r="L75">
        <v>29.156438633099999</v>
      </c>
      <c r="M75">
        <v>29.934635139600001</v>
      </c>
      <c r="N75">
        <v>31.033244144499999</v>
      </c>
      <c r="O75">
        <v>30.027839149599998</v>
      </c>
      <c r="P75">
        <v>30.748009335399999</v>
      </c>
      <c r="Q75">
        <v>30.728730404499998</v>
      </c>
      <c r="R75">
        <v>31.437047142699999</v>
      </c>
      <c r="S75">
        <v>29.233539122100002</v>
      </c>
      <c r="T75">
        <v>29.127501089799999</v>
      </c>
      <c r="U75">
        <v>30.2350847419</v>
      </c>
      <c r="V75">
        <v>29.6279190811</v>
      </c>
      <c r="W75">
        <v>30.9776759025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30.1763322541</v>
      </c>
      <c r="AJ75">
        <v>30.165538828999999</v>
      </c>
      <c r="AK75">
        <v>29.582701707399998</v>
      </c>
      <c r="AL75">
        <v>30.178533160099999</v>
      </c>
      <c r="AM75">
        <v>29.9137646402</v>
      </c>
      <c r="AN75">
        <v>29.428814645399999</v>
      </c>
      <c r="AO75">
        <v>27.970764856399999</v>
      </c>
      <c r="AP75">
        <v>27.847763860600001</v>
      </c>
      <c r="AQ75">
        <v>28.507584232599999</v>
      </c>
      <c r="AR75">
        <v>29.691984014300001</v>
      </c>
      <c r="AS75">
        <v>29.7430271962</v>
      </c>
      <c r="AT75">
        <v>29.605648512199998</v>
      </c>
      <c r="AU75">
        <v>30.224100313699999</v>
      </c>
      <c r="AV75">
        <v>29.430540932700001</v>
      </c>
      <c r="AW75">
        <v>30.2898692041</v>
      </c>
      <c r="AX75">
        <v>29.079912241199999</v>
      </c>
      <c r="AY75">
        <v>29.077410175200001</v>
      </c>
      <c r="AZ75">
        <v>29.531229530600001</v>
      </c>
      <c r="BA75">
        <v>29.144815515499999</v>
      </c>
      <c r="BB75">
        <v>29.857990377699998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74</v>
      </c>
      <c r="D76">
        <v>30.153063768999999</v>
      </c>
      <c r="E76">
        <v>31.146832252399999</v>
      </c>
      <c r="F76">
        <v>30.485790319199999</v>
      </c>
      <c r="G76">
        <v>30.521888621900001</v>
      </c>
      <c r="H76">
        <v>30.2573649564</v>
      </c>
      <c r="I76">
        <v>30.314536826099999</v>
      </c>
      <c r="J76">
        <v>29.130776610600002</v>
      </c>
      <c r="K76">
        <v>28.175801268200001</v>
      </c>
      <c r="L76">
        <v>29.409543128100001</v>
      </c>
      <c r="M76">
        <v>30.025288953499999</v>
      </c>
      <c r="N76">
        <v>30.993439116499999</v>
      </c>
      <c r="O76">
        <v>30.081192768400001</v>
      </c>
      <c r="P76">
        <v>30.664701631</v>
      </c>
      <c r="Q76">
        <v>30.770274405999999</v>
      </c>
      <c r="R76">
        <v>31.202021986999998</v>
      </c>
      <c r="S76">
        <v>29.7197369334</v>
      </c>
      <c r="T76">
        <v>29.3075839149</v>
      </c>
      <c r="U76">
        <v>30.124808063100001</v>
      </c>
      <c r="V76">
        <v>29.420399848199999</v>
      </c>
      <c r="W76">
        <v>30.809595632000001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30.447195222000001</v>
      </c>
      <c r="AJ76">
        <v>30.590736295399999</v>
      </c>
      <c r="AK76">
        <v>29.3453836662</v>
      </c>
      <c r="AL76">
        <v>30.134566496400002</v>
      </c>
      <c r="AM76">
        <v>29.802469744500002</v>
      </c>
      <c r="AN76">
        <v>29.5193187283</v>
      </c>
      <c r="AO76">
        <v>28.124688270699998</v>
      </c>
      <c r="AP76">
        <v>27.763548719799999</v>
      </c>
      <c r="AQ76">
        <v>28.516851860199999</v>
      </c>
      <c r="AR76">
        <v>29.7325323777</v>
      </c>
      <c r="AS76">
        <v>29.624251262400001</v>
      </c>
      <c r="AT76">
        <v>29.758664262900002</v>
      </c>
      <c r="AU76">
        <v>30.150670647599998</v>
      </c>
      <c r="AV76">
        <v>29.5887837778</v>
      </c>
      <c r="AW76">
        <v>30.7334460075</v>
      </c>
      <c r="AX76">
        <v>28.726315616699999</v>
      </c>
      <c r="AY76">
        <v>28.9008800095</v>
      </c>
      <c r="AZ76">
        <v>29.493957494299998</v>
      </c>
      <c r="BA76">
        <v>28.725465696499999</v>
      </c>
      <c r="BB76">
        <v>29.7531854892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75</v>
      </c>
      <c r="D77">
        <v>30.24070463</v>
      </c>
      <c r="E77">
        <v>31.490056250999999</v>
      </c>
      <c r="F77">
        <v>30.371877452300001</v>
      </c>
      <c r="G77">
        <v>30.467376815400002</v>
      </c>
      <c r="H77">
        <v>30.782942092500001</v>
      </c>
      <c r="I77">
        <v>30.498712365900001</v>
      </c>
      <c r="J77">
        <v>28.759609728299999</v>
      </c>
      <c r="K77">
        <v>28.289927928099999</v>
      </c>
      <c r="L77">
        <v>28.9460213232</v>
      </c>
      <c r="M77">
        <v>29.550422359700001</v>
      </c>
      <c r="N77">
        <v>31.0116747201</v>
      </c>
      <c r="O77">
        <v>30.128890288499999</v>
      </c>
      <c r="P77">
        <v>30.828359579200001</v>
      </c>
      <c r="Q77">
        <v>30.644781911799999</v>
      </c>
      <c r="R77">
        <v>31.290154101799999</v>
      </c>
      <c r="S77">
        <v>30.3892845198</v>
      </c>
      <c r="T77">
        <v>29.3293407082</v>
      </c>
      <c r="U77">
        <v>30.443714624599998</v>
      </c>
      <c r="V77">
        <v>29.467025852999999</v>
      </c>
      <c r="W77">
        <v>30.8274006085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29.9064504832</v>
      </c>
      <c r="AJ77">
        <v>30.7773190793</v>
      </c>
      <c r="AK77">
        <v>28.730310391</v>
      </c>
      <c r="AL77">
        <v>29.470822676699999</v>
      </c>
      <c r="AM77">
        <v>29.768328710900001</v>
      </c>
      <c r="AN77">
        <v>29.4290402699</v>
      </c>
      <c r="AO77">
        <v>28.291071367600001</v>
      </c>
      <c r="AP77">
        <v>27.8752567003</v>
      </c>
      <c r="AQ77">
        <v>28.924806761900001</v>
      </c>
      <c r="AR77">
        <v>29.6440797978</v>
      </c>
      <c r="AS77">
        <v>30.108869699100001</v>
      </c>
      <c r="AT77">
        <v>29.670680722</v>
      </c>
      <c r="AU77">
        <v>30.108669606700001</v>
      </c>
      <c r="AV77">
        <v>29.424590417800001</v>
      </c>
      <c r="AW77">
        <v>30.538420628299999</v>
      </c>
      <c r="AX77">
        <v>28.885738058800001</v>
      </c>
      <c r="AY77">
        <v>29.0355331803</v>
      </c>
      <c r="AZ77">
        <v>29.3163690473</v>
      </c>
      <c r="BA77">
        <v>28.678420217500001</v>
      </c>
      <c r="BB77">
        <v>29.910001759699998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76</v>
      </c>
      <c r="D78">
        <v>30.166792604699999</v>
      </c>
      <c r="E78">
        <v>30.832174310399999</v>
      </c>
      <c r="F78">
        <v>29.656644286599999</v>
      </c>
      <c r="G78">
        <v>30.1472629744</v>
      </c>
      <c r="H78">
        <v>31.186156392699999</v>
      </c>
      <c r="I78">
        <v>30.4063048499</v>
      </c>
      <c r="J78">
        <v>28.191716381500001</v>
      </c>
      <c r="K78">
        <v>28.3577914858</v>
      </c>
      <c r="L78">
        <v>28.928480026199999</v>
      </c>
      <c r="M78">
        <v>29.638753117299999</v>
      </c>
      <c r="N78">
        <v>31.103219547399998</v>
      </c>
      <c r="O78">
        <v>30.143595844699998</v>
      </c>
      <c r="P78">
        <v>30.696851071800001</v>
      </c>
      <c r="Q78">
        <v>30.717561568699999</v>
      </c>
      <c r="R78">
        <v>31.3711975923</v>
      </c>
      <c r="S78">
        <v>30.587884393500001</v>
      </c>
      <c r="T78">
        <v>29.416836629999999</v>
      </c>
      <c r="U78">
        <v>30.836027339200001</v>
      </c>
      <c r="V78">
        <v>29.543084611600001</v>
      </c>
      <c r="W78">
        <v>31.268331434299999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29.5746995055</v>
      </c>
      <c r="AJ78">
        <v>29.842678176</v>
      </c>
      <c r="AK78">
        <v>29.0221515938</v>
      </c>
      <c r="AL78">
        <v>29.549530091800001</v>
      </c>
      <c r="AM78">
        <v>29.549856205299999</v>
      </c>
      <c r="AN78">
        <v>29.247956894600001</v>
      </c>
      <c r="AO78">
        <v>28.256936055400001</v>
      </c>
      <c r="AP78">
        <v>27.681888534900001</v>
      </c>
      <c r="AQ78">
        <v>29.307063159799998</v>
      </c>
      <c r="AR78">
        <v>29.334507737700001</v>
      </c>
      <c r="AS78">
        <v>30.9136094612</v>
      </c>
      <c r="AT78">
        <v>29.850831165500001</v>
      </c>
      <c r="AU78">
        <v>30.4093395728</v>
      </c>
      <c r="AV78">
        <v>29.2824274695</v>
      </c>
      <c r="AW78">
        <v>30.013954943800002</v>
      </c>
      <c r="AX78">
        <v>29.222369321799999</v>
      </c>
      <c r="AY78">
        <v>29.118059068600001</v>
      </c>
      <c r="AZ78">
        <v>29.831548211099999</v>
      </c>
      <c r="BA78">
        <v>28.693523993599999</v>
      </c>
      <c r="BB78">
        <v>30.2914804515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77</v>
      </c>
      <c r="D79">
        <v>29.846089967200001</v>
      </c>
      <c r="E79">
        <v>30.678005723199998</v>
      </c>
      <c r="F79">
        <v>29.651567452199998</v>
      </c>
      <c r="G79">
        <v>30.0652165471</v>
      </c>
      <c r="H79">
        <v>30.958698307599999</v>
      </c>
      <c r="I79">
        <v>30.335203937900001</v>
      </c>
      <c r="J79">
        <v>28.7750958359</v>
      </c>
      <c r="K79">
        <v>28.559330816300001</v>
      </c>
      <c r="L79">
        <v>29.107689439600001</v>
      </c>
      <c r="M79">
        <v>29.703105999400002</v>
      </c>
      <c r="N79">
        <v>30.979158619100001</v>
      </c>
      <c r="O79">
        <v>30.085202093700001</v>
      </c>
      <c r="P79">
        <v>30.641281404400001</v>
      </c>
      <c r="Q79">
        <v>30.714934643799999</v>
      </c>
      <c r="R79">
        <v>31.4026190519</v>
      </c>
      <c r="S79">
        <v>30.650244450700001</v>
      </c>
      <c r="T79">
        <v>29.3563143274</v>
      </c>
      <c r="U79">
        <v>31.039256628099999</v>
      </c>
      <c r="V79">
        <v>29.760593269299999</v>
      </c>
      <c r="W79">
        <v>30.946757410299998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29.602411816299998</v>
      </c>
      <c r="AJ79">
        <v>29.766106147399999</v>
      </c>
      <c r="AK79">
        <v>29.324950706799999</v>
      </c>
      <c r="AL79">
        <v>29.949259705199999</v>
      </c>
      <c r="AM79">
        <v>28.990743535499998</v>
      </c>
      <c r="AN79">
        <v>29.056192999899999</v>
      </c>
      <c r="AO79">
        <v>28.293816387300001</v>
      </c>
      <c r="AP79">
        <v>27.710204593299999</v>
      </c>
      <c r="AQ79">
        <v>29.273117890999998</v>
      </c>
      <c r="AR79">
        <v>29.383027089399999</v>
      </c>
      <c r="AS79">
        <v>30.5631515878</v>
      </c>
      <c r="AT79">
        <v>29.6396362666</v>
      </c>
      <c r="AU79">
        <v>30.471398306200001</v>
      </c>
      <c r="AV79">
        <v>29.530197088200001</v>
      </c>
      <c r="AW79">
        <v>29.983704438</v>
      </c>
      <c r="AX79">
        <v>29.0925495822</v>
      </c>
      <c r="AY79">
        <v>28.802727671700001</v>
      </c>
      <c r="AZ79">
        <v>30.049957309900002</v>
      </c>
      <c r="BA79">
        <v>28.725540652700001</v>
      </c>
      <c r="BB79">
        <v>30.0133632386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78</v>
      </c>
      <c r="D80">
        <v>30.0188569745</v>
      </c>
      <c r="E80">
        <v>30.8787814758</v>
      </c>
      <c r="F80">
        <v>30.037126295499998</v>
      </c>
      <c r="G80">
        <v>30.197587310700001</v>
      </c>
      <c r="H80">
        <v>30.4366194266</v>
      </c>
      <c r="I80">
        <v>30.496752998600002</v>
      </c>
      <c r="J80">
        <v>29.110775283500001</v>
      </c>
      <c r="K80">
        <v>28.5123707664</v>
      </c>
      <c r="L80">
        <v>29.165745370500002</v>
      </c>
      <c r="M80">
        <v>30.155148877799999</v>
      </c>
      <c r="N80">
        <v>31.483797407699999</v>
      </c>
      <c r="O80">
        <v>30.0031069614</v>
      </c>
      <c r="P80">
        <v>31.2011719996</v>
      </c>
      <c r="Q80">
        <v>30.967958556100001</v>
      </c>
      <c r="R80">
        <v>31.521581014599999</v>
      </c>
      <c r="S80">
        <v>30.048281736500002</v>
      </c>
      <c r="T80">
        <v>29.2623511896</v>
      </c>
      <c r="U80">
        <v>31.150490861000002</v>
      </c>
      <c r="V80">
        <v>29.765269810300001</v>
      </c>
      <c r="W80">
        <v>30.368301929899999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29.327091471599999</v>
      </c>
      <c r="AJ80">
        <v>30.450303119600001</v>
      </c>
      <c r="AK80">
        <v>29.5914123232</v>
      </c>
      <c r="AL80">
        <v>30.326511748200002</v>
      </c>
      <c r="AM80">
        <v>29.017360780699999</v>
      </c>
      <c r="AN80">
        <v>29.6708561041</v>
      </c>
      <c r="AO80">
        <v>27.7747239728</v>
      </c>
      <c r="AP80">
        <v>27.689401544599999</v>
      </c>
      <c r="AQ80">
        <v>28.8485108932</v>
      </c>
      <c r="AR80">
        <v>29.312094546899999</v>
      </c>
      <c r="AS80">
        <v>30.180783202000001</v>
      </c>
      <c r="AT80">
        <v>29.359794945299999</v>
      </c>
      <c r="AU80">
        <v>30.164908880799999</v>
      </c>
      <c r="AV80">
        <v>29.5186952912</v>
      </c>
      <c r="AW80">
        <v>30.297272271499999</v>
      </c>
      <c r="AX80">
        <v>28.407777096899999</v>
      </c>
      <c r="AY80">
        <v>28.789031118699999</v>
      </c>
      <c r="AZ80">
        <v>30.156533532800001</v>
      </c>
      <c r="BA80">
        <v>28.7083602971</v>
      </c>
      <c r="BB80">
        <v>29.1668591464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79</v>
      </c>
      <c r="D81">
        <v>29.7539236153</v>
      </c>
      <c r="E81">
        <v>31.002964374099999</v>
      </c>
      <c r="F81">
        <v>29.941522340300001</v>
      </c>
      <c r="G81">
        <v>30.144621503900002</v>
      </c>
      <c r="H81">
        <v>30.3256291776</v>
      </c>
      <c r="I81">
        <v>30.026298515099999</v>
      </c>
      <c r="J81">
        <v>29.3798178451</v>
      </c>
      <c r="K81">
        <v>28.659080728100001</v>
      </c>
      <c r="L81">
        <v>29.517119676699998</v>
      </c>
      <c r="M81">
        <v>30.271128107500001</v>
      </c>
      <c r="N81">
        <v>30.954235069100001</v>
      </c>
      <c r="O81">
        <v>29.7594388905</v>
      </c>
      <c r="P81">
        <v>30.895097719399999</v>
      </c>
      <c r="Q81">
        <v>31.139968791200001</v>
      </c>
      <c r="R81">
        <v>31.3402263282</v>
      </c>
      <c r="S81">
        <v>30.636058671600001</v>
      </c>
      <c r="T81">
        <v>29.8123318749</v>
      </c>
      <c r="U81">
        <v>31.008938711300001</v>
      </c>
      <c r="V81">
        <v>29.7975404922</v>
      </c>
      <c r="W81">
        <v>30.208792643900001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29.240469177600001</v>
      </c>
      <c r="AJ81">
        <v>30.133033795199999</v>
      </c>
      <c r="AK81">
        <v>29.877649611900001</v>
      </c>
      <c r="AL81">
        <v>30.0682573154</v>
      </c>
      <c r="AM81">
        <v>28.889471857099998</v>
      </c>
      <c r="AN81">
        <v>29.756481505699998</v>
      </c>
      <c r="AO81">
        <v>27.515192510199999</v>
      </c>
      <c r="AP81">
        <v>27.411977253500002</v>
      </c>
      <c r="AQ81">
        <v>29.084320289899999</v>
      </c>
      <c r="AR81">
        <v>28.796832445700002</v>
      </c>
      <c r="AS81">
        <v>29.666096400400001</v>
      </c>
      <c r="AT81">
        <v>29.136254836700001</v>
      </c>
      <c r="AU81">
        <v>30.188038172300001</v>
      </c>
      <c r="AV81">
        <v>29.488337701399999</v>
      </c>
      <c r="AW81">
        <v>30.298379068500001</v>
      </c>
      <c r="AX81">
        <v>28.708825035099999</v>
      </c>
      <c r="AY81">
        <v>28.9895812814</v>
      </c>
      <c r="AZ81">
        <v>29.9208443771</v>
      </c>
      <c r="BA81">
        <v>28.9366426805</v>
      </c>
      <c r="BB81">
        <v>28.927193183299998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80</v>
      </c>
      <c r="D82">
        <v>29.806652469700001</v>
      </c>
      <c r="E82">
        <v>30.670191920200001</v>
      </c>
      <c r="F82">
        <v>29.5928268561</v>
      </c>
      <c r="G82">
        <v>30.1865454201</v>
      </c>
      <c r="H82">
        <v>30.468311191200002</v>
      </c>
      <c r="I82">
        <v>29.806524190699999</v>
      </c>
      <c r="J82">
        <v>29.510003244</v>
      </c>
      <c r="K82">
        <v>28.915338694300001</v>
      </c>
      <c r="L82">
        <v>29.772316291399999</v>
      </c>
      <c r="M82">
        <v>30.291787790299999</v>
      </c>
      <c r="N82">
        <v>30.8690604976</v>
      </c>
      <c r="O82">
        <v>29.752722956500001</v>
      </c>
      <c r="P82">
        <v>30.910988783800001</v>
      </c>
      <c r="Q82">
        <v>31.120706288299999</v>
      </c>
      <c r="R82">
        <v>31.368321934699999</v>
      </c>
      <c r="S82">
        <v>30.8499420126</v>
      </c>
      <c r="T82">
        <v>29.733291220000002</v>
      </c>
      <c r="U82">
        <v>30.9386991953</v>
      </c>
      <c r="V82">
        <v>29.865921858499998</v>
      </c>
      <c r="W82">
        <v>30.481157064000001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29.247586993900001</v>
      </c>
      <c r="AJ82">
        <v>30.095730591300001</v>
      </c>
      <c r="AK82">
        <v>29.440355698000001</v>
      </c>
      <c r="AL82">
        <v>29.7503352389</v>
      </c>
      <c r="AM82">
        <v>28.7418613689</v>
      </c>
      <c r="AN82">
        <v>29.585954907000001</v>
      </c>
      <c r="AO82">
        <v>27.992416752699999</v>
      </c>
      <c r="AP82">
        <v>27.711452208099999</v>
      </c>
      <c r="AQ82">
        <v>29.342332765399998</v>
      </c>
      <c r="AR82">
        <v>28.7806084216</v>
      </c>
      <c r="AS82">
        <v>29.831040422699999</v>
      </c>
      <c r="AT82">
        <v>29.037276051199999</v>
      </c>
      <c r="AU82">
        <v>29.744513510099999</v>
      </c>
      <c r="AV82">
        <v>29.5444965481</v>
      </c>
      <c r="AW82">
        <v>30.306045288899998</v>
      </c>
      <c r="AX82">
        <v>29.020125473299998</v>
      </c>
      <c r="AY82">
        <v>29.1470373802</v>
      </c>
      <c r="AZ82">
        <v>29.995361641100001</v>
      </c>
      <c r="BA82">
        <v>28.794137452899999</v>
      </c>
      <c r="BB82">
        <v>29.395078989600002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81</v>
      </c>
      <c r="D83">
        <v>29.958432074099999</v>
      </c>
      <c r="E83">
        <v>30.810524009600002</v>
      </c>
      <c r="F83">
        <v>29.666098510800001</v>
      </c>
      <c r="G83">
        <v>30.7364812836</v>
      </c>
      <c r="H83">
        <v>30.880270437899998</v>
      </c>
      <c r="I83">
        <v>29.6531009379</v>
      </c>
      <c r="J83">
        <v>29.500271035600001</v>
      </c>
      <c r="K83">
        <v>28.905154592500001</v>
      </c>
      <c r="L83">
        <v>29.702357340700001</v>
      </c>
      <c r="M83">
        <v>30.4870147074</v>
      </c>
      <c r="N83">
        <v>31.682211495600001</v>
      </c>
      <c r="O83">
        <v>29.453475081600001</v>
      </c>
      <c r="P83">
        <v>31.227565022499999</v>
      </c>
      <c r="Q83">
        <v>31.145920009200001</v>
      </c>
      <c r="R83">
        <v>31.226117469399998</v>
      </c>
      <c r="S83">
        <v>30.8285799306</v>
      </c>
      <c r="T83">
        <v>29.264142204799999</v>
      </c>
      <c r="U83">
        <v>31.239065333300001</v>
      </c>
      <c r="V83">
        <v>29.759949555399999</v>
      </c>
      <c r="W83">
        <v>30.773600537699998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29.1129639559</v>
      </c>
      <c r="AJ83">
        <v>30.098082949799998</v>
      </c>
      <c r="AK83">
        <v>28.9337747326</v>
      </c>
      <c r="AL83">
        <v>29.565617339399999</v>
      </c>
      <c r="AM83">
        <v>29.157271229199999</v>
      </c>
      <c r="AN83">
        <v>29.118267038900001</v>
      </c>
      <c r="AO83">
        <v>28.378881718700001</v>
      </c>
      <c r="AP83">
        <v>27.627215756999998</v>
      </c>
      <c r="AQ83">
        <v>29.329584278900001</v>
      </c>
      <c r="AR83">
        <v>29.190613738900002</v>
      </c>
      <c r="AS83">
        <v>30.813805306500001</v>
      </c>
      <c r="AT83">
        <v>28.783098262300001</v>
      </c>
      <c r="AU83">
        <v>30.008144735799998</v>
      </c>
      <c r="AV83">
        <v>29.834838575399999</v>
      </c>
      <c r="AW83">
        <v>30.504212726799999</v>
      </c>
      <c r="AX83">
        <v>28.887329949800002</v>
      </c>
      <c r="AY83">
        <v>28.8194936473</v>
      </c>
      <c r="AZ83">
        <v>29.920798442399999</v>
      </c>
      <c r="BA83">
        <v>28.839045879499999</v>
      </c>
      <c r="BB83">
        <v>29.512173539999999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82</v>
      </c>
      <c r="D84">
        <v>30.026962971300001</v>
      </c>
      <c r="E84">
        <v>30.802480174900001</v>
      </c>
      <c r="F84">
        <v>29.651817447500001</v>
      </c>
      <c r="G84">
        <v>30.945305336400001</v>
      </c>
      <c r="H84">
        <v>31.005267181800001</v>
      </c>
      <c r="I84">
        <v>29.936909510500001</v>
      </c>
      <c r="J84">
        <v>29.366904380499999</v>
      </c>
      <c r="K84">
        <v>28.647990362800002</v>
      </c>
      <c r="L84">
        <v>29.6113966293</v>
      </c>
      <c r="M84">
        <v>30.840222863800001</v>
      </c>
      <c r="N84">
        <v>30.9997634343</v>
      </c>
      <c r="O84">
        <v>29.424417374600001</v>
      </c>
      <c r="P84">
        <v>31.549662670099998</v>
      </c>
      <c r="Q84">
        <v>31.1673092196</v>
      </c>
      <c r="R84">
        <v>31.1408999071</v>
      </c>
      <c r="S84">
        <v>30.476373688300001</v>
      </c>
      <c r="T84">
        <v>29.489266816899999</v>
      </c>
      <c r="U84">
        <v>30.448795389899999</v>
      </c>
      <c r="V84">
        <v>29.722800321800001</v>
      </c>
      <c r="W84">
        <v>30.655586506100001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28.872805798800002</v>
      </c>
      <c r="AJ84">
        <v>30.332575084399998</v>
      </c>
      <c r="AK84">
        <v>28.3499643402</v>
      </c>
      <c r="AL84">
        <v>29.495169432400001</v>
      </c>
      <c r="AM84">
        <v>29.416639878600002</v>
      </c>
      <c r="AN84">
        <v>29.138752492199998</v>
      </c>
      <c r="AO84">
        <v>28.81540914</v>
      </c>
      <c r="AP84">
        <v>27.423183272300001</v>
      </c>
      <c r="AQ84">
        <v>29.358471507200001</v>
      </c>
      <c r="AR84">
        <v>29.584088379200001</v>
      </c>
      <c r="AS84">
        <v>30.489686490699999</v>
      </c>
      <c r="AT84">
        <v>28.924341254600002</v>
      </c>
      <c r="AU84">
        <v>29.858585327899998</v>
      </c>
      <c r="AV84">
        <v>29.8527932824</v>
      </c>
      <c r="AW84">
        <v>30.184910562300001</v>
      </c>
      <c r="AX84">
        <v>28.942844831799999</v>
      </c>
      <c r="AY84">
        <v>28.793260001099998</v>
      </c>
      <c r="AZ84">
        <v>29.064362883299999</v>
      </c>
      <c r="BA84">
        <v>28.942446064999999</v>
      </c>
      <c r="BB84">
        <v>29.626538395400001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83</v>
      </c>
      <c r="D85">
        <v>30.393634632000001</v>
      </c>
      <c r="E85">
        <v>30.816337143399998</v>
      </c>
      <c r="F85">
        <v>29.911865657100002</v>
      </c>
      <c r="G85">
        <v>30.922868502699998</v>
      </c>
      <c r="H85">
        <v>30.654737875399999</v>
      </c>
      <c r="I85">
        <v>30.081631569399999</v>
      </c>
      <c r="J85">
        <v>29.6192511721</v>
      </c>
      <c r="K85">
        <v>28.4884346925</v>
      </c>
      <c r="L85">
        <v>29.855901806199999</v>
      </c>
      <c r="M85">
        <v>30.582928663099999</v>
      </c>
      <c r="N85">
        <v>30.514519614699999</v>
      </c>
      <c r="O85">
        <v>29.541931567799999</v>
      </c>
      <c r="P85">
        <v>31.1523070139</v>
      </c>
      <c r="Q85">
        <v>31.100545469899998</v>
      </c>
      <c r="R85">
        <v>30.785413333800001</v>
      </c>
      <c r="S85">
        <v>29.9576979952</v>
      </c>
      <c r="T85">
        <v>29.543347454799999</v>
      </c>
      <c r="U85">
        <v>30.009960903700001</v>
      </c>
      <c r="V85">
        <v>29.780341458700001</v>
      </c>
      <c r="W85">
        <v>30.546993024700001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29.286253373200001</v>
      </c>
      <c r="AJ85">
        <v>30.751354354299998</v>
      </c>
      <c r="AK85">
        <v>28.506898955099999</v>
      </c>
      <c r="AL85">
        <v>29.679948593799999</v>
      </c>
      <c r="AM85">
        <v>29.346678424899999</v>
      </c>
      <c r="AN85">
        <v>29.669119589499999</v>
      </c>
      <c r="AO85">
        <v>29.014493437799999</v>
      </c>
      <c r="AP85">
        <v>27.396818078500001</v>
      </c>
      <c r="AQ85">
        <v>29.016078765900001</v>
      </c>
      <c r="AR85">
        <v>29.666342994099999</v>
      </c>
      <c r="AS85">
        <v>30.463519377499999</v>
      </c>
      <c r="AT85">
        <v>29.0124684092</v>
      </c>
      <c r="AU85">
        <v>29.2234037377</v>
      </c>
      <c r="AV85">
        <v>29.499664605100001</v>
      </c>
      <c r="AW85">
        <v>29.685095223800001</v>
      </c>
      <c r="AX85">
        <v>28.817690441500002</v>
      </c>
      <c r="AY85">
        <v>29.282344865900001</v>
      </c>
      <c r="AZ85">
        <v>28.8522708082</v>
      </c>
      <c r="BA85">
        <v>28.611225050800002</v>
      </c>
      <c r="BB85">
        <v>29.8013465991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84</v>
      </c>
      <c r="D86">
        <v>30.2176178904</v>
      </c>
      <c r="E86">
        <v>30.974486261999999</v>
      </c>
      <c r="F86">
        <v>29.3168926484</v>
      </c>
      <c r="G86">
        <v>30.649880272400001</v>
      </c>
      <c r="H86">
        <v>30.694594334600001</v>
      </c>
      <c r="I86">
        <v>30.129367373600001</v>
      </c>
      <c r="J86">
        <v>29.4363492624</v>
      </c>
      <c r="K86">
        <v>28.3904621394</v>
      </c>
      <c r="L86">
        <v>29.728925431899999</v>
      </c>
      <c r="M86">
        <v>30.364464219799999</v>
      </c>
      <c r="N86">
        <v>30.990977986200001</v>
      </c>
      <c r="O86">
        <v>29.5308515933</v>
      </c>
      <c r="P86">
        <v>30.809393614400001</v>
      </c>
      <c r="Q86">
        <v>30.972703615</v>
      </c>
      <c r="R86">
        <v>31.0534622377</v>
      </c>
      <c r="S86">
        <v>29.2952042404</v>
      </c>
      <c r="T86">
        <v>29.3659278913</v>
      </c>
      <c r="U86">
        <v>29.680356033999999</v>
      </c>
      <c r="V86">
        <v>29.792609684599999</v>
      </c>
      <c r="W86">
        <v>30.104882169900002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29.412022998499999</v>
      </c>
      <c r="AJ86">
        <v>30.818804280199998</v>
      </c>
      <c r="AK86">
        <v>28.823777980599999</v>
      </c>
      <c r="AL86">
        <v>29.824295601199999</v>
      </c>
      <c r="AM86">
        <v>29.2843680581</v>
      </c>
      <c r="AN86">
        <v>29.4959285726</v>
      </c>
      <c r="AO86">
        <v>28.734485397099998</v>
      </c>
      <c r="AP86">
        <v>27.4681348712</v>
      </c>
      <c r="AQ86">
        <v>28.692505283300001</v>
      </c>
      <c r="AR86">
        <v>29.584474748800002</v>
      </c>
      <c r="AS86">
        <v>30.9379058526</v>
      </c>
      <c r="AT86">
        <v>29.2219004136</v>
      </c>
      <c r="AU86">
        <v>29.6865714471</v>
      </c>
      <c r="AV86">
        <v>29.631023706800001</v>
      </c>
      <c r="AW86">
        <v>29.8495611538</v>
      </c>
      <c r="AX86">
        <v>28.621223203300001</v>
      </c>
      <c r="AY86">
        <v>29.5414045972</v>
      </c>
      <c r="AZ86">
        <v>29.002086038200002</v>
      </c>
      <c r="BA86">
        <v>28.681120313899999</v>
      </c>
      <c r="BB86">
        <v>29.984948517999999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85</v>
      </c>
      <c r="D87">
        <v>30.120094594800001</v>
      </c>
      <c r="E87">
        <v>31.0717362862</v>
      </c>
      <c r="F87">
        <v>29.7248982459</v>
      </c>
      <c r="G87">
        <v>30.953900268400002</v>
      </c>
      <c r="H87">
        <v>30.618914220400001</v>
      </c>
      <c r="I87">
        <v>30.0026314208</v>
      </c>
      <c r="J87">
        <v>29.1148099696</v>
      </c>
      <c r="K87">
        <v>28.373572803799998</v>
      </c>
      <c r="L87">
        <v>29.252726951500001</v>
      </c>
      <c r="M87">
        <v>29.998908308299999</v>
      </c>
      <c r="N87">
        <v>30.854064941099999</v>
      </c>
      <c r="O87">
        <v>29.2134377685</v>
      </c>
      <c r="P87">
        <v>31.023356045</v>
      </c>
      <c r="Q87">
        <v>30.9317079359</v>
      </c>
      <c r="R87">
        <v>31.175973977600002</v>
      </c>
      <c r="S87">
        <v>28.984413496999998</v>
      </c>
      <c r="T87">
        <v>29.476856156099998</v>
      </c>
      <c r="U87">
        <v>29.481154615600001</v>
      </c>
      <c r="V87">
        <v>29.3736269923</v>
      </c>
      <c r="W87">
        <v>29.989192139499998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29.1800624788</v>
      </c>
      <c r="AJ87">
        <v>30.1983175497</v>
      </c>
      <c r="AK87">
        <v>29.069479983899999</v>
      </c>
      <c r="AL87">
        <v>29.8939091439</v>
      </c>
      <c r="AM87">
        <v>28.9756201792</v>
      </c>
      <c r="AN87">
        <v>29.424832429199999</v>
      </c>
      <c r="AO87">
        <v>28.578674979399999</v>
      </c>
      <c r="AP87">
        <v>27.354042121399999</v>
      </c>
      <c r="AQ87">
        <v>28.130275778400001</v>
      </c>
      <c r="AR87">
        <v>29.406358969399999</v>
      </c>
      <c r="AS87">
        <v>30.5682921788</v>
      </c>
      <c r="AT87">
        <v>29.037627153399999</v>
      </c>
      <c r="AU87">
        <v>30.4404417794</v>
      </c>
      <c r="AV87">
        <v>30.000555138799999</v>
      </c>
      <c r="AW87">
        <v>29.931805897899999</v>
      </c>
      <c r="AX87">
        <v>28.6906078194</v>
      </c>
      <c r="AY87">
        <v>28.798709665899999</v>
      </c>
      <c r="AZ87">
        <v>28.7453355898</v>
      </c>
      <c r="BA87">
        <v>28.588237224899999</v>
      </c>
      <c r="BB87">
        <v>29.775068625999999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86</v>
      </c>
      <c r="D88">
        <v>30.0023734709</v>
      </c>
      <c r="E88">
        <v>30.831774289399998</v>
      </c>
      <c r="F88">
        <v>30.021061061600001</v>
      </c>
      <c r="G88">
        <v>30.982452473399999</v>
      </c>
      <c r="H88">
        <v>30.5541739578</v>
      </c>
      <c r="I88">
        <v>29.664605793900002</v>
      </c>
      <c r="J88">
        <v>28.948630104399999</v>
      </c>
      <c r="K88">
        <v>28.121734099800001</v>
      </c>
      <c r="L88">
        <v>29.746391740899998</v>
      </c>
      <c r="M88">
        <v>29.611245017400002</v>
      </c>
      <c r="N88">
        <v>30.3297571371</v>
      </c>
      <c r="O88">
        <v>29.306999858600001</v>
      </c>
      <c r="P88">
        <v>30.923715863399998</v>
      </c>
      <c r="Q88">
        <v>31.300449608699999</v>
      </c>
      <c r="R88">
        <v>31.4380145519</v>
      </c>
      <c r="S88">
        <v>29.467230895299998</v>
      </c>
      <c r="T88">
        <v>28.954260547899999</v>
      </c>
      <c r="U88">
        <v>29.558073078900001</v>
      </c>
      <c r="V88">
        <v>29.465768633500002</v>
      </c>
      <c r="W88">
        <v>29.8594789578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29.387278522599999</v>
      </c>
      <c r="AJ88">
        <v>29.9751113383</v>
      </c>
      <c r="AK88">
        <v>29.537780275999999</v>
      </c>
      <c r="AL88">
        <v>29.735051813999998</v>
      </c>
      <c r="AM88">
        <v>28.899455346500002</v>
      </c>
      <c r="AN88">
        <v>29.248879343399999</v>
      </c>
      <c r="AO88">
        <v>28.352147130900001</v>
      </c>
      <c r="AP88">
        <v>27.237792020800001</v>
      </c>
      <c r="AQ88">
        <v>28.5790957866</v>
      </c>
      <c r="AR88">
        <v>29.1194962583</v>
      </c>
      <c r="AS88">
        <v>29.667394011199999</v>
      </c>
      <c r="AT88">
        <v>28.7130281823</v>
      </c>
      <c r="AU88">
        <v>30.581148344700001</v>
      </c>
      <c r="AV88">
        <v>30.284139850100001</v>
      </c>
      <c r="AW88">
        <v>30.224800468600002</v>
      </c>
      <c r="AX88">
        <v>28.372457798900001</v>
      </c>
      <c r="AY88">
        <v>28.295782195099999</v>
      </c>
      <c r="AZ88">
        <v>28.804264523000001</v>
      </c>
      <c r="BA88">
        <v>28.694946270599999</v>
      </c>
      <c r="BB88">
        <v>29.516773129200001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87</v>
      </c>
      <c r="D89">
        <v>30.320013209500001</v>
      </c>
      <c r="E89">
        <v>30.718977557300001</v>
      </c>
      <c r="F89">
        <v>29.837664884799999</v>
      </c>
      <c r="G89">
        <v>30.695228141099999</v>
      </c>
      <c r="H89">
        <v>30.8162488645</v>
      </c>
      <c r="I89">
        <v>29.987805629499999</v>
      </c>
      <c r="J89">
        <v>28.34978508</v>
      </c>
      <c r="K89">
        <v>28.520065892000002</v>
      </c>
      <c r="L89">
        <v>29.601627956600002</v>
      </c>
      <c r="M89">
        <v>29.227348367200001</v>
      </c>
      <c r="N89">
        <v>29.698953700000001</v>
      </c>
      <c r="O89">
        <v>29.0816447895</v>
      </c>
      <c r="P89">
        <v>31.348260971199998</v>
      </c>
      <c r="Q89">
        <v>31.5792021414</v>
      </c>
      <c r="R89">
        <v>31.331018999099999</v>
      </c>
      <c r="S89">
        <v>30.038711212100001</v>
      </c>
      <c r="T89">
        <v>29.022895817399998</v>
      </c>
      <c r="U89">
        <v>29.594415415099999</v>
      </c>
      <c r="V89">
        <v>29.507200457900002</v>
      </c>
      <c r="W89">
        <v>29.9699309895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29.540571014600001</v>
      </c>
      <c r="AJ89">
        <v>30.088326151899999</v>
      </c>
      <c r="AK89">
        <v>29.809633026499998</v>
      </c>
      <c r="AL89">
        <v>29.8735065276</v>
      </c>
      <c r="AM89">
        <v>28.755463560199999</v>
      </c>
      <c r="AN89">
        <v>29.306132846099999</v>
      </c>
      <c r="AO89">
        <v>28.4761978869</v>
      </c>
      <c r="AP89">
        <v>27.450222803399999</v>
      </c>
      <c r="AQ89">
        <v>28.8020773306</v>
      </c>
      <c r="AR89">
        <v>28.9798610416</v>
      </c>
      <c r="AS89">
        <v>29.139211727900001</v>
      </c>
      <c r="AT89">
        <v>28.732033646200001</v>
      </c>
      <c r="AU89">
        <v>31.044776709099999</v>
      </c>
      <c r="AV89">
        <v>30.5672009299</v>
      </c>
      <c r="AW89">
        <v>30.0067991184</v>
      </c>
      <c r="AX89">
        <v>28.570202497499999</v>
      </c>
      <c r="AY89">
        <v>28.4457637997</v>
      </c>
      <c r="AZ89">
        <v>28.7274899385</v>
      </c>
      <c r="BA89">
        <v>28.468982291900002</v>
      </c>
      <c r="BB89">
        <v>29.4335698149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88</v>
      </c>
      <c r="D90">
        <v>30.602719014600002</v>
      </c>
      <c r="E90">
        <v>30.3406182668</v>
      </c>
      <c r="F90">
        <v>29.3700060464</v>
      </c>
      <c r="G90">
        <v>30.124649494500002</v>
      </c>
      <c r="H90">
        <v>30.868418423400001</v>
      </c>
      <c r="I90">
        <v>29.8209474927</v>
      </c>
      <c r="J90">
        <v>28.616789902899999</v>
      </c>
      <c r="K90">
        <v>28.685113142700001</v>
      </c>
      <c r="L90">
        <v>29.3671886813</v>
      </c>
      <c r="M90">
        <v>29.0962666707</v>
      </c>
      <c r="N90">
        <v>30.145952915999999</v>
      </c>
      <c r="O90">
        <v>28.582559711199998</v>
      </c>
      <c r="P90">
        <v>30.8767836014</v>
      </c>
      <c r="Q90">
        <v>31.4361634678</v>
      </c>
      <c r="R90">
        <v>30.399170202899999</v>
      </c>
      <c r="S90">
        <v>30.060925741999998</v>
      </c>
      <c r="T90">
        <v>29.237023220400001</v>
      </c>
      <c r="U90">
        <v>30.016353819199999</v>
      </c>
      <c r="V90">
        <v>29.408454285600001</v>
      </c>
      <c r="W90">
        <v>29.600103265200001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29.864116469500001</v>
      </c>
      <c r="AJ90">
        <v>29.956707191100001</v>
      </c>
      <c r="AK90">
        <v>29.228691170099999</v>
      </c>
      <c r="AL90">
        <v>29.572202831399999</v>
      </c>
      <c r="AM90">
        <v>28.522620655000001</v>
      </c>
      <c r="AN90">
        <v>29.156306368700001</v>
      </c>
      <c r="AO90">
        <v>28.399890100699999</v>
      </c>
      <c r="AP90">
        <v>27.639814698199999</v>
      </c>
      <c r="AQ90">
        <v>28.675250817599998</v>
      </c>
      <c r="AR90">
        <v>28.404995379999999</v>
      </c>
      <c r="AS90">
        <v>29.244936189699999</v>
      </c>
      <c r="AT90">
        <v>28.6412349617</v>
      </c>
      <c r="AU90">
        <v>30.348459928</v>
      </c>
      <c r="AV90">
        <v>30.574972454299999</v>
      </c>
      <c r="AW90">
        <v>29.396127400400001</v>
      </c>
      <c r="AX90">
        <v>28.832700491800001</v>
      </c>
      <c r="AY90">
        <v>28.480349778400001</v>
      </c>
      <c r="AZ90">
        <v>28.732492807</v>
      </c>
      <c r="BA90">
        <v>28.2485590575</v>
      </c>
      <c r="BB90">
        <v>29.342958576400001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89</v>
      </c>
      <c r="D91">
        <v>30.658790312400001</v>
      </c>
      <c r="E91">
        <v>30.522922456</v>
      </c>
      <c r="F91">
        <v>28.655513589200002</v>
      </c>
      <c r="G91">
        <v>29.645271965700001</v>
      </c>
      <c r="H91">
        <v>30.654904602799999</v>
      </c>
      <c r="I91">
        <v>29.598359483199999</v>
      </c>
      <c r="J91">
        <v>28.348173190600001</v>
      </c>
      <c r="K91">
        <v>28.757088971600002</v>
      </c>
      <c r="L91">
        <v>28.959524944000002</v>
      </c>
      <c r="M91">
        <v>29.163679220999999</v>
      </c>
      <c r="N91">
        <v>30.241133657599999</v>
      </c>
      <c r="O91">
        <v>28.255603960399998</v>
      </c>
      <c r="P91">
        <v>30.793499432000001</v>
      </c>
      <c r="Q91">
        <v>31.4605996576</v>
      </c>
      <c r="R91">
        <v>29.912901836500001</v>
      </c>
      <c r="S91">
        <v>29.9855193267</v>
      </c>
      <c r="T91">
        <v>29.615896718999998</v>
      </c>
      <c r="U91">
        <v>30.312950900299999</v>
      </c>
      <c r="V91">
        <v>28.748994160999999</v>
      </c>
      <c r="W91">
        <v>29.398483757499999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29.591637359700002</v>
      </c>
      <c r="AJ91">
        <v>29.863229838100001</v>
      </c>
      <c r="AK91">
        <v>28.488133364999999</v>
      </c>
      <c r="AL91">
        <v>28.9122151945</v>
      </c>
      <c r="AM91">
        <v>28.294356454199999</v>
      </c>
      <c r="AN91">
        <v>28.672184237</v>
      </c>
      <c r="AO91">
        <v>27.983295516799998</v>
      </c>
      <c r="AP91">
        <v>27.795211331200001</v>
      </c>
      <c r="AQ91">
        <v>28.229864332199998</v>
      </c>
      <c r="AR91">
        <v>28.617340069000001</v>
      </c>
      <c r="AS91">
        <v>29.037220714</v>
      </c>
      <c r="AT91">
        <v>28.5283499357</v>
      </c>
      <c r="AU91">
        <v>29.913188397900001</v>
      </c>
      <c r="AV91">
        <v>30.1683290472</v>
      </c>
      <c r="AW91">
        <v>29.2792120254</v>
      </c>
      <c r="AX91">
        <v>28.0474240315</v>
      </c>
      <c r="AY91">
        <v>28.4986301048</v>
      </c>
      <c r="AZ91">
        <v>29.053031377300002</v>
      </c>
      <c r="BA91">
        <v>27.870439750599999</v>
      </c>
      <c r="BB91">
        <v>28.964703983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90</v>
      </c>
      <c r="D92">
        <v>30.550745311</v>
      </c>
      <c r="E92">
        <v>30.620032138900001</v>
      </c>
      <c r="F92">
        <v>28.698545732199999</v>
      </c>
      <c r="G92">
        <v>29.724587705899999</v>
      </c>
      <c r="H92">
        <v>30.541162580200002</v>
      </c>
      <c r="I92">
        <v>29.5153847658</v>
      </c>
      <c r="J92">
        <v>28.505100264599999</v>
      </c>
      <c r="K92">
        <v>28.807173776900001</v>
      </c>
      <c r="L92">
        <v>29.0560721883</v>
      </c>
      <c r="M92">
        <v>29.018247988799999</v>
      </c>
      <c r="N92">
        <v>30.064415045000001</v>
      </c>
      <c r="O92">
        <v>28.495535650099999</v>
      </c>
      <c r="P92">
        <v>30.6427939085</v>
      </c>
      <c r="Q92">
        <v>31.4476814163</v>
      </c>
      <c r="R92">
        <v>30.269591811600002</v>
      </c>
      <c r="S92">
        <v>30.2931942813</v>
      </c>
      <c r="T92">
        <v>29.623073443599999</v>
      </c>
      <c r="U92">
        <v>30.814425346099998</v>
      </c>
      <c r="V92">
        <v>29.028501477199999</v>
      </c>
      <c r="W92">
        <v>29.312171341900001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29.658935104499999</v>
      </c>
      <c r="AJ92">
        <v>29.763094954700001</v>
      </c>
      <c r="AK92">
        <v>27.495515173600001</v>
      </c>
      <c r="AL92">
        <v>28.6046000905</v>
      </c>
      <c r="AM92">
        <v>28.347138552400001</v>
      </c>
      <c r="AN92">
        <v>28.642471110500001</v>
      </c>
      <c r="AO92">
        <v>28.094536839100002</v>
      </c>
      <c r="AP92">
        <v>27.930123716299999</v>
      </c>
      <c r="AQ92">
        <v>28.768298562399998</v>
      </c>
      <c r="AR92">
        <v>28.622601678999999</v>
      </c>
      <c r="AS92">
        <v>28.972284703100001</v>
      </c>
      <c r="AT92">
        <v>28.565218998100001</v>
      </c>
      <c r="AU92">
        <v>29.8258044986</v>
      </c>
      <c r="AV92">
        <v>29.814899733800001</v>
      </c>
      <c r="AW92">
        <v>29.424626184499999</v>
      </c>
      <c r="AX92">
        <v>28.643507018200001</v>
      </c>
      <c r="AY92">
        <v>28.812426949599999</v>
      </c>
      <c r="AZ92">
        <v>29.511324107299998</v>
      </c>
      <c r="BA92">
        <v>27.4654224093</v>
      </c>
      <c r="BB92">
        <v>28.610984699300001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91</v>
      </c>
      <c r="D93">
        <v>30.564596285499999</v>
      </c>
      <c r="E93">
        <v>30.9659311347</v>
      </c>
      <c r="F93">
        <v>29.0390109782</v>
      </c>
      <c r="G93">
        <v>29.6910199545</v>
      </c>
      <c r="H93">
        <v>30.132080307599999</v>
      </c>
      <c r="I93">
        <v>29.710299930600002</v>
      </c>
      <c r="J93">
        <v>28.2329086803</v>
      </c>
      <c r="K93">
        <v>28.60786864</v>
      </c>
      <c r="L93">
        <v>28.954677114500001</v>
      </c>
      <c r="M93">
        <v>28.903095375700001</v>
      </c>
      <c r="N93">
        <v>30.090440605200001</v>
      </c>
      <c r="O93">
        <v>29.173109085499998</v>
      </c>
      <c r="P93">
        <v>30.723450495200002</v>
      </c>
      <c r="Q93">
        <v>31.244760249399999</v>
      </c>
      <c r="R93">
        <v>30.2006787256</v>
      </c>
      <c r="S93">
        <v>30.4011775705</v>
      </c>
      <c r="T93">
        <v>30.1289088234</v>
      </c>
      <c r="U93">
        <v>31.240095824499999</v>
      </c>
      <c r="V93">
        <v>28.742973238699999</v>
      </c>
      <c r="W93">
        <v>29.516565953800001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29.715734467400001</v>
      </c>
      <c r="AJ93">
        <v>29.754634908700002</v>
      </c>
      <c r="AK93">
        <v>28.108770546599999</v>
      </c>
      <c r="AL93">
        <v>28.479695632199999</v>
      </c>
      <c r="AM93">
        <v>28.478908083099999</v>
      </c>
      <c r="AN93">
        <v>28.8982780519</v>
      </c>
      <c r="AO93">
        <v>27.713663026999999</v>
      </c>
      <c r="AP93">
        <v>27.9586947743</v>
      </c>
      <c r="AQ93">
        <v>28.8189019179</v>
      </c>
      <c r="AR93">
        <v>28.511386869700001</v>
      </c>
      <c r="AS93">
        <v>28.9056757506</v>
      </c>
      <c r="AT93">
        <v>28.248858339000002</v>
      </c>
      <c r="AU93">
        <v>29.677479714499999</v>
      </c>
      <c r="AV93">
        <v>29.7353020334</v>
      </c>
      <c r="AW93">
        <v>29.457568469200002</v>
      </c>
      <c r="AX93">
        <v>29.150363918699998</v>
      </c>
      <c r="AY93">
        <v>29.5757570914</v>
      </c>
      <c r="AZ93">
        <v>29.6854059952</v>
      </c>
      <c r="BA93">
        <v>27.566499643699999</v>
      </c>
      <c r="BB93">
        <v>29.375879793799999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92</v>
      </c>
      <c r="D94">
        <v>29.9366078579</v>
      </c>
      <c r="E94">
        <v>30.188354579599999</v>
      </c>
      <c r="F94">
        <v>28.598211471199999</v>
      </c>
      <c r="G94">
        <v>29.428392964499999</v>
      </c>
      <c r="H94">
        <v>29.9366865161</v>
      </c>
      <c r="I94">
        <v>29.782742858599999</v>
      </c>
      <c r="J94">
        <v>28.0783451846</v>
      </c>
      <c r="K94">
        <v>28.5255193367</v>
      </c>
      <c r="L94">
        <v>29.0850810176</v>
      </c>
      <c r="M94">
        <v>28.890446626599999</v>
      </c>
      <c r="N94">
        <v>30.211708290899999</v>
      </c>
      <c r="O94">
        <v>29.420207950999998</v>
      </c>
      <c r="P94">
        <v>30.884607381799999</v>
      </c>
      <c r="Q94">
        <v>31.2858610149</v>
      </c>
      <c r="R94">
        <v>30.269331942699999</v>
      </c>
      <c r="S94">
        <v>30.538236628100002</v>
      </c>
      <c r="T94">
        <v>30.181798216899999</v>
      </c>
      <c r="U94">
        <v>30.873834962699998</v>
      </c>
      <c r="V94">
        <v>28.6064147644</v>
      </c>
      <c r="W94">
        <v>29.608193134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29.597246076099999</v>
      </c>
      <c r="AJ94">
        <v>29.6915690692</v>
      </c>
      <c r="AK94">
        <v>27.742925088700002</v>
      </c>
      <c r="AL94">
        <v>28.589804628</v>
      </c>
      <c r="AM94">
        <v>28.5438463405</v>
      </c>
      <c r="AN94">
        <v>28.963134335300001</v>
      </c>
      <c r="AO94">
        <v>28.057379623900001</v>
      </c>
      <c r="AP94">
        <v>27.851238799299999</v>
      </c>
      <c r="AQ94">
        <v>28.688415136500002</v>
      </c>
      <c r="AR94">
        <v>28.3795437046</v>
      </c>
      <c r="AS94">
        <v>29.313566487399999</v>
      </c>
      <c r="AT94">
        <v>28.392861505900001</v>
      </c>
      <c r="AU94">
        <v>29.604418538400001</v>
      </c>
      <c r="AV94">
        <v>29.766000258399998</v>
      </c>
      <c r="AW94">
        <v>29.3070516117</v>
      </c>
      <c r="AX94">
        <v>29.3829460129</v>
      </c>
      <c r="AY94">
        <v>29.5183886461</v>
      </c>
      <c r="AZ94">
        <v>29.420644133700002</v>
      </c>
      <c r="BA94">
        <v>27.7612502297</v>
      </c>
      <c r="BB94">
        <v>29.8284308649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93</v>
      </c>
      <c r="D95">
        <v>29.813467064200001</v>
      </c>
      <c r="E95">
        <v>29.6426930652</v>
      </c>
      <c r="F95">
        <v>29.245003732499999</v>
      </c>
      <c r="G95">
        <v>29.141884683400001</v>
      </c>
      <c r="H95">
        <v>30.018100132200001</v>
      </c>
      <c r="I95">
        <v>30.052648739599999</v>
      </c>
      <c r="J95">
        <v>28.030909316799999</v>
      </c>
      <c r="K95">
        <v>28.5566606312</v>
      </c>
      <c r="L95">
        <v>28.9768008944</v>
      </c>
      <c r="M95">
        <v>29.2613612852</v>
      </c>
      <c r="N95">
        <v>29.744428386100001</v>
      </c>
      <c r="O95">
        <v>29.512247956500001</v>
      </c>
      <c r="P95">
        <v>31.850590525000001</v>
      </c>
      <c r="Q95">
        <v>31.4925001085</v>
      </c>
      <c r="R95">
        <v>30.8148696901</v>
      </c>
      <c r="S95">
        <v>29.640702185399999</v>
      </c>
      <c r="T95">
        <v>29.740080344799999</v>
      </c>
      <c r="U95">
        <v>30.126002907</v>
      </c>
      <c r="V95">
        <v>29.079552375999999</v>
      </c>
      <c r="W95">
        <v>29.699510214299998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29.591209918299999</v>
      </c>
      <c r="AJ95">
        <v>29.930081735400002</v>
      </c>
      <c r="AK95">
        <v>27.904541480900001</v>
      </c>
      <c r="AL95">
        <v>28.491939436300001</v>
      </c>
      <c r="AM95">
        <v>28.650090135700001</v>
      </c>
      <c r="AN95">
        <v>29.252900444000002</v>
      </c>
      <c r="AO95">
        <v>28.117075418999999</v>
      </c>
      <c r="AP95">
        <v>27.956614573100001</v>
      </c>
      <c r="AQ95">
        <v>28.7309826071</v>
      </c>
      <c r="AR95">
        <v>28.958556111699998</v>
      </c>
      <c r="AS95">
        <v>28.8907766582</v>
      </c>
      <c r="AT95">
        <v>28.619921462800001</v>
      </c>
      <c r="AU95">
        <v>30.220832612300001</v>
      </c>
      <c r="AV95">
        <v>30.0470287845</v>
      </c>
      <c r="AW95">
        <v>29.615328939899999</v>
      </c>
      <c r="AX95">
        <v>28.930129342400001</v>
      </c>
      <c r="AY95">
        <v>29.698678257600001</v>
      </c>
      <c r="AZ95">
        <v>29.110741765899999</v>
      </c>
      <c r="BA95">
        <v>28.152757672</v>
      </c>
      <c r="BB95">
        <v>29.7399207564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94</v>
      </c>
      <c r="D96">
        <v>29.940066505000001</v>
      </c>
      <c r="E96">
        <v>29.784994407999999</v>
      </c>
      <c r="F96">
        <v>29.4837808244</v>
      </c>
      <c r="G96">
        <v>29.351921464299998</v>
      </c>
      <c r="H96">
        <v>30.352887582099999</v>
      </c>
      <c r="I96">
        <v>30.183000791800001</v>
      </c>
      <c r="J96">
        <v>28.4438496237</v>
      </c>
      <c r="K96">
        <v>28.647444899900002</v>
      </c>
      <c r="L96">
        <v>28.936563045900002</v>
      </c>
      <c r="M96">
        <v>29.426204183900001</v>
      </c>
      <c r="N96">
        <v>29.306999783199998</v>
      </c>
      <c r="O96">
        <v>29.569301014600001</v>
      </c>
      <c r="P96">
        <v>31.088420775500001</v>
      </c>
      <c r="Q96">
        <v>31.438786888399999</v>
      </c>
      <c r="R96">
        <v>30.7796520841</v>
      </c>
      <c r="S96">
        <v>29.181971102399999</v>
      </c>
      <c r="T96">
        <v>29.156958809100001</v>
      </c>
      <c r="U96">
        <v>29.815836511600001</v>
      </c>
      <c r="V96">
        <v>28.906281222200001</v>
      </c>
      <c r="W96">
        <v>29.576433051599999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29.351254645000001</v>
      </c>
      <c r="AJ96">
        <v>29.673576200199999</v>
      </c>
      <c r="AK96">
        <v>28.187891295099998</v>
      </c>
      <c r="AL96">
        <v>28.080182307000001</v>
      </c>
      <c r="AM96">
        <v>28.581510431400002</v>
      </c>
      <c r="AN96">
        <v>29.406922949199998</v>
      </c>
      <c r="AO96">
        <v>28.158350604199999</v>
      </c>
      <c r="AP96">
        <v>27.963494421099998</v>
      </c>
      <c r="AQ96">
        <v>29.0653879083</v>
      </c>
      <c r="AR96">
        <v>28.8856053027</v>
      </c>
      <c r="AS96">
        <v>28.742444240499999</v>
      </c>
      <c r="AT96">
        <v>29.012118307600002</v>
      </c>
      <c r="AU96">
        <v>30.4257277964</v>
      </c>
      <c r="AV96">
        <v>30.0364487748</v>
      </c>
      <c r="AW96">
        <v>29.8643111035</v>
      </c>
      <c r="AX96">
        <v>28.394619738999999</v>
      </c>
      <c r="AY96">
        <v>29.225146266300001</v>
      </c>
      <c r="AZ96">
        <v>28.991361897299999</v>
      </c>
      <c r="BA96">
        <v>27.901108948400001</v>
      </c>
      <c r="BB96">
        <v>29.161696875499999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95</v>
      </c>
      <c r="D97">
        <v>29.734696961400001</v>
      </c>
      <c r="E97">
        <v>30.1449605721</v>
      </c>
      <c r="F97">
        <v>28.753509499300002</v>
      </c>
      <c r="G97">
        <v>29.1400254946</v>
      </c>
      <c r="H97">
        <v>30.6354985782</v>
      </c>
      <c r="I97">
        <v>30.1638890254</v>
      </c>
      <c r="J97">
        <v>29.368679339100002</v>
      </c>
      <c r="K97">
        <v>28.485065995100001</v>
      </c>
      <c r="L97">
        <v>28.882163919500002</v>
      </c>
      <c r="M97">
        <v>29.410400038300001</v>
      </c>
      <c r="N97">
        <v>29.4457125998</v>
      </c>
      <c r="O97">
        <v>29.532836254799999</v>
      </c>
      <c r="P97">
        <v>31.287696695600001</v>
      </c>
      <c r="Q97">
        <v>31.530734514300001</v>
      </c>
      <c r="R97">
        <v>30.175976022299999</v>
      </c>
      <c r="S97">
        <v>29.525093230100001</v>
      </c>
      <c r="T97">
        <v>28.973479056199999</v>
      </c>
      <c r="U97">
        <v>29.562725167899998</v>
      </c>
      <c r="V97">
        <v>28.555520647000002</v>
      </c>
      <c r="W97">
        <v>29.386579223999998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29.4528943412</v>
      </c>
      <c r="AJ97">
        <v>30.038771330900001</v>
      </c>
      <c r="AK97">
        <v>28.216909666199999</v>
      </c>
      <c r="AL97">
        <v>28.142922160400001</v>
      </c>
      <c r="AM97">
        <v>28.4933746761</v>
      </c>
      <c r="AN97">
        <v>29.252512767300001</v>
      </c>
      <c r="AO97">
        <v>28.194871860700001</v>
      </c>
      <c r="AP97">
        <v>27.824203890500002</v>
      </c>
      <c r="AQ97">
        <v>28.9079446191</v>
      </c>
      <c r="AR97">
        <v>28.657365768199998</v>
      </c>
      <c r="AS97">
        <v>29.2250773554</v>
      </c>
      <c r="AT97">
        <v>28.993187301399999</v>
      </c>
      <c r="AU97">
        <v>30.487639956799999</v>
      </c>
      <c r="AV97">
        <v>30.156040477000001</v>
      </c>
      <c r="AW97">
        <v>29.848109094800002</v>
      </c>
      <c r="AX97">
        <v>28.040516028799999</v>
      </c>
      <c r="AY97">
        <v>28.858053101799999</v>
      </c>
      <c r="AZ97">
        <v>28.980419392999998</v>
      </c>
      <c r="BA97">
        <v>27.936134143699999</v>
      </c>
      <c r="BB97">
        <v>29.110957614099998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96</v>
      </c>
      <c r="D98">
        <v>29.778088453999999</v>
      </c>
      <c r="E98">
        <v>30.361973966499999</v>
      </c>
      <c r="F98">
        <v>28.747902673500001</v>
      </c>
      <c r="G98">
        <v>28.831271886</v>
      </c>
      <c r="H98">
        <v>31.078047462400001</v>
      </c>
      <c r="I98">
        <v>29.854659394799999</v>
      </c>
      <c r="J98">
        <v>29.614519523199998</v>
      </c>
      <c r="K98">
        <v>28.478783393800001</v>
      </c>
      <c r="L98">
        <v>29.2512107198</v>
      </c>
      <c r="M98">
        <v>29.436183709200002</v>
      </c>
      <c r="N98">
        <v>29.672364077899999</v>
      </c>
      <c r="O98">
        <v>29.8829373433</v>
      </c>
      <c r="P98">
        <v>30.909504228500001</v>
      </c>
      <c r="Q98">
        <v>31.530060457000001</v>
      </c>
      <c r="R98">
        <v>30.002138881499999</v>
      </c>
      <c r="S98">
        <v>29.679431555600001</v>
      </c>
      <c r="T98">
        <v>29.257603875499999</v>
      </c>
      <c r="U98">
        <v>29.6510481804</v>
      </c>
      <c r="V98">
        <v>28.386503554699999</v>
      </c>
      <c r="W98">
        <v>29.364181584200001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29.9707686956</v>
      </c>
      <c r="AJ98">
        <v>30.5907875242</v>
      </c>
      <c r="AK98">
        <v>28.1307214363</v>
      </c>
      <c r="AL98">
        <v>28.241281498500001</v>
      </c>
      <c r="AM98">
        <v>28.7875698426</v>
      </c>
      <c r="AN98">
        <v>29.345821711599999</v>
      </c>
      <c r="AO98">
        <v>28.338025328000001</v>
      </c>
      <c r="AP98">
        <v>27.9561169011</v>
      </c>
      <c r="AQ98">
        <v>28.620804674999999</v>
      </c>
      <c r="AR98">
        <v>28.6226371437</v>
      </c>
      <c r="AS98">
        <v>28.673532170400001</v>
      </c>
      <c r="AT98">
        <v>28.962449522299998</v>
      </c>
      <c r="AU98">
        <v>30.285018062900001</v>
      </c>
      <c r="AV98">
        <v>29.9402286091</v>
      </c>
      <c r="AW98">
        <v>29.721908233800001</v>
      </c>
      <c r="AX98">
        <v>28.436977585600001</v>
      </c>
      <c r="AY98">
        <v>28.9514501136</v>
      </c>
      <c r="AZ98">
        <v>29.263483924100001</v>
      </c>
      <c r="BA98">
        <v>27.777871579799999</v>
      </c>
      <c r="BB98">
        <v>29.008437635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97</v>
      </c>
      <c r="D99">
        <v>29.695562285800001</v>
      </c>
      <c r="E99">
        <v>29.961203959500001</v>
      </c>
      <c r="F99">
        <v>28.295527928999999</v>
      </c>
      <c r="G99">
        <v>29.1921376831</v>
      </c>
      <c r="H99">
        <v>30.811559302399999</v>
      </c>
      <c r="I99">
        <v>29.987239443099998</v>
      </c>
      <c r="J99">
        <v>29.490464276000001</v>
      </c>
      <c r="K99">
        <v>28.507394062100001</v>
      </c>
      <c r="L99">
        <v>29.189482976200001</v>
      </c>
      <c r="M99">
        <v>29.564197899900002</v>
      </c>
      <c r="N99">
        <v>29.675188801299999</v>
      </c>
      <c r="O99">
        <v>29.712147776999998</v>
      </c>
      <c r="P99">
        <v>31.049646167999999</v>
      </c>
      <c r="Q99">
        <v>31.4476678927</v>
      </c>
      <c r="R99">
        <v>29.717525037800002</v>
      </c>
      <c r="S99">
        <v>29.438513819000001</v>
      </c>
      <c r="T99">
        <v>29.371616439</v>
      </c>
      <c r="U99">
        <v>29.569281912000001</v>
      </c>
      <c r="V99">
        <v>28.365890661000002</v>
      </c>
      <c r="W99">
        <v>29.4520766686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30.306772538200001</v>
      </c>
      <c r="AJ99">
        <v>30.7822157855</v>
      </c>
      <c r="AK99">
        <v>28.061267411500001</v>
      </c>
      <c r="AL99">
        <v>28.645070224600001</v>
      </c>
      <c r="AM99">
        <v>28.667222807200002</v>
      </c>
      <c r="AN99">
        <v>29.476904160899998</v>
      </c>
      <c r="AO99">
        <v>28.398126488700001</v>
      </c>
      <c r="AP99">
        <v>27.898215372300001</v>
      </c>
      <c r="AQ99">
        <v>28.814535273099999</v>
      </c>
      <c r="AR99">
        <v>28.553646961799998</v>
      </c>
      <c r="AS99">
        <v>28.6736336106</v>
      </c>
      <c r="AT99">
        <v>28.958796861700002</v>
      </c>
      <c r="AU99">
        <v>30.493962496000002</v>
      </c>
      <c r="AV99">
        <v>29.9971237454</v>
      </c>
      <c r="AW99">
        <v>29.4512232095</v>
      </c>
      <c r="AX99">
        <v>28.3666985861</v>
      </c>
      <c r="AY99">
        <v>28.9823870106</v>
      </c>
      <c r="AZ99">
        <v>29.581071143199999</v>
      </c>
      <c r="BA99">
        <v>27.967389039</v>
      </c>
      <c r="BB99">
        <v>29.036703965800001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98</v>
      </c>
      <c r="D100">
        <v>29.663730599299999</v>
      </c>
      <c r="E100">
        <v>29.687396632599999</v>
      </c>
      <c r="F100">
        <v>28.617785222599998</v>
      </c>
      <c r="G100">
        <v>29.120098691900001</v>
      </c>
      <c r="H100">
        <v>30.794207393699999</v>
      </c>
      <c r="I100">
        <v>30.037459866700001</v>
      </c>
      <c r="J100">
        <v>29.265803844400001</v>
      </c>
      <c r="K100">
        <v>28.344574976600001</v>
      </c>
      <c r="L100">
        <v>29.3902353758</v>
      </c>
      <c r="M100">
        <v>29.550385052700001</v>
      </c>
      <c r="N100">
        <v>29.730227609100002</v>
      </c>
      <c r="O100">
        <v>29.6615631114</v>
      </c>
      <c r="P100">
        <v>30.745850478099999</v>
      </c>
      <c r="Q100">
        <v>31.568913299599998</v>
      </c>
      <c r="R100">
        <v>29.599404816700002</v>
      </c>
      <c r="S100">
        <v>29.249115179299999</v>
      </c>
      <c r="T100">
        <v>29.120225127400001</v>
      </c>
      <c r="U100">
        <v>29.236030785699999</v>
      </c>
      <c r="V100">
        <v>27.984349443999999</v>
      </c>
      <c r="W100">
        <v>29.404310280099999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29.8996743296</v>
      </c>
      <c r="AJ100">
        <v>30.697168905200002</v>
      </c>
      <c r="AK100">
        <v>28.3172668174</v>
      </c>
      <c r="AL100">
        <v>28.787159788699999</v>
      </c>
      <c r="AM100">
        <v>28.415405535400001</v>
      </c>
      <c r="AN100">
        <v>29.190679361699999</v>
      </c>
      <c r="AO100">
        <v>28.103930712499999</v>
      </c>
      <c r="AP100">
        <v>27.7020434095</v>
      </c>
      <c r="AQ100">
        <v>28.8328589288</v>
      </c>
      <c r="AR100">
        <v>28.288088217599999</v>
      </c>
      <c r="AS100">
        <v>28.627396445700001</v>
      </c>
      <c r="AT100">
        <v>28.6472648658</v>
      </c>
      <c r="AU100">
        <v>30.083539330200001</v>
      </c>
      <c r="AV100">
        <v>30.176911386099999</v>
      </c>
      <c r="AW100">
        <v>28.941698671000001</v>
      </c>
      <c r="AX100">
        <v>28.234330270699999</v>
      </c>
      <c r="AY100">
        <v>28.638598079299999</v>
      </c>
      <c r="AZ100">
        <v>29.081445286699999</v>
      </c>
      <c r="BA100">
        <v>28.062519781300001</v>
      </c>
      <c r="BB100">
        <v>28.504638758799999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99</v>
      </c>
      <c r="D101">
        <v>30.000720988899999</v>
      </c>
      <c r="E101">
        <v>29.8361236398</v>
      </c>
      <c r="F101">
        <v>29.129584430200001</v>
      </c>
      <c r="G101">
        <v>29.499020501499999</v>
      </c>
      <c r="H101">
        <v>30.361781930599999</v>
      </c>
      <c r="I101">
        <v>30.120965290600001</v>
      </c>
      <c r="J101">
        <v>29.225241306899999</v>
      </c>
      <c r="K101">
        <v>28.311243024199999</v>
      </c>
      <c r="L101">
        <v>29.478827906799999</v>
      </c>
      <c r="M101">
        <v>29.755306654999998</v>
      </c>
      <c r="N101">
        <v>29.517834883700001</v>
      </c>
      <c r="O101">
        <v>29.360757170700001</v>
      </c>
      <c r="P101">
        <v>31.1742414633</v>
      </c>
      <c r="Q101">
        <v>31.6743267041</v>
      </c>
      <c r="R101">
        <v>29.513730393500001</v>
      </c>
      <c r="S101">
        <v>29.245024196799999</v>
      </c>
      <c r="T101">
        <v>29.0612639653</v>
      </c>
      <c r="U101">
        <v>29.407480400400001</v>
      </c>
      <c r="V101">
        <v>27.985183645399999</v>
      </c>
      <c r="W101">
        <v>29.1722406214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29.888150319499999</v>
      </c>
      <c r="AJ101">
        <v>30.273318549100001</v>
      </c>
      <c r="AK101">
        <v>27.931776913299998</v>
      </c>
      <c r="AL101">
        <v>28.497538551800002</v>
      </c>
      <c r="AM101">
        <v>28.4472172724</v>
      </c>
      <c r="AN101">
        <v>29.158436469600002</v>
      </c>
      <c r="AO101">
        <v>28.005375552499999</v>
      </c>
      <c r="AP101">
        <v>27.920944266799999</v>
      </c>
      <c r="AQ101">
        <v>28.780559467</v>
      </c>
      <c r="AR101">
        <v>28.186315638</v>
      </c>
      <c r="AS101">
        <v>28.847412045199999</v>
      </c>
      <c r="AT101">
        <v>28.3021283647</v>
      </c>
      <c r="AU101">
        <v>30.0873518364</v>
      </c>
      <c r="AV101">
        <v>30.2728656319</v>
      </c>
      <c r="AW101">
        <v>28.7692297603</v>
      </c>
      <c r="AX101">
        <v>27.7844784917</v>
      </c>
      <c r="AY101">
        <v>28.248771911399999</v>
      </c>
      <c r="AZ101">
        <v>29.262569312699998</v>
      </c>
      <c r="BA101">
        <v>28.186408411199999</v>
      </c>
      <c r="BB101">
        <v>28.3697540157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100</v>
      </c>
      <c r="D102">
        <v>30.292249328600001</v>
      </c>
      <c r="E102">
        <v>30.023235584999998</v>
      </c>
      <c r="F102">
        <v>28.261694281800001</v>
      </c>
      <c r="G102">
        <v>29.355440204699999</v>
      </c>
      <c r="H102">
        <v>30.332339148999999</v>
      </c>
      <c r="I102">
        <v>30.010506429399999</v>
      </c>
      <c r="J102">
        <v>29.207046628499999</v>
      </c>
      <c r="K102">
        <v>28.378793759099999</v>
      </c>
      <c r="L102">
        <v>29.210800149400001</v>
      </c>
      <c r="M102">
        <v>29.542302392</v>
      </c>
      <c r="N102">
        <v>29.830271610499999</v>
      </c>
      <c r="O102">
        <v>29.113780823100001</v>
      </c>
      <c r="P102">
        <v>31.5892783187</v>
      </c>
      <c r="Q102">
        <v>31.610330387699999</v>
      </c>
      <c r="R102">
        <v>29.934861803899999</v>
      </c>
      <c r="S102">
        <v>29.8238632411</v>
      </c>
      <c r="T102">
        <v>29.2824529542</v>
      </c>
      <c r="U102">
        <v>29.4928698545</v>
      </c>
      <c r="V102">
        <v>28.358036329899999</v>
      </c>
      <c r="W102">
        <v>29.248859018499999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29.501335569599998</v>
      </c>
      <c r="AJ102">
        <v>29.6915572829</v>
      </c>
      <c r="AK102">
        <v>26.735686787700001</v>
      </c>
      <c r="AL102">
        <v>28.386850663400001</v>
      </c>
      <c r="AM102">
        <v>28.327704514200001</v>
      </c>
      <c r="AN102">
        <v>28.997343106300001</v>
      </c>
      <c r="AO102">
        <v>28.002687982400001</v>
      </c>
      <c r="AP102">
        <v>27.8921432452</v>
      </c>
      <c r="AQ102">
        <v>28.436560356699999</v>
      </c>
      <c r="AR102">
        <v>28.218199890899999</v>
      </c>
      <c r="AS102">
        <v>29.319903198999999</v>
      </c>
      <c r="AT102">
        <v>28.0933029121</v>
      </c>
      <c r="AU102">
        <v>29.905969210399999</v>
      </c>
      <c r="AV102">
        <v>29.9315156597</v>
      </c>
      <c r="AW102">
        <v>28.665690655700001</v>
      </c>
      <c r="AX102">
        <v>28.427295339600001</v>
      </c>
      <c r="AY102">
        <v>28.7415965458</v>
      </c>
      <c r="AZ102">
        <v>29.0999381787</v>
      </c>
      <c r="BA102">
        <v>27.993775570699999</v>
      </c>
      <c r="BB102">
        <v>28.791970963299999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101</v>
      </c>
      <c r="D103">
        <v>29.910716114100001</v>
      </c>
      <c r="E103">
        <v>30.135502653900001</v>
      </c>
      <c r="F103">
        <v>28.124074863200001</v>
      </c>
      <c r="G103">
        <v>29.113476441100001</v>
      </c>
      <c r="H103">
        <v>30.542489073700001</v>
      </c>
      <c r="I103">
        <v>30.060750328699999</v>
      </c>
      <c r="J103">
        <v>28.889121127199999</v>
      </c>
      <c r="K103">
        <v>28.756275030800001</v>
      </c>
      <c r="L103">
        <v>28.6227336796</v>
      </c>
      <c r="M103">
        <v>29.041209380800002</v>
      </c>
      <c r="N103">
        <v>29.126010170600001</v>
      </c>
      <c r="O103">
        <v>29.220021029400002</v>
      </c>
      <c r="P103">
        <v>31.893174357700001</v>
      </c>
      <c r="Q103">
        <v>32.004194368900002</v>
      </c>
      <c r="R103">
        <v>30.3482561336</v>
      </c>
      <c r="S103">
        <v>29.704870896799999</v>
      </c>
      <c r="T103">
        <v>29.513942950299999</v>
      </c>
      <c r="U103">
        <v>29.399103225000001</v>
      </c>
      <c r="V103">
        <v>28.6027310423</v>
      </c>
      <c r="W103">
        <v>29.7073892646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29.150976140200001</v>
      </c>
      <c r="AJ103">
        <v>29.575684843299999</v>
      </c>
      <c r="AK103">
        <v>26.8371826648</v>
      </c>
      <c r="AL103">
        <v>28.2349473043</v>
      </c>
      <c r="AM103">
        <v>28.589110097999999</v>
      </c>
      <c r="AN103">
        <v>29.085938066099999</v>
      </c>
      <c r="AO103">
        <v>27.667611215800001</v>
      </c>
      <c r="AP103">
        <v>27.934953596300002</v>
      </c>
      <c r="AQ103">
        <v>27.777109620899999</v>
      </c>
      <c r="AR103">
        <v>27.714999427599999</v>
      </c>
      <c r="AS103">
        <v>29.686065252500001</v>
      </c>
      <c r="AT103">
        <v>28.044609335699999</v>
      </c>
      <c r="AU103">
        <v>29.922034514900002</v>
      </c>
      <c r="AV103">
        <v>29.883446785099999</v>
      </c>
      <c r="AW103">
        <v>28.534218499800001</v>
      </c>
      <c r="AX103">
        <v>28.635172864000001</v>
      </c>
      <c r="AY103">
        <v>29.086472821800001</v>
      </c>
      <c r="AZ103">
        <v>28.9776705393</v>
      </c>
      <c r="BA103">
        <v>27.499920722799999</v>
      </c>
      <c r="BB103">
        <v>29.122291394200001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102</v>
      </c>
      <c r="D104">
        <v>29.883942681499999</v>
      </c>
      <c r="E104">
        <v>30.167069430400002</v>
      </c>
      <c r="F104">
        <v>28.9810823105</v>
      </c>
      <c r="G104">
        <v>28.909211644999999</v>
      </c>
      <c r="H104">
        <v>30.3165560377</v>
      </c>
      <c r="I104">
        <v>29.953928391000002</v>
      </c>
      <c r="J104">
        <v>28.374003113600001</v>
      </c>
      <c r="K104">
        <v>28.829302412899999</v>
      </c>
      <c r="L104">
        <v>28.6047854111</v>
      </c>
      <c r="M104">
        <v>28.651501010800001</v>
      </c>
      <c r="N104">
        <v>28.4487812996</v>
      </c>
      <c r="O104">
        <v>29.023176676399999</v>
      </c>
      <c r="P104">
        <v>31.712945896800001</v>
      </c>
      <c r="Q104">
        <v>32.026678846400003</v>
      </c>
      <c r="R104">
        <v>30.6225024875</v>
      </c>
      <c r="S104">
        <v>29.4957306455</v>
      </c>
      <c r="T104">
        <v>29.142899157900001</v>
      </c>
      <c r="U104">
        <v>29.0937322638</v>
      </c>
      <c r="V104">
        <v>28.697070929999999</v>
      </c>
      <c r="W104">
        <v>29.8015407625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29.1603843834</v>
      </c>
      <c r="AJ104">
        <v>29.648042264200001</v>
      </c>
      <c r="AK104">
        <v>27.724962764699999</v>
      </c>
      <c r="AL104">
        <v>28.3842120829</v>
      </c>
      <c r="AM104">
        <v>28.580455910800001</v>
      </c>
      <c r="AN104">
        <v>29.061588762900001</v>
      </c>
      <c r="AO104">
        <v>27.228295252700001</v>
      </c>
      <c r="AP104">
        <v>28.036289645499998</v>
      </c>
      <c r="AQ104">
        <v>28.238479031899999</v>
      </c>
      <c r="AR104">
        <v>27.859394096399999</v>
      </c>
      <c r="AS104">
        <v>28.582646109500001</v>
      </c>
      <c r="AT104">
        <v>27.771225187100001</v>
      </c>
      <c r="AU104">
        <v>30.334664569299999</v>
      </c>
      <c r="AV104">
        <v>29.9386030987</v>
      </c>
      <c r="AW104">
        <v>28.633259220700001</v>
      </c>
      <c r="AX104">
        <v>28.3688480448</v>
      </c>
      <c r="AY104">
        <v>28.9143103587</v>
      </c>
      <c r="AZ104">
        <v>28.591548476</v>
      </c>
      <c r="BA104">
        <v>27.233364417400001</v>
      </c>
      <c r="BB104">
        <v>29.1158664726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103</v>
      </c>
      <c r="D105">
        <v>29.936304563499998</v>
      </c>
      <c r="E105">
        <v>29.983954537999999</v>
      </c>
      <c r="F105">
        <v>28.865308048300001</v>
      </c>
      <c r="G105">
        <v>28.6948075532</v>
      </c>
      <c r="H105">
        <v>30.0488541275</v>
      </c>
      <c r="I105">
        <v>30.2805080487</v>
      </c>
      <c r="J105">
        <v>28.336294282099999</v>
      </c>
      <c r="K105">
        <v>28.534623720199999</v>
      </c>
      <c r="L105">
        <v>28.685578528499999</v>
      </c>
      <c r="M105">
        <v>28.729099183300001</v>
      </c>
      <c r="N105">
        <v>28.098572365100001</v>
      </c>
      <c r="O105">
        <v>29.5204480439</v>
      </c>
      <c r="P105">
        <v>31.3481254519</v>
      </c>
      <c r="Q105">
        <v>31.959967730900001</v>
      </c>
      <c r="R105">
        <v>30.331598727300001</v>
      </c>
      <c r="S105">
        <v>28.859250956899999</v>
      </c>
      <c r="T105">
        <v>28.868683581599999</v>
      </c>
      <c r="U105">
        <v>29.249595524899998</v>
      </c>
      <c r="V105">
        <v>28.68597535</v>
      </c>
      <c r="W105">
        <v>29.585325621900001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29.165612128100001</v>
      </c>
      <c r="AJ105">
        <v>29.798572073199999</v>
      </c>
      <c r="AK105">
        <v>27.771645638599999</v>
      </c>
      <c r="AL105">
        <v>28.232673502899999</v>
      </c>
      <c r="AM105">
        <v>28.676105597999999</v>
      </c>
      <c r="AN105">
        <v>29.353439795900002</v>
      </c>
      <c r="AO105">
        <v>27.545732467499999</v>
      </c>
      <c r="AP105">
        <v>27.947731838100001</v>
      </c>
      <c r="AQ105">
        <v>28.380940112099999</v>
      </c>
      <c r="AR105">
        <v>27.843493583000001</v>
      </c>
      <c r="AS105">
        <v>28.037563968299999</v>
      </c>
      <c r="AT105">
        <v>28.152510817300001</v>
      </c>
      <c r="AU105">
        <v>30.302060843700001</v>
      </c>
      <c r="AV105">
        <v>30.272533620600001</v>
      </c>
      <c r="AW105">
        <v>29.168284209199999</v>
      </c>
      <c r="AX105">
        <v>27.718092281800001</v>
      </c>
      <c r="AY105">
        <v>28.584224291400002</v>
      </c>
      <c r="AZ105">
        <v>28.449225852000001</v>
      </c>
      <c r="BA105">
        <v>27.482221603700001</v>
      </c>
      <c r="BB105">
        <v>29.121511903599998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104</v>
      </c>
      <c r="D106">
        <v>30.189916351600001</v>
      </c>
      <c r="E106">
        <v>29.717453080599999</v>
      </c>
      <c r="F106">
        <v>28.441952195799999</v>
      </c>
      <c r="G106">
        <v>29.033355745600002</v>
      </c>
      <c r="H106">
        <v>29.7867746921</v>
      </c>
      <c r="I106">
        <v>29.643516356500001</v>
      </c>
      <c r="J106">
        <v>28.545463352599999</v>
      </c>
      <c r="K106">
        <v>28.704323936600002</v>
      </c>
      <c r="L106">
        <v>29.063652678899999</v>
      </c>
      <c r="M106">
        <v>28.9654526582</v>
      </c>
      <c r="N106">
        <v>28.290056289100001</v>
      </c>
      <c r="O106">
        <v>29.476881717200001</v>
      </c>
      <c r="P106">
        <v>30.431517644300001</v>
      </c>
      <c r="Q106">
        <v>31.663779367299998</v>
      </c>
      <c r="R106">
        <v>29.78961554</v>
      </c>
      <c r="S106">
        <v>28.822529919200001</v>
      </c>
      <c r="T106">
        <v>28.834292436399998</v>
      </c>
      <c r="U106">
        <v>29.326704285800002</v>
      </c>
      <c r="V106">
        <v>28.3755787863</v>
      </c>
      <c r="W106">
        <v>29.446989521300001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29.293037868199999</v>
      </c>
      <c r="AJ106">
        <v>29.584011027900001</v>
      </c>
      <c r="AK106">
        <v>26.957976930800001</v>
      </c>
      <c r="AL106">
        <v>28.1355841315</v>
      </c>
      <c r="AM106">
        <v>28.5474371462</v>
      </c>
      <c r="AN106">
        <v>28.8761490873</v>
      </c>
      <c r="AO106">
        <v>27.715327433300001</v>
      </c>
      <c r="AP106">
        <v>28.019808317500001</v>
      </c>
      <c r="AQ106">
        <v>28.496726133500001</v>
      </c>
      <c r="AR106">
        <v>27.684056353599999</v>
      </c>
      <c r="AS106">
        <v>27.4464313989</v>
      </c>
      <c r="AT106">
        <v>28.1672744183</v>
      </c>
      <c r="AU106">
        <v>30.062217281599999</v>
      </c>
      <c r="AV106">
        <v>30.086030008200002</v>
      </c>
      <c r="AW106">
        <v>28.830226792099999</v>
      </c>
      <c r="AX106">
        <v>27.834051257900001</v>
      </c>
      <c r="AY106">
        <v>28.471641399100001</v>
      </c>
      <c r="AZ106">
        <v>28.108071068000001</v>
      </c>
      <c r="BA106">
        <v>27.571073051500001</v>
      </c>
      <c r="BB106">
        <v>29.225201055500001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105</v>
      </c>
      <c r="D107">
        <v>29.886688178099998</v>
      </c>
      <c r="E107">
        <v>30.1190156559</v>
      </c>
      <c r="F107">
        <v>28.182031996999999</v>
      </c>
      <c r="G107">
        <v>29.009720594800001</v>
      </c>
      <c r="H107">
        <v>29.873218865999998</v>
      </c>
      <c r="I107">
        <v>29.543510120600001</v>
      </c>
      <c r="J107">
        <v>28.544805905499999</v>
      </c>
      <c r="K107">
        <v>28.714232921800001</v>
      </c>
      <c r="L107">
        <v>29.1367015742</v>
      </c>
      <c r="M107">
        <v>29.166047996300001</v>
      </c>
      <c r="N107">
        <v>28.876349992000002</v>
      </c>
      <c r="O107">
        <v>29.452762614899999</v>
      </c>
      <c r="P107">
        <v>29.917955578800001</v>
      </c>
      <c r="Q107">
        <v>31.412837334700001</v>
      </c>
      <c r="R107">
        <v>29.569900385699999</v>
      </c>
      <c r="S107">
        <v>28.4516690534</v>
      </c>
      <c r="T107">
        <v>28.769803544599998</v>
      </c>
      <c r="U107">
        <v>29.484955840600001</v>
      </c>
      <c r="V107">
        <v>28.323952433500001</v>
      </c>
      <c r="W107">
        <v>29.6317042887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28.756064977699999</v>
      </c>
      <c r="AJ107">
        <v>29.495130257700001</v>
      </c>
      <c r="AK107">
        <v>27.067597757200001</v>
      </c>
      <c r="AL107">
        <v>28.1008804226</v>
      </c>
      <c r="AM107">
        <v>28.4140313011</v>
      </c>
      <c r="AN107">
        <v>28.801619298999999</v>
      </c>
      <c r="AO107">
        <v>27.762714474199999</v>
      </c>
      <c r="AP107">
        <v>28.0703339652</v>
      </c>
      <c r="AQ107">
        <v>28.418084739899999</v>
      </c>
      <c r="AR107">
        <v>27.606953460100002</v>
      </c>
      <c r="AS107">
        <v>27.108177763899999</v>
      </c>
      <c r="AT107">
        <v>28.1946519999</v>
      </c>
      <c r="AU107">
        <v>29.923566916399999</v>
      </c>
      <c r="AV107">
        <v>29.682573506899999</v>
      </c>
      <c r="AW107">
        <v>28.5312034608</v>
      </c>
      <c r="AX107">
        <v>28.057217165099999</v>
      </c>
      <c r="AY107">
        <v>28.402236943599998</v>
      </c>
      <c r="AZ107">
        <v>28.377904353600002</v>
      </c>
      <c r="BA107">
        <v>27.5076110336</v>
      </c>
      <c r="BB107">
        <v>29.169842022200001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106</v>
      </c>
      <c r="D108">
        <v>30.114689928099999</v>
      </c>
      <c r="E108">
        <v>30.1026455117</v>
      </c>
      <c r="F108">
        <v>28.2561160315</v>
      </c>
      <c r="G108">
        <v>28.9127373601</v>
      </c>
      <c r="H108">
        <v>30.105452163999999</v>
      </c>
      <c r="I108">
        <v>29.3773462011</v>
      </c>
      <c r="J108">
        <v>28.1721682499</v>
      </c>
      <c r="K108">
        <v>28.789574369099999</v>
      </c>
      <c r="L108">
        <v>29.123610665899999</v>
      </c>
      <c r="M108">
        <v>28.879625775200001</v>
      </c>
      <c r="N108">
        <v>29.1819299573</v>
      </c>
      <c r="O108">
        <v>29.362840116899999</v>
      </c>
      <c r="P108">
        <v>30.6095448156</v>
      </c>
      <c r="Q108">
        <v>31.6204926827</v>
      </c>
      <c r="R108">
        <v>29.644232209399998</v>
      </c>
      <c r="S108">
        <v>28.5584133051</v>
      </c>
      <c r="T108">
        <v>29.023314840800001</v>
      </c>
      <c r="U108">
        <v>29.059727561799999</v>
      </c>
      <c r="V108">
        <v>28.698653533600002</v>
      </c>
      <c r="W108">
        <v>29.343631597800002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29.2068078251</v>
      </c>
      <c r="AJ108">
        <v>29.771362721999999</v>
      </c>
      <c r="AK108">
        <v>27.411342589299998</v>
      </c>
      <c r="AL108">
        <v>28.183099841299999</v>
      </c>
      <c r="AM108">
        <v>28.6651013185</v>
      </c>
      <c r="AN108">
        <v>28.982016184999999</v>
      </c>
      <c r="AO108">
        <v>28.208927013699999</v>
      </c>
      <c r="AP108">
        <v>27.941753617100002</v>
      </c>
      <c r="AQ108">
        <v>28.861561380000001</v>
      </c>
      <c r="AR108">
        <v>27.557130907000001</v>
      </c>
      <c r="AS108">
        <v>27.768995610800001</v>
      </c>
      <c r="AT108">
        <v>28.420698673099999</v>
      </c>
      <c r="AU108">
        <v>29.218409440999999</v>
      </c>
      <c r="AV108">
        <v>29.582566430899998</v>
      </c>
      <c r="AW108">
        <v>28.473540093899999</v>
      </c>
      <c r="AX108">
        <v>28.0952748875</v>
      </c>
      <c r="AY108">
        <v>28.349812965999998</v>
      </c>
      <c r="AZ108">
        <v>28.134610020899999</v>
      </c>
      <c r="BA108">
        <v>27.977463817</v>
      </c>
      <c r="BB108">
        <v>28.823175238200001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107</v>
      </c>
      <c r="D109">
        <v>29.942868509899998</v>
      </c>
      <c r="E109">
        <v>30.252000558300001</v>
      </c>
      <c r="F109">
        <v>27.494145141000001</v>
      </c>
      <c r="G109">
        <v>28.5351862413</v>
      </c>
      <c r="H109">
        <v>30.226537977900001</v>
      </c>
      <c r="I109">
        <v>29.067868233900001</v>
      </c>
      <c r="J109">
        <v>28.113697872700001</v>
      </c>
      <c r="K109">
        <v>29.0272912322</v>
      </c>
      <c r="L109">
        <v>28.9141669471</v>
      </c>
      <c r="M109">
        <v>28.947327251299999</v>
      </c>
      <c r="N109">
        <v>28.5132926703</v>
      </c>
      <c r="O109">
        <v>29.048574051900001</v>
      </c>
      <c r="P109">
        <v>30.3086613189</v>
      </c>
      <c r="Q109">
        <v>31.702741957499999</v>
      </c>
      <c r="R109">
        <v>29.792968567900001</v>
      </c>
      <c r="S109">
        <v>29.612646932800001</v>
      </c>
      <c r="T109">
        <v>29.350707955099999</v>
      </c>
      <c r="U109">
        <v>29.336550646999999</v>
      </c>
      <c r="V109">
        <v>27.9401416619</v>
      </c>
      <c r="W109">
        <v>29.3727165767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29.454106795200001</v>
      </c>
      <c r="AJ109">
        <v>29.777062634100002</v>
      </c>
      <c r="AK109">
        <v>27.3267400736</v>
      </c>
      <c r="AL109">
        <v>28.165747104499999</v>
      </c>
      <c r="AM109">
        <v>28.448817736900001</v>
      </c>
      <c r="AN109">
        <v>28.5797787337</v>
      </c>
      <c r="AO109">
        <v>28.492740216000001</v>
      </c>
      <c r="AP109">
        <v>27.9466457885</v>
      </c>
      <c r="AQ109">
        <v>29.050571854800001</v>
      </c>
      <c r="AR109">
        <v>27.9901886838</v>
      </c>
      <c r="AS109">
        <v>27.348182508800001</v>
      </c>
      <c r="AT109">
        <v>28.225538454599999</v>
      </c>
      <c r="AU109">
        <v>28.770246392200001</v>
      </c>
      <c r="AV109">
        <v>29.538145930100001</v>
      </c>
      <c r="AW109">
        <v>28.358367721</v>
      </c>
      <c r="AX109">
        <v>28.696716218199999</v>
      </c>
      <c r="AY109">
        <v>28.352820448999999</v>
      </c>
      <c r="AZ109">
        <v>27.961848223600001</v>
      </c>
      <c r="BA109">
        <v>28.0938658948</v>
      </c>
      <c r="BB109">
        <v>28.257063906100001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108</v>
      </c>
      <c r="D110">
        <v>30.158783491600001</v>
      </c>
      <c r="E110">
        <v>30.1754126206</v>
      </c>
      <c r="F110">
        <v>27.781715871599999</v>
      </c>
      <c r="G110">
        <v>28.577483859200001</v>
      </c>
      <c r="H110">
        <v>30.2060076251</v>
      </c>
      <c r="I110">
        <v>29.130936134999999</v>
      </c>
      <c r="J110">
        <v>28.7073311035</v>
      </c>
      <c r="K110">
        <v>29.0184983493</v>
      </c>
      <c r="L110">
        <v>29.185082771200001</v>
      </c>
      <c r="M110">
        <v>29.257726373299999</v>
      </c>
      <c r="N110">
        <v>28.4771859389</v>
      </c>
      <c r="O110">
        <v>28.6108598677</v>
      </c>
      <c r="P110">
        <v>30.292782549799998</v>
      </c>
      <c r="Q110">
        <v>31.600647782399999</v>
      </c>
      <c r="R110">
        <v>29.509795315800002</v>
      </c>
      <c r="S110">
        <v>29.042404915799999</v>
      </c>
      <c r="T110">
        <v>29.121797846900002</v>
      </c>
      <c r="U110">
        <v>29.445686239800001</v>
      </c>
      <c r="V110">
        <v>27.320206805000002</v>
      </c>
      <c r="W110">
        <v>29.7395974688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29.738367739400001</v>
      </c>
      <c r="AJ110">
        <v>29.978188739</v>
      </c>
      <c r="AK110">
        <v>26.788021336500002</v>
      </c>
      <c r="AL110">
        <v>28.382143945700001</v>
      </c>
      <c r="AM110">
        <v>28.026519755999999</v>
      </c>
      <c r="AN110">
        <v>28.595556602399999</v>
      </c>
      <c r="AO110">
        <v>28.7588306703</v>
      </c>
      <c r="AP110">
        <v>27.877478669999999</v>
      </c>
      <c r="AQ110">
        <v>29.009045899699998</v>
      </c>
      <c r="AR110">
        <v>28.2627210359</v>
      </c>
      <c r="AS110">
        <v>27.300793201600001</v>
      </c>
      <c r="AT110">
        <v>28.0774608993</v>
      </c>
      <c r="AU110">
        <v>29.389973382899999</v>
      </c>
      <c r="AV110">
        <v>29.593670169799999</v>
      </c>
      <c r="AW110">
        <v>28.172221435499999</v>
      </c>
      <c r="AX110">
        <v>28.881076849999999</v>
      </c>
      <c r="AY110">
        <v>28.557843891800001</v>
      </c>
      <c r="AZ110">
        <v>28.310366493899998</v>
      </c>
      <c r="BA110">
        <v>27.774785882500002</v>
      </c>
      <c r="BB110">
        <v>28.291613610399999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109</v>
      </c>
      <c r="D111">
        <v>29.947729667299999</v>
      </c>
      <c r="E111">
        <v>29.926190161299999</v>
      </c>
      <c r="F111">
        <v>28.537934351899999</v>
      </c>
      <c r="G111">
        <v>28.678808587500001</v>
      </c>
      <c r="H111">
        <v>30.1707414955</v>
      </c>
      <c r="I111">
        <v>28.928170902200002</v>
      </c>
      <c r="J111">
        <v>28.6417735134</v>
      </c>
      <c r="K111">
        <v>28.938913806999999</v>
      </c>
      <c r="L111">
        <v>29.1063990888</v>
      </c>
      <c r="M111">
        <v>29.145127913500001</v>
      </c>
      <c r="N111">
        <v>28.290849322900002</v>
      </c>
      <c r="O111">
        <v>28.120408931</v>
      </c>
      <c r="P111">
        <v>29.9434528466</v>
      </c>
      <c r="Q111">
        <v>31.7186390721</v>
      </c>
      <c r="R111">
        <v>29.252520926799999</v>
      </c>
      <c r="S111">
        <v>28.0365933193</v>
      </c>
      <c r="T111">
        <v>28.8979171302</v>
      </c>
      <c r="U111">
        <v>29.049517920700001</v>
      </c>
      <c r="V111">
        <v>27.560849491599999</v>
      </c>
      <c r="W111">
        <v>29.449423877299999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29.443643172600002</v>
      </c>
      <c r="AJ111">
        <v>30.2352061293</v>
      </c>
      <c r="AK111">
        <v>26.512168606100001</v>
      </c>
      <c r="AL111">
        <v>28.253364538700001</v>
      </c>
      <c r="AM111">
        <v>28.234844708000001</v>
      </c>
      <c r="AN111">
        <v>28.608947289900001</v>
      </c>
      <c r="AO111">
        <v>28.332427962600001</v>
      </c>
      <c r="AP111">
        <v>28.027463307000001</v>
      </c>
      <c r="AQ111">
        <v>28.5873608351</v>
      </c>
      <c r="AR111">
        <v>28.210667362100001</v>
      </c>
      <c r="AS111">
        <v>27.5415031681</v>
      </c>
      <c r="AT111">
        <v>28.2895258874</v>
      </c>
      <c r="AU111">
        <v>29.479963828900001</v>
      </c>
      <c r="AV111">
        <v>29.888525133800002</v>
      </c>
      <c r="AW111">
        <v>28.388846109599999</v>
      </c>
      <c r="AX111">
        <v>28.471542907700002</v>
      </c>
      <c r="AY111">
        <v>28.414940160699999</v>
      </c>
      <c r="AZ111">
        <v>28.223816506799999</v>
      </c>
      <c r="BA111">
        <v>27.724171606399999</v>
      </c>
      <c r="BB111">
        <v>28.172906188900001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110</v>
      </c>
      <c r="D112">
        <v>29.589565930399999</v>
      </c>
      <c r="E112">
        <v>30.1685707579</v>
      </c>
      <c r="F112">
        <v>28.363718030600001</v>
      </c>
      <c r="G112">
        <v>28.691916364400001</v>
      </c>
      <c r="H112">
        <v>30.088855081599998</v>
      </c>
      <c r="I112">
        <v>28.8060787553</v>
      </c>
      <c r="J112">
        <v>28.2096964401</v>
      </c>
      <c r="K112">
        <v>28.7191801084</v>
      </c>
      <c r="L112">
        <v>28.861661885499998</v>
      </c>
      <c r="M112">
        <v>28.8026313903</v>
      </c>
      <c r="N112">
        <v>28.405029968400001</v>
      </c>
      <c r="O112">
        <v>27.822565342899999</v>
      </c>
      <c r="P112">
        <v>30.374274163700001</v>
      </c>
      <c r="Q112">
        <v>31.5430202304</v>
      </c>
      <c r="R112">
        <v>29.0577317246</v>
      </c>
      <c r="S112">
        <v>28.086623294399999</v>
      </c>
      <c r="T112">
        <v>28.487039493499999</v>
      </c>
      <c r="U112">
        <v>28.835731851599999</v>
      </c>
      <c r="V112">
        <v>27.760853103999999</v>
      </c>
      <c r="W112">
        <v>29.1629839842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28.931095131300001</v>
      </c>
      <c r="AJ112">
        <v>30.180932527100001</v>
      </c>
      <c r="AK112">
        <v>26.968743111399998</v>
      </c>
      <c r="AL112">
        <v>28.082278893600002</v>
      </c>
      <c r="AM112">
        <v>28.5903521334</v>
      </c>
      <c r="AN112">
        <v>28.547829253500002</v>
      </c>
      <c r="AO112">
        <v>28.376139399700001</v>
      </c>
      <c r="AP112">
        <v>28.049362607999999</v>
      </c>
      <c r="AQ112">
        <v>28.347706188299998</v>
      </c>
      <c r="AR112">
        <v>28.1777880046</v>
      </c>
      <c r="AS112">
        <v>27.216304172099999</v>
      </c>
      <c r="AT112">
        <v>28.3675433467</v>
      </c>
      <c r="AU112">
        <v>29.8498983721</v>
      </c>
      <c r="AV112">
        <v>30.180927796100001</v>
      </c>
      <c r="AW112">
        <v>28.530630938400002</v>
      </c>
      <c r="AX112">
        <v>27.625063358999999</v>
      </c>
      <c r="AY112">
        <v>28.178690894999999</v>
      </c>
      <c r="AZ112">
        <v>28.14155439</v>
      </c>
      <c r="BA112">
        <v>27.587797055100001</v>
      </c>
      <c r="BB112">
        <v>28.4232325565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111</v>
      </c>
      <c r="D113">
        <v>29.460998652099999</v>
      </c>
      <c r="E113">
        <v>30.364151044300002</v>
      </c>
      <c r="F113">
        <v>28.158890742899999</v>
      </c>
      <c r="G113">
        <v>28.2656045797</v>
      </c>
      <c r="H113">
        <v>29.971790952599999</v>
      </c>
      <c r="I113">
        <v>29.007414918399999</v>
      </c>
      <c r="J113">
        <v>28.491113357300001</v>
      </c>
      <c r="K113">
        <v>28.7078619788</v>
      </c>
      <c r="L113">
        <v>28.610138544400002</v>
      </c>
      <c r="M113">
        <v>28.862617551500001</v>
      </c>
      <c r="N113">
        <v>28.574877239199999</v>
      </c>
      <c r="O113">
        <v>28.093821127799998</v>
      </c>
      <c r="P113">
        <v>30.6583909408</v>
      </c>
      <c r="Q113">
        <v>31.530150109899999</v>
      </c>
      <c r="R113">
        <v>29.0402753515</v>
      </c>
      <c r="S113">
        <v>28.510024680299999</v>
      </c>
      <c r="T113">
        <v>28.371474666200001</v>
      </c>
      <c r="U113">
        <v>28.924115161300001</v>
      </c>
      <c r="V113">
        <v>27.418868942100001</v>
      </c>
      <c r="W113">
        <v>29.1576341572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28.784250145000001</v>
      </c>
      <c r="AJ113">
        <v>29.864348865</v>
      </c>
      <c r="AK113">
        <v>27.0927494602</v>
      </c>
      <c r="AL113">
        <v>27.9140710454</v>
      </c>
      <c r="AM113">
        <v>28.2437360652</v>
      </c>
      <c r="AN113">
        <v>28.8177637844</v>
      </c>
      <c r="AO113">
        <v>29.080189428699999</v>
      </c>
      <c r="AP113">
        <v>28.1510592301</v>
      </c>
      <c r="AQ113">
        <v>28.368823898199999</v>
      </c>
      <c r="AR113">
        <v>28.2209708173</v>
      </c>
      <c r="AS113">
        <v>27.3256064051</v>
      </c>
      <c r="AT113">
        <v>28.216066120499999</v>
      </c>
      <c r="AU113">
        <v>30.514603293</v>
      </c>
      <c r="AV113">
        <v>30.353373806099999</v>
      </c>
      <c r="AW113">
        <v>28.462230273300001</v>
      </c>
      <c r="AX113">
        <v>27.077959461100001</v>
      </c>
      <c r="AY113">
        <v>27.933981159599998</v>
      </c>
      <c r="AZ113">
        <v>27.9663520834</v>
      </c>
      <c r="BA113">
        <v>27.5279379298</v>
      </c>
      <c r="BB113">
        <v>28.415353082799999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112</v>
      </c>
      <c r="D114">
        <v>29.597850274999999</v>
      </c>
      <c r="E114">
        <v>30.674998252599998</v>
      </c>
      <c r="F114">
        <v>28.0164946523</v>
      </c>
      <c r="G114">
        <v>28.430287993</v>
      </c>
      <c r="H114">
        <v>29.934379720300001</v>
      </c>
      <c r="I114">
        <v>28.958461428300001</v>
      </c>
      <c r="J114">
        <v>29.115575739099999</v>
      </c>
      <c r="K114">
        <v>28.6901778163</v>
      </c>
      <c r="L114">
        <v>28.794371999500001</v>
      </c>
      <c r="M114">
        <v>28.8970336187</v>
      </c>
      <c r="N114">
        <v>28.295331129899999</v>
      </c>
      <c r="O114">
        <v>28.3815950493</v>
      </c>
      <c r="P114">
        <v>30.292063815900001</v>
      </c>
      <c r="Q114">
        <v>31.471195698900001</v>
      </c>
      <c r="R114">
        <v>28.9865935248</v>
      </c>
      <c r="S114">
        <v>29.127852817600001</v>
      </c>
      <c r="T114">
        <v>28.698570460599999</v>
      </c>
      <c r="U114">
        <v>28.930377781499999</v>
      </c>
      <c r="V114">
        <v>27.176710629900001</v>
      </c>
      <c r="W114">
        <v>28.937668424000002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28.749976902499998</v>
      </c>
      <c r="AJ114">
        <v>29.7549760936</v>
      </c>
      <c r="AK114">
        <v>26.870341185499999</v>
      </c>
      <c r="AL114">
        <v>27.9099570132</v>
      </c>
      <c r="AM114">
        <v>28.093067935699999</v>
      </c>
      <c r="AN114">
        <v>28.7065682661</v>
      </c>
      <c r="AO114">
        <v>28.6961904064</v>
      </c>
      <c r="AP114">
        <v>28.125760355600001</v>
      </c>
      <c r="AQ114">
        <v>28.3839087781</v>
      </c>
      <c r="AR114">
        <v>28.1576105774</v>
      </c>
      <c r="AS114">
        <v>27.009146100100001</v>
      </c>
      <c r="AT114">
        <v>28.0643992384</v>
      </c>
      <c r="AU114">
        <v>30.3802062239</v>
      </c>
      <c r="AV114">
        <v>30.148815797000001</v>
      </c>
      <c r="AW114">
        <v>28.063214016100002</v>
      </c>
      <c r="AX114">
        <v>27.735519870600001</v>
      </c>
      <c r="AY114">
        <v>28.0055726525</v>
      </c>
      <c r="AZ114">
        <v>27.988720714100001</v>
      </c>
      <c r="BA114">
        <v>27.283741854300001</v>
      </c>
      <c r="BB114">
        <v>27.9963412078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113</v>
      </c>
      <c r="D115">
        <v>29.0383167474</v>
      </c>
      <c r="E115">
        <v>30.043945142199998</v>
      </c>
      <c r="F115">
        <v>27.286836317100001</v>
      </c>
      <c r="G115">
        <v>28.409139067000002</v>
      </c>
      <c r="H115">
        <v>30.457209905900001</v>
      </c>
      <c r="I115">
        <v>29.163464515299999</v>
      </c>
      <c r="J115">
        <v>28.9813061487</v>
      </c>
      <c r="K115">
        <v>28.708818736600001</v>
      </c>
      <c r="L115">
        <v>28.7812506651</v>
      </c>
      <c r="M115">
        <v>28.848598374200002</v>
      </c>
      <c r="N115">
        <v>28.316702279600001</v>
      </c>
      <c r="O115">
        <v>28.658146158000001</v>
      </c>
      <c r="P115">
        <v>30.2063237431</v>
      </c>
      <c r="Q115">
        <v>31.4304616115</v>
      </c>
      <c r="R115">
        <v>29.128186301</v>
      </c>
      <c r="S115">
        <v>28.864627454000001</v>
      </c>
      <c r="T115">
        <v>28.963727249600002</v>
      </c>
      <c r="U115">
        <v>29.1992058075</v>
      </c>
      <c r="V115">
        <v>26.8731125503</v>
      </c>
      <c r="W115">
        <v>28.555894705099998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28.317896894499999</v>
      </c>
      <c r="AJ115">
        <v>29.3155644504</v>
      </c>
      <c r="AK115">
        <v>25.949476687299999</v>
      </c>
      <c r="AL115">
        <v>27.882662938300001</v>
      </c>
      <c r="AM115">
        <v>28.086526229099999</v>
      </c>
      <c r="AN115">
        <v>28.711633772100001</v>
      </c>
      <c r="AO115">
        <v>28.405884124899998</v>
      </c>
      <c r="AP115">
        <v>28.257105555399999</v>
      </c>
      <c r="AQ115">
        <v>28.298656075099998</v>
      </c>
      <c r="AR115">
        <v>28.259943836600002</v>
      </c>
      <c r="AS115">
        <v>26.8943776835</v>
      </c>
      <c r="AT115">
        <v>27.967724754999999</v>
      </c>
      <c r="AU115">
        <v>29.5791681424</v>
      </c>
      <c r="AV115">
        <v>29.868678696300002</v>
      </c>
      <c r="AW115">
        <v>27.821953754900001</v>
      </c>
      <c r="AX115">
        <v>27.676282856299999</v>
      </c>
      <c r="AY115">
        <v>28.178229622100002</v>
      </c>
      <c r="AZ115">
        <v>28.049306076000001</v>
      </c>
      <c r="BA115">
        <v>26.884541580099999</v>
      </c>
      <c r="BB115">
        <v>28.248734577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114</v>
      </c>
      <c r="D116">
        <v>29.040205773499999</v>
      </c>
      <c r="E116">
        <v>29.794284364799999</v>
      </c>
      <c r="F116">
        <v>27.036529297000001</v>
      </c>
      <c r="G116">
        <v>28.052329908800001</v>
      </c>
      <c r="H116">
        <v>30.899178119599998</v>
      </c>
      <c r="I116">
        <v>29.284062222500001</v>
      </c>
      <c r="J116">
        <v>28.565096885599999</v>
      </c>
      <c r="K116">
        <v>28.706492683699999</v>
      </c>
      <c r="L116">
        <v>28.746463136399999</v>
      </c>
      <c r="M116">
        <v>28.9398430414</v>
      </c>
      <c r="N116">
        <v>27.670678193099999</v>
      </c>
      <c r="O116">
        <v>28.840507277</v>
      </c>
      <c r="P116">
        <v>30.3481600651</v>
      </c>
      <c r="Q116">
        <v>31.567189834800001</v>
      </c>
      <c r="R116">
        <v>29.056179564200001</v>
      </c>
      <c r="S116">
        <v>28.6725049934</v>
      </c>
      <c r="T116">
        <v>28.945325291300001</v>
      </c>
      <c r="U116">
        <v>29.387453993299999</v>
      </c>
      <c r="V116">
        <v>27.1475294285</v>
      </c>
      <c r="W116">
        <v>28.7250380493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28.106025543000001</v>
      </c>
      <c r="AJ116">
        <v>29.169976734999999</v>
      </c>
      <c r="AK116">
        <v>25.488168887</v>
      </c>
      <c r="AL116">
        <v>27.3134687889</v>
      </c>
      <c r="AM116">
        <v>28.520053277399999</v>
      </c>
      <c r="AN116">
        <v>28.665696232999998</v>
      </c>
      <c r="AO116">
        <v>28.1406320245</v>
      </c>
      <c r="AP116">
        <v>28.307689381199999</v>
      </c>
      <c r="AQ116">
        <v>28.242493904300002</v>
      </c>
      <c r="AR116">
        <v>28.207913963399999</v>
      </c>
      <c r="AS116">
        <v>27.0668225579</v>
      </c>
      <c r="AT116">
        <v>27.913421727599999</v>
      </c>
      <c r="AU116">
        <v>29.737627848500001</v>
      </c>
      <c r="AV116">
        <v>30.052337307999998</v>
      </c>
      <c r="AW116">
        <v>27.7613046301</v>
      </c>
      <c r="AX116">
        <v>27.8390817491</v>
      </c>
      <c r="AY116">
        <v>28.0750200124</v>
      </c>
      <c r="AZ116">
        <v>28.1076494462</v>
      </c>
      <c r="BA116">
        <v>27.261048645700001</v>
      </c>
      <c r="BB116">
        <v>28.401465339400001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115</v>
      </c>
      <c r="D117">
        <v>29.166958944200001</v>
      </c>
      <c r="E117">
        <v>30.019492605</v>
      </c>
      <c r="F117">
        <v>27.342797636699999</v>
      </c>
      <c r="G117">
        <v>28.222353763899999</v>
      </c>
      <c r="H117">
        <v>30.921697520999999</v>
      </c>
      <c r="I117">
        <v>29.221394007099999</v>
      </c>
      <c r="J117">
        <v>28.3273239679</v>
      </c>
      <c r="K117">
        <v>28.773884022800001</v>
      </c>
      <c r="L117">
        <v>28.875450809899998</v>
      </c>
      <c r="M117">
        <v>28.8514825962</v>
      </c>
      <c r="N117">
        <v>27.235450363599998</v>
      </c>
      <c r="O117">
        <v>28.530953179600001</v>
      </c>
      <c r="P117">
        <v>30.893531344700001</v>
      </c>
      <c r="Q117">
        <v>31.7078054264</v>
      </c>
      <c r="R117">
        <v>29.212170088699999</v>
      </c>
      <c r="S117">
        <v>29.170476685200001</v>
      </c>
      <c r="T117">
        <v>28.988544686000001</v>
      </c>
      <c r="U117">
        <v>29.309176109599999</v>
      </c>
      <c r="V117">
        <v>27.709027635399998</v>
      </c>
      <c r="W117">
        <v>29.023723442400001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28.082421279799998</v>
      </c>
      <c r="AJ117">
        <v>29.201105599800002</v>
      </c>
      <c r="AK117">
        <v>26.0566398894</v>
      </c>
      <c r="AL117">
        <v>27.367620189299998</v>
      </c>
      <c r="AM117">
        <v>28.7743572091</v>
      </c>
      <c r="AN117">
        <v>28.873355906600001</v>
      </c>
      <c r="AO117">
        <v>27.606381600300001</v>
      </c>
      <c r="AP117">
        <v>28.308470972199999</v>
      </c>
      <c r="AQ117">
        <v>28.105169445200001</v>
      </c>
      <c r="AR117">
        <v>27.936822773900001</v>
      </c>
      <c r="AS117">
        <v>26.539772271899999</v>
      </c>
      <c r="AT117">
        <v>27.918879911200001</v>
      </c>
      <c r="AU117">
        <v>29.967611395700001</v>
      </c>
      <c r="AV117">
        <v>30.139777401900002</v>
      </c>
      <c r="AW117">
        <v>28.064412988000001</v>
      </c>
      <c r="AX117">
        <v>27.996468050499999</v>
      </c>
      <c r="AY117">
        <v>28.3340086987</v>
      </c>
      <c r="AZ117">
        <v>28.001295744099998</v>
      </c>
      <c r="BA117">
        <v>27.307575674900001</v>
      </c>
      <c r="BB117">
        <v>28.190612263399998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116</v>
      </c>
      <c r="D118">
        <v>29.235086910100001</v>
      </c>
      <c r="E118">
        <v>30.298337375700001</v>
      </c>
      <c r="F118">
        <v>27.748736942899999</v>
      </c>
      <c r="G118">
        <v>28.622404405299999</v>
      </c>
      <c r="H118">
        <v>30.6894549079</v>
      </c>
      <c r="I118">
        <v>29.4300509085</v>
      </c>
      <c r="J118">
        <v>27.980372052700002</v>
      </c>
      <c r="K118">
        <v>28.7393974429</v>
      </c>
      <c r="L118">
        <v>29.0176249029</v>
      </c>
      <c r="M118">
        <v>28.742290094099999</v>
      </c>
      <c r="N118">
        <v>26.905593033700001</v>
      </c>
      <c r="O118">
        <v>28.315280269300001</v>
      </c>
      <c r="P118">
        <v>31.2016583813</v>
      </c>
      <c r="Q118">
        <v>31.809342899400001</v>
      </c>
      <c r="R118">
        <v>29.391783850500001</v>
      </c>
      <c r="S118">
        <v>29.403053053899999</v>
      </c>
      <c r="T118">
        <v>28.558621882400001</v>
      </c>
      <c r="U118">
        <v>29.266270532499998</v>
      </c>
      <c r="V118">
        <v>28.121060012000001</v>
      </c>
      <c r="W118">
        <v>29.182269957300001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28.495445192199998</v>
      </c>
      <c r="AJ118">
        <v>29.4464966416</v>
      </c>
      <c r="AK118">
        <v>26.1144734921</v>
      </c>
      <c r="AL118">
        <v>27.8548651937</v>
      </c>
      <c r="AM118">
        <v>28.093072367800001</v>
      </c>
      <c r="AN118">
        <v>28.786746645899999</v>
      </c>
      <c r="AO118">
        <v>27.321701970300001</v>
      </c>
      <c r="AP118">
        <v>28.200765691699999</v>
      </c>
      <c r="AQ118">
        <v>27.971989071700001</v>
      </c>
      <c r="AR118">
        <v>27.565154508599999</v>
      </c>
      <c r="AS118">
        <v>25.9987484219</v>
      </c>
      <c r="AT118">
        <v>28.260112189299999</v>
      </c>
      <c r="AU118">
        <v>29.587486279299998</v>
      </c>
      <c r="AV118">
        <v>30.1295000569</v>
      </c>
      <c r="AW118">
        <v>28.183442535800001</v>
      </c>
      <c r="AX118">
        <v>28.163181081299999</v>
      </c>
      <c r="AY118">
        <v>28.224948685200001</v>
      </c>
      <c r="AZ118">
        <v>27.828956662900001</v>
      </c>
      <c r="BA118">
        <v>27.302013734399999</v>
      </c>
      <c r="BB118">
        <v>28.6198568141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117</v>
      </c>
      <c r="D119">
        <v>29.1399980658</v>
      </c>
      <c r="E119">
        <v>30.1065581788</v>
      </c>
      <c r="F119">
        <v>27.712927844799999</v>
      </c>
      <c r="G119">
        <v>28.372859564399999</v>
      </c>
      <c r="H119">
        <v>30.234842166300002</v>
      </c>
      <c r="I119">
        <v>29.515007022799999</v>
      </c>
      <c r="J119">
        <v>28.0822939659</v>
      </c>
      <c r="K119">
        <v>28.914903169900001</v>
      </c>
      <c r="L119">
        <v>28.973404289299999</v>
      </c>
      <c r="M119">
        <v>28.554037900600001</v>
      </c>
      <c r="N119">
        <v>26.822762482200002</v>
      </c>
      <c r="O119">
        <v>28.378292845200001</v>
      </c>
      <c r="P119">
        <v>31.160945859600002</v>
      </c>
      <c r="Q119">
        <v>31.6531517393</v>
      </c>
      <c r="R119">
        <v>29.348375934</v>
      </c>
      <c r="S119">
        <v>29.860373966499999</v>
      </c>
      <c r="T119">
        <v>28.5178572686</v>
      </c>
      <c r="U119">
        <v>28.832604541599999</v>
      </c>
      <c r="V119">
        <v>27.912708454899999</v>
      </c>
      <c r="W119">
        <v>28.765809412900001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28.7097496343</v>
      </c>
      <c r="AJ119">
        <v>29.559519525700001</v>
      </c>
      <c r="AK119">
        <v>26.022352525999999</v>
      </c>
      <c r="AL119">
        <v>27.792484306999999</v>
      </c>
      <c r="AM119">
        <v>28.048089642299999</v>
      </c>
      <c r="AN119">
        <v>28.8951267761</v>
      </c>
      <c r="AO119">
        <v>27.518623160899999</v>
      </c>
      <c r="AP119">
        <v>28.179088854500002</v>
      </c>
      <c r="AQ119">
        <v>27.8876793853</v>
      </c>
      <c r="AR119">
        <v>27.820873876299999</v>
      </c>
      <c r="AS119">
        <v>25.9957998577</v>
      </c>
      <c r="AT119">
        <v>27.920706027200001</v>
      </c>
      <c r="AU119">
        <v>29.4914293203</v>
      </c>
      <c r="AV119">
        <v>30.063079573900001</v>
      </c>
      <c r="AW119">
        <v>27.902051348000001</v>
      </c>
      <c r="AX119">
        <v>28.1874393549</v>
      </c>
      <c r="AY119">
        <v>28.0173952253</v>
      </c>
      <c r="AZ119">
        <v>27.439997977800001</v>
      </c>
      <c r="BA119">
        <v>27.304543179100001</v>
      </c>
      <c r="BB119">
        <v>28.387693511199998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118</v>
      </c>
      <c r="D120">
        <v>28.754891792599999</v>
      </c>
      <c r="E120">
        <v>29.5136423119</v>
      </c>
      <c r="F120">
        <v>27.6563860535</v>
      </c>
      <c r="G120">
        <v>28.412417210299999</v>
      </c>
      <c r="H120">
        <v>30.167333747400001</v>
      </c>
      <c r="I120">
        <v>29.4442421382</v>
      </c>
      <c r="J120">
        <v>28.3500332417</v>
      </c>
      <c r="K120">
        <v>28.931153780199999</v>
      </c>
      <c r="L120">
        <v>28.702155309199998</v>
      </c>
      <c r="M120">
        <v>28.4286157232</v>
      </c>
      <c r="N120">
        <v>27.4198531107</v>
      </c>
      <c r="O120">
        <v>28.037702657200001</v>
      </c>
      <c r="P120">
        <v>30.688215132100002</v>
      </c>
      <c r="Q120">
        <v>31.548787175699999</v>
      </c>
      <c r="R120">
        <v>29.378609039400001</v>
      </c>
      <c r="S120">
        <v>29.5203865816</v>
      </c>
      <c r="T120">
        <v>28.5716054148</v>
      </c>
      <c r="U120">
        <v>28.737915415100002</v>
      </c>
      <c r="V120">
        <v>28.048720501199998</v>
      </c>
      <c r="W120">
        <v>28.373002624400002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28.020203335200002</v>
      </c>
      <c r="AJ120">
        <v>29.0236413081</v>
      </c>
      <c r="AK120">
        <v>26.001235209699999</v>
      </c>
      <c r="AL120">
        <v>27.733610603100001</v>
      </c>
      <c r="AM120">
        <v>28.321958176999999</v>
      </c>
      <c r="AN120">
        <v>28.913574341299999</v>
      </c>
      <c r="AO120">
        <v>27.367859819700001</v>
      </c>
      <c r="AP120">
        <v>28.342749063199999</v>
      </c>
      <c r="AQ120">
        <v>27.9353482468</v>
      </c>
      <c r="AR120">
        <v>27.518399966800001</v>
      </c>
      <c r="AS120">
        <v>26.657841166000001</v>
      </c>
      <c r="AT120">
        <v>27.586706962499999</v>
      </c>
      <c r="AU120">
        <v>29.353696864700002</v>
      </c>
      <c r="AV120">
        <v>29.934375023499999</v>
      </c>
      <c r="AW120">
        <v>27.904641562799998</v>
      </c>
      <c r="AX120">
        <v>27.861809231399999</v>
      </c>
      <c r="AY120">
        <v>27.866827257000001</v>
      </c>
      <c r="AZ120">
        <v>27.326397707600002</v>
      </c>
      <c r="BA120">
        <v>27.262998918299999</v>
      </c>
      <c r="BB120">
        <v>27.662418453400001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119</v>
      </c>
      <c r="D121">
        <v>28.827497235199999</v>
      </c>
      <c r="E121">
        <v>29.591057019200001</v>
      </c>
      <c r="F121">
        <v>27.641338467200001</v>
      </c>
      <c r="G121">
        <v>27.974119565599999</v>
      </c>
      <c r="H121">
        <v>30.233199071800001</v>
      </c>
      <c r="I121">
        <v>29.408940538100001</v>
      </c>
      <c r="J121">
        <v>28.114121966100001</v>
      </c>
      <c r="K121">
        <v>28.6016793129</v>
      </c>
      <c r="L121">
        <v>28.837017513300001</v>
      </c>
      <c r="M121">
        <v>28.500170780099999</v>
      </c>
      <c r="N121">
        <v>27.842452233300001</v>
      </c>
      <c r="O121">
        <v>27.603884949099999</v>
      </c>
      <c r="P121">
        <v>30.606813764000002</v>
      </c>
      <c r="Q121">
        <v>31.814208110199999</v>
      </c>
      <c r="R121">
        <v>29.519791865199998</v>
      </c>
      <c r="S121">
        <v>29.083144282900001</v>
      </c>
      <c r="T121">
        <v>28.7087785734</v>
      </c>
      <c r="U121">
        <v>28.847451594100001</v>
      </c>
      <c r="V121">
        <v>28.140030726599999</v>
      </c>
      <c r="W121">
        <v>28.038852311700001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27.952682212900001</v>
      </c>
      <c r="AJ121">
        <v>29.046441791399999</v>
      </c>
      <c r="AK121">
        <v>26.367719396799998</v>
      </c>
      <c r="AL121">
        <v>27.123956606299998</v>
      </c>
      <c r="AM121">
        <v>28.6533475393</v>
      </c>
      <c r="AN121">
        <v>28.893678753</v>
      </c>
      <c r="AO121">
        <v>27.384337105499998</v>
      </c>
      <c r="AP121">
        <v>28.2356684276</v>
      </c>
      <c r="AQ121">
        <v>28.091447691500001</v>
      </c>
      <c r="AR121">
        <v>27.672763251399999</v>
      </c>
      <c r="AS121">
        <v>26.657284268400002</v>
      </c>
      <c r="AT121">
        <v>27.421537209899999</v>
      </c>
      <c r="AU121">
        <v>29.471897573500001</v>
      </c>
      <c r="AV121">
        <v>30.0032391865</v>
      </c>
      <c r="AW121">
        <v>28.1234603001</v>
      </c>
      <c r="AX121">
        <v>28.000181125499999</v>
      </c>
      <c r="AY121">
        <v>28.065740740700001</v>
      </c>
      <c r="AZ121">
        <v>27.2981291521</v>
      </c>
      <c r="BA121">
        <v>26.936356934900001</v>
      </c>
      <c r="BB121">
        <v>27.115840440700001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120</v>
      </c>
      <c r="D122">
        <v>28.853440987199999</v>
      </c>
      <c r="E122">
        <v>29.8704275652</v>
      </c>
      <c r="F122">
        <v>27.580970302800001</v>
      </c>
      <c r="G122">
        <v>27.685668998400001</v>
      </c>
      <c r="H122">
        <v>30.5030409393</v>
      </c>
      <c r="I122">
        <v>29.414889187</v>
      </c>
      <c r="J122">
        <v>27.9233774478</v>
      </c>
      <c r="K122">
        <v>28.4584783088</v>
      </c>
      <c r="L122">
        <v>28.723959201700001</v>
      </c>
      <c r="M122">
        <v>28.341701329799999</v>
      </c>
      <c r="N122">
        <v>27.784009600499999</v>
      </c>
      <c r="O122">
        <v>27.950660653</v>
      </c>
      <c r="P122">
        <v>30.027202869300002</v>
      </c>
      <c r="Q122">
        <v>31.6520055949</v>
      </c>
      <c r="R122">
        <v>29.505178950299999</v>
      </c>
      <c r="S122">
        <v>28.605866435300001</v>
      </c>
      <c r="T122">
        <v>28.331174777299999</v>
      </c>
      <c r="U122">
        <v>27.8933858806</v>
      </c>
      <c r="V122">
        <v>27.978934311</v>
      </c>
      <c r="W122">
        <v>28.277033339199999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28.001531956899999</v>
      </c>
      <c r="AJ122">
        <v>29.2377957263</v>
      </c>
      <c r="AK122">
        <v>25.986179524899999</v>
      </c>
      <c r="AL122">
        <v>26.928946672399999</v>
      </c>
      <c r="AM122">
        <v>29.067344975200001</v>
      </c>
      <c r="AN122">
        <v>28.7621504458</v>
      </c>
      <c r="AO122">
        <v>27.419135928399999</v>
      </c>
      <c r="AP122">
        <v>28.131041902</v>
      </c>
      <c r="AQ122">
        <v>28.103407644699999</v>
      </c>
      <c r="AR122">
        <v>27.798113065599999</v>
      </c>
      <c r="AS122">
        <v>26.909170416599999</v>
      </c>
      <c r="AT122">
        <v>27.7416402761</v>
      </c>
      <c r="AU122">
        <v>29.1855490626</v>
      </c>
      <c r="AV122">
        <v>29.945290238599998</v>
      </c>
      <c r="AW122">
        <v>28.269755973399999</v>
      </c>
      <c r="AX122">
        <v>27.6605989617</v>
      </c>
      <c r="AY122">
        <v>27.878296109000001</v>
      </c>
      <c r="AZ122">
        <v>26.931389785099999</v>
      </c>
      <c r="BA122">
        <v>27.010601884900002</v>
      </c>
      <c r="BB122">
        <v>27.627583878100001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121</v>
      </c>
      <c r="D123">
        <v>29.429359446799999</v>
      </c>
      <c r="E123">
        <v>30.2585336249</v>
      </c>
      <c r="F123">
        <v>27.765484517299999</v>
      </c>
      <c r="G123">
        <v>28.126744787300002</v>
      </c>
      <c r="H123">
        <v>30.6542513654</v>
      </c>
      <c r="I123">
        <v>29.339771795899999</v>
      </c>
      <c r="J123">
        <v>27.7384626451</v>
      </c>
      <c r="K123">
        <v>28.444287294199999</v>
      </c>
      <c r="L123">
        <v>28.546074619700001</v>
      </c>
      <c r="M123">
        <v>28.240340374599999</v>
      </c>
      <c r="N123">
        <v>27.0465753537</v>
      </c>
      <c r="O123">
        <v>28.3614557117</v>
      </c>
      <c r="P123">
        <v>29.627142456200001</v>
      </c>
      <c r="Q123">
        <v>31.642221306900002</v>
      </c>
      <c r="R123">
        <v>29.4846947421</v>
      </c>
      <c r="S123">
        <v>27.720014065800001</v>
      </c>
      <c r="T123">
        <v>28.099193010800001</v>
      </c>
      <c r="U123">
        <v>27.360311494000001</v>
      </c>
      <c r="V123">
        <v>27.829575247699999</v>
      </c>
      <c r="W123">
        <v>28.900066858999999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28.2917651098</v>
      </c>
      <c r="AJ123">
        <v>29.404722067400002</v>
      </c>
      <c r="AK123">
        <v>25.869425478899998</v>
      </c>
      <c r="AL123">
        <v>27.103312945999999</v>
      </c>
      <c r="AM123">
        <v>29.323983538899999</v>
      </c>
      <c r="AN123">
        <v>28.4612620457</v>
      </c>
      <c r="AO123">
        <v>27.458912674499999</v>
      </c>
      <c r="AP123">
        <v>28.324657497699999</v>
      </c>
      <c r="AQ123">
        <v>28.163783760899999</v>
      </c>
      <c r="AR123">
        <v>27.559776143899999</v>
      </c>
      <c r="AS123">
        <v>26.534382400999998</v>
      </c>
      <c r="AT123">
        <v>27.9455194879</v>
      </c>
      <c r="AU123">
        <v>28.901378567799998</v>
      </c>
      <c r="AV123">
        <v>29.906740965000001</v>
      </c>
      <c r="AW123">
        <v>28.313694944400002</v>
      </c>
      <c r="AX123">
        <v>27.536900945700001</v>
      </c>
      <c r="AY123">
        <v>27.541244077399998</v>
      </c>
      <c r="AZ123">
        <v>26.5810313323</v>
      </c>
      <c r="BA123">
        <v>26.850286641</v>
      </c>
      <c r="BB123">
        <v>28.145182977800001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122</v>
      </c>
      <c r="D124">
        <v>29.148991413000001</v>
      </c>
      <c r="E124">
        <v>30.282134551799999</v>
      </c>
      <c r="F124">
        <v>27.565980640700001</v>
      </c>
      <c r="G124">
        <v>28.146342545</v>
      </c>
      <c r="H124">
        <v>30.803039730799998</v>
      </c>
      <c r="I124">
        <v>29.513789838400001</v>
      </c>
      <c r="J124">
        <v>27.904150169099999</v>
      </c>
      <c r="K124">
        <v>28.7895857872</v>
      </c>
      <c r="L124">
        <v>28.289017893099999</v>
      </c>
      <c r="M124">
        <v>27.696739539399999</v>
      </c>
      <c r="N124">
        <v>26.452818872400002</v>
      </c>
      <c r="O124">
        <v>28.8475386261</v>
      </c>
      <c r="P124">
        <v>30.022079344800002</v>
      </c>
      <c r="Q124">
        <v>31.678149236500001</v>
      </c>
      <c r="R124">
        <v>29.484234229399998</v>
      </c>
      <c r="S124">
        <v>27.474156662199999</v>
      </c>
      <c r="T124">
        <v>28.1493835082</v>
      </c>
      <c r="U124">
        <v>26.883259346300001</v>
      </c>
      <c r="V124">
        <v>27.8299714234</v>
      </c>
      <c r="W124">
        <v>28.9177061239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27.676766140400002</v>
      </c>
      <c r="AJ124">
        <v>29.023196623</v>
      </c>
      <c r="AK124">
        <v>26.4312043943</v>
      </c>
      <c r="AL124">
        <v>27.543648284</v>
      </c>
      <c r="AM124">
        <v>29.293169399300002</v>
      </c>
      <c r="AN124">
        <v>28.3620101974</v>
      </c>
      <c r="AO124">
        <v>27.429704901600001</v>
      </c>
      <c r="AP124">
        <v>28.458554997499999</v>
      </c>
      <c r="AQ124">
        <v>28.0404337079</v>
      </c>
      <c r="AR124">
        <v>27.586368926999999</v>
      </c>
      <c r="AS124">
        <v>26.075869665799999</v>
      </c>
      <c r="AT124">
        <v>28.117744878300002</v>
      </c>
      <c r="AU124">
        <v>29.424318616800001</v>
      </c>
      <c r="AV124">
        <v>30.100269901400001</v>
      </c>
      <c r="AW124">
        <v>28.714741391899999</v>
      </c>
      <c r="AX124">
        <v>27.311234849800002</v>
      </c>
      <c r="AY124">
        <v>27.594416249599998</v>
      </c>
      <c r="AZ124">
        <v>26.158177456200001</v>
      </c>
      <c r="BA124">
        <v>26.988762414499998</v>
      </c>
      <c r="BB124">
        <v>27.937118078099999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123</v>
      </c>
      <c r="D125">
        <v>28.747449644700001</v>
      </c>
      <c r="E125">
        <v>30.250488847500002</v>
      </c>
      <c r="F125">
        <v>27.449368159300001</v>
      </c>
      <c r="G125">
        <v>27.823214677399999</v>
      </c>
      <c r="H125">
        <v>30.8762477368</v>
      </c>
      <c r="I125">
        <v>29.295661495099999</v>
      </c>
      <c r="J125">
        <v>28.124343783699999</v>
      </c>
      <c r="K125">
        <v>28.982236719599999</v>
      </c>
      <c r="L125">
        <v>28.334999892999999</v>
      </c>
      <c r="M125">
        <v>27.408145083099999</v>
      </c>
      <c r="N125">
        <v>26.5999963111</v>
      </c>
      <c r="O125">
        <v>29.071444376999999</v>
      </c>
      <c r="P125">
        <v>30.5616952986</v>
      </c>
      <c r="Q125">
        <v>31.955196039499999</v>
      </c>
      <c r="R125">
        <v>29.6489145239</v>
      </c>
      <c r="S125">
        <v>27.059286613499999</v>
      </c>
      <c r="T125">
        <v>27.9766924057</v>
      </c>
      <c r="U125">
        <v>26.995316411299999</v>
      </c>
      <c r="V125">
        <v>27.7456984578</v>
      </c>
      <c r="W125">
        <v>28.790884308199999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27.570087033099998</v>
      </c>
      <c r="AJ125">
        <v>28.970962994800001</v>
      </c>
      <c r="AK125">
        <v>26.461648401200002</v>
      </c>
      <c r="AL125">
        <v>27.593679071099999</v>
      </c>
      <c r="AM125">
        <v>28.9600396268</v>
      </c>
      <c r="AN125">
        <v>28.421580794800001</v>
      </c>
      <c r="AO125">
        <v>27.704793836099999</v>
      </c>
      <c r="AP125">
        <v>28.4994664681</v>
      </c>
      <c r="AQ125">
        <v>27.299180701400001</v>
      </c>
      <c r="AR125">
        <v>27.3173098856</v>
      </c>
      <c r="AS125">
        <v>26.261404934600002</v>
      </c>
      <c r="AT125">
        <v>28.143564164200001</v>
      </c>
      <c r="AU125">
        <v>29.905470403199999</v>
      </c>
      <c r="AV125">
        <v>30.260459743799998</v>
      </c>
      <c r="AW125">
        <v>28.922747361999999</v>
      </c>
      <c r="AX125">
        <v>27.615269407900001</v>
      </c>
      <c r="AY125">
        <v>27.805418047500002</v>
      </c>
      <c r="AZ125">
        <v>26.814843489200001</v>
      </c>
      <c r="BA125">
        <v>27.164980315099999</v>
      </c>
      <c r="BB125">
        <v>28.085669448299999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124</v>
      </c>
      <c r="D126">
        <v>28.544367718899998</v>
      </c>
      <c r="E126">
        <v>29.929889897500001</v>
      </c>
      <c r="F126">
        <v>27.312444900900001</v>
      </c>
      <c r="G126">
        <v>27.357546732900001</v>
      </c>
      <c r="H126">
        <v>31.168710733899999</v>
      </c>
      <c r="I126">
        <v>29.288014970300001</v>
      </c>
      <c r="J126">
        <v>27.850063891000001</v>
      </c>
      <c r="K126">
        <v>28.849258298900001</v>
      </c>
      <c r="L126">
        <v>28.137180724499999</v>
      </c>
      <c r="M126">
        <v>27.6763947273</v>
      </c>
      <c r="N126">
        <v>26.322474100899999</v>
      </c>
      <c r="O126">
        <v>29.0399313532</v>
      </c>
      <c r="P126">
        <v>30.325947727900001</v>
      </c>
      <c r="Q126">
        <v>31.864725683500001</v>
      </c>
      <c r="R126">
        <v>29.538032036899999</v>
      </c>
      <c r="S126">
        <v>27.465374655600002</v>
      </c>
      <c r="T126">
        <v>28.215359342700001</v>
      </c>
      <c r="U126">
        <v>27.1325910632</v>
      </c>
      <c r="V126">
        <v>27.4087417014</v>
      </c>
      <c r="W126">
        <v>28.631813058300001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27.630081150900001</v>
      </c>
      <c r="AJ126">
        <v>28.8151961208</v>
      </c>
      <c r="AK126">
        <v>25.848157497999999</v>
      </c>
      <c r="AL126">
        <v>26.471731280499998</v>
      </c>
      <c r="AM126">
        <v>28.793209986099999</v>
      </c>
      <c r="AN126">
        <v>28.264663865199999</v>
      </c>
      <c r="AO126">
        <v>28.0616950149</v>
      </c>
      <c r="AP126">
        <v>28.537493049399998</v>
      </c>
      <c r="AQ126">
        <v>27.9883823461</v>
      </c>
      <c r="AR126">
        <v>27.100762787600001</v>
      </c>
      <c r="AS126">
        <v>26.1066146635</v>
      </c>
      <c r="AT126">
        <v>28.0564327172</v>
      </c>
      <c r="AU126">
        <v>29.369646667400001</v>
      </c>
      <c r="AV126">
        <v>30.019783301499999</v>
      </c>
      <c r="AW126">
        <v>28.664250467700001</v>
      </c>
      <c r="AX126">
        <v>26.841260055799999</v>
      </c>
      <c r="AY126">
        <v>27.694354049000001</v>
      </c>
      <c r="AZ126">
        <v>26.5905489841</v>
      </c>
      <c r="BA126">
        <v>26.568355023799999</v>
      </c>
      <c r="BB126">
        <v>27.539992772400002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125</v>
      </c>
      <c r="D127">
        <v>28.426933837699998</v>
      </c>
      <c r="E127">
        <v>29.760741470199999</v>
      </c>
      <c r="F127">
        <v>27.063412858</v>
      </c>
      <c r="G127">
        <v>26.7591660111</v>
      </c>
      <c r="H127">
        <v>30.973970679800001</v>
      </c>
      <c r="I127">
        <v>28.869936146699999</v>
      </c>
      <c r="J127">
        <v>28.316838123099998</v>
      </c>
      <c r="K127">
        <v>28.990012533200002</v>
      </c>
      <c r="L127">
        <v>28.424897700500001</v>
      </c>
      <c r="M127">
        <v>27.916217779699998</v>
      </c>
      <c r="N127">
        <v>26.7129815409</v>
      </c>
      <c r="O127">
        <v>28.8313192492</v>
      </c>
      <c r="P127">
        <v>29.789591914500001</v>
      </c>
      <c r="Q127">
        <v>31.732698785499998</v>
      </c>
      <c r="R127">
        <v>29.446884311400002</v>
      </c>
      <c r="S127">
        <v>27.316809950700002</v>
      </c>
      <c r="T127">
        <v>27.915330455900001</v>
      </c>
      <c r="U127">
        <v>27.1699775833</v>
      </c>
      <c r="V127">
        <v>27.380671264</v>
      </c>
      <c r="W127">
        <v>28.640577540500001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28.064090825400001</v>
      </c>
      <c r="AJ127">
        <v>29.319478983</v>
      </c>
      <c r="AK127">
        <v>24.819423869400001</v>
      </c>
      <c r="AL127">
        <v>25.714594605199999</v>
      </c>
      <c r="AM127">
        <v>28.612177015699999</v>
      </c>
      <c r="AN127">
        <v>28.225692993300001</v>
      </c>
      <c r="AO127">
        <v>27.5984082692</v>
      </c>
      <c r="AP127">
        <v>28.345344254499999</v>
      </c>
      <c r="AQ127">
        <v>27.9718375743</v>
      </c>
      <c r="AR127">
        <v>27.326459762300001</v>
      </c>
      <c r="AS127">
        <v>26.428724052100002</v>
      </c>
      <c r="AT127">
        <v>28.235399128600001</v>
      </c>
      <c r="AU127">
        <v>28.941925116499998</v>
      </c>
      <c r="AV127">
        <v>29.9896239075</v>
      </c>
      <c r="AW127">
        <v>28.627036971199999</v>
      </c>
      <c r="AX127">
        <v>26.459030772999999</v>
      </c>
      <c r="AY127">
        <v>27.072447369599999</v>
      </c>
      <c r="AZ127">
        <v>26.485668817600001</v>
      </c>
      <c r="BA127">
        <v>26.364303539800002</v>
      </c>
      <c r="BB127">
        <v>27.4939727209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126</v>
      </c>
      <c r="D128">
        <v>28.388260645700001</v>
      </c>
      <c r="E128">
        <v>29.642766564799999</v>
      </c>
      <c r="F128">
        <v>26.5364846475</v>
      </c>
      <c r="G128">
        <v>27.021536629700002</v>
      </c>
      <c r="H128">
        <v>30.872380541599998</v>
      </c>
      <c r="I128">
        <v>28.920057074399999</v>
      </c>
      <c r="J128">
        <v>27.8734927241</v>
      </c>
      <c r="K128">
        <v>29.2522939513</v>
      </c>
      <c r="L128">
        <v>28.400173022600001</v>
      </c>
      <c r="M128">
        <v>27.741337198</v>
      </c>
      <c r="N128">
        <v>26.790577795099999</v>
      </c>
      <c r="O128">
        <v>28.692050695799999</v>
      </c>
      <c r="P128">
        <v>29.852058659000001</v>
      </c>
      <c r="Q128">
        <v>31.644998428099999</v>
      </c>
      <c r="R128">
        <v>29.3311661091</v>
      </c>
      <c r="S128">
        <v>27.587813150199999</v>
      </c>
      <c r="T128">
        <v>27.879956874800001</v>
      </c>
      <c r="U128">
        <v>27.1013101944</v>
      </c>
      <c r="V128">
        <v>27.251617018800001</v>
      </c>
      <c r="W128">
        <v>28.690593081399999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28.059706762299999</v>
      </c>
      <c r="AJ128">
        <v>29.394446869300001</v>
      </c>
      <c r="AK128">
        <v>24.636998395300001</v>
      </c>
      <c r="AL128">
        <v>25.678125915300001</v>
      </c>
      <c r="AM128">
        <v>28.499500163099999</v>
      </c>
      <c r="AN128">
        <v>28.013663485199999</v>
      </c>
      <c r="AO128">
        <v>26.990473393399999</v>
      </c>
      <c r="AP128">
        <v>28.3513575992</v>
      </c>
      <c r="AQ128">
        <v>27.801351367199999</v>
      </c>
      <c r="AR128">
        <v>26.867560296800001</v>
      </c>
      <c r="AS128">
        <v>26.027626120899999</v>
      </c>
      <c r="AT128">
        <v>28.1984363334</v>
      </c>
      <c r="AU128">
        <v>29.161492415000001</v>
      </c>
      <c r="AV128">
        <v>29.839719565599999</v>
      </c>
      <c r="AW128">
        <v>28.591456647800001</v>
      </c>
      <c r="AX128">
        <v>26.861484441799998</v>
      </c>
      <c r="AY128">
        <v>26.8361190886</v>
      </c>
      <c r="AZ128">
        <v>26.488650774300002</v>
      </c>
      <c r="BA128">
        <v>26.373511694899999</v>
      </c>
      <c r="BB128">
        <v>27.332612904000001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127</v>
      </c>
      <c r="D129">
        <v>28.194889057800001</v>
      </c>
      <c r="E129">
        <v>29.446898486199999</v>
      </c>
      <c r="F129">
        <v>26.196621146199998</v>
      </c>
      <c r="G129">
        <v>27.035367894099998</v>
      </c>
      <c r="H129">
        <v>30.923642890899998</v>
      </c>
      <c r="I129">
        <v>29.049719361600001</v>
      </c>
      <c r="J129">
        <v>27.609603200900001</v>
      </c>
      <c r="K129">
        <v>29.464172097500001</v>
      </c>
      <c r="L129">
        <v>28.6009531662</v>
      </c>
      <c r="M129">
        <v>27.553733680800001</v>
      </c>
      <c r="N129">
        <v>26.647756917799999</v>
      </c>
      <c r="O129">
        <v>28.9889467952</v>
      </c>
      <c r="P129">
        <v>29.8306520565</v>
      </c>
      <c r="Q129">
        <v>31.5638824603</v>
      </c>
      <c r="R129">
        <v>29.127113354799999</v>
      </c>
      <c r="S129">
        <v>27.942068041199999</v>
      </c>
      <c r="T129">
        <v>28.081372221399999</v>
      </c>
      <c r="U129">
        <v>27.463787753999998</v>
      </c>
      <c r="V129">
        <v>27.016594146199999</v>
      </c>
      <c r="W129">
        <v>28.7211795851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27.685243916400001</v>
      </c>
      <c r="AJ129">
        <v>28.844997280899999</v>
      </c>
      <c r="AK129">
        <v>24.731781651599999</v>
      </c>
      <c r="AL129">
        <v>25.587073825899999</v>
      </c>
      <c r="AM129">
        <v>28.759222987200001</v>
      </c>
      <c r="AN129">
        <v>28.0101329353</v>
      </c>
      <c r="AO129">
        <v>26.103948980599998</v>
      </c>
      <c r="AP129">
        <v>28.633619087700001</v>
      </c>
      <c r="AQ129">
        <v>27.623429319900001</v>
      </c>
      <c r="AR129">
        <v>26.621316502999999</v>
      </c>
      <c r="AS129">
        <v>26.050124326700001</v>
      </c>
      <c r="AT129">
        <v>28.2256516367</v>
      </c>
      <c r="AU129">
        <v>29.058539685</v>
      </c>
      <c r="AV129">
        <v>30.080826362900002</v>
      </c>
      <c r="AW129">
        <v>28.415129007600001</v>
      </c>
      <c r="AX129">
        <v>27.100783360699999</v>
      </c>
      <c r="AY129">
        <v>26.958707494399999</v>
      </c>
      <c r="AZ129">
        <v>26.442744415100002</v>
      </c>
      <c r="BA129">
        <v>26.4728577574</v>
      </c>
      <c r="BB129">
        <v>27.318415652599999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128</v>
      </c>
      <c r="D130">
        <v>27.956976610400002</v>
      </c>
      <c r="E130">
        <v>29.277429105900001</v>
      </c>
      <c r="F130">
        <v>25.919370907600001</v>
      </c>
      <c r="G130">
        <v>26.622200183099999</v>
      </c>
      <c r="H130">
        <v>30.650498079599998</v>
      </c>
      <c r="I130">
        <v>28.868906049300001</v>
      </c>
      <c r="J130">
        <v>27.538543117700002</v>
      </c>
      <c r="K130">
        <v>29.455282556099998</v>
      </c>
      <c r="L130">
        <v>28.392761539599999</v>
      </c>
      <c r="M130">
        <v>27.874552113299998</v>
      </c>
      <c r="N130">
        <v>26.7302822328</v>
      </c>
      <c r="O130">
        <v>29.068194716200001</v>
      </c>
      <c r="P130">
        <v>29.6919538125</v>
      </c>
      <c r="Q130">
        <v>31.4345603304</v>
      </c>
      <c r="R130">
        <v>28.951583879899999</v>
      </c>
      <c r="S130">
        <v>28.0367803567</v>
      </c>
      <c r="T130">
        <v>27.8146374353</v>
      </c>
      <c r="U130">
        <v>27.608699125099999</v>
      </c>
      <c r="V130">
        <v>26.9518245601</v>
      </c>
      <c r="W130">
        <v>28.693561064099999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27.334696645899999</v>
      </c>
      <c r="AJ130">
        <v>28.487729680200001</v>
      </c>
      <c r="AK130">
        <v>24.741016845699999</v>
      </c>
      <c r="AL130">
        <v>25.759928081799998</v>
      </c>
      <c r="AM130">
        <v>28.770508421500001</v>
      </c>
      <c r="AN130">
        <v>27.959111733499999</v>
      </c>
      <c r="AO130">
        <v>26.636202613999998</v>
      </c>
      <c r="AP130">
        <v>28.712475442900001</v>
      </c>
      <c r="AQ130">
        <v>27.816973554899999</v>
      </c>
      <c r="AR130">
        <v>26.7747498968</v>
      </c>
      <c r="AS130">
        <v>26.324981956599999</v>
      </c>
      <c r="AT130">
        <v>28.2077282881</v>
      </c>
      <c r="AU130">
        <v>29.6300850451</v>
      </c>
      <c r="AV130">
        <v>30.488291914000001</v>
      </c>
      <c r="AW130">
        <v>28.333206142200002</v>
      </c>
      <c r="AX130">
        <v>27.721099577299999</v>
      </c>
      <c r="AY130">
        <v>27.4957870412</v>
      </c>
      <c r="AZ130">
        <v>26.669034390299998</v>
      </c>
      <c r="BA130">
        <v>26.8033091826</v>
      </c>
      <c r="BB130">
        <v>27.178019765799998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129</v>
      </c>
      <c r="D131">
        <v>27.834498316800001</v>
      </c>
      <c r="E131">
        <v>29.525738196999999</v>
      </c>
      <c r="F131">
        <v>26.4674895297</v>
      </c>
      <c r="G131">
        <v>26.5354630912</v>
      </c>
      <c r="H131">
        <v>30.617403077700001</v>
      </c>
      <c r="I131">
        <v>28.5418554906</v>
      </c>
      <c r="J131">
        <v>27.2911407914</v>
      </c>
      <c r="K131">
        <v>29.694027986399998</v>
      </c>
      <c r="L131">
        <v>27.846689668300002</v>
      </c>
      <c r="M131">
        <v>27.6039127417</v>
      </c>
      <c r="N131">
        <v>27.1607235267</v>
      </c>
      <c r="O131">
        <v>28.564465010900001</v>
      </c>
      <c r="P131">
        <v>29.288823238700001</v>
      </c>
      <c r="Q131">
        <v>31.363660484499999</v>
      </c>
      <c r="R131">
        <v>28.744063781600001</v>
      </c>
      <c r="S131">
        <v>27.969821623800001</v>
      </c>
      <c r="T131">
        <v>27.1375087003</v>
      </c>
      <c r="U131">
        <v>27.709138254799999</v>
      </c>
      <c r="V131">
        <v>27.535431964699999</v>
      </c>
      <c r="W131">
        <v>28.545252341600001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27.205949767900002</v>
      </c>
      <c r="AJ131">
        <v>28.631183331599999</v>
      </c>
      <c r="AK131">
        <v>24.742305034299999</v>
      </c>
      <c r="AL131">
        <v>26.005305222499999</v>
      </c>
      <c r="AM131">
        <v>28.965215153999999</v>
      </c>
      <c r="AN131">
        <v>27.8103428766</v>
      </c>
      <c r="AO131">
        <v>26.503819270200001</v>
      </c>
      <c r="AP131">
        <v>28.730887720599998</v>
      </c>
      <c r="AQ131">
        <v>27.7600180399</v>
      </c>
      <c r="AR131">
        <v>26.827896283899999</v>
      </c>
      <c r="AS131">
        <v>26.224116418800001</v>
      </c>
      <c r="AT131">
        <v>27.9078647911</v>
      </c>
      <c r="AU131">
        <v>29.488661869800001</v>
      </c>
      <c r="AV131">
        <v>30.2526477093</v>
      </c>
      <c r="AW131">
        <v>28.440802891899999</v>
      </c>
      <c r="AX131">
        <v>27.732019731000001</v>
      </c>
      <c r="AY131">
        <v>27.486691112399999</v>
      </c>
      <c r="AZ131">
        <v>27.1701561836</v>
      </c>
      <c r="BA131">
        <v>26.885975566399999</v>
      </c>
      <c r="BB131">
        <v>27.125446777600001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130</v>
      </c>
      <c r="D132">
        <v>27.9497316633</v>
      </c>
      <c r="E132">
        <v>30.104587154299999</v>
      </c>
      <c r="F132">
        <v>26.684952096699998</v>
      </c>
      <c r="G132">
        <v>26.1830845048</v>
      </c>
      <c r="H132">
        <v>30.459021988100002</v>
      </c>
      <c r="I132">
        <v>28.277984675999999</v>
      </c>
      <c r="J132">
        <v>26.899359674599999</v>
      </c>
      <c r="K132">
        <v>29.691452068899999</v>
      </c>
      <c r="L132">
        <v>28.052610506200001</v>
      </c>
      <c r="M132">
        <v>27.609565285999999</v>
      </c>
      <c r="N132">
        <v>27.174311325000001</v>
      </c>
      <c r="O132">
        <v>27.6639376746</v>
      </c>
      <c r="P132">
        <v>28.787115977500001</v>
      </c>
      <c r="Q132">
        <v>31.171131334199998</v>
      </c>
      <c r="R132">
        <v>28.590573639599999</v>
      </c>
      <c r="S132">
        <v>28.334076076999999</v>
      </c>
      <c r="T132">
        <v>27.599567330700001</v>
      </c>
      <c r="U132">
        <v>27.764168288800001</v>
      </c>
      <c r="V132">
        <v>27.297370236100001</v>
      </c>
      <c r="W132">
        <v>28.3162184981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27.3353396995</v>
      </c>
      <c r="AJ132">
        <v>28.831793036600001</v>
      </c>
      <c r="AK132">
        <v>25.340413578700002</v>
      </c>
      <c r="AL132">
        <v>26.194988349900001</v>
      </c>
      <c r="AM132">
        <v>28.698306348999999</v>
      </c>
      <c r="AN132">
        <v>27.530889581299999</v>
      </c>
      <c r="AO132">
        <v>26.758573318500002</v>
      </c>
      <c r="AP132">
        <v>28.670489143499999</v>
      </c>
      <c r="AQ132">
        <v>27.7895079784</v>
      </c>
      <c r="AR132">
        <v>26.735458569599999</v>
      </c>
      <c r="AS132">
        <v>25.7592196845</v>
      </c>
      <c r="AT132">
        <v>28.0777174093</v>
      </c>
      <c r="AU132">
        <v>29.198135183800002</v>
      </c>
      <c r="AV132">
        <v>30.139761018000002</v>
      </c>
      <c r="AW132">
        <v>28.4716513268</v>
      </c>
      <c r="AX132">
        <v>27.4099259993</v>
      </c>
      <c r="AY132">
        <v>27.4445603478</v>
      </c>
      <c r="AZ132">
        <v>27.088002645</v>
      </c>
      <c r="BA132">
        <v>26.4971938612</v>
      </c>
      <c r="BB132">
        <v>27.374916900799999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131</v>
      </c>
      <c r="D133">
        <v>27.912792715999998</v>
      </c>
      <c r="E133">
        <v>30.238537208299999</v>
      </c>
      <c r="F133">
        <v>26.693667857000001</v>
      </c>
      <c r="G133">
        <v>26.019126286599999</v>
      </c>
      <c r="H133">
        <v>30.131741032400001</v>
      </c>
      <c r="I133">
        <v>28.585663581199999</v>
      </c>
      <c r="J133">
        <v>27.498674905600001</v>
      </c>
      <c r="K133">
        <v>29.5788234969</v>
      </c>
      <c r="L133">
        <v>28.287291019600001</v>
      </c>
      <c r="M133">
        <v>27.911748580800001</v>
      </c>
      <c r="N133">
        <v>26.946202380399999</v>
      </c>
      <c r="O133">
        <v>28.037086911799999</v>
      </c>
      <c r="P133">
        <v>28.8990744275</v>
      </c>
      <c r="Q133">
        <v>31.079038805500002</v>
      </c>
      <c r="R133">
        <v>28.325369400100001</v>
      </c>
      <c r="S133">
        <v>28.597393603699999</v>
      </c>
      <c r="T133">
        <v>27.8100705242</v>
      </c>
      <c r="U133">
        <v>28.0290414995</v>
      </c>
      <c r="V133">
        <v>26.953299865399998</v>
      </c>
      <c r="W133">
        <v>28.0570700707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27.713382925600001</v>
      </c>
      <c r="AJ133">
        <v>28.8792401792</v>
      </c>
      <c r="AK133">
        <v>25.025222673599998</v>
      </c>
      <c r="AL133">
        <v>26.2126295644</v>
      </c>
      <c r="AM133">
        <v>28.799048067800001</v>
      </c>
      <c r="AN133">
        <v>27.6203858927</v>
      </c>
      <c r="AO133">
        <v>27.212173752799998</v>
      </c>
      <c r="AP133">
        <v>28.491080289199999</v>
      </c>
      <c r="AQ133">
        <v>27.701571849699999</v>
      </c>
      <c r="AR133">
        <v>27.054818813699999</v>
      </c>
      <c r="AS133">
        <v>25.285783278099998</v>
      </c>
      <c r="AT133">
        <v>28.162026969799999</v>
      </c>
      <c r="AU133">
        <v>28.5901283633</v>
      </c>
      <c r="AV133">
        <v>29.650893720599999</v>
      </c>
      <c r="AW133">
        <v>27.888503195799998</v>
      </c>
      <c r="AX133">
        <v>27.169889446500001</v>
      </c>
      <c r="AY133">
        <v>27.2618929703</v>
      </c>
      <c r="AZ133">
        <v>26.9317351123</v>
      </c>
      <c r="BA133">
        <v>26.099801815500001</v>
      </c>
      <c r="BB133">
        <v>27.4795630745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132</v>
      </c>
      <c r="D134">
        <v>27.820116727599999</v>
      </c>
      <c r="E134">
        <v>30.0398967641</v>
      </c>
      <c r="F134">
        <v>26.044132058300001</v>
      </c>
      <c r="G134">
        <v>26.3266778596</v>
      </c>
      <c r="H134">
        <v>29.728254615699999</v>
      </c>
      <c r="I134">
        <v>28.3905421491</v>
      </c>
      <c r="J134">
        <v>27.366892727100002</v>
      </c>
      <c r="K134">
        <v>29.099843228800001</v>
      </c>
      <c r="L134">
        <v>27.630469171000001</v>
      </c>
      <c r="M134">
        <v>28.022554982999999</v>
      </c>
      <c r="N134">
        <v>26.5794818235</v>
      </c>
      <c r="O134">
        <v>28.2638779619</v>
      </c>
      <c r="P134">
        <v>29.090966367499998</v>
      </c>
      <c r="Q134">
        <v>30.9599598396</v>
      </c>
      <c r="R134">
        <v>28.3826593828</v>
      </c>
      <c r="S134">
        <v>27.9001493586</v>
      </c>
      <c r="T134">
        <v>27.164479138400001</v>
      </c>
      <c r="U134">
        <v>27.752257111500001</v>
      </c>
      <c r="V134">
        <v>26.9799456093</v>
      </c>
      <c r="W134">
        <v>28.138560452699998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27.773588758799999</v>
      </c>
      <c r="AJ134">
        <v>28.859225824300001</v>
      </c>
      <c r="AK134">
        <v>24.561011873599998</v>
      </c>
      <c r="AL134">
        <v>26.003238067200002</v>
      </c>
      <c r="AM134">
        <v>28.481554933999998</v>
      </c>
      <c r="AN134">
        <v>27.809932759399999</v>
      </c>
      <c r="AO134">
        <v>27.195739853300001</v>
      </c>
      <c r="AP134">
        <v>28.1835753097</v>
      </c>
      <c r="AQ134">
        <v>27.2906928405</v>
      </c>
      <c r="AR134">
        <v>26.958419991300001</v>
      </c>
      <c r="AS134">
        <v>25.174084888100001</v>
      </c>
      <c r="AT134">
        <v>28.228067594399999</v>
      </c>
      <c r="AU134">
        <v>28.286506428599999</v>
      </c>
      <c r="AV134">
        <v>29.577459912599998</v>
      </c>
      <c r="AW134">
        <v>27.556967740499999</v>
      </c>
      <c r="AX134">
        <v>27.1099638116</v>
      </c>
      <c r="AY134">
        <v>26.989206553999999</v>
      </c>
      <c r="AZ134">
        <v>26.7462715142</v>
      </c>
      <c r="BA134">
        <v>26.399054048</v>
      </c>
      <c r="BB134">
        <v>27.753467239799999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133</v>
      </c>
      <c r="D135">
        <v>27.9303614817</v>
      </c>
      <c r="E135">
        <v>30.030491305599998</v>
      </c>
      <c r="F135">
        <v>26.360908039400002</v>
      </c>
      <c r="G135">
        <v>26.562120897900002</v>
      </c>
      <c r="H135">
        <v>29.450453574299999</v>
      </c>
      <c r="I135">
        <v>28.4006545435</v>
      </c>
      <c r="J135">
        <v>27.468333282300001</v>
      </c>
      <c r="K135">
        <v>29.021276367700001</v>
      </c>
      <c r="L135">
        <v>27.590577015299999</v>
      </c>
      <c r="M135">
        <v>28.461157159599999</v>
      </c>
      <c r="N135">
        <v>25.882473625300001</v>
      </c>
      <c r="O135">
        <v>27.993962431300002</v>
      </c>
      <c r="P135">
        <v>29.467446111899999</v>
      </c>
      <c r="Q135">
        <v>31.507210466</v>
      </c>
      <c r="R135">
        <v>28.5726311389</v>
      </c>
      <c r="S135">
        <v>27.621447075500001</v>
      </c>
      <c r="T135">
        <v>27.442184748799999</v>
      </c>
      <c r="U135">
        <v>27.4735579048</v>
      </c>
      <c r="V135">
        <v>27.306791475800001</v>
      </c>
      <c r="W135">
        <v>28.673315472700001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27.711990339</v>
      </c>
      <c r="AJ135">
        <v>28.718367900400001</v>
      </c>
      <c r="AK135">
        <v>24.4042762166</v>
      </c>
      <c r="AL135">
        <v>26.014749608799999</v>
      </c>
      <c r="AM135">
        <v>28.2117067382</v>
      </c>
      <c r="AN135">
        <v>27.783571525900001</v>
      </c>
      <c r="AO135">
        <v>26.9313091392</v>
      </c>
      <c r="AP135">
        <v>28.116416877999999</v>
      </c>
      <c r="AQ135">
        <v>27.377960393599999</v>
      </c>
      <c r="AR135">
        <v>27.054626454099999</v>
      </c>
      <c r="AS135">
        <v>25.117999601299999</v>
      </c>
      <c r="AT135">
        <v>28.025274872800001</v>
      </c>
      <c r="AU135">
        <v>27.7273744839</v>
      </c>
      <c r="AV135">
        <v>29.8236475928</v>
      </c>
      <c r="AW135">
        <v>27.7728452359</v>
      </c>
      <c r="AX135">
        <v>27.175869312300001</v>
      </c>
      <c r="AY135">
        <v>27.168510042800001</v>
      </c>
      <c r="AZ135">
        <v>26.9072765686</v>
      </c>
      <c r="BA135">
        <v>26.634812138499999</v>
      </c>
      <c r="BB135">
        <v>28.037946289499999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134</v>
      </c>
      <c r="D136">
        <v>27.998741110499999</v>
      </c>
      <c r="E136">
        <v>29.736706666</v>
      </c>
      <c r="F136">
        <v>26.614095067499999</v>
      </c>
      <c r="G136">
        <v>26.875786249800001</v>
      </c>
      <c r="H136">
        <v>29.663474297299999</v>
      </c>
      <c r="I136">
        <v>27.748091355300001</v>
      </c>
      <c r="J136">
        <v>28.006968819099999</v>
      </c>
      <c r="K136">
        <v>29.0385057465</v>
      </c>
      <c r="L136">
        <v>27.8315367806</v>
      </c>
      <c r="M136">
        <v>28.8896066392</v>
      </c>
      <c r="N136">
        <v>25.928998566899999</v>
      </c>
      <c r="O136">
        <v>28.087418532000001</v>
      </c>
      <c r="P136">
        <v>29.223971719400001</v>
      </c>
      <c r="Q136">
        <v>31.364164948700001</v>
      </c>
      <c r="R136">
        <v>28.823105053700001</v>
      </c>
      <c r="S136">
        <v>27.626562703899999</v>
      </c>
      <c r="T136">
        <v>27.66355875</v>
      </c>
      <c r="U136">
        <v>27.572322490800001</v>
      </c>
      <c r="V136">
        <v>27.339072592499999</v>
      </c>
      <c r="W136">
        <v>28.6278361874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27.210331053200001</v>
      </c>
      <c r="AJ136">
        <v>28.496354389</v>
      </c>
      <c r="AK136">
        <v>24.647879913899999</v>
      </c>
      <c r="AL136">
        <v>26.2486392701</v>
      </c>
      <c r="AM136">
        <v>28.029297182099999</v>
      </c>
      <c r="AN136">
        <v>27.4816156927</v>
      </c>
      <c r="AO136">
        <v>27.261622099099998</v>
      </c>
      <c r="AP136">
        <v>28.159200198299999</v>
      </c>
      <c r="AQ136">
        <v>27.398067299699999</v>
      </c>
      <c r="AR136">
        <v>27.085964141400002</v>
      </c>
      <c r="AS136">
        <v>25.569239035799999</v>
      </c>
      <c r="AT136">
        <v>27.899891610000001</v>
      </c>
      <c r="AU136">
        <v>28.095227268199999</v>
      </c>
      <c r="AV136">
        <v>29.923321227500001</v>
      </c>
      <c r="AW136">
        <v>28.072798928099999</v>
      </c>
      <c r="AX136">
        <v>27.159015509100001</v>
      </c>
      <c r="AY136">
        <v>27.385301731399998</v>
      </c>
      <c r="AZ136">
        <v>27.006768356599999</v>
      </c>
      <c r="BA136">
        <v>26.116421298599999</v>
      </c>
      <c r="BB136">
        <v>28.115858780500002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135</v>
      </c>
      <c r="D137">
        <v>28.027183065999999</v>
      </c>
      <c r="E137">
        <v>29.511049139200001</v>
      </c>
      <c r="F137">
        <v>26.807271809900001</v>
      </c>
      <c r="G137">
        <v>27.065645803799999</v>
      </c>
      <c r="H137">
        <v>29.893495270300001</v>
      </c>
      <c r="I137">
        <v>27.7872299679</v>
      </c>
      <c r="J137">
        <v>27.677826209399999</v>
      </c>
      <c r="K137">
        <v>28.967254864899999</v>
      </c>
      <c r="L137">
        <v>27.8726019291</v>
      </c>
      <c r="M137">
        <v>28.7697660611</v>
      </c>
      <c r="N137">
        <v>26.0721098649</v>
      </c>
      <c r="O137">
        <v>28.0062837545</v>
      </c>
      <c r="P137">
        <v>28.423686057899999</v>
      </c>
      <c r="Q137">
        <v>31.044626076099998</v>
      </c>
      <c r="R137">
        <v>28.419669232899999</v>
      </c>
      <c r="S137">
        <v>27.504646622500001</v>
      </c>
      <c r="T137">
        <v>27.401290100299999</v>
      </c>
      <c r="U137">
        <v>27.380660276</v>
      </c>
      <c r="V137">
        <v>27.510729350799998</v>
      </c>
      <c r="W137">
        <v>28.7364769695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26.701085812199999</v>
      </c>
      <c r="AJ137">
        <v>27.933634480599999</v>
      </c>
      <c r="AK137">
        <v>25.090801871899998</v>
      </c>
      <c r="AL137">
        <v>26.422295717699999</v>
      </c>
      <c r="AM137">
        <v>28.3581168479</v>
      </c>
      <c r="AN137">
        <v>27.662308156800002</v>
      </c>
      <c r="AO137">
        <v>26.960809998199998</v>
      </c>
      <c r="AP137">
        <v>28.290341532300001</v>
      </c>
      <c r="AQ137">
        <v>27.350567269500001</v>
      </c>
      <c r="AR137">
        <v>27.024458248599998</v>
      </c>
      <c r="AS137">
        <v>25.607690723699999</v>
      </c>
      <c r="AT137">
        <v>27.747370500300001</v>
      </c>
      <c r="AU137">
        <v>28.007189949299999</v>
      </c>
      <c r="AV137">
        <v>29.8454594926</v>
      </c>
      <c r="AW137">
        <v>27.984846643600001</v>
      </c>
      <c r="AX137">
        <v>27.097743980499999</v>
      </c>
      <c r="AY137">
        <v>27.3787286594</v>
      </c>
      <c r="AZ137">
        <v>27.128134815199999</v>
      </c>
      <c r="BA137">
        <v>26.1937882014</v>
      </c>
      <c r="BB137">
        <v>28.045616930400001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136</v>
      </c>
      <c r="D138">
        <v>27.923696195200002</v>
      </c>
      <c r="E138">
        <v>29.580103627</v>
      </c>
      <c r="F138">
        <v>26.477022421400001</v>
      </c>
      <c r="G138">
        <v>27.203317931200001</v>
      </c>
      <c r="H138">
        <v>29.8023900128</v>
      </c>
      <c r="I138">
        <v>28.018755727199999</v>
      </c>
      <c r="J138">
        <v>27.1934251769</v>
      </c>
      <c r="K138">
        <v>28.981551521099998</v>
      </c>
      <c r="L138">
        <v>27.773522764599999</v>
      </c>
      <c r="M138">
        <v>27.780594781800001</v>
      </c>
      <c r="N138">
        <v>26.030866302300002</v>
      </c>
      <c r="O138">
        <v>27.3786029603</v>
      </c>
      <c r="P138">
        <v>28.401171029499999</v>
      </c>
      <c r="Q138">
        <v>30.868658748000001</v>
      </c>
      <c r="R138">
        <v>28.112408785300001</v>
      </c>
      <c r="S138">
        <v>27.639662508000001</v>
      </c>
      <c r="T138">
        <v>27.6416304418</v>
      </c>
      <c r="U138">
        <v>27.7035739435</v>
      </c>
      <c r="V138">
        <v>26.698547250499999</v>
      </c>
      <c r="W138">
        <v>28.668254069700001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26.989635501199999</v>
      </c>
      <c r="AJ138">
        <v>28.024267095999999</v>
      </c>
      <c r="AK138">
        <v>24.792098097299998</v>
      </c>
      <c r="AL138">
        <v>26.509988520299999</v>
      </c>
      <c r="AM138">
        <v>28.461006974299998</v>
      </c>
      <c r="AN138">
        <v>27.535545761000002</v>
      </c>
      <c r="AO138">
        <v>26.282654553299999</v>
      </c>
      <c r="AP138">
        <v>28.317068565700001</v>
      </c>
      <c r="AQ138">
        <v>27.6218671942</v>
      </c>
      <c r="AR138">
        <v>26.696589752200001</v>
      </c>
      <c r="AS138">
        <v>25.169058268400001</v>
      </c>
      <c r="AT138">
        <v>27.599183286700001</v>
      </c>
      <c r="AU138">
        <v>27.8030079338</v>
      </c>
      <c r="AV138">
        <v>29.702005676900001</v>
      </c>
      <c r="AW138">
        <v>27.6927944165</v>
      </c>
      <c r="AX138">
        <v>27.237664663899999</v>
      </c>
      <c r="AY138">
        <v>27.4350531716</v>
      </c>
      <c r="AZ138">
        <v>27.129052350799999</v>
      </c>
      <c r="BA138">
        <v>26.292618468299999</v>
      </c>
      <c r="BB138">
        <v>27.5911538786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137</v>
      </c>
      <c r="D139">
        <v>27.904910659799999</v>
      </c>
      <c r="E139">
        <v>29.6920654155</v>
      </c>
      <c r="F139">
        <v>26.403188660000001</v>
      </c>
      <c r="G139">
        <v>27.421113489700002</v>
      </c>
      <c r="H139">
        <v>29.4499767832</v>
      </c>
      <c r="I139">
        <v>28.222682351300001</v>
      </c>
      <c r="J139">
        <v>26.939855091199998</v>
      </c>
      <c r="K139">
        <v>29.153188596100001</v>
      </c>
      <c r="L139">
        <v>28.023610711900002</v>
      </c>
      <c r="M139">
        <v>27.405986048100001</v>
      </c>
      <c r="N139">
        <v>25.546549153200001</v>
      </c>
      <c r="O139">
        <v>27.657255032599998</v>
      </c>
      <c r="P139">
        <v>28.290376969499999</v>
      </c>
      <c r="Q139">
        <v>30.361227888999998</v>
      </c>
      <c r="R139">
        <v>28.0324199941</v>
      </c>
      <c r="S139">
        <v>27.917915144999998</v>
      </c>
      <c r="T139">
        <v>27.710174566500001</v>
      </c>
      <c r="U139">
        <v>27.737298422999999</v>
      </c>
      <c r="V139">
        <v>26.478881018900001</v>
      </c>
      <c r="W139">
        <v>28.216027210299998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26.946158864200001</v>
      </c>
      <c r="AJ139">
        <v>28.0913526145</v>
      </c>
      <c r="AK139">
        <v>24.8078973567</v>
      </c>
      <c r="AL139">
        <v>26.188234437799998</v>
      </c>
      <c r="AM139">
        <v>28.425067943599998</v>
      </c>
      <c r="AN139">
        <v>27.292964453300002</v>
      </c>
      <c r="AO139">
        <v>26.185181385900002</v>
      </c>
      <c r="AP139">
        <v>28.149702530999999</v>
      </c>
      <c r="AQ139">
        <v>27.7935388804</v>
      </c>
      <c r="AR139">
        <v>26.4417926088</v>
      </c>
      <c r="AS139">
        <v>24.7579389042</v>
      </c>
      <c r="AT139">
        <v>27.7217989056</v>
      </c>
      <c r="AU139">
        <v>27.047660213299999</v>
      </c>
      <c r="AV139">
        <v>28.964242236299999</v>
      </c>
      <c r="AW139">
        <v>27.174618356500002</v>
      </c>
      <c r="AX139">
        <v>27.2564271269</v>
      </c>
      <c r="AY139">
        <v>27.499992132700001</v>
      </c>
      <c r="AZ139">
        <v>26.924681160999999</v>
      </c>
      <c r="BA139">
        <v>26.34921215</v>
      </c>
      <c r="BB139">
        <v>27.523379154600001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138</v>
      </c>
      <c r="D140">
        <v>28.056372043</v>
      </c>
      <c r="E140">
        <v>29.621575892900001</v>
      </c>
      <c r="F140">
        <v>26.637899210499999</v>
      </c>
      <c r="G140">
        <v>27.729795472599999</v>
      </c>
      <c r="H140">
        <v>29.319091946499999</v>
      </c>
      <c r="I140">
        <v>28.237055122600001</v>
      </c>
      <c r="J140">
        <v>27.244260151999999</v>
      </c>
      <c r="K140">
        <v>29.002908851600001</v>
      </c>
      <c r="L140">
        <v>28.0077265547</v>
      </c>
      <c r="M140">
        <v>27.690842008200001</v>
      </c>
      <c r="N140">
        <v>25.6161516614</v>
      </c>
      <c r="O140">
        <v>27.9202758944</v>
      </c>
      <c r="P140">
        <v>27.561460374100001</v>
      </c>
      <c r="Q140">
        <v>30.209760010899998</v>
      </c>
      <c r="R140">
        <v>27.686109872300001</v>
      </c>
      <c r="S140">
        <v>28.134289068299999</v>
      </c>
      <c r="T140">
        <v>27.933279618899999</v>
      </c>
      <c r="U140">
        <v>27.637645353500002</v>
      </c>
      <c r="V140">
        <v>26.764405815</v>
      </c>
      <c r="W140">
        <v>27.714211838800001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26.628941085299999</v>
      </c>
      <c r="AJ140">
        <v>27.9898093967</v>
      </c>
      <c r="AK140">
        <v>24.6951762777</v>
      </c>
      <c r="AL140">
        <v>26.008138774999999</v>
      </c>
      <c r="AM140">
        <v>28.056491199900002</v>
      </c>
      <c r="AN140">
        <v>27.372434627099999</v>
      </c>
      <c r="AO140">
        <v>26.5898261697</v>
      </c>
      <c r="AP140">
        <v>27.580783660600002</v>
      </c>
      <c r="AQ140">
        <v>27.652278123199999</v>
      </c>
      <c r="AR140">
        <v>26.816441962199999</v>
      </c>
      <c r="AS140">
        <v>25.1392390854</v>
      </c>
      <c r="AT140">
        <v>27.908919000299999</v>
      </c>
      <c r="AU140">
        <v>26.8500321597</v>
      </c>
      <c r="AV140">
        <v>28.843759594600002</v>
      </c>
      <c r="AW140">
        <v>27.100647992599999</v>
      </c>
      <c r="AX140">
        <v>27.0328926422</v>
      </c>
      <c r="AY140">
        <v>27.442414227299999</v>
      </c>
      <c r="AZ140">
        <v>26.743864122800002</v>
      </c>
      <c r="BA140">
        <v>26.211547286999998</v>
      </c>
      <c r="BB140">
        <v>27.178983068400001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139</v>
      </c>
      <c r="D141">
        <v>27.568210334700002</v>
      </c>
      <c r="E141">
        <v>29.427320994999999</v>
      </c>
      <c r="F141">
        <v>27.087197928599998</v>
      </c>
      <c r="G141">
        <v>27.907906196700001</v>
      </c>
      <c r="H141">
        <v>29.508599581199999</v>
      </c>
      <c r="I141">
        <v>27.931139375000001</v>
      </c>
      <c r="J141">
        <v>27.4727061834</v>
      </c>
      <c r="K141">
        <v>28.9102149269</v>
      </c>
      <c r="L141">
        <v>27.844404964799999</v>
      </c>
      <c r="M141">
        <v>27.8186913286</v>
      </c>
      <c r="N141">
        <v>25.788892829400002</v>
      </c>
      <c r="O141">
        <v>28.105765368499998</v>
      </c>
      <c r="P141">
        <v>27.101258282100002</v>
      </c>
      <c r="Q141">
        <v>30.385828151399998</v>
      </c>
      <c r="R141">
        <v>27.8356240928</v>
      </c>
      <c r="S141">
        <v>28.448560972700001</v>
      </c>
      <c r="T141">
        <v>28.0911485785</v>
      </c>
      <c r="U141">
        <v>28.220215293399999</v>
      </c>
      <c r="V141">
        <v>27.165373867900001</v>
      </c>
      <c r="W141">
        <v>27.430499299400001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26.031472788599999</v>
      </c>
      <c r="AJ141">
        <v>27.859816780999999</v>
      </c>
      <c r="AK141">
        <v>24.868838707199998</v>
      </c>
      <c r="AL141">
        <v>25.9423321457</v>
      </c>
      <c r="AM141">
        <v>27.908816860600002</v>
      </c>
      <c r="AN141">
        <v>27.803011436599999</v>
      </c>
      <c r="AO141">
        <v>26.409067755799999</v>
      </c>
      <c r="AP141">
        <v>27.8410510812</v>
      </c>
      <c r="AQ141">
        <v>27.151462673099999</v>
      </c>
      <c r="AR141">
        <v>26.555434437399999</v>
      </c>
      <c r="AS141">
        <v>25.2215391724</v>
      </c>
      <c r="AT141">
        <v>27.871668558100001</v>
      </c>
      <c r="AU141">
        <v>26.527823324500002</v>
      </c>
      <c r="AV141">
        <v>28.936585025799999</v>
      </c>
      <c r="AW141">
        <v>27.035907481999999</v>
      </c>
      <c r="AX141">
        <v>27.366064338699999</v>
      </c>
      <c r="AY141">
        <v>27.331799449799998</v>
      </c>
      <c r="AZ141">
        <v>26.6934371969</v>
      </c>
      <c r="BA141">
        <v>26.068440837499999</v>
      </c>
      <c r="BB141">
        <v>27.087389028299999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140</v>
      </c>
      <c r="D142">
        <v>27.8071178623</v>
      </c>
      <c r="E142">
        <v>29.378183747200001</v>
      </c>
      <c r="F142">
        <v>26.7496002281</v>
      </c>
      <c r="G142">
        <v>27.696353360700002</v>
      </c>
      <c r="H142">
        <v>29.660172407099999</v>
      </c>
      <c r="I142">
        <v>27.8652609295</v>
      </c>
      <c r="J142">
        <v>27.563656440500001</v>
      </c>
      <c r="K142">
        <v>28.882288065200001</v>
      </c>
      <c r="L142">
        <v>27.7606542981</v>
      </c>
      <c r="M142">
        <v>27.601865492600002</v>
      </c>
      <c r="N142">
        <v>26.062290794900001</v>
      </c>
      <c r="O142">
        <v>28.1499893288</v>
      </c>
      <c r="P142">
        <v>27.370771678200001</v>
      </c>
      <c r="Q142">
        <v>30.3216233383</v>
      </c>
      <c r="R142">
        <v>27.826725118199999</v>
      </c>
      <c r="S142">
        <v>28.657552350700001</v>
      </c>
      <c r="T142">
        <v>28.441789597</v>
      </c>
      <c r="U142">
        <v>28.112331428899999</v>
      </c>
      <c r="V142">
        <v>27.083645778800001</v>
      </c>
      <c r="W142">
        <v>27.402778400900001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26.299355652799999</v>
      </c>
      <c r="AJ142">
        <v>27.923786280200002</v>
      </c>
      <c r="AK142">
        <v>25.095690315399999</v>
      </c>
      <c r="AL142">
        <v>25.572777098500001</v>
      </c>
      <c r="AM142">
        <v>27.727177004400001</v>
      </c>
      <c r="AN142">
        <v>28.115658123300001</v>
      </c>
      <c r="AO142">
        <v>26.6280191522</v>
      </c>
      <c r="AP142">
        <v>28.017448213400002</v>
      </c>
      <c r="AQ142">
        <v>27.046649908399999</v>
      </c>
      <c r="AR142">
        <v>26.395541703700001</v>
      </c>
      <c r="AS142">
        <v>25.4265342136</v>
      </c>
      <c r="AT142">
        <v>27.562190254099999</v>
      </c>
      <c r="AU142">
        <v>26.7020873367</v>
      </c>
      <c r="AV142">
        <v>28.860445181399999</v>
      </c>
      <c r="AW142">
        <v>27.182097501000001</v>
      </c>
      <c r="AX142">
        <v>27.3858812231</v>
      </c>
      <c r="AY142">
        <v>27.335726715900002</v>
      </c>
      <c r="AZ142">
        <v>26.809870134000001</v>
      </c>
      <c r="BA142">
        <v>26.147833402100002</v>
      </c>
      <c r="BB142">
        <v>26.896133476700001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141</v>
      </c>
      <c r="D143">
        <v>27.150031862100001</v>
      </c>
      <c r="E143">
        <v>29.0457860219</v>
      </c>
      <c r="F143">
        <v>26.348964111499999</v>
      </c>
      <c r="G143">
        <v>27.168798006900001</v>
      </c>
      <c r="H143">
        <v>30.085365453200001</v>
      </c>
      <c r="I143">
        <v>27.856746183799999</v>
      </c>
      <c r="J143">
        <v>27.337071611399999</v>
      </c>
      <c r="K143">
        <v>29.168224819500001</v>
      </c>
      <c r="L143">
        <v>27.798479232599998</v>
      </c>
      <c r="M143">
        <v>27.595692249999999</v>
      </c>
      <c r="N143">
        <v>25.994003966499999</v>
      </c>
      <c r="O143">
        <v>27.972518282900001</v>
      </c>
      <c r="P143">
        <v>27.784312753999998</v>
      </c>
      <c r="Q143">
        <v>30.496462447399999</v>
      </c>
      <c r="R143">
        <v>27.649923676899999</v>
      </c>
      <c r="S143">
        <v>28.149433027200001</v>
      </c>
      <c r="T143">
        <v>28.466017149799999</v>
      </c>
      <c r="U143">
        <v>27.812246513800002</v>
      </c>
      <c r="V143">
        <v>27.0630197417</v>
      </c>
      <c r="W143">
        <v>27.517864130700001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26.7134067014</v>
      </c>
      <c r="AJ143">
        <v>28.210525583199999</v>
      </c>
      <c r="AK143">
        <v>24.530757644000001</v>
      </c>
      <c r="AL143">
        <v>25.4761638234</v>
      </c>
      <c r="AM143">
        <v>27.860534236399999</v>
      </c>
      <c r="AN143">
        <v>27.998445936300001</v>
      </c>
      <c r="AO143">
        <v>26.099523319900001</v>
      </c>
      <c r="AP143">
        <v>27.928813005399999</v>
      </c>
      <c r="AQ143">
        <v>26.900518847899999</v>
      </c>
      <c r="AR143">
        <v>25.9613599282</v>
      </c>
      <c r="AS143">
        <v>25.153113942899999</v>
      </c>
      <c r="AT143">
        <v>27.0204276911</v>
      </c>
      <c r="AU143">
        <v>26.802160302200001</v>
      </c>
      <c r="AV143">
        <v>28.900040462900002</v>
      </c>
      <c r="AW143">
        <v>27.0148911241</v>
      </c>
      <c r="AX143">
        <v>26.5034167118</v>
      </c>
      <c r="AY143">
        <v>27.154054033800001</v>
      </c>
      <c r="AZ143">
        <v>26.346020720199999</v>
      </c>
      <c r="BA143">
        <v>26.068905135400001</v>
      </c>
      <c r="BB143">
        <v>26.985453903300002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142</v>
      </c>
      <c r="D144">
        <v>26.438668923800002</v>
      </c>
      <c r="E144">
        <v>28.701682749500002</v>
      </c>
      <c r="F144">
        <v>25.811768601800001</v>
      </c>
      <c r="G144">
        <v>26.8453510105</v>
      </c>
      <c r="H144">
        <v>30.1027215071</v>
      </c>
      <c r="I144">
        <v>28.016996685999999</v>
      </c>
      <c r="J144">
        <v>27.272732561200002</v>
      </c>
      <c r="K144">
        <v>29.0488298894</v>
      </c>
      <c r="L144">
        <v>27.653139616099999</v>
      </c>
      <c r="M144">
        <v>27.641553556000002</v>
      </c>
      <c r="N144">
        <v>25.8383401498</v>
      </c>
      <c r="O144">
        <v>28.196687308600001</v>
      </c>
      <c r="P144">
        <v>28.2191383941</v>
      </c>
      <c r="Q144">
        <v>30.7331425283</v>
      </c>
      <c r="R144">
        <v>28.098107328099999</v>
      </c>
      <c r="S144">
        <v>27.9876505798</v>
      </c>
      <c r="T144">
        <v>28.225456453500001</v>
      </c>
      <c r="U144">
        <v>27.621511113899999</v>
      </c>
      <c r="V144">
        <v>26.585800100499998</v>
      </c>
      <c r="W144">
        <v>27.741172775599999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26.686439762100001</v>
      </c>
      <c r="AJ144">
        <v>28.1992062741</v>
      </c>
      <c r="AK144">
        <v>23.977716697399998</v>
      </c>
      <c r="AL144">
        <v>25.3967193726</v>
      </c>
      <c r="AM144">
        <v>28.1502785138</v>
      </c>
      <c r="AN144">
        <v>27.9748680951</v>
      </c>
      <c r="AO144">
        <v>26.114795812400001</v>
      </c>
      <c r="AP144">
        <v>27.969556301699999</v>
      </c>
      <c r="AQ144">
        <v>27.042893075399999</v>
      </c>
      <c r="AR144">
        <v>26.048738239199999</v>
      </c>
      <c r="AS144">
        <v>25.549594558700001</v>
      </c>
      <c r="AT144">
        <v>26.8021454334</v>
      </c>
      <c r="AU144">
        <v>26.589742998399998</v>
      </c>
      <c r="AV144">
        <v>29.1563306625</v>
      </c>
      <c r="AW144">
        <v>27.145075348199999</v>
      </c>
      <c r="AX144">
        <v>26.4614077747</v>
      </c>
      <c r="AY144">
        <v>27.391651185499999</v>
      </c>
      <c r="AZ144">
        <v>25.934739821800001</v>
      </c>
      <c r="BA144">
        <v>26.2778758384</v>
      </c>
      <c r="BB144">
        <v>27.141338810000001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143</v>
      </c>
      <c r="D145">
        <v>26.4918235968</v>
      </c>
      <c r="E145">
        <v>28.574414353800002</v>
      </c>
      <c r="F145">
        <v>26.265150327899999</v>
      </c>
      <c r="G145">
        <v>26.878378292600001</v>
      </c>
      <c r="H145">
        <v>29.661781794700001</v>
      </c>
      <c r="I145">
        <v>27.8953653477</v>
      </c>
      <c r="J145">
        <v>27.775365473299999</v>
      </c>
      <c r="K145">
        <v>28.525966836399999</v>
      </c>
      <c r="L145">
        <v>27.7057223429</v>
      </c>
      <c r="M145">
        <v>27.448150333899999</v>
      </c>
      <c r="N145">
        <v>25.945822441699999</v>
      </c>
      <c r="O145">
        <v>27.870279758399999</v>
      </c>
      <c r="P145">
        <v>28.699558042300001</v>
      </c>
      <c r="Q145">
        <v>31.001256035499999</v>
      </c>
      <c r="R145">
        <v>28.583700601499999</v>
      </c>
      <c r="S145">
        <v>27.5143167586</v>
      </c>
      <c r="T145">
        <v>27.744323415899999</v>
      </c>
      <c r="U145">
        <v>27.633150619199998</v>
      </c>
      <c r="V145">
        <v>26.473898313700001</v>
      </c>
      <c r="W145">
        <v>27.918272609599999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26.326903788700001</v>
      </c>
      <c r="AJ145">
        <v>27.662057129099999</v>
      </c>
      <c r="AK145">
        <v>24.1667938394</v>
      </c>
      <c r="AL145">
        <v>25.386050045000001</v>
      </c>
      <c r="AM145">
        <v>28.3409212402</v>
      </c>
      <c r="AN145">
        <v>27.650125426300001</v>
      </c>
      <c r="AO145">
        <v>26.204936937300001</v>
      </c>
      <c r="AP145">
        <v>28.032010233000001</v>
      </c>
      <c r="AQ145">
        <v>26.773692872400002</v>
      </c>
      <c r="AR145">
        <v>25.723540896199999</v>
      </c>
      <c r="AS145">
        <v>25.584074320399999</v>
      </c>
      <c r="AT145">
        <v>26.630851979599999</v>
      </c>
      <c r="AU145">
        <v>26.640489229</v>
      </c>
      <c r="AV145">
        <v>29.266806550999998</v>
      </c>
      <c r="AW145">
        <v>27.534293142900001</v>
      </c>
      <c r="AX145">
        <v>26.430638740900001</v>
      </c>
      <c r="AY145">
        <v>27.073386747499999</v>
      </c>
      <c r="AZ145">
        <v>26.052499114300002</v>
      </c>
      <c r="BA145">
        <v>26.1823372799</v>
      </c>
      <c r="BB145">
        <v>27.108324766900001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144</v>
      </c>
      <c r="D146">
        <v>26.699340694499998</v>
      </c>
      <c r="E146">
        <v>28.7472980402</v>
      </c>
      <c r="F146">
        <v>26.242202456699999</v>
      </c>
      <c r="G146">
        <v>27.107355664699998</v>
      </c>
      <c r="H146">
        <v>29.502623820899998</v>
      </c>
      <c r="I146">
        <v>27.9228236286</v>
      </c>
      <c r="J146">
        <v>27.0557367324</v>
      </c>
      <c r="K146">
        <v>28.178371264100001</v>
      </c>
      <c r="L146">
        <v>27.791418710599999</v>
      </c>
      <c r="M146">
        <v>27.160857029799999</v>
      </c>
      <c r="N146">
        <v>26.0044487537</v>
      </c>
      <c r="O146">
        <v>28.179730226699998</v>
      </c>
      <c r="P146">
        <v>28.569226895900002</v>
      </c>
      <c r="Q146">
        <v>30.7645483656</v>
      </c>
      <c r="R146">
        <v>28.571419277699999</v>
      </c>
      <c r="S146">
        <v>27.558494811100001</v>
      </c>
      <c r="T146">
        <v>27.539669839399998</v>
      </c>
      <c r="U146">
        <v>27.368719350100001</v>
      </c>
      <c r="V146">
        <v>26.527449776499999</v>
      </c>
      <c r="W146">
        <v>27.619117961299999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26.161142595800001</v>
      </c>
      <c r="AJ146">
        <v>27.560446428199999</v>
      </c>
      <c r="AK146">
        <v>24.458832534799999</v>
      </c>
      <c r="AL146">
        <v>25.8062435762</v>
      </c>
      <c r="AM146">
        <v>28.391513584399998</v>
      </c>
      <c r="AN146">
        <v>27.472523332000002</v>
      </c>
      <c r="AO146">
        <v>26.069529144000001</v>
      </c>
      <c r="AP146">
        <v>27.722989383200002</v>
      </c>
      <c r="AQ146">
        <v>27.092949293099998</v>
      </c>
      <c r="AR146">
        <v>25.9139622398</v>
      </c>
      <c r="AS146">
        <v>25.254768929200001</v>
      </c>
      <c r="AT146">
        <v>26.917596236200001</v>
      </c>
      <c r="AU146">
        <v>26.877578084300001</v>
      </c>
      <c r="AV146">
        <v>28.920487624500002</v>
      </c>
      <c r="AW146">
        <v>27.359935605800001</v>
      </c>
      <c r="AX146">
        <v>26.497679359599999</v>
      </c>
      <c r="AY146">
        <v>26.9799946083</v>
      </c>
      <c r="AZ146">
        <v>25.916939916600001</v>
      </c>
      <c r="BA146">
        <v>25.737706944900001</v>
      </c>
      <c r="BB146">
        <v>26.945500597700001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145</v>
      </c>
      <c r="D147">
        <v>26.8219740979</v>
      </c>
      <c r="E147">
        <v>28.842053300700002</v>
      </c>
      <c r="F147">
        <v>26.168465887299998</v>
      </c>
      <c r="G147">
        <v>27.151674467399999</v>
      </c>
      <c r="H147">
        <v>29.859404424299999</v>
      </c>
      <c r="I147">
        <v>27.927438567900001</v>
      </c>
      <c r="J147">
        <v>27.198199326499999</v>
      </c>
      <c r="K147">
        <v>28.0221233157</v>
      </c>
      <c r="L147">
        <v>27.6114544267</v>
      </c>
      <c r="M147">
        <v>27.012822634399999</v>
      </c>
      <c r="N147">
        <v>25.762701235200002</v>
      </c>
      <c r="O147">
        <v>27.9323743779</v>
      </c>
      <c r="P147">
        <v>28.8107675304</v>
      </c>
      <c r="Q147">
        <v>30.6930220319</v>
      </c>
      <c r="R147">
        <v>28.556565784</v>
      </c>
      <c r="S147">
        <v>27.6606885916</v>
      </c>
      <c r="T147">
        <v>27.625656685700001</v>
      </c>
      <c r="U147">
        <v>27.2488608325</v>
      </c>
      <c r="V147">
        <v>26.467335126799998</v>
      </c>
      <c r="W147">
        <v>27.390039174999998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26.110719725500001</v>
      </c>
      <c r="AJ147">
        <v>27.551114018</v>
      </c>
      <c r="AK147">
        <v>24.2225939201</v>
      </c>
      <c r="AL147">
        <v>26.179300217400002</v>
      </c>
      <c r="AM147">
        <v>28.4450199027</v>
      </c>
      <c r="AN147">
        <v>27.2261286142</v>
      </c>
      <c r="AO147">
        <v>26.560517580399999</v>
      </c>
      <c r="AP147">
        <v>27.4081845519</v>
      </c>
      <c r="AQ147">
        <v>27.254583289999999</v>
      </c>
      <c r="AR147">
        <v>25.997200058200001</v>
      </c>
      <c r="AS147">
        <v>25.078736409600001</v>
      </c>
      <c r="AT147">
        <v>27.111883750099999</v>
      </c>
      <c r="AU147">
        <v>26.844118034099999</v>
      </c>
      <c r="AV147">
        <v>28.840479387399999</v>
      </c>
      <c r="AW147">
        <v>27.305510503699999</v>
      </c>
      <c r="AX147">
        <v>26.5416110434</v>
      </c>
      <c r="AY147">
        <v>26.865462210600001</v>
      </c>
      <c r="AZ147">
        <v>25.929345952399999</v>
      </c>
      <c r="BA147">
        <v>25.835761161800001</v>
      </c>
      <c r="BB147">
        <v>26.812776267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146</v>
      </c>
      <c r="D148">
        <v>27.037905584800001</v>
      </c>
      <c r="E148">
        <v>28.606841939900001</v>
      </c>
      <c r="F148">
        <v>25.788646233200001</v>
      </c>
      <c r="G148">
        <v>27.2306595407</v>
      </c>
      <c r="H148">
        <v>30.027304236399999</v>
      </c>
      <c r="I148">
        <v>27.9298600501</v>
      </c>
      <c r="J148">
        <v>27.4224770374</v>
      </c>
      <c r="K148">
        <v>27.836293199699998</v>
      </c>
      <c r="L148">
        <v>27.483898560499998</v>
      </c>
      <c r="M148">
        <v>27.220681317299999</v>
      </c>
      <c r="N148">
        <v>25.4624095938</v>
      </c>
      <c r="O148">
        <v>27.5256810801</v>
      </c>
      <c r="P148">
        <v>28.6530072314</v>
      </c>
      <c r="Q148">
        <v>30.695320739900001</v>
      </c>
      <c r="R148">
        <v>28.366106539099999</v>
      </c>
      <c r="S148">
        <v>27.632163940200002</v>
      </c>
      <c r="T148">
        <v>27.467077132099998</v>
      </c>
      <c r="U148">
        <v>27.004201117800001</v>
      </c>
      <c r="V148">
        <v>26.979532766599998</v>
      </c>
      <c r="W148">
        <v>27.327933330600001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26.347859831699999</v>
      </c>
      <c r="AJ148">
        <v>27.5849247624</v>
      </c>
      <c r="AK148">
        <v>24.465621548400001</v>
      </c>
      <c r="AL148">
        <v>26.415441425699999</v>
      </c>
      <c r="AM148">
        <v>28.394079827900001</v>
      </c>
      <c r="AN148">
        <v>27.106539971899998</v>
      </c>
      <c r="AO148">
        <v>26.804575201700001</v>
      </c>
      <c r="AP148">
        <v>27.414828263299999</v>
      </c>
      <c r="AQ148">
        <v>27.259335483000001</v>
      </c>
      <c r="AR148">
        <v>26.462216242699999</v>
      </c>
      <c r="AS148">
        <v>25.203766480500001</v>
      </c>
      <c r="AT148">
        <v>27.005239158999998</v>
      </c>
      <c r="AU148">
        <v>26.890484268800002</v>
      </c>
      <c r="AV148">
        <v>28.691122383</v>
      </c>
      <c r="AW148">
        <v>27.354196625899998</v>
      </c>
      <c r="AX148">
        <v>26.796036237399999</v>
      </c>
      <c r="AY148">
        <v>26.737213703199998</v>
      </c>
      <c r="AZ148">
        <v>25.996567651599999</v>
      </c>
      <c r="BA148">
        <v>26.120348311200001</v>
      </c>
      <c r="BB148">
        <v>26.6610398473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147</v>
      </c>
      <c r="D149">
        <v>26.768225130200001</v>
      </c>
      <c r="E149">
        <v>28.391710205500001</v>
      </c>
      <c r="F149">
        <v>25.1783100671</v>
      </c>
      <c r="G149">
        <v>27.083177247399998</v>
      </c>
      <c r="H149">
        <v>29.9562150127</v>
      </c>
      <c r="I149">
        <v>27.6438814724</v>
      </c>
      <c r="J149">
        <v>27.8736284887</v>
      </c>
      <c r="K149">
        <v>28.077348027999999</v>
      </c>
      <c r="L149">
        <v>27.901266232200001</v>
      </c>
      <c r="M149">
        <v>27.449756496500001</v>
      </c>
      <c r="N149">
        <v>25.646572327800001</v>
      </c>
      <c r="O149">
        <v>27.5614418075</v>
      </c>
      <c r="P149">
        <v>28.395612404200001</v>
      </c>
      <c r="Q149">
        <v>30.3679852313</v>
      </c>
      <c r="R149">
        <v>28.2913795863</v>
      </c>
      <c r="S149">
        <v>27.2302805902</v>
      </c>
      <c r="T149">
        <v>27.117497645299999</v>
      </c>
      <c r="U149">
        <v>26.913078308300001</v>
      </c>
      <c r="V149">
        <v>27.410587591199999</v>
      </c>
      <c r="W149">
        <v>27.548713663600001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26.129685718200001</v>
      </c>
      <c r="AJ149">
        <v>27.496771995100001</v>
      </c>
      <c r="AK149">
        <v>24.275655996800001</v>
      </c>
      <c r="AL149">
        <v>26.278621602600001</v>
      </c>
      <c r="AM149">
        <v>28.303153031000001</v>
      </c>
      <c r="AN149">
        <v>26.7012779937</v>
      </c>
      <c r="AO149">
        <v>26.594498694999999</v>
      </c>
      <c r="AP149">
        <v>27.545539895000001</v>
      </c>
      <c r="AQ149">
        <v>27.4640562172</v>
      </c>
      <c r="AR149">
        <v>26.316889532200001</v>
      </c>
      <c r="AS149">
        <v>25.185744592599999</v>
      </c>
      <c r="AT149">
        <v>26.627104424100001</v>
      </c>
      <c r="AU149">
        <v>26.915267160999999</v>
      </c>
      <c r="AV149">
        <v>28.839728133600001</v>
      </c>
      <c r="AW149">
        <v>27.288617067000001</v>
      </c>
      <c r="AX149">
        <v>27.1273825024</v>
      </c>
      <c r="AY149">
        <v>26.791356348400001</v>
      </c>
      <c r="AZ149">
        <v>26.4988549433</v>
      </c>
      <c r="BA149">
        <v>26.231415666299998</v>
      </c>
      <c r="BB149">
        <v>26.7985032381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148</v>
      </c>
      <c r="D150">
        <v>26.475721561499999</v>
      </c>
      <c r="E150">
        <v>28.086806582000001</v>
      </c>
      <c r="F150">
        <v>25.211472385499999</v>
      </c>
      <c r="G150">
        <v>26.750592386600001</v>
      </c>
      <c r="H150">
        <v>29.732323184799998</v>
      </c>
      <c r="I150">
        <v>27.642291418399999</v>
      </c>
      <c r="J150">
        <v>27.8481369611</v>
      </c>
      <c r="K150">
        <v>28.393884181600001</v>
      </c>
      <c r="L150">
        <v>27.9350375197</v>
      </c>
      <c r="M150">
        <v>27.255866878100001</v>
      </c>
      <c r="N150">
        <v>25.452271184499999</v>
      </c>
      <c r="O150">
        <v>27.393470305000001</v>
      </c>
      <c r="P150">
        <v>28.312878599499999</v>
      </c>
      <c r="Q150">
        <v>30.238025007899999</v>
      </c>
      <c r="R150">
        <v>28.285932580899999</v>
      </c>
      <c r="S150">
        <v>26.7620192762</v>
      </c>
      <c r="T150">
        <v>26.9050438069</v>
      </c>
      <c r="U150">
        <v>26.868524761100002</v>
      </c>
      <c r="V150">
        <v>27.416977061699999</v>
      </c>
      <c r="W150">
        <v>27.612382994899999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26.0277344253</v>
      </c>
      <c r="AJ150">
        <v>27.354075458099999</v>
      </c>
      <c r="AK150">
        <v>24.415701720600001</v>
      </c>
      <c r="AL150">
        <v>26.022828694800001</v>
      </c>
      <c r="AM150">
        <v>28.364071770700001</v>
      </c>
      <c r="AN150">
        <v>26.414045212400001</v>
      </c>
      <c r="AO150">
        <v>26.355475539299999</v>
      </c>
      <c r="AP150">
        <v>27.770903067999999</v>
      </c>
      <c r="AQ150">
        <v>27.147872906300002</v>
      </c>
      <c r="AR150">
        <v>26.151223420299999</v>
      </c>
      <c r="AS150">
        <v>25.101402386899998</v>
      </c>
      <c r="AT150">
        <v>26.256600127900001</v>
      </c>
      <c r="AU150">
        <v>27.127099544</v>
      </c>
      <c r="AV150">
        <v>29.038589748500002</v>
      </c>
      <c r="AW150">
        <v>27.2726077176</v>
      </c>
      <c r="AX150">
        <v>27.0004507387</v>
      </c>
      <c r="AY150">
        <v>26.809044929100001</v>
      </c>
      <c r="AZ150">
        <v>26.754215154000001</v>
      </c>
      <c r="BA150">
        <v>26.1343634614</v>
      </c>
      <c r="BB150">
        <v>26.563125916600001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149</v>
      </c>
      <c r="D151">
        <v>26.099622023999999</v>
      </c>
      <c r="E151">
        <v>28.1537993902</v>
      </c>
      <c r="F151">
        <v>25.122533845</v>
      </c>
      <c r="G151">
        <v>26.7119267721</v>
      </c>
      <c r="H151">
        <v>29.730855337400001</v>
      </c>
      <c r="I151">
        <v>27.804785314099998</v>
      </c>
      <c r="J151">
        <v>27.166769804600001</v>
      </c>
      <c r="K151">
        <v>28.356320461300001</v>
      </c>
      <c r="L151">
        <v>27.805412802399999</v>
      </c>
      <c r="M151">
        <v>26.902269083899998</v>
      </c>
      <c r="N151">
        <v>25.882349754300002</v>
      </c>
      <c r="O151">
        <v>27.637405874900001</v>
      </c>
      <c r="P151">
        <v>27.9231007486</v>
      </c>
      <c r="Q151">
        <v>30.198579733300001</v>
      </c>
      <c r="R151">
        <v>28.205495709800001</v>
      </c>
      <c r="S151">
        <v>26.948649846799999</v>
      </c>
      <c r="T151">
        <v>26.743839182599999</v>
      </c>
      <c r="U151">
        <v>26.775757458499999</v>
      </c>
      <c r="V151">
        <v>27.359914653600001</v>
      </c>
      <c r="W151">
        <v>27.501013370199999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25.723496918199999</v>
      </c>
      <c r="AJ151">
        <v>27.484231424000001</v>
      </c>
      <c r="AK151">
        <v>24.610898965400001</v>
      </c>
      <c r="AL151">
        <v>26.259352468500001</v>
      </c>
      <c r="AM151">
        <v>28.0776115872</v>
      </c>
      <c r="AN151">
        <v>26.3175832445</v>
      </c>
      <c r="AO151">
        <v>25.6658537703</v>
      </c>
      <c r="AP151">
        <v>27.748447270700002</v>
      </c>
      <c r="AQ151">
        <v>27.115687930899998</v>
      </c>
      <c r="AR151">
        <v>25.865454232200001</v>
      </c>
      <c r="AS151">
        <v>25.650593034</v>
      </c>
      <c r="AT151">
        <v>26.4798715469</v>
      </c>
      <c r="AU151">
        <v>27.5286167961</v>
      </c>
      <c r="AV151">
        <v>29.260847544899999</v>
      </c>
      <c r="AW151">
        <v>27.411911934399999</v>
      </c>
      <c r="AX151">
        <v>26.500224986199999</v>
      </c>
      <c r="AY151">
        <v>26.8212013859</v>
      </c>
      <c r="AZ151">
        <v>26.275730774100001</v>
      </c>
      <c r="BA151">
        <v>26.362837152400001</v>
      </c>
      <c r="BB151">
        <v>26.1374849818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150</v>
      </c>
      <c r="D152">
        <v>25.996378685</v>
      </c>
      <c r="E152">
        <v>28.076993242299999</v>
      </c>
      <c r="F152">
        <v>25.423472410399999</v>
      </c>
      <c r="G152">
        <v>26.544029572100001</v>
      </c>
      <c r="H152">
        <v>29.587653486099999</v>
      </c>
      <c r="I152">
        <v>27.368067710799998</v>
      </c>
      <c r="J152">
        <v>26.938016661300001</v>
      </c>
      <c r="K152">
        <v>28.375099175399999</v>
      </c>
      <c r="L152">
        <v>27.844611494199999</v>
      </c>
      <c r="M152">
        <v>26.827698187599999</v>
      </c>
      <c r="N152">
        <v>25.874750431500001</v>
      </c>
      <c r="O152">
        <v>27.508148609399999</v>
      </c>
      <c r="P152">
        <v>27.834949011900001</v>
      </c>
      <c r="Q152">
        <v>30.183148065200001</v>
      </c>
      <c r="R152">
        <v>27.903947334200002</v>
      </c>
      <c r="S152">
        <v>26.398630826200002</v>
      </c>
      <c r="T152">
        <v>26.8086067873</v>
      </c>
      <c r="U152">
        <v>26.409711122699999</v>
      </c>
      <c r="V152">
        <v>27.010153395900002</v>
      </c>
      <c r="W152">
        <v>27.903739459800001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25.8975597166</v>
      </c>
      <c r="AJ152">
        <v>27.546414002100001</v>
      </c>
      <c r="AK152">
        <v>25.103762537400002</v>
      </c>
      <c r="AL152">
        <v>26.616719932399999</v>
      </c>
      <c r="AM152">
        <v>27.472330406200001</v>
      </c>
      <c r="AN152">
        <v>26.168517719499999</v>
      </c>
      <c r="AO152">
        <v>25.877616206900001</v>
      </c>
      <c r="AP152">
        <v>27.873613505800002</v>
      </c>
      <c r="AQ152">
        <v>26.864383325399999</v>
      </c>
      <c r="AR152">
        <v>25.779705562299998</v>
      </c>
      <c r="AS152">
        <v>25.435267523099998</v>
      </c>
      <c r="AT152">
        <v>26.8320724762</v>
      </c>
      <c r="AU152">
        <v>27.0029302646</v>
      </c>
      <c r="AV152">
        <v>29.052733091899999</v>
      </c>
      <c r="AW152">
        <v>27.2725068779</v>
      </c>
      <c r="AX152">
        <v>25.576022955799999</v>
      </c>
      <c r="AY152">
        <v>26.499299055400002</v>
      </c>
      <c r="AZ152">
        <v>25.605213999699998</v>
      </c>
      <c r="BA152">
        <v>26.127935538999999</v>
      </c>
      <c r="BB152">
        <v>26.400110574300001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151</v>
      </c>
      <c r="D153">
        <v>25.921449983999999</v>
      </c>
      <c r="E153">
        <v>28.263673358599998</v>
      </c>
      <c r="F153">
        <v>25.4691559579</v>
      </c>
      <c r="G153">
        <v>26.831140025900002</v>
      </c>
      <c r="H153">
        <v>29.547683111000001</v>
      </c>
      <c r="I153">
        <v>27.431112707899999</v>
      </c>
      <c r="J153">
        <v>26.575817772400001</v>
      </c>
      <c r="K153">
        <v>28.286169737800002</v>
      </c>
      <c r="L153">
        <v>27.7812735135</v>
      </c>
      <c r="M153">
        <v>26.906527860299999</v>
      </c>
      <c r="N153">
        <v>26.030622448799999</v>
      </c>
      <c r="O153">
        <v>27.1501136121</v>
      </c>
      <c r="P153" s="10">
        <f>(AVERAGE(P148:P152)+AVERAGE(P154:P158))/2</f>
        <v>27.762725172860002</v>
      </c>
      <c r="Q153" s="10">
        <f>(AVERAGE(Q148:Q152)+AVERAGE(Q154:Q158))/2</f>
        <v>30.210545073300004</v>
      </c>
      <c r="R153" s="10">
        <f>(AVERAGE(R148:R152)+AVERAGE(R154:R158))/2</f>
        <v>27.926215260260001</v>
      </c>
      <c r="S153">
        <v>25.964081489600002</v>
      </c>
      <c r="T153">
        <v>26.683370959099999</v>
      </c>
      <c r="U153">
        <v>26.240566838700001</v>
      </c>
      <c r="V153">
        <v>26.641636932099999</v>
      </c>
      <c r="W153">
        <v>27.525178574800002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25.898836730599999</v>
      </c>
      <c r="AJ153">
        <v>27.394988204000001</v>
      </c>
      <c r="AK153">
        <v>24.345019194100001</v>
      </c>
      <c r="AL153">
        <v>26.3328466068</v>
      </c>
      <c r="AM153">
        <v>27.2486794436</v>
      </c>
      <c r="AN153">
        <v>26.301164803799999</v>
      </c>
      <c r="AO153">
        <v>25.498311982099999</v>
      </c>
      <c r="AP153">
        <v>27.802041433100001</v>
      </c>
      <c r="AQ153">
        <v>26.728061753599999</v>
      </c>
      <c r="AR153">
        <v>25.960704732100002</v>
      </c>
      <c r="AS153">
        <v>25.7280567203</v>
      </c>
      <c r="AT153">
        <v>26.715953039399999</v>
      </c>
      <c r="AU153" s="10">
        <f>(AVERAGE(AU148:AU152)+AVERAGE(AU154:AU158))/2</f>
        <v>26.920609082319999</v>
      </c>
      <c r="AV153" s="10">
        <f>(AVERAGE(AV148:AV152)+AVERAGE(AV154:AV158))/2</f>
        <v>28.89317675569</v>
      </c>
      <c r="AW153" s="10">
        <f>(AVERAGE(AW148:AW152)+AVERAGE(AW154:AW158))/2</f>
        <v>27.22632506779</v>
      </c>
      <c r="AX153">
        <v>25.516940034600001</v>
      </c>
      <c r="AY153">
        <v>26.567160747799999</v>
      </c>
      <c r="AZ153">
        <v>25.218400346799999</v>
      </c>
      <c r="BA153">
        <v>25.849037106699999</v>
      </c>
      <c r="BB153">
        <v>26.225777048499999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152</v>
      </c>
      <c r="D154">
        <v>26.1006405079</v>
      </c>
      <c r="E154">
        <v>28.377258008599998</v>
      </c>
      <c r="F154">
        <v>25.1664740905</v>
      </c>
      <c r="G154">
        <v>26.622762078299999</v>
      </c>
      <c r="H154">
        <v>29.384702841399999</v>
      </c>
      <c r="I154">
        <v>27.397548193999999</v>
      </c>
      <c r="J154">
        <v>26.2821778122</v>
      </c>
      <c r="K154">
        <v>28.344977304099999</v>
      </c>
      <c r="L154">
        <v>27.278585389</v>
      </c>
      <c r="M154">
        <v>26.510867773099999</v>
      </c>
      <c r="N154">
        <v>26.480565219999999</v>
      </c>
      <c r="O154">
        <v>27.131183652600001</v>
      </c>
      <c r="P154">
        <v>27.673630425199999</v>
      </c>
      <c r="Q154">
        <v>30.289993794699999</v>
      </c>
      <c r="R154">
        <v>27.666968128499999</v>
      </c>
      <c r="S154">
        <v>25.815793319099999</v>
      </c>
      <c r="T154">
        <v>26.6006113352</v>
      </c>
      <c r="U154">
        <v>25.979759579900001</v>
      </c>
      <c r="V154">
        <v>26.8655837246</v>
      </c>
      <c r="W154">
        <v>27.422438574600001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25.793168300800001</v>
      </c>
      <c r="AJ154">
        <v>27.213668057500001</v>
      </c>
      <c r="AK154">
        <v>24.103727022099999</v>
      </c>
      <c r="AL154">
        <v>25.944432647500001</v>
      </c>
      <c r="AM154">
        <v>27.5562169134</v>
      </c>
      <c r="AN154">
        <v>26.461988755899998</v>
      </c>
      <c r="AO154">
        <v>25.605473354499999</v>
      </c>
      <c r="AP154">
        <v>27.886688598399999</v>
      </c>
      <c r="AQ154">
        <v>26.446575265</v>
      </c>
      <c r="AR154">
        <v>25.706130663700002</v>
      </c>
      <c r="AS154">
        <v>25.684981015999998</v>
      </c>
      <c r="AT154">
        <v>26.5635701213</v>
      </c>
      <c r="AU154">
        <v>26.849452402499999</v>
      </c>
      <c r="AV154">
        <v>28.835962933699999</v>
      </c>
      <c r="AW154">
        <v>27.1076937835</v>
      </c>
      <c r="AX154">
        <v>25.742983842800001</v>
      </c>
      <c r="AY154">
        <v>26.413084440599999</v>
      </c>
      <c r="AZ154">
        <v>25.556850216099999</v>
      </c>
      <c r="BA154">
        <v>25.782528904199999</v>
      </c>
      <c r="BB154">
        <v>26.421310247499999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153</v>
      </c>
      <c r="D155">
        <v>26.5758002623</v>
      </c>
      <c r="E155">
        <v>28.710494622799999</v>
      </c>
      <c r="F155">
        <v>25.4273021851</v>
      </c>
      <c r="G155">
        <v>26.154251759800001</v>
      </c>
      <c r="H155">
        <v>29.013871752</v>
      </c>
      <c r="I155">
        <v>27.607190144899999</v>
      </c>
      <c r="J155">
        <v>26.286385615499999</v>
      </c>
      <c r="K155">
        <v>28.4156180865</v>
      </c>
      <c r="L155">
        <v>26.929917405800001</v>
      </c>
      <c r="M155">
        <v>26.1651473519</v>
      </c>
      <c r="N155">
        <v>26.680231795200001</v>
      </c>
      <c r="O155">
        <v>27.713511029599999</v>
      </c>
      <c r="P155">
        <v>27.553510788200001</v>
      </c>
      <c r="Q155">
        <v>30.2968444306</v>
      </c>
      <c r="R155">
        <v>27.6959669035</v>
      </c>
      <c r="S155">
        <v>26.283333893999998</v>
      </c>
      <c r="T155">
        <v>26.797013597100001</v>
      </c>
      <c r="U155">
        <v>25.977072189400001</v>
      </c>
      <c r="V155">
        <v>27.365435809099999</v>
      </c>
      <c r="W155">
        <v>27.3198156453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25.539742905200001</v>
      </c>
      <c r="AJ155">
        <v>26.864387429200001</v>
      </c>
      <c r="AK155">
        <v>23.884841355199999</v>
      </c>
      <c r="AL155">
        <v>25.5419280624</v>
      </c>
      <c r="AM155">
        <v>27.594558353</v>
      </c>
      <c r="AN155">
        <v>26.504997727500001</v>
      </c>
      <c r="AO155">
        <v>25.695953200000002</v>
      </c>
      <c r="AP155">
        <v>27.767933001500001</v>
      </c>
      <c r="AQ155">
        <v>26.311511435900002</v>
      </c>
      <c r="AR155">
        <v>25.596540120499998</v>
      </c>
      <c r="AS155">
        <v>25.583608166299999</v>
      </c>
      <c r="AT155">
        <v>26.550424404299999</v>
      </c>
      <c r="AU155">
        <v>27.076921061699998</v>
      </c>
      <c r="AV155">
        <v>28.913002542099999</v>
      </c>
      <c r="AW155">
        <v>27.427577401200001</v>
      </c>
      <c r="AX155">
        <v>25.774878455100001</v>
      </c>
      <c r="AY155">
        <v>26.273383836400001</v>
      </c>
      <c r="AZ155">
        <v>25.300909578199999</v>
      </c>
      <c r="BA155">
        <v>26.179207896200001</v>
      </c>
      <c r="BB155">
        <v>26.346241542800001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154</v>
      </c>
      <c r="D156">
        <v>26.891403544100001</v>
      </c>
      <c r="E156">
        <v>29.073895271400001</v>
      </c>
      <c r="F156">
        <v>25.5815191013</v>
      </c>
      <c r="G156">
        <v>26.353948584499999</v>
      </c>
      <c r="H156">
        <v>28.9079482862</v>
      </c>
      <c r="I156">
        <v>27.370638770799999</v>
      </c>
      <c r="J156">
        <v>26.447587514599999</v>
      </c>
      <c r="K156">
        <v>28.3666430444</v>
      </c>
      <c r="L156">
        <v>27.129588493100002</v>
      </c>
      <c r="M156">
        <v>26.261330060700001</v>
      </c>
      <c r="N156">
        <v>26.3665109835</v>
      </c>
      <c r="O156">
        <v>28.187477638499999</v>
      </c>
      <c r="P156">
        <v>27.2042074535</v>
      </c>
      <c r="Q156">
        <v>29.955828098200001</v>
      </c>
      <c r="R156">
        <v>27.679868154200001</v>
      </c>
      <c r="S156">
        <v>26.2457016344</v>
      </c>
      <c r="T156">
        <v>27.3482504314</v>
      </c>
      <c r="U156">
        <v>26.2833997352</v>
      </c>
      <c r="V156">
        <v>27.427755107599999</v>
      </c>
      <c r="W156">
        <v>27.340063135699999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25.397306482000001</v>
      </c>
      <c r="AJ156">
        <v>26.70026889</v>
      </c>
      <c r="AK156">
        <v>23.749530231600001</v>
      </c>
      <c r="AL156">
        <v>25.6714315943</v>
      </c>
      <c r="AM156">
        <v>27.706125355899999</v>
      </c>
      <c r="AN156">
        <v>26.222364884299999</v>
      </c>
      <c r="AO156">
        <v>25.525194503800002</v>
      </c>
      <c r="AP156">
        <v>28.137351794699999</v>
      </c>
      <c r="AQ156">
        <v>26.437269290100001</v>
      </c>
      <c r="AR156">
        <v>25.4969124876</v>
      </c>
      <c r="AS156">
        <v>25.352731832</v>
      </c>
      <c r="AT156">
        <v>26.377627656400001</v>
      </c>
      <c r="AU156">
        <v>26.6912173453</v>
      </c>
      <c r="AV156">
        <v>28.856864046999998</v>
      </c>
      <c r="AW156">
        <v>27.3464927373</v>
      </c>
      <c r="AX156">
        <v>25.538039027100002</v>
      </c>
      <c r="AY156">
        <v>26.424503636299999</v>
      </c>
      <c r="AZ156">
        <v>25.204830100799999</v>
      </c>
      <c r="BA156">
        <v>26.6330786035</v>
      </c>
      <c r="BB156">
        <v>26.245136472900001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155</v>
      </c>
      <c r="D157">
        <v>26.931837217199998</v>
      </c>
      <c r="E157">
        <v>28.870750845300002</v>
      </c>
      <c r="F157">
        <v>25.5163563674</v>
      </c>
      <c r="G157">
        <v>26.746273289200001</v>
      </c>
      <c r="H157">
        <v>28.998962132300001</v>
      </c>
      <c r="I157">
        <v>27.237265174699999</v>
      </c>
      <c r="J157">
        <v>26.7555441419</v>
      </c>
      <c r="K157">
        <v>28.167367863599999</v>
      </c>
      <c r="L157">
        <v>27.468702317799998</v>
      </c>
      <c r="M157">
        <v>26.5898224363</v>
      </c>
      <c r="N157">
        <v>25.7524102014</v>
      </c>
      <c r="O157">
        <v>27.614078401299999</v>
      </c>
      <c r="P157">
        <v>27.155650752</v>
      </c>
      <c r="Q157">
        <v>30.019742149300001</v>
      </c>
      <c r="R157">
        <v>27.725884586900001</v>
      </c>
      <c r="S157">
        <v>26.993582272299999</v>
      </c>
      <c r="T157">
        <v>27.5644256492</v>
      </c>
      <c r="U157">
        <v>26.547009338799999</v>
      </c>
      <c r="V157">
        <v>27.285919875499999</v>
      </c>
      <c r="W157">
        <v>26.886147954199998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25.6306454819</v>
      </c>
      <c r="AJ157">
        <v>27.039974069900001</v>
      </c>
      <c r="AK157">
        <v>24.0743104833</v>
      </c>
      <c r="AL157">
        <v>25.874371834000002</v>
      </c>
      <c r="AM157">
        <v>27.607941971900001</v>
      </c>
      <c r="AN157">
        <v>26.2591819194</v>
      </c>
      <c r="AO157">
        <v>25.9783434456</v>
      </c>
      <c r="AP157">
        <v>27.983296488899999</v>
      </c>
      <c r="AQ157">
        <v>26.811032666100001</v>
      </c>
      <c r="AR157">
        <v>25.7077507196</v>
      </c>
      <c r="AS157">
        <v>24.9186889713</v>
      </c>
      <c r="AT157">
        <v>26.223930272299999</v>
      </c>
      <c r="AU157">
        <v>26.503351195299999</v>
      </c>
      <c r="AV157">
        <v>28.7370905493</v>
      </c>
      <c r="AW157">
        <v>26.996116148500001</v>
      </c>
      <c r="AX157">
        <v>25.6061483752</v>
      </c>
      <c r="AY157">
        <v>25.999452258200002</v>
      </c>
      <c r="AZ157">
        <v>25.029949285200001</v>
      </c>
      <c r="BA157">
        <v>26.6450497115</v>
      </c>
      <c r="BB157">
        <v>26.173012291700001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156</v>
      </c>
      <c r="D158">
        <v>27.107269229900002</v>
      </c>
      <c r="E158">
        <v>28.992651259999999</v>
      </c>
      <c r="F158">
        <v>25.8406086892</v>
      </c>
      <c r="G158">
        <v>26.863302803300002</v>
      </c>
      <c r="H158">
        <v>29.1882212704</v>
      </c>
      <c r="I158">
        <v>26.554629817799999</v>
      </c>
      <c r="J158">
        <v>27.339331420800001</v>
      </c>
      <c r="K158">
        <v>27.8572784821</v>
      </c>
      <c r="L158">
        <v>27.5950748363</v>
      </c>
      <c r="M158">
        <v>26.749949279799999</v>
      </c>
      <c r="N158">
        <v>25.398462819700001</v>
      </c>
      <c r="O158">
        <v>27.6225078461</v>
      </c>
      <c r="P158">
        <v>26.9207043141</v>
      </c>
      <c r="Q158">
        <v>29.859983482600001</v>
      </c>
      <c r="R158">
        <v>27.440603079199999</v>
      </c>
      <c r="S158">
        <v>27.011366470399999</v>
      </c>
      <c r="T158">
        <v>27.245330406099999</v>
      </c>
      <c r="U158">
        <v>26.793931306600001</v>
      </c>
      <c r="V158">
        <v>26.982708307900001</v>
      </c>
      <c r="W158">
        <v>26.689212401100001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25.698505341499999</v>
      </c>
      <c r="AJ158">
        <v>27.291302482599999</v>
      </c>
      <c r="AK158">
        <v>24.293521521900001</v>
      </c>
      <c r="AL158">
        <v>25.7927730205</v>
      </c>
      <c r="AM158">
        <v>27.748918011400001</v>
      </c>
      <c r="AN158">
        <v>25.997623763499998</v>
      </c>
      <c r="AO158">
        <v>26.2954255609</v>
      </c>
      <c r="AP158">
        <v>27.7424626924</v>
      </c>
      <c r="AQ158">
        <v>26.903748102600002</v>
      </c>
      <c r="AR158">
        <v>25.906517387099999</v>
      </c>
      <c r="AS158">
        <v>24.921492260600001</v>
      </c>
      <c r="AT158">
        <v>26.249780299699999</v>
      </c>
      <c r="AU158">
        <v>26.6207507839</v>
      </c>
      <c r="AV158">
        <v>28.705826582899999</v>
      </c>
      <c r="AW158">
        <v>26.785530384600001</v>
      </c>
      <c r="AX158">
        <v>24.703681175300002</v>
      </c>
      <c r="AY158">
        <v>25.922940652699999</v>
      </c>
      <c r="AZ158">
        <v>24.842479235700001</v>
      </c>
      <c r="BA158">
        <v>26.015946038700001</v>
      </c>
      <c r="BB158">
        <v>26.359983747400001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157</v>
      </c>
      <c r="D159">
        <v>26.999242966699999</v>
      </c>
      <c r="E159">
        <v>28.891343869899998</v>
      </c>
      <c r="F159">
        <v>25.686526757799999</v>
      </c>
      <c r="G159">
        <v>26.942910361700001</v>
      </c>
      <c r="H159">
        <v>28.976402505300001</v>
      </c>
      <c r="I159">
        <v>26.3700312651</v>
      </c>
      <c r="J159">
        <v>27.261974232699998</v>
      </c>
      <c r="K159">
        <v>27.9643091433</v>
      </c>
      <c r="L159">
        <v>27.4883140592</v>
      </c>
      <c r="M159">
        <v>26.3232754195</v>
      </c>
      <c r="N159">
        <v>25.794464956700001</v>
      </c>
      <c r="O159">
        <v>27.443891899400001</v>
      </c>
      <c r="P159">
        <v>26.811226772400001</v>
      </c>
      <c r="Q159">
        <v>29.806164711099999</v>
      </c>
      <c r="R159">
        <v>27.4479214375</v>
      </c>
      <c r="S159">
        <v>26.678510538400001</v>
      </c>
      <c r="T159">
        <v>27.105819844300001</v>
      </c>
      <c r="U159">
        <v>26.795111712499999</v>
      </c>
      <c r="V159">
        <v>26.698230997100001</v>
      </c>
      <c r="W159">
        <v>26.676556633800001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25.864082181200001</v>
      </c>
      <c r="AJ159">
        <v>27.375614837600001</v>
      </c>
      <c r="AK159">
        <v>23.930321151899999</v>
      </c>
      <c r="AL159">
        <v>25.956752116499999</v>
      </c>
      <c r="AM159">
        <v>27.597347568099998</v>
      </c>
      <c r="AN159">
        <v>25.849961023399999</v>
      </c>
      <c r="AO159">
        <v>26.366362274499998</v>
      </c>
      <c r="AP159">
        <v>27.860246354200001</v>
      </c>
      <c r="AQ159">
        <v>27.302367763399999</v>
      </c>
      <c r="AR159">
        <v>26.2274357513</v>
      </c>
      <c r="AS159">
        <v>25.2227413106</v>
      </c>
      <c r="AT159">
        <v>25.931131225800002</v>
      </c>
      <c r="AU159">
        <v>26.7825632202</v>
      </c>
      <c r="AV159">
        <v>28.740333411200002</v>
      </c>
      <c r="AW159">
        <v>27.039472371900001</v>
      </c>
      <c r="AX159">
        <v>25.353361709000001</v>
      </c>
      <c r="AY159">
        <v>26.031634503199999</v>
      </c>
      <c r="AZ159">
        <v>25.073225119500002</v>
      </c>
      <c r="BA159">
        <v>25.339426328199998</v>
      </c>
      <c r="BB159">
        <v>26.183452833099999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158</v>
      </c>
      <c r="D160">
        <v>26.789817107800001</v>
      </c>
      <c r="E160">
        <v>28.5615308054</v>
      </c>
      <c r="F160">
        <v>25.3114382067</v>
      </c>
      <c r="G160">
        <v>27.049183647300001</v>
      </c>
      <c r="H160">
        <v>28.723856637200001</v>
      </c>
      <c r="I160">
        <v>26.378748597400001</v>
      </c>
      <c r="J160">
        <v>26.641076938600001</v>
      </c>
      <c r="K160">
        <v>27.743694950999998</v>
      </c>
      <c r="L160">
        <v>27.393810184399999</v>
      </c>
      <c r="M160">
        <v>26.1689992845</v>
      </c>
      <c r="N160">
        <v>26.204117520400001</v>
      </c>
      <c r="O160">
        <v>27.438460995900002</v>
      </c>
      <c r="P160">
        <v>27.297551263100001</v>
      </c>
      <c r="Q160">
        <v>29.836378684700001</v>
      </c>
      <c r="R160">
        <v>27.187633360100001</v>
      </c>
      <c r="S160">
        <v>26.985851523899999</v>
      </c>
      <c r="T160">
        <v>27.074732787999999</v>
      </c>
      <c r="U160">
        <v>26.610833428999999</v>
      </c>
      <c r="V160">
        <v>26.1313999381</v>
      </c>
      <c r="W160">
        <v>26.977862741199999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26.139376489899998</v>
      </c>
      <c r="AJ160">
        <v>27.5210880966</v>
      </c>
      <c r="AK160">
        <v>23.878077284900002</v>
      </c>
      <c r="AL160">
        <v>26.179391190800001</v>
      </c>
      <c r="AM160">
        <v>27.684003466899998</v>
      </c>
      <c r="AN160">
        <v>25.878831470600002</v>
      </c>
      <c r="AO160">
        <v>26.4776535791</v>
      </c>
      <c r="AP160">
        <v>27.705459012799999</v>
      </c>
      <c r="AQ160">
        <v>27.352737221400002</v>
      </c>
      <c r="AR160">
        <v>26.1209084023</v>
      </c>
      <c r="AS160">
        <v>25.315087364499998</v>
      </c>
      <c r="AT160">
        <v>26.1232824083</v>
      </c>
      <c r="AU160">
        <v>26.566284029799998</v>
      </c>
      <c r="AV160">
        <v>28.6224745711</v>
      </c>
      <c r="AW160">
        <v>26.774878254200001</v>
      </c>
      <c r="AX160">
        <v>25.483728386300001</v>
      </c>
      <c r="AY160">
        <v>26.026020225</v>
      </c>
      <c r="AZ160">
        <v>25.113825607999999</v>
      </c>
      <c r="BA160">
        <v>25.2543791107</v>
      </c>
      <c r="BB160">
        <v>26.015978560400001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159</v>
      </c>
      <c r="D161">
        <v>26.494506871700001</v>
      </c>
      <c r="E161">
        <v>28.4570385295</v>
      </c>
      <c r="F161">
        <v>24.8268540123</v>
      </c>
      <c r="G161">
        <v>26.455861102699998</v>
      </c>
      <c r="H161">
        <v>28.4385328991</v>
      </c>
      <c r="I161">
        <v>26.109741678199999</v>
      </c>
      <c r="J161">
        <v>26.195360626500001</v>
      </c>
      <c r="K161">
        <v>27.895414966699999</v>
      </c>
      <c r="L161">
        <v>27.135346626</v>
      </c>
      <c r="M161">
        <v>26.0830564814</v>
      </c>
      <c r="N161">
        <v>26.057280661899998</v>
      </c>
      <c r="O161">
        <v>27.0715384507</v>
      </c>
      <c r="P161">
        <v>27.623588152500002</v>
      </c>
      <c r="Q161">
        <v>29.9770509206</v>
      </c>
      <c r="R161">
        <v>27.386785010099999</v>
      </c>
      <c r="S161">
        <v>26.9136449899</v>
      </c>
      <c r="T161">
        <v>27.202506615299999</v>
      </c>
      <c r="U161">
        <v>26.2918605373</v>
      </c>
      <c r="V161">
        <v>26.145226961599999</v>
      </c>
      <c r="W161">
        <v>27.235586592699999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25.433763040599999</v>
      </c>
      <c r="AJ161">
        <v>26.992083254699999</v>
      </c>
      <c r="AK161">
        <v>24.176006430600001</v>
      </c>
      <c r="AL161">
        <v>26.253068567</v>
      </c>
      <c r="AM161">
        <v>27.476677779100001</v>
      </c>
      <c r="AN161">
        <v>25.537545872599999</v>
      </c>
      <c r="AO161">
        <v>25.644453018</v>
      </c>
      <c r="AP161">
        <v>27.298199864800001</v>
      </c>
      <c r="AQ161">
        <v>26.739810866799999</v>
      </c>
      <c r="AR161">
        <v>25.7080262337</v>
      </c>
      <c r="AS161">
        <v>25.056946091099999</v>
      </c>
      <c r="AT161">
        <v>26.371480006500001</v>
      </c>
      <c r="AU161">
        <v>26.821944346799999</v>
      </c>
      <c r="AV161">
        <v>28.527603164199999</v>
      </c>
      <c r="AW161">
        <v>26.850068332300001</v>
      </c>
      <c r="AX161">
        <v>25.072824780600001</v>
      </c>
      <c r="AY161">
        <v>26.204847907000001</v>
      </c>
      <c r="AZ161">
        <v>25.121095491799998</v>
      </c>
      <c r="BA161">
        <v>25.3151690053</v>
      </c>
      <c r="BB161">
        <v>26.281679839399999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160</v>
      </c>
      <c r="D162">
        <v>26.086169109</v>
      </c>
      <c r="E162">
        <v>28.027667407100001</v>
      </c>
      <c r="F162">
        <v>24.7035950609</v>
      </c>
      <c r="G162">
        <v>26.329483813100001</v>
      </c>
      <c r="H162">
        <v>28.103259205299999</v>
      </c>
      <c r="I162">
        <v>25.5939992727</v>
      </c>
      <c r="J162">
        <v>25.9725807855</v>
      </c>
      <c r="K162">
        <v>27.7236617113</v>
      </c>
      <c r="L162">
        <v>26.9715863453</v>
      </c>
      <c r="M162">
        <v>25.8209071972</v>
      </c>
      <c r="N162">
        <v>25.641207706700001</v>
      </c>
      <c r="O162">
        <v>27.088748428199999</v>
      </c>
      <c r="P162">
        <v>27.3068667989</v>
      </c>
      <c r="Q162">
        <v>29.973881997900001</v>
      </c>
      <c r="R162">
        <v>27.575955131699999</v>
      </c>
      <c r="S162">
        <v>27.270423691200001</v>
      </c>
      <c r="T162">
        <v>27.412071145100001</v>
      </c>
      <c r="U162">
        <v>26.5071385679</v>
      </c>
      <c r="V162">
        <v>26.105193383900001</v>
      </c>
      <c r="W162">
        <v>27.0062548565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25.005103719299999</v>
      </c>
      <c r="AJ162">
        <v>26.322643643199999</v>
      </c>
      <c r="AK162">
        <v>24.541366083300002</v>
      </c>
      <c r="AL162">
        <v>26.509379801400001</v>
      </c>
      <c r="AM162">
        <v>27.180964241800002</v>
      </c>
      <c r="AN162">
        <v>25.2225489432</v>
      </c>
      <c r="AO162">
        <v>25.5449530663</v>
      </c>
      <c r="AP162">
        <v>27.1247377298</v>
      </c>
      <c r="AQ162">
        <v>26.441536981999999</v>
      </c>
      <c r="AR162">
        <v>25.2134785923</v>
      </c>
      <c r="AS162">
        <v>24.769985965699998</v>
      </c>
      <c r="AT162">
        <v>26.2088115552</v>
      </c>
      <c r="AU162">
        <v>26.667049716600001</v>
      </c>
      <c r="AV162">
        <v>28.656894270399999</v>
      </c>
      <c r="AW162">
        <v>27.063970987699999</v>
      </c>
      <c r="AX162">
        <v>25.688549970499999</v>
      </c>
      <c r="AY162">
        <v>26.323534807400002</v>
      </c>
      <c r="AZ162">
        <v>25.128526387099999</v>
      </c>
      <c r="BA162">
        <v>25.3484753756</v>
      </c>
      <c r="BB162">
        <v>26.2344798154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161</v>
      </c>
      <c r="D163">
        <v>25.922123046999999</v>
      </c>
      <c r="E163">
        <v>27.9282510032</v>
      </c>
      <c r="F163">
        <v>25.036512504800001</v>
      </c>
      <c r="G163">
        <v>26.636963622500001</v>
      </c>
      <c r="H163">
        <v>28.159142382300001</v>
      </c>
      <c r="I163">
        <v>25.224135464900002</v>
      </c>
      <c r="J163">
        <v>25.8213563865</v>
      </c>
      <c r="K163">
        <v>27.734224571199999</v>
      </c>
      <c r="L163">
        <v>26.6709157208</v>
      </c>
      <c r="M163">
        <v>25.560739871599999</v>
      </c>
      <c r="N163">
        <v>25.901375786700001</v>
      </c>
      <c r="O163">
        <v>26.925123447899999</v>
      </c>
      <c r="P163">
        <v>27.433472092199999</v>
      </c>
      <c r="Q163">
        <v>30.028389900099999</v>
      </c>
      <c r="R163">
        <v>27.579183116100001</v>
      </c>
      <c r="S163">
        <v>25.9876865124</v>
      </c>
      <c r="T163">
        <v>27.232525068099999</v>
      </c>
      <c r="U163">
        <v>26.491894687799999</v>
      </c>
      <c r="V163">
        <v>26.343891527499999</v>
      </c>
      <c r="W163">
        <v>26.757062665300001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24.789342908799998</v>
      </c>
      <c r="AJ163">
        <v>26.152120752399998</v>
      </c>
      <c r="AK163">
        <v>24.558000184699999</v>
      </c>
      <c r="AL163">
        <v>26.570457169200001</v>
      </c>
      <c r="AM163">
        <v>26.864275329000002</v>
      </c>
      <c r="AN163">
        <v>25.073194842700001</v>
      </c>
      <c r="AO163">
        <v>24.621335500600001</v>
      </c>
      <c r="AP163">
        <v>26.956761161199999</v>
      </c>
      <c r="AQ163">
        <v>26.2027389227</v>
      </c>
      <c r="AR163">
        <v>24.914634619699999</v>
      </c>
      <c r="AS163">
        <v>25.102188780799999</v>
      </c>
      <c r="AT163">
        <v>26.2033350281</v>
      </c>
      <c r="AU163">
        <v>26.504329939400002</v>
      </c>
      <c r="AV163">
        <v>28.692512709599999</v>
      </c>
      <c r="AW163">
        <v>27.047428389299998</v>
      </c>
      <c r="AX163">
        <v>25.7070955885</v>
      </c>
      <c r="AY163">
        <v>26.483751876199999</v>
      </c>
      <c r="AZ163">
        <v>25.423869965600002</v>
      </c>
      <c r="BA163">
        <v>25.575006198600001</v>
      </c>
      <c r="BB163">
        <v>26.318226179300002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162</v>
      </c>
      <c r="D164">
        <v>25.994006228500002</v>
      </c>
      <c r="E164">
        <v>27.9902930232</v>
      </c>
      <c r="F164">
        <v>26.091491348000002</v>
      </c>
      <c r="G164">
        <v>27.153628654799999</v>
      </c>
      <c r="H164">
        <v>27.810981182500001</v>
      </c>
      <c r="I164">
        <v>25.594584000800001</v>
      </c>
      <c r="J164">
        <v>25.635304273500001</v>
      </c>
      <c r="K164">
        <v>27.9357140093</v>
      </c>
      <c r="L164">
        <v>26.716008330699999</v>
      </c>
      <c r="M164">
        <v>25.634692989600001</v>
      </c>
      <c r="N164">
        <v>25.8488270434</v>
      </c>
      <c r="O164">
        <v>27.166094292899999</v>
      </c>
      <c r="P164">
        <v>27.271682825100001</v>
      </c>
      <c r="Q164">
        <v>30.069816763799999</v>
      </c>
      <c r="R164">
        <v>27.428769469100001</v>
      </c>
      <c r="S164">
        <v>25.789294331000001</v>
      </c>
      <c r="T164">
        <v>26.986500139</v>
      </c>
      <c r="U164">
        <v>25.996824395600001</v>
      </c>
      <c r="V164">
        <v>26.4379678749</v>
      </c>
      <c r="W164">
        <v>26.8558587365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24.768273350600001</v>
      </c>
      <c r="AJ164">
        <v>26.358224766599999</v>
      </c>
      <c r="AK164">
        <v>24.355046336499999</v>
      </c>
      <c r="AL164">
        <v>26.552074381899999</v>
      </c>
      <c r="AM164">
        <v>26.5388482997</v>
      </c>
      <c r="AN164">
        <v>24.788362332199998</v>
      </c>
      <c r="AO164">
        <v>24.400111318699999</v>
      </c>
      <c r="AP164">
        <v>27.0456926329</v>
      </c>
      <c r="AQ164">
        <v>26.048628189599999</v>
      </c>
      <c r="AR164">
        <v>24.4643405361</v>
      </c>
      <c r="AS164">
        <v>25.338763777499999</v>
      </c>
      <c r="AT164">
        <v>26.4469942074</v>
      </c>
      <c r="AU164">
        <v>26.034735034800001</v>
      </c>
      <c r="AV164">
        <v>28.389458533300001</v>
      </c>
      <c r="AW164">
        <v>26.315904504199999</v>
      </c>
      <c r="AX164">
        <v>25.7763138959</v>
      </c>
      <c r="AY164">
        <v>26.395973834900001</v>
      </c>
      <c r="AZ164">
        <v>25.441588440299999</v>
      </c>
      <c r="BA164">
        <v>25.8429239401</v>
      </c>
      <c r="BB164">
        <v>26.494649858700001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163</v>
      </c>
      <c r="D165">
        <v>25.8607929217</v>
      </c>
      <c r="E165">
        <v>27.6414488532</v>
      </c>
      <c r="F165">
        <v>26.027810195200001</v>
      </c>
      <c r="G165">
        <v>27.226634521099999</v>
      </c>
      <c r="H165">
        <v>27.575180211599999</v>
      </c>
      <c r="I165">
        <v>25.742122128599998</v>
      </c>
      <c r="J165">
        <v>26.215809529400001</v>
      </c>
      <c r="K165">
        <v>28.136155941799998</v>
      </c>
      <c r="L165">
        <v>27.1456054539</v>
      </c>
      <c r="M165">
        <v>25.8391256751</v>
      </c>
      <c r="N165">
        <v>25.683613875399999</v>
      </c>
      <c r="O165">
        <v>27.218277549</v>
      </c>
      <c r="P165">
        <v>26.245030189000001</v>
      </c>
      <c r="Q165">
        <v>29.957057072200001</v>
      </c>
      <c r="R165">
        <v>27.163777968000002</v>
      </c>
      <c r="S165">
        <v>25.7352555159</v>
      </c>
      <c r="T165">
        <v>26.626189779800001</v>
      </c>
      <c r="U165">
        <v>25.7973288162</v>
      </c>
      <c r="V165">
        <v>26.310687170200001</v>
      </c>
      <c r="W165">
        <v>27.0835621238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25.116011052000001</v>
      </c>
      <c r="AJ165">
        <v>26.8354323953</v>
      </c>
      <c r="AK165">
        <v>24.351839528700001</v>
      </c>
      <c r="AL165">
        <v>26.7366722463</v>
      </c>
      <c r="AM165">
        <v>25.880222257</v>
      </c>
      <c r="AN165">
        <v>24.9272075495</v>
      </c>
      <c r="AO165">
        <v>24.506668594400001</v>
      </c>
      <c r="AP165">
        <v>26.9036676773</v>
      </c>
      <c r="AQ165">
        <v>25.949946938</v>
      </c>
      <c r="AR165">
        <v>24.4365362548</v>
      </c>
      <c r="AS165">
        <v>25.4431351771</v>
      </c>
      <c r="AT165">
        <v>26.5357872668</v>
      </c>
      <c r="AU165">
        <v>25.746668735</v>
      </c>
      <c r="AV165">
        <v>28.510588354199999</v>
      </c>
      <c r="AW165">
        <v>25.952186265200002</v>
      </c>
      <c r="AX165">
        <v>25.764180503599999</v>
      </c>
      <c r="AY165">
        <v>26.577270932200001</v>
      </c>
      <c r="AZ165">
        <v>25.3741487249</v>
      </c>
      <c r="BA165">
        <v>26.003210191499999</v>
      </c>
      <c r="BB165">
        <v>26.5402676641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164</v>
      </c>
      <c r="D166">
        <v>25.528624552</v>
      </c>
      <c r="E166">
        <v>27.361737846499999</v>
      </c>
      <c r="F166">
        <v>26.064232587199999</v>
      </c>
      <c r="G166">
        <v>27.4128559394</v>
      </c>
      <c r="H166">
        <v>27.592783292499998</v>
      </c>
      <c r="I166">
        <v>25.840682137999998</v>
      </c>
      <c r="J166">
        <v>26.325547975199999</v>
      </c>
      <c r="K166">
        <v>28.036754333800001</v>
      </c>
      <c r="L166">
        <v>27.322537897499998</v>
      </c>
      <c r="M166">
        <v>26.1430208835</v>
      </c>
      <c r="N166">
        <v>25.5679638244</v>
      </c>
      <c r="O166">
        <v>27.026087053200001</v>
      </c>
      <c r="P166">
        <v>26.605601304</v>
      </c>
      <c r="Q166">
        <v>29.8188522779</v>
      </c>
      <c r="R166">
        <v>26.714665025799999</v>
      </c>
      <c r="S166">
        <v>25.913527696399999</v>
      </c>
      <c r="T166">
        <v>26.497780129199999</v>
      </c>
      <c r="U166">
        <v>25.460332365599999</v>
      </c>
      <c r="V166">
        <v>26.078082333699999</v>
      </c>
      <c r="W166">
        <v>27.1850406619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25.5178211281</v>
      </c>
      <c r="AJ166">
        <v>27.218585203300002</v>
      </c>
      <c r="AK166">
        <v>24.468940743600001</v>
      </c>
      <c r="AL166">
        <v>27.210677467299998</v>
      </c>
      <c r="AM166">
        <v>25.491728029600001</v>
      </c>
      <c r="AN166">
        <v>25.1000024764</v>
      </c>
      <c r="AO166">
        <v>24.426884410900001</v>
      </c>
      <c r="AP166">
        <v>26.834152319800001</v>
      </c>
      <c r="AQ166">
        <v>26.160579039400002</v>
      </c>
      <c r="AR166">
        <v>24.266929837500001</v>
      </c>
      <c r="AS166">
        <v>25.1119655864</v>
      </c>
      <c r="AT166">
        <v>26.366975544100001</v>
      </c>
      <c r="AU166">
        <v>26.364779788700002</v>
      </c>
      <c r="AV166">
        <v>28.891555392800001</v>
      </c>
      <c r="AW166">
        <v>26.054032124300001</v>
      </c>
      <c r="AX166">
        <v>26.116169796699999</v>
      </c>
      <c r="AY166">
        <v>26.603314756</v>
      </c>
      <c r="AZ166">
        <v>25.576551933099999</v>
      </c>
      <c r="BA166">
        <v>25.9145576415</v>
      </c>
      <c r="BB166">
        <v>26.392023947399998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165</v>
      </c>
      <c r="D167">
        <v>25.194534921599999</v>
      </c>
      <c r="E167">
        <v>26.768531790200001</v>
      </c>
      <c r="F167">
        <v>25.9420923361</v>
      </c>
      <c r="G167">
        <v>27.3470439502</v>
      </c>
      <c r="H167">
        <v>27.713501932700002</v>
      </c>
      <c r="I167">
        <v>26.0408148014</v>
      </c>
      <c r="J167">
        <v>26.3598295271</v>
      </c>
      <c r="K167">
        <v>27.793368453300001</v>
      </c>
      <c r="L167">
        <v>27.074367136500001</v>
      </c>
      <c r="M167">
        <v>26.400025063200001</v>
      </c>
      <c r="N167">
        <v>25.655799872999999</v>
      </c>
      <c r="O167">
        <v>27.4956268669</v>
      </c>
      <c r="P167">
        <v>26.1791510368</v>
      </c>
      <c r="Q167">
        <v>29.415605558300001</v>
      </c>
      <c r="R167">
        <v>26.532263094099999</v>
      </c>
      <c r="S167">
        <v>25.3323127092</v>
      </c>
      <c r="T167">
        <v>26.613031365699999</v>
      </c>
      <c r="U167">
        <v>25.476945367599999</v>
      </c>
      <c r="V167">
        <v>26.097847100700001</v>
      </c>
      <c r="W167">
        <v>26.835797444000001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25.5871940623</v>
      </c>
      <c r="AJ167">
        <v>27.140522859000001</v>
      </c>
      <c r="AK167">
        <v>24.4972782591</v>
      </c>
      <c r="AL167">
        <v>26.792084315499999</v>
      </c>
      <c r="AM167">
        <v>25.7143496801</v>
      </c>
      <c r="AN167">
        <v>25.480373661000002</v>
      </c>
      <c r="AO167">
        <v>24.868085803900001</v>
      </c>
      <c r="AP167">
        <v>26.938631800500001</v>
      </c>
      <c r="AQ167">
        <v>26.489216707400001</v>
      </c>
      <c r="AR167">
        <v>24.5199826626</v>
      </c>
      <c r="AS167">
        <v>25.022922280900001</v>
      </c>
      <c r="AT167">
        <v>26.272224070099998</v>
      </c>
      <c r="AU167">
        <v>26.404900760099999</v>
      </c>
      <c r="AV167">
        <v>28.862144131400001</v>
      </c>
      <c r="AW167">
        <v>25.989090711900001</v>
      </c>
      <c r="AX167">
        <v>25.7181815806</v>
      </c>
      <c r="AY167">
        <v>26.414967004400001</v>
      </c>
      <c r="AZ167">
        <v>25.332703929699999</v>
      </c>
      <c r="BA167">
        <v>25.682736818199999</v>
      </c>
      <c r="BB167">
        <v>26.127076541800001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166</v>
      </c>
      <c r="D168">
        <v>25.0870094273</v>
      </c>
      <c r="E168">
        <v>26.449147477299999</v>
      </c>
      <c r="F168">
        <v>25.7608270303</v>
      </c>
      <c r="G168">
        <v>27.3972936754</v>
      </c>
      <c r="H168">
        <v>27.6733196273</v>
      </c>
      <c r="I168">
        <v>26.072316230199998</v>
      </c>
      <c r="J168">
        <v>26.292104591600001</v>
      </c>
      <c r="K168">
        <v>27.658847360100001</v>
      </c>
      <c r="L168">
        <v>26.8117932597</v>
      </c>
      <c r="M168">
        <v>26.274936147399998</v>
      </c>
      <c r="N168">
        <v>25.7167870149</v>
      </c>
      <c r="O168">
        <v>27.4744182313</v>
      </c>
      <c r="P168">
        <v>26.273681627599998</v>
      </c>
      <c r="Q168">
        <v>29.461484046999999</v>
      </c>
      <c r="R168">
        <v>26.597817083199999</v>
      </c>
      <c r="S168">
        <v>25.611688665999999</v>
      </c>
      <c r="T168">
        <v>26.6670922761</v>
      </c>
      <c r="U168">
        <v>25.4498382339</v>
      </c>
      <c r="V168">
        <v>26.151537298499999</v>
      </c>
      <c r="W168">
        <v>27.210896062700002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26.005963035899999</v>
      </c>
      <c r="AJ168">
        <v>27.0388914145</v>
      </c>
      <c r="AK168">
        <v>24.116156823400001</v>
      </c>
      <c r="AL168">
        <v>26.243624389800001</v>
      </c>
      <c r="AM168">
        <v>25.472590438200001</v>
      </c>
      <c r="AN168">
        <v>25.3530836302</v>
      </c>
      <c r="AO168">
        <v>25.070121217699999</v>
      </c>
      <c r="AP168">
        <v>26.584841825800002</v>
      </c>
      <c r="AQ168">
        <v>26.6224003351</v>
      </c>
      <c r="AR168">
        <v>24.475804282399999</v>
      </c>
      <c r="AS168">
        <v>24.799601923299999</v>
      </c>
      <c r="AT168">
        <v>26.250195790500001</v>
      </c>
      <c r="AU168">
        <v>26.1484696849</v>
      </c>
      <c r="AV168">
        <v>28.700340605499999</v>
      </c>
      <c r="AW168">
        <v>26.174560442000001</v>
      </c>
      <c r="AX168">
        <v>25.123732914400001</v>
      </c>
      <c r="AY168">
        <v>26.103980303299998</v>
      </c>
      <c r="AZ168">
        <v>24.951092240400001</v>
      </c>
      <c r="BA168">
        <v>25.438419273000001</v>
      </c>
      <c r="BB168">
        <v>26.235204275899999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167</v>
      </c>
      <c r="D169">
        <v>25.331004202300001</v>
      </c>
      <c r="E169">
        <v>26.778699574800001</v>
      </c>
      <c r="F169">
        <v>25.259641969</v>
      </c>
      <c r="G169">
        <v>27.620921173399999</v>
      </c>
      <c r="H169">
        <v>27.4046468172</v>
      </c>
      <c r="I169">
        <v>26.201992528800002</v>
      </c>
      <c r="J169">
        <v>26.021453598699999</v>
      </c>
      <c r="K169">
        <v>27.4823557337</v>
      </c>
      <c r="L169">
        <v>26.9291102663</v>
      </c>
      <c r="M169">
        <v>25.802615148400001</v>
      </c>
      <c r="N169">
        <v>26.045264471500001</v>
      </c>
      <c r="O169">
        <v>27.090344226599999</v>
      </c>
      <c r="P169">
        <v>26.557048836100002</v>
      </c>
      <c r="Q169">
        <v>29.438507266999999</v>
      </c>
      <c r="R169">
        <v>26.562317069599999</v>
      </c>
      <c r="S169">
        <v>25.858035308000002</v>
      </c>
      <c r="T169">
        <v>26.5104717615</v>
      </c>
      <c r="U169">
        <v>25.4809963095</v>
      </c>
      <c r="V169">
        <v>25.919125535199999</v>
      </c>
      <c r="W169">
        <v>27.713321225000001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25.498853541999999</v>
      </c>
      <c r="AJ169">
        <v>26.7368946281</v>
      </c>
      <c r="AK169">
        <v>23.794666831499999</v>
      </c>
      <c r="AL169">
        <v>26.1613721491</v>
      </c>
      <c r="AM169">
        <v>25.497823681700002</v>
      </c>
      <c r="AN169">
        <v>25.086164759100001</v>
      </c>
      <c r="AO169">
        <v>24.916950631399999</v>
      </c>
      <c r="AP169">
        <v>26.468323863799998</v>
      </c>
      <c r="AQ169">
        <v>26.4428230139</v>
      </c>
      <c r="AR169">
        <v>24.384652260399999</v>
      </c>
      <c r="AS169">
        <v>25.062086233399999</v>
      </c>
      <c r="AT169">
        <v>25.994810814000001</v>
      </c>
      <c r="AU169">
        <v>25.998172788400002</v>
      </c>
      <c r="AV169">
        <v>28.353380711500002</v>
      </c>
      <c r="AW169">
        <v>26.0336008622</v>
      </c>
      <c r="AX169">
        <v>25.151157117499999</v>
      </c>
      <c r="AY169">
        <v>25.776558202</v>
      </c>
      <c r="AZ169">
        <v>24.776565025499998</v>
      </c>
      <c r="BA169">
        <v>25.435406660200002</v>
      </c>
      <c r="BB169">
        <v>26.2564940633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168</v>
      </c>
      <c r="D170">
        <v>25.625221978999999</v>
      </c>
      <c r="E170">
        <v>27.168327521999998</v>
      </c>
      <c r="F170">
        <v>25.137823108999999</v>
      </c>
      <c r="G170">
        <v>27.417606287800002</v>
      </c>
      <c r="H170">
        <v>27.185501632299999</v>
      </c>
      <c r="I170">
        <v>25.9018561259</v>
      </c>
      <c r="J170">
        <v>26.002756381600001</v>
      </c>
      <c r="K170">
        <v>27.7703835696</v>
      </c>
      <c r="L170">
        <v>27.0491395114</v>
      </c>
      <c r="M170">
        <v>25.507915046200001</v>
      </c>
      <c r="N170">
        <v>25.879377745100001</v>
      </c>
      <c r="O170">
        <v>26.973689292100001</v>
      </c>
      <c r="P170">
        <v>26.442882538599999</v>
      </c>
      <c r="Q170">
        <v>29.230196666299999</v>
      </c>
      <c r="R170">
        <v>26.920384483399999</v>
      </c>
      <c r="S170">
        <v>26.100913319899998</v>
      </c>
      <c r="T170">
        <v>26.272522223999999</v>
      </c>
      <c r="U170">
        <v>25.529873491</v>
      </c>
      <c r="V170">
        <v>25.949380418899999</v>
      </c>
      <c r="W170">
        <v>27.859197673600001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24.9453914202</v>
      </c>
      <c r="AJ170">
        <v>26.294283288900001</v>
      </c>
      <c r="AK170">
        <v>23.319973838100001</v>
      </c>
      <c r="AL170">
        <v>25.9936466835</v>
      </c>
      <c r="AM170">
        <v>25.8991036209</v>
      </c>
      <c r="AN170">
        <v>25.231476260600001</v>
      </c>
      <c r="AO170">
        <v>24.197093560399999</v>
      </c>
      <c r="AP170">
        <v>26.645085026499999</v>
      </c>
      <c r="AQ170">
        <v>26.144800499199999</v>
      </c>
      <c r="AR170">
        <v>24.282981618699999</v>
      </c>
      <c r="AS170">
        <v>25.3636384462</v>
      </c>
      <c r="AT170">
        <v>25.8688797171</v>
      </c>
      <c r="AU170">
        <v>25.0062649471</v>
      </c>
      <c r="AV170">
        <v>27.794513665499998</v>
      </c>
      <c r="AW170">
        <v>25.949215324600001</v>
      </c>
      <c r="AX170">
        <v>25.419610213199999</v>
      </c>
      <c r="AY170">
        <v>25.851826096</v>
      </c>
      <c r="AZ170">
        <v>24.6690840449</v>
      </c>
      <c r="BA170">
        <v>25.359352542300002</v>
      </c>
      <c r="BB170">
        <v>26.491695391099999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169</v>
      </c>
      <c r="D171">
        <v>25.1677649246</v>
      </c>
      <c r="E171">
        <v>26.9483100311</v>
      </c>
      <c r="F171">
        <v>24.433281377899998</v>
      </c>
      <c r="G171">
        <v>27.101348905399998</v>
      </c>
      <c r="H171">
        <v>26.839245780199999</v>
      </c>
      <c r="I171">
        <v>25.861402187700001</v>
      </c>
      <c r="J171">
        <v>25.808863551000002</v>
      </c>
      <c r="K171">
        <v>27.6828901907</v>
      </c>
      <c r="L171">
        <v>27.015780729799999</v>
      </c>
      <c r="M171">
        <v>25.191696080100002</v>
      </c>
      <c r="N171">
        <v>25.878262609499998</v>
      </c>
      <c r="O171">
        <v>26.713911599799999</v>
      </c>
      <c r="P171">
        <v>26.437438885900001</v>
      </c>
      <c r="Q171">
        <v>29.353422802099999</v>
      </c>
      <c r="R171">
        <v>27.0769082162</v>
      </c>
      <c r="S171">
        <v>25.895032519299999</v>
      </c>
      <c r="T171">
        <v>26.334649498400001</v>
      </c>
      <c r="U171">
        <v>25.642682920399999</v>
      </c>
      <c r="V171">
        <v>25.981827243200001</v>
      </c>
      <c r="W171">
        <v>27.662457796999998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24.592082787599999</v>
      </c>
      <c r="AJ171">
        <v>26.017498373999999</v>
      </c>
      <c r="AK171">
        <v>23.309695308199998</v>
      </c>
      <c r="AL171">
        <v>25.775886684</v>
      </c>
      <c r="AM171">
        <v>26.187509270900001</v>
      </c>
      <c r="AN171">
        <v>25.491836066400001</v>
      </c>
      <c r="AO171">
        <v>24.0836950335</v>
      </c>
      <c r="AP171">
        <v>26.521667771899999</v>
      </c>
      <c r="AQ171">
        <v>26.008753867700001</v>
      </c>
      <c r="AR171">
        <v>24.0592760752</v>
      </c>
      <c r="AS171">
        <v>25.229784676200001</v>
      </c>
      <c r="AT171">
        <v>25.852285010999999</v>
      </c>
      <c r="AU171">
        <v>24.7759176016</v>
      </c>
      <c r="AV171">
        <v>27.755200235499998</v>
      </c>
      <c r="AW171">
        <v>25.756935558799999</v>
      </c>
      <c r="AX171">
        <v>25.269945799599999</v>
      </c>
      <c r="AY171">
        <v>26.292450699100002</v>
      </c>
      <c r="AZ171">
        <v>24.670913753600001</v>
      </c>
      <c r="BA171">
        <v>25.420287643399998</v>
      </c>
      <c r="BB171">
        <v>26.875265570500002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170</v>
      </c>
      <c r="D172">
        <v>24.713800215300001</v>
      </c>
      <c r="E172">
        <v>26.661886598900001</v>
      </c>
      <c r="F172">
        <v>24.827451186099999</v>
      </c>
      <c r="G172">
        <v>26.953670279800001</v>
      </c>
      <c r="H172">
        <v>26.6828856164</v>
      </c>
      <c r="I172">
        <v>26.002517176800001</v>
      </c>
      <c r="J172">
        <v>26.025293189900001</v>
      </c>
      <c r="K172">
        <v>27.365393213200001</v>
      </c>
      <c r="L172">
        <v>27.100834050900001</v>
      </c>
      <c r="M172">
        <v>25.245865738500001</v>
      </c>
      <c r="N172">
        <v>26.224581100999998</v>
      </c>
      <c r="O172">
        <v>26.982380120199998</v>
      </c>
      <c r="P172">
        <v>26.5574729963</v>
      </c>
      <c r="Q172">
        <v>29.701568615799999</v>
      </c>
      <c r="R172">
        <v>27.136214150899999</v>
      </c>
      <c r="S172">
        <v>25.5512451795</v>
      </c>
      <c r="T172">
        <v>26.298485103000001</v>
      </c>
      <c r="U172">
        <v>25.426300004000002</v>
      </c>
      <c r="V172">
        <v>25.993268229200002</v>
      </c>
      <c r="W172">
        <v>27.649182367600002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24.569783711300001</v>
      </c>
      <c r="AJ172">
        <v>25.6243282376</v>
      </c>
      <c r="AK172">
        <v>23.947490955900001</v>
      </c>
      <c r="AL172">
        <v>26.160294794799999</v>
      </c>
      <c r="AM172">
        <v>26.100450715800001</v>
      </c>
      <c r="AN172">
        <v>25.5495679936</v>
      </c>
      <c r="AO172">
        <v>24.260136751299999</v>
      </c>
      <c r="AP172">
        <v>26.794529220699999</v>
      </c>
      <c r="AQ172">
        <v>25.742691312000002</v>
      </c>
      <c r="AR172">
        <v>23.7771667532</v>
      </c>
      <c r="AS172">
        <v>25.181014153700001</v>
      </c>
      <c r="AT172">
        <v>26.029185349199999</v>
      </c>
      <c r="AU172">
        <v>25.004412415200001</v>
      </c>
      <c r="AV172">
        <v>27.803198488</v>
      </c>
      <c r="AW172">
        <v>25.726961086500001</v>
      </c>
      <c r="AX172">
        <v>25.232146733099999</v>
      </c>
      <c r="AY172">
        <v>26.2475108613</v>
      </c>
      <c r="AZ172">
        <v>24.569671878699999</v>
      </c>
      <c r="BA172">
        <v>25.4300225928</v>
      </c>
      <c r="BB172">
        <v>27.102573419100001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171</v>
      </c>
      <c r="D173">
        <v>25.000658004600002</v>
      </c>
      <c r="E173">
        <v>26.4872921023</v>
      </c>
      <c r="F173">
        <v>25.0465350771</v>
      </c>
      <c r="G173">
        <v>26.723900080699998</v>
      </c>
      <c r="H173">
        <v>26.632728922599998</v>
      </c>
      <c r="I173">
        <v>26.106180261999999</v>
      </c>
      <c r="J173">
        <v>25.955537130700002</v>
      </c>
      <c r="K173">
        <v>26.940406621600001</v>
      </c>
      <c r="L173">
        <v>27.0279173437</v>
      </c>
      <c r="M173">
        <v>25.313729559799999</v>
      </c>
      <c r="N173">
        <v>25.9756665761</v>
      </c>
      <c r="O173">
        <v>26.978295518500001</v>
      </c>
      <c r="P173">
        <v>26.8131384886</v>
      </c>
      <c r="Q173">
        <v>29.666625563499998</v>
      </c>
      <c r="R173">
        <v>26.720034053799999</v>
      </c>
      <c r="S173">
        <v>25.584037935000001</v>
      </c>
      <c r="T173">
        <v>26.4668825145</v>
      </c>
      <c r="U173">
        <v>25.322428581800001</v>
      </c>
      <c r="V173">
        <v>25.748458704699999</v>
      </c>
      <c r="W173">
        <v>27.454448696899998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24.994999057699999</v>
      </c>
      <c r="AJ173">
        <v>25.859487821199998</v>
      </c>
      <c r="AK173">
        <v>24.226152062800001</v>
      </c>
      <c r="AL173">
        <v>26.2638009201</v>
      </c>
      <c r="AM173">
        <v>25.7530615242</v>
      </c>
      <c r="AN173">
        <v>25.601198935599999</v>
      </c>
      <c r="AO173">
        <v>24.083522490499998</v>
      </c>
      <c r="AP173">
        <v>26.536449923300001</v>
      </c>
      <c r="AQ173">
        <v>25.9254899158</v>
      </c>
      <c r="AR173">
        <v>23.7136803225</v>
      </c>
      <c r="AS173">
        <v>25.131689613300001</v>
      </c>
      <c r="AT173">
        <v>26.182130628100001</v>
      </c>
      <c r="AU173">
        <v>25.067764538900001</v>
      </c>
      <c r="AV173">
        <v>27.543316538799999</v>
      </c>
      <c r="AW173">
        <v>25.324764989999998</v>
      </c>
      <c r="AX173">
        <v>24.7328643279</v>
      </c>
      <c r="AY173">
        <v>26.0844739506</v>
      </c>
      <c r="AZ173">
        <v>24.5609366023</v>
      </c>
      <c r="BA173">
        <v>25.109737833600001</v>
      </c>
      <c r="BB173">
        <v>27.0721826479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172</v>
      </c>
      <c r="D174">
        <v>24.804913603300001</v>
      </c>
      <c r="E174">
        <v>26.275112364799998</v>
      </c>
      <c r="F174">
        <v>24.979022712500001</v>
      </c>
      <c r="G174">
        <v>26.5407494028</v>
      </c>
      <c r="H174">
        <v>26.420022168799999</v>
      </c>
      <c r="I174">
        <v>26.229529601500001</v>
      </c>
      <c r="J174">
        <v>25.939056799300001</v>
      </c>
      <c r="K174">
        <v>26.748725949400001</v>
      </c>
      <c r="L174">
        <v>26.9472246857</v>
      </c>
      <c r="M174">
        <v>25.436961925799999</v>
      </c>
      <c r="N174">
        <v>25.760417798700001</v>
      </c>
      <c r="O174">
        <v>26.9170848634</v>
      </c>
      <c r="P174">
        <v>26.247829377199999</v>
      </c>
      <c r="Q174">
        <v>29.958737684700001</v>
      </c>
      <c r="R174">
        <v>26.809321086099999</v>
      </c>
      <c r="S174">
        <v>25.984668621200001</v>
      </c>
      <c r="T174">
        <v>26.728309571400001</v>
      </c>
      <c r="U174">
        <v>25.906630921600001</v>
      </c>
      <c r="V174">
        <v>25.989426608999999</v>
      </c>
      <c r="W174">
        <v>27.507763022599999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25.388712911300001</v>
      </c>
      <c r="AJ174">
        <v>26.275424814099999</v>
      </c>
      <c r="AK174">
        <v>23.705879247399999</v>
      </c>
      <c r="AL174">
        <v>25.7946279447</v>
      </c>
      <c r="AM174">
        <v>25.4236679385</v>
      </c>
      <c r="AN174">
        <v>25.716857252600001</v>
      </c>
      <c r="AO174">
        <v>24.309645923600002</v>
      </c>
      <c r="AP174">
        <v>26.597752893300001</v>
      </c>
      <c r="AQ174">
        <v>25.8232244063</v>
      </c>
      <c r="AR174">
        <v>23.881418064199998</v>
      </c>
      <c r="AS174">
        <v>25.4720877034</v>
      </c>
      <c r="AT174">
        <v>26.1418833032</v>
      </c>
      <c r="AU174">
        <v>24.3500714063</v>
      </c>
      <c r="AV174">
        <v>27.697829140300001</v>
      </c>
      <c r="AW174">
        <v>25.3218845486</v>
      </c>
      <c r="AX174">
        <v>24.911064903100002</v>
      </c>
      <c r="AY174">
        <v>26.1278547852</v>
      </c>
      <c r="AZ174">
        <v>24.585283928700001</v>
      </c>
      <c r="BA174">
        <v>25.053227874699999</v>
      </c>
      <c r="BB174">
        <v>27.109845333199999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173</v>
      </c>
      <c r="D175">
        <v>24.695874187699999</v>
      </c>
      <c r="E175">
        <v>26.221703871300001</v>
      </c>
      <c r="F175">
        <v>25.123345774400001</v>
      </c>
      <c r="G175">
        <v>26.264795554599999</v>
      </c>
      <c r="H175">
        <v>26.091837899200002</v>
      </c>
      <c r="I175">
        <v>26.050722361599998</v>
      </c>
      <c r="J175">
        <v>25.849194838700001</v>
      </c>
      <c r="K175">
        <v>26.9953879087</v>
      </c>
      <c r="L175">
        <v>26.837055292999999</v>
      </c>
      <c r="M175">
        <v>25.333859698200001</v>
      </c>
      <c r="N175">
        <v>26.066056981900001</v>
      </c>
      <c r="O175">
        <v>26.821651628600002</v>
      </c>
      <c r="P175">
        <v>26.195788492599998</v>
      </c>
      <c r="Q175">
        <v>29.767381151799999</v>
      </c>
      <c r="R175">
        <v>26.7874996219</v>
      </c>
      <c r="S175">
        <v>26.236780703800001</v>
      </c>
      <c r="T175">
        <v>26.9054620175</v>
      </c>
      <c r="U175">
        <v>25.982344012599999</v>
      </c>
      <c r="V175">
        <v>26.266464792800001</v>
      </c>
      <c r="W175">
        <v>27.5751500159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25.081527727200001</v>
      </c>
      <c r="AJ175">
        <v>26.211739576100001</v>
      </c>
      <c r="AK175">
        <v>23.5547808677</v>
      </c>
      <c r="AL175">
        <v>25.538248766199999</v>
      </c>
      <c r="AM175">
        <v>25.077063019800001</v>
      </c>
      <c r="AN175">
        <v>25.678306680599999</v>
      </c>
      <c r="AO175">
        <v>24.409822184700001</v>
      </c>
      <c r="AP175">
        <v>26.662553092100001</v>
      </c>
      <c r="AQ175">
        <v>25.857311318000001</v>
      </c>
      <c r="AR175">
        <v>24.157920624100001</v>
      </c>
      <c r="AS175">
        <v>25.804394132999999</v>
      </c>
      <c r="AT175">
        <v>26.006413399700001</v>
      </c>
      <c r="AU175">
        <v>24.537728027099998</v>
      </c>
      <c r="AV175">
        <v>27.755397235699999</v>
      </c>
      <c r="AW175">
        <v>25.595522134199999</v>
      </c>
      <c r="AX175">
        <v>24.865942027799999</v>
      </c>
      <c r="AY175">
        <v>26.0703880869</v>
      </c>
      <c r="AZ175">
        <v>24.700843022099999</v>
      </c>
      <c r="BA175">
        <v>24.981581640999998</v>
      </c>
      <c r="BB175">
        <v>27.2731742468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174</v>
      </c>
      <c r="D176">
        <v>24.571428304400001</v>
      </c>
      <c r="E176">
        <v>26.299989439899999</v>
      </c>
      <c r="F176">
        <v>24.847480632700002</v>
      </c>
      <c r="G176">
        <v>26.0126835963</v>
      </c>
      <c r="H176">
        <v>26.517586948600002</v>
      </c>
      <c r="I176">
        <v>25.9554360799</v>
      </c>
      <c r="J176">
        <v>25.377133916799998</v>
      </c>
      <c r="K176">
        <v>27.235621078299999</v>
      </c>
      <c r="L176">
        <v>26.586490610199998</v>
      </c>
      <c r="M176">
        <v>25.233429833399999</v>
      </c>
      <c r="N176">
        <v>25.867208557200001</v>
      </c>
      <c r="O176">
        <v>26.664712120699999</v>
      </c>
      <c r="P176">
        <v>26.278826224100001</v>
      </c>
      <c r="Q176">
        <v>29.6708965111</v>
      </c>
      <c r="R176">
        <v>26.669038938700002</v>
      </c>
      <c r="S176">
        <v>26.221996721299998</v>
      </c>
      <c r="T176">
        <v>26.669493192200001</v>
      </c>
      <c r="U176">
        <v>26.086340052899999</v>
      </c>
      <c r="V176">
        <v>26.055788254199999</v>
      </c>
      <c r="W176">
        <v>27.770581177899999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24.985165519900001</v>
      </c>
      <c r="AJ176">
        <v>26.2328608975</v>
      </c>
      <c r="AK176">
        <v>23.103992522599999</v>
      </c>
      <c r="AL176">
        <v>25.7262043924</v>
      </c>
      <c r="AM176">
        <v>25.527163749</v>
      </c>
      <c r="AN176">
        <v>25.506090409999999</v>
      </c>
      <c r="AO176">
        <v>24.6952682081</v>
      </c>
      <c r="AP176">
        <v>26.582658197099999</v>
      </c>
      <c r="AQ176">
        <v>26.091644387199999</v>
      </c>
      <c r="AR176">
        <v>24.300523955700001</v>
      </c>
      <c r="AS176">
        <v>25.6030695605</v>
      </c>
      <c r="AT176">
        <v>25.684105535099999</v>
      </c>
      <c r="AU176">
        <v>24.538597596900001</v>
      </c>
      <c r="AV176">
        <v>27.570631725199998</v>
      </c>
      <c r="AW176">
        <v>25.429259171999998</v>
      </c>
      <c r="AX176">
        <v>25.085247320699999</v>
      </c>
      <c r="AY176">
        <v>26.0260656082</v>
      </c>
      <c r="AZ176">
        <v>24.800576177</v>
      </c>
      <c r="BA176">
        <v>24.863745312199999</v>
      </c>
      <c r="BB176">
        <v>27.188162258999998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175</v>
      </c>
      <c r="D177">
        <v>25.0789262218</v>
      </c>
      <c r="E177">
        <v>26.588672017899999</v>
      </c>
      <c r="F177">
        <v>24.703574115599999</v>
      </c>
      <c r="G177">
        <v>25.965818734599999</v>
      </c>
      <c r="H177">
        <v>26.430644157100001</v>
      </c>
      <c r="I177">
        <v>26.029966509600001</v>
      </c>
      <c r="J177">
        <v>24.724279918400001</v>
      </c>
      <c r="K177">
        <v>27.306608725299998</v>
      </c>
      <c r="L177">
        <v>26.520335545799998</v>
      </c>
      <c r="M177">
        <v>25.004620868100002</v>
      </c>
      <c r="N177">
        <v>25.7571023488</v>
      </c>
      <c r="O177">
        <v>26.6403057142</v>
      </c>
      <c r="P177">
        <v>25.936122039400001</v>
      </c>
      <c r="Q177">
        <v>29.206399062999999</v>
      </c>
      <c r="R177">
        <v>26.2901813157</v>
      </c>
      <c r="S177">
        <v>25.235743300500001</v>
      </c>
      <c r="T177">
        <v>26.612385603500002</v>
      </c>
      <c r="U177">
        <v>25.528026063999999</v>
      </c>
      <c r="V177">
        <v>26.260822304200001</v>
      </c>
      <c r="W177">
        <v>27.509000540199999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25.279218317400002</v>
      </c>
      <c r="AJ177">
        <v>26.300880047700002</v>
      </c>
      <c r="AK177">
        <v>23.383584241400001</v>
      </c>
      <c r="AL177">
        <v>25.300027740800001</v>
      </c>
      <c r="AM177">
        <v>25.490925134499999</v>
      </c>
      <c r="AN177">
        <v>26.003051516900001</v>
      </c>
      <c r="AO177">
        <v>24.129739122</v>
      </c>
      <c r="AP177">
        <v>26.438078215400001</v>
      </c>
      <c r="AQ177">
        <v>26.0760975032</v>
      </c>
      <c r="AR177">
        <v>24.174014118300001</v>
      </c>
      <c r="AS177">
        <v>24.782465807600001</v>
      </c>
      <c r="AT177">
        <v>25.6020108359</v>
      </c>
      <c r="AU177">
        <v>24.4631566067</v>
      </c>
      <c r="AV177">
        <v>27.328056328500001</v>
      </c>
      <c r="AW177">
        <v>25.110301100000001</v>
      </c>
      <c r="AX177">
        <v>25.115584384800002</v>
      </c>
      <c r="AY177">
        <v>25.9684753252</v>
      </c>
      <c r="AZ177">
        <v>24.451228917000002</v>
      </c>
      <c r="BA177">
        <v>25.126543159800001</v>
      </c>
      <c r="BB177">
        <v>26.640311334100002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176</v>
      </c>
      <c r="D178">
        <v>25.158843153199999</v>
      </c>
      <c r="E178">
        <v>26.914382193200002</v>
      </c>
      <c r="F178">
        <v>24.444226911099999</v>
      </c>
      <c r="G178">
        <v>25.889099758499999</v>
      </c>
      <c r="H178">
        <v>26.5452102064</v>
      </c>
      <c r="I178">
        <v>26.156773161299999</v>
      </c>
      <c r="J178">
        <v>24.9490763495</v>
      </c>
      <c r="K178">
        <v>27.246447304</v>
      </c>
      <c r="L178">
        <v>26.689669169399998</v>
      </c>
      <c r="M178">
        <v>25.149702278900001</v>
      </c>
      <c r="N178">
        <v>25.9849439907</v>
      </c>
      <c r="O178">
        <v>26.664746340899999</v>
      </c>
      <c r="P178">
        <v>25.711957968499998</v>
      </c>
      <c r="Q178">
        <v>28.9548486033</v>
      </c>
      <c r="R178">
        <v>26.253994619899998</v>
      </c>
      <c r="S178">
        <v>25.0829574923</v>
      </c>
      <c r="T178">
        <v>26.554188533000001</v>
      </c>
      <c r="U178">
        <v>25.1923969783</v>
      </c>
      <c r="V178">
        <v>26.265675199</v>
      </c>
      <c r="W178">
        <v>27.456517024499998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24.7562134816</v>
      </c>
      <c r="AJ178">
        <v>25.856388106699999</v>
      </c>
      <c r="AK178">
        <v>23.076864104599998</v>
      </c>
      <c r="AL178">
        <v>24.603700391699999</v>
      </c>
      <c r="AM178">
        <v>25.1199543689</v>
      </c>
      <c r="AN178">
        <v>26.142264055799998</v>
      </c>
      <c r="AO178">
        <v>24.135771059700001</v>
      </c>
      <c r="AP178">
        <v>26.6424819838</v>
      </c>
      <c r="AQ178">
        <v>26.0582378804</v>
      </c>
      <c r="AR178">
        <v>24.065907088500001</v>
      </c>
      <c r="AS178">
        <v>25.001469293900001</v>
      </c>
      <c r="AT178">
        <v>25.562363788399999</v>
      </c>
      <c r="AU178">
        <v>24.329168907</v>
      </c>
      <c r="AV178">
        <v>27.4992643637</v>
      </c>
      <c r="AW178">
        <v>25.1058150866</v>
      </c>
      <c r="AX178">
        <v>25.241330790300001</v>
      </c>
      <c r="AY178">
        <v>25.979523549700001</v>
      </c>
      <c r="AZ178">
        <v>24.245882356500001</v>
      </c>
      <c r="BA178">
        <v>25.252284859500001</v>
      </c>
      <c r="BB178">
        <v>26.3420252829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177</v>
      </c>
      <c r="D179">
        <v>25.2166206146</v>
      </c>
      <c r="E179">
        <v>27.033299514700001</v>
      </c>
      <c r="F179">
        <v>24.5382179669</v>
      </c>
      <c r="G179">
        <v>25.965327307100001</v>
      </c>
      <c r="H179">
        <v>26.315745914200001</v>
      </c>
      <c r="I179">
        <v>26.060179588800001</v>
      </c>
      <c r="J179">
        <v>25.220974375800001</v>
      </c>
      <c r="K179">
        <v>27.171914250099999</v>
      </c>
      <c r="L179">
        <v>26.733816471699999</v>
      </c>
      <c r="M179">
        <v>25.0641034997</v>
      </c>
      <c r="N179">
        <v>26.1184724465</v>
      </c>
      <c r="O179">
        <v>26.953869727299999</v>
      </c>
      <c r="P179">
        <v>25.982031416000002</v>
      </c>
      <c r="Q179">
        <v>28.923185197599999</v>
      </c>
      <c r="R179">
        <v>26.323901198200002</v>
      </c>
      <c r="S179">
        <v>25.358169989699999</v>
      </c>
      <c r="T179">
        <v>26.766863151199999</v>
      </c>
      <c r="U179">
        <v>25.1364644947</v>
      </c>
      <c r="V179">
        <v>25.9200100453</v>
      </c>
      <c r="W179">
        <v>27.4710089782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24.621348392000002</v>
      </c>
      <c r="AJ179">
        <v>25.868605118200001</v>
      </c>
      <c r="AK179">
        <v>23.1267642201</v>
      </c>
      <c r="AL179">
        <v>24.621816364699999</v>
      </c>
      <c r="AM179">
        <v>25.151780103</v>
      </c>
      <c r="AN179">
        <v>26.0853066948</v>
      </c>
      <c r="AO179">
        <v>24.791037937799999</v>
      </c>
      <c r="AP179">
        <v>26.462254382699999</v>
      </c>
      <c r="AQ179">
        <v>26.263551162500001</v>
      </c>
      <c r="AR179">
        <v>24.458069044199998</v>
      </c>
      <c r="AS179">
        <v>25.4302430967</v>
      </c>
      <c r="AT179">
        <v>25.319524584100002</v>
      </c>
      <c r="AU179">
        <v>24.657683295399998</v>
      </c>
      <c r="AV179">
        <v>27.3513131761</v>
      </c>
      <c r="AW179">
        <v>25.363689300200001</v>
      </c>
      <c r="AX179">
        <v>24.9905270884</v>
      </c>
      <c r="AY179">
        <v>26.010705359700001</v>
      </c>
      <c r="AZ179">
        <v>24.271057772900001</v>
      </c>
      <c r="BA179">
        <v>24.818780597100002</v>
      </c>
      <c r="BB179">
        <v>26.453970892699999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178</v>
      </c>
      <c r="D180">
        <v>25.161979656300002</v>
      </c>
      <c r="E180">
        <v>26.811530942800001</v>
      </c>
      <c r="F180">
        <v>24.8684910114</v>
      </c>
      <c r="G180">
        <v>26.097949862699998</v>
      </c>
      <c r="H180">
        <v>26.396169760500001</v>
      </c>
      <c r="I180">
        <v>26.1169466017</v>
      </c>
      <c r="J180">
        <v>24.963421861200001</v>
      </c>
      <c r="K180">
        <v>27.170633922499999</v>
      </c>
      <c r="L180">
        <v>26.8099072423</v>
      </c>
      <c r="M180">
        <v>25.157543432899999</v>
      </c>
      <c r="N180">
        <v>26.3644863556</v>
      </c>
      <c r="O180">
        <v>26.799586213400001</v>
      </c>
      <c r="P180">
        <v>27.025269374800001</v>
      </c>
      <c r="Q180">
        <v>29.036520335199999</v>
      </c>
      <c r="R180">
        <v>26.526875692600001</v>
      </c>
      <c r="S180">
        <v>25.3746711555</v>
      </c>
      <c r="T180">
        <v>26.949690853300002</v>
      </c>
      <c r="U180">
        <v>25.3682768854</v>
      </c>
      <c r="V180">
        <v>25.469489351499998</v>
      </c>
      <c r="W180">
        <v>27.214682790499999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24.753967278699999</v>
      </c>
      <c r="AJ180">
        <v>25.575042242399999</v>
      </c>
      <c r="AK180">
        <v>23.3264075837</v>
      </c>
      <c r="AL180">
        <v>24.897436415400001</v>
      </c>
      <c r="AM180">
        <v>25.705050731299998</v>
      </c>
      <c r="AN180">
        <v>25.4995127615</v>
      </c>
      <c r="AO180">
        <v>25.0040614754</v>
      </c>
      <c r="AP180">
        <v>26.453663780300001</v>
      </c>
      <c r="AQ180">
        <v>26.652257260900001</v>
      </c>
      <c r="AR180">
        <v>24.976567512799999</v>
      </c>
      <c r="AS180">
        <v>25.417186153100001</v>
      </c>
      <c r="AT180">
        <v>25.295848065200001</v>
      </c>
      <c r="AU180">
        <v>24.8962509821</v>
      </c>
      <c r="AV180">
        <v>27.271397432800001</v>
      </c>
      <c r="AW180">
        <v>25.1897230589</v>
      </c>
      <c r="AX180">
        <v>24.388412038399998</v>
      </c>
      <c r="AY180">
        <v>25.815004478900001</v>
      </c>
      <c r="AZ180">
        <v>23.977186310499999</v>
      </c>
      <c r="BA180">
        <v>24.257863796199999</v>
      </c>
      <c r="BB180">
        <v>26.447749899200002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179</v>
      </c>
      <c r="D181">
        <v>25.2995999547</v>
      </c>
      <c r="E181">
        <v>26.688036768</v>
      </c>
      <c r="F181">
        <v>24.807677749</v>
      </c>
      <c r="G181">
        <v>26.177882857899998</v>
      </c>
      <c r="H181">
        <v>26.350185104000001</v>
      </c>
      <c r="I181">
        <v>26.218511741699999</v>
      </c>
      <c r="J181">
        <v>25.0522797078</v>
      </c>
      <c r="K181">
        <v>27.277956466100001</v>
      </c>
      <c r="L181">
        <v>26.4729336756</v>
      </c>
      <c r="M181">
        <v>24.881419822200002</v>
      </c>
      <c r="N181">
        <v>25.955771714699999</v>
      </c>
      <c r="O181">
        <v>27.035900092399999</v>
      </c>
      <c r="P181">
        <v>26.859195089499998</v>
      </c>
      <c r="Q181">
        <v>29.127207906100001</v>
      </c>
      <c r="R181">
        <v>26.202457665899999</v>
      </c>
      <c r="S181">
        <v>25.823021915999998</v>
      </c>
      <c r="T181">
        <v>26.973186210600002</v>
      </c>
      <c r="U181">
        <v>25.5548185008</v>
      </c>
      <c r="V181">
        <v>25.1880837452</v>
      </c>
      <c r="W181">
        <v>26.9026874636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25.263483044899999</v>
      </c>
      <c r="AJ181">
        <v>25.8710372494</v>
      </c>
      <c r="AK181">
        <v>23.732040316799999</v>
      </c>
      <c r="AL181">
        <v>25.3455833009</v>
      </c>
      <c r="AM181">
        <v>25.8507513514</v>
      </c>
      <c r="AN181">
        <v>25.3677281794</v>
      </c>
      <c r="AO181">
        <v>24.372558980499999</v>
      </c>
      <c r="AP181">
        <v>26.4973596942</v>
      </c>
      <c r="AQ181">
        <v>26.327955330199998</v>
      </c>
      <c r="AR181">
        <v>24.500847804500001</v>
      </c>
      <c r="AS181">
        <v>25.288120129700001</v>
      </c>
      <c r="AT181">
        <v>25.600724544199998</v>
      </c>
      <c r="AU181">
        <v>24.8527004442</v>
      </c>
      <c r="AV181">
        <v>27.4835147169</v>
      </c>
      <c r="AW181">
        <v>25.246363081399998</v>
      </c>
      <c r="AX181">
        <v>24.853881573100001</v>
      </c>
      <c r="AY181">
        <v>25.9575794209</v>
      </c>
      <c r="AZ181">
        <v>24.201094163</v>
      </c>
      <c r="BA181">
        <v>24.2147161107</v>
      </c>
      <c r="BB181">
        <v>26.239501837900001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180</v>
      </c>
      <c r="D182">
        <v>25.207944979800001</v>
      </c>
      <c r="E182">
        <v>26.6255088009</v>
      </c>
      <c r="F182">
        <v>24.525436606100001</v>
      </c>
      <c r="G182">
        <v>26.068859811199999</v>
      </c>
      <c r="H182">
        <v>25.876101756800001</v>
      </c>
      <c r="I182">
        <v>25.584862336699999</v>
      </c>
      <c r="J182">
        <v>24.883749487599999</v>
      </c>
      <c r="K182">
        <v>27.3587462978</v>
      </c>
      <c r="L182">
        <v>26.694527713599999</v>
      </c>
      <c r="M182">
        <v>25.001799071099999</v>
      </c>
      <c r="N182">
        <v>25.5766881857</v>
      </c>
      <c r="O182">
        <v>27.244292862799998</v>
      </c>
      <c r="P182">
        <v>26.659395865400001</v>
      </c>
      <c r="Q182">
        <v>29.261951685100001</v>
      </c>
      <c r="R182">
        <v>26.1965807377</v>
      </c>
      <c r="S182">
        <v>25.8382517159</v>
      </c>
      <c r="T182">
        <v>26.8768091717</v>
      </c>
      <c r="U182">
        <v>25.521153834700002</v>
      </c>
      <c r="V182">
        <v>25.038209558799998</v>
      </c>
      <c r="W182">
        <v>26.981863201100001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24.740182963399999</v>
      </c>
      <c r="AJ182">
        <v>25.552342554199999</v>
      </c>
      <c r="AK182">
        <v>23.8271947478</v>
      </c>
      <c r="AL182">
        <v>25.5566508386</v>
      </c>
      <c r="AM182">
        <v>25.652685637200001</v>
      </c>
      <c r="AN182">
        <v>25.1486273927</v>
      </c>
      <c r="AO182">
        <v>24.527744264900001</v>
      </c>
      <c r="AP182">
        <v>26.791070615199999</v>
      </c>
      <c r="AQ182">
        <v>26.173742088200001</v>
      </c>
      <c r="AR182">
        <v>24.274285215100001</v>
      </c>
      <c r="AS182">
        <v>25.043313483999999</v>
      </c>
      <c r="AT182">
        <v>25.5484829016</v>
      </c>
      <c r="AU182">
        <v>25.267515552300001</v>
      </c>
      <c r="AV182">
        <v>27.616388281900001</v>
      </c>
      <c r="AW182">
        <v>25.343235665800002</v>
      </c>
      <c r="AX182">
        <v>24.590690066299999</v>
      </c>
      <c r="AY182">
        <v>26.0368078427</v>
      </c>
      <c r="AZ182">
        <v>24.3814535074</v>
      </c>
      <c r="BA182">
        <v>24.3710327127</v>
      </c>
      <c r="BB182">
        <v>26.141222658099998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181</v>
      </c>
      <c r="D183">
        <v>25.539775826</v>
      </c>
      <c r="E183">
        <v>26.7621756357</v>
      </c>
      <c r="F183">
        <v>24.381999896899998</v>
      </c>
      <c r="G183">
        <v>26.068588182900001</v>
      </c>
      <c r="H183">
        <v>25.804838297100002</v>
      </c>
      <c r="I183">
        <v>26.061022167000001</v>
      </c>
      <c r="J183">
        <v>25.0198636933</v>
      </c>
      <c r="K183">
        <v>27.512949732999999</v>
      </c>
      <c r="L183">
        <v>26.5409163082</v>
      </c>
      <c r="M183">
        <v>25.372059753399999</v>
      </c>
      <c r="N183">
        <v>25.515635575299999</v>
      </c>
      <c r="O183">
        <v>27.170886989100001</v>
      </c>
      <c r="P183">
        <v>26.852279147299999</v>
      </c>
      <c r="Q183">
        <v>29.389537820899999</v>
      </c>
      <c r="R183">
        <v>26.122182434100001</v>
      </c>
      <c r="S183">
        <v>25.786481136599999</v>
      </c>
      <c r="T183">
        <v>26.510376634099998</v>
      </c>
      <c r="U183">
        <v>25.365462911200002</v>
      </c>
      <c r="V183">
        <v>25.328798384999999</v>
      </c>
      <c r="W183">
        <v>26.9349074195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24.270772300600001</v>
      </c>
      <c r="AJ183">
        <v>25.099616745999999</v>
      </c>
      <c r="AK183">
        <v>23.7192559394</v>
      </c>
      <c r="AL183">
        <v>25.453411311100002</v>
      </c>
      <c r="AM183">
        <v>25.162315660299999</v>
      </c>
      <c r="AN183">
        <v>25.269740829100002</v>
      </c>
      <c r="AO183">
        <v>24.906251471000001</v>
      </c>
      <c r="AP183">
        <v>26.975858405</v>
      </c>
      <c r="AQ183">
        <v>26.4177223967</v>
      </c>
      <c r="AR183">
        <v>24.606971925900002</v>
      </c>
      <c r="AS183">
        <v>24.890629991899999</v>
      </c>
      <c r="AT183">
        <v>25.811527614199999</v>
      </c>
      <c r="AU183">
        <v>25.664081063800001</v>
      </c>
      <c r="AV183">
        <v>27.882622234700001</v>
      </c>
      <c r="AW183">
        <v>25.423081186699999</v>
      </c>
      <c r="AX183">
        <v>24.539454622299999</v>
      </c>
      <c r="AY183">
        <v>25.790435640399998</v>
      </c>
      <c r="AZ183">
        <v>24.4646128724</v>
      </c>
      <c r="BA183">
        <v>24.381100575600001</v>
      </c>
      <c r="BB183">
        <v>25.863245131300001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182</v>
      </c>
      <c r="D184">
        <v>26.19335186</v>
      </c>
      <c r="E184">
        <v>27.3415278308</v>
      </c>
      <c r="F184">
        <v>24.212767503999999</v>
      </c>
      <c r="G184">
        <v>26.284018516</v>
      </c>
      <c r="H184">
        <v>25.650193226300001</v>
      </c>
      <c r="I184">
        <v>26.083708344200002</v>
      </c>
      <c r="J184">
        <v>25.347125760099999</v>
      </c>
      <c r="K184">
        <v>27.572508892799998</v>
      </c>
      <c r="L184">
        <v>26.806529422499999</v>
      </c>
      <c r="M184">
        <v>25.373108129999999</v>
      </c>
      <c r="N184">
        <v>25.437093211099999</v>
      </c>
      <c r="O184">
        <v>26.888436961299998</v>
      </c>
      <c r="P184">
        <v>26.879449577900001</v>
      </c>
      <c r="Q184">
        <v>29.433807892600001</v>
      </c>
      <c r="R184">
        <v>26.336958174999999</v>
      </c>
      <c r="S184">
        <v>26.111591897099999</v>
      </c>
      <c r="T184">
        <v>26.922046200299999</v>
      </c>
      <c r="U184">
        <v>25.696719887099999</v>
      </c>
      <c r="V184">
        <v>25.291977384500001</v>
      </c>
      <c r="W184">
        <v>27.220925387299999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24.177740553</v>
      </c>
      <c r="AJ184">
        <v>25.168134268900001</v>
      </c>
      <c r="AK184">
        <v>23.8380322095</v>
      </c>
      <c r="AL184">
        <v>25.5381358098</v>
      </c>
      <c r="AM184">
        <v>25.048136948100002</v>
      </c>
      <c r="AN184">
        <v>25.167652953099999</v>
      </c>
      <c r="AO184">
        <v>25.2420695283</v>
      </c>
      <c r="AP184">
        <v>26.5936541441</v>
      </c>
      <c r="AQ184">
        <v>26.607273063699999</v>
      </c>
      <c r="AR184">
        <v>24.8838566218</v>
      </c>
      <c r="AS184">
        <v>24.730085932400002</v>
      </c>
      <c r="AT184">
        <v>26.254701468099999</v>
      </c>
      <c r="AU184">
        <v>24.8318935508</v>
      </c>
      <c r="AV184">
        <v>27.6450546634</v>
      </c>
      <c r="AW184">
        <v>25.427810277199999</v>
      </c>
      <c r="AX184">
        <v>24.685346843800001</v>
      </c>
      <c r="AY184">
        <v>26.068488198099999</v>
      </c>
      <c r="AZ184">
        <v>24.5762647944</v>
      </c>
      <c r="BA184">
        <v>24.1246252386</v>
      </c>
      <c r="BB184">
        <v>26.5590117104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183</v>
      </c>
      <c r="D185">
        <v>26.264169883299999</v>
      </c>
      <c r="E185">
        <v>27.463802962399999</v>
      </c>
      <c r="F185">
        <v>24.607134522999999</v>
      </c>
      <c r="G185">
        <v>26.4350651321</v>
      </c>
      <c r="H185">
        <v>25.390773402400001</v>
      </c>
      <c r="I185">
        <v>26.062721081700001</v>
      </c>
      <c r="J185">
        <v>25.715328128500001</v>
      </c>
      <c r="K185">
        <v>27.861364029699999</v>
      </c>
      <c r="L185">
        <v>26.937088276200001</v>
      </c>
      <c r="M185">
        <v>25.0903242875</v>
      </c>
      <c r="N185">
        <v>25.9603001007</v>
      </c>
      <c r="O185">
        <v>27.167484216399998</v>
      </c>
      <c r="P185">
        <v>26.233252586100001</v>
      </c>
      <c r="Q185">
        <v>29.001628739400001</v>
      </c>
      <c r="R185">
        <v>26.162586042400001</v>
      </c>
      <c r="S185">
        <v>26.656376011100001</v>
      </c>
      <c r="T185">
        <v>27.194570901599999</v>
      </c>
      <c r="U185">
        <v>25.805681189800001</v>
      </c>
      <c r="V185">
        <v>25.562610341199999</v>
      </c>
      <c r="W185">
        <v>27.464714372500001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24.225127035300002</v>
      </c>
      <c r="AJ185">
        <v>25.156310900299999</v>
      </c>
      <c r="AK185">
        <v>24.0641471874</v>
      </c>
      <c r="AL185">
        <v>25.5087850711</v>
      </c>
      <c r="AM185">
        <v>24.7730393129</v>
      </c>
      <c r="AN185">
        <v>24.730744441100001</v>
      </c>
      <c r="AO185">
        <v>25.078529351699999</v>
      </c>
      <c r="AP185">
        <v>26.8222507061</v>
      </c>
      <c r="AQ185">
        <v>26.5949925587</v>
      </c>
      <c r="AR185">
        <v>24.544415970700001</v>
      </c>
      <c r="AS185">
        <v>25.043385918199998</v>
      </c>
      <c r="AT185">
        <v>26.401071033800001</v>
      </c>
      <c r="AU185">
        <v>24.761304710299999</v>
      </c>
      <c r="AV185">
        <v>27.3565785043</v>
      </c>
      <c r="AW185">
        <v>24.9808639337</v>
      </c>
      <c r="AX185">
        <v>25.649427437300002</v>
      </c>
      <c r="AY185">
        <v>26.5587278685</v>
      </c>
      <c r="AZ185">
        <v>24.751805148900001</v>
      </c>
      <c r="BA185">
        <v>24.5099286395</v>
      </c>
      <c r="BB185">
        <v>26.825711569799999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184</v>
      </c>
      <c r="D186">
        <v>25.169587635599999</v>
      </c>
      <c r="E186">
        <v>26.347090741199999</v>
      </c>
      <c r="F186">
        <v>24.986244458600002</v>
      </c>
      <c r="G186">
        <v>26.416437246600001</v>
      </c>
      <c r="H186">
        <v>25.268519278300001</v>
      </c>
      <c r="I186">
        <v>25.927977467200002</v>
      </c>
      <c r="J186">
        <v>25.8087249222</v>
      </c>
      <c r="K186">
        <v>28.0747045086</v>
      </c>
      <c r="L186">
        <v>26.953868291900001</v>
      </c>
      <c r="M186">
        <v>25.337528862799999</v>
      </c>
      <c r="N186">
        <v>26.509709937</v>
      </c>
      <c r="O186">
        <v>27.277157496000001</v>
      </c>
      <c r="P186">
        <v>26.020154143399999</v>
      </c>
      <c r="Q186">
        <v>28.527621565899999</v>
      </c>
      <c r="R186">
        <v>26.0254423214</v>
      </c>
      <c r="S186">
        <v>26.248564844099999</v>
      </c>
      <c r="T186">
        <v>27.2510478359</v>
      </c>
      <c r="U186">
        <v>25.846960766900001</v>
      </c>
      <c r="V186">
        <v>25.418749383000002</v>
      </c>
      <c r="W186">
        <v>27.605396433900001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24.614101123699999</v>
      </c>
      <c r="AJ186">
        <v>25.069900453100001</v>
      </c>
      <c r="AK186">
        <v>24.056385214100001</v>
      </c>
      <c r="AL186">
        <v>25.7325943329</v>
      </c>
      <c r="AM186">
        <v>24.417036571200001</v>
      </c>
      <c r="AN186">
        <v>24.8994517175</v>
      </c>
      <c r="AO186">
        <v>24.971878724900002</v>
      </c>
      <c r="AP186">
        <v>26.701138218699999</v>
      </c>
      <c r="AQ186">
        <v>26.5943498894</v>
      </c>
      <c r="AR186">
        <v>24.391904587300001</v>
      </c>
      <c r="AS186">
        <v>25.542540993900001</v>
      </c>
      <c r="AT186">
        <v>26.264772733899999</v>
      </c>
      <c r="AU186">
        <v>25.090959507000001</v>
      </c>
      <c r="AV186">
        <v>27.5366336604</v>
      </c>
      <c r="AW186">
        <v>24.883537301</v>
      </c>
      <c r="AX186">
        <v>26.113749452099999</v>
      </c>
      <c r="AY186">
        <v>26.709919336999999</v>
      </c>
      <c r="AZ186">
        <v>25.2124607037</v>
      </c>
      <c r="BA186">
        <v>24.724102295600002</v>
      </c>
      <c r="BB186">
        <v>27.008766527399999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185</v>
      </c>
      <c r="D187">
        <v>24.738787719600001</v>
      </c>
      <c r="E187">
        <v>26.017476447899998</v>
      </c>
      <c r="F187">
        <v>25.105098674800001</v>
      </c>
      <c r="G187">
        <v>26.584637020300001</v>
      </c>
      <c r="H187">
        <v>25.458172509000001</v>
      </c>
      <c r="I187">
        <v>26.069372351599998</v>
      </c>
      <c r="J187">
        <v>25.881292504000001</v>
      </c>
      <c r="K187">
        <v>28.0995760138</v>
      </c>
      <c r="L187">
        <v>27.199503830400001</v>
      </c>
      <c r="M187">
        <v>25.515905693499999</v>
      </c>
      <c r="N187">
        <v>26.4856870134</v>
      </c>
      <c r="O187">
        <v>27.346319063300001</v>
      </c>
      <c r="P187">
        <v>25.940567981200001</v>
      </c>
      <c r="Q187">
        <v>28.4321215286</v>
      </c>
      <c r="R187">
        <v>25.692685171299999</v>
      </c>
      <c r="S187">
        <v>26.096862551099999</v>
      </c>
      <c r="T187">
        <v>26.887734564399999</v>
      </c>
      <c r="U187">
        <v>25.685048290200001</v>
      </c>
      <c r="V187">
        <v>25.108901222099998</v>
      </c>
      <c r="W187">
        <v>27.559840147700001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24.865467302999999</v>
      </c>
      <c r="AJ187">
        <v>25.295410309800001</v>
      </c>
      <c r="AK187">
        <v>23.921519762100001</v>
      </c>
      <c r="AL187">
        <v>25.670424977</v>
      </c>
      <c r="AM187">
        <v>24.249137999799999</v>
      </c>
      <c r="AN187">
        <v>25.148784936399998</v>
      </c>
      <c r="AO187">
        <v>24.9905359346</v>
      </c>
      <c r="AP187">
        <v>26.603933316100001</v>
      </c>
      <c r="AQ187">
        <v>26.636350066399999</v>
      </c>
      <c r="AR187">
        <v>24.603547642300001</v>
      </c>
      <c r="AS187">
        <v>25.8519589</v>
      </c>
      <c r="AT187">
        <v>25.8256067423</v>
      </c>
      <c r="AU187">
        <v>25.001223975799999</v>
      </c>
      <c r="AV187">
        <v>27.642864013499999</v>
      </c>
      <c r="AW187">
        <v>25.068473906000001</v>
      </c>
      <c r="AX187">
        <v>25.812802173200001</v>
      </c>
      <c r="AY187">
        <v>26.544579346300001</v>
      </c>
      <c r="AZ187">
        <v>25.304605854999998</v>
      </c>
      <c r="BA187">
        <v>24.793512897999999</v>
      </c>
      <c r="BB187">
        <v>26.894871996399999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186</v>
      </c>
      <c r="D188">
        <v>24.6665504425</v>
      </c>
      <c r="E188">
        <v>26.051217557400001</v>
      </c>
      <c r="F188">
        <v>24.991329616200002</v>
      </c>
      <c r="G188">
        <v>26.730377384099999</v>
      </c>
      <c r="H188">
        <v>26.0089410824</v>
      </c>
      <c r="I188">
        <v>26.4761552286</v>
      </c>
      <c r="J188">
        <v>25.133385841500001</v>
      </c>
      <c r="K188">
        <v>28.135942457799999</v>
      </c>
      <c r="L188">
        <v>27.183172210399999</v>
      </c>
      <c r="M188">
        <v>25.5244387344</v>
      </c>
      <c r="N188">
        <v>26.227255385900001</v>
      </c>
      <c r="O188">
        <v>27.449849975799999</v>
      </c>
      <c r="P188">
        <v>26.101792648699998</v>
      </c>
      <c r="Q188">
        <v>28.605877522899998</v>
      </c>
      <c r="R188">
        <v>26.002856916300001</v>
      </c>
      <c r="S188">
        <v>25.999714902299999</v>
      </c>
      <c r="T188">
        <v>26.768073814099999</v>
      </c>
      <c r="U188">
        <v>25.276750114999999</v>
      </c>
      <c r="V188">
        <v>25.2313370006</v>
      </c>
      <c r="W188">
        <v>27.297073534799999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24.365057979700001</v>
      </c>
      <c r="AJ188">
        <v>25.333704047400001</v>
      </c>
      <c r="AK188">
        <v>23.8337997665</v>
      </c>
      <c r="AL188">
        <v>25.7703450747</v>
      </c>
      <c r="AM188">
        <v>24.8292577755</v>
      </c>
      <c r="AN188">
        <v>25.448948913300001</v>
      </c>
      <c r="AO188">
        <v>24.913049904299999</v>
      </c>
      <c r="AP188">
        <v>26.946339589099999</v>
      </c>
      <c r="AQ188">
        <v>26.518295823300001</v>
      </c>
      <c r="AR188">
        <v>24.574398345300001</v>
      </c>
      <c r="AS188">
        <v>25.7929938459</v>
      </c>
      <c r="AT188">
        <v>25.967804690099999</v>
      </c>
      <c r="AU188">
        <v>24.781075852099999</v>
      </c>
      <c r="AV188">
        <v>27.593244632000001</v>
      </c>
      <c r="AW188">
        <v>25.168469081600001</v>
      </c>
      <c r="AX188">
        <v>25.3481183544</v>
      </c>
      <c r="AY188">
        <v>26.276407570300002</v>
      </c>
      <c r="AZ188">
        <v>24.8972122451</v>
      </c>
      <c r="BA188">
        <v>24.915976115500001</v>
      </c>
      <c r="BB188">
        <v>26.537858137000001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187</v>
      </c>
      <c r="D189">
        <v>25.440776542599998</v>
      </c>
      <c r="E189">
        <v>26.564006677399998</v>
      </c>
      <c r="F189">
        <v>24.365220104900001</v>
      </c>
      <c r="G189">
        <v>26.394674364899998</v>
      </c>
      <c r="H189">
        <v>25.712582883</v>
      </c>
      <c r="I189">
        <v>26.360839070600001</v>
      </c>
      <c r="J189">
        <v>25.056203846500001</v>
      </c>
      <c r="K189">
        <v>27.869200952300002</v>
      </c>
      <c r="L189">
        <v>26.927384801500001</v>
      </c>
      <c r="M189">
        <v>25.629630880099999</v>
      </c>
      <c r="N189">
        <v>26.097609066</v>
      </c>
      <c r="O189">
        <v>27.296333671300001</v>
      </c>
      <c r="P189">
        <v>25.7896087994</v>
      </c>
      <c r="Q189">
        <v>28.709686651399998</v>
      </c>
      <c r="R189">
        <v>26.260727331799998</v>
      </c>
      <c r="S189">
        <v>26.4714267791</v>
      </c>
      <c r="T189">
        <v>27.080670209600001</v>
      </c>
      <c r="U189">
        <v>25.900323369100001</v>
      </c>
      <c r="V189">
        <v>25.567014086299999</v>
      </c>
      <c r="W189">
        <v>27.314697646599999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24.382211410899998</v>
      </c>
      <c r="AJ189">
        <v>25.1584333214</v>
      </c>
      <c r="AK189">
        <v>23.604405389099998</v>
      </c>
      <c r="AL189">
        <v>25.490138120000001</v>
      </c>
      <c r="AM189">
        <v>25.182803568899999</v>
      </c>
      <c r="AN189">
        <v>25.2595636171</v>
      </c>
      <c r="AO189">
        <v>24.625347803299999</v>
      </c>
      <c r="AP189">
        <v>27.107204584400002</v>
      </c>
      <c r="AQ189">
        <v>26.574174279600001</v>
      </c>
      <c r="AR189">
        <v>24.848921319799999</v>
      </c>
      <c r="AS189">
        <v>25.662383918100002</v>
      </c>
      <c r="AT189">
        <v>26.115244837300001</v>
      </c>
      <c r="AU189">
        <v>24.919025107900001</v>
      </c>
      <c r="AV189">
        <v>27.621269299400002</v>
      </c>
      <c r="AW189">
        <v>25.3759107363</v>
      </c>
      <c r="AX189">
        <v>25.197365251000001</v>
      </c>
      <c r="AY189">
        <v>26.284656738700001</v>
      </c>
      <c r="AZ189">
        <v>25.143168026400001</v>
      </c>
      <c r="BA189">
        <v>24.890412830599999</v>
      </c>
      <c r="BB189">
        <v>26.860388717900001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188</v>
      </c>
      <c r="D190">
        <v>25.607893921999999</v>
      </c>
      <c r="E190">
        <v>26.679725537500001</v>
      </c>
      <c r="F190">
        <v>24.531948916000001</v>
      </c>
      <c r="G190">
        <v>26.265676817799999</v>
      </c>
      <c r="H190">
        <v>25.733535264899999</v>
      </c>
      <c r="I190">
        <v>26.159655154999999</v>
      </c>
      <c r="J190">
        <v>25.5396057108</v>
      </c>
      <c r="K190">
        <v>27.7582298759</v>
      </c>
      <c r="L190">
        <v>27.2221653014</v>
      </c>
      <c r="M190">
        <v>25.838482740500002</v>
      </c>
      <c r="N190">
        <v>25.790699846100001</v>
      </c>
      <c r="O190">
        <v>27.2266259626</v>
      </c>
      <c r="P190">
        <v>25.228453515199998</v>
      </c>
      <c r="Q190">
        <v>28.060182063900001</v>
      </c>
      <c r="R190">
        <v>26.079852861900001</v>
      </c>
      <c r="S190">
        <v>26.248103696000001</v>
      </c>
      <c r="T190">
        <v>26.962838451900002</v>
      </c>
      <c r="U190">
        <v>25.872543336</v>
      </c>
      <c r="V190">
        <v>25.907766204000001</v>
      </c>
      <c r="W190">
        <v>27.177214898900001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24.492304320700001</v>
      </c>
      <c r="AJ190">
        <v>25.212220139199999</v>
      </c>
      <c r="AK190">
        <v>23.7152371685</v>
      </c>
      <c r="AL190">
        <v>25.257116141499999</v>
      </c>
      <c r="AM190">
        <v>25.125937932100001</v>
      </c>
      <c r="AN190">
        <v>25.526515738699999</v>
      </c>
      <c r="AO190">
        <v>25.0613875003</v>
      </c>
      <c r="AP190">
        <v>27.346475516000002</v>
      </c>
      <c r="AQ190">
        <v>26.724024829600001</v>
      </c>
      <c r="AR190">
        <v>25.216935434300002</v>
      </c>
      <c r="AS190">
        <v>25.054059058299998</v>
      </c>
      <c r="AT190">
        <v>26.111020777499999</v>
      </c>
      <c r="AU190">
        <v>24.969844517799999</v>
      </c>
      <c r="AV190">
        <v>27.4480836195</v>
      </c>
      <c r="AW190">
        <v>25.222747889299999</v>
      </c>
      <c r="AX190">
        <v>25.299581066199998</v>
      </c>
      <c r="AY190">
        <v>26.375301417300001</v>
      </c>
      <c r="AZ190">
        <v>25.044653245799999</v>
      </c>
      <c r="BA190">
        <v>24.896374842099998</v>
      </c>
      <c r="BB190">
        <v>26.358346169800001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189</v>
      </c>
      <c r="D191">
        <v>25.343089368699999</v>
      </c>
      <c r="E191">
        <v>26.697476802000001</v>
      </c>
      <c r="F191">
        <v>24.994405179699999</v>
      </c>
      <c r="G191">
        <v>26.386564653499999</v>
      </c>
      <c r="H191">
        <v>25.421455435199999</v>
      </c>
      <c r="I191">
        <v>26.211915705599999</v>
      </c>
      <c r="J191">
        <v>25.739741835499999</v>
      </c>
      <c r="K191">
        <v>27.6489912684</v>
      </c>
      <c r="L191">
        <v>27.232583975499999</v>
      </c>
      <c r="M191">
        <v>26.189443839700001</v>
      </c>
      <c r="N191">
        <v>26.058504515999999</v>
      </c>
      <c r="O191">
        <v>27.4840914376</v>
      </c>
      <c r="P191">
        <v>25.958545152199999</v>
      </c>
      <c r="Q191">
        <v>28.441312743899999</v>
      </c>
      <c r="R191">
        <v>26.088031043499999</v>
      </c>
      <c r="S191">
        <v>26.221413980099999</v>
      </c>
      <c r="T191">
        <v>27.0311262544</v>
      </c>
      <c r="U191">
        <v>25.716110941699998</v>
      </c>
      <c r="V191">
        <v>25.866939117899999</v>
      </c>
      <c r="W191">
        <v>26.745159829199999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24.860102956599999</v>
      </c>
      <c r="AJ191">
        <v>25.462318424799999</v>
      </c>
      <c r="AK191">
        <v>24.110743312499999</v>
      </c>
      <c r="AL191">
        <v>25.542288839000001</v>
      </c>
      <c r="AM191">
        <v>25.238693333200001</v>
      </c>
      <c r="AN191">
        <v>25.6137856848</v>
      </c>
      <c r="AO191">
        <v>25.660869518999998</v>
      </c>
      <c r="AP191">
        <v>27.406103507499999</v>
      </c>
      <c r="AQ191">
        <v>26.773688932399999</v>
      </c>
      <c r="AR191">
        <v>25.457392519199999</v>
      </c>
      <c r="AS191">
        <v>24.8977957452</v>
      </c>
      <c r="AT191">
        <v>26.4464485084</v>
      </c>
      <c r="AU191">
        <v>24.846915065299999</v>
      </c>
      <c r="AV191">
        <v>27.428023341700001</v>
      </c>
      <c r="AW191">
        <v>25.2396142156</v>
      </c>
      <c r="AX191">
        <v>24.835309872300002</v>
      </c>
      <c r="AY191">
        <v>26.519165403399999</v>
      </c>
      <c r="AZ191">
        <v>25.321760194199999</v>
      </c>
      <c r="BA191">
        <v>25.016509069800001</v>
      </c>
      <c r="BB191">
        <v>26.228234024199999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190</v>
      </c>
      <c r="D192">
        <v>24.832151277200001</v>
      </c>
      <c r="E192">
        <v>26.438686952899999</v>
      </c>
      <c r="F192">
        <v>24.823538660699999</v>
      </c>
      <c r="G192">
        <v>26.328509336700002</v>
      </c>
      <c r="H192">
        <v>25.663475917500001</v>
      </c>
      <c r="I192">
        <v>26.434177839699998</v>
      </c>
      <c r="J192">
        <v>25.8303317867</v>
      </c>
      <c r="K192">
        <v>27.667281450699999</v>
      </c>
      <c r="L192">
        <v>27.406000839200001</v>
      </c>
      <c r="M192">
        <v>26.224299136999999</v>
      </c>
      <c r="N192">
        <v>26.548997953899999</v>
      </c>
      <c r="O192">
        <v>27.770214949500001</v>
      </c>
      <c r="P192">
        <v>25.749181908000001</v>
      </c>
      <c r="Q192">
        <v>28.631119762699999</v>
      </c>
      <c r="R192">
        <v>26.204438180699999</v>
      </c>
      <c r="S192">
        <v>26.344296240599999</v>
      </c>
      <c r="T192">
        <v>27.068256453299998</v>
      </c>
      <c r="U192">
        <v>25.555635219900001</v>
      </c>
      <c r="V192">
        <v>26.024396011499999</v>
      </c>
      <c r="W192">
        <v>27.091993902999999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25.025889422900001</v>
      </c>
      <c r="AJ192">
        <v>25.5787305142</v>
      </c>
      <c r="AK192">
        <v>23.665020309500001</v>
      </c>
      <c r="AL192">
        <v>25.433271946400001</v>
      </c>
      <c r="AM192">
        <v>25.105601583399999</v>
      </c>
      <c r="AN192">
        <v>25.6309281174</v>
      </c>
      <c r="AO192">
        <v>25.344935970400002</v>
      </c>
      <c r="AP192">
        <v>27.355461476399999</v>
      </c>
      <c r="AQ192">
        <v>26.8141403178</v>
      </c>
      <c r="AR192">
        <v>25.1756430931</v>
      </c>
      <c r="AS192">
        <v>25.289809667499998</v>
      </c>
      <c r="AT192">
        <v>26.839296187199999</v>
      </c>
      <c r="AU192">
        <v>24.824373543099998</v>
      </c>
      <c r="AV192">
        <v>27.1881744961</v>
      </c>
      <c r="AW192">
        <v>25.0798055271</v>
      </c>
      <c r="AX192">
        <v>25.0539205193</v>
      </c>
      <c r="AY192">
        <v>26.7570793955</v>
      </c>
      <c r="AZ192">
        <v>25.203957038599999</v>
      </c>
      <c r="BA192">
        <v>24.9090308862</v>
      </c>
      <c r="BB192">
        <v>26.110553771100001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191</v>
      </c>
      <c r="D193">
        <v>24.770527444799999</v>
      </c>
      <c r="E193">
        <v>26.3374787626</v>
      </c>
      <c r="F193">
        <v>24.892160193999999</v>
      </c>
      <c r="G193">
        <v>26.0451043658</v>
      </c>
      <c r="H193">
        <v>26.1244439291</v>
      </c>
      <c r="I193">
        <v>26.296240926399999</v>
      </c>
      <c r="J193">
        <v>25.807456419600001</v>
      </c>
      <c r="K193">
        <v>27.857117094300001</v>
      </c>
      <c r="L193">
        <v>27.312800952700002</v>
      </c>
      <c r="M193">
        <v>26.204017909699999</v>
      </c>
      <c r="N193">
        <v>27.256559004900001</v>
      </c>
      <c r="O193">
        <v>27.797799422400001</v>
      </c>
      <c r="P193">
        <v>25.165020812000002</v>
      </c>
      <c r="Q193">
        <v>28.461018517900001</v>
      </c>
      <c r="R193">
        <v>26.446144722</v>
      </c>
      <c r="S193">
        <v>25.880505487499999</v>
      </c>
      <c r="T193">
        <v>27.115272207299999</v>
      </c>
      <c r="U193">
        <v>25.6179257356</v>
      </c>
      <c r="V193">
        <v>25.806582328000001</v>
      </c>
      <c r="W193">
        <v>27.243778687199999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24.420846967100001</v>
      </c>
      <c r="AJ193">
        <v>25.010734189200001</v>
      </c>
      <c r="AK193">
        <v>23.6697076339</v>
      </c>
      <c r="AL193">
        <v>25.3777585604</v>
      </c>
      <c r="AM193">
        <v>25.242368838099999</v>
      </c>
      <c r="AN193">
        <v>25.205751937399999</v>
      </c>
      <c r="AO193">
        <v>24.903301814599999</v>
      </c>
      <c r="AP193">
        <v>27.390487969199999</v>
      </c>
      <c r="AQ193">
        <v>26.7746256561</v>
      </c>
      <c r="AR193">
        <v>25.153751173900002</v>
      </c>
      <c r="AS193">
        <v>25.851087677399999</v>
      </c>
      <c r="AT193">
        <v>26.868479224400001</v>
      </c>
      <c r="AU193">
        <v>24.7525477792</v>
      </c>
      <c r="AV193">
        <v>27.012100423100001</v>
      </c>
      <c r="AW193">
        <v>24.795717419399999</v>
      </c>
      <c r="AX193">
        <v>24.759992306600001</v>
      </c>
      <c r="AY193">
        <v>26.367715978300001</v>
      </c>
      <c r="AZ193">
        <v>24.809229837699998</v>
      </c>
      <c r="BA193">
        <v>24.713862394100001</v>
      </c>
      <c r="BB193">
        <v>25.958259142999999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192</v>
      </c>
      <c r="D194">
        <v>25.1827261691</v>
      </c>
      <c r="E194">
        <v>26.2836279556</v>
      </c>
      <c r="F194">
        <v>25.416053504200001</v>
      </c>
      <c r="G194">
        <v>26.388296688099999</v>
      </c>
      <c r="H194">
        <v>25.9923178646</v>
      </c>
      <c r="I194">
        <v>26.444536657800001</v>
      </c>
      <c r="J194">
        <v>25.733909844500001</v>
      </c>
      <c r="K194">
        <v>27.783165261899999</v>
      </c>
      <c r="L194">
        <v>26.989811194800001</v>
      </c>
      <c r="M194">
        <v>26.1466038875</v>
      </c>
      <c r="N194">
        <v>27.7259216721</v>
      </c>
      <c r="O194">
        <v>27.667639477400002</v>
      </c>
      <c r="P194">
        <v>25.720544974100001</v>
      </c>
      <c r="Q194">
        <v>28.837173757799999</v>
      </c>
      <c r="R194">
        <v>26.545165355200002</v>
      </c>
      <c r="S194">
        <v>25.497167729099999</v>
      </c>
      <c r="T194">
        <v>27.227071710800001</v>
      </c>
      <c r="U194">
        <v>25.709937007299999</v>
      </c>
      <c r="V194">
        <v>25.8684994688</v>
      </c>
      <c r="W194">
        <v>27.345338982200001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24.442205532500001</v>
      </c>
      <c r="AJ194">
        <v>24.426050000699998</v>
      </c>
      <c r="AK194">
        <v>23.968183210700001</v>
      </c>
      <c r="AL194">
        <v>25.746112165900001</v>
      </c>
      <c r="AM194">
        <v>24.375926144499999</v>
      </c>
      <c r="AN194">
        <v>25.7391838687</v>
      </c>
      <c r="AO194">
        <v>25.220412170300001</v>
      </c>
      <c r="AP194">
        <v>27.433573944500001</v>
      </c>
      <c r="AQ194">
        <v>26.628076321199998</v>
      </c>
      <c r="AR194">
        <v>25.037840300500001</v>
      </c>
      <c r="AS194">
        <v>25.895802478</v>
      </c>
      <c r="AT194">
        <v>26.859987865200001</v>
      </c>
      <c r="AU194">
        <v>25.245934311599999</v>
      </c>
      <c r="AV194">
        <v>27.505378029900001</v>
      </c>
      <c r="AW194">
        <v>25.036040094899999</v>
      </c>
      <c r="AX194">
        <v>25.381549571099999</v>
      </c>
      <c r="AY194">
        <v>26.596197261099999</v>
      </c>
      <c r="AZ194">
        <v>24.767647054699999</v>
      </c>
      <c r="BA194">
        <v>24.597647373200001</v>
      </c>
      <c r="BB194">
        <v>26.1530452983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193</v>
      </c>
      <c r="D195">
        <v>25.371056174100001</v>
      </c>
      <c r="E195">
        <v>26.101236742099999</v>
      </c>
      <c r="F195">
        <v>25.582340416600001</v>
      </c>
      <c r="G195">
        <v>26.715875064700001</v>
      </c>
      <c r="H195">
        <v>25.7852558927</v>
      </c>
      <c r="I195">
        <v>26.345900547599999</v>
      </c>
      <c r="J195">
        <v>25.974906650600001</v>
      </c>
      <c r="K195">
        <v>27.9801441008</v>
      </c>
      <c r="L195">
        <v>27.120663299299999</v>
      </c>
      <c r="M195">
        <v>26.235784166599998</v>
      </c>
      <c r="N195">
        <v>27.398958203199999</v>
      </c>
      <c r="O195">
        <v>27.366352317600001</v>
      </c>
      <c r="P195">
        <v>26.125004355600002</v>
      </c>
      <c r="Q195">
        <v>28.970247627199999</v>
      </c>
      <c r="R195">
        <v>26.806066470200001</v>
      </c>
      <c r="S195">
        <v>25.486345672100001</v>
      </c>
      <c r="T195">
        <v>26.9988742956</v>
      </c>
      <c r="U195">
        <v>25.799955283199999</v>
      </c>
      <c r="V195">
        <v>25.0352563633</v>
      </c>
      <c r="W195">
        <v>27.4850964241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24.180620413</v>
      </c>
      <c r="AJ195">
        <v>24.545875576899999</v>
      </c>
      <c r="AK195">
        <v>24.130392627399999</v>
      </c>
      <c r="AL195">
        <v>26.287513800700001</v>
      </c>
      <c r="AM195">
        <v>24.056872412899999</v>
      </c>
      <c r="AN195">
        <v>26.032810696999999</v>
      </c>
      <c r="AO195">
        <v>25.564375506499999</v>
      </c>
      <c r="AP195">
        <v>27.3041516115</v>
      </c>
      <c r="AQ195">
        <v>26.669089656600001</v>
      </c>
      <c r="AR195">
        <v>25.553039174199998</v>
      </c>
      <c r="AS195">
        <v>26.2024098895</v>
      </c>
      <c r="AT195">
        <v>26.7020810862</v>
      </c>
      <c r="AU195">
        <v>25.538238634199999</v>
      </c>
      <c r="AV195">
        <v>27.7765621508</v>
      </c>
      <c r="AW195">
        <v>25.5336210655</v>
      </c>
      <c r="AX195">
        <v>26.201696162400001</v>
      </c>
      <c r="AY195">
        <v>26.650438325300001</v>
      </c>
      <c r="AZ195">
        <v>25.3190840609</v>
      </c>
      <c r="BA195">
        <v>24.485331576899998</v>
      </c>
      <c r="BB195">
        <v>26.4227032756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194</v>
      </c>
      <c r="D196">
        <v>24.6604412714</v>
      </c>
      <c r="E196">
        <v>25.921448317300001</v>
      </c>
      <c r="F196">
        <v>25.446765691900001</v>
      </c>
      <c r="G196">
        <v>26.536756751799999</v>
      </c>
      <c r="H196">
        <v>25.592894145399999</v>
      </c>
      <c r="I196">
        <v>26.320294673799999</v>
      </c>
      <c r="J196">
        <v>25.848959388699999</v>
      </c>
      <c r="K196">
        <v>28.082228308299999</v>
      </c>
      <c r="L196">
        <v>27.152506053300002</v>
      </c>
      <c r="M196">
        <v>26.4444176039</v>
      </c>
      <c r="N196">
        <v>27.360782219499999</v>
      </c>
      <c r="O196">
        <v>27.178701241799999</v>
      </c>
      <c r="P196">
        <v>26.539174805999998</v>
      </c>
      <c r="Q196">
        <v>29.0702059009</v>
      </c>
      <c r="R196">
        <v>26.774116693900002</v>
      </c>
      <c r="S196">
        <v>25.7802888511</v>
      </c>
      <c r="T196">
        <v>27.200419955299999</v>
      </c>
      <c r="U196">
        <v>26.123876196400001</v>
      </c>
      <c r="V196">
        <v>24.974170277700001</v>
      </c>
      <c r="W196">
        <v>27.658413794499999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24.154922392300001</v>
      </c>
      <c r="AJ196">
        <v>24.61211788</v>
      </c>
      <c r="AK196">
        <v>23.631738002399999</v>
      </c>
      <c r="AL196">
        <v>26.196556773699999</v>
      </c>
      <c r="AM196">
        <v>24.272191514700001</v>
      </c>
      <c r="AN196">
        <v>26.101187336700001</v>
      </c>
      <c r="AO196">
        <v>25.282736733699998</v>
      </c>
      <c r="AP196">
        <v>27.4128947755</v>
      </c>
      <c r="AQ196">
        <v>26.7092310586</v>
      </c>
      <c r="AR196">
        <v>25.3437440101</v>
      </c>
      <c r="AS196">
        <v>26.305303655199999</v>
      </c>
      <c r="AT196">
        <v>26.476980596000001</v>
      </c>
      <c r="AU196">
        <v>25.873207773499999</v>
      </c>
      <c r="AV196">
        <v>27.867053303999999</v>
      </c>
      <c r="AW196">
        <v>25.794973434500001</v>
      </c>
      <c r="AX196">
        <v>26.150710472299998</v>
      </c>
      <c r="AY196">
        <v>26.519265520899999</v>
      </c>
      <c r="AZ196">
        <v>25.3710462781</v>
      </c>
      <c r="BA196">
        <v>24.630620220600001</v>
      </c>
      <c r="BB196">
        <v>26.799896410599999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195</v>
      </c>
      <c r="D197">
        <v>24.848464418900001</v>
      </c>
      <c r="E197">
        <v>25.917294787500001</v>
      </c>
      <c r="F197">
        <v>25.930663553999999</v>
      </c>
      <c r="G197">
        <v>26.670636330800001</v>
      </c>
      <c r="H197">
        <v>25.9145352114</v>
      </c>
      <c r="I197">
        <v>26.2165406242</v>
      </c>
      <c r="J197">
        <v>26.169464007199998</v>
      </c>
      <c r="K197">
        <v>28.487209654299999</v>
      </c>
      <c r="L197">
        <v>26.970270833899999</v>
      </c>
      <c r="M197">
        <v>26.678871384600001</v>
      </c>
      <c r="N197">
        <v>26.8720372899</v>
      </c>
      <c r="O197">
        <v>27.072212236599999</v>
      </c>
      <c r="P197">
        <v>26.684845990199999</v>
      </c>
      <c r="Q197">
        <v>29.234106975500001</v>
      </c>
      <c r="R197">
        <v>26.9067775617</v>
      </c>
      <c r="S197">
        <v>26.301367041300001</v>
      </c>
      <c r="T197">
        <v>27.230718070399998</v>
      </c>
      <c r="U197">
        <v>26.060251604699999</v>
      </c>
      <c r="V197">
        <v>25.5467677209</v>
      </c>
      <c r="W197">
        <v>27.5827611757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24.885651264100002</v>
      </c>
      <c r="AJ197">
        <v>25.056536765899999</v>
      </c>
      <c r="AK197">
        <v>24.119745052500001</v>
      </c>
      <c r="AL197">
        <v>26.379235506400001</v>
      </c>
      <c r="AM197">
        <v>24.167337488299999</v>
      </c>
      <c r="AN197">
        <v>26.147834624800002</v>
      </c>
      <c r="AO197">
        <v>25.497628208399998</v>
      </c>
      <c r="AP197">
        <v>27.806113779699999</v>
      </c>
      <c r="AQ197">
        <v>26.484285985</v>
      </c>
      <c r="AR197">
        <v>25.443985105500001</v>
      </c>
      <c r="AS197">
        <v>25.847613301500001</v>
      </c>
      <c r="AT197">
        <v>26.056836884700001</v>
      </c>
      <c r="AU197">
        <v>25.722032474199999</v>
      </c>
      <c r="AV197">
        <v>27.928315326</v>
      </c>
      <c r="AW197">
        <v>25.938600344800001</v>
      </c>
      <c r="AX197">
        <v>26.1159537811</v>
      </c>
      <c r="AY197">
        <v>26.546488331100001</v>
      </c>
      <c r="AZ197">
        <v>25.025095606600001</v>
      </c>
      <c r="BA197">
        <v>24.553836055800002</v>
      </c>
      <c r="BB197">
        <v>26.758744222400001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196</v>
      </c>
      <c r="D198">
        <v>25.190407195900001</v>
      </c>
      <c r="E198">
        <v>26.188348814899999</v>
      </c>
      <c r="F198">
        <v>25.749199286500001</v>
      </c>
      <c r="G198">
        <v>26.740291559799999</v>
      </c>
      <c r="H198">
        <v>26.009646774699998</v>
      </c>
      <c r="I198">
        <v>26.256297548199999</v>
      </c>
      <c r="J198">
        <v>26.619444775600002</v>
      </c>
      <c r="K198">
        <v>28.573781461399999</v>
      </c>
      <c r="L198">
        <v>27.350639844300002</v>
      </c>
      <c r="M198">
        <v>26.803836695000001</v>
      </c>
      <c r="N198">
        <v>26.713064064800001</v>
      </c>
      <c r="O198">
        <v>27.390887276600001</v>
      </c>
      <c r="P198">
        <v>26.816375997400002</v>
      </c>
      <c r="Q198">
        <v>29.368503845100001</v>
      </c>
      <c r="R198">
        <v>27.090083834400001</v>
      </c>
      <c r="S198">
        <v>26.520675087499999</v>
      </c>
      <c r="T198">
        <v>27.2796204988</v>
      </c>
      <c r="U198">
        <v>26.282281796100001</v>
      </c>
      <c r="V198">
        <v>25.877617553499999</v>
      </c>
      <c r="W198">
        <v>27.681626599499999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25.407937534599998</v>
      </c>
      <c r="AJ198">
        <v>25.546501098499999</v>
      </c>
      <c r="AK198">
        <v>24.653566619799999</v>
      </c>
      <c r="AL198">
        <v>26.522584053900001</v>
      </c>
      <c r="AM198">
        <v>24.3086197095</v>
      </c>
      <c r="AN198">
        <v>25.8510499305</v>
      </c>
      <c r="AO198">
        <v>25.785413737199999</v>
      </c>
      <c r="AP198">
        <v>27.879877101400002</v>
      </c>
      <c r="AQ198">
        <v>26.815884109300001</v>
      </c>
      <c r="AR198">
        <v>25.5111400308</v>
      </c>
      <c r="AS198">
        <v>25.5524789344</v>
      </c>
      <c r="AT198">
        <v>26.2472120479</v>
      </c>
      <c r="AU198">
        <v>25.3284615914</v>
      </c>
      <c r="AV198">
        <v>27.6982936468</v>
      </c>
      <c r="AW198">
        <v>25.663085338599998</v>
      </c>
      <c r="AX198">
        <v>25.902074008900001</v>
      </c>
      <c r="AY198">
        <v>26.767979255099998</v>
      </c>
      <c r="AZ198">
        <v>25.039949401699999</v>
      </c>
      <c r="BA198">
        <v>24.668830787400001</v>
      </c>
      <c r="BB198">
        <v>27.0407403265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197</v>
      </c>
      <c r="D199">
        <v>25.461689933100001</v>
      </c>
      <c r="E199">
        <v>26.3476749115</v>
      </c>
      <c r="F199">
        <v>25.191768832699999</v>
      </c>
      <c r="G199">
        <v>26.602487680300001</v>
      </c>
      <c r="H199">
        <v>25.959005228100001</v>
      </c>
      <c r="I199">
        <v>26.022440574800001</v>
      </c>
      <c r="J199">
        <v>26.6890035839</v>
      </c>
      <c r="K199">
        <v>28.418124141700002</v>
      </c>
      <c r="L199">
        <v>27.769577946199998</v>
      </c>
      <c r="M199">
        <v>27.097032209999998</v>
      </c>
      <c r="N199">
        <v>26.971278782799999</v>
      </c>
      <c r="O199">
        <v>27.507631958200001</v>
      </c>
      <c r="P199">
        <v>26.453102837500001</v>
      </c>
      <c r="Q199">
        <v>29.1925740828</v>
      </c>
      <c r="R199">
        <v>26.885915830399998</v>
      </c>
      <c r="S199">
        <v>26.6667012333</v>
      </c>
      <c r="T199">
        <v>27.3730473466</v>
      </c>
      <c r="U199">
        <v>26.596610973400001</v>
      </c>
      <c r="V199">
        <v>26.153041214000002</v>
      </c>
      <c r="W199">
        <v>27.547328230600002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25.184775745300001</v>
      </c>
      <c r="AJ199">
        <v>25.605435082500001</v>
      </c>
      <c r="AK199">
        <v>24.5626439021</v>
      </c>
      <c r="AL199">
        <v>26.514938556499999</v>
      </c>
      <c r="AM199">
        <v>24.4426882924</v>
      </c>
      <c r="AN199">
        <v>25.5848842927</v>
      </c>
      <c r="AO199">
        <v>25.753035960599998</v>
      </c>
      <c r="AP199">
        <v>27.994625194800001</v>
      </c>
      <c r="AQ199">
        <v>27.201339547700002</v>
      </c>
      <c r="AR199">
        <v>25.883973987499999</v>
      </c>
      <c r="AS199">
        <v>25.9706190297</v>
      </c>
      <c r="AT199">
        <v>26.348067168099998</v>
      </c>
      <c r="AU199">
        <v>24.576488955799999</v>
      </c>
      <c r="AV199">
        <v>27.402177376099999</v>
      </c>
      <c r="AW199">
        <v>25.376790422100001</v>
      </c>
      <c r="AX199">
        <v>25.906934850700001</v>
      </c>
      <c r="AY199">
        <v>26.524030128700002</v>
      </c>
      <c r="AZ199">
        <v>25.075305998499999</v>
      </c>
      <c r="BA199">
        <v>25.124117477399999</v>
      </c>
      <c r="BB199">
        <v>27.119875631999999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198</v>
      </c>
      <c r="D200">
        <v>25.6225463641</v>
      </c>
      <c r="E200">
        <v>26.398794586600001</v>
      </c>
      <c r="F200">
        <v>25.492387552</v>
      </c>
      <c r="G200">
        <v>26.849098173000002</v>
      </c>
      <c r="H200">
        <v>25.885126158799999</v>
      </c>
      <c r="I200">
        <v>26.000319667999999</v>
      </c>
      <c r="J200">
        <v>25.7843454098</v>
      </c>
      <c r="K200">
        <v>28.3357150575</v>
      </c>
      <c r="L200">
        <v>27.890601776600001</v>
      </c>
      <c r="M200">
        <v>27.113348605799999</v>
      </c>
      <c r="N200">
        <v>26.979586107199999</v>
      </c>
      <c r="O200">
        <v>27.645356951299998</v>
      </c>
      <c r="P200">
        <v>25.8751121992</v>
      </c>
      <c r="Q200">
        <v>28.554323139800001</v>
      </c>
      <c r="R200">
        <v>26.5334389665</v>
      </c>
      <c r="S200">
        <v>26.854943947900001</v>
      </c>
      <c r="T200">
        <v>27.724558999399999</v>
      </c>
      <c r="U200">
        <v>26.748526944399998</v>
      </c>
      <c r="V200">
        <v>26.073958493799999</v>
      </c>
      <c r="W200">
        <v>27.768571095900001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25.3763593519</v>
      </c>
      <c r="AJ200">
        <v>25.752814863499999</v>
      </c>
      <c r="AK200">
        <v>24.253322777400001</v>
      </c>
      <c r="AL200">
        <v>26.509999643299999</v>
      </c>
      <c r="AM200">
        <v>24.019004537000001</v>
      </c>
      <c r="AN200">
        <v>25.680020647100001</v>
      </c>
      <c r="AO200">
        <v>25.5605249923</v>
      </c>
      <c r="AP200">
        <v>28.004442657799999</v>
      </c>
      <c r="AQ200">
        <v>27.210969503299999</v>
      </c>
      <c r="AR200">
        <v>25.9693236691</v>
      </c>
      <c r="AS200">
        <v>26.183244831900002</v>
      </c>
      <c r="AT200">
        <v>26.131675564399998</v>
      </c>
      <c r="AU200">
        <v>24.132540201600001</v>
      </c>
      <c r="AV200">
        <v>26.843430870999999</v>
      </c>
      <c r="AW200">
        <v>25.226066344700001</v>
      </c>
      <c r="AX200">
        <v>25.912663740599999</v>
      </c>
      <c r="AY200">
        <v>26.822866964500001</v>
      </c>
      <c r="AZ200">
        <v>24.836171353299999</v>
      </c>
      <c r="BA200">
        <v>25.025737199000002</v>
      </c>
      <c r="BB200">
        <v>27.288951365500001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199</v>
      </c>
      <c r="D201">
        <v>26.024321705399998</v>
      </c>
      <c r="E201">
        <v>26.7978418426</v>
      </c>
      <c r="F201">
        <v>25.9072363979</v>
      </c>
      <c r="G201">
        <v>27.1661697103</v>
      </c>
      <c r="H201">
        <v>25.6734879304</v>
      </c>
      <c r="I201">
        <v>26.413154583000001</v>
      </c>
      <c r="J201">
        <v>25.619657722500001</v>
      </c>
      <c r="K201">
        <v>28.235576282</v>
      </c>
      <c r="L201">
        <v>27.7869853306</v>
      </c>
      <c r="M201">
        <v>26.789844583200001</v>
      </c>
      <c r="N201">
        <v>26.976730422399999</v>
      </c>
      <c r="O201">
        <v>27.461018370600002</v>
      </c>
      <c r="P201">
        <v>26.021184991399998</v>
      </c>
      <c r="Q201">
        <v>28.314067985699999</v>
      </c>
      <c r="R201">
        <v>26.387043006100001</v>
      </c>
      <c r="S201">
        <v>26.775528573700001</v>
      </c>
      <c r="T201">
        <v>27.6873753303</v>
      </c>
      <c r="U201">
        <v>26.923812609199999</v>
      </c>
      <c r="V201">
        <v>26.0397560836</v>
      </c>
      <c r="W201">
        <v>28.104724921599999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25.6720750938</v>
      </c>
      <c r="AJ201">
        <v>25.966065307800001</v>
      </c>
      <c r="AK201">
        <v>24.631569007300001</v>
      </c>
      <c r="AL201">
        <v>26.646728110400002</v>
      </c>
      <c r="AM201">
        <v>24.212377216499998</v>
      </c>
      <c r="AN201">
        <v>25.800885549899998</v>
      </c>
      <c r="AO201">
        <v>25.660637682099999</v>
      </c>
      <c r="AP201">
        <v>28.151794260399999</v>
      </c>
      <c r="AQ201">
        <v>27.308140312599999</v>
      </c>
      <c r="AR201">
        <v>25.7155365351</v>
      </c>
      <c r="AS201">
        <v>25.919944040099999</v>
      </c>
      <c r="AT201">
        <v>26.412883036899999</v>
      </c>
      <c r="AU201">
        <v>24.859047283500001</v>
      </c>
      <c r="AV201">
        <v>26.876768736300001</v>
      </c>
      <c r="AW201">
        <v>25.461217705100001</v>
      </c>
      <c r="AX201">
        <v>25.658457155099999</v>
      </c>
      <c r="AY201">
        <v>26.763530448699999</v>
      </c>
      <c r="AZ201">
        <v>25.319484336999999</v>
      </c>
      <c r="BA201">
        <v>25.166157943200002</v>
      </c>
      <c r="BB201">
        <v>27.3481351838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200</v>
      </c>
      <c r="D202">
        <v>25.751963716599999</v>
      </c>
      <c r="E202">
        <v>26.724586910900001</v>
      </c>
      <c r="F202">
        <v>26.155724390500001</v>
      </c>
      <c r="G202">
        <v>27.717192179600001</v>
      </c>
      <c r="H202">
        <v>25.1829111676</v>
      </c>
      <c r="I202">
        <v>26.541089971600002</v>
      </c>
      <c r="J202">
        <v>25.698176407799998</v>
      </c>
      <c r="K202">
        <v>28.347606323899999</v>
      </c>
      <c r="L202">
        <v>27.826003140200001</v>
      </c>
      <c r="M202">
        <v>26.891447444499999</v>
      </c>
      <c r="N202">
        <v>27.112428054199999</v>
      </c>
      <c r="O202">
        <v>27.684829475699999</v>
      </c>
      <c r="P202">
        <v>26.302997487300001</v>
      </c>
      <c r="Q202">
        <v>28.815562383</v>
      </c>
      <c r="R202">
        <v>26.806434440299999</v>
      </c>
      <c r="S202">
        <v>27.434686600700001</v>
      </c>
      <c r="T202">
        <v>27.856752054600001</v>
      </c>
      <c r="U202">
        <v>26.6513577172</v>
      </c>
      <c r="V202">
        <v>25.584512364999998</v>
      </c>
      <c r="W202">
        <v>27.993451555499998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25.1758520102</v>
      </c>
      <c r="AJ202">
        <v>25.5893667936</v>
      </c>
      <c r="AK202">
        <v>24.893162127</v>
      </c>
      <c r="AL202">
        <v>26.9489063593</v>
      </c>
      <c r="AM202">
        <v>24.121866305499999</v>
      </c>
      <c r="AN202">
        <v>26.047774784000001</v>
      </c>
      <c r="AO202">
        <v>25.801480034200001</v>
      </c>
      <c r="AP202">
        <v>28.1731277676</v>
      </c>
      <c r="AQ202">
        <v>27.3319710994</v>
      </c>
      <c r="AR202">
        <v>26.001121428400001</v>
      </c>
      <c r="AS202">
        <v>25.345205806399999</v>
      </c>
      <c r="AT202">
        <v>26.5644124256</v>
      </c>
      <c r="AU202">
        <v>25.6626975197</v>
      </c>
      <c r="AV202">
        <v>27.607938789599999</v>
      </c>
      <c r="AW202">
        <v>25.9527370998</v>
      </c>
      <c r="AX202">
        <v>25.986698708999999</v>
      </c>
      <c r="AY202">
        <v>26.847064107200001</v>
      </c>
      <c r="AZ202">
        <v>25.123855284400001</v>
      </c>
      <c r="BA202">
        <v>25.245564399500001</v>
      </c>
      <c r="BB202">
        <v>27.263269644899999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201</v>
      </c>
      <c r="D203">
        <v>26.088903804899999</v>
      </c>
      <c r="E203">
        <v>26.964448717700002</v>
      </c>
      <c r="F203">
        <v>26.482516530200002</v>
      </c>
      <c r="G203">
        <v>28.2387955445</v>
      </c>
      <c r="H203">
        <v>25.104473395300001</v>
      </c>
      <c r="I203">
        <v>26.686861481800001</v>
      </c>
      <c r="J203">
        <v>25.486330565300001</v>
      </c>
      <c r="K203">
        <v>28.444263706000001</v>
      </c>
      <c r="L203">
        <v>27.727173374100001</v>
      </c>
      <c r="M203">
        <v>27.145966892899999</v>
      </c>
      <c r="N203">
        <v>27.222231347400001</v>
      </c>
      <c r="O203">
        <v>27.621763006799998</v>
      </c>
      <c r="P203">
        <v>26.8511387203</v>
      </c>
      <c r="Q203">
        <v>29.219178558500001</v>
      </c>
      <c r="R203">
        <v>26.837838368900002</v>
      </c>
      <c r="S203">
        <v>26.672008333400001</v>
      </c>
      <c r="T203">
        <v>27.6141581971</v>
      </c>
      <c r="U203">
        <v>26.270578025599999</v>
      </c>
      <c r="V203">
        <v>25.279918438599999</v>
      </c>
      <c r="W203">
        <v>27.658690656600001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25.0848448524</v>
      </c>
      <c r="AJ203">
        <v>25.285889929500001</v>
      </c>
      <c r="AK203">
        <v>24.943690997000001</v>
      </c>
      <c r="AL203">
        <v>27.178964579799999</v>
      </c>
      <c r="AM203">
        <v>24.354653698</v>
      </c>
      <c r="AN203">
        <v>26.275574385399999</v>
      </c>
      <c r="AO203">
        <v>26.0478508763</v>
      </c>
      <c r="AP203">
        <v>27.9807262102</v>
      </c>
      <c r="AQ203">
        <v>27.5806417993</v>
      </c>
      <c r="AR203">
        <v>26.054462363799999</v>
      </c>
      <c r="AS203">
        <v>25.734382907400001</v>
      </c>
      <c r="AT203">
        <v>26.655278996</v>
      </c>
      <c r="AU203">
        <v>25.992570471600001</v>
      </c>
      <c r="AV203">
        <v>27.9294919829</v>
      </c>
      <c r="AW203">
        <v>26.237695818199999</v>
      </c>
      <c r="AX203">
        <v>25.67129113</v>
      </c>
      <c r="AY203">
        <v>26.7151691786</v>
      </c>
      <c r="AZ203">
        <v>25.223755035300002</v>
      </c>
      <c r="BA203">
        <v>25.301020427899999</v>
      </c>
      <c r="BB203">
        <v>27.078504577299999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202</v>
      </c>
      <c r="D204">
        <v>26.305492836999999</v>
      </c>
      <c r="E204">
        <v>27.239772213399998</v>
      </c>
      <c r="F204">
        <v>26.379760368700001</v>
      </c>
      <c r="G204">
        <v>28.240769308600001</v>
      </c>
      <c r="H204">
        <v>25.4993482625</v>
      </c>
      <c r="I204">
        <v>27.094513345799999</v>
      </c>
      <c r="J204">
        <v>25.722731081100001</v>
      </c>
      <c r="K204">
        <v>28.692919246199999</v>
      </c>
      <c r="L204">
        <v>27.968541782500001</v>
      </c>
      <c r="M204">
        <v>27.1305442468</v>
      </c>
      <c r="N204">
        <v>27.360327145199999</v>
      </c>
      <c r="O204">
        <v>27.5472809137</v>
      </c>
      <c r="P204">
        <v>26.116930725900001</v>
      </c>
      <c r="Q204">
        <v>29.1156329967</v>
      </c>
      <c r="R204">
        <v>26.850479156700001</v>
      </c>
      <c r="S204">
        <v>26.456966914399999</v>
      </c>
      <c r="T204">
        <v>27.809041125899999</v>
      </c>
      <c r="U204">
        <v>26.364070116800001</v>
      </c>
      <c r="V204">
        <v>25.5497915931</v>
      </c>
      <c r="W204">
        <v>27.707351255399999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25.274065014800001</v>
      </c>
      <c r="AJ204">
        <v>25.621277336999999</v>
      </c>
      <c r="AK204">
        <v>24.676717187000001</v>
      </c>
      <c r="AL204">
        <v>27.020470596700001</v>
      </c>
      <c r="AM204">
        <v>24.528253380799999</v>
      </c>
      <c r="AN204">
        <v>26.543994418400001</v>
      </c>
      <c r="AO204">
        <v>26.19794198</v>
      </c>
      <c r="AP204">
        <v>28.004836105100001</v>
      </c>
      <c r="AQ204">
        <v>27.8253796915</v>
      </c>
      <c r="AR204">
        <v>26.332163126600001</v>
      </c>
      <c r="AS204">
        <v>25.5754833379</v>
      </c>
      <c r="AT204">
        <v>26.608055400200001</v>
      </c>
      <c r="AU204">
        <v>25.895849067</v>
      </c>
      <c r="AV204">
        <v>28.115859306699999</v>
      </c>
      <c r="AW204">
        <v>26.5316261324</v>
      </c>
      <c r="AX204">
        <v>25.446477548299999</v>
      </c>
      <c r="AY204">
        <v>27.104321499400001</v>
      </c>
      <c r="AZ204">
        <v>25.209612237000002</v>
      </c>
      <c r="BA204">
        <v>25.355660181499999</v>
      </c>
      <c r="BB204">
        <v>27.218335490299999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203</v>
      </c>
      <c r="D205">
        <v>26.582415325900001</v>
      </c>
      <c r="E205">
        <v>27.1917353288</v>
      </c>
      <c r="F205">
        <v>26.398504046100001</v>
      </c>
      <c r="G205">
        <v>27.9515617136</v>
      </c>
      <c r="H205">
        <v>25.984420977199999</v>
      </c>
      <c r="I205">
        <v>27.094297589300002</v>
      </c>
      <c r="J205">
        <v>26.045087695799999</v>
      </c>
      <c r="K205">
        <v>28.638583723</v>
      </c>
      <c r="L205">
        <v>27.733115180199999</v>
      </c>
      <c r="M205">
        <v>27.082212933299999</v>
      </c>
      <c r="N205">
        <v>26.877770314799999</v>
      </c>
      <c r="O205">
        <v>27.394700883799999</v>
      </c>
      <c r="P205">
        <v>25.407515112799999</v>
      </c>
      <c r="Q205">
        <v>28.581275510400001</v>
      </c>
      <c r="R205">
        <v>26.8264382813</v>
      </c>
      <c r="S205">
        <v>26.630331913300001</v>
      </c>
      <c r="T205">
        <v>27.933342583999998</v>
      </c>
      <c r="U205">
        <v>26.420343884499999</v>
      </c>
      <c r="V205">
        <v>25.515854577399999</v>
      </c>
      <c r="W205">
        <v>27.8101428692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25.7391938532</v>
      </c>
      <c r="AJ205">
        <v>25.683130390599999</v>
      </c>
      <c r="AK205">
        <v>24.580162966700001</v>
      </c>
      <c r="AL205">
        <v>26.6938064872</v>
      </c>
      <c r="AM205">
        <v>24.684390619599998</v>
      </c>
      <c r="AN205">
        <v>26.490094280499999</v>
      </c>
      <c r="AO205">
        <v>25.685495979900001</v>
      </c>
      <c r="AP205">
        <v>28.318109538200002</v>
      </c>
      <c r="AQ205">
        <v>27.315312993599999</v>
      </c>
      <c r="AR205">
        <v>26.209150853299999</v>
      </c>
      <c r="AS205">
        <v>25.241694347700001</v>
      </c>
      <c r="AT205">
        <v>26.7611844547</v>
      </c>
      <c r="AU205">
        <v>25.610136372700001</v>
      </c>
      <c r="AV205">
        <v>27.753604979199999</v>
      </c>
      <c r="AW205">
        <v>26.541916501399999</v>
      </c>
      <c r="AX205">
        <v>25.513306626599999</v>
      </c>
      <c r="AY205">
        <v>27.2826592065</v>
      </c>
      <c r="AZ205">
        <v>25.494998337199998</v>
      </c>
      <c r="BA205">
        <v>25.2130552094</v>
      </c>
      <c r="BB205">
        <v>27.161781718099999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204</v>
      </c>
      <c r="D206">
        <v>26.792093562800002</v>
      </c>
      <c r="E206">
        <v>27.128018006600001</v>
      </c>
      <c r="F206">
        <v>26.2249545512</v>
      </c>
      <c r="G206">
        <v>27.717643365200001</v>
      </c>
      <c r="H206">
        <v>25.7906004769</v>
      </c>
      <c r="I206">
        <v>27.300572927299999</v>
      </c>
      <c r="J206">
        <v>26.7246397103</v>
      </c>
      <c r="K206">
        <v>28.824955746299999</v>
      </c>
      <c r="L206">
        <v>28.209672185900001</v>
      </c>
      <c r="M206">
        <v>27.324361495600002</v>
      </c>
      <c r="N206">
        <v>26.671895702800001</v>
      </c>
      <c r="O206">
        <v>27.791469557399999</v>
      </c>
      <c r="P206">
        <v>24.672598946600001</v>
      </c>
      <c r="Q206">
        <v>27.655186563699999</v>
      </c>
      <c r="R206">
        <v>26.5276848667</v>
      </c>
      <c r="S206">
        <v>26.539700184299999</v>
      </c>
      <c r="T206">
        <v>27.790162460000001</v>
      </c>
      <c r="U206">
        <v>26.380889016899999</v>
      </c>
      <c r="V206">
        <v>25.625120466799999</v>
      </c>
      <c r="W206">
        <v>28.1068128639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26.147075254800001</v>
      </c>
      <c r="AJ206">
        <v>26.075158441399999</v>
      </c>
      <c r="AK206">
        <v>25.2033980474</v>
      </c>
      <c r="AL206">
        <v>26.750489439900001</v>
      </c>
      <c r="AM206">
        <v>24.931822563499999</v>
      </c>
      <c r="AN206">
        <v>26.510868869300001</v>
      </c>
      <c r="AO206">
        <v>25.710904251799999</v>
      </c>
      <c r="AP206">
        <v>28.351065478100001</v>
      </c>
      <c r="AQ206">
        <v>27.451621619800001</v>
      </c>
      <c r="AR206">
        <v>26.417004862199999</v>
      </c>
      <c r="AS206">
        <v>25.1558340429</v>
      </c>
      <c r="AT206">
        <v>27.2112589933</v>
      </c>
      <c r="AU206">
        <v>24.915504478900001</v>
      </c>
      <c r="AV206">
        <v>27.146300267499999</v>
      </c>
      <c r="AW206">
        <v>25.938908609799999</v>
      </c>
      <c r="AX206">
        <v>26.1399814225</v>
      </c>
      <c r="AY206">
        <v>27.577089307400001</v>
      </c>
      <c r="AZ206">
        <v>25.768331030799999</v>
      </c>
      <c r="BA206">
        <v>25.151878935900001</v>
      </c>
      <c r="BB206">
        <v>27.4031473828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205</v>
      </c>
      <c r="D207">
        <v>26.627666893800001</v>
      </c>
      <c r="E207">
        <v>27.078609332999999</v>
      </c>
      <c r="F207">
        <v>25.895834587700001</v>
      </c>
      <c r="G207">
        <v>27.547649550999999</v>
      </c>
      <c r="H207">
        <v>25.886558124099999</v>
      </c>
      <c r="I207">
        <v>27.4597034867</v>
      </c>
      <c r="J207">
        <v>26.826971165300002</v>
      </c>
      <c r="K207">
        <v>29.164922908800001</v>
      </c>
      <c r="L207">
        <v>28.629602373299999</v>
      </c>
      <c r="M207">
        <v>27.633264726499998</v>
      </c>
      <c r="N207">
        <v>26.810677213400002</v>
      </c>
      <c r="O207">
        <v>27.946343906199999</v>
      </c>
      <c r="P207">
        <v>25.461053626599998</v>
      </c>
      <c r="Q207">
        <v>28.0874357547</v>
      </c>
      <c r="R207">
        <v>26.975591409700002</v>
      </c>
      <c r="S207">
        <v>26.3631536764</v>
      </c>
      <c r="T207">
        <v>27.701632894100001</v>
      </c>
      <c r="U207">
        <v>26.380016096599999</v>
      </c>
      <c r="V207">
        <v>25.9246626543</v>
      </c>
      <c r="W207">
        <v>28.061077171000001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26.509993962500001</v>
      </c>
      <c r="AJ207">
        <v>26.255989061899999</v>
      </c>
      <c r="AK207">
        <v>25.119427735599999</v>
      </c>
      <c r="AL207">
        <v>27.134296109499999</v>
      </c>
      <c r="AM207">
        <v>24.736666287399999</v>
      </c>
      <c r="AN207">
        <v>26.742720382800002</v>
      </c>
      <c r="AO207">
        <v>25.539601811400001</v>
      </c>
      <c r="AP207">
        <v>28.562011992399999</v>
      </c>
      <c r="AQ207">
        <v>27.672661524199999</v>
      </c>
      <c r="AR207">
        <v>26.8274277461</v>
      </c>
      <c r="AS207">
        <v>25.779531647599999</v>
      </c>
      <c r="AT207">
        <v>27.677895001300001</v>
      </c>
      <c r="AU207">
        <v>25.409065188700001</v>
      </c>
      <c r="AV207">
        <v>27.328539694</v>
      </c>
      <c r="AW207">
        <v>25.963039333499999</v>
      </c>
      <c r="AX207">
        <v>25.911693144000001</v>
      </c>
      <c r="AY207">
        <v>27.457043211399998</v>
      </c>
      <c r="AZ207">
        <v>26.136911267999999</v>
      </c>
      <c r="BA207">
        <v>25.058844584599999</v>
      </c>
      <c r="BB207">
        <v>27.3231280766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206</v>
      </c>
      <c r="D208">
        <v>26.542175132400001</v>
      </c>
      <c r="E208">
        <v>27.106637532699999</v>
      </c>
      <c r="F208">
        <v>25.567003097400001</v>
      </c>
      <c r="G208">
        <v>27.3016684965</v>
      </c>
      <c r="H208">
        <v>25.797659203799999</v>
      </c>
      <c r="I208">
        <v>27.2309451426</v>
      </c>
      <c r="J208">
        <v>26.7275865477</v>
      </c>
      <c r="K208">
        <v>29.150486014399998</v>
      </c>
      <c r="L208">
        <v>28.3581779744</v>
      </c>
      <c r="M208">
        <v>28.0799871573</v>
      </c>
      <c r="N208">
        <v>27.4280609799</v>
      </c>
      <c r="O208">
        <v>27.4873036177</v>
      </c>
      <c r="P208">
        <v>26.4245686404</v>
      </c>
      <c r="Q208">
        <v>28.668153906099999</v>
      </c>
      <c r="R208">
        <v>27.4189689281</v>
      </c>
      <c r="S208">
        <v>25.294126058100002</v>
      </c>
      <c r="T208">
        <v>27.218547431400001</v>
      </c>
      <c r="U208">
        <v>25.913708542999998</v>
      </c>
      <c r="V208">
        <v>26.3381680251</v>
      </c>
      <c r="W208">
        <v>28.027973467399999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26.1487168793</v>
      </c>
      <c r="AJ208">
        <v>25.647946852699999</v>
      </c>
      <c r="AK208">
        <v>25.280684839300001</v>
      </c>
      <c r="AL208">
        <v>26.966161106400001</v>
      </c>
      <c r="AM208">
        <v>24.9741586158</v>
      </c>
      <c r="AN208">
        <v>26.487275099200001</v>
      </c>
      <c r="AO208">
        <v>26.3410046835</v>
      </c>
      <c r="AP208">
        <v>28.632073823799999</v>
      </c>
      <c r="AQ208">
        <v>27.719127043499999</v>
      </c>
      <c r="AR208">
        <v>26.916364357399999</v>
      </c>
      <c r="AS208">
        <v>26.231442168400001</v>
      </c>
      <c r="AT208">
        <v>27.223890795700001</v>
      </c>
      <c r="AU208">
        <v>25.134176799999999</v>
      </c>
      <c r="AV208">
        <v>27.352376207599999</v>
      </c>
      <c r="AW208">
        <v>26.189067025300002</v>
      </c>
      <c r="AX208">
        <v>24.656478141299999</v>
      </c>
      <c r="AY208">
        <v>27.203551218800001</v>
      </c>
      <c r="AZ208">
        <v>25.5429217081</v>
      </c>
      <c r="BA208">
        <v>25.317994215300001</v>
      </c>
      <c r="BB208">
        <v>27.166282599599999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207</v>
      </c>
      <c r="D209">
        <v>26.788446028500001</v>
      </c>
      <c r="E209">
        <v>27.173140674999999</v>
      </c>
      <c r="F209">
        <v>25.744196889000001</v>
      </c>
      <c r="G209">
        <v>27.622847287500001</v>
      </c>
      <c r="H209">
        <v>25.661213335500001</v>
      </c>
      <c r="I209">
        <v>26.7700820001</v>
      </c>
      <c r="J209">
        <v>27.2373036153</v>
      </c>
      <c r="K209">
        <v>28.9332626996</v>
      </c>
      <c r="L209">
        <v>28.6607923999</v>
      </c>
      <c r="M209">
        <v>28.067387199599999</v>
      </c>
      <c r="N209">
        <v>27.502556744</v>
      </c>
      <c r="O209">
        <v>27.262725972399998</v>
      </c>
      <c r="P209">
        <v>26.554499247900001</v>
      </c>
      <c r="Q209">
        <v>28.9925405119</v>
      </c>
      <c r="R209">
        <v>27.4453141589</v>
      </c>
      <c r="S209">
        <v>25.553451367899999</v>
      </c>
      <c r="T209">
        <v>27.4798575306</v>
      </c>
      <c r="U209">
        <v>26.174041063600001</v>
      </c>
      <c r="V209">
        <v>26.556435908800001</v>
      </c>
      <c r="W209">
        <v>27.898816438699999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25.574445747799999</v>
      </c>
      <c r="AJ209">
        <v>25.781715233700002</v>
      </c>
      <c r="AK209">
        <v>25.997075400500002</v>
      </c>
      <c r="AL209">
        <v>27.170101171799999</v>
      </c>
      <c r="AM209">
        <v>25.318361208599999</v>
      </c>
      <c r="AN209">
        <v>26.362576255800001</v>
      </c>
      <c r="AO209">
        <v>26.671807061999999</v>
      </c>
      <c r="AP209">
        <v>28.065022926600001</v>
      </c>
      <c r="AQ209">
        <v>27.574271653099999</v>
      </c>
      <c r="AR209">
        <v>27.2457219305</v>
      </c>
      <c r="AS209">
        <v>26.403334249099998</v>
      </c>
      <c r="AT209">
        <v>26.958430850599999</v>
      </c>
      <c r="AU209">
        <v>25.657038613400001</v>
      </c>
      <c r="AV209">
        <v>27.752816062400001</v>
      </c>
      <c r="AW209">
        <v>26.517942842699998</v>
      </c>
      <c r="AX209">
        <v>25.091048521899999</v>
      </c>
      <c r="AY209">
        <v>27.356976161199999</v>
      </c>
      <c r="AZ209">
        <v>25.869231392500001</v>
      </c>
      <c r="BA209">
        <v>25.799433250900002</v>
      </c>
      <c r="BB209">
        <v>27.087282526700001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208</v>
      </c>
      <c r="D210">
        <v>26.659113196700002</v>
      </c>
      <c r="E210">
        <v>27.0978445372</v>
      </c>
      <c r="F210">
        <v>26.431612623900001</v>
      </c>
      <c r="G210">
        <v>28.275011303700001</v>
      </c>
      <c r="H210">
        <v>26.0510974022</v>
      </c>
      <c r="I210">
        <v>26.598069968600001</v>
      </c>
      <c r="J210">
        <v>27.866905447200001</v>
      </c>
      <c r="K210">
        <v>28.507096411700001</v>
      </c>
      <c r="L210">
        <v>28.9026453876</v>
      </c>
      <c r="M210">
        <v>28.269309429</v>
      </c>
      <c r="N210">
        <v>27.253991763799998</v>
      </c>
      <c r="O210">
        <v>27.4243709064</v>
      </c>
      <c r="P210">
        <v>26.139596242700001</v>
      </c>
      <c r="Q210">
        <v>29.016022468100001</v>
      </c>
      <c r="R210">
        <v>27.266952771300002</v>
      </c>
      <c r="S210">
        <v>26.0301049021</v>
      </c>
      <c r="T210">
        <v>27.125555775199999</v>
      </c>
      <c r="U210">
        <v>26.487978860399998</v>
      </c>
      <c r="V210">
        <v>26.843876261199998</v>
      </c>
      <c r="W210">
        <v>27.714434927300001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25.390173201</v>
      </c>
      <c r="AJ210">
        <v>25.333677799699998</v>
      </c>
      <c r="AK210">
        <v>26.223295316800002</v>
      </c>
      <c r="AL210">
        <v>27.3215048239</v>
      </c>
      <c r="AM210">
        <v>25.814594529000001</v>
      </c>
      <c r="AN210">
        <v>26.301581794899999</v>
      </c>
      <c r="AO210">
        <v>26.570934377699999</v>
      </c>
      <c r="AP210">
        <v>27.946234282999999</v>
      </c>
      <c r="AQ210">
        <v>27.657946905199999</v>
      </c>
      <c r="AR210">
        <v>27.027736432899999</v>
      </c>
      <c r="AS210">
        <v>26.165072002399999</v>
      </c>
      <c r="AT210">
        <v>27.129467870799999</v>
      </c>
      <c r="AU210">
        <v>26.0597856202</v>
      </c>
      <c r="AV210">
        <v>28.275092372</v>
      </c>
      <c r="AW210">
        <v>27.051089859299999</v>
      </c>
      <c r="AX210">
        <v>25.6540377181</v>
      </c>
      <c r="AY210">
        <v>27.053201584300002</v>
      </c>
      <c r="AZ210">
        <v>26.264129130800001</v>
      </c>
      <c r="BA210">
        <v>26.073519192799999</v>
      </c>
      <c r="BB210">
        <v>27.071236659299998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209</v>
      </c>
      <c r="D211">
        <v>26.904600993199999</v>
      </c>
      <c r="E211">
        <v>27.1391169535</v>
      </c>
      <c r="F211">
        <v>26.927807437399998</v>
      </c>
      <c r="G211">
        <v>28.467252482799999</v>
      </c>
      <c r="H211">
        <v>26.3509926031</v>
      </c>
      <c r="I211">
        <v>26.703775687699999</v>
      </c>
      <c r="J211">
        <v>27.877386317100001</v>
      </c>
      <c r="K211">
        <v>28.654381533900001</v>
      </c>
      <c r="L211">
        <v>28.923705443399999</v>
      </c>
      <c r="M211">
        <v>28.2083754045</v>
      </c>
      <c r="N211">
        <v>27.1784880845</v>
      </c>
      <c r="O211">
        <v>27.6083686837</v>
      </c>
      <c r="P211">
        <v>26.5015097279</v>
      </c>
      <c r="Q211">
        <v>28.974040076200001</v>
      </c>
      <c r="R211">
        <v>27.193005793400001</v>
      </c>
      <c r="S211">
        <v>26.464818815400001</v>
      </c>
      <c r="T211">
        <v>27.506785695000001</v>
      </c>
      <c r="U211">
        <v>26.963667781200002</v>
      </c>
      <c r="V211">
        <v>26.970508834099999</v>
      </c>
      <c r="W211">
        <v>27.842955595199999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25.8515214759</v>
      </c>
      <c r="AJ211">
        <v>25.8724276469</v>
      </c>
      <c r="AK211">
        <v>26.544388556800001</v>
      </c>
      <c r="AL211">
        <v>27.239948780100001</v>
      </c>
      <c r="AM211">
        <v>25.869512264699999</v>
      </c>
      <c r="AN211">
        <v>26.453806340500002</v>
      </c>
      <c r="AO211">
        <v>27.081214583400001</v>
      </c>
      <c r="AP211">
        <v>28.273371704399999</v>
      </c>
      <c r="AQ211">
        <v>27.943193576100001</v>
      </c>
      <c r="AR211">
        <v>27.1849076821</v>
      </c>
      <c r="AS211">
        <v>26.638291078000002</v>
      </c>
      <c r="AT211">
        <v>27.259007271400002</v>
      </c>
      <c r="AU211">
        <v>26.300933880100001</v>
      </c>
      <c r="AV211">
        <v>28.2929877266</v>
      </c>
      <c r="AW211">
        <v>26.989844733200002</v>
      </c>
      <c r="AX211">
        <v>24.858400767399999</v>
      </c>
      <c r="AY211">
        <v>27.1330652607</v>
      </c>
      <c r="AZ211">
        <v>26.3762113314</v>
      </c>
      <c r="BA211">
        <v>26.0738937126</v>
      </c>
      <c r="BB211">
        <v>27.0156771678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210</v>
      </c>
      <c r="D212">
        <v>27.551803842000002</v>
      </c>
      <c r="E212">
        <v>27.545460145</v>
      </c>
      <c r="F212">
        <v>27.164895392799998</v>
      </c>
      <c r="G212">
        <v>28.767401388</v>
      </c>
      <c r="H212">
        <v>25.891280985600002</v>
      </c>
      <c r="I212">
        <v>27.051441598299999</v>
      </c>
      <c r="J212">
        <v>28.148935244299999</v>
      </c>
      <c r="K212">
        <v>28.797138256099998</v>
      </c>
      <c r="L212">
        <v>29.067723601600001</v>
      </c>
      <c r="M212">
        <v>28.397157202900001</v>
      </c>
      <c r="N212">
        <v>27.526666260399999</v>
      </c>
      <c r="O212">
        <v>28.1470201948</v>
      </c>
      <c r="P212">
        <v>26.907198712700001</v>
      </c>
      <c r="Q212">
        <v>29.470143103800002</v>
      </c>
      <c r="R212">
        <v>27.393174577100002</v>
      </c>
      <c r="S212">
        <v>26.994800761</v>
      </c>
      <c r="T212">
        <v>28.113320709300002</v>
      </c>
      <c r="U212">
        <v>27.0880996751</v>
      </c>
      <c r="V212">
        <v>26.7334132907</v>
      </c>
      <c r="W212">
        <v>28.064019560799998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26.280333646700001</v>
      </c>
      <c r="AJ212">
        <v>26.030326928600001</v>
      </c>
      <c r="AK212">
        <v>26.177448436300001</v>
      </c>
      <c r="AL212">
        <v>27.645922258399999</v>
      </c>
      <c r="AM212">
        <v>25.6095006101</v>
      </c>
      <c r="AN212">
        <v>26.567582982800001</v>
      </c>
      <c r="AO212">
        <v>27.1054317559</v>
      </c>
      <c r="AP212">
        <v>28.4653433388</v>
      </c>
      <c r="AQ212">
        <v>27.837541193100002</v>
      </c>
      <c r="AR212">
        <v>26.9878866691</v>
      </c>
      <c r="AS212">
        <v>26.747950770599999</v>
      </c>
      <c r="AT212">
        <v>27.4145886045</v>
      </c>
      <c r="AU212">
        <v>26.1079881269</v>
      </c>
      <c r="AV212">
        <v>28.274029574299998</v>
      </c>
      <c r="AW212">
        <v>26.840053063700001</v>
      </c>
      <c r="AX212">
        <v>24.907326183999999</v>
      </c>
      <c r="AY212">
        <v>27.104934926599999</v>
      </c>
      <c r="AZ212">
        <v>26.197431877100001</v>
      </c>
      <c r="BA212">
        <v>25.794066192500001</v>
      </c>
      <c r="BB212">
        <v>27.194280168100001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211</v>
      </c>
      <c r="D213">
        <v>27.512211799599999</v>
      </c>
      <c r="E213">
        <v>27.606588576099998</v>
      </c>
      <c r="F213">
        <v>27.311660497799998</v>
      </c>
      <c r="G213">
        <v>28.7779358222</v>
      </c>
      <c r="H213">
        <v>25.225142740199999</v>
      </c>
      <c r="I213">
        <v>27.760122258999999</v>
      </c>
      <c r="J213">
        <v>28.0975856783</v>
      </c>
      <c r="K213">
        <v>29.238007841200002</v>
      </c>
      <c r="L213">
        <v>29.1523629193</v>
      </c>
      <c r="M213">
        <v>28.476268901299999</v>
      </c>
      <c r="N213">
        <v>27.385837540699999</v>
      </c>
      <c r="O213">
        <v>28.617691562200001</v>
      </c>
      <c r="P213">
        <v>26.6091226701</v>
      </c>
      <c r="Q213">
        <v>29.4498167289</v>
      </c>
      <c r="R213">
        <v>27.365696826299999</v>
      </c>
      <c r="S213">
        <v>27.4036164961</v>
      </c>
      <c r="T213">
        <v>28.401483981399998</v>
      </c>
      <c r="U213">
        <v>27.266255041899999</v>
      </c>
      <c r="V213">
        <v>26.408018828300001</v>
      </c>
      <c r="W213">
        <v>27.700588371999999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26.0472994635</v>
      </c>
      <c r="AJ213">
        <v>25.927598249100001</v>
      </c>
      <c r="AK213">
        <v>25.9099932622</v>
      </c>
      <c r="AL213">
        <v>27.472481160400001</v>
      </c>
      <c r="AM213">
        <v>24.9701078312</v>
      </c>
      <c r="AN213">
        <v>26.7819174947</v>
      </c>
      <c r="AO213">
        <v>27.1630676935</v>
      </c>
      <c r="AP213">
        <v>28.417954782799999</v>
      </c>
      <c r="AQ213">
        <v>28.253598798700001</v>
      </c>
      <c r="AR213">
        <v>27.156931027799999</v>
      </c>
      <c r="AS213">
        <v>26.370654021299998</v>
      </c>
      <c r="AT213">
        <v>27.440874623900001</v>
      </c>
      <c r="AU213">
        <v>26.1795119208</v>
      </c>
      <c r="AV213">
        <v>28.1962782877</v>
      </c>
      <c r="AW213">
        <v>26.7323776315</v>
      </c>
      <c r="AX213">
        <v>25.720605186899999</v>
      </c>
      <c r="AY213">
        <v>27.303348319099999</v>
      </c>
      <c r="AZ213">
        <v>26.2318634676</v>
      </c>
      <c r="BA213">
        <v>26.099927580300001</v>
      </c>
      <c r="BB213">
        <v>27.0165091346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212</v>
      </c>
      <c r="D214">
        <v>27.122451424499999</v>
      </c>
      <c r="E214">
        <v>27.348732528599999</v>
      </c>
      <c r="F214">
        <v>26.7378396477</v>
      </c>
      <c r="G214">
        <v>28.111810972099999</v>
      </c>
      <c r="H214">
        <v>25.143202975299999</v>
      </c>
      <c r="I214">
        <v>28.025166130500001</v>
      </c>
      <c r="J214">
        <v>27.7393293477</v>
      </c>
      <c r="K214">
        <v>29.4808657128</v>
      </c>
      <c r="L214">
        <v>29.007494686000001</v>
      </c>
      <c r="M214">
        <v>28.416389648900001</v>
      </c>
      <c r="N214">
        <v>27.467024739599999</v>
      </c>
      <c r="O214">
        <v>29.0667913025</v>
      </c>
      <c r="P214" s="10">
        <f>(AVERAGE(P209:P213)+AVERAGE(P215:P219))/2</f>
        <v>26.666112465420003</v>
      </c>
      <c r="Q214" s="10">
        <f>(AVERAGE(Q209:Q213)+AVERAGE(Q215:Q219))/2</f>
        <v>29.350663553179999</v>
      </c>
      <c r="R214" s="10">
        <f>(AVERAGE(R209:R213)+AVERAGE(R215:R219))/2</f>
        <v>27.414566861860003</v>
      </c>
      <c r="S214">
        <v>27.959199362100001</v>
      </c>
      <c r="T214">
        <v>28.623270498099998</v>
      </c>
      <c r="U214">
        <v>27.492448536400001</v>
      </c>
      <c r="V214">
        <v>26.746787841</v>
      </c>
      <c r="W214">
        <v>27.926303019199999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25.6889505824</v>
      </c>
      <c r="AJ214">
        <v>25.526249366599998</v>
      </c>
      <c r="AK214">
        <v>25.990344566299999</v>
      </c>
      <c r="AL214">
        <v>27.035816544799999</v>
      </c>
      <c r="AM214">
        <v>24.479424032899999</v>
      </c>
      <c r="AN214">
        <v>26.7674923354</v>
      </c>
      <c r="AO214">
        <v>27.3762378212</v>
      </c>
      <c r="AP214">
        <v>28.372424474700001</v>
      </c>
      <c r="AQ214">
        <v>28.8638955069</v>
      </c>
      <c r="AR214">
        <v>27.254216276800001</v>
      </c>
      <c r="AS214">
        <v>26.459772360900001</v>
      </c>
      <c r="AT214">
        <v>27.605857962200002</v>
      </c>
      <c r="AU214" s="10">
        <f>(AVERAGE(AU209:AU213)+AVERAGE(AU215:AU219))/2</f>
        <v>26.030497021419997</v>
      </c>
      <c r="AV214" s="10">
        <f>(AVERAGE(AV209:AV213)+AVERAGE(AV215:AV219))/2</f>
        <v>28.155761454500002</v>
      </c>
      <c r="AW214" s="10">
        <f>(AVERAGE(AW209:AW213)+AVERAGE(AW215:AW219))/2</f>
        <v>26.646833351709997</v>
      </c>
      <c r="AX214">
        <v>26.760546848299999</v>
      </c>
      <c r="AY214">
        <v>27.904743573099999</v>
      </c>
      <c r="AZ214">
        <v>26.440043778500002</v>
      </c>
      <c r="BA214">
        <v>26.5694626473</v>
      </c>
      <c r="BB214">
        <v>27.143968491100001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213</v>
      </c>
      <c r="D215">
        <v>27.202660933899999</v>
      </c>
      <c r="E215">
        <v>27.596580071599998</v>
      </c>
      <c r="F215">
        <v>25.881722247599999</v>
      </c>
      <c r="G215">
        <v>27.4165313335</v>
      </c>
      <c r="H215">
        <v>25.714466234100001</v>
      </c>
      <c r="I215">
        <v>27.9377696779</v>
      </c>
      <c r="J215">
        <v>27.972898623199999</v>
      </c>
      <c r="K215">
        <v>29.804002978</v>
      </c>
      <c r="L215">
        <v>29.076638505199998</v>
      </c>
      <c r="M215">
        <v>28.555896842300001</v>
      </c>
      <c r="N215">
        <v>27.587845315700001</v>
      </c>
      <c r="O215">
        <v>29.1514341715</v>
      </c>
      <c r="P215">
        <v>26.418347782200001</v>
      </c>
      <c r="Q215">
        <v>29.1062359706</v>
      </c>
      <c r="R215">
        <v>27.341151163599999</v>
      </c>
      <c r="S215">
        <v>28.504105092500001</v>
      </c>
      <c r="T215">
        <v>28.840568086600001</v>
      </c>
      <c r="U215">
        <v>28.139738374899999</v>
      </c>
      <c r="V215">
        <v>26.907964155399998</v>
      </c>
      <c r="W215">
        <v>27.9079907763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26.414306872099999</v>
      </c>
      <c r="AJ215">
        <v>26.146264992300001</v>
      </c>
      <c r="AK215">
        <v>26.109910467900001</v>
      </c>
      <c r="AL215">
        <v>27.031464274699999</v>
      </c>
      <c r="AM215">
        <v>24.711014838800001</v>
      </c>
      <c r="AN215">
        <v>26.813725004999998</v>
      </c>
      <c r="AO215">
        <v>28.0395218098</v>
      </c>
      <c r="AP215">
        <v>28.4806623988</v>
      </c>
      <c r="AQ215">
        <v>29.0432804535</v>
      </c>
      <c r="AR215">
        <v>27.542173606799999</v>
      </c>
      <c r="AS215">
        <v>27.0002260911</v>
      </c>
      <c r="AT215">
        <v>27.503156006299999</v>
      </c>
      <c r="AU215">
        <v>26.021405043400001</v>
      </c>
      <c r="AV215">
        <v>28.222973255399999</v>
      </c>
      <c r="AW215">
        <v>26.722166984499999</v>
      </c>
      <c r="AX215">
        <v>27.331533956200001</v>
      </c>
      <c r="AY215">
        <v>28.242387465299998</v>
      </c>
      <c r="AZ215">
        <v>27.057550418799998</v>
      </c>
      <c r="BA215">
        <v>26.806449482400001</v>
      </c>
      <c r="BB215">
        <v>27.004419180100001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214</v>
      </c>
      <c r="D216">
        <v>27.7303779167</v>
      </c>
      <c r="E216">
        <v>27.835544038399998</v>
      </c>
      <c r="F216">
        <v>26.439443285700001</v>
      </c>
      <c r="G216">
        <v>26.9848674578</v>
      </c>
      <c r="H216">
        <v>26.2866235103</v>
      </c>
      <c r="I216">
        <v>27.784500461499999</v>
      </c>
      <c r="J216">
        <v>28.3263827408</v>
      </c>
      <c r="K216">
        <v>29.9135457995</v>
      </c>
      <c r="L216">
        <v>28.9303454406</v>
      </c>
      <c r="M216">
        <v>28.7126067873</v>
      </c>
      <c r="N216">
        <v>28.065490112700001</v>
      </c>
      <c r="O216">
        <v>28.8517162142</v>
      </c>
      <c r="P216">
        <v>26.877655021900001</v>
      </c>
      <c r="Q216">
        <v>29.560799122399999</v>
      </c>
      <c r="R216">
        <v>27.285895421500001</v>
      </c>
      <c r="S216">
        <v>28.241851348699999</v>
      </c>
      <c r="T216">
        <v>28.7517281537</v>
      </c>
      <c r="U216">
        <v>28.1391308786</v>
      </c>
      <c r="V216">
        <v>26.984273798499999</v>
      </c>
      <c r="W216">
        <v>27.854180878400001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27.185753132599999</v>
      </c>
      <c r="AJ216">
        <v>26.687191897400002</v>
      </c>
      <c r="AK216">
        <v>26.258435814199999</v>
      </c>
      <c r="AL216">
        <v>27.083744276899999</v>
      </c>
      <c r="AM216">
        <v>25.259108926500002</v>
      </c>
      <c r="AN216">
        <v>26.880894561800002</v>
      </c>
      <c r="AO216">
        <v>28.273295639699999</v>
      </c>
      <c r="AP216">
        <v>28.9273373851</v>
      </c>
      <c r="AQ216">
        <v>29.029034983599999</v>
      </c>
      <c r="AR216">
        <v>27.733030974199998</v>
      </c>
      <c r="AS216">
        <v>27.244578707399999</v>
      </c>
      <c r="AT216">
        <v>27.938257847300001</v>
      </c>
      <c r="AU216">
        <v>26.612355785199998</v>
      </c>
      <c r="AV216">
        <v>28.356626667299999</v>
      </c>
      <c r="AW216">
        <v>26.324311944200002</v>
      </c>
      <c r="AX216">
        <v>27.597837302199999</v>
      </c>
      <c r="AY216">
        <v>28.364913336699999</v>
      </c>
      <c r="AZ216">
        <v>27.390275565300001</v>
      </c>
      <c r="BA216">
        <v>26.8380604006</v>
      </c>
      <c r="BB216">
        <v>27.3546895341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215</v>
      </c>
      <c r="D217">
        <v>27.947240797700001</v>
      </c>
      <c r="E217">
        <v>28.1285435779</v>
      </c>
      <c r="F217">
        <v>26.148511882899999</v>
      </c>
      <c r="G217">
        <v>27.526935996900001</v>
      </c>
      <c r="H217">
        <v>26.160704089999999</v>
      </c>
      <c r="I217">
        <v>28.357666402</v>
      </c>
      <c r="J217">
        <v>28.221850940700001</v>
      </c>
      <c r="K217">
        <v>29.943093874599999</v>
      </c>
      <c r="L217">
        <v>29.2265502676</v>
      </c>
      <c r="M217">
        <v>28.832451150499999</v>
      </c>
      <c r="N217">
        <v>28.4005664389</v>
      </c>
      <c r="O217">
        <v>28.901498823699999</v>
      </c>
      <c r="P217">
        <v>26.855329553600001</v>
      </c>
      <c r="Q217">
        <v>29.538379827499998</v>
      </c>
      <c r="R217">
        <v>27.584641654599999</v>
      </c>
      <c r="S217">
        <v>28.3313987322</v>
      </c>
      <c r="T217">
        <v>28.714953572700001</v>
      </c>
      <c r="U217">
        <v>27.797063531999999</v>
      </c>
      <c r="V217">
        <v>27.043590573700001</v>
      </c>
      <c r="W217">
        <v>28.223358874100001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27.284088195999999</v>
      </c>
      <c r="AJ217">
        <v>26.996098980700001</v>
      </c>
      <c r="AK217">
        <v>25.774104439199998</v>
      </c>
      <c r="AL217">
        <v>27.197586814099999</v>
      </c>
      <c r="AM217">
        <v>25.091748774399999</v>
      </c>
      <c r="AN217">
        <v>27.0027723627</v>
      </c>
      <c r="AO217">
        <v>27.648854927599999</v>
      </c>
      <c r="AP217">
        <v>29.1888451176</v>
      </c>
      <c r="AQ217">
        <v>28.838153060300002</v>
      </c>
      <c r="AR217">
        <v>27.883428642599998</v>
      </c>
      <c r="AS217">
        <v>27.0670177694</v>
      </c>
      <c r="AT217">
        <v>28.114599296000002</v>
      </c>
      <c r="AU217">
        <v>26.0992123969</v>
      </c>
      <c r="AV217">
        <v>28.311705601100002</v>
      </c>
      <c r="AW217">
        <v>26.379796075400002</v>
      </c>
      <c r="AX217">
        <v>27.796164965700001</v>
      </c>
      <c r="AY217">
        <v>28.569184278400002</v>
      </c>
      <c r="AZ217">
        <v>27.210035209000001</v>
      </c>
      <c r="BA217">
        <v>26.680120330400001</v>
      </c>
      <c r="BB217">
        <v>27.7340489091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216</v>
      </c>
      <c r="D218">
        <v>27.827885128799998</v>
      </c>
      <c r="E218">
        <v>28.055049519499999</v>
      </c>
      <c r="F218">
        <v>26.314377824200001</v>
      </c>
      <c r="G218">
        <v>27.730442720700001</v>
      </c>
      <c r="H218">
        <v>26.394322348399999</v>
      </c>
      <c r="I218">
        <v>28.3851328356</v>
      </c>
      <c r="J218">
        <v>28.4653547729</v>
      </c>
      <c r="K218">
        <v>29.8205047065</v>
      </c>
      <c r="L218">
        <v>29.353224902800001</v>
      </c>
      <c r="M218">
        <v>28.719745073199999</v>
      </c>
      <c r="N218">
        <v>28.8928265162</v>
      </c>
      <c r="O218">
        <v>28.938038410499999</v>
      </c>
      <c r="P218">
        <v>26.832336794300002</v>
      </c>
      <c r="Q218">
        <v>29.594090932699999</v>
      </c>
      <c r="R218">
        <v>27.688143604699999</v>
      </c>
      <c r="S218">
        <v>28.1644001192</v>
      </c>
      <c r="T218">
        <v>28.460520612300002</v>
      </c>
      <c r="U218">
        <v>27.697210681000001</v>
      </c>
      <c r="V218">
        <v>27.542949949600001</v>
      </c>
      <c r="W218">
        <v>28.193527939799999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26.5488735074</v>
      </c>
      <c r="AJ218">
        <v>26.6375632769</v>
      </c>
      <c r="AK218">
        <v>25.7063226155</v>
      </c>
      <c r="AL218">
        <v>27.118888983400002</v>
      </c>
      <c r="AM218">
        <v>25.038044488000001</v>
      </c>
      <c r="AN218">
        <v>27.171155689300001</v>
      </c>
      <c r="AO218">
        <v>27.990325524900001</v>
      </c>
      <c r="AP218">
        <v>29.200598938599999</v>
      </c>
      <c r="AQ218">
        <v>29.201709774299999</v>
      </c>
      <c r="AR218">
        <v>28.068784026199999</v>
      </c>
      <c r="AS218">
        <v>27.210541472999999</v>
      </c>
      <c r="AT218">
        <v>28.282986853699999</v>
      </c>
      <c r="AU218">
        <v>25.950186999900001</v>
      </c>
      <c r="AV218">
        <v>28.034287951300001</v>
      </c>
      <c r="AW218">
        <v>26.549438313100001</v>
      </c>
      <c r="AX218">
        <v>27.526429221499999</v>
      </c>
      <c r="AY218">
        <v>28.335149188199999</v>
      </c>
      <c r="AZ218">
        <v>27.3560653782</v>
      </c>
      <c r="BA218">
        <v>26.566425725599998</v>
      </c>
      <c r="BB218">
        <v>28.0594815621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217</v>
      </c>
      <c r="D219">
        <v>27.677120522199999</v>
      </c>
      <c r="E219">
        <v>27.408350447899998</v>
      </c>
      <c r="F219">
        <v>25.994857205300001</v>
      </c>
      <c r="G219">
        <v>27.547316231899998</v>
      </c>
      <c r="H219">
        <v>26.580135999500001</v>
      </c>
      <c r="I219">
        <v>28.228771893899999</v>
      </c>
      <c r="J219">
        <v>28.363632066099999</v>
      </c>
      <c r="K219">
        <v>30.133913156399998</v>
      </c>
      <c r="L219">
        <v>29.316640129</v>
      </c>
      <c r="M219">
        <v>28.748907119199998</v>
      </c>
      <c r="N219">
        <v>29.178840917999999</v>
      </c>
      <c r="O219">
        <v>29.361604207100001</v>
      </c>
      <c r="P219">
        <v>26.965528900900001</v>
      </c>
      <c r="Q219">
        <v>29.804566789700001</v>
      </c>
      <c r="R219">
        <v>27.581692647200001</v>
      </c>
      <c r="S219">
        <v>28.725982665699998</v>
      </c>
      <c r="T219">
        <v>28.8620994049</v>
      </c>
      <c r="U219">
        <v>28.163106842600001</v>
      </c>
      <c r="V219">
        <v>27.628011557800001</v>
      </c>
      <c r="W219">
        <v>27.8448957148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26.3732935172</v>
      </c>
      <c r="AJ219">
        <v>26.340059060000002</v>
      </c>
      <c r="AK219">
        <v>24.967355488100001</v>
      </c>
      <c r="AL219">
        <v>27.005551299299999</v>
      </c>
      <c r="AM219">
        <v>25.194685855100001</v>
      </c>
      <c r="AN219">
        <v>26.951366731099998</v>
      </c>
      <c r="AO219">
        <v>27.671213299400002</v>
      </c>
      <c r="AP219">
        <v>28.8029136201</v>
      </c>
      <c r="AQ219">
        <v>29.176386133699999</v>
      </c>
      <c r="AR219">
        <v>28.141393263400001</v>
      </c>
      <c r="AS219">
        <v>27.469474250099999</v>
      </c>
      <c r="AT219">
        <v>28.236344470599999</v>
      </c>
      <c r="AU219">
        <v>25.316551827400001</v>
      </c>
      <c r="AV219">
        <v>27.8408170469</v>
      </c>
      <c r="AW219">
        <v>26.361312069499999</v>
      </c>
      <c r="AX219">
        <v>27.488506765299999</v>
      </c>
      <c r="AY219">
        <v>28.165849988000002</v>
      </c>
      <c r="AZ219">
        <v>27.401052144400001</v>
      </c>
      <c r="BA219">
        <v>26.7072854607</v>
      </c>
      <c r="BB219">
        <v>27.840445198000001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218</v>
      </c>
      <c r="D220">
        <v>28.293205550700002</v>
      </c>
      <c r="E220">
        <v>28.062114113300002</v>
      </c>
      <c r="F220">
        <v>26.207716275500001</v>
      </c>
      <c r="G220">
        <v>27.624597061500001</v>
      </c>
      <c r="H220">
        <v>26.852900591600001</v>
      </c>
      <c r="I220">
        <v>27.8248386042</v>
      </c>
      <c r="J220">
        <v>28.07743383</v>
      </c>
      <c r="K220">
        <v>30.068635575199998</v>
      </c>
      <c r="L220">
        <v>28.792327717799999</v>
      </c>
      <c r="M220">
        <v>28.5649140467</v>
      </c>
      <c r="N220">
        <v>29.074513575499999</v>
      </c>
      <c r="O220">
        <v>29.290650264</v>
      </c>
      <c r="P220">
        <v>26.7965707376</v>
      </c>
      <c r="Q220">
        <v>29.9870242816</v>
      </c>
      <c r="R220">
        <v>27.695429930900001</v>
      </c>
      <c r="S220">
        <v>28.694456172100001</v>
      </c>
      <c r="T220">
        <v>28.949925825299999</v>
      </c>
      <c r="U220">
        <v>28.323946355</v>
      </c>
      <c r="V220">
        <v>28.125396151699999</v>
      </c>
      <c r="W220">
        <v>27.979811311199999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26.8625657123</v>
      </c>
      <c r="AJ220">
        <v>26.157959440900001</v>
      </c>
      <c r="AK220">
        <v>25.273480729500001</v>
      </c>
      <c r="AL220">
        <v>26.821190771400001</v>
      </c>
      <c r="AM220">
        <v>25.505445917100001</v>
      </c>
      <c r="AN220">
        <v>26.6264622938</v>
      </c>
      <c r="AO220">
        <v>27.822470110800001</v>
      </c>
      <c r="AP220">
        <v>28.970521385600001</v>
      </c>
      <c r="AQ220">
        <v>28.918313884500002</v>
      </c>
      <c r="AR220">
        <v>28.225130407000002</v>
      </c>
      <c r="AS220">
        <v>27.535119269599999</v>
      </c>
      <c r="AT220">
        <v>28.222943276500001</v>
      </c>
      <c r="AU220">
        <v>25.986214738699999</v>
      </c>
      <c r="AV220">
        <v>27.980473744600001</v>
      </c>
      <c r="AW220">
        <v>26.460852704400001</v>
      </c>
      <c r="AX220">
        <v>27.445986031499999</v>
      </c>
      <c r="AY220">
        <v>28.347981884199999</v>
      </c>
      <c r="AZ220">
        <v>27.738107017299999</v>
      </c>
      <c r="BA220">
        <v>27.070830022599999</v>
      </c>
      <c r="BB220">
        <v>27.693695491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219</v>
      </c>
      <c r="D221">
        <v>28.602804400899998</v>
      </c>
      <c r="E221">
        <v>28.378360631700001</v>
      </c>
      <c r="F221">
        <v>26.715952333299999</v>
      </c>
      <c r="G221">
        <v>28.013850677400001</v>
      </c>
      <c r="H221">
        <v>27.109248533199999</v>
      </c>
      <c r="I221">
        <v>27.783039681000002</v>
      </c>
      <c r="J221">
        <v>28.227547196900002</v>
      </c>
      <c r="K221">
        <v>30.312303108199998</v>
      </c>
      <c r="L221">
        <v>29.258204002300001</v>
      </c>
      <c r="M221">
        <v>28.518076478099999</v>
      </c>
      <c r="N221">
        <v>28.6976897264</v>
      </c>
      <c r="O221">
        <v>29.4336758749</v>
      </c>
      <c r="P221">
        <v>26.9620740063</v>
      </c>
      <c r="Q221">
        <v>29.976348677000001</v>
      </c>
      <c r="R221">
        <v>27.477034767300001</v>
      </c>
      <c r="S221">
        <v>28.336860173200002</v>
      </c>
      <c r="T221">
        <v>28.9559281035</v>
      </c>
      <c r="U221">
        <v>28.2202247936</v>
      </c>
      <c r="V221">
        <v>28.185223642899999</v>
      </c>
      <c r="W221">
        <v>28.477324099600001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26.200411065800001</v>
      </c>
      <c r="AJ221">
        <v>26.121298858900001</v>
      </c>
      <c r="AK221">
        <v>25.554579998800001</v>
      </c>
      <c r="AL221">
        <v>27.261535658300001</v>
      </c>
      <c r="AM221">
        <v>25.768248808300001</v>
      </c>
      <c r="AN221">
        <v>26.848106192700001</v>
      </c>
      <c r="AO221">
        <v>28.018020486299999</v>
      </c>
      <c r="AP221">
        <v>29.301293538500001</v>
      </c>
      <c r="AQ221">
        <v>29.2938734819</v>
      </c>
      <c r="AR221">
        <v>28.680172586000001</v>
      </c>
      <c r="AS221">
        <v>27.316871636599998</v>
      </c>
      <c r="AT221">
        <v>28.251513228</v>
      </c>
      <c r="AU221">
        <v>26.0612774065</v>
      </c>
      <c r="AV221">
        <v>28.425985974</v>
      </c>
      <c r="AW221">
        <v>26.887792922999999</v>
      </c>
      <c r="AX221">
        <v>27.588403440899999</v>
      </c>
      <c r="AY221">
        <v>28.479801730399998</v>
      </c>
      <c r="AZ221">
        <v>27.952506719599999</v>
      </c>
      <c r="BA221">
        <v>27.3622935625</v>
      </c>
      <c r="BB221">
        <v>28.009172207100001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220</v>
      </c>
      <c r="D222">
        <v>28.322434971900002</v>
      </c>
      <c r="E222">
        <v>28.300589710800001</v>
      </c>
      <c r="F222">
        <v>27.3164784465</v>
      </c>
      <c r="G222">
        <v>28.405718504100001</v>
      </c>
      <c r="H222">
        <v>27.6397254462</v>
      </c>
      <c r="I222">
        <v>27.716843408999999</v>
      </c>
      <c r="J222">
        <v>28.440435778400001</v>
      </c>
      <c r="K222">
        <v>30.4064469375</v>
      </c>
      <c r="L222">
        <v>29.2549525282</v>
      </c>
      <c r="M222">
        <v>28.784555182799998</v>
      </c>
      <c r="N222">
        <v>29.049457966799999</v>
      </c>
      <c r="O222">
        <v>29.490732983800001</v>
      </c>
      <c r="P222">
        <v>26.948364402500001</v>
      </c>
      <c r="Q222">
        <v>29.682528071099998</v>
      </c>
      <c r="R222">
        <v>27.000732454800001</v>
      </c>
      <c r="S222">
        <v>28.255430678500002</v>
      </c>
      <c r="T222">
        <v>28.920734050099998</v>
      </c>
      <c r="U222">
        <v>28.102689252000001</v>
      </c>
      <c r="V222">
        <v>27.736738501400001</v>
      </c>
      <c r="W222">
        <v>28.924392142199999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26.7145127191</v>
      </c>
      <c r="AJ222">
        <v>26.4106329936</v>
      </c>
      <c r="AK222">
        <v>25.5516472941</v>
      </c>
      <c r="AL222">
        <v>27.1500240881</v>
      </c>
      <c r="AM222">
        <v>26.040312876800002</v>
      </c>
      <c r="AN222">
        <v>27.133821204499998</v>
      </c>
      <c r="AO222">
        <v>28.1054604841</v>
      </c>
      <c r="AP222">
        <v>29.7030527521</v>
      </c>
      <c r="AQ222">
        <v>29.131499764600001</v>
      </c>
      <c r="AR222">
        <v>29.0091662104</v>
      </c>
      <c r="AS222">
        <v>27.1916084076</v>
      </c>
      <c r="AT222">
        <v>28.8440120932</v>
      </c>
      <c r="AU222">
        <v>26.1151370507</v>
      </c>
      <c r="AV222">
        <v>28.691649745799999</v>
      </c>
      <c r="AW222">
        <v>26.8975485261</v>
      </c>
      <c r="AX222">
        <v>26.840974017899999</v>
      </c>
      <c r="AY222">
        <v>28.3180281982</v>
      </c>
      <c r="AZ222">
        <v>27.6376435108</v>
      </c>
      <c r="BA222">
        <v>27.6061590893</v>
      </c>
      <c r="BB222">
        <v>28.287553067699999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221</v>
      </c>
      <c r="D223">
        <v>27.126095377199999</v>
      </c>
      <c r="E223">
        <v>27.478894751999999</v>
      </c>
      <c r="F223">
        <v>27.430277898300002</v>
      </c>
      <c r="G223">
        <v>28.511436159799999</v>
      </c>
      <c r="H223">
        <v>27.173446214999998</v>
      </c>
      <c r="I223">
        <v>28.041825244799998</v>
      </c>
      <c r="J223">
        <v>29.0987898994</v>
      </c>
      <c r="K223">
        <v>30.679110571599999</v>
      </c>
      <c r="L223">
        <v>29.756960749899999</v>
      </c>
      <c r="M223">
        <v>29.194274782800001</v>
      </c>
      <c r="N223">
        <v>29.1064642969</v>
      </c>
      <c r="O223">
        <v>29.5964415523</v>
      </c>
      <c r="P223">
        <v>27.258479329299998</v>
      </c>
      <c r="Q223">
        <v>29.576866274499999</v>
      </c>
      <c r="R223">
        <v>27.2893777926</v>
      </c>
      <c r="S223">
        <v>27.834834979899998</v>
      </c>
      <c r="T223">
        <v>28.7715105292</v>
      </c>
      <c r="U223">
        <v>27.8422288065</v>
      </c>
      <c r="V223">
        <v>27.652649522800001</v>
      </c>
      <c r="W223">
        <v>29.256821384199998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27.558093807799999</v>
      </c>
      <c r="AJ223">
        <v>26.970433552700001</v>
      </c>
      <c r="AK223">
        <v>25.807222652699998</v>
      </c>
      <c r="AL223">
        <v>27.210427661000001</v>
      </c>
      <c r="AM223">
        <v>25.861687267200001</v>
      </c>
      <c r="AN223">
        <v>27.522826669299999</v>
      </c>
      <c r="AO223">
        <v>28.1087778646</v>
      </c>
      <c r="AP223">
        <v>29.745413065800001</v>
      </c>
      <c r="AQ223">
        <v>29.127877846299999</v>
      </c>
      <c r="AR223">
        <v>28.911240071600002</v>
      </c>
      <c r="AS223">
        <v>27.533519869500001</v>
      </c>
      <c r="AT223">
        <v>29.075858816</v>
      </c>
      <c r="AU223">
        <v>26.310174799999999</v>
      </c>
      <c r="AV223">
        <v>28.584906282999999</v>
      </c>
      <c r="AW223">
        <v>26.99734316</v>
      </c>
      <c r="AX223">
        <v>26.168816240799998</v>
      </c>
      <c r="AY223">
        <v>27.8615586656</v>
      </c>
      <c r="AZ223">
        <v>27.384445363499999</v>
      </c>
      <c r="BA223">
        <v>27.620057144800001</v>
      </c>
      <c r="BB223">
        <v>28.2270873573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222</v>
      </c>
      <c r="D224">
        <v>27.648261062</v>
      </c>
      <c r="E224">
        <v>27.4594016301</v>
      </c>
      <c r="F224">
        <v>27.655617643500001</v>
      </c>
      <c r="G224">
        <v>28.424511973400001</v>
      </c>
      <c r="H224">
        <v>27.0470153397</v>
      </c>
      <c r="I224">
        <v>28.255136585100001</v>
      </c>
      <c r="J224">
        <v>29.956078635499999</v>
      </c>
      <c r="K224">
        <v>30.8005491501</v>
      </c>
      <c r="L224">
        <v>30.2335386717</v>
      </c>
      <c r="M224">
        <v>29.834565855400001</v>
      </c>
      <c r="N224">
        <v>29.558659645900001</v>
      </c>
      <c r="O224">
        <v>30.012052939099998</v>
      </c>
      <c r="P224">
        <v>27.459609657000001</v>
      </c>
      <c r="Q224">
        <v>29.828959029300002</v>
      </c>
      <c r="R224">
        <v>27.964806857100001</v>
      </c>
      <c r="S224">
        <v>27.402289662600001</v>
      </c>
      <c r="T224">
        <v>28.758831303099999</v>
      </c>
      <c r="U224">
        <v>27.733397542900001</v>
      </c>
      <c r="V224">
        <v>28.076136679000001</v>
      </c>
      <c r="W224">
        <v>29.576575034499999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27.689661522800002</v>
      </c>
      <c r="AJ224">
        <v>26.917233396099999</v>
      </c>
      <c r="AK224">
        <v>26.751336177100001</v>
      </c>
      <c r="AL224">
        <v>27.632970980100001</v>
      </c>
      <c r="AM224">
        <v>25.451841479500001</v>
      </c>
      <c r="AN224">
        <v>27.7965752737</v>
      </c>
      <c r="AO224">
        <v>28.458681440300001</v>
      </c>
      <c r="AP224">
        <v>29.6800177119</v>
      </c>
      <c r="AQ224">
        <v>29.484480689200002</v>
      </c>
      <c r="AR224">
        <v>29.176328465899999</v>
      </c>
      <c r="AS224">
        <v>27.998281514399999</v>
      </c>
      <c r="AT224">
        <v>28.859174184499999</v>
      </c>
      <c r="AU224">
        <v>26.627102838100001</v>
      </c>
      <c r="AV224">
        <v>28.651132974599999</v>
      </c>
      <c r="AW224">
        <v>27.160930218000001</v>
      </c>
      <c r="AX224">
        <v>26.378677990500002</v>
      </c>
      <c r="AY224">
        <v>27.9613567068</v>
      </c>
      <c r="AZ224">
        <v>27.057825114300002</v>
      </c>
      <c r="BA224">
        <v>27.919042469499999</v>
      </c>
      <c r="BB224">
        <v>28.491772952200002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223</v>
      </c>
      <c r="D225">
        <v>28.410046094399998</v>
      </c>
      <c r="E225">
        <v>28.014315657099999</v>
      </c>
      <c r="F225">
        <v>27.3531274594</v>
      </c>
      <c r="G225">
        <v>28.508629805799998</v>
      </c>
      <c r="H225">
        <v>26.870568132900001</v>
      </c>
      <c r="I225">
        <v>28.1502391378</v>
      </c>
      <c r="J225">
        <v>30.3933147467</v>
      </c>
      <c r="K225">
        <v>30.610770733399999</v>
      </c>
      <c r="L225">
        <v>30.5439362314</v>
      </c>
      <c r="M225">
        <v>30.1541570879</v>
      </c>
      <c r="N225">
        <v>29.227502280700001</v>
      </c>
      <c r="O225">
        <v>30.350883124500001</v>
      </c>
      <c r="P225">
        <v>27.5834747834</v>
      </c>
      <c r="Q225">
        <v>29.9476028355</v>
      </c>
      <c r="R225">
        <v>28.319807857800001</v>
      </c>
      <c r="S225">
        <v>27.800988333599999</v>
      </c>
      <c r="T225">
        <v>28.9009533965</v>
      </c>
      <c r="U225">
        <v>27.9973885259</v>
      </c>
      <c r="V225">
        <v>28.354741613400002</v>
      </c>
      <c r="W225">
        <v>29.4969299019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27.920514987299999</v>
      </c>
      <c r="AJ225">
        <v>27.096697635999998</v>
      </c>
      <c r="AK225">
        <v>27.431793870700002</v>
      </c>
      <c r="AL225">
        <v>28.1344399629</v>
      </c>
      <c r="AM225">
        <v>25.1694527386</v>
      </c>
      <c r="AN225">
        <v>27.717846543099999</v>
      </c>
      <c r="AO225">
        <v>28.855547926500002</v>
      </c>
      <c r="AP225">
        <v>29.749054190500001</v>
      </c>
      <c r="AQ225">
        <v>30.000988957899999</v>
      </c>
      <c r="AR225">
        <v>29.440450586499999</v>
      </c>
      <c r="AS225">
        <v>27.952430257700001</v>
      </c>
      <c r="AT225">
        <v>28.8834796256</v>
      </c>
      <c r="AU225">
        <v>26.801354845700001</v>
      </c>
      <c r="AV225">
        <v>28.933725728599999</v>
      </c>
      <c r="AW225">
        <v>27.159632791300002</v>
      </c>
      <c r="AX225">
        <v>27.367463765099998</v>
      </c>
      <c r="AY225">
        <v>28.1471633749</v>
      </c>
      <c r="AZ225">
        <v>27.230134307099998</v>
      </c>
      <c r="BA225">
        <v>28.057818575500001</v>
      </c>
      <c r="BB225">
        <v>28.417879109400001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224</v>
      </c>
      <c r="D226">
        <v>28.688734734099999</v>
      </c>
      <c r="E226">
        <v>28.236385686399998</v>
      </c>
      <c r="F226">
        <v>27.532060236900001</v>
      </c>
      <c r="G226">
        <v>28.764657189600001</v>
      </c>
      <c r="H226">
        <v>27.369262302999999</v>
      </c>
      <c r="I226">
        <v>28.186748619100001</v>
      </c>
      <c r="J226">
        <v>29.893199586000001</v>
      </c>
      <c r="K226">
        <v>30.938043863699999</v>
      </c>
      <c r="L226">
        <v>30.5077922135</v>
      </c>
      <c r="M226">
        <v>30.147372177299999</v>
      </c>
      <c r="N226">
        <v>29.100392500000002</v>
      </c>
      <c r="O226">
        <v>30.154832392799999</v>
      </c>
      <c r="P226">
        <v>27.4597524534</v>
      </c>
      <c r="Q226">
        <v>30.043885604900002</v>
      </c>
      <c r="R226">
        <v>28.411183334099999</v>
      </c>
      <c r="S226">
        <v>29.1579234859</v>
      </c>
      <c r="T226">
        <v>29.895330506099999</v>
      </c>
      <c r="U226">
        <v>28.735397585800001</v>
      </c>
      <c r="V226">
        <v>28.4795063523</v>
      </c>
      <c r="W226">
        <v>29.279703998599999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27.532531960099998</v>
      </c>
      <c r="AJ226">
        <v>26.883627991000001</v>
      </c>
      <c r="AK226">
        <v>27.650850481700001</v>
      </c>
      <c r="AL226">
        <v>28.437499003300001</v>
      </c>
      <c r="AM226">
        <v>25.714045516300001</v>
      </c>
      <c r="AN226">
        <v>27.436338727900001</v>
      </c>
      <c r="AO226">
        <v>28.836747086199999</v>
      </c>
      <c r="AP226">
        <v>30.067299417099999</v>
      </c>
      <c r="AQ226">
        <v>29.703416513699999</v>
      </c>
      <c r="AR226">
        <v>29.403474143899999</v>
      </c>
      <c r="AS226">
        <v>27.738220308599999</v>
      </c>
      <c r="AT226">
        <v>28.973224528900001</v>
      </c>
      <c r="AU226">
        <v>27.108455782899998</v>
      </c>
      <c r="AV226">
        <v>29.429099183000002</v>
      </c>
      <c r="AW226">
        <v>27.676535844099998</v>
      </c>
      <c r="AX226">
        <v>28.063409438499999</v>
      </c>
      <c r="AY226">
        <v>28.841057108299999</v>
      </c>
      <c r="AZ226">
        <v>27.738164176200002</v>
      </c>
      <c r="BA226">
        <v>27.9576883157</v>
      </c>
      <c r="BB226">
        <v>28.217998321900001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225</v>
      </c>
      <c r="D227">
        <v>29.079149023300001</v>
      </c>
      <c r="E227">
        <v>28.526920559200001</v>
      </c>
      <c r="F227">
        <v>28.216899435999999</v>
      </c>
      <c r="G227">
        <v>29.0389781511</v>
      </c>
      <c r="H227">
        <v>27.696373614700001</v>
      </c>
      <c r="I227">
        <v>28.276582402599999</v>
      </c>
      <c r="J227">
        <v>29.434237835200001</v>
      </c>
      <c r="K227">
        <v>31.344293693000001</v>
      </c>
      <c r="L227">
        <v>30.248741153899999</v>
      </c>
      <c r="M227">
        <v>30.042214239</v>
      </c>
      <c r="N227">
        <v>29.707605826999998</v>
      </c>
      <c r="O227">
        <v>29.900158234500001</v>
      </c>
      <c r="P227">
        <v>28.198901790600001</v>
      </c>
      <c r="Q227">
        <v>30.006497035599999</v>
      </c>
      <c r="R227">
        <v>28.3974314861</v>
      </c>
      <c r="S227">
        <v>29.690711623399999</v>
      </c>
      <c r="T227">
        <v>30.084303833500002</v>
      </c>
      <c r="U227">
        <v>29.469050013499999</v>
      </c>
      <c r="V227">
        <v>28.454116079199999</v>
      </c>
      <c r="W227">
        <v>29.191402983500002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27.763517590599999</v>
      </c>
      <c r="AJ227">
        <v>27.042745112799999</v>
      </c>
      <c r="AK227">
        <v>27.2147643399</v>
      </c>
      <c r="AL227">
        <v>28.703739608599999</v>
      </c>
      <c r="AM227">
        <v>26.288442380700001</v>
      </c>
      <c r="AN227">
        <v>27.7630735537</v>
      </c>
      <c r="AO227">
        <v>29.453195429200001</v>
      </c>
      <c r="AP227">
        <v>30.2826562606</v>
      </c>
      <c r="AQ227">
        <v>29.615752603000001</v>
      </c>
      <c r="AR227">
        <v>29.560212032300001</v>
      </c>
      <c r="AS227">
        <v>27.9595332038</v>
      </c>
      <c r="AT227">
        <v>29.004567553099999</v>
      </c>
      <c r="AU227">
        <v>27.095660919499998</v>
      </c>
      <c r="AV227">
        <v>29.093909243999999</v>
      </c>
      <c r="AW227">
        <v>27.723453368800001</v>
      </c>
      <c r="AX227">
        <v>28.169034910800001</v>
      </c>
      <c r="AY227">
        <v>28.9468773812</v>
      </c>
      <c r="AZ227">
        <v>27.907045057600001</v>
      </c>
      <c r="BA227">
        <v>27.6933696115</v>
      </c>
      <c r="BB227">
        <v>28.077672112199998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226</v>
      </c>
      <c r="D228">
        <v>29.137541212399999</v>
      </c>
      <c r="E228">
        <v>28.8338962666</v>
      </c>
      <c r="F228">
        <v>28.425483502700001</v>
      </c>
      <c r="G228">
        <v>29.0744615216</v>
      </c>
      <c r="H228">
        <v>27.8141445133</v>
      </c>
      <c r="I228">
        <v>28.622498948299999</v>
      </c>
      <c r="J228">
        <v>29.100716602199999</v>
      </c>
      <c r="K228">
        <v>31.251785574199999</v>
      </c>
      <c r="L228">
        <v>30.108826019199999</v>
      </c>
      <c r="M228">
        <v>29.653550909700002</v>
      </c>
      <c r="N228">
        <v>29.806683467700001</v>
      </c>
      <c r="O228">
        <v>29.8783415232</v>
      </c>
      <c r="P228">
        <v>28.299581591399999</v>
      </c>
      <c r="Q228">
        <v>30.4650634228</v>
      </c>
      <c r="R228">
        <v>28.5665394197</v>
      </c>
      <c r="S228">
        <v>29.8493775325</v>
      </c>
      <c r="T228">
        <v>30.361541498000001</v>
      </c>
      <c r="U228">
        <v>29.390811968600001</v>
      </c>
      <c r="V228">
        <v>28.7542739242</v>
      </c>
      <c r="W228">
        <v>29.487116851900002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28.406087790400001</v>
      </c>
      <c r="AJ228">
        <v>27.656472753999999</v>
      </c>
      <c r="AK228">
        <v>27.347941371299999</v>
      </c>
      <c r="AL228">
        <v>28.458158551499999</v>
      </c>
      <c r="AM228">
        <v>26.5963168872</v>
      </c>
      <c r="AN228">
        <v>27.796205937300002</v>
      </c>
      <c r="AO228">
        <v>29.481901332300001</v>
      </c>
      <c r="AP228">
        <v>30.4086655266</v>
      </c>
      <c r="AQ228">
        <v>29.778123497599999</v>
      </c>
      <c r="AR228">
        <v>29.445766656699998</v>
      </c>
      <c r="AS228">
        <v>28.470494193</v>
      </c>
      <c r="AT228">
        <v>28.756447253600001</v>
      </c>
      <c r="AU228">
        <v>27.128015570799999</v>
      </c>
      <c r="AV228">
        <v>29.337209899200001</v>
      </c>
      <c r="AW228">
        <v>27.742193118199999</v>
      </c>
      <c r="AX228">
        <v>27.964755847799999</v>
      </c>
      <c r="AY228">
        <v>29.5526557301</v>
      </c>
      <c r="AZ228">
        <v>27.953853729599999</v>
      </c>
      <c r="BA228">
        <v>27.639726739299999</v>
      </c>
      <c r="BB228">
        <v>28.218055026999998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227</v>
      </c>
      <c r="D229">
        <v>29.2701177645</v>
      </c>
      <c r="E229">
        <v>28.876941137399999</v>
      </c>
      <c r="F229">
        <v>28.721376800000002</v>
      </c>
      <c r="G229">
        <v>29.258178302299999</v>
      </c>
      <c r="H229">
        <v>27.868443422599999</v>
      </c>
      <c r="I229">
        <v>29.2287849503</v>
      </c>
      <c r="J229">
        <v>29.328408593199999</v>
      </c>
      <c r="K229">
        <v>30.808381988000001</v>
      </c>
      <c r="L229">
        <v>30.4491961491</v>
      </c>
      <c r="M229">
        <v>29.853984079500002</v>
      </c>
      <c r="N229">
        <v>29.204508204900002</v>
      </c>
      <c r="O229">
        <v>29.5702987411</v>
      </c>
      <c r="P229">
        <v>28.696534327599998</v>
      </c>
      <c r="Q229">
        <v>30.700131627099999</v>
      </c>
      <c r="R229">
        <v>29.053859450299999</v>
      </c>
      <c r="S229">
        <v>29.166334881800001</v>
      </c>
      <c r="T229">
        <v>30.257242901200001</v>
      </c>
      <c r="U229">
        <v>29.280883970400001</v>
      </c>
      <c r="V229">
        <v>28.736452710999998</v>
      </c>
      <c r="W229">
        <v>29.8330661466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28.805370873899999</v>
      </c>
      <c r="AJ229">
        <v>28.030901755799999</v>
      </c>
      <c r="AK229">
        <v>27.593000637300001</v>
      </c>
      <c r="AL229">
        <v>28.921288948400001</v>
      </c>
      <c r="AM229">
        <v>26.386676644000001</v>
      </c>
      <c r="AN229">
        <v>27.7106613919</v>
      </c>
      <c r="AO229">
        <v>30.2773559818</v>
      </c>
      <c r="AP229">
        <v>30.368434236700001</v>
      </c>
      <c r="AQ229">
        <v>30.266961618500002</v>
      </c>
      <c r="AR229">
        <v>29.867500552999999</v>
      </c>
      <c r="AS229">
        <v>28.567410756000001</v>
      </c>
      <c r="AT229">
        <v>28.975142037299999</v>
      </c>
      <c r="AU229">
        <v>28.375679461499999</v>
      </c>
      <c r="AV229">
        <v>29.973755807100002</v>
      </c>
      <c r="AW229">
        <v>28.394317049000001</v>
      </c>
      <c r="AX229">
        <v>28.382973853799999</v>
      </c>
      <c r="AY229">
        <v>29.619938887899998</v>
      </c>
      <c r="AZ229">
        <v>28.2058193841</v>
      </c>
      <c r="BA229">
        <v>27.6156045205</v>
      </c>
      <c r="BB229">
        <v>28.077199104400002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228</v>
      </c>
      <c r="D230">
        <v>29.348961731500001</v>
      </c>
      <c r="E230">
        <v>28.728058986499999</v>
      </c>
      <c r="F230">
        <v>28.836647319299999</v>
      </c>
      <c r="G230">
        <v>29.476348386400002</v>
      </c>
      <c r="H230">
        <v>27.7284949682</v>
      </c>
      <c r="I230">
        <v>29.701114584700001</v>
      </c>
      <c r="J230">
        <v>29.313129664200002</v>
      </c>
      <c r="K230">
        <v>31.082271523399999</v>
      </c>
      <c r="L230">
        <v>30.657048613200001</v>
      </c>
      <c r="M230">
        <v>29.813979556500001</v>
      </c>
      <c r="N230">
        <v>28.965390707000001</v>
      </c>
      <c r="O230">
        <v>30.058311944300002</v>
      </c>
      <c r="P230">
        <v>28.9834273954</v>
      </c>
      <c r="Q230">
        <v>30.7131513723</v>
      </c>
      <c r="R230">
        <v>29.332267673800001</v>
      </c>
      <c r="S230">
        <v>28.452337870699999</v>
      </c>
      <c r="T230">
        <v>29.95042201</v>
      </c>
      <c r="U230">
        <v>28.7591276749</v>
      </c>
      <c r="V230">
        <v>28.423541656200001</v>
      </c>
      <c r="W230">
        <v>30.0998600235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29.065309558999999</v>
      </c>
      <c r="AJ230">
        <v>28.038660296500002</v>
      </c>
      <c r="AK230">
        <v>28.104457943900002</v>
      </c>
      <c r="AL230">
        <v>29.197061704599999</v>
      </c>
      <c r="AM230">
        <v>26.2410016774</v>
      </c>
      <c r="AN230">
        <v>28.251466806500002</v>
      </c>
      <c r="AO230">
        <v>29.760000356900001</v>
      </c>
      <c r="AP230">
        <v>30.581112926700001</v>
      </c>
      <c r="AQ230">
        <v>30.2399947402</v>
      </c>
      <c r="AR230">
        <v>30.094245353200002</v>
      </c>
      <c r="AS230">
        <v>27.953656959</v>
      </c>
      <c r="AT230">
        <v>29.5340978688</v>
      </c>
      <c r="AU230">
        <v>28.5015737423</v>
      </c>
      <c r="AV230">
        <v>30.266925887300001</v>
      </c>
      <c r="AW230">
        <v>28.611601779800001</v>
      </c>
      <c r="AX230">
        <v>27.338938193400001</v>
      </c>
      <c r="AY230">
        <v>29.089192297099999</v>
      </c>
      <c r="AZ230">
        <v>27.918310759899999</v>
      </c>
      <c r="BA230">
        <v>27.810142676200002</v>
      </c>
      <c r="BB230">
        <v>28.208411133199998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229</v>
      </c>
      <c r="D231">
        <v>29.136695528699999</v>
      </c>
      <c r="E231">
        <v>28.4217558213</v>
      </c>
      <c r="F231">
        <v>28.811920695200001</v>
      </c>
      <c r="G231">
        <v>29.430002105900002</v>
      </c>
      <c r="H231">
        <v>27.882268663600001</v>
      </c>
      <c r="I231">
        <v>29.594657477199998</v>
      </c>
      <c r="J231">
        <v>29.091999440199999</v>
      </c>
      <c r="K231">
        <v>31.13736377</v>
      </c>
      <c r="L231">
        <v>30.5538436173</v>
      </c>
      <c r="M231">
        <v>30.003872474000001</v>
      </c>
      <c r="N231">
        <v>29.515947031700001</v>
      </c>
      <c r="O231">
        <v>30.292817174500001</v>
      </c>
      <c r="P231">
        <v>28.705749002499999</v>
      </c>
      <c r="Q231">
        <v>30.790638895600001</v>
      </c>
      <c r="R231">
        <v>29.551025260999999</v>
      </c>
      <c r="S231">
        <v>27.9057371705</v>
      </c>
      <c r="T231">
        <v>29.681680184000001</v>
      </c>
      <c r="U231">
        <v>28.5135541848</v>
      </c>
      <c r="V231">
        <v>28.3323471293</v>
      </c>
      <c r="W231">
        <v>30.1962235638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28.629194186799999</v>
      </c>
      <c r="AJ231">
        <v>27.801717044299998</v>
      </c>
      <c r="AK231">
        <v>28.174965967999999</v>
      </c>
      <c r="AL231">
        <v>28.987543886699999</v>
      </c>
      <c r="AM231">
        <v>26.669261205800002</v>
      </c>
      <c r="AN231">
        <v>28.631429364599999</v>
      </c>
      <c r="AO231">
        <v>29.165531756899998</v>
      </c>
      <c r="AP231">
        <v>30.487710590399999</v>
      </c>
      <c r="AQ231">
        <v>30.188676789100001</v>
      </c>
      <c r="AR231">
        <v>30.075507382800001</v>
      </c>
      <c r="AS231">
        <v>28.275308295199999</v>
      </c>
      <c r="AT231">
        <v>29.556249708700001</v>
      </c>
      <c r="AU231">
        <v>28.183735294800002</v>
      </c>
      <c r="AV231">
        <v>30.0400786069</v>
      </c>
      <c r="AW231">
        <v>28.534424640600001</v>
      </c>
      <c r="AX231">
        <v>27.247210513100001</v>
      </c>
      <c r="AY231">
        <v>29.2537204833</v>
      </c>
      <c r="AZ231">
        <v>27.9492482458</v>
      </c>
      <c r="BA231">
        <v>28.142047302600002</v>
      </c>
      <c r="BB231">
        <v>28.328558698199998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230</v>
      </c>
      <c r="D232">
        <v>29.234231582500001</v>
      </c>
      <c r="E232">
        <v>28.626806569799999</v>
      </c>
      <c r="F232">
        <v>29.006508243599999</v>
      </c>
      <c r="G232">
        <v>29.683211976500001</v>
      </c>
      <c r="H232">
        <v>28.378694387700001</v>
      </c>
      <c r="I232">
        <v>29.321085639700001</v>
      </c>
      <c r="J232">
        <v>30.2019034124</v>
      </c>
      <c r="K232">
        <v>31.502628877599999</v>
      </c>
      <c r="L232">
        <v>30.778433998699999</v>
      </c>
      <c r="M232">
        <v>30.3878118425</v>
      </c>
      <c r="N232">
        <v>30.312542468899998</v>
      </c>
      <c r="O232">
        <v>30.271661957199999</v>
      </c>
      <c r="P232">
        <v>28.660440945800001</v>
      </c>
      <c r="Q232">
        <v>30.981161176800001</v>
      </c>
      <c r="R232">
        <v>29.4373458755</v>
      </c>
      <c r="S232">
        <v>28.682624518000001</v>
      </c>
      <c r="T232">
        <v>29.9811128369</v>
      </c>
      <c r="U232">
        <v>28.8312487494</v>
      </c>
      <c r="V232">
        <v>28.7635823486</v>
      </c>
      <c r="W232">
        <v>29.8582436415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28.805713604699999</v>
      </c>
      <c r="AJ232">
        <v>27.824913168599998</v>
      </c>
      <c r="AK232">
        <v>28.168162972200001</v>
      </c>
      <c r="AL232">
        <v>29.271266322500001</v>
      </c>
      <c r="AM232">
        <v>27.2351888215</v>
      </c>
      <c r="AN232">
        <v>28.793484689100001</v>
      </c>
      <c r="AO232">
        <v>29.226814177600001</v>
      </c>
      <c r="AP232">
        <v>30.770517847200001</v>
      </c>
      <c r="AQ232">
        <v>30.202492124100001</v>
      </c>
      <c r="AR232">
        <v>30.149126689900001</v>
      </c>
      <c r="AS232">
        <v>28.439215389000001</v>
      </c>
      <c r="AT232">
        <v>29.220561930999999</v>
      </c>
      <c r="AU232">
        <v>28.003619918399998</v>
      </c>
      <c r="AV232">
        <v>29.842448194700001</v>
      </c>
      <c r="AW232">
        <v>28.270215270600001</v>
      </c>
      <c r="AX232">
        <v>28.080732002200001</v>
      </c>
      <c r="AY232">
        <v>29.493796081300001</v>
      </c>
      <c r="AZ232">
        <v>28.301197378099999</v>
      </c>
      <c r="BA232">
        <v>28.698594410799998</v>
      </c>
      <c r="BB232">
        <v>28.1807275635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231</v>
      </c>
      <c r="D233">
        <v>29.718635408200001</v>
      </c>
      <c r="E233">
        <v>29.040182336600001</v>
      </c>
      <c r="F233">
        <v>28.787890833300001</v>
      </c>
      <c r="G233">
        <v>29.382546482599999</v>
      </c>
      <c r="H233">
        <v>28.224607478799999</v>
      </c>
      <c r="I233">
        <v>29.1653788502</v>
      </c>
      <c r="J233">
        <v>30.053899990600002</v>
      </c>
      <c r="K233">
        <v>31.3314839154</v>
      </c>
      <c r="L233">
        <v>30.952169153500002</v>
      </c>
      <c r="M233">
        <v>30.506036006599999</v>
      </c>
      <c r="N233">
        <v>30.5588094447</v>
      </c>
      <c r="O233">
        <v>30.642132694699999</v>
      </c>
      <c r="P233">
        <v>28.871529832299998</v>
      </c>
      <c r="Q233">
        <v>31.154610179799999</v>
      </c>
      <c r="R233">
        <v>29.534796597500002</v>
      </c>
      <c r="S233">
        <v>29.129279716300001</v>
      </c>
      <c r="T233">
        <v>30.108952240800001</v>
      </c>
      <c r="U233">
        <v>29.089364138699999</v>
      </c>
      <c r="V233">
        <v>29.058267626399999</v>
      </c>
      <c r="W233">
        <v>29.873527968400001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29.581119273900001</v>
      </c>
      <c r="AJ233">
        <v>28.468797157299999</v>
      </c>
      <c r="AK233">
        <v>28.104491534400001</v>
      </c>
      <c r="AL233">
        <v>29.4739029305</v>
      </c>
      <c r="AM233">
        <v>26.870257779799999</v>
      </c>
      <c r="AN233">
        <v>28.373716244600001</v>
      </c>
      <c r="AO233">
        <v>29.3131205886</v>
      </c>
      <c r="AP233">
        <v>30.516917703200001</v>
      </c>
      <c r="AQ233">
        <v>30.108653088000001</v>
      </c>
      <c r="AR233">
        <v>29.904007160500001</v>
      </c>
      <c r="AS233">
        <v>28.640232718699998</v>
      </c>
      <c r="AT233">
        <v>28.657197713399999</v>
      </c>
      <c r="AU233">
        <v>27.8197096894</v>
      </c>
      <c r="AV233">
        <v>30.013989019099999</v>
      </c>
      <c r="AW233">
        <v>28.223954459200002</v>
      </c>
      <c r="AX233">
        <v>28.1499292182</v>
      </c>
      <c r="AY233">
        <v>29.515169609499999</v>
      </c>
      <c r="AZ233">
        <v>28.6680856445</v>
      </c>
      <c r="BA233">
        <v>28.947029639299998</v>
      </c>
      <c r="BB233">
        <v>28.306051524200001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232</v>
      </c>
      <c r="D234">
        <v>30.4118399593</v>
      </c>
      <c r="E234">
        <v>29.7845465682</v>
      </c>
      <c r="F234">
        <v>28.731641030700001</v>
      </c>
      <c r="G234">
        <v>29.5211591226</v>
      </c>
      <c r="H234">
        <v>28.887807015100002</v>
      </c>
      <c r="I234">
        <v>29.5926913843</v>
      </c>
      <c r="J234">
        <v>29.8216787199</v>
      </c>
      <c r="K234">
        <v>31.288444479199999</v>
      </c>
      <c r="L234">
        <v>30.991907823599998</v>
      </c>
      <c r="M234">
        <v>30.568225908100001</v>
      </c>
      <c r="N234">
        <v>30.234107973899999</v>
      </c>
      <c r="O234">
        <v>30.964247673500001</v>
      </c>
      <c r="P234">
        <v>28.797226802899999</v>
      </c>
      <c r="Q234">
        <v>31.254427707400001</v>
      </c>
      <c r="R234">
        <v>29.7745337303</v>
      </c>
      <c r="S234">
        <v>29.585603729199999</v>
      </c>
      <c r="T234">
        <v>30.349226785900001</v>
      </c>
      <c r="U234">
        <v>29.388016704000002</v>
      </c>
      <c r="V234">
        <v>29.338119691399999</v>
      </c>
      <c r="W234">
        <v>29.882202932199998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29.1985983422</v>
      </c>
      <c r="AJ234">
        <v>28.406155233700002</v>
      </c>
      <c r="AK234">
        <v>28.080576040699999</v>
      </c>
      <c r="AL234">
        <v>29.731455583500001</v>
      </c>
      <c r="AM234">
        <v>26.769802758400001</v>
      </c>
      <c r="AN234">
        <v>28.554182521800001</v>
      </c>
      <c r="AO234">
        <v>29.648631272300001</v>
      </c>
      <c r="AP234">
        <v>30.179023703799999</v>
      </c>
      <c r="AQ234">
        <v>30.550888107199999</v>
      </c>
      <c r="AR234">
        <v>30.127528650199999</v>
      </c>
      <c r="AS234">
        <v>28.592413603299999</v>
      </c>
      <c r="AT234">
        <v>28.9210366334</v>
      </c>
      <c r="AU234">
        <v>28.238030490900002</v>
      </c>
      <c r="AV234">
        <v>30.215225423300001</v>
      </c>
      <c r="AW234">
        <v>28.5730162881</v>
      </c>
      <c r="AX234">
        <v>28.378415669900001</v>
      </c>
      <c r="AY234">
        <v>29.2820313886</v>
      </c>
      <c r="AZ234">
        <v>28.879521895300002</v>
      </c>
      <c r="BA234">
        <v>29.207365652299998</v>
      </c>
      <c r="BB234">
        <v>28.346195789300001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233</v>
      </c>
      <c r="D235">
        <v>30.594085351</v>
      </c>
      <c r="E235">
        <v>30.051915621199999</v>
      </c>
      <c r="F235">
        <v>28.686349486400001</v>
      </c>
      <c r="G235">
        <v>29.316319801199999</v>
      </c>
      <c r="H235">
        <v>29.404679681299999</v>
      </c>
      <c r="I235">
        <v>29.803089768900001</v>
      </c>
      <c r="J235">
        <v>30.591917702899998</v>
      </c>
      <c r="K235">
        <v>30.875189791499999</v>
      </c>
      <c r="L235">
        <v>31.132177604500001</v>
      </c>
      <c r="M235">
        <v>31.085075499799999</v>
      </c>
      <c r="N235">
        <v>30.3193413678</v>
      </c>
      <c r="O235">
        <v>31.141579683900002</v>
      </c>
      <c r="P235">
        <v>28.9841059878</v>
      </c>
      <c r="Q235">
        <v>31.4298036259</v>
      </c>
      <c r="R235">
        <v>29.7079504294</v>
      </c>
      <c r="S235">
        <v>29.5411519072</v>
      </c>
      <c r="T235">
        <v>30.683963917900002</v>
      </c>
      <c r="U235">
        <v>29.520865713999999</v>
      </c>
      <c r="V235">
        <v>29.760277797400001</v>
      </c>
      <c r="W235">
        <v>29.827056152299999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29.441944982100001</v>
      </c>
      <c r="AJ235">
        <v>28.684050360400001</v>
      </c>
      <c r="AK235">
        <v>28.286208876300002</v>
      </c>
      <c r="AL235">
        <v>29.5126894263</v>
      </c>
      <c r="AM235">
        <v>27.3952250247</v>
      </c>
      <c r="AN235">
        <v>28.610862449199999</v>
      </c>
      <c r="AO235">
        <v>29.935228262999999</v>
      </c>
      <c r="AP235">
        <v>30.021283116199999</v>
      </c>
      <c r="AQ235">
        <v>30.7719600014</v>
      </c>
      <c r="AR235">
        <v>30.219305829</v>
      </c>
      <c r="AS235">
        <v>28.415999435900002</v>
      </c>
      <c r="AT235">
        <v>29.530886708200001</v>
      </c>
      <c r="AU235">
        <v>27.7191664132</v>
      </c>
      <c r="AV235">
        <v>29.83836865</v>
      </c>
      <c r="AW235">
        <v>28.513635112799999</v>
      </c>
      <c r="AX235">
        <v>29.161021504800001</v>
      </c>
      <c r="AY235">
        <v>29.604890046200001</v>
      </c>
      <c r="AZ235">
        <v>29.0329576231</v>
      </c>
      <c r="BA235">
        <v>29.375032335</v>
      </c>
      <c r="BB235">
        <v>28.1751036484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234</v>
      </c>
      <c r="D236">
        <v>30.3430246737</v>
      </c>
      <c r="E236">
        <v>30.035935993300001</v>
      </c>
      <c r="F236">
        <v>29.096663045300001</v>
      </c>
      <c r="G236">
        <v>29.595522814700001</v>
      </c>
      <c r="H236">
        <v>29.2685665819</v>
      </c>
      <c r="I236">
        <v>29.7888162711</v>
      </c>
      <c r="J236">
        <v>30.996585195000002</v>
      </c>
      <c r="K236">
        <v>31.039094521999999</v>
      </c>
      <c r="L236">
        <v>31.362115138299998</v>
      </c>
      <c r="M236">
        <v>31.230783259399999</v>
      </c>
      <c r="N236">
        <v>30.544707506000002</v>
      </c>
      <c r="O236">
        <v>31.191534993299999</v>
      </c>
      <c r="P236">
        <v>29.244781863499998</v>
      </c>
      <c r="Q236">
        <v>31.583890088099999</v>
      </c>
      <c r="R236">
        <v>29.554869385</v>
      </c>
      <c r="S236">
        <v>29.676903188800001</v>
      </c>
      <c r="T236">
        <v>30.774783495800001</v>
      </c>
      <c r="U236">
        <v>29.6365334971</v>
      </c>
      <c r="V236">
        <v>30.150123076700002</v>
      </c>
      <c r="W236">
        <v>30.357927183600001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29.326620956399999</v>
      </c>
      <c r="AJ236">
        <v>28.7435636879</v>
      </c>
      <c r="AK236">
        <v>28.713365841000002</v>
      </c>
      <c r="AL236">
        <v>29.627912481199999</v>
      </c>
      <c r="AM236">
        <v>27.888810788899999</v>
      </c>
      <c r="AN236">
        <v>28.845212077799999</v>
      </c>
      <c r="AO236">
        <v>30.018800088199999</v>
      </c>
      <c r="AP236">
        <v>30.2111524715</v>
      </c>
      <c r="AQ236">
        <v>30.6181061644</v>
      </c>
      <c r="AR236">
        <v>30.0169399517</v>
      </c>
      <c r="AS236">
        <v>28.3732462147</v>
      </c>
      <c r="AT236">
        <v>29.676211284800001</v>
      </c>
      <c r="AU236">
        <v>27.6033885306</v>
      </c>
      <c r="AV236">
        <v>29.8331955347</v>
      </c>
      <c r="AW236">
        <v>28.4504131319</v>
      </c>
      <c r="AX236">
        <v>29.469286580799999</v>
      </c>
      <c r="AY236">
        <v>30.0654796948</v>
      </c>
      <c r="AZ236">
        <v>29.308844666300001</v>
      </c>
      <c r="BA236">
        <v>29.5724315824</v>
      </c>
      <c r="BB236">
        <v>28.700701047799999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235</v>
      </c>
      <c r="D237">
        <v>29.983885341800001</v>
      </c>
      <c r="E237">
        <v>30.066757472300001</v>
      </c>
      <c r="F237">
        <v>29.6429113027</v>
      </c>
      <c r="G237">
        <v>29.941187373199998</v>
      </c>
      <c r="H237">
        <v>28.834767428300001</v>
      </c>
      <c r="I237">
        <v>29.3739777141</v>
      </c>
      <c r="J237">
        <v>30.5935382997</v>
      </c>
      <c r="K237">
        <v>31.5829489403</v>
      </c>
      <c r="L237">
        <v>31.086446354700001</v>
      </c>
      <c r="M237">
        <v>31.096507622299999</v>
      </c>
      <c r="N237">
        <v>30.715097821800001</v>
      </c>
      <c r="O237">
        <v>31.359507768899999</v>
      </c>
      <c r="P237">
        <v>29.1768207165</v>
      </c>
      <c r="Q237">
        <v>31.678255889300001</v>
      </c>
      <c r="R237">
        <v>29.802701715000001</v>
      </c>
      <c r="S237">
        <v>29.442187001499999</v>
      </c>
      <c r="T237">
        <v>30.5563484131</v>
      </c>
      <c r="U237">
        <v>29.709655228599999</v>
      </c>
      <c r="V237">
        <v>30.129440443099998</v>
      </c>
      <c r="W237">
        <v>30.4980971612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28.721874378300001</v>
      </c>
      <c r="AJ237">
        <v>28.343609069500001</v>
      </c>
      <c r="AK237">
        <v>29.268611077599999</v>
      </c>
      <c r="AL237">
        <v>29.9887439126</v>
      </c>
      <c r="AM237">
        <v>28.1785175907</v>
      </c>
      <c r="AN237">
        <v>28.729772514099999</v>
      </c>
      <c r="AO237">
        <v>29.958063779700002</v>
      </c>
      <c r="AP237">
        <v>30.164792237699999</v>
      </c>
      <c r="AQ237">
        <v>30.710269841599999</v>
      </c>
      <c r="AR237">
        <v>29.883662659900001</v>
      </c>
      <c r="AS237">
        <v>28.312895621999999</v>
      </c>
      <c r="AT237">
        <v>29.6812210712</v>
      </c>
      <c r="AU237">
        <v>27.5778984188</v>
      </c>
      <c r="AV237">
        <v>29.833235440100001</v>
      </c>
      <c r="AW237">
        <v>28.618743934699999</v>
      </c>
      <c r="AX237">
        <v>29.621596073999999</v>
      </c>
      <c r="AY237">
        <v>30.197526952699999</v>
      </c>
      <c r="AZ237">
        <v>29.508461461500001</v>
      </c>
      <c r="BA237">
        <v>29.461179254699999</v>
      </c>
      <c r="BB237">
        <v>28.9892798126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236</v>
      </c>
      <c r="D238">
        <v>30.152285762000002</v>
      </c>
      <c r="E238">
        <v>30.0250406394</v>
      </c>
      <c r="F238">
        <v>29.6992695257</v>
      </c>
      <c r="G238">
        <v>29.8922380319</v>
      </c>
      <c r="H238">
        <v>28.4390643612</v>
      </c>
      <c r="I238">
        <v>29.295460848600001</v>
      </c>
      <c r="J238">
        <v>30.033606861799999</v>
      </c>
      <c r="K238">
        <v>31.8447573545</v>
      </c>
      <c r="L238">
        <v>30.974880220100001</v>
      </c>
      <c r="M238">
        <v>30.4753080252</v>
      </c>
      <c r="N238">
        <v>31.309052510299999</v>
      </c>
      <c r="O238">
        <v>31.385734466799999</v>
      </c>
      <c r="P238">
        <v>28.840919105200001</v>
      </c>
      <c r="Q238">
        <v>31.297481742900001</v>
      </c>
      <c r="R238">
        <v>29.5913542254</v>
      </c>
      <c r="S238">
        <v>29.6076133613</v>
      </c>
      <c r="T238">
        <v>30.903077040199999</v>
      </c>
      <c r="U238">
        <v>30.092335271700001</v>
      </c>
      <c r="V238">
        <v>30.194358637499999</v>
      </c>
      <c r="W238">
        <v>30.431014855299999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29.089346872099998</v>
      </c>
      <c r="AJ238">
        <v>28.406939464299999</v>
      </c>
      <c r="AK238">
        <v>28.960372424500001</v>
      </c>
      <c r="AL238">
        <v>30.309900562199999</v>
      </c>
      <c r="AM238">
        <v>28.358129943400002</v>
      </c>
      <c r="AN238">
        <v>28.375062108000002</v>
      </c>
      <c r="AO238">
        <v>29.208667780399999</v>
      </c>
      <c r="AP238">
        <v>30.863464168499998</v>
      </c>
      <c r="AQ238">
        <v>29.993426679100001</v>
      </c>
      <c r="AR238">
        <v>29.475840035200001</v>
      </c>
      <c r="AS238">
        <v>28.802289823999999</v>
      </c>
      <c r="AT238">
        <v>29.876673511100002</v>
      </c>
      <c r="AU238">
        <v>27.633992448699999</v>
      </c>
      <c r="AV238">
        <v>29.781192992200001</v>
      </c>
      <c r="AW238">
        <v>28.396537889200001</v>
      </c>
      <c r="AX238">
        <v>29.8512040156</v>
      </c>
      <c r="AY238">
        <v>30.580351900499998</v>
      </c>
      <c r="AZ238">
        <v>29.7384508313</v>
      </c>
      <c r="BA238">
        <v>29.6542217137</v>
      </c>
      <c r="BB238">
        <v>29.198326636800001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237</v>
      </c>
      <c r="D239">
        <v>30.449414977099998</v>
      </c>
      <c r="E239">
        <v>30.229386765600001</v>
      </c>
      <c r="F239">
        <v>29.892045685900001</v>
      </c>
      <c r="G239">
        <v>29.954174485399999</v>
      </c>
      <c r="H239">
        <v>28.822557639399999</v>
      </c>
      <c r="I239">
        <v>29.254907785499999</v>
      </c>
      <c r="J239">
        <v>29.9983385914</v>
      </c>
      <c r="K239">
        <v>31.8884045159</v>
      </c>
      <c r="L239">
        <v>31.374338700300001</v>
      </c>
      <c r="M239">
        <v>30.719060069400001</v>
      </c>
      <c r="N239">
        <v>31.422279323600002</v>
      </c>
      <c r="O239">
        <v>30.9394124634</v>
      </c>
      <c r="P239">
        <v>28.5074620665</v>
      </c>
      <c r="Q239">
        <v>31.253307838200001</v>
      </c>
      <c r="R239">
        <v>29.2170659654</v>
      </c>
      <c r="S239">
        <v>30.057656642000001</v>
      </c>
      <c r="T239">
        <v>30.819387470399999</v>
      </c>
      <c r="U239">
        <v>30.332102021600001</v>
      </c>
      <c r="V239">
        <v>30.4934686223</v>
      </c>
      <c r="W239">
        <v>30.249067389499999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29.3451332038</v>
      </c>
      <c r="AJ239">
        <v>28.570694731300001</v>
      </c>
      <c r="AK239">
        <v>29.323221266899999</v>
      </c>
      <c r="AL239">
        <v>30.624191679199999</v>
      </c>
      <c r="AM239">
        <v>28.247935379699999</v>
      </c>
      <c r="AN239">
        <v>28.117700244600002</v>
      </c>
      <c r="AO239">
        <v>29.279764605699999</v>
      </c>
      <c r="AP239">
        <v>31.543577276499999</v>
      </c>
      <c r="AQ239">
        <v>30.360834926900001</v>
      </c>
      <c r="AR239">
        <v>29.670648083100001</v>
      </c>
      <c r="AS239">
        <v>29.0106092756</v>
      </c>
      <c r="AT239">
        <v>29.658749909400001</v>
      </c>
      <c r="AU239">
        <v>27.928975883100001</v>
      </c>
      <c r="AV239">
        <v>29.938185453799999</v>
      </c>
      <c r="AW239">
        <v>28.102365688199999</v>
      </c>
      <c r="AX239">
        <v>29.9772978793</v>
      </c>
      <c r="AY239">
        <v>30.544143255000002</v>
      </c>
      <c r="AZ239">
        <v>29.787423748999998</v>
      </c>
      <c r="BA239">
        <v>29.816542595800001</v>
      </c>
      <c r="BB239">
        <v>29.009887824300002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238</v>
      </c>
      <c r="D240">
        <v>30.685525474599999</v>
      </c>
      <c r="E240">
        <v>30.343542508500001</v>
      </c>
      <c r="F240">
        <v>30.348975225499998</v>
      </c>
      <c r="G240">
        <v>30.087397455200001</v>
      </c>
      <c r="H240">
        <v>29.243838731299999</v>
      </c>
      <c r="I240">
        <v>29.366017666200001</v>
      </c>
      <c r="J240">
        <v>30.013234946899999</v>
      </c>
      <c r="K240">
        <v>32.291721666599997</v>
      </c>
      <c r="L240">
        <v>31.604219228800002</v>
      </c>
      <c r="M240">
        <v>30.8564694429</v>
      </c>
      <c r="N240">
        <v>31.005802787499999</v>
      </c>
      <c r="O240">
        <v>31.140619836700001</v>
      </c>
      <c r="P240">
        <v>28.794137881400001</v>
      </c>
      <c r="Q240">
        <v>31.412208737699999</v>
      </c>
      <c r="R240">
        <v>29.298140422399999</v>
      </c>
      <c r="S240">
        <v>30.255037158899999</v>
      </c>
      <c r="T240">
        <v>30.7544052511</v>
      </c>
      <c r="U240">
        <v>30.525270906100001</v>
      </c>
      <c r="V240">
        <v>30.566610919799999</v>
      </c>
      <c r="W240">
        <v>30.222538891100001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29.793615837899999</v>
      </c>
      <c r="AJ240">
        <v>29.033112019699999</v>
      </c>
      <c r="AK240">
        <v>29.4994219861</v>
      </c>
      <c r="AL240">
        <v>30.4345271794</v>
      </c>
      <c r="AM240">
        <v>28.240711152399999</v>
      </c>
      <c r="AN240">
        <v>28.4103719941</v>
      </c>
      <c r="AO240">
        <v>30.1265517008</v>
      </c>
      <c r="AP240">
        <v>31.897063384500001</v>
      </c>
      <c r="AQ240">
        <v>30.795437334799999</v>
      </c>
      <c r="AR240">
        <v>30.348581224</v>
      </c>
      <c r="AS240">
        <v>29.6354490276</v>
      </c>
      <c r="AT240">
        <v>29.653462229300001</v>
      </c>
      <c r="AU240">
        <v>28.215473823</v>
      </c>
      <c r="AV240">
        <v>30.068948985700001</v>
      </c>
      <c r="AW240">
        <v>28.406099883100001</v>
      </c>
      <c r="AX240">
        <v>29.784948767500001</v>
      </c>
      <c r="AY240">
        <v>30.620830540099998</v>
      </c>
      <c r="AZ240">
        <v>29.7448541539</v>
      </c>
      <c r="BA240">
        <v>29.709407728599999</v>
      </c>
      <c r="BB240">
        <v>29.140289603599999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239</v>
      </c>
      <c r="D241">
        <v>30.729680546600001</v>
      </c>
      <c r="E241">
        <v>30.281601823900001</v>
      </c>
      <c r="F241">
        <v>29.818372682</v>
      </c>
      <c r="G241">
        <v>30.159859500700001</v>
      </c>
      <c r="H241">
        <v>29.033106104600002</v>
      </c>
      <c r="I241">
        <v>29.440799921</v>
      </c>
      <c r="J241">
        <v>30.015694273699999</v>
      </c>
      <c r="K241">
        <v>32.528608899799998</v>
      </c>
      <c r="L241">
        <v>31.6455241518</v>
      </c>
      <c r="M241">
        <v>30.804109024900001</v>
      </c>
      <c r="N241">
        <v>30.976031679799998</v>
      </c>
      <c r="O241">
        <v>31.072681507199999</v>
      </c>
      <c r="P241">
        <v>29.1027130487</v>
      </c>
      <c r="Q241">
        <v>31.500206943999999</v>
      </c>
      <c r="R241">
        <v>29.742918749600001</v>
      </c>
      <c r="S241">
        <v>30.534009740999998</v>
      </c>
      <c r="T241">
        <v>31.035080059599998</v>
      </c>
      <c r="U241">
        <v>30.919119633099999</v>
      </c>
      <c r="V241">
        <v>30.7138094375</v>
      </c>
      <c r="W241">
        <v>30.325816989100002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30.664296094099999</v>
      </c>
      <c r="AJ241">
        <v>29.6744357249</v>
      </c>
      <c r="AK241">
        <v>28.984398086500001</v>
      </c>
      <c r="AL241">
        <v>30.237551261899998</v>
      </c>
      <c r="AM241">
        <v>28.350772429399999</v>
      </c>
      <c r="AN241">
        <v>29.002320150100001</v>
      </c>
      <c r="AO241">
        <v>29.8324702956</v>
      </c>
      <c r="AP241">
        <v>31.6203454736</v>
      </c>
      <c r="AQ241">
        <v>31.062124405100001</v>
      </c>
      <c r="AR241">
        <v>30.531285457300001</v>
      </c>
      <c r="AS241">
        <v>29.9998678167</v>
      </c>
      <c r="AT241">
        <v>30.289250023099999</v>
      </c>
      <c r="AU241">
        <v>28.3654380471</v>
      </c>
      <c r="AV241">
        <v>30.191424964100001</v>
      </c>
      <c r="AW241">
        <v>28.585019744699999</v>
      </c>
      <c r="AX241">
        <v>29.8802372018</v>
      </c>
      <c r="AY241">
        <v>30.6263569899</v>
      </c>
      <c r="AZ241">
        <v>29.621976633700001</v>
      </c>
      <c r="BA241">
        <v>29.749211542699999</v>
      </c>
      <c r="BB241">
        <v>29.412337342699999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240</v>
      </c>
      <c r="D242">
        <v>30.7024548636</v>
      </c>
      <c r="E242">
        <v>29.8717041381</v>
      </c>
      <c r="F242">
        <v>29.7415024437</v>
      </c>
      <c r="G242">
        <v>30.191229289900001</v>
      </c>
      <c r="H242">
        <v>29.181970241599998</v>
      </c>
      <c r="I242">
        <v>29.143930215200001</v>
      </c>
      <c r="J242">
        <v>31.226962446999998</v>
      </c>
      <c r="K242">
        <v>32.219651214700001</v>
      </c>
      <c r="L242">
        <v>32.142501199500003</v>
      </c>
      <c r="M242">
        <v>31.3180638766</v>
      </c>
      <c r="N242">
        <v>31.273659641399998</v>
      </c>
      <c r="O242">
        <v>31.4697404484</v>
      </c>
      <c r="P242">
        <v>28.740130997600001</v>
      </c>
      <c r="Q242">
        <v>31.453547009000001</v>
      </c>
      <c r="R242">
        <v>30.084927370199999</v>
      </c>
      <c r="S242">
        <v>30.6387081417</v>
      </c>
      <c r="T242">
        <v>31.423657520199999</v>
      </c>
      <c r="U242">
        <v>31.111029827700001</v>
      </c>
      <c r="V242">
        <v>30.134095702</v>
      </c>
      <c r="W242">
        <v>30.668584515399999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30.745591788599999</v>
      </c>
      <c r="AJ242">
        <v>29.5850086009</v>
      </c>
      <c r="AK242">
        <v>29.2062519272</v>
      </c>
      <c r="AL242">
        <v>30.084113780700001</v>
      </c>
      <c r="AM242">
        <v>28.342247760199999</v>
      </c>
      <c r="AN242">
        <v>29.185810603699998</v>
      </c>
      <c r="AO242">
        <v>30.223713998000001</v>
      </c>
      <c r="AP242">
        <v>31.470165283899998</v>
      </c>
      <c r="AQ242">
        <v>31.460234626599998</v>
      </c>
      <c r="AR242">
        <v>30.788419627300001</v>
      </c>
      <c r="AS242">
        <v>30.261509448599998</v>
      </c>
      <c r="AT242">
        <v>30.3983030845</v>
      </c>
      <c r="AU242">
        <v>28.6642984201</v>
      </c>
      <c r="AV242">
        <v>30.2696662705</v>
      </c>
      <c r="AW242">
        <v>28.897179935800001</v>
      </c>
      <c r="AX242">
        <v>29.6117999971</v>
      </c>
      <c r="AY242">
        <v>30.402740900000001</v>
      </c>
      <c r="AZ242">
        <v>29.2240663364</v>
      </c>
      <c r="BA242">
        <v>29.249384285200001</v>
      </c>
      <c r="BB242">
        <v>29.7479793111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241</v>
      </c>
      <c r="D243">
        <v>30.727983422499999</v>
      </c>
      <c r="E243">
        <v>29.991957038700001</v>
      </c>
      <c r="F243">
        <v>29.984194093100001</v>
      </c>
      <c r="G243">
        <v>30.346576524700001</v>
      </c>
      <c r="H243">
        <v>29.2895291884</v>
      </c>
      <c r="I243">
        <v>29.287665111300001</v>
      </c>
      <c r="J243">
        <v>31.524842224</v>
      </c>
      <c r="K243">
        <v>32.2382001621</v>
      </c>
      <c r="L243">
        <v>32.446101356600003</v>
      </c>
      <c r="M243">
        <v>31.610532498800001</v>
      </c>
      <c r="N243">
        <v>31.140139648000002</v>
      </c>
      <c r="O243">
        <v>31.4669423667</v>
      </c>
      <c r="P243">
        <v>29.240269984800001</v>
      </c>
      <c r="Q243">
        <v>31.544000127099999</v>
      </c>
      <c r="R243">
        <v>30.3514510963</v>
      </c>
      <c r="S243">
        <v>30.4087901298</v>
      </c>
      <c r="T243">
        <v>31.1066595253</v>
      </c>
      <c r="U243">
        <v>30.990039935599999</v>
      </c>
      <c r="V243">
        <v>30.112399086</v>
      </c>
      <c r="W243">
        <v>30.8506063952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30.299026936600001</v>
      </c>
      <c r="AJ243">
        <v>29.037781448699999</v>
      </c>
      <c r="AK243">
        <v>29.698406068400001</v>
      </c>
      <c r="AL243">
        <v>30.2737568716</v>
      </c>
      <c r="AM243">
        <v>28.025068623700001</v>
      </c>
      <c r="AN243">
        <v>28.936545442</v>
      </c>
      <c r="AO243">
        <v>30.494885102000001</v>
      </c>
      <c r="AP243">
        <v>31.669018065700001</v>
      </c>
      <c r="AQ243">
        <v>31.479466778900001</v>
      </c>
      <c r="AR243">
        <v>30.683019506200001</v>
      </c>
      <c r="AS243">
        <v>30.271949315699999</v>
      </c>
      <c r="AT243">
        <v>30.250913977700002</v>
      </c>
      <c r="AU243">
        <v>28.663796725200001</v>
      </c>
      <c r="AV243">
        <v>30.353245637800001</v>
      </c>
      <c r="AW243">
        <v>29.0365316257</v>
      </c>
      <c r="AX243">
        <v>28.611498091600001</v>
      </c>
      <c r="AY243">
        <v>29.621663687000002</v>
      </c>
      <c r="AZ243">
        <v>28.6525142397</v>
      </c>
      <c r="BA243">
        <v>29.5975828449</v>
      </c>
      <c r="BB243">
        <v>29.807472198399999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242</v>
      </c>
      <c r="D244">
        <v>30.662364372700001</v>
      </c>
      <c r="E244">
        <v>29.651007274400001</v>
      </c>
      <c r="F244">
        <v>30.405864921599999</v>
      </c>
      <c r="G244">
        <v>30.709330490700001</v>
      </c>
      <c r="H244">
        <v>29.6166981406</v>
      </c>
      <c r="I244">
        <v>29.662511843000001</v>
      </c>
      <c r="J244">
        <v>31.198785066900001</v>
      </c>
      <c r="K244">
        <v>31.9621880881</v>
      </c>
      <c r="L244">
        <v>32.359944147599997</v>
      </c>
      <c r="M244">
        <v>31.5375701259</v>
      </c>
      <c r="N244">
        <v>31.019175621999999</v>
      </c>
      <c r="O244">
        <v>31.530424985</v>
      </c>
      <c r="P244">
        <v>30.2578925768</v>
      </c>
      <c r="Q244">
        <v>31.987637184099999</v>
      </c>
      <c r="R244">
        <v>30.468276915800001</v>
      </c>
      <c r="S244">
        <v>30.367807695300002</v>
      </c>
      <c r="T244">
        <v>31.437460487999999</v>
      </c>
      <c r="U244">
        <v>30.9067098061</v>
      </c>
      <c r="V244">
        <v>30.636849624100002</v>
      </c>
      <c r="W244">
        <v>30.591817210399999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29.9191812816</v>
      </c>
      <c r="AJ244">
        <v>28.884181173199998</v>
      </c>
      <c r="AK244">
        <v>30.402577459700002</v>
      </c>
      <c r="AL244">
        <v>30.6006592757</v>
      </c>
      <c r="AM244">
        <v>28.087818189699998</v>
      </c>
      <c r="AN244">
        <v>29.2957880825</v>
      </c>
      <c r="AO244">
        <v>30.710858859399998</v>
      </c>
      <c r="AP244">
        <v>31.659189683000001</v>
      </c>
      <c r="AQ244">
        <v>31.5512567681</v>
      </c>
      <c r="AR244">
        <v>30.703525591199998</v>
      </c>
      <c r="AS244">
        <v>30.551738161700001</v>
      </c>
      <c r="AT244">
        <v>30.315102354899999</v>
      </c>
      <c r="AU244">
        <v>29.510426152499999</v>
      </c>
      <c r="AV244">
        <v>30.680363243199999</v>
      </c>
      <c r="AW244">
        <v>29.361018746900001</v>
      </c>
      <c r="AX244">
        <v>27.9856387542</v>
      </c>
      <c r="AY244">
        <v>29.7479616838</v>
      </c>
      <c r="AZ244">
        <v>28.503051019299999</v>
      </c>
      <c r="BA244">
        <v>29.9763690905</v>
      </c>
      <c r="BB244">
        <v>29.4857481194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243</v>
      </c>
      <c r="D245">
        <v>31.518614428100001</v>
      </c>
      <c r="E245">
        <v>30.401989604600001</v>
      </c>
      <c r="F245">
        <v>29.960308228100001</v>
      </c>
      <c r="G245">
        <v>30.564669431599999</v>
      </c>
      <c r="H245">
        <v>29.862718062300001</v>
      </c>
      <c r="I245">
        <v>29.881380834000002</v>
      </c>
      <c r="J245">
        <v>31.4116517223</v>
      </c>
      <c r="K245">
        <v>32.096575200700002</v>
      </c>
      <c r="L245">
        <v>32.102541418100003</v>
      </c>
      <c r="M245">
        <v>31.580383145900001</v>
      </c>
      <c r="N245">
        <v>31.485012316700001</v>
      </c>
      <c r="O245">
        <v>31.900993700499999</v>
      </c>
      <c r="P245" s="10">
        <f>(AVERAGE(P240:P244)+AVERAGE(P246:P250))/2</f>
        <v>29.869580070810002</v>
      </c>
      <c r="Q245" s="10">
        <f>(AVERAGE(Q240:Q244)+AVERAGE(Q246:Q250))/2</f>
        <v>31.98991359663</v>
      </c>
      <c r="R245" s="10">
        <f>(AVERAGE(R240:R244)+AVERAGE(R246:R250))/2</f>
        <v>30.414448329580001</v>
      </c>
      <c r="S245">
        <v>30.782342898</v>
      </c>
      <c r="T245">
        <v>31.505839850400001</v>
      </c>
      <c r="U245">
        <v>31.0978415696</v>
      </c>
      <c r="V245">
        <v>30.752190327200001</v>
      </c>
      <c r="W245">
        <v>30.773623290900002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30.475114028899998</v>
      </c>
      <c r="AJ245">
        <v>29.156853935499999</v>
      </c>
      <c r="AK245">
        <v>29.9559460579</v>
      </c>
      <c r="AL245">
        <v>30.569765758799999</v>
      </c>
      <c r="AM245">
        <v>27.7544828393</v>
      </c>
      <c r="AN245">
        <v>29.291090023599999</v>
      </c>
      <c r="AO245">
        <v>30.818141457599999</v>
      </c>
      <c r="AP245">
        <v>31.615236038399999</v>
      </c>
      <c r="AQ245">
        <v>31.6845112954</v>
      </c>
      <c r="AR245">
        <v>31.006176601300002</v>
      </c>
      <c r="AS245">
        <v>30.877435308999999</v>
      </c>
      <c r="AT245">
        <v>30.6044191513</v>
      </c>
      <c r="AU245" s="10">
        <f>(AVERAGE(AU240:AU244)+AVERAGE(AU246:AU250))/2</f>
        <v>29.36178826586</v>
      </c>
      <c r="AV245" s="10">
        <f>(AVERAGE(AV240:AV244)+AVERAGE(AV246:AV250))/2</f>
        <v>30.573779802610002</v>
      </c>
      <c r="AW245" s="10">
        <f>(AVERAGE(AW240:AW244)+AVERAGE(AW246:AW250))/2</f>
        <v>29.388712873880003</v>
      </c>
      <c r="AX245">
        <v>28.943600598700002</v>
      </c>
      <c r="AY245">
        <v>30.0905680947</v>
      </c>
      <c r="AZ245">
        <v>28.941278105199999</v>
      </c>
      <c r="BA245">
        <v>30.247439893399999</v>
      </c>
      <c r="BB245">
        <v>29.328546234299999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244</v>
      </c>
      <c r="D246">
        <v>31.520646342900001</v>
      </c>
      <c r="E246">
        <v>30.769065834999999</v>
      </c>
      <c r="F246">
        <v>30.2297423049</v>
      </c>
      <c r="G246">
        <v>30.426727691300002</v>
      </c>
      <c r="H246">
        <v>29.699947357300001</v>
      </c>
      <c r="I246">
        <v>29.884864794399999</v>
      </c>
      <c r="J246">
        <v>31.957126927299999</v>
      </c>
      <c r="K246">
        <v>32.426850289199997</v>
      </c>
      <c r="L246">
        <v>32.062375057799997</v>
      </c>
      <c r="M246">
        <v>31.902261920400001</v>
      </c>
      <c r="N246">
        <v>31.4193984387</v>
      </c>
      <c r="O246">
        <v>32.104830033299997</v>
      </c>
      <c r="P246">
        <v>30.5958176374</v>
      </c>
      <c r="Q246">
        <v>32.297908740300002</v>
      </c>
      <c r="R246">
        <v>30.767574875400001</v>
      </c>
      <c r="S246">
        <v>30.632025066600001</v>
      </c>
      <c r="T246">
        <v>31.499018584000002</v>
      </c>
      <c r="U246">
        <v>30.863223402399999</v>
      </c>
      <c r="V246">
        <v>30.733972575100001</v>
      </c>
      <c r="W246">
        <v>30.667307373700002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30.669638108899999</v>
      </c>
      <c r="AJ246">
        <v>29.390615049099999</v>
      </c>
      <c r="AK246">
        <v>29.465948694800002</v>
      </c>
      <c r="AL246">
        <v>30.313212396099999</v>
      </c>
      <c r="AM246">
        <v>28.210368518199999</v>
      </c>
      <c r="AN246">
        <v>29.275683652400001</v>
      </c>
      <c r="AO246">
        <v>30.992181990700001</v>
      </c>
      <c r="AP246">
        <v>31.3563976979</v>
      </c>
      <c r="AQ246">
        <v>31.492378291800001</v>
      </c>
      <c r="AR246">
        <v>31.059334397899999</v>
      </c>
      <c r="AS246">
        <v>30.8503050962</v>
      </c>
      <c r="AT246">
        <v>30.9280519916</v>
      </c>
      <c r="AU246">
        <v>29.809958937099999</v>
      </c>
      <c r="AV246">
        <v>30.471436699400002</v>
      </c>
      <c r="AW246">
        <v>29.713894882799998</v>
      </c>
      <c r="AX246">
        <v>29.700111939900001</v>
      </c>
      <c r="AY246">
        <v>30.5307061649</v>
      </c>
      <c r="AZ246">
        <v>29.4494263964</v>
      </c>
      <c r="BA246">
        <v>30.204214603699999</v>
      </c>
      <c r="BB246">
        <v>29.299110234600001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245</v>
      </c>
      <c r="D247">
        <v>31.486092211599999</v>
      </c>
      <c r="E247">
        <v>30.788568841</v>
      </c>
      <c r="F247">
        <v>30.929314185599999</v>
      </c>
      <c r="G247">
        <v>30.7671013575</v>
      </c>
      <c r="H247">
        <v>29.352451718800001</v>
      </c>
      <c r="I247">
        <v>30.141257248199999</v>
      </c>
      <c r="J247">
        <v>32.2092491103</v>
      </c>
      <c r="K247">
        <v>32.769985412399997</v>
      </c>
      <c r="L247">
        <v>32.298584611400003</v>
      </c>
      <c r="M247">
        <v>32.168366537799997</v>
      </c>
      <c r="N247">
        <v>31.4606608048</v>
      </c>
      <c r="O247">
        <v>31.968763241600001</v>
      </c>
      <c r="P247">
        <v>30.736424207500001</v>
      </c>
      <c r="Q247">
        <v>32.499892414100003</v>
      </c>
      <c r="R247">
        <v>31.227227348700001</v>
      </c>
      <c r="S247">
        <v>30.6288963694</v>
      </c>
      <c r="T247">
        <v>30.857887725099999</v>
      </c>
      <c r="U247">
        <v>30.604749575</v>
      </c>
      <c r="V247">
        <v>30.721059583500001</v>
      </c>
      <c r="W247">
        <v>30.696461929600002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30.762843417199999</v>
      </c>
      <c r="AJ247">
        <v>29.7840563942</v>
      </c>
      <c r="AK247">
        <v>29.630516182800001</v>
      </c>
      <c r="AL247">
        <v>30.442989239599999</v>
      </c>
      <c r="AM247">
        <v>28.441147259099999</v>
      </c>
      <c r="AN247">
        <v>29.4779045326</v>
      </c>
      <c r="AO247">
        <v>31.2939556589</v>
      </c>
      <c r="AP247">
        <v>31.475818733000001</v>
      </c>
      <c r="AQ247">
        <v>31.666391915799998</v>
      </c>
      <c r="AR247">
        <v>31.2986026124</v>
      </c>
      <c r="AS247">
        <v>30.7935630982</v>
      </c>
      <c r="AT247">
        <v>31.081079422999998</v>
      </c>
      <c r="AU247">
        <v>29.5847986343</v>
      </c>
      <c r="AV247">
        <v>30.6573002473</v>
      </c>
      <c r="AW247">
        <v>29.637102913500001</v>
      </c>
      <c r="AX247">
        <v>29.846897441599999</v>
      </c>
      <c r="AY247">
        <v>30.5713497554</v>
      </c>
      <c r="AZ247">
        <v>29.975707572000001</v>
      </c>
      <c r="BA247">
        <v>29.955223628900001</v>
      </c>
      <c r="BB247">
        <v>29.376039240800001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246</v>
      </c>
      <c r="D248">
        <v>31.666780212700001</v>
      </c>
      <c r="E248">
        <v>30.752698802200001</v>
      </c>
      <c r="F248">
        <v>31.085668793100002</v>
      </c>
      <c r="G248">
        <v>31.346059818200001</v>
      </c>
      <c r="H248">
        <v>29.641369224400002</v>
      </c>
      <c r="I248">
        <v>30.367609012300001</v>
      </c>
      <c r="J248">
        <v>31.611797219900001</v>
      </c>
      <c r="K248">
        <v>32.936171093299997</v>
      </c>
      <c r="L248">
        <v>31.988347921500001</v>
      </c>
      <c r="M248">
        <v>32.021590990200004</v>
      </c>
      <c r="N248">
        <v>31.635538890399999</v>
      </c>
      <c r="O248">
        <v>31.697994616100001</v>
      </c>
      <c r="P248">
        <v>30.210106547700001</v>
      </c>
      <c r="Q248">
        <v>32.413493052299998</v>
      </c>
      <c r="R248">
        <v>30.7578214306</v>
      </c>
      <c r="S248">
        <v>30.805266765700001</v>
      </c>
      <c r="T248">
        <v>30.653495748899999</v>
      </c>
      <c r="U248">
        <v>30.406929222500001</v>
      </c>
      <c r="V248">
        <v>31.231035931699999</v>
      </c>
      <c r="W248">
        <v>31.158489069800002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30.546251810099999</v>
      </c>
      <c r="AJ248">
        <v>29.4307472114</v>
      </c>
      <c r="AK248">
        <v>30.324807378599999</v>
      </c>
      <c r="AL248">
        <v>30.752463330699999</v>
      </c>
      <c r="AM248">
        <v>28.5973789807</v>
      </c>
      <c r="AN248">
        <v>29.8343571881</v>
      </c>
      <c r="AO248">
        <v>31.053773100200001</v>
      </c>
      <c r="AP248">
        <v>31.685219641500002</v>
      </c>
      <c r="AQ248">
        <v>31.640079732699999</v>
      </c>
      <c r="AR248">
        <v>31.040586186100001</v>
      </c>
      <c r="AS248">
        <v>30.5065172529</v>
      </c>
      <c r="AT248">
        <v>31.216430846600002</v>
      </c>
      <c r="AU248">
        <v>30.0783280514</v>
      </c>
      <c r="AV248">
        <v>30.754039022099999</v>
      </c>
      <c r="AW248">
        <v>29.7274276544</v>
      </c>
      <c r="AX248">
        <v>29.968711664499999</v>
      </c>
      <c r="AY248">
        <v>30.346878712199999</v>
      </c>
      <c r="AZ248">
        <v>29.9827734695</v>
      </c>
      <c r="BA248">
        <v>30.620828979399999</v>
      </c>
      <c r="BB248">
        <v>29.7040940509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247</v>
      </c>
      <c r="D249">
        <v>31.320180465</v>
      </c>
      <c r="E249">
        <v>30.6268402838</v>
      </c>
      <c r="F249">
        <v>31.009444657</v>
      </c>
      <c r="G249">
        <v>31.731895669299998</v>
      </c>
      <c r="H249">
        <v>29.5032527535</v>
      </c>
      <c r="I249">
        <v>30.652084502699999</v>
      </c>
      <c r="J249">
        <v>31.6932714149</v>
      </c>
      <c r="K249">
        <v>32.3593994796</v>
      </c>
      <c r="L249">
        <v>31.977049568599998</v>
      </c>
      <c r="M249">
        <v>32.164624137099999</v>
      </c>
      <c r="N249">
        <v>31.425320133900001</v>
      </c>
      <c r="O249">
        <v>31.652975203800001</v>
      </c>
      <c r="P249">
        <v>30.271277588</v>
      </c>
      <c r="Q249">
        <v>32.239245727499998</v>
      </c>
      <c r="R249">
        <v>30.6882219198</v>
      </c>
      <c r="S249">
        <v>31.253285115600001</v>
      </c>
      <c r="T249">
        <v>31.6722629221</v>
      </c>
      <c r="U249">
        <v>30.974762457800001</v>
      </c>
      <c r="V249">
        <v>31.503465548699999</v>
      </c>
      <c r="W249">
        <v>31.082898349400001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30.5421481017</v>
      </c>
      <c r="AJ249">
        <v>29.278108062800001</v>
      </c>
      <c r="AK249">
        <v>30.1395791984</v>
      </c>
      <c r="AL249">
        <v>30.950157288700002</v>
      </c>
      <c r="AM249">
        <v>28.476171213800001</v>
      </c>
      <c r="AN249">
        <v>29.9673343077</v>
      </c>
      <c r="AO249">
        <v>31.323527243099999</v>
      </c>
      <c r="AP249">
        <v>31.878838248400001</v>
      </c>
      <c r="AQ249">
        <v>31.737435249000001</v>
      </c>
      <c r="AR249">
        <v>31.113536977199999</v>
      </c>
      <c r="AS249">
        <v>30.0919309654</v>
      </c>
      <c r="AT249">
        <v>31.454663396699999</v>
      </c>
      <c r="AU249">
        <v>30.434589401</v>
      </c>
      <c r="AV249">
        <v>31.0563507052</v>
      </c>
      <c r="AW249">
        <v>30.141574751499999</v>
      </c>
      <c r="AX249">
        <v>30.0672167454</v>
      </c>
      <c r="AY249">
        <v>30.870993932899999</v>
      </c>
      <c r="AZ249">
        <v>30.1072295363</v>
      </c>
      <c r="BA249">
        <v>30.883793542599999</v>
      </c>
      <c r="BB249">
        <v>29.812377316399999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248</v>
      </c>
      <c r="D250">
        <v>32.086586375000003</v>
      </c>
      <c r="E250">
        <v>30.9337295445</v>
      </c>
      <c r="F250">
        <v>30.862587399799999</v>
      </c>
      <c r="G250">
        <v>31.7399125066</v>
      </c>
      <c r="H250">
        <v>29.348846309199999</v>
      </c>
      <c r="I250">
        <v>30.711957257200002</v>
      </c>
      <c r="J250">
        <v>31.6842341662</v>
      </c>
      <c r="K250">
        <v>32.162030942400001</v>
      </c>
      <c r="L250">
        <v>32.231059128399998</v>
      </c>
      <c r="M250">
        <v>32.210708511900002</v>
      </c>
      <c r="N250">
        <v>31.7614080468</v>
      </c>
      <c r="O250">
        <v>31.903235243099999</v>
      </c>
      <c r="P250">
        <v>30.747030238200001</v>
      </c>
      <c r="Q250">
        <v>32.550996030199997</v>
      </c>
      <c r="R250">
        <v>30.757923167000001</v>
      </c>
      <c r="S250">
        <v>31.559208136999999</v>
      </c>
      <c r="T250">
        <v>31.942320521999999</v>
      </c>
      <c r="U250">
        <v>31.525638005499999</v>
      </c>
      <c r="V250">
        <v>31.475085962600001</v>
      </c>
      <c r="W250">
        <v>30.9872689394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31.266907898500001</v>
      </c>
      <c r="AJ250">
        <v>29.4554893488</v>
      </c>
      <c r="AK250">
        <v>29.7933684194</v>
      </c>
      <c r="AL250">
        <v>30.954158777899998</v>
      </c>
      <c r="AM250">
        <v>28.8353352669</v>
      </c>
      <c r="AN250">
        <v>29.818491031899999</v>
      </c>
      <c r="AO250">
        <v>31.200761327999999</v>
      </c>
      <c r="AP250">
        <v>31.7576522313</v>
      </c>
      <c r="AQ250">
        <v>31.405452260299999</v>
      </c>
      <c r="AR250">
        <v>31.275117016999999</v>
      </c>
      <c r="AS250">
        <v>30.5034525451</v>
      </c>
      <c r="AT250">
        <v>31.6340046127</v>
      </c>
      <c r="AU250">
        <v>30.2907744669</v>
      </c>
      <c r="AV250">
        <v>31.2350222508</v>
      </c>
      <c r="AW250">
        <v>30.381278600400002</v>
      </c>
      <c r="AX250">
        <v>30.3139137989</v>
      </c>
      <c r="AY250">
        <v>31.000999040699998</v>
      </c>
      <c r="AZ250">
        <v>30.481075866000001</v>
      </c>
      <c r="BA250">
        <v>30.847069745900001</v>
      </c>
      <c r="BB250">
        <v>29.537290772999999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249</v>
      </c>
      <c r="D251">
        <v>32.726232160400002</v>
      </c>
      <c r="E251">
        <v>31.344843447799999</v>
      </c>
      <c r="F251">
        <v>31.12302884</v>
      </c>
      <c r="G251">
        <v>31.448268282200001</v>
      </c>
      <c r="H251">
        <v>29.362614942</v>
      </c>
      <c r="I251">
        <v>30.590385971300002</v>
      </c>
      <c r="J251">
        <v>32.2195954265</v>
      </c>
      <c r="K251">
        <v>32.415838059800002</v>
      </c>
      <c r="L251">
        <v>32.439805638000003</v>
      </c>
      <c r="M251">
        <v>32.251555117599999</v>
      </c>
      <c r="N251">
        <v>31.772761193899999</v>
      </c>
      <c r="O251">
        <v>32.246952251899998</v>
      </c>
      <c r="P251">
        <v>30.839604836900001</v>
      </c>
      <c r="Q251">
        <v>32.8330871462</v>
      </c>
      <c r="R251">
        <v>30.904221512900001</v>
      </c>
      <c r="S251">
        <v>31.327149443500002</v>
      </c>
      <c r="T251">
        <v>31.9890049959</v>
      </c>
      <c r="U251">
        <v>31.691314905599999</v>
      </c>
      <c r="V251">
        <v>31.225733875700001</v>
      </c>
      <c r="W251">
        <v>31.082579715200001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31.564097669700001</v>
      </c>
      <c r="AJ251">
        <v>29.8894631434</v>
      </c>
      <c r="AK251">
        <v>29.919803868300001</v>
      </c>
      <c r="AL251">
        <v>30.545652356000002</v>
      </c>
      <c r="AM251">
        <v>29.3142758085</v>
      </c>
      <c r="AN251">
        <v>29.5188093501</v>
      </c>
      <c r="AO251">
        <v>31.696659658400002</v>
      </c>
      <c r="AP251">
        <v>31.976718314799999</v>
      </c>
      <c r="AQ251">
        <v>31.8978893785</v>
      </c>
      <c r="AR251">
        <v>31.525209411799999</v>
      </c>
      <c r="AS251">
        <v>30.788532353800001</v>
      </c>
      <c r="AT251">
        <v>31.447474018800001</v>
      </c>
      <c r="AU251">
        <v>30.271363902600001</v>
      </c>
      <c r="AV251">
        <v>31.509110690499998</v>
      </c>
      <c r="AW251">
        <v>30.3554862282</v>
      </c>
      <c r="AX251">
        <v>29.807282566800001</v>
      </c>
      <c r="AY251">
        <v>30.501771348599998</v>
      </c>
      <c r="AZ251">
        <v>30.001657573999999</v>
      </c>
      <c r="BA251">
        <v>30.539583305699999</v>
      </c>
      <c r="BB251">
        <v>29.638924377199999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250</v>
      </c>
      <c r="D252">
        <v>32.837665444199999</v>
      </c>
      <c r="E252">
        <v>31.5848608264</v>
      </c>
      <c r="F252">
        <v>31.8402445509</v>
      </c>
      <c r="G252">
        <v>31.777556744599998</v>
      </c>
      <c r="H252">
        <v>29.425748498400001</v>
      </c>
      <c r="I252">
        <v>30.988518640599999</v>
      </c>
      <c r="J252">
        <v>32.565185573500003</v>
      </c>
      <c r="K252">
        <v>32.873540446699998</v>
      </c>
      <c r="L252">
        <v>32.852281781999999</v>
      </c>
      <c r="M252">
        <v>32.637091020100002</v>
      </c>
      <c r="N252">
        <v>31.804911004200001</v>
      </c>
      <c r="O252">
        <v>32.080685964399997</v>
      </c>
      <c r="P252">
        <v>31.4204980562</v>
      </c>
      <c r="Q252">
        <v>33.065584577899997</v>
      </c>
      <c r="R252">
        <v>31.142927498500001</v>
      </c>
      <c r="S252">
        <v>31.924502967999999</v>
      </c>
      <c r="T252">
        <v>32.119380976999999</v>
      </c>
      <c r="U252">
        <v>31.662677629600001</v>
      </c>
      <c r="V252">
        <v>31.397985032400001</v>
      </c>
      <c r="W252">
        <v>31.177233252000001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32.018070798899998</v>
      </c>
      <c r="AJ252">
        <v>30.399865503699999</v>
      </c>
      <c r="AK252">
        <v>29.891150699299999</v>
      </c>
      <c r="AL252">
        <v>30.645847528400001</v>
      </c>
      <c r="AM252">
        <v>29.480973716899999</v>
      </c>
      <c r="AN252">
        <v>29.810956692600001</v>
      </c>
      <c r="AO252">
        <v>31.713829654000001</v>
      </c>
      <c r="AP252">
        <v>32.514229633600003</v>
      </c>
      <c r="AQ252">
        <v>32.147623985700001</v>
      </c>
      <c r="AR252">
        <v>31.547908312600001</v>
      </c>
      <c r="AS252">
        <v>31.135757509200001</v>
      </c>
      <c r="AT252">
        <v>30.978775298399999</v>
      </c>
      <c r="AU252">
        <v>30.5926182758</v>
      </c>
      <c r="AV252">
        <v>31.846380168300001</v>
      </c>
      <c r="AW252">
        <v>30.2475553839</v>
      </c>
      <c r="AX252">
        <v>30.481610041</v>
      </c>
      <c r="AY252">
        <v>30.576331071199998</v>
      </c>
      <c r="AZ252">
        <v>30.050889214000001</v>
      </c>
      <c r="BA252">
        <v>30.443927559999999</v>
      </c>
      <c r="BB252">
        <v>30.203039478699999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251</v>
      </c>
      <c r="D253">
        <v>32.895554705800002</v>
      </c>
      <c r="E253">
        <v>31.834373838200001</v>
      </c>
      <c r="F253">
        <v>31.3721406244</v>
      </c>
      <c r="G253">
        <v>31.780902820400001</v>
      </c>
      <c r="H253">
        <v>30.1755851966</v>
      </c>
      <c r="I253">
        <v>30.826255322000002</v>
      </c>
      <c r="J253">
        <v>32.131308644100002</v>
      </c>
      <c r="K253">
        <v>33.287480985000002</v>
      </c>
      <c r="L253">
        <v>32.640800016</v>
      </c>
      <c r="M253">
        <v>32.565863855800004</v>
      </c>
      <c r="N253">
        <v>32.090206095799999</v>
      </c>
      <c r="O253">
        <v>32.144229946000003</v>
      </c>
      <c r="P253">
        <v>30.983247819399999</v>
      </c>
      <c r="Q253">
        <v>33.188065907099997</v>
      </c>
      <c r="R253">
        <v>31.620786345100001</v>
      </c>
      <c r="S253">
        <v>32.171455273299998</v>
      </c>
      <c r="T253">
        <v>32.2866300612</v>
      </c>
      <c r="U253">
        <v>31.8714604635</v>
      </c>
      <c r="V253">
        <v>31.265280155700001</v>
      </c>
      <c r="W253">
        <v>31.463507045899998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32.366805574899999</v>
      </c>
      <c r="AJ253">
        <v>30.880123391600002</v>
      </c>
      <c r="AK253">
        <v>29.8676581028</v>
      </c>
      <c r="AL253">
        <v>30.5550306025</v>
      </c>
      <c r="AM253">
        <v>29.975136045500001</v>
      </c>
      <c r="AN253">
        <v>29.824916676299999</v>
      </c>
      <c r="AO253">
        <v>31.987439230700002</v>
      </c>
      <c r="AP253">
        <v>32.904214953199997</v>
      </c>
      <c r="AQ253">
        <v>32.0724900142</v>
      </c>
      <c r="AR253">
        <v>31.575551047000001</v>
      </c>
      <c r="AS253">
        <v>31.363651951400001</v>
      </c>
      <c r="AT253">
        <v>31.154810359199999</v>
      </c>
      <c r="AU253">
        <v>30.568922250100002</v>
      </c>
      <c r="AV253">
        <v>31.9471863023</v>
      </c>
      <c r="AW253">
        <v>30.425820771200002</v>
      </c>
      <c r="AX253">
        <v>30.8946652126</v>
      </c>
      <c r="AY253">
        <v>31.134327150000001</v>
      </c>
      <c r="AZ253">
        <v>30.452292198999999</v>
      </c>
      <c r="BA253">
        <v>30.812456583399999</v>
      </c>
      <c r="BB253">
        <v>30.258844661200001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252</v>
      </c>
      <c r="D254">
        <v>33.238600613800003</v>
      </c>
      <c r="E254">
        <v>31.882873857700002</v>
      </c>
      <c r="F254">
        <v>30.789889551400002</v>
      </c>
      <c r="G254">
        <v>31.7551026101</v>
      </c>
      <c r="H254">
        <v>30.478781691599998</v>
      </c>
      <c r="I254">
        <v>30.6406422638</v>
      </c>
      <c r="J254">
        <v>32.079535094299999</v>
      </c>
      <c r="K254">
        <v>33.614937320099997</v>
      </c>
      <c r="L254">
        <v>32.712639606300002</v>
      </c>
      <c r="M254">
        <v>32.6232115858</v>
      </c>
      <c r="N254">
        <v>32.719314650000001</v>
      </c>
      <c r="O254">
        <v>32.424674283199998</v>
      </c>
      <c r="P254">
        <v>30.785314955</v>
      </c>
      <c r="Q254">
        <v>32.855910768199998</v>
      </c>
      <c r="R254">
        <v>31.201796407</v>
      </c>
      <c r="S254">
        <v>31.953852650000002</v>
      </c>
      <c r="T254">
        <v>32.148474127</v>
      </c>
      <c r="U254">
        <v>31.894210604000001</v>
      </c>
      <c r="V254">
        <v>31.139141152699999</v>
      </c>
      <c r="W254">
        <v>31.5203654892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32.724390473500002</v>
      </c>
      <c r="AJ254">
        <v>31.1380080689</v>
      </c>
      <c r="AK254">
        <v>30.448290040100002</v>
      </c>
      <c r="AL254">
        <v>30.914260735300001</v>
      </c>
      <c r="AM254">
        <v>29.998738184499999</v>
      </c>
      <c r="AN254">
        <v>30.1870609337</v>
      </c>
      <c r="AO254">
        <v>31.768623703900001</v>
      </c>
      <c r="AP254">
        <v>32.604046386</v>
      </c>
      <c r="AQ254">
        <v>32.398262620399997</v>
      </c>
      <c r="AR254">
        <v>31.810263966000001</v>
      </c>
      <c r="AS254">
        <v>31.204532965999999</v>
      </c>
      <c r="AT254">
        <v>31.576971557499999</v>
      </c>
      <c r="AU254">
        <v>29.6807818035</v>
      </c>
      <c r="AV254">
        <v>31.6674168909</v>
      </c>
      <c r="AW254">
        <v>30.528884342800001</v>
      </c>
      <c r="AX254">
        <v>30.636254325199999</v>
      </c>
      <c r="AY254">
        <v>31.2034343931</v>
      </c>
      <c r="AZ254">
        <v>30.699096408100001</v>
      </c>
      <c r="BA254">
        <v>30.825894718400001</v>
      </c>
      <c r="BB254">
        <v>30.266538455799999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253</v>
      </c>
      <c r="D255">
        <v>33.883501563499998</v>
      </c>
      <c r="E255">
        <v>32.4290384313</v>
      </c>
      <c r="F255">
        <v>31.1320473382</v>
      </c>
      <c r="G255">
        <v>31.781255848000001</v>
      </c>
      <c r="H255">
        <v>30.650457484499999</v>
      </c>
      <c r="I255">
        <v>30.8419756716</v>
      </c>
      <c r="J255">
        <v>32.171545093200002</v>
      </c>
      <c r="K255">
        <v>33.652933000499999</v>
      </c>
      <c r="L255">
        <v>33.157501093299999</v>
      </c>
      <c r="M255">
        <v>32.923461674000002</v>
      </c>
      <c r="N255">
        <v>33.327710877900003</v>
      </c>
      <c r="O255">
        <v>32.657313741899998</v>
      </c>
      <c r="P255">
        <v>31.373402692599999</v>
      </c>
      <c r="Q255">
        <v>33.018841989800002</v>
      </c>
      <c r="R255">
        <v>31.589996989900001</v>
      </c>
      <c r="S255">
        <v>32.253003298800003</v>
      </c>
      <c r="T255">
        <v>32.325959051799998</v>
      </c>
      <c r="U255">
        <v>31.8329044</v>
      </c>
      <c r="V255">
        <v>31.337190974799999</v>
      </c>
      <c r="W255">
        <v>31.6418043131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32.846796678899999</v>
      </c>
      <c r="AJ255">
        <v>31.197294896999999</v>
      </c>
      <c r="AK255">
        <v>30.212557757700001</v>
      </c>
      <c r="AL255">
        <v>31.408320995099999</v>
      </c>
      <c r="AM255">
        <v>29.7685317842</v>
      </c>
      <c r="AN255">
        <v>30.1207015058</v>
      </c>
      <c r="AO255">
        <v>30.683434279899998</v>
      </c>
      <c r="AP255">
        <v>32.436853514600003</v>
      </c>
      <c r="AQ255">
        <v>32.3764494228</v>
      </c>
      <c r="AR255">
        <v>31.9866826835</v>
      </c>
      <c r="AS255">
        <v>31.404468906000002</v>
      </c>
      <c r="AT255">
        <v>32.0706419869</v>
      </c>
      <c r="AU255">
        <v>29.823790883600001</v>
      </c>
      <c r="AV255">
        <v>31.448330161299999</v>
      </c>
      <c r="AW255">
        <v>30.5490822945</v>
      </c>
      <c r="AX255">
        <v>31.3608206374</v>
      </c>
      <c r="AY255">
        <v>31.887876073000001</v>
      </c>
      <c r="AZ255">
        <v>31.090084572599999</v>
      </c>
      <c r="BA255">
        <v>31.1634258966</v>
      </c>
      <c r="BB255">
        <v>30.598400161499999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254</v>
      </c>
      <c r="D256">
        <v>34.442730979499999</v>
      </c>
      <c r="E256">
        <v>32.741411730400003</v>
      </c>
      <c r="F256">
        <v>32.172591501699998</v>
      </c>
      <c r="G256">
        <v>32.198491650800001</v>
      </c>
      <c r="H256">
        <v>30.590263115599999</v>
      </c>
      <c r="I256">
        <v>30.867198291699999</v>
      </c>
      <c r="J256">
        <v>32.149081985599999</v>
      </c>
      <c r="K256">
        <v>33.974374108500001</v>
      </c>
      <c r="L256">
        <v>33.306380290600003</v>
      </c>
      <c r="M256">
        <v>33.203116061199999</v>
      </c>
      <c r="N256">
        <v>33.382722211400001</v>
      </c>
      <c r="O256">
        <v>33.006425459299997</v>
      </c>
      <c r="P256">
        <v>31.560730041100001</v>
      </c>
      <c r="Q256">
        <v>33.558223029099999</v>
      </c>
      <c r="R256">
        <v>31.918773668299998</v>
      </c>
      <c r="S256">
        <v>32.4902367782</v>
      </c>
      <c r="T256">
        <v>32.525933453599997</v>
      </c>
      <c r="U256">
        <v>32.2248585695</v>
      </c>
      <c r="V256">
        <v>31.7186379159</v>
      </c>
      <c r="W256">
        <v>31.348288395800001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33.1193282021</v>
      </c>
      <c r="AJ256">
        <v>31.3971352346</v>
      </c>
      <c r="AK256">
        <v>30.026846313</v>
      </c>
      <c r="AL256">
        <v>31.297653442400001</v>
      </c>
      <c r="AM256">
        <v>29.744111364599998</v>
      </c>
      <c r="AN256">
        <v>30.0912215914</v>
      </c>
      <c r="AO256">
        <v>31.000513171000001</v>
      </c>
      <c r="AP256">
        <v>32.6712644889</v>
      </c>
      <c r="AQ256">
        <v>32.189272258099997</v>
      </c>
      <c r="AR256">
        <v>31.901272921899999</v>
      </c>
      <c r="AS256">
        <v>31.507193116700002</v>
      </c>
      <c r="AT256">
        <v>32.410831408599996</v>
      </c>
      <c r="AU256">
        <v>29.976920912600001</v>
      </c>
      <c r="AV256">
        <v>31.7044560372</v>
      </c>
      <c r="AW256">
        <v>30.7071464323</v>
      </c>
      <c r="AX256">
        <v>31.413419326900001</v>
      </c>
      <c r="AY256">
        <v>31.816512922800001</v>
      </c>
      <c r="AZ256">
        <v>31.335593803399998</v>
      </c>
      <c r="BA256">
        <v>31.440755682999999</v>
      </c>
      <c r="BB256">
        <v>31.054120617300001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255</v>
      </c>
      <c r="D257">
        <v>34.461264406200002</v>
      </c>
      <c r="E257">
        <v>32.784927662699999</v>
      </c>
      <c r="F257">
        <v>32.427910990400001</v>
      </c>
      <c r="G257">
        <v>32.387483502000002</v>
      </c>
      <c r="H257">
        <v>30.3454338337</v>
      </c>
      <c r="I257">
        <v>30.859683343699999</v>
      </c>
      <c r="J257">
        <v>32.117161381899997</v>
      </c>
      <c r="K257">
        <v>34.1527207906</v>
      </c>
      <c r="L257">
        <v>32.789432894999997</v>
      </c>
      <c r="M257">
        <v>32.618549406200003</v>
      </c>
      <c r="N257">
        <v>33.323564967700001</v>
      </c>
      <c r="O257">
        <v>33.048207277700001</v>
      </c>
      <c r="P257">
        <v>32.246125855000003</v>
      </c>
      <c r="Q257">
        <v>33.826470633</v>
      </c>
      <c r="R257">
        <v>32.566918602000001</v>
      </c>
      <c r="S257">
        <v>32.055737215000001</v>
      </c>
      <c r="T257">
        <v>32.078683196699998</v>
      </c>
      <c r="U257">
        <v>31.964589139400001</v>
      </c>
      <c r="V257">
        <v>32.009341608900002</v>
      </c>
      <c r="W257">
        <v>31.903115017200001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32.6687304919</v>
      </c>
      <c r="AJ257">
        <v>31.469501560699999</v>
      </c>
      <c r="AK257">
        <v>30.334727730200001</v>
      </c>
      <c r="AL257">
        <v>31.121806831499999</v>
      </c>
      <c r="AM257">
        <v>30.0332226365</v>
      </c>
      <c r="AN257">
        <v>29.872291682499998</v>
      </c>
      <c r="AO257">
        <v>31.996902238499999</v>
      </c>
      <c r="AP257">
        <v>32.376293684899998</v>
      </c>
      <c r="AQ257">
        <v>32.225777791200002</v>
      </c>
      <c r="AR257">
        <v>31.887320732300001</v>
      </c>
      <c r="AS257">
        <v>32.066346517699998</v>
      </c>
      <c r="AT257">
        <v>32.554653750200004</v>
      </c>
      <c r="AU257">
        <v>30.346830736299999</v>
      </c>
      <c r="AV257">
        <v>32.039851477799999</v>
      </c>
      <c r="AW257">
        <v>30.825512349899999</v>
      </c>
      <c r="AX257">
        <v>30.244582140399999</v>
      </c>
      <c r="AY257">
        <v>30.865270797000001</v>
      </c>
      <c r="AZ257">
        <v>30.830159899800002</v>
      </c>
      <c r="BA257">
        <v>31.4412800379</v>
      </c>
      <c r="BB257">
        <v>31.433363762700001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256</v>
      </c>
      <c r="D258">
        <v>34.409534344000001</v>
      </c>
      <c r="E258">
        <v>32.809544799100003</v>
      </c>
      <c r="F258">
        <v>32.571927875299998</v>
      </c>
      <c r="G258">
        <v>32.6272077004</v>
      </c>
      <c r="H258">
        <v>30.190484940200001</v>
      </c>
      <c r="I258">
        <v>31.1312109514</v>
      </c>
      <c r="J258">
        <v>32.766019356100003</v>
      </c>
      <c r="K258">
        <v>34.152114325100001</v>
      </c>
      <c r="L258">
        <v>33.139336910200001</v>
      </c>
      <c r="M258">
        <v>32.779307282399998</v>
      </c>
      <c r="N258">
        <v>33.387920685600001</v>
      </c>
      <c r="O258">
        <v>32.637282383699997</v>
      </c>
      <c r="P258">
        <v>32.337679722200001</v>
      </c>
      <c r="Q258">
        <v>33.989400855600003</v>
      </c>
      <c r="R258">
        <v>32.707104440899997</v>
      </c>
      <c r="S258">
        <v>32.007276841699998</v>
      </c>
      <c r="T258">
        <v>32.323892892300002</v>
      </c>
      <c r="U258">
        <v>32.298147870100003</v>
      </c>
      <c r="V258">
        <v>32.501674716700002</v>
      </c>
      <c r="W258">
        <v>32.301418642800002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32.064281839300001</v>
      </c>
      <c r="AJ258">
        <v>30.802802727100001</v>
      </c>
      <c r="AK258">
        <v>30.720494227900002</v>
      </c>
      <c r="AL258">
        <v>31.353114078400001</v>
      </c>
      <c r="AM258">
        <v>29.932611951399998</v>
      </c>
      <c r="AN258">
        <v>30.500592495500001</v>
      </c>
      <c r="AO258">
        <v>32.598302708299997</v>
      </c>
      <c r="AP258">
        <v>32.299588782400001</v>
      </c>
      <c r="AQ258">
        <v>32.688525777700001</v>
      </c>
      <c r="AR258">
        <v>32.238469477700001</v>
      </c>
      <c r="AS258">
        <v>32.2727347322</v>
      </c>
      <c r="AT258">
        <v>32.370143447799997</v>
      </c>
      <c r="AU258">
        <v>30.4839323966</v>
      </c>
      <c r="AV258">
        <v>32.314440740000002</v>
      </c>
      <c r="AW258">
        <v>30.976291974199999</v>
      </c>
      <c r="AX258">
        <v>30.717056930599998</v>
      </c>
      <c r="AY258">
        <v>30.9100654191</v>
      </c>
      <c r="AZ258">
        <v>31.046150683099999</v>
      </c>
      <c r="BA258">
        <v>31.6175024074</v>
      </c>
      <c r="BB258">
        <v>31.610797665700002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257</v>
      </c>
      <c r="D259">
        <v>33.966450786899998</v>
      </c>
      <c r="E259">
        <v>32.579417909199996</v>
      </c>
      <c r="F259">
        <v>33.0010183248</v>
      </c>
      <c r="G259">
        <v>32.7883507743</v>
      </c>
      <c r="H259">
        <v>30.579493339199999</v>
      </c>
      <c r="I259">
        <v>31.317740567600001</v>
      </c>
      <c r="J259">
        <v>32.505976620699997</v>
      </c>
      <c r="K259">
        <v>33.863807272400003</v>
      </c>
      <c r="L259">
        <v>33.4456680933</v>
      </c>
      <c r="M259">
        <v>32.879675402499998</v>
      </c>
      <c r="N259">
        <v>33.043738447599999</v>
      </c>
      <c r="O259">
        <v>32.549684241599998</v>
      </c>
      <c r="P259">
        <v>32.069506813399997</v>
      </c>
      <c r="Q259">
        <v>33.816532568900001</v>
      </c>
      <c r="R259">
        <v>32.481283068899998</v>
      </c>
      <c r="S259">
        <v>32.058783957400003</v>
      </c>
      <c r="T259">
        <v>32.438819298799999</v>
      </c>
      <c r="U259">
        <v>32.650023898999997</v>
      </c>
      <c r="V259">
        <v>32.145963102700001</v>
      </c>
      <c r="W259">
        <v>32.259473792800001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32.575286694900001</v>
      </c>
      <c r="AJ259">
        <v>30.790083274600001</v>
      </c>
      <c r="AK259">
        <v>30.817930383899999</v>
      </c>
      <c r="AL259">
        <v>31.576097921100001</v>
      </c>
      <c r="AM259">
        <v>29.699715324900001</v>
      </c>
      <c r="AN259">
        <v>30.937582637999999</v>
      </c>
      <c r="AO259">
        <v>32.104515227199997</v>
      </c>
      <c r="AP259">
        <v>32.410415969200002</v>
      </c>
      <c r="AQ259">
        <v>33.022447746799998</v>
      </c>
      <c r="AR259">
        <v>32.491670084100001</v>
      </c>
      <c r="AS259">
        <v>31.505848182800001</v>
      </c>
      <c r="AT259">
        <v>32.230244865700001</v>
      </c>
      <c r="AU259">
        <v>31.143450792300001</v>
      </c>
      <c r="AV259">
        <v>32.707457837699998</v>
      </c>
      <c r="AW259">
        <v>31.3466885313</v>
      </c>
      <c r="AX259">
        <v>30.734629101900001</v>
      </c>
      <c r="AY259">
        <v>31.262853901500002</v>
      </c>
      <c r="AZ259">
        <v>31.200349344900001</v>
      </c>
      <c r="BA259">
        <v>31.720816491099999</v>
      </c>
      <c r="BB259">
        <v>30.9394898111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258</v>
      </c>
      <c r="D260">
        <v>33.762266467300002</v>
      </c>
      <c r="E260">
        <v>32.261332640200003</v>
      </c>
      <c r="F260">
        <v>32.844270203100002</v>
      </c>
      <c r="G260">
        <v>32.540288101999998</v>
      </c>
      <c r="H260">
        <v>31.271133033200002</v>
      </c>
      <c r="I260">
        <v>31.7291319142</v>
      </c>
      <c r="J260">
        <v>32.369844842200003</v>
      </c>
      <c r="K260">
        <v>33.480294979100002</v>
      </c>
      <c r="L260">
        <v>33.286155368099998</v>
      </c>
      <c r="M260">
        <v>33.028047777600001</v>
      </c>
      <c r="N260">
        <v>33.172448794300003</v>
      </c>
      <c r="O260">
        <v>32.7846701092</v>
      </c>
      <c r="P260">
        <v>32.227700159299999</v>
      </c>
      <c r="Q260">
        <v>33.791587511199999</v>
      </c>
      <c r="R260">
        <v>32.236550907800002</v>
      </c>
      <c r="S260">
        <v>32.548386290000003</v>
      </c>
      <c r="T260">
        <v>32.6574067293</v>
      </c>
      <c r="U260">
        <v>32.962402378199997</v>
      </c>
      <c r="V260">
        <v>32.040726938299997</v>
      </c>
      <c r="W260">
        <v>32.024199900500001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32.776747880599999</v>
      </c>
      <c r="AJ260">
        <v>31.064854824499999</v>
      </c>
      <c r="AK260">
        <v>31.086108199200002</v>
      </c>
      <c r="AL260">
        <v>31.0100350413</v>
      </c>
      <c r="AM260">
        <v>30.159189202699999</v>
      </c>
      <c r="AN260">
        <v>30.984799327400001</v>
      </c>
      <c r="AO260">
        <v>31.823777291100001</v>
      </c>
      <c r="AP260">
        <v>32.452003387399998</v>
      </c>
      <c r="AQ260">
        <v>33.067206716800001</v>
      </c>
      <c r="AR260">
        <v>32.6332513957</v>
      </c>
      <c r="AS260">
        <v>31.492022875699998</v>
      </c>
      <c r="AT260">
        <v>32.185519110500003</v>
      </c>
      <c r="AU260">
        <v>31.122246042099999</v>
      </c>
      <c r="AV260">
        <v>32.4681681669</v>
      </c>
      <c r="AW260">
        <v>31.444644511900002</v>
      </c>
      <c r="AX260">
        <v>31.082616767299999</v>
      </c>
      <c r="AY260">
        <v>31.774484831500001</v>
      </c>
      <c r="AZ260">
        <v>31.653515363499999</v>
      </c>
      <c r="BA260">
        <v>31.940957341899999</v>
      </c>
      <c r="BB260">
        <v>30.568435159700002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259</v>
      </c>
      <c r="D261">
        <v>33.734993732</v>
      </c>
      <c r="E261">
        <v>32.264481083</v>
      </c>
      <c r="F261">
        <v>32.624494974100003</v>
      </c>
      <c r="G261">
        <v>32.636819267299998</v>
      </c>
      <c r="H261">
        <v>31.1563623087</v>
      </c>
      <c r="I261">
        <v>32.051144503800003</v>
      </c>
      <c r="J261">
        <v>33.032458463700003</v>
      </c>
      <c r="K261">
        <v>33.418403291300002</v>
      </c>
      <c r="L261">
        <v>33.537883870999998</v>
      </c>
      <c r="M261">
        <v>33.0726174574</v>
      </c>
      <c r="N261">
        <v>33.610928119500002</v>
      </c>
      <c r="O261">
        <v>33.058319849599997</v>
      </c>
      <c r="P261">
        <v>32.279375889100002</v>
      </c>
      <c r="Q261">
        <v>33.678655317199997</v>
      </c>
      <c r="R261">
        <v>32.2830243963</v>
      </c>
      <c r="S261">
        <v>32.387542617900003</v>
      </c>
      <c r="T261">
        <v>32.9908715806</v>
      </c>
      <c r="U261">
        <v>32.8729573536</v>
      </c>
      <c r="V261">
        <v>32.363035808100001</v>
      </c>
      <c r="W261">
        <v>32.20002272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32.978505075400001</v>
      </c>
      <c r="AJ261">
        <v>31.069445167600001</v>
      </c>
      <c r="AK261">
        <v>31.560681226100002</v>
      </c>
      <c r="AL261">
        <v>31.3919729996</v>
      </c>
      <c r="AM261">
        <v>30.084676579700002</v>
      </c>
      <c r="AN261">
        <v>30.783265404200002</v>
      </c>
      <c r="AO261">
        <v>31.989064785499998</v>
      </c>
      <c r="AP261">
        <v>32.473094164899997</v>
      </c>
      <c r="AQ261">
        <v>32.740434619399998</v>
      </c>
      <c r="AR261">
        <v>32.474555886399997</v>
      </c>
      <c r="AS261">
        <v>32.0244644088</v>
      </c>
      <c r="AT261">
        <v>32.389866937299999</v>
      </c>
      <c r="AU261">
        <v>30.909595262900002</v>
      </c>
      <c r="AV261">
        <v>32.150924458299997</v>
      </c>
      <c r="AW261">
        <v>31.457481119400001</v>
      </c>
      <c r="AX261">
        <v>31.2634742985</v>
      </c>
      <c r="AY261">
        <v>31.946535176000001</v>
      </c>
      <c r="AZ261">
        <v>31.848534002899999</v>
      </c>
      <c r="BA261">
        <v>32.088048445600002</v>
      </c>
      <c r="BB261">
        <v>30.8114347862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260</v>
      </c>
      <c r="D262">
        <v>33.744827193900001</v>
      </c>
      <c r="E262">
        <v>32.3338613839</v>
      </c>
      <c r="F262">
        <v>33.110789754700001</v>
      </c>
      <c r="G262">
        <v>32.795724530299999</v>
      </c>
      <c r="H262">
        <v>31.022456253400001</v>
      </c>
      <c r="I262">
        <v>32.108029565499997</v>
      </c>
      <c r="J262">
        <v>32.988796695600001</v>
      </c>
      <c r="K262">
        <v>33.631051733100001</v>
      </c>
      <c r="L262">
        <v>33.449820999899998</v>
      </c>
      <c r="M262">
        <v>33.209335143200001</v>
      </c>
      <c r="N262">
        <v>33.5913412775</v>
      </c>
      <c r="O262">
        <v>33.206935502299999</v>
      </c>
      <c r="P262">
        <v>31.524854375299999</v>
      </c>
      <c r="Q262">
        <v>33.409221004899997</v>
      </c>
      <c r="R262">
        <v>32.047039778699997</v>
      </c>
      <c r="S262">
        <v>32.546901979300003</v>
      </c>
      <c r="T262">
        <v>33.192706149000003</v>
      </c>
      <c r="U262">
        <v>33.105686585299999</v>
      </c>
      <c r="V262">
        <v>32.242167063099998</v>
      </c>
      <c r="W262">
        <v>32.212513222200002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32.981375984499998</v>
      </c>
      <c r="AJ262">
        <v>31.1535686846</v>
      </c>
      <c r="AK262">
        <v>31.4831988818</v>
      </c>
      <c r="AL262">
        <v>31.720991888299999</v>
      </c>
      <c r="AM262">
        <v>29.8895657847</v>
      </c>
      <c r="AN262">
        <v>30.776817779000002</v>
      </c>
      <c r="AO262">
        <v>32.089601066999997</v>
      </c>
      <c r="AP262">
        <v>32.482260363800002</v>
      </c>
      <c r="AQ262">
        <v>33.068999950399999</v>
      </c>
      <c r="AR262">
        <v>32.269704881300001</v>
      </c>
      <c r="AS262">
        <v>32.416887566600003</v>
      </c>
      <c r="AT262">
        <v>32.257359022700001</v>
      </c>
      <c r="AU262">
        <v>30.5916247838</v>
      </c>
      <c r="AV262">
        <v>32.229317582299998</v>
      </c>
      <c r="AW262">
        <v>31.6564191788</v>
      </c>
      <c r="AX262">
        <v>30.770449373000002</v>
      </c>
      <c r="AY262">
        <v>31.381476796899999</v>
      </c>
      <c r="AZ262">
        <v>31.786315408699998</v>
      </c>
      <c r="BA262">
        <v>31.834609779800001</v>
      </c>
      <c r="BB262">
        <v>30.7550989167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261</v>
      </c>
      <c r="D263">
        <v>34.161044824299999</v>
      </c>
      <c r="E263">
        <v>32.546013328000001</v>
      </c>
      <c r="F263">
        <v>33.496890245300001</v>
      </c>
      <c r="G263">
        <v>32.773369265100001</v>
      </c>
      <c r="H263">
        <v>31.5073105707</v>
      </c>
      <c r="I263">
        <v>31.7057174937</v>
      </c>
      <c r="J263">
        <v>33.188786434000001</v>
      </c>
      <c r="K263">
        <v>33.572629829500002</v>
      </c>
      <c r="L263">
        <v>33.532989434999998</v>
      </c>
      <c r="M263">
        <v>33.178167630700003</v>
      </c>
      <c r="N263">
        <v>33.236366490199998</v>
      </c>
      <c r="O263">
        <v>33.118041909200002</v>
      </c>
      <c r="P263">
        <v>31.7889516071</v>
      </c>
      <c r="Q263">
        <v>33.560296711200003</v>
      </c>
      <c r="R263">
        <v>31.910870173599999</v>
      </c>
      <c r="S263">
        <v>32.952317819500003</v>
      </c>
      <c r="T263">
        <v>33.118458800399999</v>
      </c>
      <c r="U263">
        <v>33.127325716900003</v>
      </c>
      <c r="V263">
        <v>32.173323348099998</v>
      </c>
      <c r="W263">
        <v>32.287061479800002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33.410101814400001</v>
      </c>
      <c r="AJ263">
        <v>31.353732389400001</v>
      </c>
      <c r="AK263">
        <v>31.070660673999999</v>
      </c>
      <c r="AL263">
        <v>31.5190859774</v>
      </c>
      <c r="AM263">
        <v>30.363760763399998</v>
      </c>
      <c r="AN263">
        <v>31.054144193900001</v>
      </c>
      <c r="AO263">
        <v>32.666709787800002</v>
      </c>
      <c r="AP263">
        <v>32.723747332199999</v>
      </c>
      <c r="AQ263">
        <v>32.936071901299997</v>
      </c>
      <c r="AR263">
        <v>32.367632760200003</v>
      </c>
      <c r="AS263">
        <v>32.640698903100002</v>
      </c>
      <c r="AT263">
        <v>32.158216763299997</v>
      </c>
      <c r="AU263">
        <v>31.047805109999999</v>
      </c>
      <c r="AV263">
        <v>32.694387541799998</v>
      </c>
      <c r="AW263">
        <v>31.585701518800001</v>
      </c>
      <c r="AX263">
        <v>31.369507855599998</v>
      </c>
      <c r="AY263">
        <v>31.376402360499998</v>
      </c>
      <c r="AZ263">
        <v>31.888100564199998</v>
      </c>
      <c r="BA263">
        <v>31.572849378499999</v>
      </c>
      <c r="BB263">
        <v>30.632476904099999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262</v>
      </c>
      <c r="D264">
        <v>34.613302052900004</v>
      </c>
      <c r="E264">
        <v>33.1680595451</v>
      </c>
      <c r="F264">
        <v>32.705076070700002</v>
      </c>
      <c r="G264">
        <v>32.928492092500001</v>
      </c>
      <c r="H264">
        <v>32.125870256299997</v>
      </c>
      <c r="I264">
        <v>31.478392340399999</v>
      </c>
      <c r="J264">
        <v>33.508716503400002</v>
      </c>
      <c r="K264">
        <v>34.041321087</v>
      </c>
      <c r="L264">
        <v>33.458768631600002</v>
      </c>
      <c r="M264">
        <v>33.460149365500001</v>
      </c>
      <c r="N264">
        <v>32.900980317200002</v>
      </c>
      <c r="O264">
        <v>33.11931637</v>
      </c>
      <c r="P264">
        <v>31.871540355299999</v>
      </c>
      <c r="Q264">
        <v>33.693061712199999</v>
      </c>
      <c r="R264">
        <v>32.401733153499997</v>
      </c>
      <c r="S264">
        <v>33.594477036400001</v>
      </c>
      <c r="T264">
        <v>33.308455040200002</v>
      </c>
      <c r="U264">
        <v>33.378101509499999</v>
      </c>
      <c r="V264">
        <v>32.376718423</v>
      </c>
      <c r="W264">
        <v>32.601814997200002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33.895622073299997</v>
      </c>
      <c r="AJ264">
        <v>31.921556012700002</v>
      </c>
      <c r="AK264">
        <v>31.613953217900001</v>
      </c>
      <c r="AL264">
        <v>31.8933989971</v>
      </c>
      <c r="AM264">
        <v>31.039938913499999</v>
      </c>
      <c r="AN264">
        <v>31.1497995655</v>
      </c>
      <c r="AO264">
        <v>32.327586077500001</v>
      </c>
      <c r="AP264">
        <v>33.162753359299998</v>
      </c>
      <c r="AQ264">
        <v>32.296400258600002</v>
      </c>
      <c r="AR264">
        <v>32.295152424000001</v>
      </c>
      <c r="AS264">
        <v>32.528850897600002</v>
      </c>
      <c r="AT264">
        <v>32.259328572500003</v>
      </c>
      <c r="AU264">
        <v>31.497649107499999</v>
      </c>
      <c r="AV264">
        <v>33.116835203400001</v>
      </c>
      <c r="AW264">
        <v>31.857328861700001</v>
      </c>
      <c r="AX264">
        <v>31.840173605499999</v>
      </c>
      <c r="AY264">
        <v>31.6167516199</v>
      </c>
      <c r="AZ264">
        <v>31.993491371000001</v>
      </c>
      <c r="BA264">
        <v>31.649110970900001</v>
      </c>
      <c r="BB264">
        <v>30.879686440099999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263</v>
      </c>
      <c r="D265">
        <v>34.580571851400002</v>
      </c>
      <c r="E265">
        <v>33.439057714500002</v>
      </c>
      <c r="F265">
        <v>32.887508744800002</v>
      </c>
      <c r="G265">
        <v>32.8788814272</v>
      </c>
      <c r="H265">
        <v>32.508671890999999</v>
      </c>
      <c r="I265">
        <v>31.973819687199999</v>
      </c>
      <c r="J265">
        <v>33.873209646699998</v>
      </c>
      <c r="K265">
        <v>34.572202004700003</v>
      </c>
      <c r="L265">
        <v>33.5438006794</v>
      </c>
      <c r="M265">
        <v>33.576042524899997</v>
      </c>
      <c r="N265">
        <v>33.609344983600003</v>
      </c>
      <c r="O265">
        <v>33.189139689999998</v>
      </c>
      <c r="P265">
        <v>31.809245098400002</v>
      </c>
      <c r="Q265">
        <v>33.510040030799999</v>
      </c>
      <c r="R265">
        <v>32.323004066599999</v>
      </c>
      <c r="S265">
        <v>33.680809185299999</v>
      </c>
      <c r="T265">
        <v>33.117661249199998</v>
      </c>
      <c r="U265">
        <v>33.323372876699999</v>
      </c>
      <c r="V265">
        <v>32.619323060799999</v>
      </c>
      <c r="W265">
        <v>32.809083778100003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33.456097117699997</v>
      </c>
      <c r="AJ265">
        <v>31.628958803300002</v>
      </c>
      <c r="AK265">
        <v>32.447049726800003</v>
      </c>
      <c r="AL265">
        <v>32.217032186600001</v>
      </c>
      <c r="AM265">
        <v>31.276574232200002</v>
      </c>
      <c r="AN265">
        <v>31.0179790589</v>
      </c>
      <c r="AO265">
        <v>33.068010337600001</v>
      </c>
      <c r="AP265">
        <v>33.309346622699998</v>
      </c>
      <c r="AQ265">
        <v>32.8658601972</v>
      </c>
      <c r="AR265">
        <v>32.598524365000003</v>
      </c>
      <c r="AS265">
        <v>32.674985693799997</v>
      </c>
      <c r="AT265">
        <v>32.703020674699999</v>
      </c>
      <c r="AU265">
        <v>32.013785451700002</v>
      </c>
      <c r="AV265">
        <v>33.198560416399999</v>
      </c>
      <c r="AW265">
        <v>31.945822072199999</v>
      </c>
      <c r="AX265">
        <v>32.633883492800003</v>
      </c>
      <c r="AY265">
        <v>31.988534534700001</v>
      </c>
      <c r="AZ265">
        <v>32.339914819299999</v>
      </c>
      <c r="BA265">
        <v>31.869595094400001</v>
      </c>
      <c r="BB265">
        <v>31.197951317499999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264</v>
      </c>
      <c r="D266">
        <v>34.812707236500003</v>
      </c>
      <c r="E266">
        <v>33.4721265015</v>
      </c>
      <c r="F266">
        <v>32.921111975499997</v>
      </c>
      <c r="G266">
        <v>32.581029410699998</v>
      </c>
      <c r="H266">
        <v>32.696442380599997</v>
      </c>
      <c r="I266">
        <v>32.381888189999998</v>
      </c>
      <c r="J266">
        <v>34.023551012699997</v>
      </c>
      <c r="K266">
        <v>34.111658278900002</v>
      </c>
      <c r="L266">
        <v>33.898575963200003</v>
      </c>
      <c r="M266">
        <v>33.704045184599998</v>
      </c>
      <c r="N266">
        <v>34.575061776299997</v>
      </c>
      <c r="O266">
        <v>33.378918708900002</v>
      </c>
      <c r="P266">
        <v>31.456890872900001</v>
      </c>
      <c r="Q266">
        <v>33.473466284200001</v>
      </c>
      <c r="R266">
        <v>32.203119164199997</v>
      </c>
      <c r="S266">
        <v>33.384527108100002</v>
      </c>
      <c r="T266">
        <v>33.287011919100003</v>
      </c>
      <c r="U266">
        <v>33.218761073700001</v>
      </c>
      <c r="V266">
        <v>33.015572606500001</v>
      </c>
      <c r="W266">
        <v>32.708355908900003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33.876308460099999</v>
      </c>
      <c r="AJ266">
        <v>32.011251635500003</v>
      </c>
      <c r="AK266">
        <v>32.5167851279</v>
      </c>
      <c r="AL266">
        <v>32.180591644700002</v>
      </c>
      <c r="AM266">
        <v>31.102945434799999</v>
      </c>
      <c r="AN266">
        <v>31.220044156899998</v>
      </c>
      <c r="AO266">
        <v>33.484700601900002</v>
      </c>
      <c r="AP266">
        <v>33.291780037199999</v>
      </c>
      <c r="AQ266">
        <v>33.2757663764</v>
      </c>
      <c r="AR266">
        <v>32.700867480399999</v>
      </c>
      <c r="AS266">
        <v>33.021171604400003</v>
      </c>
      <c r="AT266">
        <v>32.837087532600002</v>
      </c>
      <c r="AU266">
        <v>31.9686730986</v>
      </c>
      <c r="AV266">
        <v>33.419536514000001</v>
      </c>
      <c r="AW266">
        <v>32.136137947500004</v>
      </c>
      <c r="AX266">
        <v>32.889546744599997</v>
      </c>
      <c r="AY266">
        <v>32.558810946900003</v>
      </c>
      <c r="AZ266">
        <v>32.512183905999997</v>
      </c>
      <c r="BA266">
        <v>31.966971107999999</v>
      </c>
      <c r="BB266">
        <v>31.575733792800001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265</v>
      </c>
      <c r="D267">
        <v>34.992290011199998</v>
      </c>
      <c r="E267">
        <v>33.528819675999998</v>
      </c>
      <c r="F267">
        <v>34.108695404800002</v>
      </c>
      <c r="G267">
        <v>33.1132741431</v>
      </c>
      <c r="H267">
        <v>32.721093586199999</v>
      </c>
      <c r="I267">
        <v>32.6655435845</v>
      </c>
      <c r="J267">
        <v>34.564725467800002</v>
      </c>
      <c r="K267">
        <v>33.526040327700002</v>
      </c>
      <c r="L267">
        <v>33.861237278300003</v>
      </c>
      <c r="M267">
        <v>34.053073000300003</v>
      </c>
      <c r="N267">
        <v>34.650980797000003</v>
      </c>
      <c r="O267">
        <v>33.559801829199998</v>
      </c>
      <c r="P267">
        <v>31.743009009000001</v>
      </c>
      <c r="Q267">
        <v>33.9413558002</v>
      </c>
      <c r="R267">
        <v>32.124557833300003</v>
      </c>
      <c r="S267">
        <v>32.534988706100002</v>
      </c>
      <c r="T267">
        <v>32.996684801100002</v>
      </c>
      <c r="U267">
        <v>32.933323451</v>
      </c>
      <c r="V267">
        <v>33.225859009700002</v>
      </c>
      <c r="W267">
        <v>32.833967229899997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33.9427121489</v>
      </c>
      <c r="AJ267">
        <v>32.282295988400001</v>
      </c>
      <c r="AK267">
        <v>32.521766230499999</v>
      </c>
      <c r="AL267">
        <v>32.353807450300003</v>
      </c>
      <c r="AM267">
        <v>31.293055944700001</v>
      </c>
      <c r="AN267">
        <v>31.411961054199999</v>
      </c>
      <c r="AO267">
        <v>33.191952000999997</v>
      </c>
      <c r="AP267">
        <v>33.496364360599998</v>
      </c>
      <c r="AQ267">
        <v>33.092776370599999</v>
      </c>
      <c r="AR267">
        <v>32.571430965099999</v>
      </c>
      <c r="AS267">
        <v>33.383693856299999</v>
      </c>
      <c r="AT267">
        <v>32.867825931900001</v>
      </c>
      <c r="AU267">
        <v>32.040565544700002</v>
      </c>
      <c r="AV267">
        <v>33.654704299800002</v>
      </c>
      <c r="AW267">
        <v>32.167900133000003</v>
      </c>
      <c r="AX267">
        <v>32.353886279400001</v>
      </c>
      <c r="AY267">
        <v>32.255799857600003</v>
      </c>
      <c r="AZ267">
        <v>32.561642848300004</v>
      </c>
      <c r="BA267">
        <v>32.128911473199999</v>
      </c>
      <c r="BB267">
        <v>31.7233946504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266</v>
      </c>
      <c r="D268">
        <v>35.103404981399997</v>
      </c>
      <c r="E268">
        <v>33.415966585100001</v>
      </c>
      <c r="F268">
        <v>34.0854244489</v>
      </c>
      <c r="G268">
        <v>33.285537331900002</v>
      </c>
      <c r="H268">
        <v>33.113514741300001</v>
      </c>
      <c r="I268">
        <v>32.623548576700003</v>
      </c>
      <c r="J268">
        <v>33.966399386100001</v>
      </c>
      <c r="K268">
        <v>33.699681147900002</v>
      </c>
      <c r="L268">
        <v>33.582784072999999</v>
      </c>
      <c r="M268">
        <v>33.960813038700003</v>
      </c>
      <c r="N268">
        <v>34.267889963099996</v>
      </c>
      <c r="O268">
        <v>33.276644661799999</v>
      </c>
      <c r="P268">
        <v>31.900825730099999</v>
      </c>
      <c r="Q268">
        <v>33.762297765</v>
      </c>
      <c r="R268">
        <v>32.371471039299998</v>
      </c>
      <c r="S268">
        <v>33.015692871399999</v>
      </c>
      <c r="T268">
        <v>32.562013912499999</v>
      </c>
      <c r="U268">
        <v>33.280620900599999</v>
      </c>
      <c r="V268">
        <v>33.031402836300003</v>
      </c>
      <c r="W268">
        <v>32.913711826799997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34.194761372800002</v>
      </c>
      <c r="AJ268">
        <v>32.101771098900002</v>
      </c>
      <c r="AK268">
        <v>32.783704716999999</v>
      </c>
      <c r="AL268">
        <v>32.4791841925</v>
      </c>
      <c r="AM268">
        <v>31.4133786724</v>
      </c>
      <c r="AN268">
        <v>31.455072686299999</v>
      </c>
      <c r="AO268">
        <v>32.023874063299999</v>
      </c>
      <c r="AP268">
        <v>33.775830729600003</v>
      </c>
      <c r="AQ268">
        <v>32.773440526100003</v>
      </c>
      <c r="AR268">
        <v>32.282111433300003</v>
      </c>
      <c r="AS268">
        <v>33.381271605599999</v>
      </c>
      <c r="AT268">
        <v>33.157876019100001</v>
      </c>
      <c r="AU268">
        <v>31.339144406199999</v>
      </c>
      <c r="AV268">
        <v>33.028237415500001</v>
      </c>
      <c r="AW268">
        <v>31.817445417799998</v>
      </c>
      <c r="AX268">
        <v>32.3111786252</v>
      </c>
      <c r="AY268">
        <v>31.400583672500002</v>
      </c>
      <c r="AZ268">
        <v>32.126439408700001</v>
      </c>
      <c r="BA268">
        <v>32.371970304599998</v>
      </c>
      <c r="BB268">
        <v>31.7822948401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267</v>
      </c>
      <c r="D269">
        <v>34.993295217099998</v>
      </c>
      <c r="E269">
        <v>33.529744107900001</v>
      </c>
      <c r="F269">
        <v>33.471780404500002</v>
      </c>
      <c r="G269">
        <v>33.169067142199999</v>
      </c>
      <c r="H269">
        <v>33.104308874600001</v>
      </c>
      <c r="I269">
        <v>32.732305153699997</v>
      </c>
      <c r="J269">
        <v>32.9104570342</v>
      </c>
      <c r="K269">
        <v>33.248469116400003</v>
      </c>
      <c r="L269">
        <v>33.196004711999997</v>
      </c>
      <c r="M269">
        <v>33.639456521699998</v>
      </c>
      <c r="N269">
        <v>33.971487464799999</v>
      </c>
      <c r="O269">
        <v>32.785773291700004</v>
      </c>
      <c r="P269">
        <v>32.561094795199999</v>
      </c>
      <c r="Q269">
        <v>34.417233534399998</v>
      </c>
      <c r="R269">
        <v>32.481967906400001</v>
      </c>
      <c r="S269">
        <v>33.551294186699998</v>
      </c>
      <c r="T269">
        <v>33.216298408999997</v>
      </c>
      <c r="U269">
        <v>33.647768331000002</v>
      </c>
      <c r="V269">
        <v>33.069774273599997</v>
      </c>
      <c r="W269">
        <v>32.711002658600002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34.1450617235</v>
      </c>
      <c r="AJ269">
        <v>32.169259199800003</v>
      </c>
      <c r="AK269">
        <v>31.753006689100001</v>
      </c>
      <c r="AL269">
        <v>32.056118190200003</v>
      </c>
      <c r="AM269">
        <v>31.404271574300001</v>
      </c>
      <c r="AN269">
        <v>31.655198370200001</v>
      </c>
      <c r="AO269">
        <v>31.841632892100002</v>
      </c>
      <c r="AP269">
        <v>33.785914798500002</v>
      </c>
      <c r="AQ269">
        <v>32.559453342799998</v>
      </c>
      <c r="AR269">
        <v>32.273251023599997</v>
      </c>
      <c r="AS269">
        <v>32.7433776321</v>
      </c>
      <c r="AT269">
        <v>33.195932877799997</v>
      </c>
      <c r="AU269">
        <v>31.983639241399999</v>
      </c>
      <c r="AV269">
        <v>33.525558492599998</v>
      </c>
      <c r="AW269">
        <v>31.893758506899999</v>
      </c>
      <c r="AX269">
        <v>32.015297479600001</v>
      </c>
      <c r="AY269">
        <v>31.853313973999999</v>
      </c>
      <c r="AZ269">
        <v>31.9360507086</v>
      </c>
      <c r="BA269">
        <v>32.5719466778</v>
      </c>
      <c r="BB269">
        <v>31.730357466200001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268</v>
      </c>
      <c r="D270">
        <v>35.677161205099999</v>
      </c>
      <c r="E270">
        <v>34.037764246899997</v>
      </c>
      <c r="F270">
        <v>33.209081351000002</v>
      </c>
      <c r="G270">
        <v>32.9156103706</v>
      </c>
      <c r="H270">
        <v>32.508098283199999</v>
      </c>
      <c r="I270">
        <v>32.575819473099997</v>
      </c>
      <c r="J270">
        <v>32.697178855899999</v>
      </c>
      <c r="K270">
        <v>33.686957985100001</v>
      </c>
      <c r="L270">
        <v>33.494396958099998</v>
      </c>
      <c r="M270">
        <v>33.706107404100003</v>
      </c>
      <c r="N270">
        <v>34.287481536599998</v>
      </c>
      <c r="O270">
        <v>32.467897946699999</v>
      </c>
      <c r="P270">
        <v>32.802652848299999</v>
      </c>
      <c r="Q270">
        <v>34.4413893698</v>
      </c>
      <c r="R270">
        <v>33.006549898400003</v>
      </c>
      <c r="S270">
        <v>34.112072011000002</v>
      </c>
      <c r="T270">
        <v>33.5710297579</v>
      </c>
      <c r="U270">
        <v>33.9329966484</v>
      </c>
      <c r="V270">
        <v>33.257500567699999</v>
      </c>
      <c r="W270">
        <v>32.996284138599997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34.077257544399998</v>
      </c>
      <c r="AJ270">
        <v>32.1973424448</v>
      </c>
      <c r="AK270">
        <v>31.599680130300001</v>
      </c>
      <c r="AL270">
        <v>31.984921287399999</v>
      </c>
      <c r="AM270">
        <v>31.421550620800001</v>
      </c>
      <c r="AN270">
        <v>31.594363250099999</v>
      </c>
      <c r="AO270">
        <v>31.604115501399999</v>
      </c>
      <c r="AP270">
        <v>33.696963579799998</v>
      </c>
      <c r="AQ270">
        <v>32.424014722300001</v>
      </c>
      <c r="AR270">
        <v>32.354905841099999</v>
      </c>
      <c r="AS270">
        <v>32.846199237199997</v>
      </c>
      <c r="AT270">
        <v>33.089321378299999</v>
      </c>
      <c r="AU270">
        <v>32.672101954399999</v>
      </c>
      <c r="AV270">
        <v>33.8352802518</v>
      </c>
      <c r="AW270">
        <v>32.470626124699997</v>
      </c>
      <c r="AX270">
        <v>31.877048054799999</v>
      </c>
      <c r="AY270">
        <v>31.399455314699999</v>
      </c>
      <c r="AZ270">
        <v>31.970384229</v>
      </c>
      <c r="BA270">
        <v>32.715664273999998</v>
      </c>
      <c r="BB270">
        <v>31.792175456700001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269</v>
      </c>
      <c r="D271">
        <v>35.403756229000003</v>
      </c>
      <c r="E271">
        <v>33.728868743299998</v>
      </c>
      <c r="F271">
        <v>34.0641743069</v>
      </c>
      <c r="G271">
        <v>33.554512464799998</v>
      </c>
      <c r="H271">
        <v>32.737806858500001</v>
      </c>
      <c r="I271">
        <v>32.390794804000002</v>
      </c>
      <c r="J271">
        <v>33.1120902993</v>
      </c>
      <c r="K271">
        <v>34.385041935300002</v>
      </c>
      <c r="L271">
        <v>33.448632897700001</v>
      </c>
      <c r="M271">
        <v>33.760755947100002</v>
      </c>
      <c r="N271">
        <v>34.706246727699998</v>
      </c>
      <c r="O271">
        <v>32.948901462999999</v>
      </c>
      <c r="P271">
        <v>33.3648407393</v>
      </c>
      <c r="Q271">
        <v>34.535647323500001</v>
      </c>
      <c r="R271">
        <v>33.3831644622</v>
      </c>
      <c r="S271">
        <v>34.1091969378</v>
      </c>
      <c r="T271">
        <v>33.7206892309</v>
      </c>
      <c r="U271">
        <v>33.875243911399998</v>
      </c>
      <c r="V271">
        <v>33.290060882500001</v>
      </c>
      <c r="W271">
        <v>33.224097619399998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34.244243085999997</v>
      </c>
      <c r="AJ271">
        <v>32.203133701299997</v>
      </c>
      <c r="AK271">
        <v>32.2663752411</v>
      </c>
      <c r="AL271">
        <v>32.378104447399998</v>
      </c>
      <c r="AM271">
        <v>31.548863195399999</v>
      </c>
      <c r="AN271">
        <v>31.006297846999999</v>
      </c>
      <c r="AO271">
        <v>32.5802345014</v>
      </c>
      <c r="AP271">
        <v>33.634553601500002</v>
      </c>
      <c r="AQ271">
        <v>32.6393084702</v>
      </c>
      <c r="AR271">
        <v>32.114199736099998</v>
      </c>
      <c r="AS271">
        <v>32.893255075200003</v>
      </c>
      <c r="AT271">
        <v>33.141051955899997</v>
      </c>
      <c r="AU271">
        <v>32.747694242900003</v>
      </c>
      <c r="AV271">
        <v>33.730496150900002</v>
      </c>
      <c r="AW271">
        <v>32.692887558300001</v>
      </c>
      <c r="AX271">
        <v>32.318310242199999</v>
      </c>
      <c r="AY271">
        <v>31.741478591300002</v>
      </c>
      <c r="AZ271">
        <v>32.232169797700003</v>
      </c>
      <c r="BA271">
        <v>32.7437824963</v>
      </c>
      <c r="BB271">
        <v>32.128599395199998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270</v>
      </c>
      <c r="D272">
        <v>35.583189864300003</v>
      </c>
      <c r="E272">
        <v>33.497179512700001</v>
      </c>
      <c r="F272">
        <v>34.131818934899997</v>
      </c>
      <c r="G272">
        <v>33.9565935647</v>
      </c>
      <c r="H272">
        <v>32.893326854400001</v>
      </c>
      <c r="I272">
        <v>32.222414794199999</v>
      </c>
      <c r="J272">
        <v>32.869139588000003</v>
      </c>
      <c r="K272">
        <v>34.653894827800002</v>
      </c>
      <c r="L272">
        <v>33.733225338099999</v>
      </c>
      <c r="M272">
        <v>33.5895150391</v>
      </c>
      <c r="N272">
        <v>34.6573769723</v>
      </c>
      <c r="O272">
        <v>33.5833635993</v>
      </c>
      <c r="P272">
        <v>33.626248203000003</v>
      </c>
      <c r="Q272">
        <v>34.802445139500001</v>
      </c>
      <c r="R272">
        <v>33.546516266600001</v>
      </c>
      <c r="S272">
        <v>33.835509396799999</v>
      </c>
      <c r="T272">
        <v>33.335506649599999</v>
      </c>
      <c r="U272">
        <v>33.637857925699997</v>
      </c>
      <c r="V272">
        <v>33.352211136000001</v>
      </c>
      <c r="W272">
        <v>33.295280180200002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34.830297811400001</v>
      </c>
      <c r="AJ272">
        <v>32.607321105300002</v>
      </c>
      <c r="AK272">
        <v>32.845602831500003</v>
      </c>
      <c r="AL272">
        <v>32.629370619699998</v>
      </c>
      <c r="AM272">
        <v>31.897407808299999</v>
      </c>
      <c r="AN272">
        <v>31.149193337500002</v>
      </c>
      <c r="AO272">
        <v>33.205419123299997</v>
      </c>
      <c r="AP272">
        <v>33.680823978699998</v>
      </c>
      <c r="AQ272">
        <v>32.898229171799997</v>
      </c>
      <c r="AR272">
        <v>32.5991539125</v>
      </c>
      <c r="AS272">
        <v>32.809825120100001</v>
      </c>
      <c r="AT272">
        <v>33.433041902799999</v>
      </c>
      <c r="AU272">
        <v>32.982720805900001</v>
      </c>
      <c r="AV272">
        <v>33.6253871252</v>
      </c>
      <c r="AW272">
        <v>32.920012928600002</v>
      </c>
      <c r="AX272">
        <v>32.717767766000001</v>
      </c>
      <c r="AY272">
        <v>32.257317531399998</v>
      </c>
      <c r="AZ272">
        <v>32.319651712499997</v>
      </c>
      <c r="BA272">
        <v>32.346241986000003</v>
      </c>
      <c r="BB272">
        <v>32.329535879700003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271</v>
      </c>
      <c r="D273">
        <v>36.254657051499997</v>
      </c>
      <c r="E273">
        <v>33.951314771</v>
      </c>
      <c r="F273">
        <v>34.4150106198</v>
      </c>
      <c r="G273">
        <v>33.9305354448</v>
      </c>
      <c r="H273">
        <v>32.9550185676</v>
      </c>
      <c r="I273">
        <v>32.249828557400001</v>
      </c>
      <c r="J273">
        <v>33.8400859029</v>
      </c>
      <c r="K273">
        <v>34.193626628600001</v>
      </c>
      <c r="L273">
        <v>34.022746200599997</v>
      </c>
      <c r="M273">
        <v>33.9949872113</v>
      </c>
      <c r="N273">
        <v>34.465222369400003</v>
      </c>
      <c r="O273">
        <v>33.724102873600003</v>
      </c>
      <c r="P273">
        <v>33.707141645999997</v>
      </c>
      <c r="Q273">
        <v>34.955534291799999</v>
      </c>
      <c r="R273">
        <v>33.483827365499998</v>
      </c>
      <c r="S273">
        <v>34.033985429499999</v>
      </c>
      <c r="T273">
        <v>33.389405101500003</v>
      </c>
      <c r="U273">
        <v>33.536108053299998</v>
      </c>
      <c r="V273">
        <v>33.321018122200002</v>
      </c>
      <c r="W273">
        <v>33.137675614999999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35.333130624200003</v>
      </c>
      <c r="AJ273">
        <v>33.108518562699999</v>
      </c>
      <c r="AK273">
        <v>33.072280367799998</v>
      </c>
      <c r="AL273">
        <v>32.837873425600002</v>
      </c>
      <c r="AM273">
        <v>32.296391740600001</v>
      </c>
      <c r="AN273">
        <v>31.499263179300002</v>
      </c>
      <c r="AO273">
        <v>33.727176268900003</v>
      </c>
      <c r="AP273">
        <v>33.731555327000002</v>
      </c>
      <c r="AQ273">
        <v>33.392464198299997</v>
      </c>
      <c r="AR273">
        <v>33.1618717606</v>
      </c>
      <c r="AS273">
        <v>32.6179063481</v>
      </c>
      <c r="AT273">
        <v>32.844030338800003</v>
      </c>
      <c r="AU273">
        <v>32.770727242600003</v>
      </c>
      <c r="AV273">
        <v>33.713560452800003</v>
      </c>
      <c r="AW273">
        <v>32.958993088600003</v>
      </c>
      <c r="AX273">
        <v>33.624022718100001</v>
      </c>
      <c r="AY273">
        <v>32.475253408500002</v>
      </c>
      <c r="AZ273">
        <v>32.615904016899997</v>
      </c>
      <c r="BA273">
        <v>32.082718704000001</v>
      </c>
      <c r="BB273">
        <v>32.219451468700001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272</v>
      </c>
      <c r="D274">
        <v>36.343513278400003</v>
      </c>
      <c r="E274">
        <v>34.611102196300003</v>
      </c>
      <c r="F274">
        <v>34.441159822899998</v>
      </c>
      <c r="G274">
        <v>33.5075621668</v>
      </c>
      <c r="H274">
        <v>33.0792852899</v>
      </c>
      <c r="I274">
        <v>32.213791270100003</v>
      </c>
      <c r="J274">
        <v>33.986824938799998</v>
      </c>
      <c r="K274">
        <v>33.993117441499997</v>
      </c>
      <c r="L274">
        <v>33.913251837399997</v>
      </c>
      <c r="M274">
        <v>34.186859497699999</v>
      </c>
      <c r="N274">
        <v>34.037787903000002</v>
      </c>
      <c r="O274">
        <v>33.781584584100003</v>
      </c>
      <c r="P274">
        <v>33.359743127500003</v>
      </c>
      <c r="Q274">
        <v>35.051550691300001</v>
      </c>
      <c r="R274">
        <v>33.406368668900001</v>
      </c>
      <c r="S274">
        <v>34.511201543699997</v>
      </c>
      <c r="T274">
        <v>33.7245397051</v>
      </c>
      <c r="U274">
        <v>34.052659404400003</v>
      </c>
      <c r="V274">
        <v>33.6936050065</v>
      </c>
      <c r="W274">
        <v>33.131857167299998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35.487167980400002</v>
      </c>
      <c r="AJ274">
        <v>33.412667431999999</v>
      </c>
      <c r="AK274">
        <v>33.084309010600002</v>
      </c>
      <c r="AL274">
        <v>33.237053720500001</v>
      </c>
      <c r="AM274">
        <v>32.569330434100003</v>
      </c>
      <c r="AN274">
        <v>31.7130767656</v>
      </c>
      <c r="AO274">
        <v>34.132415254400001</v>
      </c>
      <c r="AP274">
        <v>33.943376353200001</v>
      </c>
      <c r="AQ274">
        <v>33.809167875900002</v>
      </c>
      <c r="AR274">
        <v>33.546304040400003</v>
      </c>
      <c r="AS274">
        <v>32.342852920399999</v>
      </c>
      <c r="AT274">
        <v>32.627078703999999</v>
      </c>
      <c r="AU274">
        <v>32.655047582800002</v>
      </c>
      <c r="AV274">
        <v>34.071825795499997</v>
      </c>
      <c r="AW274">
        <v>32.942783550599998</v>
      </c>
      <c r="AX274">
        <v>34.013078689300002</v>
      </c>
      <c r="AY274">
        <v>33.003757559299999</v>
      </c>
      <c r="AZ274">
        <v>33.3429020146</v>
      </c>
      <c r="BA274">
        <v>32.4268851016</v>
      </c>
      <c r="BB274">
        <v>32.302124371600001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273</v>
      </c>
      <c r="D275">
        <v>35.831877023399997</v>
      </c>
      <c r="E275">
        <v>34.346169196799998</v>
      </c>
      <c r="F275">
        <v>34.178817427799999</v>
      </c>
      <c r="G275">
        <v>33.429007303799999</v>
      </c>
      <c r="H275">
        <v>33.223245232499998</v>
      </c>
      <c r="I275">
        <v>32.918975441699999</v>
      </c>
      <c r="J275">
        <v>33.815179321099997</v>
      </c>
      <c r="K275">
        <v>34.136943031599998</v>
      </c>
      <c r="L275">
        <v>33.892389578900001</v>
      </c>
      <c r="M275">
        <v>34.163201289299998</v>
      </c>
      <c r="N275">
        <v>33.916155275500003</v>
      </c>
      <c r="O275">
        <v>34.119171922</v>
      </c>
      <c r="P275">
        <v>32.6757364841</v>
      </c>
      <c r="Q275">
        <v>34.942168008599999</v>
      </c>
      <c r="R275">
        <v>33.508424330899999</v>
      </c>
      <c r="S275">
        <v>34.216996393300001</v>
      </c>
      <c r="T275">
        <v>33.460259575499997</v>
      </c>
      <c r="U275">
        <v>34.124429370599998</v>
      </c>
      <c r="V275">
        <v>33.707497916299999</v>
      </c>
      <c r="W275">
        <v>33.3279306815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35.055731470200001</v>
      </c>
      <c r="AJ275">
        <v>32.942599034499999</v>
      </c>
      <c r="AK275">
        <v>32.926939947199998</v>
      </c>
      <c r="AL275">
        <v>33.122440544200003</v>
      </c>
      <c r="AM275">
        <v>32.558424917000004</v>
      </c>
      <c r="AN275">
        <v>31.767027525</v>
      </c>
      <c r="AO275">
        <v>33.682613278300003</v>
      </c>
      <c r="AP275">
        <v>34.501804680699998</v>
      </c>
      <c r="AQ275">
        <v>33.789408190499998</v>
      </c>
      <c r="AR275">
        <v>33.901722957600001</v>
      </c>
      <c r="AS275">
        <v>32.643479896899997</v>
      </c>
      <c r="AT275">
        <v>32.6709513821</v>
      </c>
      <c r="AU275">
        <v>32.0030319822</v>
      </c>
      <c r="AV275">
        <v>34.056093062599999</v>
      </c>
      <c r="AW275">
        <v>32.557703427699998</v>
      </c>
      <c r="AX275">
        <v>34.1471074548</v>
      </c>
      <c r="AY275">
        <v>32.748663222499999</v>
      </c>
      <c r="AZ275">
        <v>33.635671883500002</v>
      </c>
      <c r="BA275">
        <v>32.749597629199997</v>
      </c>
      <c r="BB275">
        <v>32.183304343300001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274</v>
      </c>
      <c r="D276">
        <v>36.278111186700002</v>
      </c>
      <c r="E276">
        <v>34.542322796800001</v>
      </c>
      <c r="F276">
        <v>34.573295326699998</v>
      </c>
      <c r="G276">
        <v>33.690163570499998</v>
      </c>
      <c r="H276">
        <v>33.795543710399997</v>
      </c>
      <c r="I276">
        <v>32.804407384800001</v>
      </c>
      <c r="J276">
        <v>34.238600683000001</v>
      </c>
      <c r="K276">
        <v>34.827878991399999</v>
      </c>
      <c r="L276">
        <v>34.087128401400001</v>
      </c>
      <c r="M276">
        <v>34.262993483400003</v>
      </c>
      <c r="N276">
        <v>34.569307890300003</v>
      </c>
      <c r="O276">
        <v>33.848846496199997</v>
      </c>
      <c r="P276">
        <v>32.9335945264</v>
      </c>
      <c r="Q276">
        <v>35.0317074803</v>
      </c>
      <c r="R276">
        <v>33.638809683300003</v>
      </c>
      <c r="S276">
        <v>34.252119452599999</v>
      </c>
      <c r="T276">
        <v>33.182349415300003</v>
      </c>
      <c r="U276">
        <v>34.148528672399998</v>
      </c>
      <c r="V276">
        <v>33.506144501100003</v>
      </c>
      <c r="W276">
        <v>33.579445952599997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34.833072631</v>
      </c>
      <c r="AJ276">
        <v>32.842257208900001</v>
      </c>
      <c r="AK276">
        <v>32.086341681199997</v>
      </c>
      <c r="AL276">
        <v>32.369185786499997</v>
      </c>
      <c r="AM276">
        <v>32.567487061400001</v>
      </c>
      <c r="AN276">
        <v>31.959976250699999</v>
      </c>
      <c r="AO276">
        <v>33.984873300899999</v>
      </c>
      <c r="AP276">
        <v>34.669201641599997</v>
      </c>
      <c r="AQ276">
        <v>33.7154989693</v>
      </c>
      <c r="AR276">
        <v>33.6945814766</v>
      </c>
      <c r="AS276">
        <v>33.410891624500003</v>
      </c>
      <c r="AT276">
        <v>33.014249009499999</v>
      </c>
      <c r="AU276">
        <v>32.662153798299997</v>
      </c>
      <c r="AV276">
        <v>34.222360158699999</v>
      </c>
      <c r="AW276">
        <v>32.894804901699999</v>
      </c>
      <c r="AX276">
        <v>34.490221984599998</v>
      </c>
      <c r="AY276">
        <v>33.208381379899997</v>
      </c>
      <c r="AZ276">
        <v>33.720697598100003</v>
      </c>
      <c r="BA276">
        <v>32.823312470499999</v>
      </c>
      <c r="BB276">
        <v>31.9998334888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275</v>
      </c>
      <c r="D277">
        <v>36.609695311000003</v>
      </c>
      <c r="E277">
        <v>34.921464989900002</v>
      </c>
      <c r="F277">
        <v>34.260930409300002</v>
      </c>
      <c r="G277">
        <v>33.697972223500003</v>
      </c>
      <c r="H277">
        <v>33.930677037599999</v>
      </c>
      <c r="I277">
        <v>32.8656616695</v>
      </c>
      <c r="J277">
        <v>34.819565525900003</v>
      </c>
      <c r="K277">
        <v>35.060112218100002</v>
      </c>
      <c r="L277">
        <v>34.158977116999999</v>
      </c>
      <c r="M277">
        <v>34.710465919199997</v>
      </c>
      <c r="N277">
        <v>34.8693965374</v>
      </c>
      <c r="O277">
        <v>33.765175763000002</v>
      </c>
      <c r="P277">
        <v>33.3246849115</v>
      </c>
      <c r="Q277">
        <v>35.2757241196</v>
      </c>
      <c r="R277">
        <v>33.834031649800004</v>
      </c>
      <c r="S277">
        <v>33.870705193500001</v>
      </c>
      <c r="T277">
        <v>33.1430710128</v>
      </c>
      <c r="U277">
        <v>34.014117780900001</v>
      </c>
      <c r="V277">
        <v>33.7826785042</v>
      </c>
      <c r="W277">
        <v>33.872777814300001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35.032398174199997</v>
      </c>
      <c r="AJ277">
        <v>33.283523556600002</v>
      </c>
      <c r="AK277">
        <v>32.228160819000003</v>
      </c>
      <c r="AL277">
        <v>31.880320756</v>
      </c>
      <c r="AM277">
        <v>32.418925309099997</v>
      </c>
      <c r="AN277">
        <v>32.3257675447</v>
      </c>
      <c r="AO277">
        <v>33.692838443799999</v>
      </c>
      <c r="AP277">
        <v>34.757087328099999</v>
      </c>
      <c r="AQ277">
        <v>33.045321184099997</v>
      </c>
      <c r="AR277">
        <v>33.7207556639</v>
      </c>
      <c r="AS277">
        <v>33.4190665665</v>
      </c>
      <c r="AT277">
        <v>33.444379356600002</v>
      </c>
      <c r="AU277">
        <v>33.8787608198</v>
      </c>
      <c r="AV277">
        <v>34.545980017300003</v>
      </c>
      <c r="AW277">
        <v>33.3973269249</v>
      </c>
      <c r="AX277">
        <v>33.162949494899998</v>
      </c>
      <c r="AY277">
        <v>33.221992589400003</v>
      </c>
      <c r="AZ277">
        <v>33.457081402900002</v>
      </c>
      <c r="BA277">
        <v>33.048127668299998</v>
      </c>
      <c r="BB277">
        <v>32.188125308300002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276</v>
      </c>
      <c r="D278">
        <v>36.2118337844</v>
      </c>
      <c r="E278">
        <v>34.5071370159</v>
      </c>
      <c r="F278">
        <v>34.436998644699997</v>
      </c>
      <c r="G278">
        <v>33.9261726581</v>
      </c>
      <c r="H278">
        <v>33.814206312099998</v>
      </c>
      <c r="I278">
        <v>33.1984561537</v>
      </c>
      <c r="J278">
        <v>35.081742226300001</v>
      </c>
      <c r="K278">
        <v>34.738315822499999</v>
      </c>
      <c r="L278">
        <v>33.916846162699997</v>
      </c>
      <c r="M278">
        <v>34.920286767500002</v>
      </c>
      <c r="N278">
        <v>34.882344117899997</v>
      </c>
      <c r="O278">
        <v>33.664582340599999</v>
      </c>
      <c r="P278">
        <v>33.655132691600002</v>
      </c>
      <c r="Q278">
        <v>35.131957010299999</v>
      </c>
      <c r="R278">
        <v>33.894744140999997</v>
      </c>
      <c r="S278">
        <v>33.869770740299998</v>
      </c>
      <c r="T278">
        <v>33.218011975000003</v>
      </c>
      <c r="U278">
        <v>33.954701754600002</v>
      </c>
      <c r="V278">
        <v>34.037437146000002</v>
      </c>
      <c r="W278">
        <v>33.468742411100003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34.960392083199999</v>
      </c>
      <c r="AJ278">
        <v>33.235680897899996</v>
      </c>
      <c r="AK278">
        <v>32.771160218399999</v>
      </c>
      <c r="AL278">
        <v>32.027797454999998</v>
      </c>
      <c r="AM278">
        <v>32.541783290300003</v>
      </c>
      <c r="AN278">
        <v>32.352298215700003</v>
      </c>
      <c r="AO278">
        <v>34.078692379700001</v>
      </c>
      <c r="AP278">
        <v>34.769784833199999</v>
      </c>
      <c r="AQ278">
        <v>32.833152026</v>
      </c>
      <c r="AR278">
        <v>34.011237964000003</v>
      </c>
      <c r="AS278">
        <v>33.3478781353</v>
      </c>
      <c r="AT278">
        <v>33.4495265567</v>
      </c>
      <c r="AU278">
        <v>33.841709367699998</v>
      </c>
      <c r="AV278">
        <v>34.352126960200003</v>
      </c>
      <c r="AW278">
        <v>33.766905133100003</v>
      </c>
      <c r="AX278">
        <v>33.5238060354</v>
      </c>
      <c r="AY278">
        <v>33.545882436500001</v>
      </c>
      <c r="AZ278">
        <v>33.535762201399997</v>
      </c>
      <c r="BA278">
        <v>33.310190141500001</v>
      </c>
      <c r="BB278">
        <v>32.342685991499998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277</v>
      </c>
      <c r="D279">
        <v>36.456765158499998</v>
      </c>
      <c r="E279">
        <v>34.584768248300001</v>
      </c>
      <c r="F279">
        <v>33.865964490499998</v>
      </c>
      <c r="G279">
        <v>33.846809567999998</v>
      </c>
      <c r="H279">
        <v>33.854250418200003</v>
      </c>
      <c r="I279">
        <v>33.6438005117</v>
      </c>
      <c r="J279">
        <v>34.251473453300001</v>
      </c>
      <c r="K279">
        <v>34.708676140199998</v>
      </c>
      <c r="L279">
        <v>34.178807796299999</v>
      </c>
      <c r="M279">
        <v>34.4786545455</v>
      </c>
      <c r="N279">
        <v>34.643549566499999</v>
      </c>
      <c r="O279">
        <v>33.816710590900001</v>
      </c>
      <c r="P279">
        <v>34.161808357399998</v>
      </c>
      <c r="Q279">
        <v>35.067416234100001</v>
      </c>
      <c r="R279">
        <v>33.948307320600001</v>
      </c>
      <c r="S279">
        <v>34.459085018400003</v>
      </c>
      <c r="T279">
        <v>33.379748600200003</v>
      </c>
      <c r="U279">
        <v>34.4095803417</v>
      </c>
      <c r="V279">
        <v>34.013333125000003</v>
      </c>
      <c r="W279">
        <v>33.1637900554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35.244408634599999</v>
      </c>
      <c r="AJ279">
        <v>33.348905073200001</v>
      </c>
      <c r="AK279">
        <v>33.117666182100002</v>
      </c>
      <c r="AL279">
        <v>32.421534348400002</v>
      </c>
      <c r="AM279">
        <v>32.858904981599999</v>
      </c>
      <c r="AN279">
        <v>32.067735636899997</v>
      </c>
      <c r="AO279">
        <v>33.499569587899998</v>
      </c>
      <c r="AP279">
        <v>34.324248602200001</v>
      </c>
      <c r="AQ279">
        <v>33.416861101999999</v>
      </c>
      <c r="AR279">
        <v>33.5977492544</v>
      </c>
      <c r="AS279">
        <v>33.113619271300003</v>
      </c>
      <c r="AT279">
        <v>33.444959017199999</v>
      </c>
      <c r="AU279">
        <v>33.4096280682</v>
      </c>
      <c r="AV279">
        <v>34.203266284800002</v>
      </c>
      <c r="AW279">
        <v>33.465456311300002</v>
      </c>
      <c r="AX279">
        <v>34.013281767400002</v>
      </c>
      <c r="AY279">
        <v>33.5855333186</v>
      </c>
      <c r="AZ279">
        <v>34.172743611400001</v>
      </c>
      <c r="BA279">
        <v>33.188506026799999</v>
      </c>
      <c r="BB279">
        <v>32.617307676300001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278</v>
      </c>
      <c r="D280">
        <v>36.446223747799998</v>
      </c>
      <c r="E280">
        <v>35.034611068899999</v>
      </c>
      <c r="F280">
        <v>33.473913951100002</v>
      </c>
      <c r="G280">
        <v>33.753948332299998</v>
      </c>
      <c r="H280">
        <v>34.283646790399999</v>
      </c>
      <c r="I280">
        <v>33.121204897299997</v>
      </c>
      <c r="J280">
        <v>34.518780571000001</v>
      </c>
      <c r="K280">
        <v>35.087715630200002</v>
      </c>
      <c r="L280">
        <v>34.390676426900001</v>
      </c>
      <c r="M280">
        <v>34.534526375699997</v>
      </c>
      <c r="N280">
        <v>35.181786538499999</v>
      </c>
      <c r="O280">
        <v>34.483008902599998</v>
      </c>
      <c r="P280">
        <v>33.6574680246</v>
      </c>
      <c r="Q280">
        <v>35.378760308399997</v>
      </c>
      <c r="R280">
        <v>34.180800394899997</v>
      </c>
      <c r="S280">
        <v>34.266385359700003</v>
      </c>
      <c r="T280">
        <v>33.766777063500001</v>
      </c>
      <c r="U280">
        <v>34.3766915414</v>
      </c>
      <c r="V280">
        <v>33.7567783091</v>
      </c>
      <c r="W280">
        <v>33.444562186399999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35.261693849300002</v>
      </c>
      <c r="AJ280">
        <v>33.608653939100002</v>
      </c>
      <c r="AK280">
        <v>33.067025695799998</v>
      </c>
      <c r="AL280">
        <v>32.172363667900001</v>
      </c>
      <c r="AM280">
        <v>32.888489935000003</v>
      </c>
      <c r="AN280">
        <v>31.638415391100001</v>
      </c>
      <c r="AO280">
        <v>33.641988646400002</v>
      </c>
      <c r="AP280">
        <v>34.364826833099997</v>
      </c>
      <c r="AQ280">
        <v>33.721753142799997</v>
      </c>
      <c r="AR280">
        <v>33.5902263479</v>
      </c>
      <c r="AS280">
        <v>33.4124544258</v>
      </c>
      <c r="AT280">
        <v>33.706626465299998</v>
      </c>
      <c r="AU280">
        <v>32.666668542300002</v>
      </c>
      <c r="AV280">
        <v>34.218557169199997</v>
      </c>
      <c r="AW280">
        <v>33.257745161899997</v>
      </c>
      <c r="AX280">
        <v>33.0579507538</v>
      </c>
      <c r="AY280">
        <v>33.388262587500002</v>
      </c>
      <c r="AZ280">
        <v>33.696505453500002</v>
      </c>
      <c r="BA280">
        <v>33.172375983099997</v>
      </c>
      <c r="BB280">
        <v>32.937294925700002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279</v>
      </c>
      <c r="D281">
        <v>36.268834155</v>
      </c>
      <c r="E281">
        <v>34.718160458299998</v>
      </c>
      <c r="F281">
        <v>33.343019772600002</v>
      </c>
      <c r="G281">
        <v>33.548136716899997</v>
      </c>
      <c r="H281">
        <v>34.252625049999999</v>
      </c>
      <c r="I281">
        <v>32.374265846</v>
      </c>
      <c r="J281">
        <v>35.061031382400003</v>
      </c>
      <c r="K281">
        <v>35.181617785900002</v>
      </c>
      <c r="L281">
        <v>34.581218422699997</v>
      </c>
      <c r="M281">
        <v>34.7738810297</v>
      </c>
      <c r="N281">
        <v>35.704222983900003</v>
      </c>
      <c r="O281">
        <v>34.493016423999997</v>
      </c>
      <c r="P281">
        <v>34.1597426744</v>
      </c>
      <c r="Q281">
        <v>35.327783762199999</v>
      </c>
      <c r="R281">
        <v>34.396060553799998</v>
      </c>
      <c r="S281">
        <v>34.086097046799999</v>
      </c>
      <c r="T281">
        <v>34.122756842100003</v>
      </c>
      <c r="U281">
        <v>34.526966176800002</v>
      </c>
      <c r="V281">
        <v>34.014511839500003</v>
      </c>
      <c r="W281">
        <v>33.208646095799999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35.274991306899999</v>
      </c>
      <c r="AJ281">
        <v>33.335838439500002</v>
      </c>
      <c r="AK281">
        <v>33.332503250800002</v>
      </c>
      <c r="AL281">
        <v>32.364091420299999</v>
      </c>
      <c r="AM281">
        <v>32.888318330899999</v>
      </c>
      <c r="AN281">
        <v>31.5203865304</v>
      </c>
      <c r="AO281">
        <v>34.528885487300002</v>
      </c>
      <c r="AP281">
        <v>34.073270202300002</v>
      </c>
      <c r="AQ281">
        <v>34.054648959200001</v>
      </c>
      <c r="AR281">
        <v>33.683011609600001</v>
      </c>
      <c r="AS281">
        <v>34.036507528800001</v>
      </c>
      <c r="AT281">
        <v>33.4954291715</v>
      </c>
      <c r="AU281">
        <v>32.913242229200002</v>
      </c>
      <c r="AV281">
        <v>34.2592624814</v>
      </c>
      <c r="AW281">
        <v>33.628502990000001</v>
      </c>
      <c r="AX281">
        <v>32.865209713600002</v>
      </c>
      <c r="AY281">
        <v>33.059536705299998</v>
      </c>
      <c r="AZ281">
        <v>33.334316797299998</v>
      </c>
      <c r="BA281">
        <v>33.378769771000002</v>
      </c>
      <c r="BB281">
        <v>32.511707945399998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280</v>
      </c>
      <c r="D282">
        <v>36.639826824099998</v>
      </c>
      <c r="E282">
        <v>34.922864000200001</v>
      </c>
      <c r="F282">
        <v>33.990629246700003</v>
      </c>
      <c r="G282">
        <v>33.432889129899998</v>
      </c>
      <c r="H282">
        <v>33.9929061076</v>
      </c>
      <c r="I282">
        <v>32.416551868500001</v>
      </c>
      <c r="J282">
        <v>35.433727600899999</v>
      </c>
      <c r="K282">
        <v>35.294806198800003</v>
      </c>
      <c r="L282">
        <v>34.690480358400002</v>
      </c>
      <c r="M282">
        <v>35.0870473903</v>
      </c>
      <c r="N282">
        <v>35.632977687500002</v>
      </c>
      <c r="O282">
        <v>34.308938742499997</v>
      </c>
      <c r="P282">
        <v>34.647471800300004</v>
      </c>
      <c r="Q282">
        <v>35.472554408699999</v>
      </c>
      <c r="R282">
        <v>34.954476950500002</v>
      </c>
      <c r="S282">
        <v>34.472890130700002</v>
      </c>
      <c r="T282">
        <v>34.2569152656</v>
      </c>
      <c r="U282">
        <v>34.857939658900001</v>
      </c>
      <c r="V282">
        <v>34.1801711791</v>
      </c>
      <c r="W282">
        <v>33.392123033300003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35.672965848399997</v>
      </c>
      <c r="AJ282">
        <v>33.748525757400003</v>
      </c>
      <c r="AK282">
        <v>32.8033515877</v>
      </c>
      <c r="AL282">
        <v>32.472786428100001</v>
      </c>
      <c r="AM282">
        <v>33.157225303099999</v>
      </c>
      <c r="AN282">
        <v>32.062421701399998</v>
      </c>
      <c r="AO282">
        <v>34.550939712000002</v>
      </c>
      <c r="AP282">
        <v>34.107163411499997</v>
      </c>
      <c r="AQ282">
        <v>33.871985541100003</v>
      </c>
      <c r="AR282">
        <v>34.1086093714</v>
      </c>
      <c r="AS282">
        <v>33.879083112000004</v>
      </c>
      <c r="AT282">
        <v>33.3731168399</v>
      </c>
      <c r="AU282">
        <v>33.090338609500002</v>
      </c>
      <c r="AV282">
        <v>33.8843703569</v>
      </c>
      <c r="AW282">
        <v>33.633893351200001</v>
      </c>
      <c r="AX282">
        <v>33.535311109399998</v>
      </c>
      <c r="AY282">
        <v>33.055876639399997</v>
      </c>
      <c r="AZ282">
        <v>33.637322018100001</v>
      </c>
      <c r="BA282">
        <v>33.0013992501</v>
      </c>
      <c r="BB282">
        <v>32.552363319999998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281</v>
      </c>
      <c r="D283">
        <v>37.488456093800004</v>
      </c>
      <c r="E283">
        <v>35.621318707199997</v>
      </c>
      <c r="F283">
        <v>35.049205037900002</v>
      </c>
      <c r="G283">
        <v>33.683374469199997</v>
      </c>
      <c r="H283">
        <v>34.263090028699999</v>
      </c>
      <c r="I283">
        <v>32.976729283499999</v>
      </c>
      <c r="J283">
        <v>35.611115798100002</v>
      </c>
      <c r="K283">
        <v>35.331000662599997</v>
      </c>
      <c r="L283">
        <v>35.213877241500001</v>
      </c>
      <c r="M283">
        <v>35.208160055900002</v>
      </c>
      <c r="N283">
        <v>35.672188108</v>
      </c>
      <c r="O283">
        <v>33.982987094000002</v>
      </c>
      <c r="P283">
        <v>34.387783121799998</v>
      </c>
      <c r="Q283">
        <v>35.268569771700001</v>
      </c>
      <c r="R283">
        <v>34.790165290200001</v>
      </c>
      <c r="S283">
        <v>35.369227935399998</v>
      </c>
      <c r="T283">
        <v>33.743771043700001</v>
      </c>
      <c r="U283">
        <v>35.261141898399998</v>
      </c>
      <c r="V283">
        <v>34.103663907700003</v>
      </c>
      <c r="W283">
        <v>33.960442416100001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36.217590425700003</v>
      </c>
      <c r="AJ283">
        <v>34.325240282499998</v>
      </c>
      <c r="AK283">
        <v>32.291225322599999</v>
      </c>
      <c r="AL283">
        <v>32.456254940999997</v>
      </c>
      <c r="AM283">
        <v>33.349076330800003</v>
      </c>
      <c r="AN283">
        <v>32.326458386100001</v>
      </c>
      <c r="AO283">
        <v>34.726081790199999</v>
      </c>
      <c r="AP283">
        <v>34.446168856200003</v>
      </c>
      <c r="AQ283">
        <v>34.262219023</v>
      </c>
      <c r="AR283">
        <v>34.189679998199999</v>
      </c>
      <c r="AS283">
        <v>33.695545347100001</v>
      </c>
      <c r="AT283">
        <v>33.263576893299998</v>
      </c>
      <c r="AU283">
        <v>32.7129390793</v>
      </c>
      <c r="AV283">
        <v>33.360535328799998</v>
      </c>
      <c r="AW283">
        <v>33.5084248434</v>
      </c>
      <c r="AX283">
        <v>34.318816849599997</v>
      </c>
      <c r="AY283">
        <v>32.958000938300003</v>
      </c>
      <c r="AZ283">
        <v>34.200783988799998</v>
      </c>
      <c r="BA283">
        <v>33.121118771100001</v>
      </c>
      <c r="BB283">
        <v>32.848364736400001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282</v>
      </c>
      <c r="D284">
        <v>37.776482378600001</v>
      </c>
      <c r="E284">
        <v>35.855855793700002</v>
      </c>
      <c r="F284">
        <v>34.876317906300002</v>
      </c>
      <c r="G284">
        <v>33.684857169499999</v>
      </c>
      <c r="H284">
        <v>34.096059932999999</v>
      </c>
      <c r="I284">
        <v>33.087441801600001</v>
      </c>
      <c r="J284">
        <v>34.845284338600003</v>
      </c>
      <c r="K284">
        <v>35.124727125500002</v>
      </c>
      <c r="L284">
        <v>34.503187023099997</v>
      </c>
      <c r="M284">
        <v>35.050104383799997</v>
      </c>
      <c r="N284">
        <v>35.523834919199999</v>
      </c>
      <c r="O284">
        <v>34.032519305999998</v>
      </c>
      <c r="P284">
        <v>34.131179152000001</v>
      </c>
      <c r="Q284">
        <v>35.4243914268</v>
      </c>
      <c r="R284">
        <v>34.339969747700003</v>
      </c>
      <c r="S284">
        <v>34.986202082399998</v>
      </c>
      <c r="T284">
        <v>33.493197002800002</v>
      </c>
      <c r="U284">
        <v>35.273779558800001</v>
      </c>
      <c r="V284">
        <v>34.194787318899998</v>
      </c>
      <c r="W284">
        <v>34.387616415499998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36.341912780199998</v>
      </c>
      <c r="AJ284">
        <v>34.340612296499998</v>
      </c>
      <c r="AK284">
        <v>32.423605838900002</v>
      </c>
      <c r="AL284">
        <v>32.290865559799997</v>
      </c>
      <c r="AM284">
        <v>33.369656155500003</v>
      </c>
      <c r="AN284">
        <v>32.452071371999999</v>
      </c>
      <c r="AO284">
        <v>34.151615382099997</v>
      </c>
      <c r="AP284">
        <v>34.645927381</v>
      </c>
      <c r="AQ284">
        <v>33.662428652999999</v>
      </c>
      <c r="AR284">
        <v>33.813419438499999</v>
      </c>
      <c r="AS284">
        <v>33.225323763699997</v>
      </c>
      <c r="AT284">
        <v>33.154369645400003</v>
      </c>
      <c r="AU284">
        <v>32.453595859099998</v>
      </c>
      <c r="AV284">
        <v>33.403410962599999</v>
      </c>
      <c r="AW284">
        <v>32.9200177102</v>
      </c>
      <c r="AX284">
        <v>34.308420144300001</v>
      </c>
      <c r="AY284">
        <v>33.203474165000003</v>
      </c>
      <c r="AZ284">
        <v>34.492717025399998</v>
      </c>
      <c r="BA284">
        <v>33.131000456899997</v>
      </c>
      <c r="BB284">
        <v>33.3153338877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283</v>
      </c>
      <c r="D285">
        <v>37.283688774700003</v>
      </c>
      <c r="E285">
        <v>35.423991657400002</v>
      </c>
      <c r="F285">
        <v>35.225241436399997</v>
      </c>
      <c r="G285">
        <v>33.730938394399999</v>
      </c>
      <c r="H285">
        <v>34.2852768232</v>
      </c>
      <c r="I285">
        <v>33.190756509400003</v>
      </c>
      <c r="J285">
        <v>34.5027933796</v>
      </c>
      <c r="K285">
        <v>34.881724380500003</v>
      </c>
      <c r="L285">
        <v>33.873935848099997</v>
      </c>
      <c r="M285">
        <v>34.684032013299998</v>
      </c>
      <c r="N285">
        <v>35.6107554871</v>
      </c>
      <c r="O285">
        <v>34.207612298000001</v>
      </c>
      <c r="P285">
        <v>34.406003480300001</v>
      </c>
      <c r="Q285">
        <v>35.638498286100003</v>
      </c>
      <c r="R285">
        <v>34.648923421799999</v>
      </c>
      <c r="S285">
        <v>34.581654992899999</v>
      </c>
      <c r="T285">
        <v>33.585594224700003</v>
      </c>
      <c r="U285">
        <v>34.817979438999998</v>
      </c>
      <c r="V285">
        <v>34.345587269100001</v>
      </c>
      <c r="W285">
        <v>34.500117036500001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36.076295680299999</v>
      </c>
      <c r="AJ285">
        <v>33.844468580399997</v>
      </c>
      <c r="AK285">
        <v>32.748919635900002</v>
      </c>
      <c r="AL285">
        <v>32.221060169600001</v>
      </c>
      <c r="AM285">
        <v>33.0734191118</v>
      </c>
      <c r="AN285">
        <v>32.765201422700002</v>
      </c>
      <c r="AO285">
        <v>33.944091320699997</v>
      </c>
      <c r="AP285">
        <v>34.466980656099999</v>
      </c>
      <c r="AQ285">
        <v>33.194426552400003</v>
      </c>
      <c r="AR285">
        <v>33.347604524499999</v>
      </c>
      <c r="AS285">
        <v>33.535966700099998</v>
      </c>
      <c r="AT285">
        <v>33.314238109100003</v>
      </c>
      <c r="AU285">
        <v>32.588237214999999</v>
      </c>
      <c r="AV285">
        <v>33.337281258600001</v>
      </c>
      <c r="AW285">
        <v>32.866442734700001</v>
      </c>
      <c r="AX285">
        <v>33.6894446883</v>
      </c>
      <c r="AY285">
        <v>32.817667529200001</v>
      </c>
      <c r="AZ285">
        <v>34.062426067200001</v>
      </c>
      <c r="BA285">
        <v>33.2269233082</v>
      </c>
      <c r="BB285">
        <v>33.358227827699999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284</v>
      </c>
      <c r="D286">
        <v>36.916820701100001</v>
      </c>
      <c r="E286">
        <v>35.217597933999997</v>
      </c>
      <c r="F286">
        <v>35.2949656336</v>
      </c>
      <c r="G286">
        <v>33.294429742399998</v>
      </c>
      <c r="H286">
        <v>34.568625240499998</v>
      </c>
      <c r="I286">
        <v>33.215892099100003</v>
      </c>
      <c r="J286">
        <v>34.869040646499997</v>
      </c>
      <c r="K286">
        <v>34.797403952899998</v>
      </c>
      <c r="L286">
        <v>34.4649171091</v>
      </c>
      <c r="M286">
        <v>34.951921957000003</v>
      </c>
      <c r="N286">
        <v>35.774010578800002</v>
      </c>
      <c r="O286">
        <v>34.260359452400003</v>
      </c>
      <c r="P286">
        <v>34.454579130699997</v>
      </c>
      <c r="Q286">
        <v>35.543632800899999</v>
      </c>
      <c r="R286">
        <v>34.598013908900001</v>
      </c>
      <c r="S286">
        <v>33.542728275100004</v>
      </c>
      <c r="T286">
        <v>33.299810571400002</v>
      </c>
      <c r="U286">
        <v>33.912678517400003</v>
      </c>
      <c r="V286">
        <v>34.414083488300001</v>
      </c>
      <c r="W286">
        <v>34.270548128199998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35.782090998800001</v>
      </c>
      <c r="AJ286">
        <v>33.995602654899997</v>
      </c>
      <c r="AK286">
        <v>33.107026445400003</v>
      </c>
      <c r="AL286">
        <v>32.029421685999999</v>
      </c>
      <c r="AM286">
        <v>32.925327901800003</v>
      </c>
      <c r="AN286">
        <v>32.976397733399999</v>
      </c>
      <c r="AO286">
        <v>34.520803257600001</v>
      </c>
      <c r="AP286">
        <v>34.3094201316</v>
      </c>
      <c r="AQ286">
        <v>33.678493528499999</v>
      </c>
      <c r="AR286">
        <v>33.765786994999999</v>
      </c>
      <c r="AS286">
        <v>34.115830419200002</v>
      </c>
      <c r="AT286">
        <v>33.188800688599997</v>
      </c>
      <c r="AU286">
        <v>33.119479901399998</v>
      </c>
      <c r="AV286">
        <v>33.342094056000001</v>
      </c>
      <c r="AW286">
        <v>33.333668918699999</v>
      </c>
      <c r="AX286">
        <v>34.031518442500001</v>
      </c>
      <c r="AY286">
        <v>33.348653400000003</v>
      </c>
      <c r="AZ286">
        <v>33.857244515200001</v>
      </c>
      <c r="BA286">
        <v>33.249927222799997</v>
      </c>
      <c r="BB286">
        <v>33.203425957699999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285</v>
      </c>
      <c r="D287">
        <v>36.832597939499998</v>
      </c>
      <c r="E287">
        <v>35.472208697600003</v>
      </c>
      <c r="F287">
        <v>34.831216305300003</v>
      </c>
      <c r="G287">
        <v>33.793492368899997</v>
      </c>
      <c r="H287">
        <v>34.530310011899999</v>
      </c>
      <c r="I287">
        <v>32.768707421499997</v>
      </c>
      <c r="J287">
        <v>35.758937842800002</v>
      </c>
      <c r="K287">
        <v>34.736011395600002</v>
      </c>
      <c r="L287">
        <v>34.868296002000001</v>
      </c>
      <c r="M287">
        <v>35.504488742200003</v>
      </c>
      <c r="N287">
        <v>35.809687692200001</v>
      </c>
      <c r="O287">
        <v>34.378508270899999</v>
      </c>
      <c r="P287">
        <v>34.399960843300001</v>
      </c>
      <c r="Q287">
        <v>35.248699636600001</v>
      </c>
      <c r="R287">
        <v>34.588132242699999</v>
      </c>
      <c r="S287">
        <v>34.508924301900002</v>
      </c>
      <c r="T287">
        <v>33.6478622638</v>
      </c>
      <c r="U287">
        <v>34.095579922299997</v>
      </c>
      <c r="V287">
        <v>34.560580260199998</v>
      </c>
      <c r="W287">
        <v>34.4458807412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35.777498733500003</v>
      </c>
      <c r="AJ287">
        <v>34.154762933900003</v>
      </c>
      <c r="AK287">
        <v>33.621917927699997</v>
      </c>
      <c r="AL287">
        <v>32.770339867300002</v>
      </c>
      <c r="AM287">
        <v>33.217377382000002</v>
      </c>
      <c r="AN287">
        <v>32.747531426400002</v>
      </c>
      <c r="AO287">
        <v>34.742353554799998</v>
      </c>
      <c r="AP287">
        <v>34.303070335199997</v>
      </c>
      <c r="AQ287">
        <v>34.001095221</v>
      </c>
      <c r="AR287">
        <v>33.859678626200001</v>
      </c>
      <c r="AS287">
        <v>34.919918687399999</v>
      </c>
      <c r="AT287">
        <v>33.474643091499999</v>
      </c>
      <c r="AU287">
        <v>33.348885472500001</v>
      </c>
      <c r="AV287">
        <v>33.559920193300002</v>
      </c>
      <c r="AW287">
        <v>33.194836487400003</v>
      </c>
      <c r="AX287">
        <v>33.838564027899999</v>
      </c>
      <c r="AY287">
        <v>33.322812027399998</v>
      </c>
      <c r="AZ287">
        <v>34.184652645299998</v>
      </c>
      <c r="BA287">
        <v>33.204636446499997</v>
      </c>
      <c r="BB287">
        <v>32.6620855225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286</v>
      </c>
      <c r="D288">
        <v>37.131601905499998</v>
      </c>
      <c r="E288">
        <v>35.8210143218</v>
      </c>
      <c r="F288">
        <v>34.622341688900001</v>
      </c>
      <c r="G288">
        <v>33.798644270099999</v>
      </c>
      <c r="H288">
        <v>34.631113186900002</v>
      </c>
      <c r="I288">
        <v>32.250850466199999</v>
      </c>
      <c r="J288">
        <v>35.588627222</v>
      </c>
      <c r="K288">
        <v>34.966094627099999</v>
      </c>
      <c r="L288">
        <v>35.096360067900001</v>
      </c>
      <c r="M288">
        <v>35.570179652699998</v>
      </c>
      <c r="N288">
        <v>35.916172625599998</v>
      </c>
      <c r="O288">
        <v>34.372868617599998</v>
      </c>
      <c r="P288">
        <v>34.665506467199997</v>
      </c>
      <c r="Q288">
        <v>35.367225233100001</v>
      </c>
      <c r="R288">
        <v>34.899864397199998</v>
      </c>
      <c r="S288">
        <v>35.461506582799998</v>
      </c>
      <c r="T288">
        <v>34.314488653600002</v>
      </c>
      <c r="U288">
        <v>34.845761482900002</v>
      </c>
      <c r="V288">
        <v>34.667921993599997</v>
      </c>
      <c r="W288">
        <v>34.311439663599998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36.0348800919</v>
      </c>
      <c r="AJ288">
        <v>34.108471718099999</v>
      </c>
      <c r="AK288">
        <v>33.863200706199997</v>
      </c>
      <c r="AL288">
        <v>33.003610283599997</v>
      </c>
      <c r="AM288">
        <v>33.391371692600003</v>
      </c>
      <c r="AN288">
        <v>32.1570231818</v>
      </c>
      <c r="AO288">
        <v>35.160799214100003</v>
      </c>
      <c r="AP288">
        <v>34.692102999299998</v>
      </c>
      <c r="AQ288">
        <v>34.086788980999998</v>
      </c>
      <c r="AR288">
        <v>34.448250756599997</v>
      </c>
      <c r="AS288">
        <v>34.5737947203</v>
      </c>
      <c r="AT288">
        <v>33.516717861300002</v>
      </c>
      <c r="AU288">
        <v>33.844834902999999</v>
      </c>
      <c r="AV288">
        <v>33.8987329192</v>
      </c>
      <c r="AW288">
        <v>33.510118933199998</v>
      </c>
      <c r="AX288">
        <v>33.550611872399998</v>
      </c>
      <c r="AY288">
        <v>33.103001212899997</v>
      </c>
      <c r="AZ288">
        <v>33.927260146400002</v>
      </c>
      <c r="BA288">
        <v>33.596299382600002</v>
      </c>
      <c r="BB288">
        <v>32.672716207100002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287</v>
      </c>
      <c r="D289">
        <v>37.3651846263</v>
      </c>
      <c r="E289">
        <v>35.820907770600002</v>
      </c>
      <c r="F289">
        <v>34.194171645399997</v>
      </c>
      <c r="G289">
        <v>33.067808185300002</v>
      </c>
      <c r="H289">
        <v>34.661274310099998</v>
      </c>
      <c r="I289">
        <v>32.560896767099997</v>
      </c>
      <c r="J289">
        <v>35.207542187400001</v>
      </c>
      <c r="K289">
        <v>35.242241787700003</v>
      </c>
      <c r="L289">
        <v>34.2604417441</v>
      </c>
      <c r="M289">
        <v>35.1045159357</v>
      </c>
      <c r="N289">
        <v>35.985514104499998</v>
      </c>
      <c r="O289">
        <v>34.246623228799997</v>
      </c>
      <c r="P289">
        <v>34.827860015799999</v>
      </c>
      <c r="Q289">
        <v>35.371118716399998</v>
      </c>
      <c r="R289">
        <v>34.954900799800001</v>
      </c>
      <c r="S289">
        <v>34.986519104599999</v>
      </c>
      <c r="T289">
        <v>33.835994395</v>
      </c>
      <c r="U289">
        <v>34.596213774299997</v>
      </c>
      <c r="V289">
        <v>34.777550668899998</v>
      </c>
      <c r="W289">
        <v>34.260129927900003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36.210751089699997</v>
      </c>
      <c r="AJ289">
        <v>34.117591003900003</v>
      </c>
      <c r="AK289">
        <v>32.946935959599998</v>
      </c>
      <c r="AL289">
        <v>32.364931093599999</v>
      </c>
      <c r="AM289">
        <v>33.498034685599997</v>
      </c>
      <c r="AN289">
        <v>31.980871479600001</v>
      </c>
      <c r="AO289">
        <v>34.791448006800003</v>
      </c>
      <c r="AP289">
        <v>34.505170940100001</v>
      </c>
      <c r="AQ289">
        <v>34.069491489299999</v>
      </c>
      <c r="AR289">
        <v>34.585118225599999</v>
      </c>
      <c r="AS289">
        <v>34.520210067599997</v>
      </c>
      <c r="AT289">
        <v>33.7300181397</v>
      </c>
      <c r="AU289">
        <v>33.477095558599999</v>
      </c>
      <c r="AV289">
        <v>33.957424413799998</v>
      </c>
      <c r="AW289">
        <v>33.633219172799997</v>
      </c>
      <c r="AX289">
        <v>33.515597113699997</v>
      </c>
      <c r="AY289">
        <v>33.380493446800003</v>
      </c>
      <c r="AZ289">
        <v>33.919617602300001</v>
      </c>
      <c r="BA289">
        <v>33.892514310800003</v>
      </c>
      <c r="BB289">
        <v>32.830340027600002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288</v>
      </c>
      <c r="D290">
        <v>37.431195544399998</v>
      </c>
      <c r="E290">
        <v>35.7878465394</v>
      </c>
      <c r="F290">
        <v>34.823042567400002</v>
      </c>
      <c r="G290">
        <v>33.552526421300001</v>
      </c>
      <c r="H290">
        <v>34.593314392099998</v>
      </c>
      <c r="I290">
        <v>32.842915122299999</v>
      </c>
      <c r="J290">
        <v>35.156851332199999</v>
      </c>
      <c r="K290">
        <v>35.463835437</v>
      </c>
      <c r="L290">
        <v>34.514002805600001</v>
      </c>
      <c r="M290">
        <v>34.984894172300002</v>
      </c>
      <c r="N290">
        <v>35.625545598899997</v>
      </c>
      <c r="O290">
        <v>34.370577737200001</v>
      </c>
      <c r="P290">
        <v>35.1198838639</v>
      </c>
      <c r="Q290">
        <v>35.665715273000004</v>
      </c>
      <c r="R290">
        <v>34.9789283868</v>
      </c>
      <c r="S290">
        <v>34.273714748499998</v>
      </c>
      <c r="T290">
        <v>33.594373872600002</v>
      </c>
      <c r="U290">
        <v>34.433080646299999</v>
      </c>
      <c r="V290">
        <v>34.683977691099997</v>
      </c>
      <c r="W290">
        <v>34.5533458731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36.525530427699998</v>
      </c>
      <c r="AJ290">
        <v>34.147638922500001</v>
      </c>
      <c r="AK290">
        <v>32.555982294400003</v>
      </c>
      <c r="AL290">
        <v>32.327449777600002</v>
      </c>
      <c r="AM290">
        <v>34.000565182199999</v>
      </c>
      <c r="AN290">
        <v>32.157667222699999</v>
      </c>
      <c r="AO290">
        <v>34.671439388800003</v>
      </c>
      <c r="AP290">
        <v>34.608545736799996</v>
      </c>
      <c r="AQ290">
        <v>33.959669765900003</v>
      </c>
      <c r="AR290">
        <v>34.384855097799999</v>
      </c>
      <c r="AS290">
        <v>34.644327301799997</v>
      </c>
      <c r="AT290">
        <v>34.085573158199999</v>
      </c>
      <c r="AU290">
        <v>33.634389063199997</v>
      </c>
      <c r="AV290">
        <v>33.797711910099999</v>
      </c>
      <c r="AW290">
        <v>33.405412423800001</v>
      </c>
      <c r="AX290">
        <v>33.8706863325</v>
      </c>
      <c r="AY290">
        <v>32.903480117900003</v>
      </c>
      <c r="AZ290">
        <v>33.9903796806</v>
      </c>
      <c r="BA290">
        <v>33.743690563299999</v>
      </c>
      <c r="BB290">
        <v>32.912338956699998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289</v>
      </c>
      <c r="D291">
        <v>37.666499714399997</v>
      </c>
      <c r="E291">
        <v>35.850254113200002</v>
      </c>
      <c r="F291">
        <v>34.740038127699997</v>
      </c>
      <c r="G291">
        <v>33.861756504399999</v>
      </c>
      <c r="H291">
        <v>34.582728588099997</v>
      </c>
      <c r="I291">
        <v>33.049538508300003</v>
      </c>
      <c r="J291">
        <v>34.635680465100002</v>
      </c>
      <c r="K291">
        <v>35.161438168300002</v>
      </c>
      <c r="L291">
        <v>34.348133178499999</v>
      </c>
      <c r="M291">
        <v>34.792693879200002</v>
      </c>
      <c r="N291">
        <v>35.797651686800002</v>
      </c>
      <c r="O291">
        <v>34.706316431899999</v>
      </c>
      <c r="P291">
        <v>35.044164330599997</v>
      </c>
      <c r="Q291">
        <v>35.686831929500002</v>
      </c>
      <c r="R291">
        <v>35.107317841399997</v>
      </c>
      <c r="S291">
        <v>35.113485870200002</v>
      </c>
      <c r="T291">
        <v>33.956225684099998</v>
      </c>
      <c r="U291">
        <v>34.698053460099999</v>
      </c>
      <c r="V291">
        <v>34.784388423999999</v>
      </c>
      <c r="W291">
        <v>34.724747627200003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36.816568957299999</v>
      </c>
      <c r="AJ291">
        <v>34.475193464299998</v>
      </c>
      <c r="AK291">
        <v>32.978149225800003</v>
      </c>
      <c r="AL291">
        <v>33.1181876096</v>
      </c>
      <c r="AM291">
        <v>34.1434218104</v>
      </c>
      <c r="AN291">
        <v>32.125208755800003</v>
      </c>
      <c r="AO291">
        <v>35.187962318300002</v>
      </c>
      <c r="AP291">
        <v>34.409817866499999</v>
      </c>
      <c r="AQ291">
        <v>34.277861333700002</v>
      </c>
      <c r="AR291">
        <v>34.373711377799999</v>
      </c>
      <c r="AS291">
        <v>34.895065045099997</v>
      </c>
      <c r="AT291">
        <v>34.064633099700004</v>
      </c>
      <c r="AU291">
        <v>34.372269299199999</v>
      </c>
      <c r="AV291">
        <v>34.391898594899999</v>
      </c>
      <c r="AW291">
        <v>33.908192200000002</v>
      </c>
      <c r="AX291">
        <v>33.876162438599998</v>
      </c>
      <c r="AY291">
        <v>32.787015984</v>
      </c>
      <c r="AZ291">
        <v>33.775810711799998</v>
      </c>
      <c r="BA291">
        <v>33.632715858300003</v>
      </c>
      <c r="BB291">
        <v>33.0505626693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290</v>
      </c>
      <c r="D292">
        <v>38.025036921999998</v>
      </c>
      <c r="E292">
        <v>36.404360510300002</v>
      </c>
      <c r="F292">
        <v>34.429711037499999</v>
      </c>
      <c r="G292">
        <v>33.369279773499997</v>
      </c>
      <c r="H292">
        <v>35.114714294700001</v>
      </c>
      <c r="I292">
        <v>33.257790384099998</v>
      </c>
      <c r="J292">
        <v>35.206860924200001</v>
      </c>
      <c r="K292">
        <v>34.561382392799999</v>
      </c>
      <c r="L292">
        <v>34.313810902900002</v>
      </c>
      <c r="M292">
        <v>34.953307091399999</v>
      </c>
      <c r="N292">
        <v>36.173679229199998</v>
      </c>
      <c r="O292">
        <v>34.7652525118</v>
      </c>
      <c r="P292">
        <v>35.472048841700001</v>
      </c>
      <c r="Q292">
        <v>35.895109063699998</v>
      </c>
      <c r="R292">
        <v>35.336830219200003</v>
      </c>
      <c r="S292">
        <v>34.893623201399997</v>
      </c>
      <c r="T292">
        <v>33.815608575799999</v>
      </c>
      <c r="U292">
        <v>34.580949547199999</v>
      </c>
      <c r="V292">
        <v>34.842810423300001</v>
      </c>
      <c r="W292">
        <v>34.7634865542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36.891611826000002</v>
      </c>
      <c r="AJ292">
        <v>34.866658371299998</v>
      </c>
      <c r="AK292">
        <v>33.175606563999999</v>
      </c>
      <c r="AL292">
        <v>32.723682354600001</v>
      </c>
      <c r="AM292">
        <v>34.22207762</v>
      </c>
      <c r="AN292">
        <v>32.042110528999999</v>
      </c>
      <c r="AO292">
        <v>35.361086503199999</v>
      </c>
      <c r="AP292">
        <v>34.5402683899</v>
      </c>
      <c r="AQ292">
        <v>34.6468350707</v>
      </c>
      <c r="AR292">
        <v>34.354784049099997</v>
      </c>
      <c r="AS292">
        <v>35.017114032199999</v>
      </c>
      <c r="AT292">
        <v>33.899761051699997</v>
      </c>
      <c r="AU292">
        <v>34.615812118900003</v>
      </c>
      <c r="AV292">
        <v>34.532585768499999</v>
      </c>
      <c r="AW292">
        <v>34.453728546599997</v>
      </c>
      <c r="AX292">
        <v>34.346260667599999</v>
      </c>
      <c r="AY292">
        <v>32.749261856700002</v>
      </c>
      <c r="AZ292">
        <v>34.017943048399999</v>
      </c>
      <c r="BA292">
        <v>33.774589765100004</v>
      </c>
      <c r="BB292">
        <v>33.271214457100001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291</v>
      </c>
      <c r="D293">
        <v>37.782153647199998</v>
      </c>
      <c r="E293">
        <v>36.410328849000003</v>
      </c>
      <c r="F293">
        <v>33.974558189</v>
      </c>
      <c r="G293">
        <v>33.153241961399999</v>
      </c>
      <c r="H293">
        <v>35.510895301600002</v>
      </c>
      <c r="I293">
        <v>33.1451463426</v>
      </c>
      <c r="J293">
        <v>36.049540936</v>
      </c>
      <c r="K293">
        <v>34.358826033</v>
      </c>
      <c r="L293">
        <v>34.583999330799998</v>
      </c>
      <c r="M293">
        <v>34.955628392500003</v>
      </c>
      <c r="N293">
        <v>36.520688149000001</v>
      </c>
      <c r="O293">
        <v>34.425591878799999</v>
      </c>
      <c r="P293">
        <v>35.722501938299999</v>
      </c>
      <c r="Q293">
        <v>35.873319891599998</v>
      </c>
      <c r="R293">
        <v>35.619210533900002</v>
      </c>
      <c r="S293">
        <v>34.656591038999998</v>
      </c>
      <c r="T293">
        <v>33.424724461399997</v>
      </c>
      <c r="U293">
        <v>34.609799628899999</v>
      </c>
      <c r="V293">
        <v>34.797477705600002</v>
      </c>
      <c r="W293">
        <v>34.585200178500003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36.892625501300003</v>
      </c>
      <c r="AJ293">
        <v>35.0489993566</v>
      </c>
      <c r="AK293">
        <v>33.801924233100003</v>
      </c>
      <c r="AL293">
        <v>32.1649756682</v>
      </c>
      <c r="AM293">
        <v>34.356170492300002</v>
      </c>
      <c r="AN293">
        <v>32.392078924400003</v>
      </c>
      <c r="AO293">
        <v>35.4309156765</v>
      </c>
      <c r="AP293">
        <v>34.424171725400001</v>
      </c>
      <c r="AQ293">
        <v>34.400526127200003</v>
      </c>
      <c r="AR293">
        <v>34.2797885337</v>
      </c>
      <c r="AS293">
        <v>34.869902517900002</v>
      </c>
      <c r="AT293">
        <v>33.4420994416</v>
      </c>
      <c r="AU293">
        <v>33.946188380199999</v>
      </c>
      <c r="AV293">
        <v>34.191096632200001</v>
      </c>
      <c r="AW293">
        <v>34.260045336399997</v>
      </c>
      <c r="AX293">
        <v>33.801760757899999</v>
      </c>
      <c r="AY293">
        <v>31.459198487999998</v>
      </c>
      <c r="AZ293">
        <v>33.512494810600003</v>
      </c>
      <c r="BA293">
        <v>33.986624739500002</v>
      </c>
      <c r="BB293">
        <v>33.314086714299997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292</v>
      </c>
      <c r="D294">
        <v>37.731868341400002</v>
      </c>
      <c r="E294">
        <v>36.565722258999998</v>
      </c>
      <c r="F294">
        <v>34.516534584399999</v>
      </c>
      <c r="G294">
        <v>33.304014467999998</v>
      </c>
      <c r="H294">
        <v>35.791327223899998</v>
      </c>
      <c r="I294">
        <v>33.071843930199996</v>
      </c>
      <c r="J294">
        <v>35.311844371600003</v>
      </c>
      <c r="K294">
        <v>34.145280203699997</v>
      </c>
      <c r="L294">
        <v>34.155946086100002</v>
      </c>
      <c r="M294">
        <v>34.746604847100002</v>
      </c>
      <c r="N294">
        <v>36.226763029300002</v>
      </c>
      <c r="O294">
        <v>34.580254070400002</v>
      </c>
      <c r="P294">
        <v>35.271310826799997</v>
      </c>
      <c r="Q294">
        <v>35.540189419199997</v>
      </c>
      <c r="R294">
        <v>35.551076364499998</v>
      </c>
      <c r="S294">
        <v>34.701977524999997</v>
      </c>
      <c r="T294">
        <v>34.041667271999998</v>
      </c>
      <c r="U294">
        <v>34.553269012900003</v>
      </c>
      <c r="V294">
        <v>34.906528631800001</v>
      </c>
      <c r="W294">
        <v>34.804254195699997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37.202012487799998</v>
      </c>
      <c r="AJ294">
        <v>35.167592670099999</v>
      </c>
      <c r="AK294">
        <v>34.309841020599997</v>
      </c>
      <c r="AL294">
        <v>31.913385105100001</v>
      </c>
      <c r="AM294">
        <v>34.509075631599998</v>
      </c>
      <c r="AN294">
        <v>32.733148888999999</v>
      </c>
      <c r="AO294">
        <v>34.829744152899998</v>
      </c>
      <c r="AP294">
        <v>33.8203067237</v>
      </c>
      <c r="AQ294">
        <v>33.921386888999997</v>
      </c>
      <c r="AR294">
        <v>34.0590361195</v>
      </c>
      <c r="AS294">
        <v>34.549838466799997</v>
      </c>
      <c r="AT294">
        <v>33.497241055400004</v>
      </c>
      <c r="AU294">
        <v>34.221919143599997</v>
      </c>
      <c r="AV294">
        <v>34.241438788000004</v>
      </c>
      <c r="AW294">
        <v>34.232752824999999</v>
      </c>
      <c r="AX294">
        <v>34.058382656299997</v>
      </c>
      <c r="AY294">
        <v>31.775553225700001</v>
      </c>
      <c r="AZ294">
        <v>33.129789375400001</v>
      </c>
      <c r="BA294">
        <v>34.058538339999998</v>
      </c>
      <c r="BB294">
        <v>33.474216935000001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293</v>
      </c>
      <c r="D295">
        <v>37.6985799152</v>
      </c>
      <c r="E295">
        <v>36.548906318100002</v>
      </c>
      <c r="F295">
        <v>34.936268653399999</v>
      </c>
      <c r="G295">
        <v>33.164635547099998</v>
      </c>
      <c r="H295">
        <v>35.544258488099999</v>
      </c>
      <c r="I295">
        <v>33.043661594</v>
      </c>
      <c r="J295">
        <v>36.001646803900002</v>
      </c>
      <c r="K295">
        <v>34.906475185300003</v>
      </c>
      <c r="L295">
        <v>34.545464087399999</v>
      </c>
      <c r="M295">
        <v>34.6866113512</v>
      </c>
      <c r="N295">
        <v>35.2770808406</v>
      </c>
      <c r="O295">
        <v>34.9071772219</v>
      </c>
      <c r="P295">
        <v>35.651620852400001</v>
      </c>
      <c r="Q295">
        <v>35.592101758299997</v>
      </c>
      <c r="R295">
        <v>35.519698956399999</v>
      </c>
      <c r="S295">
        <v>35.555463525199997</v>
      </c>
      <c r="T295">
        <v>34.546809225099999</v>
      </c>
      <c r="U295">
        <v>34.900158408700001</v>
      </c>
      <c r="V295">
        <v>34.732164826499996</v>
      </c>
      <c r="W295">
        <v>34.7515627907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37.596310746</v>
      </c>
      <c r="AJ295">
        <v>35.388797961800002</v>
      </c>
      <c r="AK295">
        <v>34.088368954700002</v>
      </c>
      <c r="AL295">
        <v>32.384704679899997</v>
      </c>
      <c r="AM295">
        <v>34.2845173722</v>
      </c>
      <c r="AN295">
        <v>32.717187929300003</v>
      </c>
      <c r="AO295">
        <v>35.219631675599999</v>
      </c>
      <c r="AP295">
        <v>33.755405647099998</v>
      </c>
      <c r="AQ295">
        <v>33.986186987400004</v>
      </c>
      <c r="AR295">
        <v>33.895858589500001</v>
      </c>
      <c r="AS295">
        <v>34.924398503399999</v>
      </c>
      <c r="AT295">
        <v>33.362281341799999</v>
      </c>
      <c r="AU295">
        <v>34.2887216775</v>
      </c>
      <c r="AV295">
        <v>34.1382050566</v>
      </c>
      <c r="AW295">
        <v>34.442937684900002</v>
      </c>
      <c r="AX295">
        <v>34.843794479899998</v>
      </c>
      <c r="AY295">
        <v>32.993276860400002</v>
      </c>
      <c r="AZ295">
        <v>33.761226595300002</v>
      </c>
      <c r="BA295">
        <v>34.3297077585</v>
      </c>
      <c r="BB295">
        <v>33.516386793700001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294</v>
      </c>
      <c r="D296">
        <v>37.7817098919</v>
      </c>
      <c r="E296">
        <v>36.485445672499999</v>
      </c>
      <c r="F296">
        <v>34.431075915699999</v>
      </c>
      <c r="G296">
        <v>33.338808632000003</v>
      </c>
      <c r="H296">
        <v>35.558877213400002</v>
      </c>
      <c r="I296">
        <v>33.508765938099998</v>
      </c>
      <c r="J296">
        <v>36.360673532</v>
      </c>
      <c r="K296">
        <v>35.024044076800003</v>
      </c>
      <c r="L296">
        <v>34.789453690400002</v>
      </c>
      <c r="M296">
        <v>34.834797998100001</v>
      </c>
      <c r="N296">
        <v>35.423040144600002</v>
      </c>
      <c r="O296">
        <v>35.066342735600003</v>
      </c>
      <c r="P296">
        <v>35.576392516399999</v>
      </c>
      <c r="Q296">
        <v>35.4959787433</v>
      </c>
      <c r="R296">
        <v>35.4533070592</v>
      </c>
      <c r="S296">
        <v>35.527505332799997</v>
      </c>
      <c r="T296">
        <v>34.078116826200002</v>
      </c>
      <c r="U296">
        <v>35.0508154694</v>
      </c>
      <c r="V296">
        <v>34.323067657800003</v>
      </c>
      <c r="W296">
        <v>34.4254895057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37.5310014083</v>
      </c>
      <c r="AJ296">
        <v>35.737660779899997</v>
      </c>
      <c r="AK296">
        <v>33.671965073000003</v>
      </c>
      <c r="AL296">
        <v>32.0005396862</v>
      </c>
      <c r="AM296">
        <v>34.317060333699999</v>
      </c>
      <c r="AN296">
        <v>33.150978543999997</v>
      </c>
      <c r="AO296">
        <v>34.613645376800001</v>
      </c>
      <c r="AP296">
        <v>33.7344096749</v>
      </c>
      <c r="AQ296">
        <v>34.403787375299999</v>
      </c>
      <c r="AR296">
        <v>33.992510308200004</v>
      </c>
      <c r="AS296">
        <v>34.920813661799997</v>
      </c>
      <c r="AT296">
        <v>33.392577268099998</v>
      </c>
      <c r="AU296">
        <v>34.465999836199998</v>
      </c>
      <c r="AV296">
        <v>33.822881836000001</v>
      </c>
      <c r="AW296">
        <v>34.166533716799997</v>
      </c>
      <c r="AX296">
        <v>35.057394430199999</v>
      </c>
      <c r="AY296">
        <v>33.034742775600002</v>
      </c>
      <c r="AZ296">
        <v>34.151894536900002</v>
      </c>
      <c r="BA296">
        <v>34.102674743999998</v>
      </c>
      <c r="BB296">
        <v>33.843668823500003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295</v>
      </c>
      <c r="D297">
        <v>38.008940275800001</v>
      </c>
      <c r="E297">
        <v>36.534119231299996</v>
      </c>
      <c r="F297">
        <v>32.814971431899998</v>
      </c>
      <c r="G297">
        <v>32.3399200566</v>
      </c>
      <c r="H297">
        <v>35.718765735300003</v>
      </c>
      <c r="I297">
        <v>33.647939867799998</v>
      </c>
      <c r="J297">
        <v>36.611797822299998</v>
      </c>
      <c r="K297">
        <v>35.160749964799997</v>
      </c>
      <c r="L297">
        <v>34.839961447599997</v>
      </c>
      <c r="M297">
        <v>35.013164845399999</v>
      </c>
      <c r="N297">
        <v>35.978323612799997</v>
      </c>
      <c r="O297">
        <v>35.456595333499997</v>
      </c>
      <c r="P297">
        <v>34.982222567500003</v>
      </c>
      <c r="Q297">
        <v>35.280986304599999</v>
      </c>
      <c r="R297">
        <v>34.6257553923</v>
      </c>
      <c r="S297">
        <v>35.250110595199999</v>
      </c>
      <c r="T297">
        <v>34.200665496500001</v>
      </c>
      <c r="U297">
        <v>35.015567084899999</v>
      </c>
      <c r="V297">
        <v>34.399862610699998</v>
      </c>
      <c r="W297">
        <v>34.098782812000003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37.182378458300001</v>
      </c>
      <c r="AJ297">
        <v>35.635782399199996</v>
      </c>
      <c r="AK297">
        <v>31.4038528958</v>
      </c>
      <c r="AL297">
        <v>31.0091362659</v>
      </c>
      <c r="AM297">
        <v>34.7835718794</v>
      </c>
      <c r="AN297">
        <v>33.300106856799999</v>
      </c>
      <c r="AO297">
        <v>34.4016460299</v>
      </c>
      <c r="AP297">
        <v>33.8695837243</v>
      </c>
      <c r="AQ297">
        <v>34.050945894199998</v>
      </c>
      <c r="AR297">
        <v>33.891422830000003</v>
      </c>
      <c r="AS297">
        <v>34.912911288799997</v>
      </c>
      <c r="AT297">
        <v>33.848806757200002</v>
      </c>
      <c r="AU297">
        <v>34.355076629999999</v>
      </c>
      <c r="AV297">
        <v>33.949464382800002</v>
      </c>
      <c r="AW297">
        <v>33.446297386300003</v>
      </c>
      <c r="AX297">
        <v>34.204586438</v>
      </c>
      <c r="AY297">
        <v>33.260258475900002</v>
      </c>
      <c r="AZ297">
        <v>33.978053985400003</v>
      </c>
      <c r="BA297">
        <v>34.133237567199998</v>
      </c>
      <c r="BB297">
        <v>34.061443303300003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296</v>
      </c>
      <c r="D298">
        <v>38.0304687605</v>
      </c>
      <c r="E298">
        <v>36.511543549199999</v>
      </c>
      <c r="F298">
        <v>33.935305127100001</v>
      </c>
      <c r="G298">
        <v>32.163757999300003</v>
      </c>
      <c r="H298">
        <v>35.667616804300003</v>
      </c>
      <c r="I298">
        <v>33.484505507500003</v>
      </c>
      <c r="J298">
        <v>36.442366597300001</v>
      </c>
      <c r="K298">
        <v>35.535725588399998</v>
      </c>
      <c r="L298">
        <v>34.689868215899999</v>
      </c>
      <c r="M298">
        <v>34.725209970400002</v>
      </c>
      <c r="N298">
        <v>36.816065586299999</v>
      </c>
      <c r="O298">
        <v>35.435256753799997</v>
      </c>
      <c r="P298">
        <v>35.322414688999999</v>
      </c>
      <c r="Q298">
        <v>35.052481295299998</v>
      </c>
      <c r="R298">
        <v>35.098467662799997</v>
      </c>
      <c r="S298">
        <v>35.914220761000003</v>
      </c>
      <c r="T298">
        <v>33.596085389800002</v>
      </c>
      <c r="U298">
        <v>35.173696437099998</v>
      </c>
      <c r="V298">
        <v>34.362046236300003</v>
      </c>
      <c r="W298">
        <v>34.471409308399998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36.766205709099999</v>
      </c>
      <c r="AJ298">
        <v>35.293889866699999</v>
      </c>
      <c r="AK298">
        <v>31.7889423831</v>
      </c>
      <c r="AL298">
        <v>30.9085999345</v>
      </c>
      <c r="AM298">
        <v>34.687922296399996</v>
      </c>
      <c r="AN298">
        <v>32.824672242299997</v>
      </c>
      <c r="AO298">
        <v>34.569973125200001</v>
      </c>
      <c r="AP298">
        <v>34.447154917399999</v>
      </c>
      <c r="AQ298">
        <v>33.531045355099998</v>
      </c>
      <c r="AR298">
        <v>33.463598472100003</v>
      </c>
      <c r="AS298">
        <v>35.253694881999998</v>
      </c>
      <c r="AT298">
        <v>33.897928421700001</v>
      </c>
      <c r="AU298">
        <v>34.417614096599998</v>
      </c>
      <c r="AV298">
        <v>34.121198226600001</v>
      </c>
      <c r="AW298">
        <v>33.729515380800002</v>
      </c>
      <c r="AX298">
        <v>34.0734208569</v>
      </c>
      <c r="AY298">
        <v>32.247204455199999</v>
      </c>
      <c r="AZ298">
        <v>33.818321230000002</v>
      </c>
      <c r="BA298">
        <v>34.196089236500001</v>
      </c>
      <c r="BB298">
        <v>33.819428981100003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297</v>
      </c>
      <c r="D299">
        <v>38.178567059800002</v>
      </c>
      <c r="E299">
        <v>36.555310516500001</v>
      </c>
      <c r="F299">
        <v>34.663472133799999</v>
      </c>
      <c r="G299">
        <v>32.419046975599997</v>
      </c>
      <c r="H299">
        <v>35.822035182599997</v>
      </c>
      <c r="I299">
        <v>33.655254368900003</v>
      </c>
      <c r="J299">
        <v>36.128550598499999</v>
      </c>
      <c r="K299">
        <v>35.177242178</v>
      </c>
      <c r="L299">
        <v>34.508026807599997</v>
      </c>
      <c r="M299">
        <v>34.954754830299997</v>
      </c>
      <c r="N299">
        <v>36.846198235700001</v>
      </c>
      <c r="O299">
        <v>35.311642957300002</v>
      </c>
      <c r="P299">
        <v>35.760312630999998</v>
      </c>
      <c r="Q299">
        <v>35.2523424655</v>
      </c>
      <c r="R299">
        <v>35.455527140100003</v>
      </c>
      <c r="S299">
        <v>36.219649208</v>
      </c>
      <c r="T299">
        <v>33.763478850399999</v>
      </c>
      <c r="U299">
        <v>35.155495669899999</v>
      </c>
      <c r="V299">
        <v>34.527513004500001</v>
      </c>
      <c r="W299">
        <v>34.923097001800002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36.8685100366</v>
      </c>
      <c r="AJ299">
        <v>34.768645783300002</v>
      </c>
      <c r="AK299">
        <v>32.906413130099999</v>
      </c>
      <c r="AL299">
        <v>30.983998788400001</v>
      </c>
      <c r="AM299">
        <v>34.931400164999999</v>
      </c>
      <c r="AN299">
        <v>32.755839187799999</v>
      </c>
      <c r="AO299">
        <v>34.748570239899998</v>
      </c>
      <c r="AP299">
        <v>34.709380387700001</v>
      </c>
      <c r="AQ299">
        <v>33.532574089299999</v>
      </c>
      <c r="AR299">
        <v>33.814804948999999</v>
      </c>
      <c r="AS299">
        <v>35.221495639799997</v>
      </c>
      <c r="AT299">
        <v>34.083159166100003</v>
      </c>
      <c r="AU299">
        <v>34.406196079399997</v>
      </c>
      <c r="AV299">
        <v>33.672983226200003</v>
      </c>
      <c r="AW299">
        <v>34.013593590600003</v>
      </c>
      <c r="AX299">
        <v>34.231883185900003</v>
      </c>
      <c r="AY299">
        <v>32.681649055000001</v>
      </c>
      <c r="AZ299">
        <v>33.224323872600003</v>
      </c>
      <c r="BA299">
        <v>34.655214721100002</v>
      </c>
      <c r="BB299">
        <v>33.943283998699997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298</v>
      </c>
      <c r="D300">
        <v>38.740018566300002</v>
      </c>
      <c r="E300">
        <v>36.714430642499998</v>
      </c>
      <c r="F300">
        <v>34.422533199900002</v>
      </c>
      <c r="G300">
        <v>32.294820397099997</v>
      </c>
      <c r="H300">
        <v>36.090815541799998</v>
      </c>
      <c r="I300">
        <v>33.812304826400002</v>
      </c>
      <c r="J300">
        <v>35.807446954</v>
      </c>
      <c r="K300">
        <v>35.273020928299999</v>
      </c>
      <c r="L300">
        <v>34.377422273000001</v>
      </c>
      <c r="M300">
        <v>34.989915635400003</v>
      </c>
      <c r="N300">
        <v>36.208670427000001</v>
      </c>
      <c r="O300">
        <v>35.119113551600002</v>
      </c>
      <c r="P300">
        <v>35.4772829817</v>
      </c>
      <c r="Q300">
        <v>35.015807706899999</v>
      </c>
      <c r="R300">
        <v>35.347228971900002</v>
      </c>
      <c r="S300">
        <v>36.068015460200002</v>
      </c>
      <c r="T300">
        <v>33.670788301899996</v>
      </c>
      <c r="U300">
        <v>34.727973945199999</v>
      </c>
      <c r="V300">
        <v>34.565611054199998</v>
      </c>
      <c r="W300">
        <v>34.825022629400003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36.947734511699998</v>
      </c>
      <c r="AJ300">
        <v>34.8281928579</v>
      </c>
      <c r="AK300">
        <v>32.682968981400002</v>
      </c>
      <c r="AL300">
        <v>30.8588025938</v>
      </c>
      <c r="AM300">
        <v>35.0866348319</v>
      </c>
      <c r="AN300">
        <v>32.684072088199997</v>
      </c>
      <c r="AO300">
        <v>35.031710692300003</v>
      </c>
      <c r="AP300">
        <v>34.552032871500003</v>
      </c>
      <c r="AQ300">
        <v>33.461068111499998</v>
      </c>
      <c r="AR300">
        <v>34.096645532099998</v>
      </c>
      <c r="AS300">
        <v>35.021264352000003</v>
      </c>
      <c r="AT300">
        <v>34.180578386800001</v>
      </c>
      <c r="AU300">
        <v>34.568901687100002</v>
      </c>
      <c r="AV300">
        <v>33.063394637800002</v>
      </c>
      <c r="AW300">
        <v>33.7008003077</v>
      </c>
      <c r="AX300">
        <v>34.171330726199997</v>
      </c>
      <c r="AY300">
        <v>31.395094231200002</v>
      </c>
      <c r="AZ300">
        <v>33.111973811699997</v>
      </c>
      <c r="BA300">
        <v>34.777596667300003</v>
      </c>
      <c r="BB300">
        <v>33.845163579599998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299</v>
      </c>
      <c r="D301">
        <v>38.775648207400003</v>
      </c>
      <c r="E301">
        <v>37.084995646300001</v>
      </c>
      <c r="F301">
        <v>34.381556559400003</v>
      </c>
      <c r="G301">
        <v>32.409438332299999</v>
      </c>
      <c r="H301">
        <v>36.150834294200003</v>
      </c>
      <c r="I301">
        <v>33.828217310100001</v>
      </c>
      <c r="J301">
        <v>35.942621355</v>
      </c>
      <c r="K301">
        <v>35.265332279799999</v>
      </c>
      <c r="L301">
        <v>34.109173431400002</v>
      </c>
      <c r="M301">
        <v>34.684092533300003</v>
      </c>
      <c r="N301">
        <v>35.997907200199997</v>
      </c>
      <c r="O301">
        <v>34.992410769599999</v>
      </c>
      <c r="P301">
        <v>35.623586161399999</v>
      </c>
      <c r="Q301">
        <v>35.410105752500002</v>
      </c>
      <c r="R301">
        <v>35.292203337700002</v>
      </c>
      <c r="S301">
        <v>36.033086902800001</v>
      </c>
      <c r="T301">
        <v>33.832434965799997</v>
      </c>
      <c r="U301">
        <v>35.064117210200003</v>
      </c>
      <c r="V301">
        <v>34.384249447800002</v>
      </c>
      <c r="W301">
        <v>34.837565287899999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37.534291013400001</v>
      </c>
      <c r="AJ301">
        <v>35.0365505591</v>
      </c>
      <c r="AK301">
        <v>32.437397617499997</v>
      </c>
      <c r="AL301">
        <v>30.780994982300001</v>
      </c>
      <c r="AM301">
        <v>35.128563162100001</v>
      </c>
      <c r="AN301">
        <v>32.476696027499997</v>
      </c>
      <c r="AO301">
        <v>35.059920072700002</v>
      </c>
      <c r="AP301">
        <v>34.288744832799999</v>
      </c>
      <c r="AQ301">
        <v>33.362674141500001</v>
      </c>
      <c r="AR301">
        <v>33.778654956700002</v>
      </c>
      <c r="AS301">
        <v>34.695036811000001</v>
      </c>
      <c r="AT301">
        <v>34.164147508799999</v>
      </c>
      <c r="AU301">
        <v>34.845964009399999</v>
      </c>
      <c r="AV301">
        <v>33.450437946900003</v>
      </c>
      <c r="AW301">
        <v>33.245791946399997</v>
      </c>
      <c r="AX301">
        <v>34.537460231300003</v>
      </c>
      <c r="AY301">
        <v>31.358918279000001</v>
      </c>
      <c r="AZ301">
        <v>33.215870895999998</v>
      </c>
      <c r="BA301">
        <v>34.343211541199999</v>
      </c>
      <c r="BB301">
        <v>33.725708066199999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300</v>
      </c>
      <c r="D302">
        <v>38.305165313499998</v>
      </c>
      <c r="E302">
        <v>36.977514457700003</v>
      </c>
      <c r="F302">
        <v>34.532143021700001</v>
      </c>
      <c r="G302">
        <v>32.362650406699998</v>
      </c>
      <c r="H302">
        <v>36.397405967499999</v>
      </c>
      <c r="I302">
        <v>33.7163697111</v>
      </c>
      <c r="J302">
        <v>36.053377243200003</v>
      </c>
      <c r="K302">
        <v>35.338244766000003</v>
      </c>
      <c r="L302">
        <v>34.417885996499997</v>
      </c>
      <c r="M302">
        <v>34.408975519499997</v>
      </c>
      <c r="N302">
        <v>35.675930939399997</v>
      </c>
      <c r="O302">
        <v>34.859744267499998</v>
      </c>
      <c r="P302">
        <v>35.9350071693</v>
      </c>
      <c r="Q302">
        <v>35.829938917</v>
      </c>
      <c r="R302">
        <v>35.426191621800001</v>
      </c>
      <c r="S302">
        <v>36.4972446242</v>
      </c>
      <c r="T302">
        <v>34.000231377399999</v>
      </c>
      <c r="U302">
        <v>34.832534782400003</v>
      </c>
      <c r="V302">
        <v>34.639894704299998</v>
      </c>
      <c r="W302">
        <v>34.924559826100001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37.422117484499999</v>
      </c>
      <c r="AJ302">
        <v>35.030676354699999</v>
      </c>
      <c r="AK302">
        <v>33.192665171800002</v>
      </c>
      <c r="AL302">
        <v>31.153392400000001</v>
      </c>
      <c r="AM302">
        <v>35.142728110500002</v>
      </c>
      <c r="AN302">
        <v>32.821031791000003</v>
      </c>
      <c r="AO302">
        <v>35.1875070408</v>
      </c>
      <c r="AP302">
        <v>33.738009687000002</v>
      </c>
      <c r="AQ302">
        <v>33.746077444500003</v>
      </c>
      <c r="AR302">
        <v>33.26010453</v>
      </c>
      <c r="AS302">
        <v>34.391193759899998</v>
      </c>
      <c r="AT302">
        <v>33.8277508535</v>
      </c>
      <c r="AU302">
        <v>34.951939231499999</v>
      </c>
      <c r="AV302">
        <v>33.5793547249</v>
      </c>
      <c r="AW302">
        <v>33.642068137700001</v>
      </c>
      <c r="AX302">
        <v>34.3524350462</v>
      </c>
      <c r="AY302">
        <v>31.543000301100001</v>
      </c>
      <c r="AZ302">
        <v>32.743784924700002</v>
      </c>
      <c r="BA302">
        <v>34.272161164099998</v>
      </c>
      <c r="BB302">
        <v>33.437766639400003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301</v>
      </c>
      <c r="D303">
        <v>38.274590458600002</v>
      </c>
      <c r="E303">
        <v>36.9462754037</v>
      </c>
      <c r="F303">
        <v>34.451432278299997</v>
      </c>
      <c r="G303">
        <v>32.631958474299999</v>
      </c>
      <c r="H303">
        <v>36.557626002399999</v>
      </c>
      <c r="I303">
        <v>33.423688101099998</v>
      </c>
      <c r="J303">
        <v>36.131493155800001</v>
      </c>
      <c r="K303">
        <v>34.530083648999998</v>
      </c>
      <c r="L303">
        <v>34.8135994119</v>
      </c>
      <c r="M303">
        <v>34.580662948799997</v>
      </c>
      <c r="N303">
        <v>35.819744406799998</v>
      </c>
      <c r="O303">
        <v>35.416024100000001</v>
      </c>
      <c r="P303">
        <v>35.731145319200003</v>
      </c>
      <c r="Q303">
        <v>35.532323097899997</v>
      </c>
      <c r="R303">
        <v>35.854011095200001</v>
      </c>
      <c r="S303">
        <v>36.680809396999997</v>
      </c>
      <c r="T303">
        <v>34.500565130200002</v>
      </c>
      <c r="U303">
        <v>34.919486592699997</v>
      </c>
      <c r="V303">
        <v>34.823453731999997</v>
      </c>
      <c r="W303">
        <v>35.316134469600001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37.2842531358</v>
      </c>
      <c r="AJ303">
        <v>35.163561780899997</v>
      </c>
      <c r="AK303">
        <v>33.919241705399997</v>
      </c>
      <c r="AL303">
        <v>31.411760350000002</v>
      </c>
      <c r="AM303">
        <v>35.448601587699997</v>
      </c>
      <c r="AN303">
        <v>32.464842566800002</v>
      </c>
      <c r="AO303">
        <v>35.717089314299997</v>
      </c>
      <c r="AP303">
        <v>33.236853363800002</v>
      </c>
      <c r="AQ303">
        <v>34.066879376899998</v>
      </c>
      <c r="AR303">
        <v>32.918216758100002</v>
      </c>
      <c r="AS303">
        <v>34.743195666200002</v>
      </c>
      <c r="AT303">
        <v>33.9617253097</v>
      </c>
      <c r="AU303">
        <v>34.335392477900001</v>
      </c>
      <c r="AV303">
        <v>33.166625233200001</v>
      </c>
      <c r="AW303">
        <v>33.995657874000003</v>
      </c>
      <c r="AX303">
        <v>34.950519016599998</v>
      </c>
      <c r="AY303">
        <v>32.513981923099998</v>
      </c>
      <c r="AZ303">
        <v>32.240877082399997</v>
      </c>
      <c r="BA303">
        <v>34.532813869000002</v>
      </c>
      <c r="BB303">
        <v>33.680338599099997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302</v>
      </c>
      <c r="D304">
        <v>38.108929226900003</v>
      </c>
      <c r="E304">
        <v>36.992017593999996</v>
      </c>
      <c r="F304">
        <v>33.677373359400001</v>
      </c>
      <c r="G304">
        <v>32.184393071099997</v>
      </c>
      <c r="H304">
        <v>36.238322993899999</v>
      </c>
      <c r="I304">
        <v>33.532480071999998</v>
      </c>
      <c r="J304">
        <v>35.639606037900002</v>
      </c>
      <c r="K304">
        <v>34.178864291700002</v>
      </c>
      <c r="L304">
        <v>34.455859610700003</v>
      </c>
      <c r="M304">
        <v>34.158837733600002</v>
      </c>
      <c r="N304">
        <v>35.667004453700002</v>
      </c>
      <c r="O304">
        <v>35.618410018799999</v>
      </c>
      <c r="P304">
        <v>35.705297295699999</v>
      </c>
      <c r="Q304">
        <v>35.107615669700003</v>
      </c>
      <c r="R304">
        <v>35.718750626000002</v>
      </c>
      <c r="S304">
        <v>36.457388287800001</v>
      </c>
      <c r="T304">
        <v>34.720353614899999</v>
      </c>
      <c r="U304">
        <v>34.871003167799998</v>
      </c>
      <c r="V304">
        <v>34.807588781</v>
      </c>
      <c r="W304">
        <v>35.287721835299998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37.629084964599997</v>
      </c>
      <c r="AJ304">
        <v>35.598814990000001</v>
      </c>
      <c r="AK304">
        <v>33.427684479100002</v>
      </c>
      <c r="AL304">
        <v>31.539066253600001</v>
      </c>
      <c r="AM304">
        <v>35.504771988100003</v>
      </c>
      <c r="AN304">
        <v>32.724285792499998</v>
      </c>
      <c r="AO304">
        <v>35.002087731099998</v>
      </c>
      <c r="AP304">
        <v>32.884979922100001</v>
      </c>
      <c r="AQ304">
        <v>33.45479237</v>
      </c>
      <c r="AR304">
        <v>32.873229993999999</v>
      </c>
      <c r="AS304">
        <v>35.002909297099997</v>
      </c>
      <c r="AT304">
        <v>34.345348523600002</v>
      </c>
      <c r="AU304">
        <v>34.571859058299999</v>
      </c>
      <c r="AV304">
        <v>33.018998002899998</v>
      </c>
      <c r="AW304">
        <v>34.1755024988</v>
      </c>
      <c r="AX304">
        <v>35.051150523799997</v>
      </c>
      <c r="AY304">
        <v>32.733495822899997</v>
      </c>
      <c r="AZ304">
        <v>32.256044214799999</v>
      </c>
      <c r="BA304">
        <v>34.559513193400001</v>
      </c>
      <c r="BB304">
        <v>33.685173319500002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303</v>
      </c>
      <c r="D305">
        <v>37.866818485899998</v>
      </c>
      <c r="E305">
        <v>36.428370787799999</v>
      </c>
      <c r="F305">
        <v>33.689639587999999</v>
      </c>
      <c r="G305">
        <v>31.441727760300001</v>
      </c>
      <c r="H305">
        <v>36.129355585900001</v>
      </c>
      <c r="I305">
        <v>33.2498875685</v>
      </c>
      <c r="J305">
        <v>35.5711229936</v>
      </c>
      <c r="K305">
        <v>34.237726176599999</v>
      </c>
      <c r="L305">
        <v>34.172224202800003</v>
      </c>
      <c r="M305">
        <v>33.286179842099997</v>
      </c>
      <c r="N305">
        <v>36.298057531600001</v>
      </c>
      <c r="O305">
        <v>35.575979888200003</v>
      </c>
      <c r="P305">
        <v>35.433080541800003</v>
      </c>
      <c r="Q305">
        <v>35.113859723399997</v>
      </c>
      <c r="R305">
        <v>35.366460910400001</v>
      </c>
      <c r="S305">
        <v>36.683274810999997</v>
      </c>
      <c r="T305">
        <v>34.729325059799997</v>
      </c>
      <c r="U305">
        <v>34.739052758699998</v>
      </c>
      <c r="V305">
        <v>34.9943008686</v>
      </c>
      <c r="W305">
        <v>35.272549486899997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37.506926676699997</v>
      </c>
      <c r="AJ305">
        <v>35.682842152900001</v>
      </c>
      <c r="AK305">
        <v>32.6645887516</v>
      </c>
      <c r="AL305">
        <v>31.2170048268</v>
      </c>
      <c r="AM305">
        <v>35.070128530799998</v>
      </c>
      <c r="AN305">
        <v>32.726868890399999</v>
      </c>
      <c r="AO305">
        <v>34.207390213700002</v>
      </c>
      <c r="AP305">
        <v>32.990623874000001</v>
      </c>
      <c r="AQ305">
        <v>33.0260106888</v>
      </c>
      <c r="AR305">
        <v>32.533753857199997</v>
      </c>
      <c r="AS305">
        <v>34.543827923099997</v>
      </c>
      <c r="AT305">
        <v>34.577738531999998</v>
      </c>
      <c r="AU305">
        <v>34.746040208099998</v>
      </c>
      <c r="AV305">
        <v>33.2838031689</v>
      </c>
      <c r="AW305">
        <v>33.961556386600002</v>
      </c>
      <c r="AX305">
        <v>34.3859601411</v>
      </c>
      <c r="AY305">
        <v>32.0790651051</v>
      </c>
      <c r="AZ305">
        <v>32.094438238499997</v>
      </c>
      <c r="BA305">
        <v>34.367615401199998</v>
      </c>
      <c r="BB305">
        <v>33.493430748599998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304</v>
      </c>
      <c r="D306">
        <v>37.95496378</v>
      </c>
      <c r="E306">
        <v>36.294799228700001</v>
      </c>
      <c r="F306">
        <v>34.927707806299999</v>
      </c>
      <c r="G306">
        <v>32.088658497399997</v>
      </c>
      <c r="H306">
        <v>36.262045605899999</v>
      </c>
      <c r="I306">
        <v>33.821404773899999</v>
      </c>
      <c r="J306">
        <v>35.502946855099999</v>
      </c>
      <c r="K306">
        <v>34.564584890399999</v>
      </c>
      <c r="L306">
        <v>33.1999880296</v>
      </c>
      <c r="M306">
        <v>32.808689231300001</v>
      </c>
      <c r="N306">
        <v>36.613144807700003</v>
      </c>
      <c r="O306">
        <v>35.393513182200003</v>
      </c>
      <c r="P306" s="10">
        <f>(AVERAGE(P301:P305)+AVERAGE(P307:P311))/2</f>
        <v>36.07302602351001</v>
      </c>
      <c r="Q306" s="10">
        <f>(AVERAGE(Q301:Q305)+AVERAGE(Q307:Q311))/2</f>
        <v>35.421658014309997</v>
      </c>
      <c r="R306" s="10">
        <f>(AVERAGE(R301:R305)+AVERAGE(R307:R311))/2</f>
        <v>35.268327095619995</v>
      </c>
      <c r="S306">
        <v>36.432513062600002</v>
      </c>
      <c r="T306">
        <v>35.010077869500002</v>
      </c>
      <c r="U306">
        <v>35.318258198999999</v>
      </c>
      <c r="V306">
        <v>35.450598057900002</v>
      </c>
      <c r="W306">
        <v>35.426904983500002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36.653403772899999</v>
      </c>
      <c r="AJ306">
        <v>35.6616104509</v>
      </c>
      <c r="AK306">
        <v>32.180284441799998</v>
      </c>
      <c r="AL306">
        <v>30.893830064700001</v>
      </c>
      <c r="AM306">
        <v>35.247742099100002</v>
      </c>
      <c r="AN306">
        <v>32.264113947699997</v>
      </c>
      <c r="AO306">
        <v>34.783235861199998</v>
      </c>
      <c r="AP306">
        <v>33.7533364158</v>
      </c>
      <c r="AQ306">
        <v>32.499362054899997</v>
      </c>
      <c r="AR306">
        <v>32.667170149500002</v>
      </c>
      <c r="AS306">
        <v>34.003475054600003</v>
      </c>
      <c r="AT306">
        <v>34.487107600100003</v>
      </c>
      <c r="AU306" s="10">
        <f>(AVERAGE(AU301:AU305)+AVERAGE(AU307:AU311))/2</f>
        <v>34.858618871030004</v>
      </c>
      <c r="AV306" s="10">
        <f>(AVERAGE(AV301:AV305)+AVERAGE(AV307:AV311))/2</f>
        <v>33.369909669169999</v>
      </c>
      <c r="AW306" s="10">
        <f>(AVERAGE(AW301:AW305)+AVERAGE(AW307:AW311))/2</f>
        <v>33.513235986109997</v>
      </c>
      <c r="AX306">
        <v>34.221214758800002</v>
      </c>
      <c r="AY306">
        <v>33.0083962179</v>
      </c>
      <c r="AZ306">
        <v>32.209185320899998</v>
      </c>
      <c r="BA306">
        <v>34.359671474800002</v>
      </c>
      <c r="BB306">
        <v>33.650806178800003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305</v>
      </c>
      <c r="D307">
        <v>38.274851860200002</v>
      </c>
      <c r="E307">
        <v>36.581776179899997</v>
      </c>
      <c r="F307">
        <v>35.403276332300003</v>
      </c>
      <c r="G307">
        <v>32.115767335999998</v>
      </c>
      <c r="H307">
        <v>36.320834458599997</v>
      </c>
      <c r="I307">
        <v>33.5772486802</v>
      </c>
      <c r="J307">
        <v>35.103450564600003</v>
      </c>
      <c r="K307">
        <v>34.124790453999999</v>
      </c>
      <c r="L307">
        <v>32.661132661000003</v>
      </c>
      <c r="M307">
        <v>32.5501473777</v>
      </c>
      <c r="N307">
        <v>36.856962576199997</v>
      </c>
      <c r="O307">
        <v>35.397126986499998</v>
      </c>
      <c r="P307">
        <v>36.064502339100002</v>
      </c>
      <c r="Q307">
        <v>35.3819738969</v>
      </c>
      <c r="R307">
        <v>35.011531786600003</v>
      </c>
      <c r="S307">
        <v>36.035606916299997</v>
      </c>
      <c r="T307">
        <v>34.387492839399997</v>
      </c>
      <c r="U307">
        <v>35.064790732500001</v>
      </c>
      <c r="V307">
        <v>35.351913858000003</v>
      </c>
      <c r="W307">
        <v>35.417640298400002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36.726558249500002</v>
      </c>
      <c r="AJ307">
        <v>35.360626522899999</v>
      </c>
      <c r="AK307">
        <v>32.831655598799998</v>
      </c>
      <c r="AL307">
        <v>30.791511068799998</v>
      </c>
      <c r="AM307">
        <v>35.319607380800001</v>
      </c>
      <c r="AN307">
        <v>32.644401419499999</v>
      </c>
      <c r="AO307">
        <v>35.878395656499997</v>
      </c>
      <c r="AP307">
        <v>33.729632705299998</v>
      </c>
      <c r="AQ307">
        <v>32.622617253900003</v>
      </c>
      <c r="AR307">
        <v>32.967513920199998</v>
      </c>
      <c r="AS307">
        <v>34.094894059600001</v>
      </c>
      <c r="AT307">
        <v>34.353176735600002</v>
      </c>
      <c r="AU307">
        <v>34.948715016900003</v>
      </c>
      <c r="AV307">
        <v>33.361501832899997</v>
      </c>
      <c r="AW307">
        <v>33.6591657114</v>
      </c>
      <c r="AX307">
        <v>33.720181662500003</v>
      </c>
      <c r="AY307">
        <v>32.463728400699999</v>
      </c>
      <c r="AZ307">
        <v>32.406792422599999</v>
      </c>
      <c r="BA307">
        <v>34.4115579451</v>
      </c>
      <c r="BB307">
        <v>33.291991534700003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306</v>
      </c>
      <c r="D308">
        <v>38.577262597100002</v>
      </c>
      <c r="E308">
        <v>36.8879277749</v>
      </c>
      <c r="F308">
        <v>34.527710155500003</v>
      </c>
      <c r="G308">
        <v>32.086051981600001</v>
      </c>
      <c r="H308">
        <v>36.251893359</v>
      </c>
      <c r="I308">
        <v>33.645759280599997</v>
      </c>
      <c r="J308">
        <v>34.923246232099999</v>
      </c>
      <c r="K308">
        <v>32.8531838587</v>
      </c>
      <c r="L308">
        <v>32.241648022</v>
      </c>
      <c r="M308">
        <v>32.3832259729</v>
      </c>
      <c r="N308">
        <v>36.892582970299998</v>
      </c>
      <c r="O308">
        <v>35.334776400400003</v>
      </c>
      <c r="P308">
        <v>36.6355014719</v>
      </c>
      <c r="Q308">
        <v>35.587072111499999</v>
      </c>
      <c r="R308">
        <v>34.695825215200003</v>
      </c>
      <c r="S308">
        <v>35.608920824899997</v>
      </c>
      <c r="T308">
        <v>34.196312655600003</v>
      </c>
      <c r="U308">
        <v>34.6143777841</v>
      </c>
      <c r="V308">
        <v>35.024710201300003</v>
      </c>
      <c r="W308">
        <v>34.943161739399997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36.783545517999997</v>
      </c>
      <c r="AJ308">
        <v>35.229400752300002</v>
      </c>
      <c r="AK308">
        <v>32.8198253857</v>
      </c>
      <c r="AL308">
        <v>30.7356751246</v>
      </c>
      <c r="AM308">
        <v>35.062534483100002</v>
      </c>
      <c r="AN308">
        <v>32.850631560899998</v>
      </c>
      <c r="AO308">
        <v>35.690330199599998</v>
      </c>
      <c r="AP308">
        <v>33.114222747900001</v>
      </c>
      <c r="AQ308">
        <v>32.457252599299999</v>
      </c>
      <c r="AR308">
        <v>32.630381327800002</v>
      </c>
      <c r="AS308">
        <v>34.408126727599999</v>
      </c>
      <c r="AT308">
        <v>34.230298281499998</v>
      </c>
      <c r="AU308">
        <v>35.613012462199997</v>
      </c>
      <c r="AV308">
        <v>33.531530124100001</v>
      </c>
      <c r="AW308">
        <v>33.162867835199997</v>
      </c>
      <c r="AX308">
        <v>34.020245631800002</v>
      </c>
      <c r="AY308">
        <v>32.614431872499999</v>
      </c>
      <c r="AZ308">
        <v>32.2339166613</v>
      </c>
      <c r="BA308">
        <v>34.206277507099998</v>
      </c>
      <c r="BB308">
        <v>32.748681864200002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307</v>
      </c>
      <c r="D309">
        <v>38.231299417400002</v>
      </c>
      <c r="E309">
        <v>37.152276663499997</v>
      </c>
      <c r="F309">
        <v>35.230572550799998</v>
      </c>
      <c r="G309">
        <v>31.990217065100001</v>
      </c>
      <c r="H309">
        <v>36.146557023699998</v>
      </c>
      <c r="I309">
        <v>33.167779379199999</v>
      </c>
      <c r="J309">
        <v>35.269325850000001</v>
      </c>
      <c r="K309">
        <v>32.8066020041</v>
      </c>
      <c r="L309">
        <v>32.765315532400002</v>
      </c>
      <c r="M309">
        <v>32.238143256999997</v>
      </c>
      <c r="N309">
        <v>36.365585081500001</v>
      </c>
      <c r="O309">
        <v>35.544935987400002</v>
      </c>
      <c r="P309">
        <v>36.455047610100003</v>
      </c>
      <c r="Q309">
        <v>35.545693984700002</v>
      </c>
      <c r="R309">
        <v>34.950332332199999</v>
      </c>
      <c r="S309">
        <v>35.913271934500003</v>
      </c>
      <c r="T309">
        <v>34.188867687600002</v>
      </c>
      <c r="U309">
        <v>34.531233860599997</v>
      </c>
      <c r="V309">
        <v>35.173959440499999</v>
      </c>
      <c r="W309">
        <v>34.543388595300001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36.737244461800003</v>
      </c>
      <c r="AJ309">
        <v>34.999667172499997</v>
      </c>
      <c r="AK309">
        <v>33.319268399400002</v>
      </c>
      <c r="AL309">
        <v>30.690065241500001</v>
      </c>
      <c r="AM309">
        <v>35.133896894199999</v>
      </c>
      <c r="AN309">
        <v>32.7048616557</v>
      </c>
      <c r="AO309">
        <v>34.7578630844</v>
      </c>
      <c r="AP309">
        <v>32.623491456499998</v>
      </c>
      <c r="AQ309">
        <v>32.578757661499999</v>
      </c>
      <c r="AR309">
        <v>31.947540386299998</v>
      </c>
      <c r="AS309">
        <v>33.968835455700003</v>
      </c>
      <c r="AT309">
        <v>34.374672338899998</v>
      </c>
      <c r="AU309">
        <v>35.543726260900002</v>
      </c>
      <c r="AV309">
        <v>33.856498453</v>
      </c>
      <c r="AW309">
        <v>33.507285313799997</v>
      </c>
      <c r="AX309">
        <v>35.278438874199999</v>
      </c>
      <c r="AY309">
        <v>33.295336269899998</v>
      </c>
      <c r="AZ309">
        <v>33.021889360999999</v>
      </c>
      <c r="BA309">
        <v>34.292512958800003</v>
      </c>
      <c r="BB309">
        <v>33.2912164846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308</v>
      </c>
      <c r="D310">
        <v>37.992369169200003</v>
      </c>
      <c r="E310">
        <v>36.8045241361</v>
      </c>
      <c r="F310">
        <v>35.970327532600002</v>
      </c>
      <c r="G310">
        <v>32.142975567599997</v>
      </c>
      <c r="H310">
        <v>36.085790898200003</v>
      </c>
      <c r="I310">
        <v>32.633335410299999</v>
      </c>
      <c r="J310">
        <v>35.917039795900003</v>
      </c>
      <c r="K310">
        <v>33.314951972999999</v>
      </c>
      <c r="L310">
        <v>33.222384844399997</v>
      </c>
      <c r="M310">
        <v>32.888034675599997</v>
      </c>
      <c r="N310">
        <v>36.050199260299998</v>
      </c>
      <c r="O310">
        <v>35.692430509899999</v>
      </c>
      <c r="P310">
        <v>36.728065857799997</v>
      </c>
      <c r="Q310">
        <v>35.441059682700001</v>
      </c>
      <c r="R310">
        <v>35.298591648399999</v>
      </c>
      <c r="S310">
        <v>35.473282917399999</v>
      </c>
      <c r="T310">
        <v>34.259460924599999</v>
      </c>
      <c r="U310">
        <v>34.394561148900003</v>
      </c>
      <c r="V310">
        <v>34.437638233800001</v>
      </c>
      <c r="W310">
        <v>34.469069599800001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37.155205306399999</v>
      </c>
      <c r="AJ310">
        <v>35.186707768399998</v>
      </c>
      <c r="AK310">
        <v>33.125813056200002</v>
      </c>
      <c r="AL310">
        <v>30.241887093399999</v>
      </c>
      <c r="AM310">
        <v>34.930168917099998</v>
      </c>
      <c r="AN310">
        <v>32.319949917700001</v>
      </c>
      <c r="AO310">
        <v>34.796795484100002</v>
      </c>
      <c r="AP310">
        <v>32.239987392800003</v>
      </c>
      <c r="AQ310">
        <v>32.365832463799997</v>
      </c>
      <c r="AR310">
        <v>32.097848691700001</v>
      </c>
      <c r="AS310">
        <v>33.735560955899999</v>
      </c>
      <c r="AT310">
        <v>34.563093156100003</v>
      </c>
      <c r="AU310">
        <v>35.018439526900004</v>
      </c>
      <c r="AV310">
        <v>33.299625290100003</v>
      </c>
      <c r="AW310">
        <v>33.246018849099997</v>
      </c>
      <c r="AX310">
        <v>35.307682634700001</v>
      </c>
      <c r="AY310">
        <v>33.348879259699999</v>
      </c>
      <c r="AZ310">
        <v>32.869689318600003</v>
      </c>
      <c r="BA310">
        <v>34.130934512400003</v>
      </c>
      <c r="BB310">
        <v>33.467501028400001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309</v>
      </c>
      <c r="D311">
        <v>37.917474777300001</v>
      </c>
      <c r="E311">
        <v>36.127890084199997</v>
      </c>
      <c r="F311">
        <v>36.196690788799998</v>
      </c>
      <c r="G311">
        <v>32.459904202399997</v>
      </c>
      <c r="H311">
        <v>35.848898874699998</v>
      </c>
      <c r="I311">
        <v>32.916923171500002</v>
      </c>
      <c r="J311">
        <v>35.954099199700003</v>
      </c>
      <c r="K311">
        <v>33.463248444500003</v>
      </c>
      <c r="L311">
        <v>33.3576887842</v>
      </c>
      <c r="M311">
        <v>33.339362940599997</v>
      </c>
      <c r="N311">
        <v>35.706271479100003</v>
      </c>
      <c r="O311">
        <v>35.352235889100001</v>
      </c>
      <c r="P311">
        <v>36.419026468799998</v>
      </c>
      <c r="Q311">
        <v>35.266937306800003</v>
      </c>
      <c r="R311">
        <v>35.069372382700003</v>
      </c>
      <c r="S311">
        <v>34.188508320700002</v>
      </c>
      <c r="T311">
        <v>33.299540575199998</v>
      </c>
      <c r="U311">
        <v>33.774491641499999</v>
      </c>
      <c r="V311">
        <v>34.567398185800002</v>
      </c>
      <c r="W311">
        <v>34.8082358777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37.172141525800001</v>
      </c>
      <c r="AJ311">
        <v>35.5127553672</v>
      </c>
      <c r="AK311">
        <v>33.490547706199997</v>
      </c>
      <c r="AL311">
        <v>29.8863186329</v>
      </c>
      <c r="AM311">
        <v>34.966869191199997</v>
      </c>
      <c r="AN311">
        <v>32.531807536999999</v>
      </c>
      <c r="AO311">
        <v>34.286125858600002</v>
      </c>
      <c r="AP311">
        <v>32.379515053600002</v>
      </c>
      <c r="AQ311">
        <v>32.220795282200001</v>
      </c>
      <c r="AR311">
        <v>32.073800884800001</v>
      </c>
      <c r="AS311">
        <v>34.1407815138</v>
      </c>
      <c r="AT311">
        <v>34.234216032200003</v>
      </c>
      <c r="AU311">
        <v>34.011100458199998</v>
      </c>
      <c r="AV311">
        <v>33.150721914800002</v>
      </c>
      <c r="AW311">
        <v>32.536445308099999</v>
      </c>
      <c r="AX311">
        <v>34.629968224599999</v>
      </c>
      <c r="AY311">
        <v>33.155879561699997</v>
      </c>
      <c r="AZ311">
        <v>32.484267935299997</v>
      </c>
      <c r="BA311">
        <v>34.054287969500002</v>
      </c>
      <c r="BB311">
        <v>33.870358529100002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310</v>
      </c>
      <c r="D312">
        <v>37.958672532599998</v>
      </c>
      <c r="E312">
        <v>36.284342952499998</v>
      </c>
      <c r="F312">
        <v>35.230869377200001</v>
      </c>
      <c r="G312">
        <v>31.069866783999998</v>
      </c>
      <c r="H312">
        <v>36.0865210925</v>
      </c>
      <c r="I312">
        <v>33.002428888200001</v>
      </c>
      <c r="J312">
        <v>36.114890043000003</v>
      </c>
      <c r="K312">
        <v>33.601216826700004</v>
      </c>
      <c r="L312">
        <v>33.146677944499999</v>
      </c>
      <c r="M312">
        <v>33.406770819800002</v>
      </c>
      <c r="N312">
        <v>35.7845472355</v>
      </c>
      <c r="O312">
        <v>34.938637036599999</v>
      </c>
      <c r="P312">
        <v>36.153774670899999</v>
      </c>
      <c r="Q312">
        <v>34.458032663300003</v>
      </c>
      <c r="R312">
        <v>34.535695537700001</v>
      </c>
      <c r="S312">
        <v>34.087232290700001</v>
      </c>
      <c r="T312">
        <v>32.871832859599998</v>
      </c>
      <c r="U312">
        <v>33.705800205999999</v>
      </c>
      <c r="V312">
        <v>34.605696424199998</v>
      </c>
      <c r="W312">
        <v>35.0197670493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37.232053652899999</v>
      </c>
      <c r="AJ312">
        <v>35.491599424100002</v>
      </c>
      <c r="AK312">
        <v>32.4418798134</v>
      </c>
      <c r="AL312">
        <v>29.880964201099999</v>
      </c>
      <c r="AM312">
        <v>35.263574018500002</v>
      </c>
      <c r="AN312">
        <v>32.312279388900002</v>
      </c>
      <c r="AO312">
        <v>34.533981028600003</v>
      </c>
      <c r="AP312">
        <v>32.313487244000001</v>
      </c>
      <c r="AQ312">
        <v>32.170485957300002</v>
      </c>
      <c r="AR312">
        <v>32.407387378899998</v>
      </c>
      <c r="AS312">
        <v>34.3115464734</v>
      </c>
      <c r="AT312">
        <v>33.613834787899997</v>
      </c>
      <c r="AU312">
        <v>34.320599678199997</v>
      </c>
      <c r="AV312">
        <v>32.371436461599998</v>
      </c>
      <c r="AW312">
        <v>31.882856357800001</v>
      </c>
      <c r="AX312">
        <v>34.538871223599998</v>
      </c>
      <c r="AY312">
        <v>32.912853921599996</v>
      </c>
      <c r="AZ312">
        <v>32.254246831300001</v>
      </c>
      <c r="BA312">
        <v>33.888609152699999</v>
      </c>
      <c r="BB312">
        <v>33.616475747700001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311</v>
      </c>
      <c r="D313">
        <v>37.748842324899996</v>
      </c>
      <c r="E313">
        <v>35.972445658300003</v>
      </c>
      <c r="F313">
        <v>34.192719643399997</v>
      </c>
      <c r="G313">
        <v>31.140964739000001</v>
      </c>
      <c r="H313">
        <v>36.202044266999998</v>
      </c>
      <c r="I313">
        <v>33.424182882899999</v>
      </c>
      <c r="J313">
        <v>36.249011383599999</v>
      </c>
      <c r="K313">
        <v>33.777940610199998</v>
      </c>
      <c r="L313">
        <v>33.563335862599999</v>
      </c>
      <c r="M313">
        <v>33.390155671400002</v>
      </c>
      <c r="N313">
        <v>35.6409362152</v>
      </c>
      <c r="O313">
        <v>34.983445130299998</v>
      </c>
      <c r="P313">
        <v>35.7327257237</v>
      </c>
      <c r="Q313">
        <v>34.118022936300001</v>
      </c>
      <c r="R313">
        <v>34.642586359200003</v>
      </c>
      <c r="S313">
        <v>34.8304975414</v>
      </c>
      <c r="T313">
        <v>32.669458454400001</v>
      </c>
      <c r="U313">
        <v>33.533041564599998</v>
      </c>
      <c r="V313">
        <v>34.761387969099999</v>
      </c>
      <c r="W313">
        <v>34.1392296235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37.172830706200003</v>
      </c>
      <c r="AJ313">
        <v>35.469629156400003</v>
      </c>
      <c r="AK313">
        <v>32.423665190900003</v>
      </c>
      <c r="AL313">
        <v>29.832809257299999</v>
      </c>
      <c r="AM313">
        <v>35.106305562499998</v>
      </c>
      <c r="AN313">
        <v>32.5117920868</v>
      </c>
      <c r="AO313">
        <v>34.926089879599999</v>
      </c>
      <c r="AP313">
        <v>32.3846797219</v>
      </c>
      <c r="AQ313">
        <v>32.671977865599999</v>
      </c>
      <c r="AR313">
        <v>32.337048446799997</v>
      </c>
      <c r="AS313">
        <v>33.616973916600003</v>
      </c>
      <c r="AT313">
        <v>33.6468762489</v>
      </c>
      <c r="AU313">
        <v>34.6178869576</v>
      </c>
      <c r="AV313">
        <v>32.4332302523</v>
      </c>
      <c r="AW313">
        <v>32.345736901800002</v>
      </c>
      <c r="AX313">
        <v>34.562509066600001</v>
      </c>
      <c r="AY313">
        <v>32.550341007699998</v>
      </c>
      <c r="AZ313">
        <v>31.429141921999999</v>
      </c>
      <c r="BA313">
        <v>33.6014791363</v>
      </c>
      <c r="BB313">
        <v>32.807897741700003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312</v>
      </c>
      <c r="D314">
        <v>38.157933842200002</v>
      </c>
      <c r="E314">
        <v>36.256605006900003</v>
      </c>
      <c r="F314">
        <v>35.032284388599997</v>
      </c>
      <c r="G314">
        <v>31.335066057300001</v>
      </c>
      <c r="H314">
        <v>36.024150304099997</v>
      </c>
      <c r="I314">
        <v>32.959823050600001</v>
      </c>
      <c r="J314">
        <v>36.226698428200002</v>
      </c>
      <c r="K314">
        <v>33.861072755099997</v>
      </c>
      <c r="L314">
        <v>33.143441282799998</v>
      </c>
      <c r="M314">
        <v>32.935245545000001</v>
      </c>
      <c r="N314">
        <v>35.200847551000003</v>
      </c>
      <c r="O314">
        <v>34.988040571399999</v>
      </c>
      <c r="P314">
        <v>35.187389859200003</v>
      </c>
      <c r="Q314">
        <v>33.858632038000003</v>
      </c>
      <c r="R314">
        <v>33.899148242499997</v>
      </c>
      <c r="S314">
        <v>36.180463802699997</v>
      </c>
      <c r="T314">
        <v>33.308609245699998</v>
      </c>
      <c r="U314">
        <v>33.569920460100001</v>
      </c>
      <c r="V314">
        <v>34.728080221699997</v>
      </c>
      <c r="W314">
        <v>33.766783584899997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37.037928807100002</v>
      </c>
      <c r="AJ314">
        <v>35.725122480800003</v>
      </c>
      <c r="AK314">
        <v>33.3985964528</v>
      </c>
      <c r="AL314">
        <v>29.536291934400001</v>
      </c>
      <c r="AM314">
        <v>35.030595865899997</v>
      </c>
      <c r="AN314">
        <v>31.9866372207</v>
      </c>
      <c r="AO314">
        <v>35.140665372400001</v>
      </c>
      <c r="AP314">
        <v>32.678687599</v>
      </c>
      <c r="AQ314">
        <v>32.501537178500001</v>
      </c>
      <c r="AR314">
        <v>32.464408413599998</v>
      </c>
      <c r="AS314">
        <v>33.517919480400003</v>
      </c>
      <c r="AT314">
        <v>33.459186487799997</v>
      </c>
      <c r="AU314">
        <v>34.152641118799998</v>
      </c>
      <c r="AV314">
        <v>32.457335596199997</v>
      </c>
      <c r="AW314">
        <v>32.113709774699998</v>
      </c>
      <c r="AX314">
        <v>34.435613503200003</v>
      </c>
      <c r="AY314">
        <v>32.371002829699997</v>
      </c>
      <c r="AZ314">
        <v>30.804603126899998</v>
      </c>
      <c r="BA314">
        <v>33.474565248099999</v>
      </c>
      <c r="BB314">
        <v>32.594727823299998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313</v>
      </c>
      <c r="D315">
        <v>38.396799903199998</v>
      </c>
      <c r="E315">
        <v>36.426642108199999</v>
      </c>
      <c r="F315">
        <v>34.622051378800002</v>
      </c>
      <c r="G315">
        <v>31.524212338000002</v>
      </c>
      <c r="H315">
        <v>36.641524136199997</v>
      </c>
      <c r="I315">
        <v>32.081674003000003</v>
      </c>
      <c r="J315">
        <v>35.594284444400003</v>
      </c>
      <c r="K315">
        <v>33.911335458499998</v>
      </c>
      <c r="L315">
        <v>34.0283956229</v>
      </c>
      <c r="M315">
        <v>32.478138321499998</v>
      </c>
      <c r="N315">
        <v>34.810647700799997</v>
      </c>
      <c r="O315">
        <v>34.540667366299999</v>
      </c>
      <c r="P315">
        <v>34.9311537026</v>
      </c>
      <c r="Q315">
        <v>33.243943768699999</v>
      </c>
      <c r="R315">
        <v>33.6517227179</v>
      </c>
      <c r="S315">
        <v>35.860940976099997</v>
      </c>
      <c r="T315">
        <v>32.814055447599998</v>
      </c>
      <c r="U315">
        <v>33.472749562399997</v>
      </c>
      <c r="V315">
        <v>34.630608504999998</v>
      </c>
      <c r="W315">
        <v>33.894363368800001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36.958574198199997</v>
      </c>
      <c r="AJ315">
        <v>35.640043507800002</v>
      </c>
      <c r="AK315">
        <v>32.9726126511</v>
      </c>
      <c r="AL315">
        <v>29.317373531400001</v>
      </c>
      <c r="AM315">
        <v>35.296620964500001</v>
      </c>
      <c r="AN315">
        <v>31.6730352141</v>
      </c>
      <c r="AO315">
        <v>35.2282602541</v>
      </c>
      <c r="AP315">
        <v>32.5449221915</v>
      </c>
      <c r="AQ315">
        <v>32.816717479600001</v>
      </c>
      <c r="AR315">
        <v>32.936184024399999</v>
      </c>
      <c r="AS315">
        <v>33.9214513533</v>
      </c>
      <c r="AT315">
        <v>33.729110769000002</v>
      </c>
      <c r="AU315">
        <v>33.345362315700001</v>
      </c>
      <c r="AV315">
        <v>32.206896802899998</v>
      </c>
      <c r="AW315">
        <v>31.850758045500001</v>
      </c>
      <c r="AX315">
        <v>34.587986537200003</v>
      </c>
      <c r="AY315">
        <v>32.020107500899996</v>
      </c>
      <c r="AZ315">
        <v>30.8932406355</v>
      </c>
      <c r="BA315">
        <v>33.723590182099997</v>
      </c>
      <c r="BB315">
        <v>32.254088491600001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314</v>
      </c>
      <c r="D316">
        <v>38.350894883899997</v>
      </c>
      <c r="E316">
        <v>36.497465716299999</v>
      </c>
      <c r="F316">
        <v>34.729804003399998</v>
      </c>
      <c r="G316">
        <v>31.341020503799999</v>
      </c>
      <c r="H316">
        <v>36.785059170300002</v>
      </c>
      <c r="I316">
        <v>31.922336872100001</v>
      </c>
      <c r="J316">
        <v>35.667861924199997</v>
      </c>
      <c r="K316">
        <v>33.601250832200002</v>
      </c>
      <c r="L316">
        <v>34.154131308399997</v>
      </c>
      <c r="M316">
        <v>32.6539277794</v>
      </c>
      <c r="N316">
        <v>34.366254583200003</v>
      </c>
      <c r="O316">
        <v>34.670331082700002</v>
      </c>
      <c r="P316">
        <v>34.889600987999998</v>
      </c>
      <c r="Q316">
        <v>32.696661114199998</v>
      </c>
      <c r="R316">
        <v>33.414085689899998</v>
      </c>
      <c r="S316">
        <v>35.591548941699997</v>
      </c>
      <c r="T316">
        <v>32.923636072199997</v>
      </c>
      <c r="U316">
        <v>33.353711071500001</v>
      </c>
      <c r="V316">
        <v>34.5718591921</v>
      </c>
      <c r="W316">
        <v>33.652048027900001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36.629045646599998</v>
      </c>
      <c r="AJ316">
        <v>35.385102017199998</v>
      </c>
      <c r="AK316">
        <v>32.5546077236</v>
      </c>
      <c r="AL316">
        <v>29.258616942300002</v>
      </c>
      <c r="AM316">
        <v>35.298981099000002</v>
      </c>
      <c r="AN316">
        <v>32.033061616200001</v>
      </c>
      <c r="AO316">
        <v>35.664315041899997</v>
      </c>
      <c r="AP316">
        <v>32.493840564999999</v>
      </c>
      <c r="AQ316">
        <v>32.490757027100003</v>
      </c>
      <c r="AR316">
        <v>32.790198531800002</v>
      </c>
      <c r="AS316">
        <v>34.132913980300003</v>
      </c>
      <c r="AT316">
        <v>34.149781781999998</v>
      </c>
      <c r="AU316">
        <v>34.169150220299997</v>
      </c>
      <c r="AV316">
        <v>32.176868082600002</v>
      </c>
      <c r="AW316">
        <v>31.7679647199</v>
      </c>
      <c r="AX316">
        <v>34.952342652299997</v>
      </c>
      <c r="AY316">
        <v>32.470041182599999</v>
      </c>
      <c r="AZ316">
        <v>31.065943372700001</v>
      </c>
      <c r="BA316">
        <v>33.8815483176</v>
      </c>
      <c r="BB316">
        <v>32.312543629899999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315</v>
      </c>
      <c r="D317">
        <v>37.634627516499997</v>
      </c>
      <c r="E317">
        <v>36.687471401400003</v>
      </c>
      <c r="F317">
        <v>35.339158871400002</v>
      </c>
      <c r="G317">
        <v>31.053251333599999</v>
      </c>
      <c r="H317">
        <v>36.683145578400001</v>
      </c>
      <c r="I317">
        <v>32.484815081299999</v>
      </c>
      <c r="J317">
        <v>34.957535866699999</v>
      </c>
      <c r="K317">
        <v>33.225795276699998</v>
      </c>
      <c r="L317">
        <v>34.3441284795</v>
      </c>
      <c r="M317">
        <v>32.865843202800001</v>
      </c>
      <c r="N317">
        <v>34.913691534000002</v>
      </c>
      <c r="O317">
        <v>34.915487279899999</v>
      </c>
      <c r="P317">
        <v>35.032622613199997</v>
      </c>
      <c r="Q317">
        <v>32.169571494000003</v>
      </c>
      <c r="R317">
        <v>32.704259941300002</v>
      </c>
      <c r="S317">
        <v>36.511492781699999</v>
      </c>
      <c r="T317">
        <v>33.681879363299998</v>
      </c>
      <c r="U317">
        <v>33.264703975800003</v>
      </c>
      <c r="V317">
        <v>34.910977748599997</v>
      </c>
      <c r="W317">
        <v>33.321803798799998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36.561753688899998</v>
      </c>
      <c r="AJ317">
        <v>35.408949597800003</v>
      </c>
      <c r="AK317">
        <v>33.793140993800002</v>
      </c>
      <c r="AL317">
        <v>29.442306613300001</v>
      </c>
      <c r="AM317">
        <v>35.049785008299999</v>
      </c>
      <c r="AN317">
        <v>32.020529246599999</v>
      </c>
      <c r="AO317">
        <v>35.3756358758</v>
      </c>
      <c r="AP317">
        <v>32.020064547099999</v>
      </c>
      <c r="AQ317">
        <v>33.284893708399999</v>
      </c>
      <c r="AR317">
        <v>32.950218067599998</v>
      </c>
      <c r="AS317">
        <v>34.475271138499998</v>
      </c>
      <c r="AT317">
        <v>34.213125322300002</v>
      </c>
      <c r="AU317">
        <v>34.895941390600001</v>
      </c>
      <c r="AV317">
        <v>32.033278554399999</v>
      </c>
      <c r="AW317">
        <v>31.1513632622</v>
      </c>
      <c r="AX317">
        <v>35.576055967400002</v>
      </c>
      <c r="AY317">
        <v>32.2998892381</v>
      </c>
      <c r="AZ317">
        <v>31.083074272899999</v>
      </c>
      <c r="BA317">
        <v>33.8867643882</v>
      </c>
      <c r="BB317">
        <v>31.3276262782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316</v>
      </c>
      <c r="D318">
        <v>37.5816300201</v>
      </c>
      <c r="E318">
        <v>36.555421263699998</v>
      </c>
      <c r="F318">
        <v>35.288366875999998</v>
      </c>
      <c r="G318">
        <v>30.9506452989</v>
      </c>
      <c r="H318">
        <v>36.256103364499999</v>
      </c>
      <c r="I318">
        <v>32.55184714</v>
      </c>
      <c r="J318">
        <v>36.325712766499997</v>
      </c>
      <c r="K318">
        <v>32.8523269425</v>
      </c>
      <c r="L318">
        <v>34.213878817199998</v>
      </c>
      <c r="M318">
        <v>33.072107214900001</v>
      </c>
      <c r="N318">
        <v>34.999195608299999</v>
      </c>
      <c r="O318">
        <v>34.487188911899999</v>
      </c>
      <c r="P318">
        <v>35.460362351100002</v>
      </c>
      <c r="Q318">
        <v>32.121309644900002</v>
      </c>
      <c r="R318">
        <v>32.363751642099999</v>
      </c>
      <c r="S318">
        <v>36.509866785699998</v>
      </c>
      <c r="T318">
        <v>33.668576295900003</v>
      </c>
      <c r="U318">
        <v>33.009862888800001</v>
      </c>
      <c r="V318">
        <v>34.749447896600003</v>
      </c>
      <c r="W318">
        <v>32.930596503899999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36.0169787042</v>
      </c>
      <c r="AJ318">
        <v>35.579990402900002</v>
      </c>
      <c r="AK318">
        <v>34.201520749499998</v>
      </c>
      <c r="AL318">
        <v>29.141112185600001</v>
      </c>
      <c r="AM318">
        <v>34.835078453800001</v>
      </c>
      <c r="AN318">
        <v>32.544044113600002</v>
      </c>
      <c r="AO318">
        <v>35.809852324300003</v>
      </c>
      <c r="AP318">
        <v>31.341797983999999</v>
      </c>
      <c r="AQ318">
        <v>33.834394840199998</v>
      </c>
      <c r="AR318">
        <v>32.715156642099998</v>
      </c>
      <c r="AS318">
        <v>34.515125918300001</v>
      </c>
      <c r="AT318">
        <v>33.776672329299998</v>
      </c>
      <c r="AU318">
        <v>35.046012881700001</v>
      </c>
      <c r="AV318">
        <v>31.9075043988</v>
      </c>
      <c r="AW318">
        <v>31.747224596100001</v>
      </c>
      <c r="AX318">
        <v>35.314145921399998</v>
      </c>
      <c r="AY318">
        <v>32.563908320199999</v>
      </c>
      <c r="AZ318">
        <v>30.877587091900001</v>
      </c>
      <c r="BA318">
        <v>33.301299181399997</v>
      </c>
      <c r="BB318">
        <v>30.9148507186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317</v>
      </c>
      <c r="D319">
        <v>37.540644177200001</v>
      </c>
      <c r="E319">
        <v>36.587823912099999</v>
      </c>
      <c r="F319">
        <v>34.659435674500003</v>
      </c>
      <c r="G319">
        <v>30.848418048900001</v>
      </c>
      <c r="H319">
        <v>36.309576647100002</v>
      </c>
      <c r="I319">
        <v>33.118132253799999</v>
      </c>
      <c r="J319">
        <v>36.818020853699998</v>
      </c>
      <c r="K319">
        <v>32.298164761700001</v>
      </c>
      <c r="L319">
        <v>34.388619903799999</v>
      </c>
      <c r="M319">
        <v>32.698522396199998</v>
      </c>
      <c r="N319">
        <v>35.001648141300002</v>
      </c>
      <c r="O319">
        <v>34.561291138900003</v>
      </c>
      <c r="P319">
        <v>35.658440398899998</v>
      </c>
      <c r="Q319">
        <v>32.869522750800002</v>
      </c>
      <c r="R319">
        <v>32.693516401700002</v>
      </c>
      <c r="S319">
        <v>36.555728438300001</v>
      </c>
      <c r="T319">
        <v>33.277677924400002</v>
      </c>
      <c r="U319">
        <v>33.005486795899998</v>
      </c>
      <c r="V319">
        <v>34.510873542699997</v>
      </c>
      <c r="W319">
        <v>32.655665430100001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36.600377741199999</v>
      </c>
      <c r="AJ319">
        <v>35.456598707399998</v>
      </c>
      <c r="AK319">
        <v>33.815280577300001</v>
      </c>
      <c r="AL319">
        <v>29.640808021800002</v>
      </c>
      <c r="AM319">
        <v>34.855011273899997</v>
      </c>
      <c r="AN319">
        <v>31.960474870599999</v>
      </c>
      <c r="AO319">
        <v>35.9990341564</v>
      </c>
      <c r="AP319">
        <v>31.106183737799999</v>
      </c>
      <c r="AQ319">
        <v>34.0299845738</v>
      </c>
      <c r="AR319">
        <v>32.694247328599999</v>
      </c>
      <c r="AS319">
        <v>34.557446453600001</v>
      </c>
      <c r="AT319">
        <v>33.4187122457</v>
      </c>
      <c r="AU319">
        <v>35.3234122836</v>
      </c>
      <c r="AV319">
        <v>31.994866806800001</v>
      </c>
      <c r="AW319">
        <v>31.591878261400002</v>
      </c>
      <c r="AX319">
        <v>34.443056789700002</v>
      </c>
      <c r="AY319">
        <v>31.547326568500001</v>
      </c>
      <c r="AZ319">
        <v>31.0476009512</v>
      </c>
      <c r="BA319">
        <v>32.797020241699997</v>
      </c>
      <c r="BB319">
        <v>31.103335765000001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318</v>
      </c>
      <c r="D320">
        <v>37.513957573200003</v>
      </c>
      <c r="E320">
        <v>36.252197175500001</v>
      </c>
      <c r="F320">
        <v>33.708718298299999</v>
      </c>
      <c r="G320">
        <v>30.4572680058</v>
      </c>
      <c r="H320">
        <v>36.5073485323</v>
      </c>
      <c r="I320">
        <v>33.044067303799999</v>
      </c>
      <c r="J320">
        <v>35.655485607800003</v>
      </c>
      <c r="K320">
        <v>32.209284333900001</v>
      </c>
      <c r="L320">
        <v>34.149816466200001</v>
      </c>
      <c r="M320">
        <v>32.322202879499997</v>
      </c>
      <c r="N320">
        <v>34.507493791800002</v>
      </c>
      <c r="O320">
        <v>34.584480335400002</v>
      </c>
      <c r="P320">
        <v>35.553424671499997</v>
      </c>
      <c r="Q320">
        <v>33.041943487300003</v>
      </c>
      <c r="R320">
        <v>32.563956351800002</v>
      </c>
      <c r="S320">
        <v>37.534605143999997</v>
      </c>
      <c r="T320">
        <v>33.296615618099999</v>
      </c>
      <c r="U320">
        <v>32.466352498900001</v>
      </c>
      <c r="V320">
        <v>34.370097037199997</v>
      </c>
      <c r="W320">
        <v>32.586940761800001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36.098273534500002</v>
      </c>
      <c r="AJ320">
        <v>35.4179573316</v>
      </c>
      <c r="AK320">
        <v>33.0249185662</v>
      </c>
      <c r="AL320">
        <v>29.3755533197</v>
      </c>
      <c r="AM320">
        <v>35.180737050499999</v>
      </c>
      <c r="AN320">
        <v>31.456251863799999</v>
      </c>
      <c r="AO320">
        <v>35.344565373599998</v>
      </c>
      <c r="AP320">
        <v>31.355576519100001</v>
      </c>
      <c r="AQ320">
        <v>33.130207725200002</v>
      </c>
      <c r="AR320">
        <v>31.4103429213</v>
      </c>
      <c r="AS320">
        <v>33.815659565600001</v>
      </c>
      <c r="AT320">
        <v>32.972941087599999</v>
      </c>
      <c r="AU320">
        <v>35.020151910999999</v>
      </c>
      <c r="AV320">
        <v>31.883058530500001</v>
      </c>
      <c r="AW320">
        <v>31.270476415600001</v>
      </c>
      <c r="AX320">
        <v>34.937299274899999</v>
      </c>
      <c r="AY320">
        <v>31.367528810100001</v>
      </c>
      <c r="AZ320">
        <v>30.966709566999999</v>
      </c>
      <c r="BA320">
        <v>32.996905383300003</v>
      </c>
      <c r="BB320">
        <v>31.132910749600001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319</v>
      </c>
      <c r="D321">
        <v>37.152523839099999</v>
      </c>
      <c r="E321">
        <v>35.725798248700002</v>
      </c>
      <c r="F321">
        <v>32.896457096900001</v>
      </c>
      <c r="G321">
        <v>29.994443578799999</v>
      </c>
      <c r="H321">
        <v>36.689382498599997</v>
      </c>
      <c r="I321">
        <v>32.563029579899997</v>
      </c>
      <c r="J321">
        <v>35.119713211300002</v>
      </c>
      <c r="K321">
        <v>32.508581185200001</v>
      </c>
      <c r="L321">
        <v>33.574520054300002</v>
      </c>
      <c r="M321">
        <v>32.332651054599999</v>
      </c>
      <c r="N321">
        <v>34.476515472099997</v>
      </c>
      <c r="O321">
        <v>34.577591411299998</v>
      </c>
      <c r="P321">
        <v>36.081387742399997</v>
      </c>
      <c r="Q321">
        <v>33.180004482699999</v>
      </c>
      <c r="R321">
        <v>33.067934957200002</v>
      </c>
      <c r="S321">
        <v>37.3855732938</v>
      </c>
      <c r="T321">
        <v>33.788904391700001</v>
      </c>
      <c r="U321">
        <v>32.870580482900003</v>
      </c>
      <c r="V321">
        <v>34.161002078099997</v>
      </c>
      <c r="W321">
        <v>32.481691763900002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35.965066496799999</v>
      </c>
      <c r="AJ321">
        <v>34.939752305699997</v>
      </c>
      <c r="AK321">
        <v>32.911380638200001</v>
      </c>
      <c r="AL321">
        <v>28.788364293899999</v>
      </c>
      <c r="AM321">
        <v>35.180720566399998</v>
      </c>
      <c r="AN321">
        <v>31.597272810900002</v>
      </c>
      <c r="AO321">
        <v>34.183956580199997</v>
      </c>
      <c r="AP321">
        <v>31.042727920099999</v>
      </c>
      <c r="AQ321">
        <v>32.455752270700003</v>
      </c>
      <c r="AR321">
        <v>31.866001557299999</v>
      </c>
      <c r="AS321">
        <v>33.583726462800001</v>
      </c>
      <c r="AT321">
        <v>32.923227436799998</v>
      </c>
      <c r="AU321">
        <v>35.106418617199999</v>
      </c>
      <c r="AV321">
        <v>32.437239435199999</v>
      </c>
      <c r="AW321">
        <v>31.451289221500002</v>
      </c>
      <c r="AX321">
        <v>34.961459173500003</v>
      </c>
      <c r="AY321">
        <v>31.404418208999999</v>
      </c>
      <c r="AZ321">
        <v>31.011994107</v>
      </c>
      <c r="BA321">
        <v>32.103684216799998</v>
      </c>
      <c r="BB321">
        <v>31.223263125100001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320</v>
      </c>
      <c r="D322">
        <v>37.3644162939</v>
      </c>
      <c r="E322">
        <v>35.452046193500003</v>
      </c>
      <c r="F322">
        <v>33.062379462099997</v>
      </c>
      <c r="G322">
        <v>30.1597115422</v>
      </c>
      <c r="H322">
        <v>36.802796625100001</v>
      </c>
      <c r="I322">
        <v>32.776041283200001</v>
      </c>
      <c r="J322">
        <v>35.453071518599998</v>
      </c>
      <c r="K322">
        <v>33.209001354500003</v>
      </c>
      <c r="L322">
        <v>32.900843182599999</v>
      </c>
      <c r="M322">
        <v>32.4785915358</v>
      </c>
      <c r="N322">
        <v>33.740026306300003</v>
      </c>
      <c r="O322">
        <v>34.248969605699997</v>
      </c>
      <c r="P322">
        <v>35.682442932599997</v>
      </c>
      <c r="Q322">
        <v>33.0680616625</v>
      </c>
      <c r="R322">
        <v>32.981071085499998</v>
      </c>
      <c r="S322">
        <v>36.858866065199997</v>
      </c>
      <c r="T322">
        <v>33.330432621999996</v>
      </c>
      <c r="U322">
        <v>33.288873440099998</v>
      </c>
      <c r="V322">
        <v>33.4544415298</v>
      </c>
      <c r="W322">
        <v>31.757366544500002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36.174385628400003</v>
      </c>
      <c r="AJ322">
        <v>34.762384878100001</v>
      </c>
      <c r="AK322">
        <v>33.358749833600001</v>
      </c>
      <c r="AL322">
        <v>29.113044006500001</v>
      </c>
      <c r="AM322">
        <v>34.961591587999997</v>
      </c>
      <c r="AN322">
        <v>31.5738467402</v>
      </c>
      <c r="AO322">
        <v>34.7218896551</v>
      </c>
      <c r="AP322">
        <v>31.294003031199999</v>
      </c>
      <c r="AQ322">
        <v>32.091115940999998</v>
      </c>
      <c r="AR322">
        <v>32.272361887899997</v>
      </c>
      <c r="AS322">
        <v>32.769348808700002</v>
      </c>
      <c r="AT322">
        <v>32.838436399999999</v>
      </c>
      <c r="AU322">
        <v>34.754158433299999</v>
      </c>
      <c r="AV322">
        <v>32.255510131699999</v>
      </c>
      <c r="AW322">
        <v>31.405365936399999</v>
      </c>
      <c r="AX322">
        <v>34.913607748099999</v>
      </c>
      <c r="AY322">
        <v>31.789833645000002</v>
      </c>
      <c r="AZ322">
        <v>31.5094849979</v>
      </c>
      <c r="BA322">
        <v>31.8331140688</v>
      </c>
      <c r="BB322">
        <v>30.7784754095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321</v>
      </c>
      <c r="D323">
        <v>36.097040301900002</v>
      </c>
      <c r="E323">
        <v>35.234295532200001</v>
      </c>
      <c r="F323">
        <v>33.1522140513</v>
      </c>
      <c r="G323">
        <v>30.490506915099999</v>
      </c>
      <c r="H323">
        <v>36.587837311299999</v>
      </c>
      <c r="I323">
        <v>32.719392516200003</v>
      </c>
      <c r="J323">
        <v>35.868267702899999</v>
      </c>
      <c r="K323">
        <v>33.378708086099998</v>
      </c>
      <c r="L323">
        <v>33.271859250200002</v>
      </c>
      <c r="M323">
        <v>32.814847763899998</v>
      </c>
      <c r="N323">
        <v>32.918257966900001</v>
      </c>
      <c r="O323">
        <v>33.911334184300003</v>
      </c>
      <c r="P323">
        <v>35.842153757699997</v>
      </c>
      <c r="Q323">
        <v>33.121225538099999</v>
      </c>
      <c r="R323">
        <v>32.541167192499998</v>
      </c>
      <c r="S323">
        <v>36.400695693199999</v>
      </c>
      <c r="T323">
        <v>33.466274857199998</v>
      </c>
      <c r="U323">
        <v>32.862807837200002</v>
      </c>
      <c r="V323">
        <v>33.641204337200001</v>
      </c>
      <c r="W323">
        <v>31.366956568999999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35.568960803000003</v>
      </c>
      <c r="AJ323">
        <v>34.388898954600002</v>
      </c>
      <c r="AK323">
        <v>33.890756040100001</v>
      </c>
      <c r="AL323">
        <v>29.305664570000001</v>
      </c>
      <c r="AM323">
        <v>35.145434930199997</v>
      </c>
      <c r="AN323">
        <v>31.5766466577</v>
      </c>
      <c r="AO323">
        <v>35.648454587800003</v>
      </c>
      <c r="AP323">
        <v>31.407188104700001</v>
      </c>
      <c r="AQ323">
        <v>32.360454297799997</v>
      </c>
      <c r="AR323">
        <v>32.511582973899998</v>
      </c>
      <c r="AS323">
        <v>32.555680772400002</v>
      </c>
      <c r="AT323">
        <v>32.867635750700003</v>
      </c>
      <c r="AU323">
        <v>35.026442347900002</v>
      </c>
      <c r="AV323">
        <v>32.1385382888</v>
      </c>
      <c r="AW323">
        <v>31.2448460365</v>
      </c>
      <c r="AX323">
        <v>34.707309488200003</v>
      </c>
      <c r="AY323">
        <v>32.230031951199997</v>
      </c>
      <c r="AZ323">
        <v>31.124816364800001</v>
      </c>
      <c r="BA323">
        <v>31.908770189399998</v>
      </c>
      <c r="BB323">
        <v>30.993215811399999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322</v>
      </c>
      <c r="D324">
        <v>35.945887178100001</v>
      </c>
      <c r="E324">
        <v>34.837519014400002</v>
      </c>
      <c r="F324">
        <v>33.960752972900003</v>
      </c>
      <c r="G324">
        <v>30.233475665899999</v>
      </c>
      <c r="H324">
        <v>36.051280631600001</v>
      </c>
      <c r="I324">
        <v>32.409598867900002</v>
      </c>
      <c r="J324">
        <v>35.748214333200004</v>
      </c>
      <c r="K324">
        <v>33.028439472499997</v>
      </c>
      <c r="L324">
        <v>32.916153214600001</v>
      </c>
      <c r="M324">
        <v>32.947883576499997</v>
      </c>
      <c r="N324">
        <v>33.097179908000001</v>
      </c>
      <c r="O324">
        <v>34.0109127777</v>
      </c>
      <c r="P324">
        <v>34.710545440300002</v>
      </c>
      <c r="Q324">
        <v>32.1167204574</v>
      </c>
      <c r="R324">
        <v>31.7478310845</v>
      </c>
      <c r="S324">
        <v>35.996503402499997</v>
      </c>
      <c r="T324">
        <v>33.549393438599999</v>
      </c>
      <c r="U324">
        <v>32.488846313400003</v>
      </c>
      <c r="V324">
        <v>33.3299528736</v>
      </c>
      <c r="W324">
        <v>31.522905604799998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34.900290592399998</v>
      </c>
      <c r="AJ324">
        <v>33.799082718199998</v>
      </c>
      <c r="AK324">
        <v>34.003506711299998</v>
      </c>
      <c r="AL324">
        <v>29.594218880900002</v>
      </c>
      <c r="AM324">
        <v>34.686879688700003</v>
      </c>
      <c r="AN324">
        <v>31.724888029300001</v>
      </c>
      <c r="AO324">
        <v>35.169653482999998</v>
      </c>
      <c r="AP324">
        <v>31.802098149399999</v>
      </c>
      <c r="AQ324">
        <v>32.726149620000001</v>
      </c>
      <c r="AR324">
        <v>32.178597093900002</v>
      </c>
      <c r="AS324">
        <v>32.793590296399998</v>
      </c>
      <c r="AT324">
        <v>32.819328247800001</v>
      </c>
      <c r="AU324">
        <v>35.1371492906</v>
      </c>
      <c r="AV324">
        <v>31.752196448399999</v>
      </c>
      <c r="AW324">
        <v>30.911730013900002</v>
      </c>
      <c r="AX324">
        <v>34.240237978499998</v>
      </c>
      <c r="AY324">
        <v>31.839292976300001</v>
      </c>
      <c r="AZ324">
        <v>30.847683809199999</v>
      </c>
      <c r="BA324">
        <v>31.511717750900001</v>
      </c>
      <c r="BB324">
        <v>30.3348645453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323</v>
      </c>
      <c r="D325">
        <v>35.225096041900002</v>
      </c>
      <c r="E325">
        <v>34.1827643361</v>
      </c>
      <c r="F325">
        <v>34.508322481100002</v>
      </c>
      <c r="G325">
        <v>30.0988336164</v>
      </c>
      <c r="H325">
        <v>35.943087737799999</v>
      </c>
      <c r="I325">
        <v>32.652151421200003</v>
      </c>
      <c r="J325">
        <v>35.555810129599998</v>
      </c>
      <c r="K325">
        <v>32.903676533099997</v>
      </c>
      <c r="L325">
        <v>33.015275407200001</v>
      </c>
      <c r="M325">
        <v>32.7356242213</v>
      </c>
      <c r="N325">
        <v>32.890350543399997</v>
      </c>
      <c r="O325">
        <v>33.812303114599999</v>
      </c>
      <c r="P325">
        <v>34.895200633199998</v>
      </c>
      <c r="Q325">
        <v>32.083343897600002</v>
      </c>
      <c r="R325">
        <v>31.495474720200001</v>
      </c>
      <c r="S325">
        <v>36.315543852099999</v>
      </c>
      <c r="T325">
        <v>33.246163126200003</v>
      </c>
      <c r="U325">
        <v>32.057385093299999</v>
      </c>
      <c r="V325">
        <v>33.138709260900001</v>
      </c>
      <c r="W325">
        <v>31.643391958700001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34.3606939991</v>
      </c>
      <c r="AJ325">
        <v>33.632293791899997</v>
      </c>
      <c r="AK325">
        <v>33.607834299700002</v>
      </c>
      <c r="AL325">
        <v>29.7920861544</v>
      </c>
      <c r="AM325">
        <v>34.511488958100003</v>
      </c>
      <c r="AN325">
        <v>31.465364312799998</v>
      </c>
      <c r="AO325">
        <v>35.078981539099999</v>
      </c>
      <c r="AP325">
        <v>31.606054950899999</v>
      </c>
      <c r="AQ325">
        <v>32.223881418200001</v>
      </c>
      <c r="AR325">
        <v>31.9447030374</v>
      </c>
      <c r="AS325">
        <v>32.504400261900003</v>
      </c>
      <c r="AT325">
        <v>32.352375513799998</v>
      </c>
      <c r="AU325">
        <v>34.920985331600001</v>
      </c>
      <c r="AV325">
        <v>31.7384470358</v>
      </c>
      <c r="AW325">
        <v>31.190298176500001</v>
      </c>
      <c r="AX325">
        <v>34.135113176499999</v>
      </c>
      <c r="AY325">
        <v>31.504004961900002</v>
      </c>
      <c r="AZ325">
        <v>30.9166797094</v>
      </c>
      <c r="BA325">
        <v>31.738458827199999</v>
      </c>
      <c r="BB325">
        <v>30.8018061002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324</v>
      </c>
      <c r="D326">
        <v>34.496555433799998</v>
      </c>
      <c r="E326">
        <v>34.517065041499997</v>
      </c>
      <c r="F326">
        <v>34.223330810699998</v>
      </c>
      <c r="G326">
        <v>29.4565133579</v>
      </c>
      <c r="H326">
        <v>36.451151939799999</v>
      </c>
      <c r="I326">
        <v>31.820467859800001</v>
      </c>
      <c r="J326">
        <v>35.696006168499999</v>
      </c>
      <c r="K326">
        <v>32.794364913300001</v>
      </c>
      <c r="L326">
        <v>33.0318353802</v>
      </c>
      <c r="M326">
        <v>32.363908419799998</v>
      </c>
      <c r="N326">
        <v>33.0419894447</v>
      </c>
      <c r="O326">
        <v>33.410951356399998</v>
      </c>
      <c r="P326">
        <v>36.170938630599998</v>
      </c>
      <c r="Q326">
        <v>32.831728290800001</v>
      </c>
      <c r="R326">
        <v>31.9944332685</v>
      </c>
      <c r="S326">
        <v>36.028453886400001</v>
      </c>
      <c r="T326">
        <v>32.8892698995</v>
      </c>
      <c r="U326">
        <v>31.687840294200001</v>
      </c>
      <c r="V326">
        <v>33.022825890500002</v>
      </c>
      <c r="W326">
        <v>31.766985009799999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34.4254536348</v>
      </c>
      <c r="AJ326">
        <v>33.655042612999999</v>
      </c>
      <c r="AK326">
        <v>32.963847261799998</v>
      </c>
      <c r="AL326">
        <v>29.575353345300002</v>
      </c>
      <c r="AM326">
        <v>34.7164075926</v>
      </c>
      <c r="AN326">
        <v>30.958136392899998</v>
      </c>
      <c r="AO326">
        <v>35.091640116500002</v>
      </c>
      <c r="AP326">
        <v>30.984389587100001</v>
      </c>
      <c r="AQ326">
        <v>31.553581317100001</v>
      </c>
      <c r="AR326">
        <v>31.535307813900001</v>
      </c>
      <c r="AS326">
        <v>32.056132060800003</v>
      </c>
      <c r="AT326">
        <v>31.920330896199999</v>
      </c>
      <c r="AU326">
        <v>35.083729666799996</v>
      </c>
      <c r="AV326">
        <v>31.437712289099998</v>
      </c>
      <c r="AW326">
        <v>30.838463842399999</v>
      </c>
      <c r="AX326">
        <v>35.266636078700003</v>
      </c>
      <c r="AY326">
        <v>30.979352645399999</v>
      </c>
      <c r="AZ326">
        <v>30.656514288099999</v>
      </c>
      <c r="BA326">
        <v>31.9790034267</v>
      </c>
      <c r="BB326">
        <v>30.9518744077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325</v>
      </c>
      <c r="D327">
        <v>34.713037638800003</v>
      </c>
      <c r="E327">
        <v>34.305559801999998</v>
      </c>
      <c r="F327">
        <v>34.870391993200002</v>
      </c>
      <c r="G327">
        <v>29.1617918665</v>
      </c>
      <c r="H327">
        <v>36.4628666423</v>
      </c>
      <c r="I327">
        <v>31.484278636799999</v>
      </c>
      <c r="J327">
        <v>36.1939502221</v>
      </c>
      <c r="K327">
        <v>32.779253364200002</v>
      </c>
      <c r="L327">
        <v>33.147262424899999</v>
      </c>
      <c r="M327">
        <v>32.181219712100003</v>
      </c>
      <c r="N327">
        <v>33.7691638246</v>
      </c>
      <c r="O327">
        <v>33.162570468699997</v>
      </c>
      <c r="P327">
        <v>36.947651729100002</v>
      </c>
      <c r="Q327">
        <v>33.285342544599999</v>
      </c>
      <c r="R327">
        <v>32.433389138700001</v>
      </c>
      <c r="S327">
        <v>35.791792785399998</v>
      </c>
      <c r="T327">
        <v>33.019535160399997</v>
      </c>
      <c r="U327">
        <v>31.613533193999999</v>
      </c>
      <c r="V327">
        <v>32.616530388900003</v>
      </c>
      <c r="W327">
        <v>31.821066467000001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33.893577194099997</v>
      </c>
      <c r="AJ327">
        <v>33.249378065199998</v>
      </c>
      <c r="AK327">
        <v>32.889095048000001</v>
      </c>
      <c r="AL327">
        <v>29.424308689699998</v>
      </c>
      <c r="AM327">
        <v>34.397207422900003</v>
      </c>
      <c r="AN327">
        <v>31.093970167999998</v>
      </c>
      <c r="AO327">
        <v>34.285507488999997</v>
      </c>
      <c r="AP327">
        <v>30.8350981854</v>
      </c>
      <c r="AQ327">
        <v>31.581393955799999</v>
      </c>
      <c r="AR327">
        <v>31.330474409000001</v>
      </c>
      <c r="AS327">
        <v>31.916088797499999</v>
      </c>
      <c r="AT327">
        <v>31.6792653268</v>
      </c>
      <c r="AU327">
        <v>35.132562422399999</v>
      </c>
      <c r="AV327">
        <v>31.119634215200001</v>
      </c>
      <c r="AW327">
        <v>31.1113329306</v>
      </c>
      <c r="AX327">
        <v>35.536430007500002</v>
      </c>
      <c r="AY327">
        <v>31.683714895200001</v>
      </c>
      <c r="AZ327">
        <v>30.945113405299999</v>
      </c>
      <c r="BA327">
        <v>32.136665488799999</v>
      </c>
      <c r="BB327">
        <v>31.315464274299998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326</v>
      </c>
      <c r="D328">
        <v>34.707842840799998</v>
      </c>
      <c r="E328">
        <v>33.640503387000003</v>
      </c>
      <c r="F328">
        <v>35.125146924600003</v>
      </c>
      <c r="G328">
        <v>29.546239830699999</v>
      </c>
      <c r="H328">
        <v>36.596973286900003</v>
      </c>
      <c r="I328">
        <v>32.261439624499999</v>
      </c>
      <c r="J328">
        <v>36.073353807300002</v>
      </c>
      <c r="K328">
        <v>32.161422440899997</v>
      </c>
      <c r="L328">
        <v>33.892523564299999</v>
      </c>
      <c r="M328">
        <v>31.865560740500001</v>
      </c>
      <c r="N328">
        <v>33.397089386799998</v>
      </c>
      <c r="O328">
        <v>33.820718072299996</v>
      </c>
      <c r="P328">
        <v>36.669302998299997</v>
      </c>
      <c r="Q328">
        <v>33.155128866799998</v>
      </c>
      <c r="R328">
        <v>32.359949422100001</v>
      </c>
      <c r="S328">
        <v>35.880166630300003</v>
      </c>
      <c r="T328">
        <v>33.611108336000001</v>
      </c>
      <c r="U328">
        <v>31.723406766099998</v>
      </c>
      <c r="V328">
        <v>32.379274463199998</v>
      </c>
      <c r="W328">
        <v>31.9566764142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34.5843856746</v>
      </c>
      <c r="AJ328">
        <v>32.814094480599998</v>
      </c>
      <c r="AK328">
        <v>33.746674616999996</v>
      </c>
      <c r="AL328">
        <v>29.9781342709</v>
      </c>
      <c r="AM328">
        <v>34.681767963399999</v>
      </c>
      <c r="AN328">
        <v>31.422620469600002</v>
      </c>
      <c r="AO328">
        <v>33.757561681799999</v>
      </c>
      <c r="AP328">
        <v>31.337267474400001</v>
      </c>
      <c r="AQ328">
        <v>31.9770944586</v>
      </c>
      <c r="AR328">
        <v>30.515374122800001</v>
      </c>
      <c r="AS328">
        <v>31.794524888800002</v>
      </c>
      <c r="AT328">
        <v>32.252266696100001</v>
      </c>
      <c r="AU328">
        <v>35.160196189200001</v>
      </c>
      <c r="AV328">
        <v>30.9559130148</v>
      </c>
      <c r="AW328">
        <v>31.053234221299999</v>
      </c>
      <c r="AX328">
        <v>33.773729942499997</v>
      </c>
      <c r="AY328">
        <v>32.018505781499996</v>
      </c>
      <c r="AZ328">
        <v>31.315191832499998</v>
      </c>
      <c r="BA328">
        <v>31.8769227521</v>
      </c>
      <c r="BB328">
        <v>31.248269711999999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327</v>
      </c>
      <c r="D329">
        <v>34.622664506699998</v>
      </c>
      <c r="E329">
        <v>32.6801682085</v>
      </c>
      <c r="F329">
        <v>34.637522648900003</v>
      </c>
      <c r="G329">
        <v>29.649159553499999</v>
      </c>
      <c r="H329">
        <v>36.744904851400001</v>
      </c>
      <c r="I329">
        <v>32.1814974304</v>
      </c>
      <c r="J329">
        <v>35.3947714671</v>
      </c>
      <c r="K329">
        <v>32.1889515401</v>
      </c>
      <c r="L329">
        <v>33.937448289300001</v>
      </c>
      <c r="M329">
        <v>31.700965732899999</v>
      </c>
      <c r="N329">
        <v>33.068410442100003</v>
      </c>
      <c r="O329">
        <v>34.158065800499998</v>
      </c>
      <c r="P329">
        <v>36.020577045899998</v>
      </c>
      <c r="Q329">
        <v>32.916930974000003</v>
      </c>
      <c r="R329">
        <v>32.154044329400001</v>
      </c>
      <c r="S329">
        <v>36.214554465399999</v>
      </c>
      <c r="T329">
        <v>33.292786894599999</v>
      </c>
      <c r="U329">
        <v>31.659879799799999</v>
      </c>
      <c r="V329">
        <v>32.599229938100002</v>
      </c>
      <c r="W329">
        <v>31.971951282900001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34.475284734799999</v>
      </c>
      <c r="AJ329">
        <v>32.642861671299997</v>
      </c>
      <c r="AK329">
        <v>33.467741858099998</v>
      </c>
      <c r="AL329">
        <v>30.019115087100001</v>
      </c>
      <c r="AM329">
        <v>34.4306036479</v>
      </c>
      <c r="AN329">
        <v>31.910121435600001</v>
      </c>
      <c r="AO329">
        <v>34.628534069700002</v>
      </c>
      <c r="AP329">
        <v>31.4603259758</v>
      </c>
      <c r="AQ329">
        <v>32.731886181500002</v>
      </c>
      <c r="AR329">
        <v>30.341026111000001</v>
      </c>
      <c r="AS329">
        <v>31.419840886900001</v>
      </c>
      <c r="AT329">
        <v>32.946800270600001</v>
      </c>
      <c r="AU329">
        <v>34.386148118199998</v>
      </c>
      <c r="AV329">
        <v>30.715214627400002</v>
      </c>
      <c r="AW329">
        <v>30.879664784799999</v>
      </c>
      <c r="AX329">
        <v>34.242641406300002</v>
      </c>
      <c r="AY329">
        <v>31.959834751700001</v>
      </c>
      <c r="AZ329">
        <v>30.401580207599999</v>
      </c>
      <c r="BA329">
        <v>32.013418366899998</v>
      </c>
      <c r="BB329">
        <v>31.041620590299999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328</v>
      </c>
      <c r="D330">
        <v>34.249339792199997</v>
      </c>
      <c r="E330">
        <v>32.511498689299998</v>
      </c>
      <c r="F330">
        <v>33.467602928399998</v>
      </c>
      <c r="G330">
        <v>29.426098161100001</v>
      </c>
      <c r="H330">
        <v>36.3365310772</v>
      </c>
      <c r="I330">
        <v>32.0918997323</v>
      </c>
      <c r="J330">
        <v>35.279672916000003</v>
      </c>
      <c r="K330">
        <v>32.0166273436</v>
      </c>
      <c r="L330">
        <v>33.272162815199998</v>
      </c>
      <c r="M330">
        <v>31.572677885699999</v>
      </c>
      <c r="N330">
        <v>32.208246581899999</v>
      </c>
      <c r="O330">
        <v>33.880779670199999</v>
      </c>
      <c r="P330">
        <v>35.764154415</v>
      </c>
      <c r="Q330">
        <v>32.181763986699998</v>
      </c>
      <c r="R330">
        <v>31.244851403999998</v>
      </c>
      <c r="S330">
        <v>35.291017996199997</v>
      </c>
      <c r="T330">
        <v>33.531158997200002</v>
      </c>
      <c r="U330">
        <v>31.555211345499998</v>
      </c>
      <c r="V330">
        <v>32.716610494299999</v>
      </c>
      <c r="W330">
        <v>31.9645644635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33.3173363107</v>
      </c>
      <c r="AJ330">
        <v>32.973761140699999</v>
      </c>
      <c r="AK330">
        <v>32.903433061699999</v>
      </c>
      <c r="AL330">
        <v>29.359605239299999</v>
      </c>
      <c r="AM330">
        <v>34.141841827599997</v>
      </c>
      <c r="AN330">
        <v>31.9526188295</v>
      </c>
      <c r="AO330">
        <v>34.477327089900001</v>
      </c>
      <c r="AP330">
        <v>31.848321901999999</v>
      </c>
      <c r="AQ330">
        <v>33.0504672068</v>
      </c>
      <c r="AR330">
        <v>30.150245634299999</v>
      </c>
      <c r="AS330">
        <v>31.157601766599999</v>
      </c>
      <c r="AT330">
        <v>33.298951111500003</v>
      </c>
      <c r="AU330">
        <v>33.962249437099999</v>
      </c>
      <c r="AV330">
        <v>30.037524048400002</v>
      </c>
      <c r="AW330">
        <v>30.0588361762</v>
      </c>
      <c r="AX330">
        <v>32.632003745799999</v>
      </c>
      <c r="AY330">
        <v>30.927752511400001</v>
      </c>
      <c r="AZ330">
        <v>30.4052389748</v>
      </c>
      <c r="BA330">
        <v>32.229736110399998</v>
      </c>
      <c r="BB330">
        <v>30.783844133300001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329</v>
      </c>
      <c r="D331">
        <v>34.908741301600003</v>
      </c>
      <c r="E331">
        <v>32.625767292500001</v>
      </c>
      <c r="F331">
        <v>33.171075150999997</v>
      </c>
      <c r="G331">
        <v>29.539020104599999</v>
      </c>
      <c r="H331">
        <v>36.374949180100003</v>
      </c>
      <c r="I331">
        <v>32.228109070499997</v>
      </c>
      <c r="J331">
        <v>35.191177626600002</v>
      </c>
      <c r="K331">
        <v>31.894784207600001</v>
      </c>
      <c r="L331">
        <v>33.293386179400002</v>
      </c>
      <c r="M331">
        <v>31.506438389300001</v>
      </c>
      <c r="N331">
        <v>32.065196204999999</v>
      </c>
      <c r="O331">
        <v>34.255167450800002</v>
      </c>
      <c r="P331">
        <v>36.074091150000001</v>
      </c>
      <c r="Q331">
        <v>31.660050173199998</v>
      </c>
      <c r="R331">
        <v>30.908417957099999</v>
      </c>
      <c r="S331">
        <v>35.513288967299999</v>
      </c>
      <c r="T331">
        <v>33.035799346700003</v>
      </c>
      <c r="U331">
        <v>31.5475900954</v>
      </c>
      <c r="V331">
        <v>32.509414268800001</v>
      </c>
      <c r="W331">
        <v>31.7258057186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32.632233923500003</v>
      </c>
      <c r="AJ331">
        <v>33.058861728700002</v>
      </c>
      <c r="AK331">
        <v>32.352055846299997</v>
      </c>
      <c r="AL331">
        <v>28.688888928600001</v>
      </c>
      <c r="AM331">
        <v>34.023130785900001</v>
      </c>
      <c r="AN331">
        <v>31.628722732500002</v>
      </c>
      <c r="AO331">
        <v>33.758155012700001</v>
      </c>
      <c r="AP331">
        <v>32.248067634900003</v>
      </c>
      <c r="AQ331">
        <v>32.278196395800002</v>
      </c>
      <c r="AR331">
        <v>29.987722506800001</v>
      </c>
      <c r="AS331">
        <v>30.969520423500001</v>
      </c>
      <c r="AT331">
        <v>33.137490289299997</v>
      </c>
      <c r="AU331">
        <v>34.434374206400001</v>
      </c>
      <c r="AV331">
        <v>30.109213365599999</v>
      </c>
      <c r="AW331">
        <v>29.641580106300001</v>
      </c>
      <c r="AX331">
        <v>33.615771487300002</v>
      </c>
      <c r="AY331">
        <v>31.256986161899999</v>
      </c>
      <c r="AZ331">
        <v>30.2218706528</v>
      </c>
      <c r="BA331">
        <v>31.856678751099999</v>
      </c>
      <c r="BB331">
        <v>29.8564023982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330</v>
      </c>
      <c r="D332">
        <v>34.385989259600002</v>
      </c>
      <c r="E332">
        <v>32.4859552737</v>
      </c>
      <c r="F332">
        <v>33.352540525499997</v>
      </c>
      <c r="G332">
        <v>29.679831675500001</v>
      </c>
      <c r="H332">
        <v>36.046544887099998</v>
      </c>
      <c r="I332">
        <v>32.198799187299997</v>
      </c>
      <c r="J332">
        <v>33.789783185600001</v>
      </c>
      <c r="K332">
        <v>32.261644531999998</v>
      </c>
      <c r="L332">
        <v>32.473551024400003</v>
      </c>
      <c r="M332">
        <v>31.0477226631</v>
      </c>
      <c r="N332">
        <v>32.325911015599999</v>
      </c>
      <c r="O332">
        <v>34.346943892699997</v>
      </c>
      <c r="P332">
        <v>36.289961562000002</v>
      </c>
      <c r="Q332">
        <v>31.316584859900001</v>
      </c>
      <c r="R332">
        <v>31.3558393297</v>
      </c>
      <c r="S332">
        <v>36.179728107800003</v>
      </c>
      <c r="T332">
        <v>32.973972328999999</v>
      </c>
      <c r="U332">
        <v>32.0302671456</v>
      </c>
      <c r="V332">
        <v>32.183930452699997</v>
      </c>
      <c r="W332">
        <v>31.2130232775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31.9042233831</v>
      </c>
      <c r="AJ332">
        <v>32.773560996699999</v>
      </c>
      <c r="AK332">
        <v>32.367504734100002</v>
      </c>
      <c r="AL332">
        <v>28.586838641</v>
      </c>
      <c r="AM332">
        <v>33.621914902500002</v>
      </c>
      <c r="AN332">
        <v>31.434571619500002</v>
      </c>
      <c r="AO332">
        <v>32.822913747500003</v>
      </c>
      <c r="AP332">
        <v>32.173526233700002</v>
      </c>
      <c r="AQ332">
        <v>31.096065749600001</v>
      </c>
      <c r="AR332">
        <v>29.7518381205</v>
      </c>
      <c r="AS332">
        <v>30.880461939300002</v>
      </c>
      <c r="AT332">
        <v>32.576088074200001</v>
      </c>
      <c r="AU332">
        <v>34.617052927400003</v>
      </c>
      <c r="AV332">
        <v>29.6789653059</v>
      </c>
      <c r="AW332">
        <v>29.851179464699999</v>
      </c>
      <c r="AX332">
        <v>33.791030646300001</v>
      </c>
      <c r="AY332">
        <v>30.794133884600001</v>
      </c>
      <c r="AZ332">
        <v>30.226179181799999</v>
      </c>
      <c r="BA332">
        <v>31.783999492100001</v>
      </c>
      <c r="BB332">
        <v>29.968956692599999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331</v>
      </c>
      <c r="D333">
        <v>32.779378633500002</v>
      </c>
      <c r="E333">
        <v>31.747938561800002</v>
      </c>
      <c r="F333">
        <v>33.596903774399998</v>
      </c>
      <c r="G333">
        <v>28.944268522000002</v>
      </c>
      <c r="H333">
        <v>35.586020054499997</v>
      </c>
      <c r="I333">
        <v>32.397257466500001</v>
      </c>
      <c r="J333">
        <v>33.795433432199999</v>
      </c>
      <c r="K333">
        <v>32.042995542</v>
      </c>
      <c r="L333">
        <v>31.353787887399999</v>
      </c>
      <c r="M333">
        <v>30.525117652500001</v>
      </c>
      <c r="N333">
        <v>32.590631476900001</v>
      </c>
      <c r="O333">
        <v>34.020131392099998</v>
      </c>
      <c r="P333">
        <v>35.388412850500004</v>
      </c>
      <c r="Q333">
        <v>31.280739607099999</v>
      </c>
      <c r="R333">
        <v>31.142317226399999</v>
      </c>
      <c r="S333">
        <v>35.690577681299999</v>
      </c>
      <c r="T333">
        <v>33.414682699099998</v>
      </c>
      <c r="U333">
        <v>31.853534789400001</v>
      </c>
      <c r="V333">
        <v>32.002192921599999</v>
      </c>
      <c r="W333">
        <v>30.481846710199999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31.631766814599999</v>
      </c>
      <c r="AJ333">
        <v>32.308399828600002</v>
      </c>
      <c r="AK333">
        <v>33.111328806899998</v>
      </c>
      <c r="AL333">
        <v>29.0454549132</v>
      </c>
      <c r="AM333">
        <v>33.118593551300002</v>
      </c>
      <c r="AN333">
        <v>30.811615087900002</v>
      </c>
      <c r="AO333">
        <v>33.357105746199998</v>
      </c>
      <c r="AP333">
        <v>31.506298772400001</v>
      </c>
      <c r="AQ333">
        <v>30.4915977239</v>
      </c>
      <c r="AR333">
        <v>29.739727822900001</v>
      </c>
      <c r="AS333">
        <v>30.699072488999999</v>
      </c>
      <c r="AT333">
        <v>32.411861431200002</v>
      </c>
      <c r="AU333">
        <v>34.619721639200002</v>
      </c>
      <c r="AV333">
        <v>29.8856728383</v>
      </c>
      <c r="AW333">
        <v>29.617257089300001</v>
      </c>
      <c r="AX333">
        <v>33.376492648199999</v>
      </c>
      <c r="AY333">
        <v>31.1730450202</v>
      </c>
      <c r="AZ333">
        <v>30.296446557399999</v>
      </c>
      <c r="BA333">
        <v>31.381252786400001</v>
      </c>
      <c r="BB333">
        <v>29.410809391899999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332</v>
      </c>
      <c r="D334">
        <v>32.445263946700003</v>
      </c>
      <c r="E334">
        <v>31.8210486539</v>
      </c>
      <c r="F334">
        <v>33.423152639800001</v>
      </c>
      <c r="G334">
        <v>29.099937244700001</v>
      </c>
      <c r="H334">
        <v>35.376993642099997</v>
      </c>
      <c r="I334">
        <v>32.350126896900001</v>
      </c>
      <c r="J334">
        <v>34.392630038</v>
      </c>
      <c r="K334">
        <v>31.5091160345</v>
      </c>
      <c r="L334">
        <v>31.987085772099999</v>
      </c>
      <c r="M334">
        <v>31.180155858900001</v>
      </c>
      <c r="N334">
        <v>32.138679644</v>
      </c>
      <c r="O334">
        <v>33.741642171099997</v>
      </c>
      <c r="P334">
        <v>35.809840876000003</v>
      </c>
      <c r="Q334">
        <v>31.8744229512</v>
      </c>
      <c r="R334">
        <v>31.342681882499999</v>
      </c>
      <c r="S334">
        <v>34.950122149599999</v>
      </c>
      <c r="T334">
        <v>32.877440826099999</v>
      </c>
      <c r="U334">
        <v>31.727018720099998</v>
      </c>
      <c r="V334">
        <v>32.314295996699997</v>
      </c>
      <c r="W334">
        <v>30.463417452200002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31.650660994799999</v>
      </c>
      <c r="AJ334">
        <v>32.135953405800002</v>
      </c>
      <c r="AK334">
        <v>32.775539440099998</v>
      </c>
      <c r="AL334">
        <v>29.0602279583</v>
      </c>
      <c r="AM334">
        <v>32.692629515</v>
      </c>
      <c r="AN334">
        <v>30.8246091858</v>
      </c>
      <c r="AO334">
        <v>34.124657687400003</v>
      </c>
      <c r="AP334">
        <v>31.088872826999999</v>
      </c>
      <c r="AQ334">
        <v>30.9264056098</v>
      </c>
      <c r="AR334">
        <v>30.049245092300001</v>
      </c>
      <c r="AS334">
        <v>30.3966207092</v>
      </c>
      <c r="AT334">
        <v>32.217924291700001</v>
      </c>
      <c r="AU334">
        <v>34.875335949899998</v>
      </c>
      <c r="AV334">
        <v>30.607706898499998</v>
      </c>
      <c r="AW334">
        <v>29.640167439900001</v>
      </c>
      <c r="AX334">
        <v>33.401492429999998</v>
      </c>
      <c r="AY334">
        <v>30.799084864899999</v>
      </c>
      <c r="AZ334">
        <v>30.345940034800002</v>
      </c>
      <c r="BA334">
        <v>31.7263594255</v>
      </c>
      <c r="BB334">
        <v>29.582404744000002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333</v>
      </c>
      <c r="D335">
        <v>32.709229053000001</v>
      </c>
      <c r="E335">
        <v>32.0089858706</v>
      </c>
      <c r="F335">
        <v>33.120936702100003</v>
      </c>
      <c r="G335">
        <v>29.507601637699999</v>
      </c>
      <c r="H335">
        <v>34.7812678851</v>
      </c>
      <c r="I335">
        <v>32.613985880000001</v>
      </c>
      <c r="J335">
        <v>35.529602029000003</v>
      </c>
      <c r="K335">
        <v>31.433528873499998</v>
      </c>
      <c r="L335">
        <v>32.3678791428</v>
      </c>
      <c r="M335">
        <v>31.105296533400001</v>
      </c>
      <c r="N335">
        <v>31.550514701299999</v>
      </c>
      <c r="O335">
        <v>32.688907381200003</v>
      </c>
      <c r="P335">
        <v>35.785456916500003</v>
      </c>
      <c r="Q335">
        <v>31.436469195800001</v>
      </c>
      <c r="R335">
        <v>31.2389841432</v>
      </c>
      <c r="S335">
        <v>33.831820895500002</v>
      </c>
      <c r="T335">
        <v>32.685282199699998</v>
      </c>
      <c r="U335">
        <v>31.305455187900002</v>
      </c>
      <c r="V335">
        <v>32.4803429213</v>
      </c>
      <c r="W335">
        <v>30.886001542799999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31.324108384300001</v>
      </c>
      <c r="AJ335">
        <v>32.4254088904</v>
      </c>
      <c r="AK335">
        <v>31.9511778424</v>
      </c>
      <c r="AL335">
        <v>29.129744624000001</v>
      </c>
      <c r="AM335">
        <v>32.191990848499998</v>
      </c>
      <c r="AN335">
        <v>31.255193650500001</v>
      </c>
      <c r="AO335">
        <v>34.325876610900004</v>
      </c>
      <c r="AP335">
        <v>30.708496727699998</v>
      </c>
      <c r="AQ335">
        <v>31.150798759699999</v>
      </c>
      <c r="AR335">
        <v>29.8437300382</v>
      </c>
      <c r="AS335">
        <v>29.809923660799999</v>
      </c>
      <c r="AT335">
        <v>31.466927708899998</v>
      </c>
      <c r="AU335">
        <v>34.6254931235</v>
      </c>
      <c r="AV335">
        <v>30.501646534500001</v>
      </c>
      <c r="AW335">
        <v>29.903541655200002</v>
      </c>
      <c r="AX335">
        <v>33.560875274499999</v>
      </c>
      <c r="AY335">
        <v>31.379504280799999</v>
      </c>
      <c r="AZ335">
        <v>30.706368419899999</v>
      </c>
      <c r="BA335">
        <v>31.3788331451</v>
      </c>
      <c r="BB335">
        <v>30.144833031299999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334</v>
      </c>
      <c r="D336">
        <v>32.959514256799999</v>
      </c>
      <c r="E336">
        <v>31.521745408400001</v>
      </c>
      <c r="F336">
        <v>32.767671930900001</v>
      </c>
      <c r="G336">
        <v>29.5549937073</v>
      </c>
      <c r="H336">
        <v>34.3763509136</v>
      </c>
      <c r="I336">
        <v>32.335125334300002</v>
      </c>
      <c r="J336">
        <v>34.918532500200001</v>
      </c>
      <c r="K336">
        <v>31.3112382166</v>
      </c>
      <c r="L336">
        <v>32.576456473299999</v>
      </c>
      <c r="M336">
        <v>31.183706240300001</v>
      </c>
      <c r="N336">
        <v>31.118365956200002</v>
      </c>
      <c r="O336">
        <v>32.762182317700002</v>
      </c>
      <c r="P336">
        <v>35.736599065900002</v>
      </c>
      <c r="Q336">
        <v>31.0747674759</v>
      </c>
      <c r="R336">
        <v>31.457840688800001</v>
      </c>
      <c r="S336">
        <v>34.037024236800001</v>
      </c>
      <c r="T336">
        <v>32.259756865299998</v>
      </c>
      <c r="U336">
        <v>31.322131407600001</v>
      </c>
      <c r="V336">
        <v>31.910190412199999</v>
      </c>
      <c r="W336">
        <v>31.1179245549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31.1260539576</v>
      </c>
      <c r="AJ336">
        <v>32.285439173100002</v>
      </c>
      <c r="AK336">
        <v>32.076921489500002</v>
      </c>
      <c r="AL336">
        <v>29.163583503800002</v>
      </c>
      <c r="AM336">
        <v>31.947262451</v>
      </c>
      <c r="AN336">
        <v>31.056546995600002</v>
      </c>
      <c r="AO336">
        <v>33.9283658497</v>
      </c>
      <c r="AP336">
        <v>30.631027298199999</v>
      </c>
      <c r="AQ336">
        <v>31.725046269700002</v>
      </c>
      <c r="AR336">
        <v>29.638239601399999</v>
      </c>
      <c r="AS336">
        <v>30.102734793300002</v>
      </c>
      <c r="AT336">
        <v>31.506290761599999</v>
      </c>
      <c r="AU336">
        <v>34.6729584363</v>
      </c>
      <c r="AV336">
        <v>30.407999990299999</v>
      </c>
      <c r="AW336">
        <v>30.2812625591</v>
      </c>
      <c r="AX336">
        <v>33.108070804800001</v>
      </c>
      <c r="AY336">
        <v>31.1533733867</v>
      </c>
      <c r="AZ336">
        <v>30.799648636200001</v>
      </c>
      <c r="BA336">
        <v>31.0800957073</v>
      </c>
      <c r="BB336">
        <v>30.252852848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335</v>
      </c>
      <c r="D337">
        <v>32.597056931799997</v>
      </c>
      <c r="E337">
        <v>31.171871056899999</v>
      </c>
      <c r="F337">
        <v>32.158905829200002</v>
      </c>
      <c r="G337">
        <v>28.866817441399999</v>
      </c>
      <c r="H337">
        <v>33.199857613699997</v>
      </c>
      <c r="I337">
        <v>32.693474840199997</v>
      </c>
      <c r="J337">
        <v>34.248879226600003</v>
      </c>
      <c r="K337">
        <v>30.906835967599999</v>
      </c>
      <c r="L337">
        <v>31.6798328038</v>
      </c>
      <c r="M337">
        <v>30.907701426900001</v>
      </c>
      <c r="N337">
        <v>31.318952865499998</v>
      </c>
      <c r="O337">
        <v>33.462891704699999</v>
      </c>
      <c r="P337">
        <v>35.702412186499998</v>
      </c>
      <c r="Q337">
        <v>31.672299905700001</v>
      </c>
      <c r="R337">
        <v>31.434177511200001</v>
      </c>
      <c r="S337">
        <v>34.049790074800001</v>
      </c>
      <c r="T337">
        <v>31.987004561700001</v>
      </c>
      <c r="U337">
        <v>31.017984381600002</v>
      </c>
      <c r="V337">
        <v>31.664193146199999</v>
      </c>
      <c r="W337">
        <v>30.614931372699999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31.297361239600001</v>
      </c>
      <c r="AJ337">
        <v>31.4497139152</v>
      </c>
      <c r="AK337">
        <v>30.746204691100001</v>
      </c>
      <c r="AL337">
        <v>29.137925453400001</v>
      </c>
      <c r="AM337">
        <v>30.727983978099999</v>
      </c>
      <c r="AN337">
        <v>31.311615119799999</v>
      </c>
      <c r="AO337">
        <v>33.144859226199998</v>
      </c>
      <c r="AP337">
        <v>30.1659575694</v>
      </c>
      <c r="AQ337">
        <v>30.929129713399998</v>
      </c>
      <c r="AR337">
        <v>29.187507701600001</v>
      </c>
      <c r="AS337">
        <v>29.8595077835</v>
      </c>
      <c r="AT337">
        <v>32.266072723900002</v>
      </c>
      <c r="AU337">
        <v>33.986005096500001</v>
      </c>
      <c r="AV337">
        <v>30.599244393700001</v>
      </c>
      <c r="AW337">
        <v>30.1870091999</v>
      </c>
      <c r="AX337">
        <v>32.809951001400002</v>
      </c>
      <c r="AY337">
        <v>31.0210317417</v>
      </c>
      <c r="AZ337">
        <v>30.5485945683</v>
      </c>
      <c r="BA337">
        <v>30.8878060312</v>
      </c>
      <c r="BB337">
        <v>29.960669580899999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336</v>
      </c>
      <c r="D338">
        <v>31.989237596700001</v>
      </c>
      <c r="E338">
        <v>31.718085784700001</v>
      </c>
      <c r="F338">
        <v>32.354035805599999</v>
      </c>
      <c r="G338">
        <v>29.100668862199999</v>
      </c>
      <c r="H338">
        <v>33.330316905700002</v>
      </c>
      <c r="I338">
        <v>32.107174121600004</v>
      </c>
      <c r="J338">
        <v>34.410252911999997</v>
      </c>
      <c r="K338">
        <v>30.4441020925</v>
      </c>
      <c r="L338">
        <v>30.817092637399998</v>
      </c>
      <c r="M338">
        <v>30.887942591000002</v>
      </c>
      <c r="N338">
        <v>30.933645289299999</v>
      </c>
      <c r="O338">
        <v>33.6213607834</v>
      </c>
      <c r="P338">
        <v>35.8103500673</v>
      </c>
      <c r="Q338">
        <v>31.573116208199998</v>
      </c>
      <c r="R338">
        <v>31.658620161799998</v>
      </c>
      <c r="S338">
        <v>34.192186695799997</v>
      </c>
      <c r="T338">
        <v>32.132857314799999</v>
      </c>
      <c r="U338">
        <v>30.8160264391</v>
      </c>
      <c r="V338">
        <v>31.609759842100001</v>
      </c>
      <c r="W338">
        <v>30.637227044399999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30.572722833499999</v>
      </c>
      <c r="AJ338">
        <v>31.5424756898</v>
      </c>
      <c r="AK338">
        <v>30.3636971896</v>
      </c>
      <c r="AL338">
        <v>28.828597962100002</v>
      </c>
      <c r="AM338">
        <v>30.6863044943</v>
      </c>
      <c r="AN338">
        <v>31.315527188699999</v>
      </c>
      <c r="AO338">
        <v>32.643162478100002</v>
      </c>
      <c r="AP338">
        <v>30.101572956799998</v>
      </c>
      <c r="AQ338">
        <v>30.673030578500001</v>
      </c>
      <c r="AR338">
        <v>29.6838887726</v>
      </c>
      <c r="AS338">
        <v>30.028931601</v>
      </c>
      <c r="AT338">
        <v>32.495833364900001</v>
      </c>
      <c r="AU338">
        <v>33.959937589600003</v>
      </c>
      <c r="AV338">
        <v>30.1547858158</v>
      </c>
      <c r="AW338">
        <v>30.631278965700002</v>
      </c>
      <c r="AX338">
        <v>32.768284243799997</v>
      </c>
      <c r="AY338">
        <v>30.482998793299998</v>
      </c>
      <c r="AZ338">
        <v>30.207969861199999</v>
      </c>
      <c r="BA338">
        <v>30.342863714300002</v>
      </c>
      <c r="BB338">
        <v>29.9605687064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337</v>
      </c>
      <c r="D339">
        <v>32.139961573800001</v>
      </c>
      <c r="E339">
        <v>32.389588482800001</v>
      </c>
      <c r="F339">
        <v>32.659450034099997</v>
      </c>
      <c r="G339">
        <v>29.612739694199998</v>
      </c>
      <c r="H339">
        <v>33.429343840599998</v>
      </c>
      <c r="I339">
        <v>32.115126881499997</v>
      </c>
      <c r="J339">
        <v>34.322903365099997</v>
      </c>
      <c r="K339">
        <v>30.0614971163</v>
      </c>
      <c r="L339">
        <v>31.130978771500001</v>
      </c>
      <c r="M339">
        <v>30.89554029</v>
      </c>
      <c r="N339">
        <v>30.426010526500001</v>
      </c>
      <c r="O339">
        <v>33.5126632435</v>
      </c>
      <c r="P339">
        <v>35.676389995699999</v>
      </c>
      <c r="Q339">
        <v>31.258398096899999</v>
      </c>
      <c r="R339">
        <v>31.327869041700001</v>
      </c>
      <c r="S339">
        <v>34.286442753899998</v>
      </c>
      <c r="T339">
        <v>31.7226032459</v>
      </c>
      <c r="U339">
        <v>31.0072211142</v>
      </c>
      <c r="V339">
        <v>31.672144250199999</v>
      </c>
      <c r="W339">
        <v>30.419678276399999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30.165699645299998</v>
      </c>
      <c r="AJ339">
        <v>31.7494699047</v>
      </c>
      <c r="AK339">
        <v>31.276210392100001</v>
      </c>
      <c r="AL339">
        <v>29.179186389400002</v>
      </c>
      <c r="AM339">
        <v>30.820792162499998</v>
      </c>
      <c r="AN339">
        <v>31.225935445499999</v>
      </c>
      <c r="AO339">
        <v>32.301000167200002</v>
      </c>
      <c r="AP339">
        <v>30.1414698717</v>
      </c>
      <c r="AQ339">
        <v>30.693097083200001</v>
      </c>
      <c r="AR339">
        <v>29.933786218400002</v>
      </c>
      <c r="AS339">
        <v>30.222731726199999</v>
      </c>
      <c r="AT339">
        <v>32.264006406299998</v>
      </c>
      <c r="AU339">
        <v>34.172688670799999</v>
      </c>
      <c r="AV339">
        <v>29.881764280100001</v>
      </c>
      <c r="AW339">
        <v>30.363830597900002</v>
      </c>
      <c r="AX339">
        <v>32.627952482300003</v>
      </c>
      <c r="AY339">
        <v>29.824288754099999</v>
      </c>
      <c r="AZ339">
        <v>30.0968207361</v>
      </c>
      <c r="BA339">
        <v>29.963960044699999</v>
      </c>
      <c r="BB339">
        <v>29.781555589100002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338</v>
      </c>
      <c r="D340">
        <v>31.724421827600001</v>
      </c>
      <c r="E340">
        <v>32.317108282200003</v>
      </c>
      <c r="F340">
        <v>33.056335693299999</v>
      </c>
      <c r="G340">
        <v>29.213098733599999</v>
      </c>
      <c r="H340">
        <v>33.108869718100003</v>
      </c>
      <c r="I340">
        <v>32.255331088699997</v>
      </c>
      <c r="J340">
        <v>33.351373887800001</v>
      </c>
      <c r="K340">
        <v>29.830078009200001</v>
      </c>
      <c r="L340">
        <v>30.425843220499999</v>
      </c>
      <c r="M340">
        <v>30.786763765500002</v>
      </c>
      <c r="N340">
        <v>30.1134974394</v>
      </c>
      <c r="O340">
        <v>33.144897054200001</v>
      </c>
      <c r="P340">
        <v>34.5765875568</v>
      </c>
      <c r="Q340">
        <v>31.269171577400002</v>
      </c>
      <c r="R340">
        <v>30.844877949899999</v>
      </c>
      <c r="S340">
        <v>34.013139735599999</v>
      </c>
      <c r="T340">
        <v>32.015146359799999</v>
      </c>
      <c r="U340">
        <v>31.124312417500001</v>
      </c>
      <c r="V340">
        <v>31.648104610699999</v>
      </c>
      <c r="W340">
        <v>30.3895488677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29.798852811</v>
      </c>
      <c r="AJ340">
        <v>31.5455376269</v>
      </c>
      <c r="AK340">
        <v>32.032601094900002</v>
      </c>
      <c r="AL340">
        <v>29.0132489965</v>
      </c>
      <c r="AM340">
        <v>30.608504644500002</v>
      </c>
      <c r="AN340">
        <v>31.098553557100001</v>
      </c>
      <c r="AO340">
        <v>32.908245106199999</v>
      </c>
      <c r="AP340">
        <v>29.8957639385</v>
      </c>
      <c r="AQ340">
        <v>31.352272747600001</v>
      </c>
      <c r="AR340">
        <v>29.8931513263</v>
      </c>
      <c r="AS340">
        <v>29.924753764399998</v>
      </c>
      <c r="AT340">
        <v>31.923719954599999</v>
      </c>
      <c r="AU340">
        <v>33.913907964899998</v>
      </c>
      <c r="AV340">
        <v>29.9694547613</v>
      </c>
      <c r="AW340">
        <v>30.030778940600001</v>
      </c>
      <c r="AX340">
        <v>32.564928539199997</v>
      </c>
      <c r="AY340">
        <v>30.495015228</v>
      </c>
      <c r="AZ340">
        <v>30.466099739699999</v>
      </c>
      <c r="BA340">
        <v>29.893830548299999</v>
      </c>
      <c r="BB340">
        <v>29.400774975499999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339</v>
      </c>
      <c r="D341">
        <v>31.998047273099999</v>
      </c>
      <c r="E341">
        <v>32.393495538300002</v>
      </c>
      <c r="F341">
        <v>32.6551351086</v>
      </c>
      <c r="G341">
        <v>28.997707070800001</v>
      </c>
      <c r="H341">
        <v>32.716160682800002</v>
      </c>
      <c r="I341">
        <v>32.226891761499999</v>
      </c>
      <c r="J341">
        <v>33.172516488799999</v>
      </c>
      <c r="K341">
        <v>30.186626516299999</v>
      </c>
      <c r="L341">
        <v>29.567972740599998</v>
      </c>
      <c r="M341">
        <v>30.814767826400001</v>
      </c>
      <c r="N341">
        <v>29.9493882007</v>
      </c>
      <c r="O341">
        <v>32.412225103700003</v>
      </c>
      <c r="P341">
        <v>34.1396955417</v>
      </c>
      <c r="Q341">
        <v>31.261672606200001</v>
      </c>
      <c r="R341">
        <v>30.741257780600002</v>
      </c>
      <c r="S341">
        <v>34.205927644399999</v>
      </c>
      <c r="T341">
        <v>32.370446814799998</v>
      </c>
      <c r="U341">
        <v>30.958822114499998</v>
      </c>
      <c r="V341">
        <v>31.9789412678</v>
      </c>
      <c r="W341">
        <v>30.1561561969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29.935964676800001</v>
      </c>
      <c r="AJ341">
        <v>31.057225961899999</v>
      </c>
      <c r="AK341">
        <v>31.902232948799998</v>
      </c>
      <c r="AL341">
        <v>28.946010959199999</v>
      </c>
      <c r="AM341">
        <v>31.0046030275</v>
      </c>
      <c r="AN341">
        <v>31.0777198547</v>
      </c>
      <c r="AO341">
        <v>33.449882152900003</v>
      </c>
      <c r="AP341">
        <v>29.955185308899999</v>
      </c>
      <c r="AQ341">
        <v>31.516371067600002</v>
      </c>
      <c r="AR341">
        <v>29.9785291992</v>
      </c>
      <c r="AS341">
        <v>28.114307436800001</v>
      </c>
      <c r="AT341">
        <v>32.133890996200002</v>
      </c>
      <c r="AU341">
        <v>34.206972159199999</v>
      </c>
      <c r="AV341">
        <v>30.493895886499999</v>
      </c>
      <c r="AW341">
        <v>30.076763241799998</v>
      </c>
      <c r="AX341">
        <v>32.897582833000001</v>
      </c>
      <c r="AY341">
        <v>30.6873598072</v>
      </c>
      <c r="AZ341">
        <v>30.6510880232</v>
      </c>
      <c r="BA341">
        <v>30.037692509300001</v>
      </c>
      <c r="BB341">
        <v>29.5381269033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340</v>
      </c>
      <c r="D342">
        <v>31.414530870299998</v>
      </c>
      <c r="E342">
        <v>31.848494732999999</v>
      </c>
      <c r="F342">
        <v>32.257170843600001</v>
      </c>
      <c r="G342">
        <v>29.403147704999999</v>
      </c>
      <c r="H342">
        <v>32.126590358100003</v>
      </c>
      <c r="I342">
        <v>32.106590625899997</v>
      </c>
      <c r="J342">
        <v>33.755566708099998</v>
      </c>
      <c r="K342">
        <v>30.260386013800002</v>
      </c>
      <c r="L342">
        <v>30.476495123300001</v>
      </c>
      <c r="M342">
        <v>30.784355639000001</v>
      </c>
      <c r="N342">
        <v>30.382860755300001</v>
      </c>
      <c r="O342">
        <v>32.1185966882</v>
      </c>
      <c r="P342">
        <v>34.327906894900003</v>
      </c>
      <c r="Q342">
        <v>31.088793659099998</v>
      </c>
      <c r="R342">
        <v>30.797156731099999</v>
      </c>
      <c r="S342">
        <v>34.251770697300003</v>
      </c>
      <c r="T342">
        <v>32.303454396699998</v>
      </c>
      <c r="U342">
        <v>31.024608278900001</v>
      </c>
      <c r="V342">
        <v>31.7297126377</v>
      </c>
      <c r="W342">
        <v>30.709421066400001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30.089581617299999</v>
      </c>
      <c r="AJ342">
        <v>30.908179823000001</v>
      </c>
      <c r="AK342">
        <v>30.5637903565</v>
      </c>
      <c r="AL342">
        <v>29.3834416744</v>
      </c>
      <c r="AM342">
        <v>31.240179220600002</v>
      </c>
      <c r="AN342">
        <v>30.801778351399999</v>
      </c>
      <c r="AO342">
        <v>33.620405055200003</v>
      </c>
      <c r="AP342">
        <v>29.982253974799999</v>
      </c>
      <c r="AQ342">
        <v>31.733558262100001</v>
      </c>
      <c r="AR342">
        <v>29.725494771600001</v>
      </c>
      <c r="AS342">
        <v>29.117971524400001</v>
      </c>
      <c r="AT342">
        <v>32.190115742700002</v>
      </c>
      <c r="AU342">
        <v>34.160213394199999</v>
      </c>
      <c r="AV342">
        <v>30.6345421979</v>
      </c>
      <c r="AW342">
        <v>29.9620732512</v>
      </c>
      <c r="AX342">
        <v>33.031191792800001</v>
      </c>
      <c r="AY342">
        <v>30.323570716999999</v>
      </c>
      <c r="AZ342">
        <v>30.3764970308</v>
      </c>
      <c r="BA342">
        <v>30.007064696299999</v>
      </c>
      <c r="BB342">
        <v>29.9167713515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341</v>
      </c>
      <c r="D343">
        <v>31.0812500736</v>
      </c>
      <c r="E343">
        <v>31.547267299600001</v>
      </c>
      <c r="F343">
        <v>32.225209911100002</v>
      </c>
      <c r="G343">
        <v>29.5184103122</v>
      </c>
      <c r="H343">
        <v>31.4838038149</v>
      </c>
      <c r="I343">
        <v>32.517546828100002</v>
      </c>
      <c r="J343">
        <v>33.248790341000003</v>
      </c>
      <c r="K343">
        <v>30.112718898200001</v>
      </c>
      <c r="L343">
        <v>30.6507282002</v>
      </c>
      <c r="M343">
        <v>31.111153385400002</v>
      </c>
      <c r="N343">
        <v>30.369016872100001</v>
      </c>
      <c r="O343">
        <v>32.333561556600003</v>
      </c>
      <c r="P343">
        <v>34.475963562899999</v>
      </c>
      <c r="Q343">
        <v>31.231018714400001</v>
      </c>
      <c r="R343">
        <v>30.895963218799999</v>
      </c>
      <c r="S343">
        <v>33.051181318300003</v>
      </c>
      <c r="T343">
        <v>31.602495316999999</v>
      </c>
      <c r="U343">
        <v>30.7197137213</v>
      </c>
      <c r="V343">
        <v>31.676868101899998</v>
      </c>
      <c r="W343">
        <v>31.0856200126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30.175117286799999</v>
      </c>
      <c r="AJ343">
        <v>30.7911624091</v>
      </c>
      <c r="AK343">
        <v>30.4003655542</v>
      </c>
      <c r="AL343">
        <v>29.177715608</v>
      </c>
      <c r="AM343">
        <v>30.772462039099999</v>
      </c>
      <c r="AN343">
        <v>31.687122967800001</v>
      </c>
      <c r="AO343">
        <v>33.314831421599997</v>
      </c>
      <c r="AP343">
        <v>29.744005695799999</v>
      </c>
      <c r="AQ343">
        <v>31.4580813896</v>
      </c>
      <c r="AR343">
        <v>30.412819886600001</v>
      </c>
      <c r="AS343">
        <v>29.474142735800001</v>
      </c>
      <c r="AT343">
        <v>31.781433890799999</v>
      </c>
      <c r="AU343">
        <v>33.740524687600001</v>
      </c>
      <c r="AV343">
        <v>30.539398786</v>
      </c>
      <c r="AW343">
        <v>30.0173303282</v>
      </c>
      <c r="AX343">
        <v>31.957499023299999</v>
      </c>
      <c r="AY343">
        <v>29.685420251099998</v>
      </c>
      <c r="AZ343">
        <v>29.890613890099999</v>
      </c>
      <c r="BA343">
        <v>29.693312842099999</v>
      </c>
      <c r="BB343">
        <v>30.100082540799999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342</v>
      </c>
      <c r="D344">
        <v>30.803923183599998</v>
      </c>
      <c r="E344">
        <v>31.707501306400001</v>
      </c>
      <c r="F344">
        <v>31.7357337714</v>
      </c>
      <c r="G344">
        <v>29.749020087400002</v>
      </c>
      <c r="H344">
        <v>31.724893832599999</v>
      </c>
      <c r="I344">
        <v>32.150356926599997</v>
      </c>
      <c r="J344">
        <v>33.215383096399997</v>
      </c>
      <c r="K344">
        <v>29.834958308800001</v>
      </c>
      <c r="L344">
        <v>30.945771931300001</v>
      </c>
      <c r="M344">
        <v>30.966404737200001</v>
      </c>
      <c r="N344">
        <v>30.890734588600001</v>
      </c>
      <c r="O344">
        <v>32.6561932965</v>
      </c>
      <c r="P344">
        <v>34.103426054000003</v>
      </c>
      <c r="Q344">
        <v>30.853345240399999</v>
      </c>
      <c r="R344">
        <v>30.702089803</v>
      </c>
      <c r="S344">
        <v>32.127502865899999</v>
      </c>
      <c r="T344">
        <v>31.5760459587</v>
      </c>
      <c r="U344">
        <v>30.639694567300001</v>
      </c>
      <c r="V344">
        <v>31.872512604899999</v>
      </c>
      <c r="W344">
        <v>30.913977409499999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29.567639545799999</v>
      </c>
      <c r="AJ344">
        <v>30.908794319799998</v>
      </c>
      <c r="AK344">
        <v>30.399102005900001</v>
      </c>
      <c r="AL344">
        <v>28.937987254799999</v>
      </c>
      <c r="AM344">
        <v>30.670591998900001</v>
      </c>
      <c r="AN344">
        <v>31.209206611100001</v>
      </c>
      <c r="AO344">
        <v>32.785591138299999</v>
      </c>
      <c r="AP344">
        <v>29.5753828048</v>
      </c>
      <c r="AQ344">
        <v>30.941824315400002</v>
      </c>
      <c r="AR344">
        <v>30.538223330800001</v>
      </c>
      <c r="AS344">
        <v>29.8210499138</v>
      </c>
      <c r="AT344">
        <v>31.455039913699999</v>
      </c>
      <c r="AU344">
        <v>33.171446970399998</v>
      </c>
      <c r="AV344">
        <v>30.215109067299998</v>
      </c>
      <c r="AW344">
        <v>29.717746904799998</v>
      </c>
      <c r="AX344">
        <v>31.539648504999999</v>
      </c>
      <c r="AY344">
        <v>30.532979749999999</v>
      </c>
      <c r="AZ344">
        <v>29.336393895099999</v>
      </c>
      <c r="BA344">
        <v>29.6042281593</v>
      </c>
      <c r="BB344">
        <v>29.999422275099999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343</v>
      </c>
      <c r="D345">
        <v>30.660901779900001</v>
      </c>
      <c r="E345">
        <v>31.5889303073</v>
      </c>
      <c r="F345">
        <v>31.637309827199999</v>
      </c>
      <c r="G345">
        <v>30.061583310500001</v>
      </c>
      <c r="H345">
        <v>31.941074225200001</v>
      </c>
      <c r="I345">
        <v>31.985358930099999</v>
      </c>
      <c r="J345">
        <v>33.296069610899998</v>
      </c>
      <c r="K345">
        <v>29.866952033299999</v>
      </c>
      <c r="L345">
        <v>30.985617372699998</v>
      </c>
      <c r="M345">
        <v>30.7506867944</v>
      </c>
      <c r="N345">
        <v>31.352026687199999</v>
      </c>
      <c r="O345">
        <v>32.507141417699998</v>
      </c>
      <c r="P345">
        <v>33.647647215600003</v>
      </c>
      <c r="Q345">
        <v>30.315125951100001</v>
      </c>
      <c r="R345">
        <v>30.236414713999999</v>
      </c>
      <c r="S345">
        <v>33.149342933500002</v>
      </c>
      <c r="T345">
        <v>31.1133896917</v>
      </c>
      <c r="U345">
        <v>30.298279686600001</v>
      </c>
      <c r="V345">
        <v>32.1444531506</v>
      </c>
      <c r="W345">
        <v>30.3612623219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29.146031052200001</v>
      </c>
      <c r="AJ345">
        <v>30.497279345300001</v>
      </c>
      <c r="AK345">
        <v>30.910496109299999</v>
      </c>
      <c r="AL345">
        <v>28.8305979165</v>
      </c>
      <c r="AM345">
        <v>30.7866007694</v>
      </c>
      <c r="AN345">
        <v>30.5857037878</v>
      </c>
      <c r="AO345">
        <v>32.635512391600003</v>
      </c>
      <c r="AP345">
        <v>29.314204110199999</v>
      </c>
      <c r="AQ345">
        <v>30.018547398999999</v>
      </c>
      <c r="AR345">
        <v>30.596269990900002</v>
      </c>
      <c r="AS345">
        <v>30.169746694499999</v>
      </c>
      <c r="AT345">
        <v>31.748560423299999</v>
      </c>
      <c r="AU345">
        <v>32.8431190019</v>
      </c>
      <c r="AV345">
        <v>29.8744324874</v>
      </c>
      <c r="AW345">
        <v>29.205549208899999</v>
      </c>
      <c r="AX345">
        <v>31.719650828399999</v>
      </c>
      <c r="AY345">
        <v>31.190640143100001</v>
      </c>
      <c r="AZ345">
        <v>29.522025321200001</v>
      </c>
      <c r="BA345">
        <v>29.183878155799999</v>
      </c>
      <c r="BB345">
        <v>29.565624693699998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344</v>
      </c>
      <c r="D346">
        <v>30.9814514975</v>
      </c>
      <c r="E346">
        <v>30.999553537499999</v>
      </c>
      <c r="F346">
        <v>31.741978850599999</v>
      </c>
      <c r="G346">
        <v>29.740173303700001</v>
      </c>
      <c r="H346">
        <v>32.371551540399999</v>
      </c>
      <c r="I346">
        <v>31.8327674666</v>
      </c>
      <c r="J346">
        <v>33.560472337900002</v>
      </c>
      <c r="K346">
        <v>29.669135735400001</v>
      </c>
      <c r="L346">
        <v>31.417961182100001</v>
      </c>
      <c r="M346">
        <v>30.360798339999999</v>
      </c>
      <c r="N346">
        <v>30.9554781374</v>
      </c>
      <c r="O346">
        <v>32.351378471099999</v>
      </c>
      <c r="P346">
        <v>33.858142389000001</v>
      </c>
      <c r="Q346">
        <v>30.4367002099</v>
      </c>
      <c r="R346">
        <v>30.2090546485</v>
      </c>
      <c r="S346">
        <v>33.968613729200001</v>
      </c>
      <c r="T346">
        <v>31.322258496300002</v>
      </c>
      <c r="U346">
        <v>30.045545848100002</v>
      </c>
      <c r="V346">
        <v>31.290605809500001</v>
      </c>
      <c r="W346">
        <v>30.290556080199998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29.289230853199999</v>
      </c>
      <c r="AJ346">
        <v>30.4450135419</v>
      </c>
      <c r="AK346">
        <v>31.430556402600001</v>
      </c>
      <c r="AL346">
        <v>28.787254195399999</v>
      </c>
      <c r="AM346">
        <v>30.785549122999999</v>
      </c>
      <c r="AN346">
        <v>29.988693875100001</v>
      </c>
      <c r="AO346">
        <v>32.510965193799997</v>
      </c>
      <c r="AP346">
        <v>29.034440152799998</v>
      </c>
      <c r="AQ346">
        <v>30.306212831500002</v>
      </c>
      <c r="AR346">
        <v>30.1479418041</v>
      </c>
      <c r="AS346">
        <v>30.118097846000001</v>
      </c>
      <c r="AT346">
        <v>31.194114006700001</v>
      </c>
      <c r="AU346">
        <v>33.292021071599997</v>
      </c>
      <c r="AV346">
        <v>29.911128486399999</v>
      </c>
      <c r="AW346">
        <v>29.351409049699999</v>
      </c>
      <c r="AX346">
        <v>32.579008396299997</v>
      </c>
      <c r="AY346">
        <v>30.6211924182</v>
      </c>
      <c r="AZ346">
        <v>29.518580716700001</v>
      </c>
      <c r="BA346">
        <v>29.485596055799999</v>
      </c>
      <c r="BB346">
        <v>29.636246515700002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345</v>
      </c>
      <c r="D347">
        <v>30.4601268985</v>
      </c>
      <c r="E347">
        <v>31.463381788700001</v>
      </c>
      <c r="F347">
        <v>32.094521061499997</v>
      </c>
      <c r="G347">
        <v>29.236512352999998</v>
      </c>
      <c r="H347">
        <v>32.456094202000003</v>
      </c>
      <c r="I347">
        <v>31.253062851300001</v>
      </c>
      <c r="J347">
        <v>33.090522649</v>
      </c>
      <c r="K347">
        <v>29.7766150665</v>
      </c>
      <c r="L347">
        <v>31.3011952168</v>
      </c>
      <c r="M347">
        <v>30.556778433800002</v>
      </c>
      <c r="N347">
        <v>31.6158295016</v>
      </c>
      <c r="O347">
        <v>32.4960242752</v>
      </c>
      <c r="P347">
        <v>34.223389529099997</v>
      </c>
      <c r="Q347">
        <v>30.3316851497</v>
      </c>
      <c r="R347">
        <v>30.3017129198</v>
      </c>
      <c r="S347">
        <v>34.5538751558</v>
      </c>
      <c r="T347">
        <v>31.828632497200001</v>
      </c>
      <c r="U347">
        <v>30.614273279999999</v>
      </c>
      <c r="V347">
        <v>31.396260002399998</v>
      </c>
      <c r="W347">
        <v>30.469609348199999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29.500706273599999</v>
      </c>
      <c r="AJ347">
        <v>30.842493960999999</v>
      </c>
      <c r="AK347">
        <v>31.352972300200001</v>
      </c>
      <c r="AL347">
        <v>29.080414444100001</v>
      </c>
      <c r="AM347">
        <v>30.760081491400001</v>
      </c>
      <c r="AN347">
        <v>29.940545297</v>
      </c>
      <c r="AO347">
        <v>32.166492761800001</v>
      </c>
      <c r="AP347">
        <v>29.257626312199999</v>
      </c>
      <c r="AQ347">
        <v>30.10512812</v>
      </c>
      <c r="AR347">
        <v>30.2194213165</v>
      </c>
      <c r="AS347">
        <v>30.100649860400001</v>
      </c>
      <c r="AT347">
        <v>31.0652522271</v>
      </c>
      <c r="AU347">
        <v>33.589793162399999</v>
      </c>
      <c r="AV347">
        <v>30.055932881699999</v>
      </c>
      <c r="AW347">
        <v>29.428978835799999</v>
      </c>
      <c r="AX347">
        <v>33.070832560200003</v>
      </c>
      <c r="AY347">
        <v>30.323302248899999</v>
      </c>
      <c r="AZ347">
        <v>30.299513144199999</v>
      </c>
      <c r="BA347">
        <v>29.944425471100001</v>
      </c>
      <c r="BB347">
        <v>29.686086929999998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346</v>
      </c>
      <c r="D348">
        <v>30.519795918700002</v>
      </c>
      <c r="E348">
        <v>31.565906654100001</v>
      </c>
      <c r="F348">
        <v>32.1975275848</v>
      </c>
      <c r="G348">
        <v>29.775992257199999</v>
      </c>
      <c r="H348">
        <v>32.390220274999997</v>
      </c>
      <c r="I348">
        <v>30.813307959999999</v>
      </c>
      <c r="J348">
        <v>33.241524967700002</v>
      </c>
      <c r="K348">
        <v>29.613216474800002</v>
      </c>
      <c r="L348">
        <v>30.975599790499999</v>
      </c>
      <c r="M348">
        <v>30.891195835200001</v>
      </c>
      <c r="N348">
        <v>31.829874962000002</v>
      </c>
      <c r="O348">
        <v>32.659673151100002</v>
      </c>
      <c r="P348">
        <v>34.694884609399999</v>
      </c>
      <c r="Q348">
        <v>29.9805510895</v>
      </c>
      <c r="R348">
        <v>30.432703680900001</v>
      </c>
      <c r="S348">
        <v>34.541600551199998</v>
      </c>
      <c r="T348">
        <v>31.627510889100002</v>
      </c>
      <c r="U348">
        <v>30.909007874099999</v>
      </c>
      <c r="V348">
        <v>31.440988383499999</v>
      </c>
      <c r="W348">
        <v>30.795306782200001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29.5283293498</v>
      </c>
      <c r="AJ348">
        <v>31.113317438999999</v>
      </c>
      <c r="AK348">
        <v>30.952320122900002</v>
      </c>
      <c r="AL348">
        <v>29.284694235900002</v>
      </c>
      <c r="AM348">
        <v>30.275308294999999</v>
      </c>
      <c r="AN348">
        <v>30.4998963918</v>
      </c>
      <c r="AO348">
        <v>32.053875006299997</v>
      </c>
      <c r="AP348">
        <v>28.654329838599999</v>
      </c>
      <c r="AQ348">
        <v>30.181117689000001</v>
      </c>
      <c r="AR348">
        <v>30.645439154999998</v>
      </c>
      <c r="AS348">
        <v>30.0728867616</v>
      </c>
      <c r="AT348">
        <v>30.785920078</v>
      </c>
      <c r="AU348">
        <v>33.556391533199999</v>
      </c>
      <c r="AV348">
        <v>30.3387343321</v>
      </c>
      <c r="AW348">
        <v>29.487977963500001</v>
      </c>
      <c r="AX348">
        <v>32.927573830500002</v>
      </c>
      <c r="AY348">
        <v>29.8116964188</v>
      </c>
      <c r="AZ348">
        <v>30.198848875500001</v>
      </c>
      <c r="BA348">
        <v>30.363854302299998</v>
      </c>
      <c r="BB348">
        <v>29.790781928000001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347</v>
      </c>
      <c r="D349">
        <v>30.629139268700001</v>
      </c>
      <c r="E349">
        <v>31.70562056</v>
      </c>
      <c r="F349">
        <v>32.083046508499997</v>
      </c>
      <c r="G349">
        <v>29.3467602142</v>
      </c>
      <c r="H349">
        <v>32.323183221699999</v>
      </c>
      <c r="I349">
        <v>30.938389787799998</v>
      </c>
      <c r="J349">
        <v>32.764363188600001</v>
      </c>
      <c r="K349">
        <v>29.761882096499999</v>
      </c>
      <c r="L349">
        <v>30.593741096900001</v>
      </c>
      <c r="M349">
        <v>30.922262825699999</v>
      </c>
      <c r="N349">
        <v>31.444669475400001</v>
      </c>
      <c r="O349">
        <v>32.276565237500002</v>
      </c>
      <c r="P349">
        <v>34.293910844999999</v>
      </c>
      <c r="Q349">
        <v>29.953597500499999</v>
      </c>
      <c r="R349">
        <v>30.876939590500001</v>
      </c>
      <c r="S349">
        <v>33.989150932900003</v>
      </c>
      <c r="T349">
        <v>31.849328830000001</v>
      </c>
      <c r="U349">
        <v>31.0270699151</v>
      </c>
      <c r="V349">
        <v>31.059236117699999</v>
      </c>
      <c r="W349">
        <v>30.276672190500001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29.503152243199999</v>
      </c>
      <c r="AJ349">
        <v>31.1107271427</v>
      </c>
      <c r="AK349">
        <v>30.726105881300001</v>
      </c>
      <c r="AL349">
        <v>28.943199089299998</v>
      </c>
      <c r="AM349">
        <v>30.649364011300001</v>
      </c>
      <c r="AN349">
        <v>30.7649853522</v>
      </c>
      <c r="AO349">
        <v>32.384538538800001</v>
      </c>
      <c r="AP349">
        <v>28.4724328422</v>
      </c>
      <c r="AQ349">
        <v>30.158998025100001</v>
      </c>
      <c r="AR349">
        <v>30.2860831779</v>
      </c>
      <c r="AS349">
        <v>30.328457489200002</v>
      </c>
      <c r="AT349">
        <v>31.021972444399999</v>
      </c>
      <c r="AU349">
        <v>33.715562449799997</v>
      </c>
      <c r="AV349">
        <v>30.5434506627</v>
      </c>
      <c r="AW349">
        <v>29.875385772600001</v>
      </c>
      <c r="AX349">
        <v>32.906971141500001</v>
      </c>
      <c r="AY349">
        <v>30.263504121499999</v>
      </c>
      <c r="AZ349">
        <v>30.4262650935</v>
      </c>
      <c r="BA349">
        <v>30.199748630799998</v>
      </c>
      <c r="BB349">
        <v>29.448131715300001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348</v>
      </c>
      <c r="D350">
        <v>30.490638418300001</v>
      </c>
      <c r="E350">
        <v>31.990620337999999</v>
      </c>
      <c r="F350">
        <v>31.660589248200001</v>
      </c>
      <c r="G350">
        <v>29.1324076318</v>
      </c>
      <c r="H350">
        <v>31.9585475837</v>
      </c>
      <c r="I350">
        <v>30.888224527199998</v>
      </c>
      <c r="J350">
        <v>32.8819808784</v>
      </c>
      <c r="K350">
        <v>30.140854961999999</v>
      </c>
      <c r="L350">
        <v>30.649370080699999</v>
      </c>
      <c r="M350">
        <v>30.767517968700002</v>
      </c>
      <c r="N350">
        <v>30.9847193674</v>
      </c>
      <c r="O350">
        <v>31.987922321900001</v>
      </c>
      <c r="P350">
        <v>33.582456609099999</v>
      </c>
      <c r="Q350">
        <v>29.976951402800001</v>
      </c>
      <c r="R350">
        <v>30.6640034443</v>
      </c>
      <c r="S350">
        <v>33.287384377099997</v>
      </c>
      <c r="T350">
        <v>31.748694729099999</v>
      </c>
      <c r="U350">
        <v>31.188739019500002</v>
      </c>
      <c r="V350">
        <v>30.838940278799999</v>
      </c>
      <c r="W350">
        <v>30.347817741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29.220616117300001</v>
      </c>
      <c r="AJ350">
        <v>31.275879398299999</v>
      </c>
      <c r="AK350">
        <v>30.596698631999999</v>
      </c>
      <c r="AL350">
        <v>28.911060607500001</v>
      </c>
      <c r="AM350">
        <v>30.153294242000001</v>
      </c>
      <c r="AN350">
        <v>30.7082624369</v>
      </c>
      <c r="AO350">
        <v>32.120933443299997</v>
      </c>
      <c r="AP350">
        <v>28.748379851900001</v>
      </c>
      <c r="AQ350">
        <v>30.333843887</v>
      </c>
      <c r="AR350">
        <v>30.0577855439</v>
      </c>
      <c r="AS350">
        <v>29.647394097300001</v>
      </c>
      <c r="AT350">
        <v>31.1102987879</v>
      </c>
      <c r="AU350">
        <v>33.347958521199999</v>
      </c>
      <c r="AV350">
        <v>30.1574273019</v>
      </c>
      <c r="AW350">
        <v>30.119423698799999</v>
      </c>
      <c r="AX350">
        <v>33.307775747400001</v>
      </c>
      <c r="AY350">
        <v>30.665441224199999</v>
      </c>
      <c r="AZ350">
        <v>30.639041778399999</v>
      </c>
      <c r="BA350">
        <v>29.975521591900002</v>
      </c>
      <c r="BB350">
        <v>29.511371601099999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349</v>
      </c>
      <c r="D351">
        <v>30.606550513199998</v>
      </c>
      <c r="E351">
        <v>31.958971138100001</v>
      </c>
      <c r="F351">
        <v>31.697853400500001</v>
      </c>
      <c r="G351">
        <v>29.217631086499999</v>
      </c>
      <c r="H351">
        <v>31.9597746052</v>
      </c>
      <c r="I351">
        <v>30.806052931699998</v>
      </c>
      <c r="J351">
        <v>32.959096014799997</v>
      </c>
      <c r="K351">
        <v>29.973727747800002</v>
      </c>
      <c r="L351">
        <v>30.819674279600001</v>
      </c>
      <c r="M351">
        <v>30.579738252799999</v>
      </c>
      <c r="N351">
        <v>30.4910041431</v>
      </c>
      <c r="O351">
        <v>31.608870932199999</v>
      </c>
      <c r="P351">
        <v>33.580907410499997</v>
      </c>
      <c r="Q351">
        <v>29.7895554266</v>
      </c>
      <c r="R351">
        <v>30.689329355600002</v>
      </c>
      <c r="S351">
        <v>33.8945994193</v>
      </c>
      <c r="T351">
        <v>30.552024163599999</v>
      </c>
      <c r="U351">
        <v>30.796202967500001</v>
      </c>
      <c r="V351">
        <v>30.573822750000001</v>
      </c>
      <c r="W351">
        <v>30.172004407999999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29.1403910732</v>
      </c>
      <c r="AJ351">
        <v>31.231440109400001</v>
      </c>
      <c r="AK351">
        <v>30.3307324849</v>
      </c>
      <c r="AL351">
        <v>29.127179222799999</v>
      </c>
      <c r="AM351">
        <v>30.024416689599999</v>
      </c>
      <c r="AN351">
        <v>30.630750451499999</v>
      </c>
      <c r="AO351">
        <v>31.765000175200001</v>
      </c>
      <c r="AP351">
        <v>28.422310494600001</v>
      </c>
      <c r="AQ351">
        <v>30.520283144099999</v>
      </c>
      <c r="AR351">
        <v>29.882090337600001</v>
      </c>
      <c r="AS351">
        <v>29.310245223999999</v>
      </c>
      <c r="AT351">
        <v>30.445771277799999</v>
      </c>
      <c r="AU351">
        <v>33.428834857799998</v>
      </c>
      <c r="AV351">
        <v>29.6293596822</v>
      </c>
      <c r="AW351">
        <v>29.995062816299999</v>
      </c>
      <c r="AX351">
        <v>32.992334214499998</v>
      </c>
      <c r="AY351">
        <v>29.797013547999999</v>
      </c>
      <c r="AZ351">
        <v>30.378338660699999</v>
      </c>
      <c r="BA351">
        <v>30.063648372100001</v>
      </c>
      <c r="BB351">
        <v>29.404259732500002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350</v>
      </c>
      <c r="D352">
        <v>30.742060804400001</v>
      </c>
      <c r="E352">
        <v>32.091397700900004</v>
      </c>
      <c r="F352">
        <v>31.3847593082</v>
      </c>
      <c r="G352">
        <v>28.657470551500001</v>
      </c>
      <c r="H352">
        <v>32.040105005800001</v>
      </c>
      <c r="I352">
        <v>31.3591014157</v>
      </c>
      <c r="J352">
        <v>32.888471058199997</v>
      </c>
      <c r="K352">
        <v>29.179285605800001</v>
      </c>
      <c r="L352">
        <v>30.6529317637</v>
      </c>
      <c r="M352">
        <v>30.4936275763</v>
      </c>
      <c r="N352">
        <v>29.966525492999999</v>
      </c>
      <c r="O352">
        <v>31.533371319899999</v>
      </c>
      <c r="P352">
        <v>33.6608313471</v>
      </c>
      <c r="Q352">
        <v>29.633825553000001</v>
      </c>
      <c r="R352">
        <v>31.0489846601</v>
      </c>
      <c r="S352">
        <v>33.8375619511</v>
      </c>
      <c r="T352">
        <v>30.612946251299999</v>
      </c>
      <c r="U352">
        <v>30.576185691399999</v>
      </c>
      <c r="V352">
        <v>30.524285772500001</v>
      </c>
      <c r="W352">
        <v>30.0659827992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29.5243475137</v>
      </c>
      <c r="AJ352">
        <v>31.039451165900001</v>
      </c>
      <c r="AK352">
        <v>29.865010644400002</v>
      </c>
      <c r="AL352">
        <v>28.8910939061</v>
      </c>
      <c r="AM352">
        <v>30.658914026800002</v>
      </c>
      <c r="AN352">
        <v>30.7176969241</v>
      </c>
      <c r="AO352">
        <v>31.616589680299999</v>
      </c>
      <c r="AP352">
        <v>28.168603734200001</v>
      </c>
      <c r="AQ352">
        <v>30.081373262500001</v>
      </c>
      <c r="AR352">
        <v>30.203811638400001</v>
      </c>
      <c r="AS352">
        <v>29.629783632700001</v>
      </c>
      <c r="AT352">
        <v>30.351137160299999</v>
      </c>
      <c r="AU352">
        <v>33.181183058800002</v>
      </c>
      <c r="AV352">
        <v>29.381448134300001</v>
      </c>
      <c r="AW352">
        <v>29.983711846399999</v>
      </c>
      <c r="AX352">
        <v>33.082823804699999</v>
      </c>
      <c r="AY352">
        <v>29.4264193944</v>
      </c>
      <c r="AZ352">
        <v>29.840503487599999</v>
      </c>
      <c r="BA352">
        <v>29.098510564600002</v>
      </c>
      <c r="BB352">
        <v>28.875275614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351</v>
      </c>
      <c r="D353">
        <v>30.7157511194</v>
      </c>
      <c r="E353">
        <v>31.839056693500002</v>
      </c>
      <c r="F353">
        <v>30.950312312600001</v>
      </c>
      <c r="G353">
        <v>28.170319120399999</v>
      </c>
      <c r="H353">
        <v>32.069113048600002</v>
      </c>
      <c r="I353">
        <v>31.352095112499999</v>
      </c>
      <c r="J353">
        <v>32.088401107999999</v>
      </c>
      <c r="K353">
        <v>29.069735093999999</v>
      </c>
      <c r="L353">
        <v>30.193900452499999</v>
      </c>
      <c r="M353">
        <v>30.231828479600001</v>
      </c>
      <c r="N353">
        <v>30.1916386465</v>
      </c>
      <c r="O353">
        <v>30.907755251499999</v>
      </c>
      <c r="P353">
        <v>33.419719647299999</v>
      </c>
      <c r="Q353">
        <v>29.813139276899999</v>
      </c>
      <c r="R353">
        <v>31.088385696100001</v>
      </c>
      <c r="S353">
        <v>33.408635984199996</v>
      </c>
      <c r="T353">
        <v>30.021780892599999</v>
      </c>
      <c r="U353">
        <v>30.772806430900001</v>
      </c>
      <c r="V353">
        <v>30.559842927799998</v>
      </c>
      <c r="W353">
        <v>30.026677671000002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29.646669402899999</v>
      </c>
      <c r="AJ353">
        <v>31.0757473305</v>
      </c>
      <c r="AK353">
        <v>30.0266675437</v>
      </c>
      <c r="AL353">
        <v>29.051382569400001</v>
      </c>
      <c r="AM353">
        <v>31.334397211500001</v>
      </c>
      <c r="AN353">
        <v>30.456371626300001</v>
      </c>
      <c r="AO353">
        <v>31.242986100100001</v>
      </c>
      <c r="AP353">
        <v>28.395171982699999</v>
      </c>
      <c r="AQ353">
        <v>29.631129940000001</v>
      </c>
      <c r="AR353">
        <v>29.968608284199998</v>
      </c>
      <c r="AS353">
        <v>29.488683932400001</v>
      </c>
      <c r="AT353">
        <v>29.911198755200001</v>
      </c>
      <c r="AU353">
        <v>32.734289057600002</v>
      </c>
      <c r="AV353">
        <v>28.9027952002</v>
      </c>
      <c r="AW353">
        <v>30.026975524400001</v>
      </c>
      <c r="AX353">
        <v>32.210025869100001</v>
      </c>
      <c r="AY353">
        <v>28.852753116199999</v>
      </c>
      <c r="AZ353">
        <v>29.927186532899999</v>
      </c>
      <c r="BA353">
        <v>29.454899417699998</v>
      </c>
      <c r="BB353">
        <v>29.017765544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352</v>
      </c>
      <c r="D354">
        <v>30.425196911099999</v>
      </c>
      <c r="E354">
        <v>31.6744515428</v>
      </c>
      <c r="F354">
        <v>30.741115563200001</v>
      </c>
      <c r="G354">
        <v>28.643905563899999</v>
      </c>
      <c r="H354">
        <v>31.9305286588</v>
      </c>
      <c r="I354">
        <v>30.793888198400001</v>
      </c>
      <c r="J354">
        <v>31.812813686599998</v>
      </c>
      <c r="K354">
        <v>29.296579584700002</v>
      </c>
      <c r="L354">
        <v>29.659860970299999</v>
      </c>
      <c r="M354">
        <v>30.2553651202</v>
      </c>
      <c r="N354">
        <v>30.3436696881</v>
      </c>
      <c r="O354">
        <v>30.741198118</v>
      </c>
      <c r="P354">
        <v>33.548552604599998</v>
      </c>
      <c r="Q354">
        <v>29.945560669300001</v>
      </c>
      <c r="R354">
        <v>31.3099381165</v>
      </c>
      <c r="S354">
        <v>32.191813288900001</v>
      </c>
      <c r="T354">
        <v>29.764897612399999</v>
      </c>
      <c r="U354">
        <v>30.1785779961</v>
      </c>
      <c r="V354">
        <v>30.243577830300001</v>
      </c>
      <c r="W354">
        <v>30.0232291471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29.3942914398</v>
      </c>
      <c r="AJ354">
        <v>31.1539851844</v>
      </c>
      <c r="AK354">
        <v>30.228321932</v>
      </c>
      <c r="AL354">
        <v>29.0798089235</v>
      </c>
      <c r="AM354">
        <v>31.088502299600002</v>
      </c>
      <c r="AN354">
        <v>30.088479593599999</v>
      </c>
      <c r="AO354">
        <v>31.121549278100002</v>
      </c>
      <c r="AP354">
        <v>28.714359977699999</v>
      </c>
      <c r="AQ354">
        <v>29.007271671800002</v>
      </c>
      <c r="AR354">
        <v>29.776752808800001</v>
      </c>
      <c r="AS354">
        <v>29.690244484699999</v>
      </c>
      <c r="AT354">
        <v>29.804189620399999</v>
      </c>
      <c r="AU354">
        <v>32.556050855999999</v>
      </c>
      <c r="AV354">
        <v>28.797546501100001</v>
      </c>
      <c r="AW354">
        <v>29.655809396399999</v>
      </c>
      <c r="AX354">
        <v>30.8766836872</v>
      </c>
      <c r="AY354">
        <v>28.7025461673</v>
      </c>
      <c r="AZ354">
        <v>29.526006584800001</v>
      </c>
      <c r="BA354">
        <v>29.4937424554</v>
      </c>
      <c r="BB354">
        <v>28.923595290400002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353</v>
      </c>
      <c r="D355">
        <v>30.055348574500002</v>
      </c>
      <c r="E355">
        <v>31.346773936200002</v>
      </c>
      <c r="F355">
        <v>30.435714048600001</v>
      </c>
      <c r="G355">
        <v>28.800485338000001</v>
      </c>
      <c r="H355">
        <v>31.8131444343</v>
      </c>
      <c r="I355">
        <v>30.641689983900001</v>
      </c>
      <c r="J355">
        <v>31.719901343499998</v>
      </c>
      <c r="K355">
        <v>29.0910803214</v>
      </c>
      <c r="L355">
        <v>29.7024971198</v>
      </c>
      <c r="M355">
        <v>30.384635428799999</v>
      </c>
      <c r="N355">
        <v>30.778018872800001</v>
      </c>
      <c r="O355">
        <v>30.335753238900001</v>
      </c>
      <c r="P355">
        <v>33.506919496999998</v>
      </c>
      <c r="Q355">
        <v>30.009541842299999</v>
      </c>
      <c r="R355">
        <v>31.1605938075</v>
      </c>
      <c r="S355">
        <v>31.480246956799999</v>
      </c>
      <c r="T355">
        <v>30.363926056099999</v>
      </c>
      <c r="U355">
        <v>30.516420649299999</v>
      </c>
      <c r="V355">
        <v>29.872109392199999</v>
      </c>
      <c r="W355">
        <v>29.613388420500002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29.132543485900001</v>
      </c>
      <c r="AJ355">
        <v>30.973976578399999</v>
      </c>
      <c r="AK355">
        <v>29.813663320100002</v>
      </c>
      <c r="AL355">
        <v>29.185503159</v>
      </c>
      <c r="AM355">
        <v>30.904165825500002</v>
      </c>
      <c r="AN355">
        <v>30.180640982100002</v>
      </c>
      <c r="AO355">
        <v>31.661222731999999</v>
      </c>
      <c r="AP355">
        <v>28.560317915300001</v>
      </c>
      <c r="AQ355">
        <v>29.216663731000001</v>
      </c>
      <c r="AR355">
        <v>30.029064975499999</v>
      </c>
      <c r="AS355">
        <v>29.583477971099999</v>
      </c>
      <c r="AT355">
        <v>29.592522803000001</v>
      </c>
      <c r="AU355">
        <v>32.078488614500003</v>
      </c>
      <c r="AV355">
        <v>28.643830715699998</v>
      </c>
      <c r="AW355">
        <v>29.4900776076</v>
      </c>
      <c r="AX355">
        <v>30.588258796800002</v>
      </c>
      <c r="AY355">
        <v>28.991426898</v>
      </c>
      <c r="AZ355">
        <v>29.840772136399998</v>
      </c>
      <c r="BA355">
        <v>29.381973539200001</v>
      </c>
      <c r="BB355">
        <v>28.645345793800001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354</v>
      </c>
      <c r="D356">
        <v>30.2561876567</v>
      </c>
      <c r="E356">
        <v>31.7206589169</v>
      </c>
      <c r="F356">
        <v>30.5966041438</v>
      </c>
      <c r="G356">
        <v>29.2630641891</v>
      </c>
      <c r="H356">
        <v>31.682522544400001</v>
      </c>
      <c r="I356">
        <v>31.614192053699998</v>
      </c>
      <c r="J356">
        <v>31.167622002600002</v>
      </c>
      <c r="K356">
        <v>28.9895490852</v>
      </c>
      <c r="L356">
        <v>29.289729584500002</v>
      </c>
      <c r="M356">
        <v>30.009689361900001</v>
      </c>
      <c r="N356">
        <v>31.132352553499999</v>
      </c>
      <c r="O356">
        <v>30.137790822900001</v>
      </c>
      <c r="P356">
        <v>34.150551938699998</v>
      </c>
      <c r="Q356">
        <v>30.242716675499999</v>
      </c>
      <c r="R356">
        <v>31.161597111700001</v>
      </c>
      <c r="S356">
        <v>32.626804974300001</v>
      </c>
      <c r="T356">
        <v>30.429237995000001</v>
      </c>
      <c r="U356">
        <v>31.373436241499999</v>
      </c>
      <c r="V356">
        <v>29.634524083700001</v>
      </c>
      <c r="W356">
        <v>29.552326021799999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29.874784657799999</v>
      </c>
      <c r="AJ356">
        <v>31.095905066099998</v>
      </c>
      <c r="AK356">
        <v>29.543093128500001</v>
      </c>
      <c r="AL356">
        <v>28.969774166299999</v>
      </c>
      <c r="AM356">
        <v>30.6783814765</v>
      </c>
      <c r="AN356">
        <v>30.476956020199999</v>
      </c>
      <c r="AO356">
        <v>31.607540478699999</v>
      </c>
      <c r="AP356">
        <v>28.390261771599999</v>
      </c>
      <c r="AQ356">
        <v>28.9340347937</v>
      </c>
      <c r="AR356">
        <v>29.7461006895</v>
      </c>
      <c r="AS356">
        <v>29.722168999400001</v>
      </c>
      <c r="AT356">
        <v>29.879800389900002</v>
      </c>
      <c r="AU356">
        <v>32.749262679200001</v>
      </c>
      <c r="AV356">
        <v>29.048032768700001</v>
      </c>
      <c r="AW356">
        <v>29.357224828900002</v>
      </c>
      <c r="AX356">
        <v>31.7669397694</v>
      </c>
      <c r="AY356">
        <v>29.3646575263</v>
      </c>
      <c r="AZ356">
        <v>30.2623169178</v>
      </c>
      <c r="BA356">
        <v>29.351196606399999</v>
      </c>
      <c r="BB356">
        <v>28.817195969499998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355</v>
      </c>
      <c r="D357">
        <v>30.517732061</v>
      </c>
      <c r="E357">
        <v>31.529564219600001</v>
      </c>
      <c r="F357">
        <v>30.392991677400001</v>
      </c>
      <c r="G357">
        <v>29.737560956900001</v>
      </c>
      <c r="H357">
        <v>31.892709933100001</v>
      </c>
      <c r="I357">
        <v>31.604694241099999</v>
      </c>
      <c r="J357">
        <v>31.436362625899999</v>
      </c>
      <c r="K357">
        <v>28.986528353400001</v>
      </c>
      <c r="L357">
        <v>29.412396904800001</v>
      </c>
      <c r="M357">
        <v>30.318161307899999</v>
      </c>
      <c r="N357">
        <v>30.952183310599999</v>
      </c>
      <c r="O357">
        <v>30.368175198700001</v>
      </c>
      <c r="P357">
        <v>34.915423584499997</v>
      </c>
      <c r="Q357">
        <v>30.436907569300001</v>
      </c>
      <c r="R357">
        <v>31.463366484200002</v>
      </c>
      <c r="S357">
        <v>32.205484973799997</v>
      </c>
      <c r="T357">
        <v>30.933610358500001</v>
      </c>
      <c r="U357">
        <v>31.529017377500001</v>
      </c>
      <c r="V357">
        <v>30.198320212300001</v>
      </c>
      <c r="W357">
        <v>29.676284863199999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30.127140149999999</v>
      </c>
      <c r="AJ357">
        <v>31.0636519008</v>
      </c>
      <c r="AK357">
        <v>29.6188360268</v>
      </c>
      <c r="AL357">
        <v>28.642080572200001</v>
      </c>
      <c r="AM357">
        <v>30.702310442000002</v>
      </c>
      <c r="AN357">
        <v>30.211683634700002</v>
      </c>
      <c r="AO357">
        <v>31.133122071700001</v>
      </c>
      <c r="AP357">
        <v>27.8973978195</v>
      </c>
      <c r="AQ357">
        <v>29.152957819400001</v>
      </c>
      <c r="AR357">
        <v>29.766585710400001</v>
      </c>
      <c r="AS357">
        <v>29.524243139799999</v>
      </c>
      <c r="AT357">
        <v>29.934776695499998</v>
      </c>
      <c r="AU357">
        <v>33.619340692999998</v>
      </c>
      <c r="AV357">
        <v>29.040006028499999</v>
      </c>
      <c r="AW357">
        <v>29.514025891900001</v>
      </c>
      <c r="AX357">
        <v>31.884950631199999</v>
      </c>
      <c r="AY357">
        <v>29.785464948400001</v>
      </c>
      <c r="AZ357">
        <v>30.163333166499999</v>
      </c>
      <c r="BA357">
        <v>29.451583254300001</v>
      </c>
      <c r="BB357">
        <v>28.8977150618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356</v>
      </c>
      <c r="D358">
        <v>30.562708840599999</v>
      </c>
      <c r="E358">
        <v>31.469217224099999</v>
      </c>
      <c r="F358">
        <v>30.854567208799999</v>
      </c>
      <c r="G358">
        <v>29.6817381322</v>
      </c>
      <c r="H358">
        <v>31.849185329600001</v>
      </c>
      <c r="I358">
        <v>31.305956337000001</v>
      </c>
      <c r="J358">
        <v>31.367697763599999</v>
      </c>
      <c r="K358">
        <v>29.237871853600002</v>
      </c>
      <c r="L358">
        <v>29.344574617500001</v>
      </c>
      <c r="M358">
        <v>30.773264449799999</v>
      </c>
      <c r="N358">
        <v>30.754366792900001</v>
      </c>
      <c r="O358">
        <v>30.525568617099999</v>
      </c>
      <c r="P358">
        <v>34.819205736800001</v>
      </c>
      <c r="Q358">
        <v>30.4929490028</v>
      </c>
      <c r="R358">
        <v>31.668062523100001</v>
      </c>
      <c r="S358">
        <v>32.214259554800002</v>
      </c>
      <c r="T358">
        <v>30.733195310100001</v>
      </c>
      <c r="U358">
        <v>31.268977365800001</v>
      </c>
      <c r="V358">
        <v>30.545569134600001</v>
      </c>
      <c r="W358">
        <v>29.779484521299999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29.938396020900001</v>
      </c>
      <c r="AJ358">
        <v>31.037487065000001</v>
      </c>
      <c r="AK358">
        <v>29.886150061199999</v>
      </c>
      <c r="AL358">
        <v>28.7964449487</v>
      </c>
      <c r="AM358">
        <v>30.0467994115</v>
      </c>
      <c r="AN358">
        <v>30.119273462900001</v>
      </c>
      <c r="AO358">
        <v>30.965737499999999</v>
      </c>
      <c r="AP358">
        <v>28.033539915399999</v>
      </c>
      <c r="AQ358">
        <v>29.137116754600001</v>
      </c>
      <c r="AR358">
        <v>29.878176823899999</v>
      </c>
      <c r="AS358">
        <v>29.8816492471</v>
      </c>
      <c r="AT358">
        <v>30.040038337799999</v>
      </c>
      <c r="AU358">
        <v>33.570078307899998</v>
      </c>
      <c r="AV358">
        <v>29.110291767300001</v>
      </c>
      <c r="AW358">
        <v>29.641481734799999</v>
      </c>
      <c r="AX358">
        <v>31.6416492874</v>
      </c>
      <c r="AY358">
        <v>29.9712180856</v>
      </c>
      <c r="AZ358">
        <v>30.3122337458</v>
      </c>
      <c r="BA358">
        <v>29.468077005800001</v>
      </c>
      <c r="BB358">
        <v>28.8285923603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357</v>
      </c>
      <c r="D359">
        <v>30.750093201199999</v>
      </c>
      <c r="E359">
        <v>31.5539067958</v>
      </c>
      <c r="F359">
        <v>31.055841926700001</v>
      </c>
      <c r="G359">
        <v>29.774329027299999</v>
      </c>
      <c r="H359">
        <v>31.6836982417</v>
      </c>
      <c r="I359">
        <v>31.440925392800001</v>
      </c>
      <c r="J359">
        <v>31.887540261200002</v>
      </c>
      <c r="K359">
        <v>29.352626344200001</v>
      </c>
      <c r="L359">
        <v>30.289266357500001</v>
      </c>
      <c r="M359">
        <v>30.822787156899999</v>
      </c>
      <c r="N359">
        <v>30.388120573999998</v>
      </c>
      <c r="O359">
        <v>30.878187785800002</v>
      </c>
      <c r="P359">
        <v>34.929377347299997</v>
      </c>
      <c r="Q359">
        <v>30.2313526939</v>
      </c>
      <c r="R359">
        <v>31.821085360400001</v>
      </c>
      <c r="S359">
        <v>32.800772873</v>
      </c>
      <c r="T359">
        <v>30.6938928756</v>
      </c>
      <c r="U359">
        <v>30.883016469499999</v>
      </c>
      <c r="V359">
        <v>30.343145944300002</v>
      </c>
      <c r="W359">
        <v>30.476066193899999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29.786800807900001</v>
      </c>
      <c r="AJ359">
        <v>30.8966717373</v>
      </c>
      <c r="AK359">
        <v>30.264217094700001</v>
      </c>
      <c r="AL359">
        <v>29.111716447999999</v>
      </c>
      <c r="AM359">
        <v>29.745088856300001</v>
      </c>
      <c r="AN359">
        <v>30.2551402711</v>
      </c>
      <c r="AO359">
        <v>30.711649560000001</v>
      </c>
      <c r="AP359">
        <v>28.1982516584</v>
      </c>
      <c r="AQ359">
        <v>29.241561332700002</v>
      </c>
      <c r="AR359">
        <v>29.643315413100002</v>
      </c>
      <c r="AS359">
        <v>30.5580779997</v>
      </c>
      <c r="AT359">
        <v>30.081798138100002</v>
      </c>
      <c r="AU359">
        <v>33.540351206399997</v>
      </c>
      <c r="AV359">
        <v>29.325009058399999</v>
      </c>
      <c r="AW359">
        <v>29.8504250292</v>
      </c>
      <c r="AX359">
        <v>31.120561631699999</v>
      </c>
      <c r="AY359">
        <v>29.805134644300001</v>
      </c>
      <c r="AZ359">
        <v>29.805777292799998</v>
      </c>
      <c r="BA359">
        <v>29.5989419878</v>
      </c>
      <c r="BB359">
        <v>29.1902194631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358</v>
      </c>
      <c r="D360">
        <v>31.102340531100001</v>
      </c>
      <c r="E360">
        <v>31.908256739799999</v>
      </c>
      <c r="F360">
        <v>31.0927919676</v>
      </c>
      <c r="G360">
        <v>29.759945286400001</v>
      </c>
      <c r="H360">
        <v>31.025979611899999</v>
      </c>
      <c r="I360">
        <v>31.594824948599999</v>
      </c>
      <c r="J360">
        <v>32.295451216499998</v>
      </c>
      <c r="K360">
        <v>29.319894469299999</v>
      </c>
      <c r="L360">
        <v>29.831867238200001</v>
      </c>
      <c r="M360">
        <v>31.026834371900001</v>
      </c>
      <c r="N360">
        <v>30.670801561600001</v>
      </c>
      <c r="O360">
        <v>30.9941279588</v>
      </c>
      <c r="P360">
        <v>34.580727561099998</v>
      </c>
      <c r="Q360">
        <v>29.862335915700001</v>
      </c>
      <c r="R360">
        <v>31.505935223600002</v>
      </c>
      <c r="S360">
        <v>32.585183563199998</v>
      </c>
      <c r="T360">
        <v>30.861879638000001</v>
      </c>
      <c r="U360">
        <v>30.883530447799998</v>
      </c>
      <c r="V360">
        <v>30.502260405600001</v>
      </c>
      <c r="W360">
        <v>30.120167160299999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30.113565066100001</v>
      </c>
      <c r="AJ360">
        <v>31.138732471600001</v>
      </c>
      <c r="AK360">
        <v>30.3667086337</v>
      </c>
      <c r="AL360">
        <v>28.9390226312</v>
      </c>
      <c r="AM360">
        <v>29.529862402300001</v>
      </c>
      <c r="AN360">
        <v>30.013095550999999</v>
      </c>
      <c r="AO360">
        <v>30.660251517900001</v>
      </c>
      <c r="AP360">
        <v>28.0641650148</v>
      </c>
      <c r="AQ360">
        <v>28.577021925899999</v>
      </c>
      <c r="AR360">
        <v>29.448287393000001</v>
      </c>
      <c r="AS360">
        <v>30.289132135199999</v>
      </c>
      <c r="AT360">
        <v>30.170715587699998</v>
      </c>
      <c r="AU360">
        <v>33.985036760100002</v>
      </c>
      <c r="AV360">
        <v>29.430856460200001</v>
      </c>
      <c r="AW360">
        <v>30.064667506700001</v>
      </c>
      <c r="AX360">
        <v>30.475289072500001</v>
      </c>
      <c r="AY360">
        <v>28.820352011400001</v>
      </c>
      <c r="AZ360">
        <v>29.687331179499999</v>
      </c>
      <c r="BA360">
        <v>29.797312272999999</v>
      </c>
      <c r="BB360">
        <v>29.2297689675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359</v>
      </c>
      <c r="D361">
        <v>31.1709964599</v>
      </c>
      <c r="E361">
        <v>31.633725865100001</v>
      </c>
      <c r="F361">
        <v>30.767572237100001</v>
      </c>
      <c r="G361">
        <v>29.906161189999999</v>
      </c>
      <c r="H361">
        <v>30.711394690300001</v>
      </c>
      <c r="I361">
        <v>31.442139270799998</v>
      </c>
      <c r="J361">
        <v>32.466273726099999</v>
      </c>
      <c r="K361">
        <v>28.915832118000001</v>
      </c>
      <c r="L361">
        <v>30.228677405500001</v>
      </c>
      <c r="M361">
        <v>31.176808653399998</v>
      </c>
      <c r="N361">
        <v>30.857485950899999</v>
      </c>
      <c r="O361">
        <v>30.562346799299998</v>
      </c>
      <c r="P361">
        <v>34.190658625200001</v>
      </c>
      <c r="Q361">
        <v>29.7718213377</v>
      </c>
      <c r="R361">
        <v>31.527876748099999</v>
      </c>
      <c r="S361">
        <v>32.751160800199997</v>
      </c>
      <c r="T361">
        <v>30.1993678037</v>
      </c>
      <c r="U361">
        <v>30.952155626300002</v>
      </c>
      <c r="V361">
        <v>30.1882293408</v>
      </c>
      <c r="W361">
        <v>30.090667980900001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30.533175396400001</v>
      </c>
      <c r="AJ361">
        <v>31.676854866999999</v>
      </c>
      <c r="AK361">
        <v>30.188115325199998</v>
      </c>
      <c r="AL361">
        <v>29.179149914300002</v>
      </c>
      <c r="AM361">
        <v>29.778865776100002</v>
      </c>
      <c r="AN361">
        <v>30.656702007</v>
      </c>
      <c r="AO361">
        <v>30.149680875200001</v>
      </c>
      <c r="AP361">
        <v>28.001041216000001</v>
      </c>
      <c r="AQ361">
        <v>28.309176864000001</v>
      </c>
      <c r="AR361">
        <v>29.476347110100001</v>
      </c>
      <c r="AS361">
        <v>30.150465500100001</v>
      </c>
      <c r="AT361">
        <v>29.967370731399999</v>
      </c>
      <c r="AU361">
        <v>33.661354187500002</v>
      </c>
      <c r="AV361">
        <v>29.083563942000001</v>
      </c>
      <c r="AW361">
        <v>30.4959927367</v>
      </c>
      <c r="AX361">
        <v>31.3024052122</v>
      </c>
      <c r="AY361">
        <v>28.477258478500001</v>
      </c>
      <c r="AZ361">
        <v>30.351992678999999</v>
      </c>
      <c r="BA361">
        <v>29.445677120199999</v>
      </c>
      <c r="BB361">
        <v>29.240476619700001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360</v>
      </c>
      <c r="D362">
        <v>30.266110048000002</v>
      </c>
      <c r="E362">
        <v>30.904787240899999</v>
      </c>
      <c r="F362">
        <v>29.9342666372</v>
      </c>
      <c r="G362">
        <v>29.304316406400002</v>
      </c>
      <c r="H362">
        <v>30.602359876600001</v>
      </c>
      <c r="I362">
        <v>31.2410979926</v>
      </c>
      <c r="J362">
        <v>32.237791764500003</v>
      </c>
      <c r="K362">
        <v>28.849211695400001</v>
      </c>
      <c r="L362">
        <v>30.248336664100002</v>
      </c>
      <c r="M362">
        <v>30.838889594200001</v>
      </c>
      <c r="N362">
        <v>30.530155725899998</v>
      </c>
      <c r="O362">
        <v>30.439655296600002</v>
      </c>
      <c r="P362">
        <v>34.090008868200002</v>
      </c>
      <c r="Q362">
        <v>29.415356611499998</v>
      </c>
      <c r="R362">
        <v>30.8871357662</v>
      </c>
      <c r="S362">
        <v>32.792040552099998</v>
      </c>
      <c r="T362">
        <v>29.941990647299999</v>
      </c>
      <c r="U362">
        <v>30.8979584241</v>
      </c>
      <c r="V362">
        <v>30.165254835799999</v>
      </c>
      <c r="W362">
        <v>29.769349487900001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29.890140443300002</v>
      </c>
      <c r="AJ362">
        <v>31.626025605399999</v>
      </c>
      <c r="AK362">
        <v>28.942579858999999</v>
      </c>
      <c r="AL362">
        <v>28.4104882482</v>
      </c>
      <c r="AM362">
        <v>30.196374949100001</v>
      </c>
      <c r="AN362">
        <v>30.254675183300002</v>
      </c>
      <c r="AO362">
        <v>30.367924394100001</v>
      </c>
      <c r="AP362">
        <v>27.7689545882</v>
      </c>
      <c r="AQ362">
        <v>28.623519795699998</v>
      </c>
      <c r="AR362">
        <v>29.775125815199999</v>
      </c>
      <c r="AS362">
        <v>29.754122927699999</v>
      </c>
      <c r="AT362">
        <v>29.056505112100002</v>
      </c>
      <c r="AU362">
        <v>32.746377964799997</v>
      </c>
      <c r="AV362">
        <v>28.792365454199999</v>
      </c>
      <c r="AW362">
        <v>30.635266603200002</v>
      </c>
      <c r="AX362">
        <v>31.6264197068</v>
      </c>
      <c r="AY362">
        <v>29.312221968900001</v>
      </c>
      <c r="AZ362">
        <v>30.179741750000002</v>
      </c>
      <c r="BA362">
        <v>29.243772288399999</v>
      </c>
      <c r="BB362">
        <v>28.813158191300001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361</v>
      </c>
      <c r="D363">
        <v>29.909832031200001</v>
      </c>
      <c r="E363">
        <v>31.322084680100001</v>
      </c>
      <c r="F363">
        <v>29.959054441700001</v>
      </c>
      <c r="G363">
        <v>29.3336038739</v>
      </c>
      <c r="H363">
        <v>30.925335606699999</v>
      </c>
      <c r="I363">
        <v>30.519623319499999</v>
      </c>
      <c r="J363">
        <v>32.067000143100003</v>
      </c>
      <c r="K363">
        <v>29.063562663799999</v>
      </c>
      <c r="L363">
        <v>29.671875330300001</v>
      </c>
      <c r="M363">
        <v>31.0326234795</v>
      </c>
      <c r="N363">
        <v>30.766634343100002</v>
      </c>
      <c r="O363">
        <v>30.607940225299998</v>
      </c>
      <c r="P363">
        <v>33.268388483400003</v>
      </c>
      <c r="Q363">
        <v>29.4402721684</v>
      </c>
      <c r="R363">
        <v>30.083389116300001</v>
      </c>
      <c r="S363">
        <v>32.089597169599998</v>
      </c>
      <c r="T363">
        <v>29.7945988554</v>
      </c>
      <c r="U363">
        <v>30.901075733500001</v>
      </c>
      <c r="V363">
        <v>29.9374246213</v>
      </c>
      <c r="W363">
        <v>29.611069537100001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29.468925959</v>
      </c>
      <c r="AJ363">
        <v>31.097522024300002</v>
      </c>
      <c r="AK363">
        <v>29.340142780400001</v>
      </c>
      <c r="AL363">
        <v>28.309497665799999</v>
      </c>
      <c r="AM363">
        <v>30.086406213</v>
      </c>
      <c r="AN363">
        <v>29.858674689200001</v>
      </c>
      <c r="AO363">
        <v>30.891051960599999</v>
      </c>
      <c r="AP363">
        <v>27.844206563299998</v>
      </c>
      <c r="AQ363">
        <v>28.668384232099999</v>
      </c>
      <c r="AR363">
        <v>30.3264608685</v>
      </c>
      <c r="AS363">
        <v>29.5446320886</v>
      </c>
      <c r="AT363">
        <v>28.757906831</v>
      </c>
      <c r="AU363">
        <v>33.043406232199999</v>
      </c>
      <c r="AV363">
        <v>28.958373915500001</v>
      </c>
      <c r="AW363">
        <v>30.198564290499998</v>
      </c>
      <c r="AX363">
        <v>31.617879273100002</v>
      </c>
      <c r="AY363">
        <v>29.5941562183</v>
      </c>
      <c r="AZ363">
        <v>30.279536674199999</v>
      </c>
      <c r="BA363">
        <v>28.996583131000001</v>
      </c>
      <c r="BB363">
        <v>28.637822441499999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362</v>
      </c>
      <c r="D364">
        <v>30.332162434600001</v>
      </c>
      <c r="E364">
        <v>31.874917245799999</v>
      </c>
      <c r="F364">
        <v>30.846696657599999</v>
      </c>
      <c r="G364">
        <v>30.117366516000001</v>
      </c>
      <c r="H364">
        <v>31.1164125773</v>
      </c>
      <c r="I364">
        <v>31.006404180699999</v>
      </c>
      <c r="J364">
        <v>31.978964473200001</v>
      </c>
      <c r="K364">
        <v>29.000004184400002</v>
      </c>
      <c r="L364">
        <v>29.877092846699998</v>
      </c>
      <c r="M364">
        <v>31.110707421400001</v>
      </c>
      <c r="N364">
        <v>30.636502070700001</v>
      </c>
      <c r="O364">
        <v>30.726677432399999</v>
      </c>
      <c r="P364">
        <v>32.5459577385</v>
      </c>
      <c r="Q364">
        <v>29.3919987632</v>
      </c>
      <c r="R364">
        <v>30.0191941892</v>
      </c>
      <c r="S364">
        <v>32.0159158353</v>
      </c>
      <c r="T364">
        <v>29.707698940499998</v>
      </c>
      <c r="U364">
        <v>30.583126518499999</v>
      </c>
      <c r="V364">
        <v>29.7820413966</v>
      </c>
      <c r="W364">
        <v>29.857571831800001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29.8909638457</v>
      </c>
      <c r="AJ364">
        <v>31.471729416300001</v>
      </c>
      <c r="AK364">
        <v>29.702144021300001</v>
      </c>
      <c r="AL364">
        <v>28.821946032900001</v>
      </c>
      <c r="AM364">
        <v>29.751517576000001</v>
      </c>
      <c r="AN364">
        <v>29.696735139000001</v>
      </c>
      <c r="AO364">
        <v>30.931425440200002</v>
      </c>
      <c r="AP364">
        <v>27.8369606744</v>
      </c>
      <c r="AQ364">
        <v>27.9131120009</v>
      </c>
      <c r="AR364">
        <v>29.765490526000001</v>
      </c>
      <c r="AS364">
        <v>29.292042433399999</v>
      </c>
      <c r="AT364">
        <v>28.963216292999999</v>
      </c>
      <c r="AU364">
        <v>32.431940511299999</v>
      </c>
      <c r="AV364">
        <v>28.8646006335</v>
      </c>
      <c r="AW364">
        <v>29.961724703400002</v>
      </c>
      <c r="AX364">
        <v>31.780903868799999</v>
      </c>
      <c r="AY364">
        <v>30.186807701500001</v>
      </c>
      <c r="AZ364">
        <v>29.895620208699999</v>
      </c>
      <c r="BA364">
        <v>28.709552923299999</v>
      </c>
      <c r="BB364">
        <v>28.5815168568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363</v>
      </c>
      <c r="D365">
        <v>30.379203354600001</v>
      </c>
      <c r="E365">
        <v>31.9238293748</v>
      </c>
      <c r="F365">
        <v>31.242980036500001</v>
      </c>
      <c r="G365">
        <v>30.649286827899999</v>
      </c>
      <c r="H365">
        <v>30.846908760600002</v>
      </c>
      <c r="I365">
        <v>31.171933775100001</v>
      </c>
      <c r="J365">
        <v>32.256839282999998</v>
      </c>
      <c r="K365">
        <v>28.820244184</v>
      </c>
      <c r="L365">
        <v>30.433965926500001</v>
      </c>
      <c r="M365">
        <v>31.139380634799998</v>
      </c>
      <c r="N365">
        <v>31.1328486363</v>
      </c>
      <c r="O365">
        <v>30.723542401</v>
      </c>
      <c r="P365">
        <v>33.185796875400001</v>
      </c>
      <c r="Q365">
        <v>29.597616732500001</v>
      </c>
      <c r="R365">
        <v>30.6859338115</v>
      </c>
      <c r="S365">
        <v>31.428737248000001</v>
      </c>
      <c r="T365">
        <v>29.9423292524</v>
      </c>
      <c r="U365">
        <v>30.7019696921</v>
      </c>
      <c r="V365">
        <v>30.115786199599999</v>
      </c>
      <c r="W365">
        <v>29.847336576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29.6987332482</v>
      </c>
      <c r="AJ365">
        <v>31.325354964900001</v>
      </c>
      <c r="AK365">
        <v>29.870742910400001</v>
      </c>
      <c r="AL365">
        <v>29.179312630599998</v>
      </c>
      <c r="AM365">
        <v>29.760950519800002</v>
      </c>
      <c r="AN365">
        <v>30.242874962399998</v>
      </c>
      <c r="AO365">
        <v>30.9929108195</v>
      </c>
      <c r="AP365">
        <v>27.577759711799999</v>
      </c>
      <c r="AQ365">
        <v>27.837556971600002</v>
      </c>
      <c r="AR365">
        <v>29.713382509100001</v>
      </c>
      <c r="AS365">
        <v>28.9924340884</v>
      </c>
      <c r="AT365">
        <v>29.030299789899999</v>
      </c>
      <c r="AU365">
        <v>32.154615011700002</v>
      </c>
      <c r="AV365">
        <v>28.930398840300001</v>
      </c>
      <c r="AW365">
        <v>29.834990208200001</v>
      </c>
      <c r="AX365">
        <v>31.525084769399999</v>
      </c>
      <c r="AY365">
        <v>30.3420212095</v>
      </c>
      <c r="AZ365">
        <v>30.119264955799999</v>
      </c>
      <c r="BA365">
        <v>28.652124963399999</v>
      </c>
      <c r="BB365">
        <v>28.4049581373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364</v>
      </c>
      <c r="D366">
        <v>30.975305308599999</v>
      </c>
      <c r="E366">
        <v>32.128656434699998</v>
      </c>
      <c r="F366">
        <v>30.755015009400001</v>
      </c>
      <c r="G366">
        <v>30.278250995600001</v>
      </c>
      <c r="H366">
        <v>31.01540606</v>
      </c>
      <c r="I366">
        <v>31.066520498900001</v>
      </c>
      <c r="J366">
        <v>31.8340323364</v>
      </c>
      <c r="K366">
        <v>28.5629011509</v>
      </c>
      <c r="L366">
        <v>30.369243855099999</v>
      </c>
      <c r="M366">
        <v>31.067392048599999</v>
      </c>
      <c r="N366">
        <v>31.315321884100001</v>
      </c>
      <c r="O366">
        <v>29.974668645400001</v>
      </c>
      <c r="P366">
        <v>33.470067012900003</v>
      </c>
      <c r="Q366">
        <v>29.7567575994</v>
      </c>
      <c r="R366">
        <v>30.9748308924</v>
      </c>
      <c r="S366">
        <v>31.222186157700001</v>
      </c>
      <c r="T366">
        <v>29.715333945899999</v>
      </c>
      <c r="U366">
        <v>30.6786439157</v>
      </c>
      <c r="V366">
        <v>30.177365893299999</v>
      </c>
      <c r="W366">
        <v>29.8998758215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29.487286825799998</v>
      </c>
      <c r="AJ366">
        <v>31.589361330300001</v>
      </c>
      <c r="AK366">
        <v>29.418100392900001</v>
      </c>
      <c r="AL366">
        <v>29.051767429000002</v>
      </c>
      <c r="AM366">
        <v>29.868668079900001</v>
      </c>
      <c r="AN366">
        <v>29.97562117</v>
      </c>
      <c r="AO366">
        <v>30.865393575599999</v>
      </c>
      <c r="AP366">
        <v>27.801565460100001</v>
      </c>
      <c r="AQ366">
        <v>28.481472645899998</v>
      </c>
      <c r="AR366">
        <v>29.4298259989</v>
      </c>
      <c r="AS366">
        <v>29.273100444899999</v>
      </c>
      <c r="AT366">
        <v>29.299551440399998</v>
      </c>
      <c r="AU366">
        <v>32.681420684000003</v>
      </c>
      <c r="AV366">
        <v>29.018638744899999</v>
      </c>
      <c r="AW366">
        <v>30.431622215000001</v>
      </c>
      <c r="AX366">
        <v>30.3942410571</v>
      </c>
      <c r="AY366">
        <v>29.162044772600002</v>
      </c>
      <c r="AZ366">
        <v>29.877007936999998</v>
      </c>
      <c r="BA366">
        <v>29.214450044300001</v>
      </c>
      <c r="BB366">
        <v>29.128633240999999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365</v>
      </c>
      <c r="D367">
        <v>31.040597962700001</v>
      </c>
      <c r="E367">
        <v>32.505876061599999</v>
      </c>
      <c r="F367">
        <v>29.771303326400002</v>
      </c>
      <c r="G367">
        <v>30.455618545099998</v>
      </c>
      <c r="H367">
        <v>30.865865774700001</v>
      </c>
      <c r="I367">
        <v>30.493892238800001</v>
      </c>
      <c r="J367">
        <v>31.433667941900001</v>
      </c>
      <c r="K367">
        <v>29.128796274999999</v>
      </c>
      <c r="L367">
        <v>31.318630021200001</v>
      </c>
      <c r="M367">
        <v>31.638737920600001</v>
      </c>
      <c r="N367">
        <v>31.442576257700001</v>
      </c>
      <c r="O367">
        <v>29.616753953</v>
      </c>
      <c r="P367" s="10">
        <f>(AVERAGE(P362:P366)+AVERAGE(P2:P6))/2</f>
        <v>32.923398174215009</v>
      </c>
      <c r="Q367" s="10">
        <f>(AVERAGE(Q362:Q366)+AVERAGE(Q2:Q6))/2</f>
        <v>29.610096248250002</v>
      </c>
      <c r="R367" s="10">
        <f>(AVERAGE(R362:R366)+AVERAGE(R2:R6))/2</f>
        <v>30.859034312097499</v>
      </c>
      <c r="S367">
        <v>31.343542067600001</v>
      </c>
      <c r="T367">
        <v>30.549579454700002</v>
      </c>
      <c r="U367">
        <v>30.511959322399999</v>
      </c>
      <c r="V367">
        <v>30.365599082199999</v>
      </c>
      <c r="W367">
        <v>29.909943716499999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29.444361683299999</v>
      </c>
      <c r="AJ367">
        <v>31.687333540400001</v>
      </c>
      <c r="AK367">
        <v>29.729545759200001</v>
      </c>
      <c r="AL367">
        <v>28.063359113299999</v>
      </c>
      <c r="AM367">
        <v>29.568604932</v>
      </c>
      <c r="AN367">
        <v>29.763437901</v>
      </c>
      <c r="AO367">
        <v>30.123883119599999</v>
      </c>
      <c r="AP367">
        <v>28.111977655099999</v>
      </c>
      <c r="AQ367">
        <v>29.912420412100001</v>
      </c>
      <c r="AR367">
        <v>29.536086213099999</v>
      </c>
      <c r="AS367">
        <v>29.992612102300001</v>
      </c>
      <c r="AT367">
        <v>29.1503588691</v>
      </c>
      <c r="AU367" s="10">
        <f>(AVERAGE(AU362:AU366)+AVERAGE(AU2:AU6))/2</f>
        <v>32.3623220986875</v>
      </c>
      <c r="AV367" s="10">
        <f>(AVERAGE(AV362:AV366)+AVERAGE(AV2:AV6))/2</f>
        <v>28.871180456777498</v>
      </c>
      <c r="AW367" s="10">
        <f>(AVERAGE(AW362:AW366)+AVERAGE(AW2:AW6))/2</f>
        <v>30.467173271917503</v>
      </c>
      <c r="AX367">
        <v>30.330693218099999</v>
      </c>
      <c r="AY367">
        <v>29.5934170532</v>
      </c>
      <c r="AZ367">
        <v>28.812571094900001</v>
      </c>
      <c r="BA367">
        <v>29.466099343900002</v>
      </c>
      <c r="BB367">
        <v>28.944752019799999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3"/>
      <c r="AV368" s="13"/>
      <c r="AW368" s="13"/>
      <c r="AX368" s="12"/>
      <c r="AY368" s="12"/>
      <c r="AZ368" s="12"/>
      <c r="BA368" s="12"/>
      <c r="BB368" s="12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COUNTA(F3:F367)</f>
        <v>365</v>
      </c>
      <c r="G369" s="6">
        <f>COUNTA(G3:G367)</f>
        <v>365</v>
      </c>
      <c r="H369" s="6">
        <f>COUNTA(H3:H368)</f>
        <v>365</v>
      </c>
      <c r="I369" s="6">
        <f>COUNTA(I3:I367)</f>
        <v>365</v>
      </c>
      <c r="J369" s="6">
        <f>COUNTA(J3:J367)</f>
        <v>365</v>
      </c>
      <c r="K369" s="6">
        <f>COUNTA(K3:K367)</f>
        <v>365</v>
      </c>
      <c r="L369" s="6">
        <f>COUNTA(L3:L367)</f>
        <v>365</v>
      </c>
      <c r="M369" s="6">
        <f>COUNTA(M3:M367)</f>
        <v>365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COUNTA(S3:S367)</f>
        <v>365</v>
      </c>
      <c r="T369" s="6">
        <f>COUNTA(T3:T367)</f>
        <v>365</v>
      </c>
      <c r="U369" s="6">
        <f>COUNTA(U3:U367)</f>
        <v>365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COUNTA(AK3:AK367)</f>
        <v>365</v>
      </c>
      <c r="AL369" s="6">
        <f>COUNTA(AL3:AL367)</f>
        <v>365</v>
      </c>
      <c r="AM369" s="6">
        <f>COUNTA(AM3:AM368)</f>
        <v>365</v>
      </c>
      <c r="AN369" s="6">
        <f>COUNTA(AN3:AN367)</f>
        <v>365</v>
      </c>
      <c r="AO369" s="6">
        <f>COUNTA(AO3:AO367)</f>
        <v>365</v>
      </c>
      <c r="AP369" s="6">
        <f>COUNTA(AP3:AP367)</f>
        <v>365</v>
      </c>
      <c r="AQ369" s="6">
        <f>COUNTA(AQ3:AQ367)</f>
        <v>365</v>
      </c>
      <c r="AR369" s="6">
        <f>COUNTA(AR3:AR367)</f>
        <v>365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COUNTA(AX3:AX367)</f>
        <v>365</v>
      </c>
      <c r="AY369" s="6">
        <f>COUNTA(AY3:AY367)</f>
        <v>365</v>
      </c>
      <c r="AZ369" s="6">
        <f>COUNTA(AZ3:AZ367)</f>
        <v>365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 t="shared" ref="D370:W370" si="0">MAX(D3:D367)</f>
        <v>38.775648207400003</v>
      </c>
      <c r="E370" s="8">
        <f t="shared" si="0"/>
        <v>37.152276663499997</v>
      </c>
      <c r="F370" s="8">
        <f t="shared" si="0"/>
        <v>36.196690788799998</v>
      </c>
      <c r="G370" s="8">
        <f t="shared" si="0"/>
        <v>33.9565935647</v>
      </c>
      <c r="H370" s="8">
        <f t="shared" si="0"/>
        <v>36.802796625100001</v>
      </c>
      <c r="I370" s="8">
        <f t="shared" si="0"/>
        <v>33.828217310100001</v>
      </c>
      <c r="J370" s="8">
        <f t="shared" si="0"/>
        <v>36.818020853699998</v>
      </c>
      <c r="K370" s="8">
        <f t="shared" si="0"/>
        <v>35.535725588399998</v>
      </c>
      <c r="L370" s="8">
        <f t="shared" si="0"/>
        <v>35.213877241500001</v>
      </c>
      <c r="M370" s="8">
        <f t="shared" si="0"/>
        <v>35.570179652699998</v>
      </c>
      <c r="N370" s="8">
        <f t="shared" si="0"/>
        <v>36.892582970299998</v>
      </c>
      <c r="O370" s="8">
        <f t="shared" si="0"/>
        <v>35.692430509899999</v>
      </c>
      <c r="P370" s="8">
        <f t="shared" si="0"/>
        <v>36.947651729100002</v>
      </c>
      <c r="Q370" s="8">
        <f t="shared" si="0"/>
        <v>35.895109063699998</v>
      </c>
      <c r="R370" s="8">
        <f t="shared" si="0"/>
        <v>35.854011095200001</v>
      </c>
      <c r="S370" s="8">
        <f t="shared" si="0"/>
        <v>37.534605143999997</v>
      </c>
      <c r="T370" s="8">
        <f t="shared" si="0"/>
        <v>35.010077869500002</v>
      </c>
      <c r="U370" s="8">
        <f t="shared" si="0"/>
        <v>35.318258198999999</v>
      </c>
      <c r="V370" s="8">
        <f t="shared" si="0"/>
        <v>35.450598057900002</v>
      </c>
      <c r="W370" s="8">
        <f t="shared" si="0"/>
        <v>35.426904983500002</v>
      </c>
      <c r="X370" s="8"/>
      <c r="Y370" s="8"/>
      <c r="Z370" s="8"/>
      <c r="AI370" s="8">
        <f t="shared" ref="AI370:BB370" si="1">MAX(AI3:AI367)</f>
        <v>37.629084964599997</v>
      </c>
      <c r="AJ370" s="8">
        <f t="shared" si="1"/>
        <v>35.737660779899997</v>
      </c>
      <c r="AK370" s="8">
        <f t="shared" si="1"/>
        <v>34.309841020599997</v>
      </c>
      <c r="AL370" s="8">
        <f t="shared" si="1"/>
        <v>33.237053720500001</v>
      </c>
      <c r="AM370" s="8">
        <f t="shared" si="1"/>
        <v>35.504771988100003</v>
      </c>
      <c r="AN370" s="8">
        <f t="shared" si="1"/>
        <v>33.300106856799999</v>
      </c>
      <c r="AO370" s="8">
        <f t="shared" si="1"/>
        <v>35.9990341564</v>
      </c>
      <c r="AP370" s="8">
        <f t="shared" si="1"/>
        <v>34.769784833199999</v>
      </c>
      <c r="AQ370" s="8">
        <f t="shared" si="1"/>
        <v>34.6468350707</v>
      </c>
      <c r="AR370" s="8">
        <f t="shared" si="1"/>
        <v>34.585118225599999</v>
      </c>
      <c r="AS370" s="8">
        <f t="shared" si="1"/>
        <v>35.253694881999998</v>
      </c>
      <c r="AT370" s="8">
        <f t="shared" si="1"/>
        <v>34.577738531999998</v>
      </c>
      <c r="AU370" s="8">
        <f t="shared" si="1"/>
        <v>35.613012462199997</v>
      </c>
      <c r="AV370" s="8">
        <f t="shared" si="1"/>
        <v>34.545980017300003</v>
      </c>
      <c r="AW370" s="8">
        <f t="shared" si="1"/>
        <v>34.453728546599997</v>
      </c>
      <c r="AX370" s="8">
        <f t="shared" si="1"/>
        <v>35.576055967400002</v>
      </c>
      <c r="AY370" s="8">
        <f t="shared" si="1"/>
        <v>33.5855333186</v>
      </c>
      <c r="AZ370" s="8">
        <f t="shared" si="1"/>
        <v>34.492717025399998</v>
      </c>
      <c r="BA370" s="8">
        <f t="shared" si="1"/>
        <v>34.777596667300003</v>
      </c>
      <c r="BB370" s="8">
        <f t="shared" si="1"/>
        <v>34.061443303300003</v>
      </c>
      <c r="BC370" s="8"/>
      <c r="BD370" s="8"/>
      <c r="BE370" s="8"/>
    </row>
    <row r="371" spans="3:64" x14ac:dyDescent="0.45">
      <c r="C371" s="1" t="s">
        <v>21</v>
      </c>
      <c r="D371" s="8">
        <f t="shared" ref="D371:W371" si="2">MIN(D3:D367)</f>
        <v>24.571428304400001</v>
      </c>
      <c r="E371" s="8">
        <f t="shared" si="2"/>
        <v>25.917294787500001</v>
      </c>
      <c r="F371" s="8">
        <f t="shared" si="2"/>
        <v>24.212767503999999</v>
      </c>
      <c r="G371" s="8">
        <f t="shared" si="2"/>
        <v>25.889099758499999</v>
      </c>
      <c r="H371" s="8">
        <f t="shared" si="2"/>
        <v>25.104473395300001</v>
      </c>
      <c r="I371" s="8">
        <f t="shared" si="2"/>
        <v>25.224135464900002</v>
      </c>
      <c r="J371" s="8">
        <f t="shared" si="2"/>
        <v>24.724279918400001</v>
      </c>
      <c r="K371" s="8">
        <f t="shared" si="2"/>
        <v>26.748725949400001</v>
      </c>
      <c r="L371" s="8">
        <f t="shared" si="2"/>
        <v>26.4729336756</v>
      </c>
      <c r="M371" s="8">
        <f t="shared" si="2"/>
        <v>24.881419822200002</v>
      </c>
      <c r="N371" s="8">
        <f t="shared" si="2"/>
        <v>25.398462819700001</v>
      </c>
      <c r="O371" s="8">
        <f t="shared" si="2"/>
        <v>26.6403057142</v>
      </c>
      <c r="P371" s="8">
        <f t="shared" si="2"/>
        <v>24.672598946600001</v>
      </c>
      <c r="Q371" s="8">
        <f t="shared" si="2"/>
        <v>27.655186563699999</v>
      </c>
      <c r="R371" s="8">
        <f t="shared" si="2"/>
        <v>25.692685171299999</v>
      </c>
      <c r="S371" s="8">
        <f t="shared" si="2"/>
        <v>25.0829574923</v>
      </c>
      <c r="T371" s="8">
        <f t="shared" si="2"/>
        <v>26.272522223999999</v>
      </c>
      <c r="U371" s="8">
        <f t="shared" si="2"/>
        <v>25.1364644947</v>
      </c>
      <c r="V371" s="8">
        <f t="shared" si="2"/>
        <v>24.974170277700001</v>
      </c>
      <c r="W371" s="8">
        <f t="shared" si="2"/>
        <v>26.676556633800001</v>
      </c>
      <c r="X371" s="8"/>
      <c r="Y371" s="8"/>
      <c r="Z371" s="8"/>
      <c r="AI371" s="8">
        <f t="shared" ref="AI371:BB371" si="3">MIN(AI3:AI367)</f>
        <v>24.154922392300001</v>
      </c>
      <c r="AJ371" s="8">
        <f t="shared" si="3"/>
        <v>24.426050000699998</v>
      </c>
      <c r="AK371" s="8">
        <f t="shared" si="3"/>
        <v>23.076864104599998</v>
      </c>
      <c r="AL371" s="8">
        <f t="shared" si="3"/>
        <v>24.603700391699999</v>
      </c>
      <c r="AM371" s="8">
        <f t="shared" si="3"/>
        <v>24.019004537000001</v>
      </c>
      <c r="AN371" s="8">
        <f t="shared" si="3"/>
        <v>24.730744441100001</v>
      </c>
      <c r="AO371" s="8">
        <f t="shared" si="3"/>
        <v>24.083522490499998</v>
      </c>
      <c r="AP371" s="8">
        <f t="shared" si="3"/>
        <v>26.438078215400001</v>
      </c>
      <c r="AQ371" s="8">
        <f t="shared" si="3"/>
        <v>25.742691312000002</v>
      </c>
      <c r="AR371" s="8">
        <f t="shared" si="3"/>
        <v>23.7136803225</v>
      </c>
      <c r="AS371" s="8">
        <f t="shared" si="3"/>
        <v>24.730085932400002</v>
      </c>
      <c r="AT371" s="8">
        <f t="shared" si="3"/>
        <v>25.295848065200001</v>
      </c>
      <c r="AU371" s="8">
        <f t="shared" si="3"/>
        <v>24.132540201600001</v>
      </c>
      <c r="AV371" s="8">
        <f t="shared" si="3"/>
        <v>26.843430870999999</v>
      </c>
      <c r="AW371" s="8">
        <f t="shared" si="3"/>
        <v>24.795717419399999</v>
      </c>
      <c r="AX371" s="8">
        <f t="shared" si="3"/>
        <v>24.388412038399998</v>
      </c>
      <c r="AY371" s="8">
        <f t="shared" si="3"/>
        <v>25.776558202</v>
      </c>
      <c r="AZ371" s="8">
        <f t="shared" si="3"/>
        <v>23.977186310499999</v>
      </c>
      <c r="BA371" s="8">
        <f t="shared" si="3"/>
        <v>24.1246252386</v>
      </c>
      <c r="BB371" s="8">
        <f t="shared" si="3"/>
        <v>25.863245131300001</v>
      </c>
      <c r="BC371" s="8"/>
      <c r="BD371" s="8"/>
      <c r="BE371" s="8"/>
    </row>
    <row r="373" spans="3:64" x14ac:dyDescent="0.45">
      <c r="D373" s="8" t="str">
        <f t="shared" ref="D373:W373" si="4">D2</f>
        <v xml:space="preserve">CCCmaCanRCM </v>
      </c>
      <c r="E373" s="8" t="str">
        <f t="shared" si="4"/>
        <v xml:space="preserve">    CCCmaSMHI </v>
      </c>
      <c r="F373" s="8" t="str">
        <f t="shared" si="4"/>
        <v xml:space="preserve">    CNRM </v>
      </c>
      <c r="G373" s="8" t="str">
        <f t="shared" si="4"/>
        <v xml:space="preserve">    CNRMSMHI </v>
      </c>
      <c r="H373" s="8" t="str">
        <f t="shared" si="4"/>
        <v xml:space="preserve">    CSIRO </v>
      </c>
      <c r="I373" s="8" t="str">
        <f t="shared" si="4"/>
        <v xml:space="preserve">    ICHECDMI </v>
      </c>
      <c r="J373" s="8" t="str">
        <f t="shared" si="4"/>
        <v xml:space="preserve">    ICHECCCLM </v>
      </c>
      <c r="K373" s="8" t="str">
        <f t="shared" si="4"/>
        <v xml:space="preserve">    ICHECKNMI </v>
      </c>
      <c r="L373" s="8" t="str">
        <f t="shared" si="4"/>
        <v xml:space="preserve">    ICHECMPI </v>
      </c>
      <c r="M373" s="8" t="str">
        <f t="shared" si="4"/>
        <v xml:space="preserve">    ICHECSMHI </v>
      </c>
      <c r="N373" s="8" t="str">
        <f t="shared" si="4"/>
        <v xml:space="preserve">    IPSL </v>
      </c>
      <c r="O373" s="8" t="str">
        <f t="shared" si="4"/>
        <v xml:space="preserve">    MIROC </v>
      </c>
      <c r="P373" s="8" t="str">
        <f t="shared" si="4"/>
        <v xml:space="preserve">    MOHCCCLM </v>
      </c>
      <c r="Q373" s="8" t="str">
        <f t="shared" si="4"/>
        <v xml:space="preserve">    MOHCKNMI </v>
      </c>
      <c r="R373" s="8" t="str">
        <f t="shared" si="4"/>
        <v xml:space="preserve">    MOHCSMHI </v>
      </c>
      <c r="S373" s="8" t="str">
        <f t="shared" si="4"/>
        <v xml:space="preserve">    MPICCLM </v>
      </c>
      <c r="T373" s="8" t="str">
        <f t="shared" si="4"/>
        <v xml:space="preserve">    MPIREMO </v>
      </c>
      <c r="U373" s="8" t="str">
        <f t="shared" si="4"/>
        <v xml:space="preserve">    MPISMHI </v>
      </c>
      <c r="V373" s="8" t="str">
        <f t="shared" si="4"/>
        <v xml:space="preserve">    NCCSMHI </v>
      </c>
      <c r="W373" s="8" t="str">
        <f t="shared" si="4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5">AI2</f>
        <v xml:space="preserve">CCCmaCanRCM </v>
      </c>
      <c r="AJ373" s="8" t="str">
        <f t="shared" si="5"/>
        <v xml:space="preserve">    CCCmaSMHI </v>
      </c>
      <c r="AK373" s="8" t="str">
        <f t="shared" si="5"/>
        <v xml:space="preserve">    CNRM </v>
      </c>
      <c r="AL373" s="8" t="str">
        <f t="shared" si="5"/>
        <v xml:space="preserve">    CNRMSMHI </v>
      </c>
      <c r="AM373" s="8" t="str">
        <f t="shared" si="5"/>
        <v xml:space="preserve">    CSIRO </v>
      </c>
      <c r="AN373" s="8" t="str">
        <f t="shared" si="5"/>
        <v xml:space="preserve">    ICHECDMI </v>
      </c>
      <c r="AO373" s="8" t="str">
        <f t="shared" si="5"/>
        <v xml:space="preserve">    ICHECCCLM </v>
      </c>
      <c r="AP373" s="8" t="str">
        <f t="shared" si="5"/>
        <v xml:space="preserve">    ICHECKNMI </v>
      </c>
      <c r="AQ373" s="8" t="str">
        <f t="shared" si="5"/>
        <v xml:space="preserve">    ICHECMPI </v>
      </c>
      <c r="AR373" s="8" t="str">
        <f t="shared" si="5"/>
        <v xml:space="preserve">    ICHECSMHI </v>
      </c>
      <c r="AS373" s="8" t="str">
        <f t="shared" si="5"/>
        <v xml:space="preserve">    IPSL </v>
      </c>
      <c r="AT373" s="8" t="str">
        <f t="shared" si="5"/>
        <v xml:space="preserve">    MIROC </v>
      </c>
      <c r="AU373" s="8" t="str">
        <f t="shared" si="5"/>
        <v xml:space="preserve">    MOHCCCLM </v>
      </c>
      <c r="AV373" s="8" t="str">
        <f t="shared" si="5"/>
        <v xml:space="preserve">    MOHCKNMI </v>
      </c>
      <c r="AW373" s="8" t="str">
        <f t="shared" si="5"/>
        <v xml:space="preserve">    MOHCSMHI </v>
      </c>
      <c r="AX373" s="8" t="str">
        <f t="shared" si="5"/>
        <v xml:space="preserve">    MPICCLM </v>
      </c>
      <c r="AY373" s="8" t="str">
        <f t="shared" si="5"/>
        <v xml:space="preserve">    MPIREMO </v>
      </c>
      <c r="AZ373" s="8" t="str">
        <f t="shared" si="5"/>
        <v xml:space="preserve">    MPISMHI </v>
      </c>
      <c r="BA373" s="8" t="str">
        <f t="shared" si="5"/>
        <v xml:space="preserve">    NCCSMHI </v>
      </c>
      <c r="BB373" s="8" t="str">
        <f t="shared" si="5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6">COUNTIF(D$3:D$368,"&lt;=23.5")</f>
        <v>0</v>
      </c>
      <c r="E374" s="6">
        <f t="shared" si="6"/>
        <v>0</v>
      </c>
      <c r="F374" s="6">
        <f t="shared" si="6"/>
        <v>0</v>
      </c>
      <c r="G374" s="6">
        <f t="shared" si="6"/>
        <v>0</v>
      </c>
      <c r="H374" s="6">
        <f t="shared" si="6"/>
        <v>0</v>
      </c>
      <c r="I374" s="6">
        <f t="shared" si="6"/>
        <v>0</v>
      </c>
      <c r="J374" s="6">
        <f t="shared" si="6"/>
        <v>0</v>
      </c>
      <c r="K374" s="6">
        <f t="shared" si="6"/>
        <v>0</v>
      </c>
      <c r="L374" s="6">
        <f t="shared" si="6"/>
        <v>0</v>
      </c>
      <c r="M374" s="6">
        <f t="shared" si="6"/>
        <v>0</v>
      </c>
      <c r="N374" s="6">
        <f t="shared" si="6"/>
        <v>0</v>
      </c>
      <c r="O374" s="6">
        <f t="shared" si="6"/>
        <v>0</v>
      </c>
      <c r="P374" s="6">
        <f t="shared" si="6"/>
        <v>0</v>
      </c>
      <c r="Q374" s="6">
        <f t="shared" si="6"/>
        <v>0</v>
      </c>
      <c r="R374" s="6">
        <f t="shared" si="6"/>
        <v>0</v>
      </c>
      <c r="S374" s="6">
        <f t="shared" si="6"/>
        <v>0</v>
      </c>
      <c r="T374" s="6">
        <f t="shared" si="6"/>
        <v>0</v>
      </c>
      <c r="U374" s="6">
        <f t="shared" si="6"/>
        <v>0</v>
      </c>
      <c r="V374" s="6">
        <f t="shared" si="6"/>
        <v>0</v>
      </c>
      <c r="W374" s="6">
        <f t="shared" si="6"/>
        <v>0</v>
      </c>
      <c r="X374" s="6">
        <f t="shared" ref="X374:X402" si="7">_xlfn.QUARTILE.INC(D374:W374,0)</f>
        <v>0</v>
      </c>
      <c r="Y374" s="6">
        <f t="shared" ref="Y374:Y402" si="8">_xlfn.QUARTILE.INC(D374:W374,1)</f>
        <v>0</v>
      </c>
      <c r="Z374" s="6">
        <f t="shared" ref="Z374:Z402" si="9">_xlfn.QUARTILE.INC(D374:W374,2)</f>
        <v>0</v>
      </c>
      <c r="AA374" s="6">
        <f t="shared" ref="AA374:AA402" si="10">_xlfn.QUARTILE.INC(D374:W374,3)</f>
        <v>0</v>
      </c>
      <c r="AB374" s="6">
        <f t="shared" ref="AB374:AB402" si="11">_xlfn.QUARTILE.INC(D374:W374,4)</f>
        <v>0</v>
      </c>
      <c r="AC374" s="6">
        <f t="shared" ref="AC374:AC402" si="12">X374</f>
        <v>0</v>
      </c>
      <c r="AD374" s="6">
        <f t="shared" ref="AD374:AG395" si="13">Y374-X374</f>
        <v>0</v>
      </c>
      <c r="AE374" s="6">
        <f t="shared" si="13"/>
        <v>0</v>
      </c>
      <c r="AF374" s="6">
        <f t="shared" si="13"/>
        <v>0</v>
      </c>
      <c r="AG374" s="6">
        <f t="shared" si="13"/>
        <v>0</v>
      </c>
      <c r="AI374" s="6">
        <f t="shared" ref="AI374:BB374" si="14">COUNTIF(AI$3:AI$368,"&lt;=23.5")</f>
        <v>0</v>
      </c>
      <c r="AJ374" s="6">
        <f t="shared" si="14"/>
        <v>0</v>
      </c>
      <c r="AK374" s="6">
        <f t="shared" si="14"/>
        <v>7</v>
      </c>
      <c r="AL374" s="6">
        <f t="shared" si="14"/>
        <v>0</v>
      </c>
      <c r="AM374" s="6">
        <f t="shared" si="14"/>
        <v>0</v>
      </c>
      <c r="AN374" s="6">
        <f t="shared" si="14"/>
        <v>0</v>
      </c>
      <c r="AO374" s="6">
        <f t="shared" si="14"/>
        <v>0</v>
      </c>
      <c r="AP374" s="6">
        <f t="shared" si="14"/>
        <v>0</v>
      </c>
      <c r="AQ374" s="6">
        <f t="shared" si="14"/>
        <v>0</v>
      </c>
      <c r="AR374" s="6">
        <f t="shared" si="14"/>
        <v>0</v>
      </c>
      <c r="AS374" s="6">
        <f t="shared" si="14"/>
        <v>0</v>
      </c>
      <c r="AT374" s="6">
        <f t="shared" si="14"/>
        <v>0</v>
      </c>
      <c r="AU374" s="6">
        <f t="shared" si="14"/>
        <v>0</v>
      </c>
      <c r="AV374" s="6">
        <f t="shared" si="14"/>
        <v>0</v>
      </c>
      <c r="AW374" s="6">
        <f t="shared" si="14"/>
        <v>0</v>
      </c>
      <c r="AX374" s="6">
        <f t="shared" si="14"/>
        <v>0</v>
      </c>
      <c r="AY374" s="6">
        <f t="shared" si="14"/>
        <v>0</v>
      </c>
      <c r="AZ374" s="6">
        <f t="shared" si="14"/>
        <v>0</v>
      </c>
      <c r="BA374" s="6">
        <f t="shared" si="14"/>
        <v>0</v>
      </c>
      <c r="BB374" s="6">
        <f t="shared" si="14"/>
        <v>0</v>
      </c>
      <c r="BC374" s="6">
        <f t="shared" ref="BC374:BC402" si="15">_xlfn.QUARTILE.INC(AI374:BB374,0)</f>
        <v>0</v>
      </c>
      <c r="BD374" s="6">
        <f t="shared" ref="BD374:BD402" si="16">_xlfn.QUARTILE.INC(AI374:BB374,1)</f>
        <v>0</v>
      </c>
      <c r="BE374" s="6">
        <f t="shared" ref="BE374:BE402" si="17">_xlfn.QUARTILE.INC(AI374:BB374,2)</f>
        <v>0</v>
      </c>
      <c r="BF374" s="6">
        <f t="shared" ref="BF374:BF402" si="18">_xlfn.QUARTILE.INC(AI374:BB374,3)</f>
        <v>0</v>
      </c>
      <c r="BG374" s="6">
        <f t="shared" ref="BG374:BG402" si="19">_xlfn.QUARTILE.INC(AI374:BB374,4)</f>
        <v>7</v>
      </c>
      <c r="BH374" s="6">
        <f t="shared" ref="BH374:BH402" si="20">BC374</f>
        <v>0</v>
      </c>
      <c r="BI374" s="6">
        <f t="shared" ref="BI374:BL402" si="21">BD374-BC374</f>
        <v>0</v>
      </c>
      <c r="BJ374" s="6">
        <f t="shared" si="21"/>
        <v>0</v>
      </c>
      <c r="BK374" s="6">
        <f t="shared" si="21"/>
        <v>0</v>
      </c>
      <c r="BL374" s="6">
        <f t="shared" si="21"/>
        <v>7</v>
      </c>
    </row>
    <row r="375" spans="3:64" x14ac:dyDescent="0.45">
      <c r="C375" s="2" t="s">
        <v>37</v>
      </c>
      <c r="D375" s="6">
        <f t="shared" ref="D375:W375" si="22">COUNTIFS(D$3:D$368,"&gt;23.5",D$3:D$368,"&lt;=24")</f>
        <v>0</v>
      </c>
      <c r="E375" s="6">
        <f t="shared" si="22"/>
        <v>0</v>
      </c>
      <c r="F375" s="6">
        <f t="shared" si="22"/>
        <v>0</v>
      </c>
      <c r="G375" s="6">
        <f t="shared" si="22"/>
        <v>0</v>
      </c>
      <c r="H375" s="6">
        <f t="shared" si="22"/>
        <v>0</v>
      </c>
      <c r="I375" s="6">
        <f t="shared" si="22"/>
        <v>0</v>
      </c>
      <c r="J375" s="6">
        <f t="shared" si="22"/>
        <v>0</v>
      </c>
      <c r="K375" s="6">
        <f t="shared" si="22"/>
        <v>0</v>
      </c>
      <c r="L375" s="6">
        <f t="shared" si="22"/>
        <v>0</v>
      </c>
      <c r="M375" s="6">
        <f t="shared" si="22"/>
        <v>0</v>
      </c>
      <c r="N375" s="6">
        <f t="shared" si="22"/>
        <v>0</v>
      </c>
      <c r="O375" s="6">
        <f t="shared" si="22"/>
        <v>0</v>
      </c>
      <c r="P375" s="6">
        <f t="shared" si="22"/>
        <v>0</v>
      </c>
      <c r="Q375" s="6">
        <f t="shared" si="22"/>
        <v>0</v>
      </c>
      <c r="R375" s="6">
        <f t="shared" si="22"/>
        <v>0</v>
      </c>
      <c r="S375" s="6">
        <f t="shared" si="22"/>
        <v>0</v>
      </c>
      <c r="T375" s="6">
        <f t="shared" si="22"/>
        <v>0</v>
      </c>
      <c r="U375" s="6">
        <f t="shared" si="22"/>
        <v>0</v>
      </c>
      <c r="V375" s="6">
        <f t="shared" si="22"/>
        <v>0</v>
      </c>
      <c r="W375" s="6">
        <f t="shared" si="22"/>
        <v>0</v>
      </c>
      <c r="X375" s="6">
        <f t="shared" si="7"/>
        <v>0</v>
      </c>
      <c r="Y375" s="6">
        <f t="shared" si="8"/>
        <v>0</v>
      </c>
      <c r="Z375" s="6">
        <f t="shared" si="9"/>
        <v>0</v>
      </c>
      <c r="AA375" s="6">
        <f t="shared" si="10"/>
        <v>0</v>
      </c>
      <c r="AB375" s="6">
        <f t="shared" si="11"/>
        <v>0</v>
      </c>
      <c r="AC375" s="6">
        <f t="shared" si="12"/>
        <v>0</v>
      </c>
      <c r="AD375" s="6">
        <f t="shared" si="13"/>
        <v>0</v>
      </c>
      <c r="AE375" s="6">
        <f t="shared" si="13"/>
        <v>0</v>
      </c>
      <c r="AF375" s="6">
        <f t="shared" si="13"/>
        <v>0</v>
      </c>
      <c r="AG375" s="6">
        <f t="shared" si="13"/>
        <v>0</v>
      </c>
      <c r="AI375" s="6">
        <f t="shared" ref="AI375:BB375" si="23">COUNTIFS(AI$3:AI$368,"&gt;23.5",AI$3:AI$368,"&lt;=24")</f>
        <v>0</v>
      </c>
      <c r="AJ375" s="6">
        <f t="shared" si="23"/>
        <v>0</v>
      </c>
      <c r="AK375" s="6">
        <f t="shared" si="23"/>
        <v>21</v>
      </c>
      <c r="AL375" s="6">
        <f t="shared" si="23"/>
        <v>0</v>
      </c>
      <c r="AM375" s="6">
        <f t="shared" si="23"/>
        <v>0</v>
      </c>
      <c r="AN375" s="6">
        <f t="shared" si="23"/>
        <v>0</v>
      </c>
      <c r="AO375" s="6">
        <f t="shared" si="23"/>
        <v>0</v>
      </c>
      <c r="AP375" s="6">
        <f t="shared" si="23"/>
        <v>0</v>
      </c>
      <c r="AQ375" s="6">
        <f t="shared" si="23"/>
        <v>0</v>
      </c>
      <c r="AR375" s="6">
        <f t="shared" si="23"/>
        <v>3</v>
      </c>
      <c r="AS375" s="6">
        <f t="shared" si="23"/>
        <v>0</v>
      </c>
      <c r="AT375" s="6">
        <f t="shared" si="23"/>
        <v>0</v>
      </c>
      <c r="AU375" s="6">
        <f t="shared" si="23"/>
        <v>0</v>
      </c>
      <c r="AV375" s="6">
        <f t="shared" si="23"/>
        <v>0</v>
      </c>
      <c r="AW375" s="6">
        <f t="shared" si="23"/>
        <v>0</v>
      </c>
      <c r="AX375" s="6">
        <f t="shared" si="23"/>
        <v>0</v>
      </c>
      <c r="AY375" s="6">
        <f t="shared" si="23"/>
        <v>0</v>
      </c>
      <c r="AZ375" s="6">
        <f t="shared" si="23"/>
        <v>1</v>
      </c>
      <c r="BA375" s="6">
        <f t="shared" si="23"/>
        <v>0</v>
      </c>
      <c r="BB375" s="6">
        <f t="shared" si="23"/>
        <v>0</v>
      </c>
      <c r="BC375" s="6">
        <f t="shared" si="15"/>
        <v>0</v>
      </c>
      <c r="BD375" s="6">
        <f t="shared" si="16"/>
        <v>0</v>
      </c>
      <c r="BE375" s="6">
        <f t="shared" si="17"/>
        <v>0</v>
      </c>
      <c r="BF375" s="6">
        <f t="shared" si="18"/>
        <v>0</v>
      </c>
      <c r="BG375" s="6">
        <f t="shared" si="19"/>
        <v>21</v>
      </c>
      <c r="BH375" s="6">
        <f t="shared" si="20"/>
        <v>0</v>
      </c>
      <c r="BI375" s="6">
        <f t="shared" si="21"/>
        <v>0</v>
      </c>
      <c r="BJ375" s="6">
        <f t="shared" si="21"/>
        <v>0</v>
      </c>
      <c r="BK375" s="6">
        <f t="shared" si="21"/>
        <v>0</v>
      </c>
      <c r="BL375" s="6">
        <f t="shared" si="21"/>
        <v>21</v>
      </c>
    </row>
    <row r="376" spans="3:64" x14ac:dyDescent="0.45">
      <c r="C376" s="2" t="s">
        <v>38</v>
      </c>
      <c r="D376" s="6">
        <f t="shared" ref="D376:W376" si="24">COUNTIFS(D$3:D$368,"&gt;24",D$3:D$368,"&lt;=24.5")</f>
        <v>0</v>
      </c>
      <c r="E376" s="6">
        <f t="shared" si="24"/>
        <v>0</v>
      </c>
      <c r="F376" s="6">
        <f t="shared" si="24"/>
        <v>5</v>
      </c>
      <c r="G376" s="6">
        <f t="shared" si="24"/>
        <v>0</v>
      </c>
      <c r="H376" s="6">
        <f t="shared" si="24"/>
        <v>0</v>
      </c>
      <c r="I376" s="6">
        <f t="shared" si="24"/>
        <v>0</v>
      </c>
      <c r="J376" s="6">
        <f t="shared" si="24"/>
        <v>0</v>
      </c>
      <c r="K376" s="6">
        <f t="shared" si="24"/>
        <v>0</v>
      </c>
      <c r="L376" s="6">
        <f t="shared" si="24"/>
        <v>0</v>
      </c>
      <c r="M376" s="6">
        <f t="shared" si="24"/>
        <v>0</v>
      </c>
      <c r="N376" s="6">
        <f t="shared" si="24"/>
        <v>0</v>
      </c>
      <c r="O376" s="6">
        <f t="shared" si="24"/>
        <v>0</v>
      </c>
      <c r="P376" s="6">
        <f t="shared" si="24"/>
        <v>0</v>
      </c>
      <c r="Q376" s="6">
        <f t="shared" si="24"/>
        <v>0</v>
      </c>
      <c r="R376" s="6">
        <f t="shared" si="24"/>
        <v>0</v>
      </c>
      <c r="S376" s="6">
        <f t="shared" si="24"/>
        <v>0</v>
      </c>
      <c r="T376" s="6">
        <f t="shared" si="24"/>
        <v>0</v>
      </c>
      <c r="U376" s="6">
        <f t="shared" si="24"/>
        <v>0</v>
      </c>
      <c r="V376" s="6">
        <f t="shared" si="24"/>
        <v>0</v>
      </c>
      <c r="W376" s="6">
        <f t="shared" si="24"/>
        <v>0</v>
      </c>
      <c r="X376" s="6">
        <f t="shared" si="7"/>
        <v>0</v>
      </c>
      <c r="Y376" s="6">
        <f t="shared" si="8"/>
        <v>0</v>
      </c>
      <c r="Z376" s="6">
        <f t="shared" si="9"/>
        <v>0</v>
      </c>
      <c r="AA376" s="6">
        <f t="shared" si="10"/>
        <v>0</v>
      </c>
      <c r="AB376" s="6">
        <f t="shared" si="11"/>
        <v>5</v>
      </c>
      <c r="AC376" s="6">
        <f t="shared" si="12"/>
        <v>0</v>
      </c>
      <c r="AD376" s="6">
        <f t="shared" si="13"/>
        <v>0</v>
      </c>
      <c r="AE376" s="6">
        <f t="shared" si="13"/>
        <v>0</v>
      </c>
      <c r="AF376" s="6">
        <f t="shared" si="13"/>
        <v>0</v>
      </c>
      <c r="AG376" s="6">
        <f t="shared" si="13"/>
        <v>5</v>
      </c>
      <c r="AI376" s="6">
        <f t="shared" ref="AI376:BB376" si="25">COUNTIFS(AI$3:AI$368,"&gt;24",AI$3:AI$368,"&lt;=24.5")</f>
        <v>10</v>
      </c>
      <c r="AJ376" s="6">
        <f t="shared" si="25"/>
        <v>1</v>
      </c>
      <c r="AK376" s="6">
        <f t="shared" si="25"/>
        <v>24</v>
      </c>
      <c r="AL376" s="6">
        <f t="shared" si="25"/>
        <v>0</v>
      </c>
      <c r="AM376" s="6">
        <f t="shared" si="25"/>
        <v>13</v>
      </c>
      <c r="AN376" s="6">
        <f t="shared" si="25"/>
        <v>0</v>
      </c>
      <c r="AO376" s="6">
        <f t="shared" si="25"/>
        <v>11</v>
      </c>
      <c r="AP376" s="6">
        <f t="shared" si="25"/>
        <v>0</v>
      </c>
      <c r="AQ376" s="6">
        <f t="shared" si="25"/>
        <v>0</v>
      </c>
      <c r="AR376" s="6">
        <f t="shared" si="25"/>
        <v>14</v>
      </c>
      <c r="AS376" s="6">
        <f t="shared" si="25"/>
        <v>0</v>
      </c>
      <c r="AT376" s="6">
        <f t="shared" si="25"/>
        <v>0</v>
      </c>
      <c r="AU376" s="6">
        <f t="shared" si="25"/>
        <v>4</v>
      </c>
      <c r="AV376" s="6">
        <f t="shared" si="25"/>
        <v>0</v>
      </c>
      <c r="AW376" s="6">
        <f t="shared" si="25"/>
        <v>0</v>
      </c>
      <c r="AX376" s="6">
        <f t="shared" si="25"/>
        <v>1</v>
      </c>
      <c r="AY376" s="6">
        <f t="shared" si="25"/>
        <v>0</v>
      </c>
      <c r="AZ376" s="6">
        <f t="shared" si="25"/>
        <v>6</v>
      </c>
      <c r="BA376" s="6">
        <f t="shared" si="25"/>
        <v>6</v>
      </c>
      <c r="BB376" s="6">
        <f t="shared" si="25"/>
        <v>0</v>
      </c>
      <c r="BC376" s="6">
        <f t="shared" si="15"/>
        <v>0</v>
      </c>
      <c r="BD376" s="6">
        <f t="shared" si="16"/>
        <v>0</v>
      </c>
      <c r="BE376" s="6">
        <f t="shared" si="17"/>
        <v>0.5</v>
      </c>
      <c r="BF376" s="6">
        <f t="shared" si="18"/>
        <v>7</v>
      </c>
      <c r="BG376" s="6">
        <f t="shared" si="19"/>
        <v>24</v>
      </c>
      <c r="BH376" s="6">
        <f t="shared" si="20"/>
        <v>0</v>
      </c>
      <c r="BI376" s="6">
        <f t="shared" si="21"/>
        <v>0</v>
      </c>
      <c r="BJ376" s="6">
        <f t="shared" si="21"/>
        <v>0.5</v>
      </c>
      <c r="BK376" s="6">
        <f t="shared" si="21"/>
        <v>6.5</v>
      </c>
      <c r="BL376" s="6">
        <f t="shared" si="21"/>
        <v>17</v>
      </c>
    </row>
    <row r="377" spans="3:64" x14ac:dyDescent="0.45">
      <c r="C377" s="2" t="s">
        <v>39</v>
      </c>
      <c r="D377" s="6">
        <f t="shared" ref="D377:W377" si="26">COUNTIFS(D$3:D$368,"&gt;24.5",D$3:D$368,"&lt;=25")</f>
        <v>10</v>
      </c>
      <c r="E377" s="6">
        <f t="shared" si="26"/>
        <v>0</v>
      </c>
      <c r="F377" s="6">
        <f t="shared" si="26"/>
        <v>17</v>
      </c>
      <c r="G377" s="6">
        <f t="shared" si="26"/>
        <v>0</v>
      </c>
      <c r="H377" s="6">
        <f t="shared" si="26"/>
        <v>0</v>
      </c>
      <c r="I377" s="6">
        <f t="shared" si="26"/>
        <v>0</v>
      </c>
      <c r="J377" s="6">
        <f t="shared" si="26"/>
        <v>4</v>
      </c>
      <c r="K377" s="6">
        <f t="shared" si="26"/>
        <v>0</v>
      </c>
      <c r="L377" s="6">
        <f t="shared" si="26"/>
        <v>0</v>
      </c>
      <c r="M377" s="6">
        <f t="shared" si="26"/>
        <v>1</v>
      </c>
      <c r="N377" s="6">
        <f t="shared" si="26"/>
        <v>0</v>
      </c>
      <c r="O377" s="6">
        <f t="shared" si="26"/>
        <v>0</v>
      </c>
      <c r="P377" s="6">
        <f t="shared" si="26"/>
        <v>1</v>
      </c>
      <c r="Q377" s="6">
        <f t="shared" si="26"/>
        <v>0</v>
      </c>
      <c r="R377" s="6">
        <f t="shared" si="26"/>
        <v>0</v>
      </c>
      <c r="S377" s="6">
        <f t="shared" si="26"/>
        <v>0</v>
      </c>
      <c r="T377" s="6">
        <f t="shared" si="26"/>
        <v>0</v>
      </c>
      <c r="U377" s="6">
        <f t="shared" si="26"/>
        <v>0</v>
      </c>
      <c r="V377" s="6">
        <f t="shared" si="26"/>
        <v>1</v>
      </c>
      <c r="W377" s="6">
        <f t="shared" si="26"/>
        <v>0</v>
      </c>
      <c r="X377" s="6">
        <f t="shared" si="7"/>
        <v>0</v>
      </c>
      <c r="Y377" s="6">
        <f t="shared" si="8"/>
        <v>0</v>
      </c>
      <c r="Z377" s="6">
        <f t="shared" si="9"/>
        <v>0</v>
      </c>
      <c r="AA377" s="6">
        <f t="shared" si="10"/>
        <v>1</v>
      </c>
      <c r="AB377" s="6">
        <f t="shared" si="11"/>
        <v>17</v>
      </c>
      <c r="AC377" s="6">
        <f t="shared" si="12"/>
        <v>0</v>
      </c>
      <c r="AD377" s="6">
        <f t="shared" si="13"/>
        <v>0</v>
      </c>
      <c r="AE377" s="6">
        <f t="shared" si="13"/>
        <v>0</v>
      </c>
      <c r="AF377" s="6">
        <f t="shared" si="13"/>
        <v>1</v>
      </c>
      <c r="AG377" s="6">
        <f t="shared" si="13"/>
        <v>16</v>
      </c>
      <c r="AI377" s="6">
        <f t="shared" ref="AI377:BB377" si="27">COUNTIFS(AI$3:AI$368,"&gt;24.5",AI$3:AI$368,"&lt;=25")</f>
        <v>15</v>
      </c>
      <c r="AJ377" s="6">
        <f t="shared" si="27"/>
        <v>2</v>
      </c>
      <c r="AK377" s="6">
        <f t="shared" si="27"/>
        <v>23</v>
      </c>
      <c r="AL377" s="6">
        <f t="shared" si="27"/>
        <v>3</v>
      </c>
      <c r="AM377" s="6">
        <f t="shared" si="27"/>
        <v>9</v>
      </c>
      <c r="AN377" s="6">
        <f t="shared" si="27"/>
        <v>4</v>
      </c>
      <c r="AO377" s="6">
        <f t="shared" si="27"/>
        <v>13</v>
      </c>
      <c r="AP377" s="6">
        <f t="shared" si="27"/>
        <v>0</v>
      </c>
      <c r="AQ377" s="6">
        <f t="shared" si="27"/>
        <v>0</v>
      </c>
      <c r="AR377" s="6">
        <f t="shared" si="27"/>
        <v>10</v>
      </c>
      <c r="AS377" s="6">
        <f t="shared" si="27"/>
        <v>9</v>
      </c>
      <c r="AT377" s="6">
        <f t="shared" si="27"/>
        <v>0</v>
      </c>
      <c r="AU377" s="6">
        <f t="shared" si="27"/>
        <v>17</v>
      </c>
      <c r="AV377" s="6">
        <f t="shared" si="27"/>
        <v>0</v>
      </c>
      <c r="AW377" s="6">
        <f t="shared" si="27"/>
        <v>3</v>
      </c>
      <c r="AX377" s="6">
        <f t="shared" si="27"/>
        <v>14</v>
      </c>
      <c r="AY377" s="6">
        <f t="shared" si="27"/>
        <v>0</v>
      </c>
      <c r="AZ377" s="6">
        <f t="shared" si="27"/>
        <v>16</v>
      </c>
      <c r="BA377" s="6">
        <f t="shared" si="27"/>
        <v>15</v>
      </c>
      <c r="BB377" s="6">
        <f t="shared" si="27"/>
        <v>0</v>
      </c>
      <c r="BC377" s="6">
        <f t="shared" si="15"/>
        <v>0</v>
      </c>
      <c r="BD377" s="6">
        <f t="shared" si="16"/>
        <v>0</v>
      </c>
      <c r="BE377" s="6">
        <f t="shared" si="17"/>
        <v>6.5</v>
      </c>
      <c r="BF377" s="6">
        <f t="shared" si="18"/>
        <v>14.25</v>
      </c>
      <c r="BG377" s="6">
        <f t="shared" si="19"/>
        <v>23</v>
      </c>
      <c r="BH377" s="6">
        <f t="shared" si="20"/>
        <v>0</v>
      </c>
      <c r="BI377" s="6">
        <f t="shared" si="21"/>
        <v>0</v>
      </c>
      <c r="BJ377" s="6">
        <f t="shared" si="21"/>
        <v>6.5</v>
      </c>
      <c r="BK377" s="6">
        <f t="shared" si="21"/>
        <v>7.75</v>
      </c>
      <c r="BL377" s="6">
        <f t="shared" si="21"/>
        <v>8.75</v>
      </c>
    </row>
    <row r="378" spans="3:64" x14ac:dyDescent="0.45">
      <c r="C378" s="2" t="s">
        <v>40</v>
      </c>
      <c r="D378" s="6">
        <f t="shared" ref="D378:W378" si="28">COUNTIFS(D$3:D$368,"&gt;25",D$3:D$368,"&lt;=25.5")</f>
        <v>18</v>
      </c>
      <c r="E378" s="6">
        <f t="shared" si="28"/>
        <v>0</v>
      </c>
      <c r="F378" s="6">
        <f t="shared" si="28"/>
        <v>18</v>
      </c>
      <c r="G378" s="6">
        <f t="shared" si="28"/>
        <v>0</v>
      </c>
      <c r="H378" s="6">
        <f t="shared" si="28"/>
        <v>9</v>
      </c>
      <c r="I378" s="6">
        <f t="shared" si="28"/>
        <v>1</v>
      </c>
      <c r="J378" s="6">
        <f t="shared" si="28"/>
        <v>8</v>
      </c>
      <c r="K378" s="6">
        <f t="shared" si="28"/>
        <v>0</v>
      </c>
      <c r="L378" s="6">
        <f t="shared" si="28"/>
        <v>0</v>
      </c>
      <c r="M378" s="6">
        <f t="shared" si="28"/>
        <v>15</v>
      </c>
      <c r="N378" s="6">
        <f t="shared" si="28"/>
        <v>4</v>
      </c>
      <c r="O378" s="6">
        <f t="shared" si="28"/>
        <v>0</v>
      </c>
      <c r="P378" s="6">
        <f t="shared" si="28"/>
        <v>4</v>
      </c>
      <c r="Q378" s="6">
        <f t="shared" si="28"/>
        <v>0</v>
      </c>
      <c r="R378" s="6">
        <f t="shared" si="28"/>
        <v>0</v>
      </c>
      <c r="S378" s="6">
        <f t="shared" si="28"/>
        <v>8</v>
      </c>
      <c r="T378" s="6">
        <f t="shared" si="28"/>
        <v>0</v>
      </c>
      <c r="U378" s="6">
        <f t="shared" si="28"/>
        <v>11</v>
      </c>
      <c r="V378" s="6">
        <f t="shared" si="28"/>
        <v>10</v>
      </c>
      <c r="W378" s="6">
        <f t="shared" si="28"/>
        <v>0</v>
      </c>
      <c r="X378" s="6">
        <f t="shared" si="7"/>
        <v>0</v>
      </c>
      <c r="Y378" s="6">
        <f t="shared" si="8"/>
        <v>0</v>
      </c>
      <c r="Z378" s="6">
        <f t="shared" si="9"/>
        <v>2.5</v>
      </c>
      <c r="AA378" s="6">
        <f t="shared" si="10"/>
        <v>9.25</v>
      </c>
      <c r="AB378" s="6">
        <f t="shared" si="11"/>
        <v>18</v>
      </c>
      <c r="AC378" s="6">
        <f t="shared" si="12"/>
        <v>0</v>
      </c>
      <c r="AD378" s="6">
        <f t="shared" si="13"/>
        <v>0</v>
      </c>
      <c r="AE378" s="6">
        <f t="shared" si="13"/>
        <v>2.5</v>
      </c>
      <c r="AF378" s="6">
        <f t="shared" si="13"/>
        <v>6.75</v>
      </c>
      <c r="AG378" s="6">
        <f t="shared" si="13"/>
        <v>8.75</v>
      </c>
      <c r="AI378" s="6">
        <f t="shared" ref="AI378:BB378" si="29">COUNTIFS(AI$3:AI$368,"&gt;25",AI$3:AI$368,"&lt;=25.5")</f>
        <v>17</v>
      </c>
      <c r="AJ378" s="6">
        <f t="shared" si="29"/>
        <v>13</v>
      </c>
      <c r="AK378" s="6">
        <f t="shared" si="29"/>
        <v>10</v>
      </c>
      <c r="AL378" s="6">
        <f t="shared" si="29"/>
        <v>10</v>
      </c>
      <c r="AM378" s="6">
        <f t="shared" si="29"/>
        <v>22</v>
      </c>
      <c r="AN378" s="6">
        <f t="shared" si="29"/>
        <v>17</v>
      </c>
      <c r="AO378" s="6">
        <f t="shared" si="29"/>
        <v>10</v>
      </c>
      <c r="AP378" s="6">
        <f t="shared" si="29"/>
        <v>0</v>
      </c>
      <c r="AQ378" s="6">
        <f t="shared" si="29"/>
        <v>0</v>
      </c>
      <c r="AR378" s="6">
        <f t="shared" si="29"/>
        <v>9</v>
      </c>
      <c r="AS378" s="6">
        <f t="shared" si="29"/>
        <v>40</v>
      </c>
      <c r="AT378" s="6">
        <f t="shared" si="29"/>
        <v>2</v>
      </c>
      <c r="AU378" s="6">
        <f t="shared" si="29"/>
        <v>11</v>
      </c>
      <c r="AV378" s="6">
        <f t="shared" si="29"/>
        <v>0</v>
      </c>
      <c r="AW378" s="6">
        <f t="shared" si="29"/>
        <v>21</v>
      </c>
      <c r="AX378" s="6">
        <f t="shared" si="29"/>
        <v>18</v>
      </c>
      <c r="AY378" s="6">
        <f t="shared" si="29"/>
        <v>0</v>
      </c>
      <c r="AZ378" s="6">
        <f t="shared" si="29"/>
        <v>28</v>
      </c>
      <c r="BA378" s="6">
        <f t="shared" si="29"/>
        <v>24</v>
      </c>
      <c r="BB378" s="6">
        <f t="shared" si="29"/>
        <v>0</v>
      </c>
      <c r="BC378" s="6">
        <f t="shared" si="15"/>
        <v>0</v>
      </c>
      <c r="BD378" s="6">
        <f t="shared" si="16"/>
        <v>1.5</v>
      </c>
      <c r="BE378" s="6">
        <f t="shared" si="17"/>
        <v>10.5</v>
      </c>
      <c r="BF378" s="6">
        <f t="shared" si="18"/>
        <v>18.75</v>
      </c>
      <c r="BG378" s="6">
        <f t="shared" si="19"/>
        <v>40</v>
      </c>
      <c r="BH378" s="6">
        <f t="shared" si="20"/>
        <v>0</v>
      </c>
      <c r="BI378" s="6">
        <f t="shared" si="21"/>
        <v>1.5</v>
      </c>
      <c r="BJ378" s="6">
        <f t="shared" si="21"/>
        <v>9</v>
      </c>
      <c r="BK378" s="6">
        <f t="shared" si="21"/>
        <v>8.25</v>
      </c>
      <c r="BL378" s="6">
        <f t="shared" si="21"/>
        <v>21.25</v>
      </c>
    </row>
    <row r="379" spans="3:64" x14ac:dyDescent="0.45">
      <c r="C379" s="2" t="s">
        <v>41</v>
      </c>
      <c r="D379" s="6">
        <f t="shared" ref="D379:W379" si="30">COUNTIFS(D$3:D$368,"&gt;25.5",D$3:D$368,"&lt;=26")</f>
        <v>11</v>
      </c>
      <c r="E379" s="6">
        <f t="shared" si="30"/>
        <v>2</v>
      </c>
      <c r="F379" s="6">
        <f t="shared" si="30"/>
        <v>18</v>
      </c>
      <c r="G379" s="6">
        <f t="shared" si="30"/>
        <v>3</v>
      </c>
      <c r="H379" s="6">
        <f t="shared" si="30"/>
        <v>20</v>
      </c>
      <c r="I379" s="6">
        <f t="shared" si="30"/>
        <v>9</v>
      </c>
      <c r="J379" s="6">
        <f t="shared" si="30"/>
        <v>21</v>
      </c>
      <c r="K379" s="6">
        <f t="shared" si="30"/>
        <v>0</v>
      </c>
      <c r="L379" s="6">
        <f t="shared" si="30"/>
        <v>0</v>
      </c>
      <c r="M379" s="6">
        <f t="shared" si="30"/>
        <v>10</v>
      </c>
      <c r="N379" s="6">
        <f t="shared" si="30"/>
        <v>33</v>
      </c>
      <c r="O379" s="6">
        <f t="shared" si="30"/>
        <v>0</v>
      </c>
      <c r="P379" s="6">
        <f t="shared" si="30"/>
        <v>9</v>
      </c>
      <c r="Q379" s="6">
        <f t="shared" si="30"/>
        <v>0</v>
      </c>
      <c r="R379" s="6">
        <f t="shared" si="30"/>
        <v>1</v>
      </c>
      <c r="S379" s="6">
        <f t="shared" si="30"/>
        <v>19</v>
      </c>
      <c r="T379" s="6">
        <f t="shared" si="30"/>
        <v>0</v>
      </c>
      <c r="U379" s="6">
        <f t="shared" si="30"/>
        <v>23</v>
      </c>
      <c r="V379" s="6">
        <f t="shared" si="30"/>
        <v>20</v>
      </c>
      <c r="W379" s="6">
        <f t="shared" si="30"/>
        <v>0</v>
      </c>
      <c r="X379" s="6">
        <f t="shared" si="7"/>
        <v>0</v>
      </c>
      <c r="Y379" s="6">
        <f t="shared" si="8"/>
        <v>0</v>
      </c>
      <c r="Z379" s="6">
        <f t="shared" si="9"/>
        <v>9</v>
      </c>
      <c r="AA379" s="6">
        <f t="shared" si="10"/>
        <v>19.25</v>
      </c>
      <c r="AB379" s="6">
        <f t="shared" si="11"/>
        <v>33</v>
      </c>
      <c r="AC379" s="6">
        <f t="shared" si="12"/>
        <v>0</v>
      </c>
      <c r="AD379" s="6">
        <f t="shared" si="13"/>
        <v>0</v>
      </c>
      <c r="AE379" s="6">
        <f t="shared" si="13"/>
        <v>9</v>
      </c>
      <c r="AF379" s="6">
        <f t="shared" si="13"/>
        <v>10.25</v>
      </c>
      <c r="AG379" s="6">
        <f t="shared" si="13"/>
        <v>13.75</v>
      </c>
      <c r="AI379" s="6">
        <f t="shared" ref="AI379:BB379" si="31">COUNTIFS(AI$3:AI$368,"&gt;25.5",AI$3:AI$368,"&lt;=26")</f>
        <v>15</v>
      </c>
      <c r="AJ379" s="6">
        <f t="shared" si="31"/>
        <v>20</v>
      </c>
      <c r="AK379" s="6">
        <f t="shared" si="31"/>
        <v>12</v>
      </c>
      <c r="AL379" s="6">
        <f t="shared" si="31"/>
        <v>26</v>
      </c>
      <c r="AM379" s="6">
        <f t="shared" si="31"/>
        <v>15</v>
      </c>
      <c r="AN379" s="6">
        <f t="shared" si="31"/>
        <v>17</v>
      </c>
      <c r="AO379" s="6">
        <f t="shared" si="31"/>
        <v>18</v>
      </c>
      <c r="AP379" s="6">
        <f t="shared" si="31"/>
        <v>0</v>
      </c>
      <c r="AQ379" s="6">
        <f t="shared" si="31"/>
        <v>5</v>
      </c>
      <c r="AR379" s="6">
        <f t="shared" si="31"/>
        <v>17</v>
      </c>
      <c r="AS379" s="6">
        <f t="shared" si="31"/>
        <v>26</v>
      </c>
      <c r="AT379" s="6">
        <f t="shared" si="31"/>
        <v>12</v>
      </c>
      <c r="AU379" s="6">
        <f t="shared" si="31"/>
        <v>13</v>
      </c>
      <c r="AV379" s="6">
        <f t="shared" si="31"/>
        <v>0</v>
      </c>
      <c r="AW379" s="6">
        <f t="shared" si="31"/>
        <v>13</v>
      </c>
      <c r="AX379" s="6">
        <f t="shared" si="31"/>
        <v>23</v>
      </c>
      <c r="AY379" s="6">
        <f t="shared" si="31"/>
        <v>9</v>
      </c>
      <c r="AZ379" s="6">
        <f t="shared" si="31"/>
        <v>10</v>
      </c>
      <c r="BA379" s="6">
        <f t="shared" si="31"/>
        <v>10</v>
      </c>
      <c r="BB379" s="6">
        <f t="shared" si="31"/>
        <v>2</v>
      </c>
      <c r="BC379" s="6">
        <f t="shared" si="15"/>
        <v>0</v>
      </c>
      <c r="BD379" s="6">
        <f t="shared" si="16"/>
        <v>9.75</v>
      </c>
      <c r="BE379" s="6">
        <f t="shared" si="17"/>
        <v>13</v>
      </c>
      <c r="BF379" s="6">
        <f t="shared" si="18"/>
        <v>17.25</v>
      </c>
      <c r="BG379" s="6">
        <f t="shared" si="19"/>
        <v>26</v>
      </c>
      <c r="BH379" s="6">
        <f t="shared" si="20"/>
        <v>0</v>
      </c>
      <c r="BI379" s="6">
        <f t="shared" si="21"/>
        <v>9.75</v>
      </c>
      <c r="BJ379" s="6">
        <f t="shared" si="21"/>
        <v>3.25</v>
      </c>
      <c r="BK379" s="6">
        <f t="shared" si="21"/>
        <v>4.25</v>
      </c>
      <c r="BL379" s="6">
        <f t="shared" si="21"/>
        <v>8.75</v>
      </c>
    </row>
    <row r="380" spans="3:64" x14ac:dyDescent="0.45">
      <c r="C380" s="2" t="s">
        <v>42</v>
      </c>
      <c r="D380" s="6">
        <f t="shared" ref="D380:W380" si="32">COUNTIFS(D$3:D$368,"&gt;26",D$3:D$368,"&lt;=26.5")</f>
        <v>12</v>
      </c>
      <c r="E380" s="6">
        <f t="shared" si="32"/>
        <v>15</v>
      </c>
      <c r="F380" s="6">
        <f t="shared" si="32"/>
        <v>23</v>
      </c>
      <c r="G380" s="6">
        <f t="shared" si="32"/>
        <v>22</v>
      </c>
      <c r="H380" s="6">
        <f t="shared" si="32"/>
        <v>14</v>
      </c>
      <c r="I380" s="6">
        <f t="shared" si="32"/>
        <v>33</v>
      </c>
      <c r="J380" s="6">
        <f t="shared" si="32"/>
        <v>13</v>
      </c>
      <c r="K380" s="6">
        <f t="shared" si="32"/>
        <v>0</v>
      </c>
      <c r="L380" s="6">
        <f t="shared" si="32"/>
        <v>1</v>
      </c>
      <c r="M380" s="6">
        <f t="shared" si="32"/>
        <v>14</v>
      </c>
      <c r="N380" s="6">
        <f t="shared" si="32"/>
        <v>20</v>
      </c>
      <c r="O380" s="6">
        <f t="shared" si="32"/>
        <v>0</v>
      </c>
      <c r="P380" s="6">
        <f t="shared" si="32"/>
        <v>19</v>
      </c>
      <c r="Q380" s="6">
        <f t="shared" si="32"/>
        <v>0</v>
      </c>
      <c r="R380" s="6">
        <f t="shared" si="32"/>
        <v>16</v>
      </c>
      <c r="S380" s="6">
        <f t="shared" si="32"/>
        <v>18</v>
      </c>
      <c r="T380" s="6">
        <f t="shared" si="32"/>
        <v>5</v>
      </c>
      <c r="U380" s="6">
        <f t="shared" si="32"/>
        <v>16</v>
      </c>
      <c r="V380" s="6">
        <f t="shared" si="32"/>
        <v>22</v>
      </c>
      <c r="W380" s="6">
        <f t="shared" si="32"/>
        <v>0</v>
      </c>
      <c r="X380" s="6">
        <f t="shared" si="7"/>
        <v>0</v>
      </c>
      <c r="Y380" s="6">
        <f t="shared" si="8"/>
        <v>4</v>
      </c>
      <c r="Z380" s="6">
        <f t="shared" si="9"/>
        <v>14.5</v>
      </c>
      <c r="AA380" s="6">
        <f t="shared" si="10"/>
        <v>19.25</v>
      </c>
      <c r="AB380" s="6">
        <f t="shared" si="11"/>
        <v>33</v>
      </c>
      <c r="AC380" s="6">
        <f t="shared" si="12"/>
        <v>0</v>
      </c>
      <c r="AD380" s="6">
        <f t="shared" si="13"/>
        <v>4</v>
      </c>
      <c r="AE380" s="6">
        <f t="shared" si="13"/>
        <v>10.5</v>
      </c>
      <c r="AF380" s="6">
        <f t="shared" si="13"/>
        <v>4.75</v>
      </c>
      <c r="AG380" s="6">
        <f t="shared" si="13"/>
        <v>13.75</v>
      </c>
      <c r="AI380" s="6">
        <f t="shared" ref="AI380:BB380" si="33">COUNTIFS(AI$3:AI$368,"&gt;26",AI$3:AI$368,"&lt;=26.5")</f>
        <v>17</v>
      </c>
      <c r="AJ380" s="6">
        <f t="shared" si="33"/>
        <v>17</v>
      </c>
      <c r="AK380" s="6">
        <f t="shared" si="33"/>
        <v>11</v>
      </c>
      <c r="AL380" s="6">
        <f t="shared" si="33"/>
        <v>25</v>
      </c>
      <c r="AM380" s="6">
        <f t="shared" si="33"/>
        <v>6</v>
      </c>
      <c r="AN380" s="6">
        <f t="shared" si="33"/>
        <v>20</v>
      </c>
      <c r="AO380" s="6">
        <f t="shared" si="33"/>
        <v>15</v>
      </c>
      <c r="AP380" s="6">
        <f t="shared" si="33"/>
        <v>5</v>
      </c>
      <c r="AQ380" s="6">
        <f t="shared" si="33"/>
        <v>19</v>
      </c>
      <c r="AR380" s="6">
        <f t="shared" si="33"/>
        <v>13</v>
      </c>
      <c r="AS380" s="6">
        <f t="shared" si="33"/>
        <v>16</v>
      </c>
      <c r="AT380" s="6">
        <f t="shared" si="33"/>
        <v>29</v>
      </c>
      <c r="AU380" s="6">
        <f t="shared" si="33"/>
        <v>14</v>
      </c>
      <c r="AV380" s="6">
        <f t="shared" si="33"/>
        <v>0</v>
      </c>
      <c r="AW380" s="6">
        <f t="shared" si="33"/>
        <v>10</v>
      </c>
      <c r="AX380" s="6">
        <f t="shared" si="33"/>
        <v>12</v>
      </c>
      <c r="AY380" s="6">
        <f t="shared" si="33"/>
        <v>25</v>
      </c>
      <c r="AZ380" s="6">
        <f t="shared" si="33"/>
        <v>14</v>
      </c>
      <c r="BA380" s="6">
        <f t="shared" si="33"/>
        <v>27</v>
      </c>
      <c r="BB380" s="6">
        <f t="shared" si="33"/>
        <v>29</v>
      </c>
      <c r="BC380" s="6">
        <f t="shared" si="15"/>
        <v>0</v>
      </c>
      <c r="BD380" s="6">
        <f t="shared" si="16"/>
        <v>11.75</v>
      </c>
      <c r="BE380" s="6">
        <f t="shared" si="17"/>
        <v>15.5</v>
      </c>
      <c r="BF380" s="6">
        <f t="shared" si="18"/>
        <v>21.25</v>
      </c>
      <c r="BG380" s="6">
        <f t="shared" si="19"/>
        <v>29</v>
      </c>
      <c r="BH380" s="6">
        <f t="shared" si="20"/>
        <v>0</v>
      </c>
      <c r="BI380" s="6">
        <f t="shared" si="21"/>
        <v>11.75</v>
      </c>
      <c r="BJ380" s="6">
        <f t="shared" si="21"/>
        <v>3.75</v>
      </c>
      <c r="BK380" s="6">
        <f t="shared" si="21"/>
        <v>5.75</v>
      </c>
      <c r="BL380" s="6">
        <f t="shared" si="21"/>
        <v>7.75</v>
      </c>
    </row>
    <row r="381" spans="3:64" x14ac:dyDescent="0.45">
      <c r="C381" s="2" t="s">
        <v>43</v>
      </c>
      <c r="D381" s="6">
        <f t="shared" ref="D381:W381" si="34">COUNTIFS(D$3:D$368,"&gt;26.5",D$3:D$368,"&lt;=27")</f>
        <v>15</v>
      </c>
      <c r="E381" s="6">
        <f t="shared" si="34"/>
        <v>16</v>
      </c>
      <c r="F381" s="6">
        <f t="shared" si="34"/>
        <v>10</v>
      </c>
      <c r="G381" s="6">
        <f t="shared" si="34"/>
        <v>28</v>
      </c>
      <c r="H381" s="6">
        <f t="shared" si="34"/>
        <v>8</v>
      </c>
      <c r="I381" s="6">
        <f t="shared" si="34"/>
        <v>6</v>
      </c>
      <c r="J381" s="6">
        <f t="shared" si="34"/>
        <v>11</v>
      </c>
      <c r="K381" s="6">
        <f t="shared" si="34"/>
        <v>3</v>
      </c>
      <c r="L381" s="6">
        <f t="shared" si="34"/>
        <v>21</v>
      </c>
      <c r="M381" s="6">
        <f t="shared" si="34"/>
        <v>10</v>
      </c>
      <c r="N381" s="6">
        <f t="shared" si="34"/>
        <v>20</v>
      </c>
      <c r="O381" s="6">
        <f t="shared" si="34"/>
        <v>13</v>
      </c>
      <c r="P381" s="6">
        <f t="shared" si="34"/>
        <v>26</v>
      </c>
      <c r="Q381" s="6">
        <f t="shared" si="34"/>
        <v>0</v>
      </c>
      <c r="R381" s="6">
        <f t="shared" si="34"/>
        <v>22</v>
      </c>
      <c r="S381" s="6">
        <f t="shared" si="34"/>
        <v>15</v>
      </c>
      <c r="T381" s="6">
        <f t="shared" si="34"/>
        <v>26</v>
      </c>
      <c r="U381" s="6">
        <f t="shared" si="34"/>
        <v>15</v>
      </c>
      <c r="V381" s="6">
        <f t="shared" si="34"/>
        <v>20</v>
      </c>
      <c r="W381" s="6">
        <f t="shared" si="34"/>
        <v>11</v>
      </c>
      <c r="X381" s="6">
        <f t="shared" si="7"/>
        <v>0</v>
      </c>
      <c r="Y381" s="6">
        <f t="shared" si="8"/>
        <v>10</v>
      </c>
      <c r="Z381" s="6">
        <f t="shared" si="9"/>
        <v>15</v>
      </c>
      <c r="AA381" s="6">
        <f t="shared" si="10"/>
        <v>20.25</v>
      </c>
      <c r="AB381" s="6">
        <f t="shared" si="11"/>
        <v>28</v>
      </c>
      <c r="AC381" s="6">
        <f t="shared" si="12"/>
        <v>0</v>
      </c>
      <c r="AD381" s="6">
        <f t="shared" si="13"/>
        <v>10</v>
      </c>
      <c r="AE381" s="6">
        <f t="shared" si="13"/>
        <v>5</v>
      </c>
      <c r="AF381" s="6">
        <f t="shared" si="13"/>
        <v>5.25</v>
      </c>
      <c r="AG381" s="6">
        <f t="shared" si="13"/>
        <v>7.75</v>
      </c>
      <c r="AI381" s="6">
        <f t="shared" ref="AI381:BB381" si="35">COUNTIFS(AI$3:AI$368,"&gt;26.5",AI$3:AI$368,"&lt;=27")</f>
        <v>10</v>
      </c>
      <c r="AJ381" s="6">
        <f t="shared" si="35"/>
        <v>11</v>
      </c>
      <c r="AK381" s="6">
        <f t="shared" si="35"/>
        <v>9</v>
      </c>
      <c r="AL381" s="6">
        <f t="shared" si="35"/>
        <v>17</v>
      </c>
      <c r="AM381" s="6">
        <f t="shared" si="35"/>
        <v>6</v>
      </c>
      <c r="AN381" s="6">
        <f t="shared" si="35"/>
        <v>13</v>
      </c>
      <c r="AO381" s="6">
        <f t="shared" si="35"/>
        <v>13</v>
      </c>
      <c r="AP381" s="6">
        <f t="shared" si="35"/>
        <v>23</v>
      </c>
      <c r="AQ381" s="6">
        <f t="shared" si="35"/>
        <v>23</v>
      </c>
      <c r="AR381" s="6">
        <f t="shared" si="35"/>
        <v>12</v>
      </c>
      <c r="AS381" s="6">
        <f t="shared" si="35"/>
        <v>8</v>
      </c>
      <c r="AT381" s="6">
        <f t="shared" si="35"/>
        <v>18</v>
      </c>
      <c r="AU381" s="6">
        <f t="shared" si="35"/>
        <v>23</v>
      </c>
      <c r="AV381" s="6">
        <f t="shared" si="35"/>
        <v>2</v>
      </c>
      <c r="AW381" s="6">
        <f t="shared" si="35"/>
        <v>16</v>
      </c>
      <c r="AX381" s="6">
        <f t="shared" si="35"/>
        <v>8</v>
      </c>
      <c r="AY381" s="6">
        <f t="shared" si="35"/>
        <v>27</v>
      </c>
      <c r="AZ381" s="6">
        <f t="shared" si="35"/>
        <v>13</v>
      </c>
      <c r="BA381" s="6">
        <f t="shared" si="35"/>
        <v>16</v>
      </c>
      <c r="BB381" s="6">
        <f t="shared" si="35"/>
        <v>17</v>
      </c>
      <c r="BC381" s="6">
        <f t="shared" si="15"/>
        <v>2</v>
      </c>
      <c r="BD381" s="6">
        <f t="shared" si="16"/>
        <v>9.75</v>
      </c>
      <c r="BE381" s="6">
        <f t="shared" si="17"/>
        <v>13</v>
      </c>
      <c r="BF381" s="6">
        <f t="shared" si="18"/>
        <v>17.25</v>
      </c>
      <c r="BG381" s="6">
        <f t="shared" si="19"/>
        <v>27</v>
      </c>
      <c r="BH381" s="6">
        <f t="shared" si="20"/>
        <v>2</v>
      </c>
      <c r="BI381" s="6">
        <f t="shared" si="21"/>
        <v>7.75</v>
      </c>
      <c r="BJ381" s="6">
        <f t="shared" si="21"/>
        <v>3.25</v>
      </c>
      <c r="BK381" s="6">
        <f t="shared" si="21"/>
        <v>4.25</v>
      </c>
      <c r="BL381" s="6">
        <f t="shared" si="21"/>
        <v>9.75</v>
      </c>
    </row>
    <row r="382" spans="3:64" x14ac:dyDescent="0.45">
      <c r="C382" s="2" t="s">
        <v>44</v>
      </c>
      <c r="D382" s="6">
        <f t="shared" ref="D382:W382" si="36">COUNTIFS(D$3:D$368,"&gt;27",D$3:D$368,"&lt;=27.5")</f>
        <v>6</v>
      </c>
      <c r="E382" s="6">
        <f t="shared" si="36"/>
        <v>17</v>
      </c>
      <c r="F382" s="6">
        <f t="shared" si="36"/>
        <v>13</v>
      </c>
      <c r="G382" s="6">
        <f t="shared" si="36"/>
        <v>22</v>
      </c>
      <c r="H382" s="6">
        <f t="shared" si="36"/>
        <v>6</v>
      </c>
      <c r="I382" s="6">
        <f t="shared" si="36"/>
        <v>11</v>
      </c>
      <c r="J382" s="6">
        <f t="shared" si="36"/>
        <v>16</v>
      </c>
      <c r="K382" s="6">
        <f t="shared" si="36"/>
        <v>10</v>
      </c>
      <c r="L382" s="6">
        <f t="shared" si="36"/>
        <v>23</v>
      </c>
      <c r="M382" s="6">
        <f t="shared" si="36"/>
        <v>14</v>
      </c>
      <c r="N382" s="6">
        <f t="shared" si="36"/>
        <v>16</v>
      </c>
      <c r="O382" s="6">
        <f t="shared" si="36"/>
        <v>33</v>
      </c>
      <c r="P382" s="6">
        <f t="shared" si="36"/>
        <v>12</v>
      </c>
      <c r="Q382" s="6">
        <f t="shared" si="36"/>
        <v>0</v>
      </c>
      <c r="R382" s="6">
        <f t="shared" si="36"/>
        <v>21</v>
      </c>
      <c r="S382" s="6">
        <f t="shared" si="36"/>
        <v>10</v>
      </c>
      <c r="T382" s="6">
        <f t="shared" si="36"/>
        <v>27</v>
      </c>
      <c r="U382" s="6">
        <f t="shared" si="36"/>
        <v>13</v>
      </c>
      <c r="V382" s="6">
        <f t="shared" si="36"/>
        <v>22</v>
      </c>
      <c r="W382" s="6">
        <f t="shared" si="36"/>
        <v>25</v>
      </c>
      <c r="X382" s="6">
        <f t="shared" si="7"/>
        <v>0</v>
      </c>
      <c r="Y382" s="6">
        <f t="shared" si="8"/>
        <v>10.75</v>
      </c>
      <c r="Z382" s="6">
        <f t="shared" si="9"/>
        <v>15</v>
      </c>
      <c r="AA382" s="6">
        <f t="shared" si="10"/>
        <v>22</v>
      </c>
      <c r="AB382" s="6">
        <f t="shared" si="11"/>
        <v>33</v>
      </c>
      <c r="AC382" s="6">
        <f t="shared" si="12"/>
        <v>0</v>
      </c>
      <c r="AD382" s="6">
        <f t="shared" si="13"/>
        <v>10.75</v>
      </c>
      <c r="AE382" s="6">
        <f t="shared" si="13"/>
        <v>4.25</v>
      </c>
      <c r="AF382" s="6">
        <f t="shared" si="13"/>
        <v>7</v>
      </c>
      <c r="AG382" s="6">
        <f t="shared" si="13"/>
        <v>11</v>
      </c>
      <c r="AI382" s="6">
        <f t="shared" ref="AI382:BB382" si="37">COUNTIFS(AI$3:AI$368,"&gt;27",AI$3:AI$368,"&lt;=27.5")</f>
        <v>6</v>
      </c>
      <c r="AJ382" s="6">
        <f t="shared" si="37"/>
        <v>13</v>
      </c>
      <c r="AK382" s="6">
        <f t="shared" si="37"/>
        <v>8</v>
      </c>
      <c r="AL382" s="6">
        <f t="shared" si="37"/>
        <v>21</v>
      </c>
      <c r="AM382" s="6">
        <f t="shared" si="37"/>
        <v>6</v>
      </c>
      <c r="AN382" s="6">
        <f t="shared" si="37"/>
        <v>10</v>
      </c>
      <c r="AO382" s="6">
        <f t="shared" si="37"/>
        <v>14</v>
      </c>
      <c r="AP382" s="6">
        <f t="shared" si="37"/>
        <v>53</v>
      </c>
      <c r="AQ382" s="6">
        <f t="shared" si="37"/>
        <v>22</v>
      </c>
      <c r="AR382" s="6">
        <f t="shared" si="37"/>
        <v>12</v>
      </c>
      <c r="AS382" s="6">
        <f t="shared" si="37"/>
        <v>15</v>
      </c>
      <c r="AT382" s="6">
        <f t="shared" si="37"/>
        <v>10</v>
      </c>
      <c r="AU382" s="6">
        <f t="shared" si="37"/>
        <v>7</v>
      </c>
      <c r="AV382" s="6">
        <f t="shared" si="37"/>
        <v>20</v>
      </c>
      <c r="AW382" s="6">
        <f t="shared" si="37"/>
        <v>23</v>
      </c>
      <c r="AX382" s="6">
        <f t="shared" si="37"/>
        <v>22</v>
      </c>
      <c r="AY382" s="6">
        <f t="shared" si="37"/>
        <v>27</v>
      </c>
      <c r="AZ382" s="6">
        <f t="shared" si="37"/>
        <v>16</v>
      </c>
      <c r="BA382" s="6">
        <f t="shared" si="37"/>
        <v>14</v>
      </c>
      <c r="BB382" s="6">
        <f t="shared" si="37"/>
        <v>37</v>
      </c>
      <c r="BC382" s="6">
        <f t="shared" si="15"/>
        <v>6</v>
      </c>
      <c r="BD382" s="6">
        <f t="shared" si="16"/>
        <v>10</v>
      </c>
      <c r="BE382" s="6">
        <f t="shared" si="17"/>
        <v>14.5</v>
      </c>
      <c r="BF382" s="6">
        <f t="shared" si="18"/>
        <v>22</v>
      </c>
      <c r="BG382" s="6">
        <f t="shared" si="19"/>
        <v>53</v>
      </c>
      <c r="BH382" s="6">
        <f t="shared" si="20"/>
        <v>6</v>
      </c>
      <c r="BI382" s="6">
        <f t="shared" si="21"/>
        <v>4</v>
      </c>
      <c r="BJ382" s="6">
        <f t="shared" si="21"/>
        <v>4.5</v>
      </c>
      <c r="BK382" s="6">
        <f t="shared" si="21"/>
        <v>7.5</v>
      </c>
      <c r="BL382" s="6">
        <f t="shared" si="21"/>
        <v>31</v>
      </c>
    </row>
    <row r="383" spans="3:64" x14ac:dyDescent="0.45">
      <c r="C383" s="2" t="s">
        <v>45</v>
      </c>
      <c r="D383" s="6">
        <f t="shared" ref="D383:W383" si="38">COUNTIFS(D$3:D$368,"&gt;27.5",D$3:D$368,"&lt;=28")</f>
        <v>18</v>
      </c>
      <c r="E383" s="6">
        <f t="shared" si="38"/>
        <v>7</v>
      </c>
      <c r="F383" s="6">
        <f t="shared" si="38"/>
        <v>10</v>
      </c>
      <c r="G383" s="6">
        <f t="shared" si="38"/>
        <v>16</v>
      </c>
      <c r="H383" s="6">
        <f t="shared" si="38"/>
        <v>11</v>
      </c>
      <c r="I383" s="6">
        <f t="shared" si="38"/>
        <v>19</v>
      </c>
      <c r="J383" s="6">
        <f t="shared" si="38"/>
        <v>17</v>
      </c>
      <c r="K383" s="6">
        <f t="shared" si="38"/>
        <v>43</v>
      </c>
      <c r="L383" s="6">
        <f t="shared" si="38"/>
        <v>26</v>
      </c>
      <c r="M383" s="6">
        <f t="shared" si="38"/>
        <v>16</v>
      </c>
      <c r="N383" s="6">
        <f t="shared" si="38"/>
        <v>7</v>
      </c>
      <c r="O383" s="6">
        <f t="shared" si="38"/>
        <v>28</v>
      </c>
      <c r="P383" s="6">
        <f t="shared" si="38"/>
        <v>9</v>
      </c>
      <c r="Q383" s="6">
        <f t="shared" si="38"/>
        <v>1</v>
      </c>
      <c r="R383" s="6">
        <f t="shared" si="38"/>
        <v>17</v>
      </c>
      <c r="S383" s="6">
        <f t="shared" si="38"/>
        <v>19</v>
      </c>
      <c r="T383" s="6">
        <f t="shared" si="38"/>
        <v>23</v>
      </c>
      <c r="U383" s="6">
        <f t="shared" si="38"/>
        <v>17</v>
      </c>
      <c r="V383" s="6">
        <f t="shared" si="38"/>
        <v>17</v>
      </c>
      <c r="W383" s="6">
        <f t="shared" si="38"/>
        <v>38</v>
      </c>
      <c r="X383" s="6">
        <f t="shared" si="7"/>
        <v>1</v>
      </c>
      <c r="Y383" s="6">
        <f t="shared" si="8"/>
        <v>10.75</v>
      </c>
      <c r="Z383" s="6">
        <f t="shared" si="9"/>
        <v>17</v>
      </c>
      <c r="AA383" s="6">
        <f t="shared" si="10"/>
        <v>20</v>
      </c>
      <c r="AB383" s="6">
        <f t="shared" si="11"/>
        <v>43</v>
      </c>
      <c r="AC383" s="6">
        <f t="shared" si="12"/>
        <v>1</v>
      </c>
      <c r="AD383" s="6">
        <f t="shared" si="13"/>
        <v>9.75</v>
      </c>
      <c r="AE383" s="6">
        <f t="shared" si="13"/>
        <v>6.25</v>
      </c>
      <c r="AF383" s="6">
        <f t="shared" si="13"/>
        <v>3</v>
      </c>
      <c r="AG383" s="6">
        <f t="shared" si="13"/>
        <v>23</v>
      </c>
      <c r="AI383" s="6">
        <f t="shared" ref="AI383:BB383" si="39">COUNTIFS(AI$3:AI$368,"&gt;27.5",AI$3:AI$368,"&lt;=28")</f>
        <v>14</v>
      </c>
      <c r="AJ383" s="6">
        <f t="shared" si="39"/>
        <v>13</v>
      </c>
      <c r="AK383" s="6">
        <f t="shared" si="39"/>
        <v>7</v>
      </c>
      <c r="AL383" s="6">
        <f t="shared" si="39"/>
        <v>10</v>
      </c>
      <c r="AM383" s="6">
        <f t="shared" si="39"/>
        <v>12</v>
      </c>
      <c r="AN383" s="6">
        <f t="shared" si="39"/>
        <v>18</v>
      </c>
      <c r="AO383" s="6">
        <f t="shared" si="39"/>
        <v>20</v>
      </c>
      <c r="AP383" s="6">
        <f t="shared" si="39"/>
        <v>87</v>
      </c>
      <c r="AQ383" s="6">
        <f t="shared" si="39"/>
        <v>39</v>
      </c>
      <c r="AR383" s="6">
        <f t="shared" si="39"/>
        <v>18</v>
      </c>
      <c r="AS383" s="6">
        <f t="shared" si="39"/>
        <v>9</v>
      </c>
      <c r="AT383" s="6">
        <f t="shared" si="39"/>
        <v>20</v>
      </c>
      <c r="AU383" s="6">
        <f t="shared" si="39"/>
        <v>9</v>
      </c>
      <c r="AV383" s="6">
        <f t="shared" si="39"/>
        <v>43</v>
      </c>
      <c r="AW383" s="6">
        <f t="shared" si="39"/>
        <v>13</v>
      </c>
      <c r="AX383" s="6">
        <f t="shared" si="39"/>
        <v>20</v>
      </c>
      <c r="AY383" s="6">
        <f t="shared" si="39"/>
        <v>21</v>
      </c>
      <c r="AZ383" s="6">
        <f t="shared" si="39"/>
        <v>12</v>
      </c>
      <c r="BA383" s="6">
        <f t="shared" si="39"/>
        <v>23</v>
      </c>
      <c r="BB383" s="6">
        <f t="shared" si="39"/>
        <v>11</v>
      </c>
      <c r="BC383" s="6">
        <f t="shared" si="15"/>
        <v>7</v>
      </c>
      <c r="BD383" s="6">
        <f t="shared" si="16"/>
        <v>11.75</v>
      </c>
      <c r="BE383" s="6">
        <f t="shared" si="17"/>
        <v>16</v>
      </c>
      <c r="BF383" s="6">
        <f t="shared" si="18"/>
        <v>20.25</v>
      </c>
      <c r="BG383" s="6">
        <f t="shared" si="19"/>
        <v>87</v>
      </c>
      <c r="BH383" s="6">
        <f t="shared" si="20"/>
        <v>7</v>
      </c>
      <c r="BI383" s="6">
        <f t="shared" si="21"/>
        <v>4.75</v>
      </c>
      <c r="BJ383" s="6">
        <f t="shared" si="21"/>
        <v>4.25</v>
      </c>
      <c r="BK383" s="6">
        <f t="shared" si="21"/>
        <v>4.25</v>
      </c>
      <c r="BL383" s="6">
        <f t="shared" si="21"/>
        <v>66.75</v>
      </c>
    </row>
    <row r="384" spans="3:64" x14ac:dyDescent="0.45">
      <c r="C384" s="2" t="s">
        <v>46</v>
      </c>
      <c r="D384" s="6">
        <f t="shared" ref="D384:W384" si="40">COUNTIFS(D$3:D$368,"&gt;28",D$3:D$368,"&lt;=28.5")</f>
        <v>8</v>
      </c>
      <c r="E384" s="6">
        <f t="shared" si="40"/>
        <v>16</v>
      </c>
      <c r="F384" s="6">
        <f t="shared" si="40"/>
        <v>11</v>
      </c>
      <c r="G384" s="6">
        <f t="shared" si="40"/>
        <v>18</v>
      </c>
      <c r="H384" s="6">
        <f t="shared" si="40"/>
        <v>6</v>
      </c>
      <c r="I384" s="6">
        <f t="shared" si="40"/>
        <v>16</v>
      </c>
      <c r="J384" s="6">
        <f t="shared" si="40"/>
        <v>30</v>
      </c>
      <c r="K384" s="6">
        <f t="shared" si="40"/>
        <v>80</v>
      </c>
      <c r="L384" s="6">
        <f t="shared" si="40"/>
        <v>15</v>
      </c>
      <c r="M384" s="6">
        <f t="shared" si="40"/>
        <v>12</v>
      </c>
      <c r="N384" s="6">
        <f t="shared" si="40"/>
        <v>10</v>
      </c>
      <c r="O384" s="6">
        <f t="shared" si="40"/>
        <v>19</v>
      </c>
      <c r="P384" s="6">
        <f t="shared" si="40"/>
        <v>8</v>
      </c>
      <c r="Q384" s="6">
        <f t="shared" si="40"/>
        <v>17</v>
      </c>
      <c r="R384" s="6">
        <f t="shared" si="40"/>
        <v>13</v>
      </c>
      <c r="S384" s="6">
        <f t="shared" si="40"/>
        <v>14</v>
      </c>
      <c r="T384" s="6">
        <f t="shared" si="40"/>
        <v>16</v>
      </c>
      <c r="U384" s="6">
        <f t="shared" si="40"/>
        <v>9</v>
      </c>
      <c r="V384" s="6">
        <f t="shared" si="40"/>
        <v>16</v>
      </c>
      <c r="W384" s="6">
        <f t="shared" si="40"/>
        <v>15</v>
      </c>
      <c r="X384" s="6">
        <f t="shared" si="7"/>
        <v>6</v>
      </c>
      <c r="Y384" s="6">
        <f t="shared" si="8"/>
        <v>10.75</v>
      </c>
      <c r="Z384" s="6">
        <f t="shared" si="9"/>
        <v>15</v>
      </c>
      <c r="AA384" s="6">
        <f t="shared" si="10"/>
        <v>16.25</v>
      </c>
      <c r="AB384" s="6">
        <f t="shared" si="11"/>
        <v>80</v>
      </c>
      <c r="AC384" s="6">
        <f t="shared" si="12"/>
        <v>6</v>
      </c>
      <c r="AD384" s="6">
        <f t="shared" si="13"/>
        <v>4.75</v>
      </c>
      <c r="AE384" s="6">
        <f t="shared" si="13"/>
        <v>4.25</v>
      </c>
      <c r="AF384" s="6">
        <f t="shared" si="13"/>
        <v>1.25</v>
      </c>
      <c r="AG384" s="6">
        <f t="shared" si="13"/>
        <v>63.75</v>
      </c>
      <c r="AI384" s="6">
        <f t="shared" ref="AI384:BB384" si="41">COUNTIFS(AI$3:AI$368,"&gt;28",AI$3:AI$368,"&lt;=28.5")</f>
        <v>14</v>
      </c>
      <c r="AJ384" s="6">
        <f t="shared" si="41"/>
        <v>12</v>
      </c>
      <c r="AK384" s="6">
        <f t="shared" si="41"/>
        <v>14</v>
      </c>
      <c r="AL384" s="6">
        <f t="shared" si="41"/>
        <v>23</v>
      </c>
      <c r="AM384" s="6">
        <f t="shared" si="41"/>
        <v>44</v>
      </c>
      <c r="AN384" s="6">
        <f t="shared" si="41"/>
        <v>13</v>
      </c>
      <c r="AO384" s="6">
        <f t="shared" si="41"/>
        <v>40</v>
      </c>
      <c r="AP384" s="6">
        <f t="shared" si="41"/>
        <v>54</v>
      </c>
      <c r="AQ384" s="6">
        <f t="shared" si="41"/>
        <v>40</v>
      </c>
      <c r="AR384" s="6">
        <f t="shared" si="41"/>
        <v>15</v>
      </c>
      <c r="AS384" s="6">
        <f t="shared" si="41"/>
        <v>8</v>
      </c>
      <c r="AT384" s="6">
        <f t="shared" si="41"/>
        <v>33</v>
      </c>
      <c r="AU384" s="6">
        <f t="shared" si="41"/>
        <v>9</v>
      </c>
      <c r="AV384" s="6">
        <f t="shared" si="41"/>
        <v>47</v>
      </c>
      <c r="AW384" s="6">
        <f t="shared" si="41"/>
        <v>23</v>
      </c>
      <c r="AX384" s="6">
        <f t="shared" si="41"/>
        <v>23</v>
      </c>
      <c r="AY384" s="6">
        <f t="shared" si="41"/>
        <v>54</v>
      </c>
      <c r="AZ384" s="6">
        <f t="shared" si="41"/>
        <v>12</v>
      </c>
      <c r="BA384" s="6">
        <f t="shared" si="41"/>
        <v>12</v>
      </c>
      <c r="BB384" s="6">
        <f t="shared" si="41"/>
        <v>35</v>
      </c>
      <c r="BC384" s="6">
        <f t="shared" si="15"/>
        <v>8</v>
      </c>
      <c r="BD384" s="6">
        <f t="shared" si="16"/>
        <v>12.75</v>
      </c>
      <c r="BE384" s="6">
        <f t="shared" si="17"/>
        <v>23</v>
      </c>
      <c r="BF384" s="6">
        <f t="shared" si="18"/>
        <v>40</v>
      </c>
      <c r="BG384" s="6">
        <f t="shared" si="19"/>
        <v>54</v>
      </c>
      <c r="BH384" s="6">
        <f t="shared" si="20"/>
        <v>8</v>
      </c>
      <c r="BI384" s="6">
        <f t="shared" si="21"/>
        <v>4.75</v>
      </c>
      <c r="BJ384" s="6">
        <f t="shared" si="21"/>
        <v>10.25</v>
      </c>
      <c r="BK384" s="6">
        <f t="shared" si="21"/>
        <v>17</v>
      </c>
      <c r="BL384" s="6">
        <f t="shared" si="21"/>
        <v>14</v>
      </c>
    </row>
    <row r="385" spans="3:64" x14ac:dyDescent="0.45">
      <c r="C385" s="2" t="s">
        <v>47</v>
      </c>
      <c r="D385" s="6">
        <f t="shared" ref="D385:W385" si="42">COUNTIFS(D$3:D$368,"&gt;28.5",D$3:D$368,"&lt;=29")</f>
        <v>8</v>
      </c>
      <c r="E385" s="6">
        <f t="shared" si="42"/>
        <v>15</v>
      </c>
      <c r="F385" s="6">
        <f t="shared" si="42"/>
        <v>15</v>
      </c>
      <c r="G385" s="6">
        <f t="shared" si="42"/>
        <v>20</v>
      </c>
      <c r="H385" s="6">
        <f t="shared" si="42"/>
        <v>7</v>
      </c>
      <c r="I385" s="6">
        <f t="shared" si="42"/>
        <v>9</v>
      </c>
      <c r="J385" s="6">
        <f t="shared" si="42"/>
        <v>18</v>
      </c>
      <c r="K385" s="6">
        <f t="shared" si="42"/>
        <v>62</v>
      </c>
      <c r="L385" s="6">
        <f t="shared" si="42"/>
        <v>47</v>
      </c>
      <c r="M385" s="6">
        <f t="shared" si="42"/>
        <v>26</v>
      </c>
      <c r="N385" s="6">
        <f t="shared" si="42"/>
        <v>6</v>
      </c>
      <c r="O385" s="6">
        <f t="shared" si="42"/>
        <v>16</v>
      </c>
      <c r="P385" s="6">
        <f t="shared" si="42"/>
        <v>17</v>
      </c>
      <c r="Q385" s="6">
        <f t="shared" si="42"/>
        <v>31</v>
      </c>
      <c r="R385" s="6">
        <f t="shared" si="42"/>
        <v>10</v>
      </c>
      <c r="S385" s="6">
        <f t="shared" si="42"/>
        <v>14</v>
      </c>
      <c r="T385" s="6">
        <f t="shared" si="42"/>
        <v>43</v>
      </c>
      <c r="U385" s="6">
        <f t="shared" si="42"/>
        <v>10</v>
      </c>
      <c r="V385" s="6">
        <f t="shared" si="42"/>
        <v>15</v>
      </c>
      <c r="W385" s="6">
        <f t="shared" si="42"/>
        <v>20</v>
      </c>
      <c r="X385" s="6">
        <f t="shared" si="7"/>
        <v>6</v>
      </c>
      <c r="Y385" s="6">
        <f t="shared" si="8"/>
        <v>10</v>
      </c>
      <c r="Z385" s="6">
        <f t="shared" si="9"/>
        <v>15.5</v>
      </c>
      <c r="AA385" s="6">
        <f t="shared" si="10"/>
        <v>21.5</v>
      </c>
      <c r="AB385" s="6">
        <f t="shared" si="11"/>
        <v>62</v>
      </c>
      <c r="AC385" s="6">
        <f t="shared" si="12"/>
        <v>6</v>
      </c>
      <c r="AD385" s="6">
        <f t="shared" si="13"/>
        <v>4</v>
      </c>
      <c r="AE385" s="6">
        <f t="shared" si="13"/>
        <v>5.5</v>
      </c>
      <c r="AF385" s="6">
        <f t="shared" si="13"/>
        <v>6</v>
      </c>
      <c r="AG385" s="6">
        <f t="shared" si="13"/>
        <v>40.5</v>
      </c>
      <c r="AI385" s="6">
        <f t="shared" ref="AI385:BB385" si="43">COUNTIFS(AI$3:AI$368,"&gt;28.5",AI$3:AI$368,"&lt;=29")</f>
        <v>34</v>
      </c>
      <c r="AJ385" s="6">
        <f t="shared" si="43"/>
        <v>12</v>
      </c>
      <c r="AK385" s="6">
        <f t="shared" si="43"/>
        <v>10</v>
      </c>
      <c r="AL385" s="6">
        <f t="shared" si="43"/>
        <v>27</v>
      </c>
      <c r="AM385" s="6">
        <f t="shared" si="43"/>
        <v>35</v>
      </c>
      <c r="AN385" s="6">
        <f t="shared" si="43"/>
        <v>32</v>
      </c>
      <c r="AO385" s="6">
        <f t="shared" si="43"/>
        <v>28</v>
      </c>
      <c r="AP385" s="6">
        <f t="shared" si="43"/>
        <v>14</v>
      </c>
      <c r="AQ385" s="6">
        <f t="shared" si="43"/>
        <v>58</v>
      </c>
      <c r="AR385" s="6">
        <f t="shared" si="43"/>
        <v>19</v>
      </c>
      <c r="AS385" s="6">
        <f t="shared" si="43"/>
        <v>14</v>
      </c>
      <c r="AT385" s="6">
        <f t="shared" si="43"/>
        <v>35</v>
      </c>
      <c r="AU385" s="6">
        <f t="shared" si="43"/>
        <v>9</v>
      </c>
      <c r="AV385" s="6">
        <f t="shared" si="43"/>
        <v>42</v>
      </c>
      <c r="AW385" s="6">
        <f t="shared" si="43"/>
        <v>20</v>
      </c>
      <c r="AX385" s="6">
        <f t="shared" si="43"/>
        <v>25</v>
      </c>
      <c r="AY385" s="6">
        <f t="shared" si="43"/>
        <v>46</v>
      </c>
      <c r="AZ385" s="6">
        <f t="shared" si="43"/>
        <v>17</v>
      </c>
      <c r="BA385" s="6">
        <f t="shared" si="43"/>
        <v>55</v>
      </c>
      <c r="BB385" s="6">
        <f t="shared" si="43"/>
        <v>33</v>
      </c>
      <c r="BC385" s="6">
        <f t="shared" si="15"/>
        <v>9</v>
      </c>
      <c r="BD385" s="6">
        <f t="shared" si="16"/>
        <v>16.25</v>
      </c>
      <c r="BE385" s="6">
        <f t="shared" si="17"/>
        <v>27.5</v>
      </c>
      <c r="BF385" s="6">
        <f t="shared" si="18"/>
        <v>35</v>
      </c>
      <c r="BG385" s="6">
        <f t="shared" si="19"/>
        <v>58</v>
      </c>
      <c r="BH385" s="6">
        <f t="shared" si="20"/>
        <v>9</v>
      </c>
      <c r="BI385" s="6">
        <f t="shared" si="21"/>
        <v>7.25</v>
      </c>
      <c r="BJ385" s="6">
        <f t="shared" si="21"/>
        <v>11.25</v>
      </c>
      <c r="BK385" s="6">
        <f t="shared" si="21"/>
        <v>7.5</v>
      </c>
      <c r="BL385" s="6">
        <f t="shared" si="21"/>
        <v>23</v>
      </c>
    </row>
    <row r="386" spans="3:64" x14ac:dyDescent="0.45">
      <c r="C386" s="2" t="s">
        <v>48</v>
      </c>
      <c r="D386" s="6">
        <f t="shared" ref="D386:W386" si="44">COUNTIFS(D$3:D$368,"&gt;29",D$3:D$368,"&lt;=29.5")</f>
        <v>28</v>
      </c>
      <c r="E386" s="6">
        <f t="shared" si="44"/>
        <v>7</v>
      </c>
      <c r="F386" s="6">
        <f t="shared" si="44"/>
        <v>9</v>
      </c>
      <c r="G386" s="6">
        <f t="shared" si="44"/>
        <v>32</v>
      </c>
      <c r="H386" s="6">
        <f t="shared" si="44"/>
        <v>16</v>
      </c>
      <c r="I386" s="6">
        <f t="shared" si="44"/>
        <v>28</v>
      </c>
      <c r="J386" s="6">
        <f t="shared" si="44"/>
        <v>29</v>
      </c>
      <c r="K386" s="6">
        <f t="shared" si="44"/>
        <v>27</v>
      </c>
      <c r="L386" s="6">
        <f t="shared" si="44"/>
        <v>55</v>
      </c>
      <c r="M386" s="6">
        <f t="shared" si="44"/>
        <v>13</v>
      </c>
      <c r="N386" s="6">
        <f t="shared" si="44"/>
        <v>11</v>
      </c>
      <c r="O386" s="6">
        <f t="shared" si="44"/>
        <v>36</v>
      </c>
      <c r="P386" s="6">
        <f t="shared" si="44"/>
        <v>8</v>
      </c>
      <c r="Q386" s="6">
        <f t="shared" si="44"/>
        <v>47</v>
      </c>
      <c r="R386" s="6">
        <f t="shared" si="44"/>
        <v>19</v>
      </c>
      <c r="S386" s="6">
        <f t="shared" si="44"/>
        <v>19</v>
      </c>
      <c r="T386" s="6">
        <f t="shared" si="44"/>
        <v>53</v>
      </c>
      <c r="U386" s="6">
        <f t="shared" si="44"/>
        <v>22</v>
      </c>
      <c r="V386" s="6">
        <f t="shared" si="44"/>
        <v>29</v>
      </c>
      <c r="W386" s="6">
        <f t="shared" si="44"/>
        <v>30</v>
      </c>
      <c r="X386" s="6">
        <f t="shared" si="7"/>
        <v>7</v>
      </c>
      <c r="Y386" s="6">
        <f t="shared" si="8"/>
        <v>15.25</v>
      </c>
      <c r="Z386" s="6">
        <f t="shared" si="9"/>
        <v>27.5</v>
      </c>
      <c r="AA386" s="6">
        <f t="shared" si="10"/>
        <v>30.5</v>
      </c>
      <c r="AB386" s="6">
        <f t="shared" si="11"/>
        <v>55</v>
      </c>
      <c r="AC386" s="6">
        <f t="shared" si="12"/>
        <v>7</v>
      </c>
      <c r="AD386" s="6">
        <f t="shared" si="13"/>
        <v>8.25</v>
      </c>
      <c r="AE386" s="6">
        <f t="shared" si="13"/>
        <v>12.25</v>
      </c>
      <c r="AF386" s="6">
        <f t="shared" si="13"/>
        <v>3</v>
      </c>
      <c r="AG386" s="6">
        <f t="shared" si="13"/>
        <v>24.5</v>
      </c>
      <c r="AI386" s="6">
        <f t="shared" ref="AI386:BB386" si="45">COUNTIFS(AI$3:AI$368,"&gt;29",AI$3:AI$368,"&lt;=29.5")</f>
        <v>60</v>
      </c>
      <c r="AJ386" s="6">
        <f t="shared" si="45"/>
        <v>19</v>
      </c>
      <c r="AK386" s="6">
        <f t="shared" si="45"/>
        <v>31</v>
      </c>
      <c r="AL386" s="6">
        <f t="shared" si="45"/>
        <v>53</v>
      </c>
      <c r="AM386" s="6">
        <f t="shared" si="45"/>
        <v>30</v>
      </c>
      <c r="AN386" s="6">
        <f t="shared" si="45"/>
        <v>55</v>
      </c>
      <c r="AO386" s="6">
        <f t="shared" si="45"/>
        <v>26</v>
      </c>
      <c r="AP386" s="6">
        <f t="shared" si="45"/>
        <v>6</v>
      </c>
      <c r="AQ386" s="6">
        <f t="shared" si="45"/>
        <v>28</v>
      </c>
      <c r="AR386" s="6">
        <f t="shared" si="45"/>
        <v>42</v>
      </c>
      <c r="AS386" s="6">
        <f t="shared" si="45"/>
        <v>19</v>
      </c>
      <c r="AT386" s="6">
        <f t="shared" si="45"/>
        <v>57</v>
      </c>
      <c r="AU386" s="6">
        <f t="shared" si="45"/>
        <v>33</v>
      </c>
      <c r="AV386" s="6">
        <f t="shared" si="45"/>
        <v>29</v>
      </c>
      <c r="AW386" s="6">
        <f t="shared" si="45"/>
        <v>17</v>
      </c>
      <c r="AX386" s="6">
        <f t="shared" si="45"/>
        <v>23</v>
      </c>
      <c r="AY386" s="6">
        <f t="shared" si="45"/>
        <v>25</v>
      </c>
      <c r="AZ386" s="6">
        <f t="shared" si="45"/>
        <v>24</v>
      </c>
      <c r="BA386" s="6">
        <f t="shared" si="45"/>
        <v>45</v>
      </c>
      <c r="BB386" s="6">
        <f t="shared" si="45"/>
        <v>58</v>
      </c>
      <c r="BC386" s="6">
        <f t="shared" si="15"/>
        <v>6</v>
      </c>
      <c r="BD386" s="6">
        <f t="shared" si="16"/>
        <v>23.75</v>
      </c>
      <c r="BE386" s="6">
        <f t="shared" si="17"/>
        <v>29.5</v>
      </c>
      <c r="BF386" s="6">
        <f t="shared" si="18"/>
        <v>47</v>
      </c>
      <c r="BG386" s="6">
        <f t="shared" si="19"/>
        <v>60</v>
      </c>
      <c r="BH386" s="6">
        <f t="shared" si="20"/>
        <v>6</v>
      </c>
      <c r="BI386" s="6">
        <f t="shared" si="21"/>
        <v>17.75</v>
      </c>
      <c r="BJ386" s="6">
        <f t="shared" si="21"/>
        <v>5.75</v>
      </c>
      <c r="BK386" s="6">
        <f t="shared" si="21"/>
        <v>17.5</v>
      </c>
      <c r="BL386" s="6">
        <f t="shared" si="21"/>
        <v>13</v>
      </c>
    </row>
    <row r="387" spans="3:64" x14ac:dyDescent="0.45">
      <c r="C387" s="2" t="s">
        <v>49</v>
      </c>
      <c r="D387" s="6">
        <f t="shared" ref="D387:W387" si="46">COUNTIFS(D$3:D$368,"&gt;29.5",D$3:D$368,"&lt;=30")</f>
        <v>43</v>
      </c>
      <c r="E387" s="6">
        <f t="shared" si="46"/>
        <v>25</v>
      </c>
      <c r="F387" s="6">
        <f t="shared" si="46"/>
        <v>27</v>
      </c>
      <c r="G387" s="6">
        <f t="shared" si="46"/>
        <v>32</v>
      </c>
      <c r="H387" s="6">
        <f t="shared" si="46"/>
        <v>24</v>
      </c>
      <c r="I387" s="6">
        <f t="shared" si="46"/>
        <v>35</v>
      </c>
      <c r="J387" s="6">
        <f t="shared" si="46"/>
        <v>26</v>
      </c>
      <c r="K387" s="6">
        <f t="shared" si="46"/>
        <v>15</v>
      </c>
      <c r="L387" s="6">
        <f t="shared" si="46"/>
        <v>33</v>
      </c>
      <c r="M387" s="6">
        <f t="shared" si="46"/>
        <v>30</v>
      </c>
      <c r="N387" s="6">
        <f t="shared" si="46"/>
        <v>13</v>
      </c>
      <c r="O387" s="6">
        <f t="shared" si="46"/>
        <v>56</v>
      </c>
      <c r="P387" s="6">
        <f t="shared" si="46"/>
        <v>15</v>
      </c>
      <c r="Q387" s="6">
        <f t="shared" si="46"/>
        <v>49</v>
      </c>
      <c r="R387" s="6">
        <f t="shared" si="46"/>
        <v>22</v>
      </c>
      <c r="S387" s="6">
        <f t="shared" si="46"/>
        <v>33</v>
      </c>
      <c r="T387" s="6">
        <f t="shared" si="46"/>
        <v>33</v>
      </c>
      <c r="U387" s="6">
        <f t="shared" si="46"/>
        <v>14</v>
      </c>
      <c r="V387" s="6">
        <f t="shared" si="46"/>
        <v>53</v>
      </c>
      <c r="W387" s="6">
        <f t="shared" si="46"/>
        <v>48</v>
      </c>
      <c r="X387" s="6">
        <f t="shared" si="7"/>
        <v>13</v>
      </c>
      <c r="Y387" s="6">
        <f t="shared" si="8"/>
        <v>23.5</v>
      </c>
      <c r="Z387" s="6">
        <f t="shared" si="9"/>
        <v>31</v>
      </c>
      <c r="AA387" s="6">
        <f t="shared" si="10"/>
        <v>37</v>
      </c>
      <c r="AB387" s="6">
        <f t="shared" si="11"/>
        <v>56</v>
      </c>
      <c r="AC387" s="6">
        <f t="shared" si="12"/>
        <v>13</v>
      </c>
      <c r="AD387" s="6">
        <f t="shared" si="13"/>
        <v>10.5</v>
      </c>
      <c r="AE387" s="6">
        <f t="shared" si="13"/>
        <v>7.5</v>
      </c>
      <c r="AF387" s="6">
        <f t="shared" si="13"/>
        <v>6</v>
      </c>
      <c r="AG387" s="6">
        <f t="shared" si="13"/>
        <v>19</v>
      </c>
      <c r="AI387" s="6">
        <f t="shared" ref="AI387:BB387" si="47">COUNTIFS(AI$3:AI$368,"&gt;29.5",AI$3:AI$368,"&lt;=30")</f>
        <v>47</v>
      </c>
      <c r="AJ387" s="6">
        <f t="shared" si="47"/>
        <v>28</v>
      </c>
      <c r="AK387" s="6">
        <f t="shared" si="47"/>
        <v>56</v>
      </c>
      <c r="AL387" s="6">
        <f t="shared" si="47"/>
        <v>47</v>
      </c>
      <c r="AM387" s="6">
        <f t="shared" si="47"/>
        <v>56</v>
      </c>
      <c r="AN387" s="6">
        <f t="shared" si="47"/>
        <v>54</v>
      </c>
      <c r="AO387" s="6">
        <f t="shared" si="47"/>
        <v>13</v>
      </c>
      <c r="AP387" s="6">
        <f t="shared" si="47"/>
        <v>9</v>
      </c>
      <c r="AQ387" s="6">
        <f t="shared" si="47"/>
        <v>7</v>
      </c>
      <c r="AR387" s="6">
        <f t="shared" si="47"/>
        <v>64</v>
      </c>
      <c r="AS387" s="6">
        <f t="shared" si="47"/>
        <v>38</v>
      </c>
      <c r="AT387" s="6">
        <f t="shared" si="47"/>
        <v>34</v>
      </c>
      <c r="AU387" s="6">
        <f t="shared" si="47"/>
        <v>46</v>
      </c>
      <c r="AV387" s="6">
        <f t="shared" si="47"/>
        <v>46</v>
      </c>
      <c r="AW387" s="6">
        <f t="shared" si="47"/>
        <v>37</v>
      </c>
      <c r="AX387" s="6">
        <f t="shared" si="47"/>
        <v>39</v>
      </c>
      <c r="AY387" s="6">
        <f t="shared" si="47"/>
        <v>19</v>
      </c>
      <c r="AZ387" s="6">
        <f t="shared" si="47"/>
        <v>56</v>
      </c>
      <c r="BA387" s="6">
        <f t="shared" si="47"/>
        <v>20</v>
      </c>
      <c r="BB387" s="6">
        <f t="shared" si="47"/>
        <v>54</v>
      </c>
      <c r="BC387" s="6">
        <f t="shared" si="15"/>
        <v>7</v>
      </c>
      <c r="BD387" s="6">
        <f t="shared" si="16"/>
        <v>26</v>
      </c>
      <c r="BE387" s="6">
        <f t="shared" si="17"/>
        <v>42.5</v>
      </c>
      <c r="BF387" s="6">
        <f t="shared" si="18"/>
        <v>54</v>
      </c>
      <c r="BG387" s="6">
        <f t="shared" si="19"/>
        <v>64</v>
      </c>
      <c r="BH387" s="6">
        <f t="shared" si="20"/>
        <v>7</v>
      </c>
      <c r="BI387" s="6">
        <f t="shared" si="21"/>
        <v>19</v>
      </c>
      <c r="BJ387" s="6">
        <f t="shared" si="21"/>
        <v>16.5</v>
      </c>
      <c r="BK387" s="6">
        <f t="shared" si="21"/>
        <v>11.5</v>
      </c>
      <c r="BL387" s="6">
        <f t="shared" si="21"/>
        <v>10</v>
      </c>
    </row>
    <row r="388" spans="3:64" x14ac:dyDescent="0.45">
      <c r="C388" s="2" t="s">
        <v>50</v>
      </c>
      <c r="D388" s="6">
        <f t="shared" ref="D388:W388" si="48">COUNTIFS(D$3:D$368,"&gt;30",D$3:D$368,"&lt;=30.5")</f>
        <v>53</v>
      </c>
      <c r="E388" s="6">
        <f t="shared" si="48"/>
        <v>33</v>
      </c>
      <c r="F388" s="6">
        <f t="shared" si="48"/>
        <v>39</v>
      </c>
      <c r="G388" s="6">
        <f t="shared" si="48"/>
        <v>44</v>
      </c>
      <c r="H388" s="6">
        <f t="shared" si="48"/>
        <v>44</v>
      </c>
      <c r="I388" s="6">
        <f t="shared" si="48"/>
        <v>58</v>
      </c>
      <c r="J388" s="6">
        <f t="shared" si="48"/>
        <v>28</v>
      </c>
      <c r="K388" s="6">
        <f t="shared" si="48"/>
        <v>10</v>
      </c>
      <c r="L388" s="6">
        <f t="shared" si="48"/>
        <v>21</v>
      </c>
      <c r="M388" s="6">
        <f t="shared" si="48"/>
        <v>56</v>
      </c>
      <c r="N388" s="6">
        <f t="shared" si="48"/>
        <v>19</v>
      </c>
      <c r="O388" s="6">
        <f t="shared" si="48"/>
        <v>35</v>
      </c>
      <c r="P388" s="6">
        <f t="shared" si="48"/>
        <v>29</v>
      </c>
      <c r="Q388" s="6">
        <f t="shared" si="48"/>
        <v>31</v>
      </c>
      <c r="R388" s="6">
        <f t="shared" si="48"/>
        <v>19</v>
      </c>
      <c r="S388" s="6">
        <f t="shared" si="48"/>
        <v>34</v>
      </c>
      <c r="T388" s="6">
        <f t="shared" si="48"/>
        <v>16</v>
      </c>
      <c r="U388" s="6">
        <f t="shared" si="48"/>
        <v>30</v>
      </c>
      <c r="V388" s="6">
        <f t="shared" si="48"/>
        <v>26</v>
      </c>
      <c r="W388" s="6">
        <f t="shared" si="48"/>
        <v>56</v>
      </c>
      <c r="X388" s="6">
        <f t="shared" si="7"/>
        <v>10</v>
      </c>
      <c r="Y388" s="6">
        <f t="shared" si="8"/>
        <v>24.75</v>
      </c>
      <c r="Z388" s="6">
        <f t="shared" si="9"/>
        <v>32</v>
      </c>
      <c r="AA388" s="6">
        <f t="shared" si="10"/>
        <v>44</v>
      </c>
      <c r="AB388" s="6">
        <f t="shared" si="11"/>
        <v>58</v>
      </c>
      <c r="AC388" s="6">
        <f t="shared" si="12"/>
        <v>10</v>
      </c>
      <c r="AD388" s="6">
        <f t="shared" si="13"/>
        <v>14.75</v>
      </c>
      <c r="AE388" s="6">
        <f t="shared" si="13"/>
        <v>7.25</v>
      </c>
      <c r="AF388" s="6">
        <f t="shared" si="13"/>
        <v>12</v>
      </c>
      <c r="AG388" s="6">
        <f t="shared" si="13"/>
        <v>14</v>
      </c>
      <c r="AI388" s="6">
        <f t="shared" ref="AI388:BB388" si="49">COUNTIFS(AI$3:AI$368,"&gt;30",AI$3:AI$368,"&lt;=30.5")</f>
        <v>10</v>
      </c>
      <c r="AJ388" s="6">
        <f t="shared" si="49"/>
        <v>45</v>
      </c>
      <c r="AK388" s="6">
        <f t="shared" si="49"/>
        <v>32</v>
      </c>
      <c r="AL388" s="6">
        <f t="shared" si="49"/>
        <v>31</v>
      </c>
      <c r="AM388" s="6">
        <f t="shared" si="49"/>
        <v>20</v>
      </c>
      <c r="AN388" s="6">
        <f t="shared" si="49"/>
        <v>19</v>
      </c>
      <c r="AO388" s="6">
        <f t="shared" si="49"/>
        <v>20</v>
      </c>
      <c r="AP388" s="6">
        <f t="shared" si="49"/>
        <v>12</v>
      </c>
      <c r="AQ388" s="6">
        <f t="shared" si="49"/>
        <v>15</v>
      </c>
      <c r="AR388" s="6">
        <f t="shared" si="49"/>
        <v>25</v>
      </c>
      <c r="AS388" s="6">
        <f t="shared" si="49"/>
        <v>40</v>
      </c>
      <c r="AT388" s="6">
        <f t="shared" si="49"/>
        <v>9</v>
      </c>
      <c r="AU388" s="6">
        <f t="shared" si="49"/>
        <v>43</v>
      </c>
      <c r="AV388" s="6">
        <f t="shared" si="49"/>
        <v>43</v>
      </c>
      <c r="AW388" s="6">
        <f t="shared" si="49"/>
        <v>74</v>
      </c>
      <c r="AX388" s="6">
        <f t="shared" si="49"/>
        <v>20</v>
      </c>
      <c r="AY388" s="6">
        <f t="shared" si="49"/>
        <v>12</v>
      </c>
      <c r="AZ388" s="6">
        <f t="shared" si="49"/>
        <v>57</v>
      </c>
      <c r="BA388" s="6">
        <f t="shared" si="49"/>
        <v>9</v>
      </c>
      <c r="BB388" s="6">
        <f t="shared" si="49"/>
        <v>14</v>
      </c>
      <c r="BC388" s="6">
        <f t="shared" si="15"/>
        <v>9</v>
      </c>
      <c r="BD388" s="6">
        <f t="shared" si="16"/>
        <v>13.5</v>
      </c>
      <c r="BE388" s="6">
        <f t="shared" si="17"/>
        <v>20</v>
      </c>
      <c r="BF388" s="6">
        <f t="shared" si="18"/>
        <v>40.75</v>
      </c>
      <c r="BG388" s="6">
        <f t="shared" si="19"/>
        <v>74</v>
      </c>
      <c r="BH388" s="6">
        <f t="shared" si="20"/>
        <v>9</v>
      </c>
      <c r="BI388" s="6">
        <f t="shared" si="21"/>
        <v>4.5</v>
      </c>
      <c r="BJ388" s="6">
        <f t="shared" si="21"/>
        <v>6.5</v>
      </c>
      <c r="BK388" s="6">
        <f t="shared" si="21"/>
        <v>20.75</v>
      </c>
      <c r="BL388" s="6">
        <f t="shared" si="21"/>
        <v>33.25</v>
      </c>
    </row>
    <row r="389" spans="3:64" x14ac:dyDescent="0.45">
      <c r="C389" s="2" t="s">
        <v>51</v>
      </c>
      <c r="D389" s="6">
        <f t="shared" ref="D389:W389" si="50">COUNTIFS(D$3:D$368,"&gt;30.5",D$3:D$368,"&lt;=31")</f>
        <v>31</v>
      </c>
      <c r="E389" s="6">
        <f t="shared" si="50"/>
        <v>29</v>
      </c>
      <c r="F389" s="6">
        <f t="shared" si="50"/>
        <v>40</v>
      </c>
      <c r="G389" s="6">
        <f t="shared" si="50"/>
        <v>45</v>
      </c>
      <c r="H389" s="6">
        <f t="shared" si="50"/>
        <v>60</v>
      </c>
      <c r="I389" s="6">
        <f t="shared" si="50"/>
        <v>35</v>
      </c>
      <c r="J389" s="6">
        <f t="shared" si="50"/>
        <v>14</v>
      </c>
      <c r="K389" s="6">
        <f t="shared" si="50"/>
        <v>7</v>
      </c>
      <c r="L389" s="6">
        <f t="shared" si="50"/>
        <v>17</v>
      </c>
      <c r="M389" s="6">
        <f t="shared" si="50"/>
        <v>40</v>
      </c>
      <c r="N389" s="6">
        <f t="shared" si="50"/>
        <v>29</v>
      </c>
      <c r="O389" s="6">
        <f t="shared" si="50"/>
        <v>12</v>
      </c>
      <c r="P389" s="6">
        <f t="shared" si="50"/>
        <v>50</v>
      </c>
      <c r="Q389" s="6">
        <f t="shared" si="50"/>
        <v>23</v>
      </c>
      <c r="R389" s="6">
        <f t="shared" si="50"/>
        <v>40</v>
      </c>
      <c r="S389" s="6">
        <f t="shared" si="50"/>
        <v>22</v>
      </c>
      <c r="T389" s="6">
        <f t="shared" si="50"/>
        <v>15</v>
      </c>
      <c r="U389" s="6">
        <f t="shared" si="50"/>
        <v>57</v>
      </c>
      <c r="V389" s="6">
        <f t="shared" si="50"/>
        <v>12</v>
      </c>
      <c r="W389" s="6">
        <f t="shared" si="50"/>
        <v>34</v>
      </c>
      <c r="X389" s="6">
        <f t="shared" si="7"/>
        <v>7</v>
      </c>
      <c r="Y389" s="6">
        <f t="shared" si="8"/>
        <v>16.5</v>
      </c>
      <c r="Z389" s="6">
        <f t="shared" si="9"/>
        <v>30</v>
      </c>
      <c r="AA389" s="6">
        <f t="shared" si="10"/>
        <v>40</v>
      </c>
      <c r="AB389" s="6">
        <f t="shared" si="11"/>
        <v>60</v>
      </c>
      <c r="AC389" s="6">
        <f t="shared" si="12"/>
        <v>7</v>
      </c>
      <c r="AD389" s="6">
        <f t="shared" si="13"/>
        <v>9.5</v>
      </c>
      <c r="AE389" s="6">
        <f t="shared" si="13"/>
        <v>13.5</v>
      </c>
      <c r="AF389" s="6">
        <f t="shared" si="13"/>
        <v>10</v>
      </c>
      <c r="AG389" s="6">
        <f t="shared" si="13"/>
        <v>20</v>
      </c>
      <c r="AI389" s="6">
        <f t="shared" ref="AI389:BB389" si="51">COUNTIFS(AI$3:AI$368,"&gt;30.5",AI$3:AI$368,"&lt;=31")</f>
        <v>8</v>
      </c>
      <c r="AJ389" s="6">
        <f t="shared" si="51"/>
        <v>45</v>
      </c>
      <c r="AK389" s="6">
        <f t="shared" si="51"/>
        <v>8</v>
      </c>
      <c r="AL389" s="6">
        <f t="shared" si="51"/>
        <v>25</v>
      </c>
      <c r="AM389" s="6">
        <f t="shared" si="51"/>
        <v>14</v>
      </c>
      <c r="AN389" s="6">
        <f t="shared" si="51"/>
        <v>15</v>
      </c>
      <c r="AO389" s="6">
        <f t="shared" si="51"/>
        <v>13</v>
      </c>
      <c r="AP389" s="6">
        <f t="shared" si="51"/>
        <v>8</v>
      </c>
      <c r="AQ389" s="6">
        <f t="shared" si="51"/>
        <v>11</v>
      </c>
      <c r="AR389" s="6">
        <f t="shared" si="51"/>
        <v>9</v>
      </c>
      <c r="AS389" s="6">
        <f t="shared" si="51"/>
        <v>33</v>
      </c>
      <c r="AT389" s="6">
        <f t="shared" si="51"/>
        <v>4</v>
      </c>
      <c r="AU389" s="6">
        <f t="shared" si="51"/>
        <v>14</v>
      </c>
      <c r="AV389" s="6">
        <f t="shared" si="51"/>
        <v>14</v>
      </c>
      <c r="AW389" s="6">
        <f t="shared" si="51"/>
        <v>26</v>
      </c>
      <c r="AX389" s="6">
        <f t="shared" si="51"/>
        <v>13</v>
      </c>
      <c r="AY389" s="6">
        <f t="shared" si="51"/>
        <v>19</v>
      </c>
      <c r="AZ389" s="6">
        <f t="shared" si="51"/>
        <v>18</v>
      </c>
      <c r="BA389" s="6">
        <f t="shared" si="51"/>
        <v>7</v>
      </c>
      <c r="BB389" s="6">
        <f t="shared" si="51"/>
        <v>13</v>
      </c>
      <c r="BC389" s="6">
        <f t="shared" si="15"/>
        <v>4</v>
      </c>
      <c r="BD389" s="6">
        <f t="shared" si="16"/>
        <v>8.75</v>
      </c>
      <c r="BE389" s="6">
        <f t="shared" si="17"/>
        <v>13.5</v>
      </c>
      <c r="BF389" s="6">
        <f t="shared" si="18"/>
        <v>18.25</v>
      </c>
      <c r="BG389" s="6">
        <f t="shared" si="19"/>
        <v>45</v>
      </c>
      <c r="BH389" s="6">
        <f t="shared" si="20"/>
        <v>4</v>
      </c>
      <c r="BI389" s="6">
        <f t="shared" si="21"/>
        <v>4.75</v>
      </c>
      <c r="BJ389" s="6">
        <f t="shared" si="21"/>
        <v>4.75</v>
      </c>
      <c r="BK389" s="6">
        <f t="shared" si="21"/>
        <v>4.75</v>
      </c>
      <c r="BL389" s="6">
        <f t="shared" si="21"/>
        <v>26.75</v>
      </c>
    </row>
    <row r="390" spans="3:64" x14ac:dyDescent="0.45">
      <c r="C390" s="2" t="s">
        <v>71</v>
      </c>
      <c r="D390" s="6">
        <f t="shared" ref="D390:W390" si="52">COUNTIFS(D$3:D$368,"&gt;31",D$3:D$368,"&lt;=31.5")</f>
        <v>9</v>
      </c>
      <c r="E390" s="6">
        <f t="shared" si="52"/>
        <v>36</v>
      </c>
      <c r="F390" s="6">
        <f t="shared" si="52"/>
        <v>12</v>
      </c>
      <c r="G390" s="6">
        <f t="shared" si="52"/>
        <v>21</v>
      </c>
      <c r="H390" s="6">
        <f t="shared" si="52"/>
        <v>40</v>
      </c>
      <c r="I390" s="6">
        <f t="shared" si="52"/>
        <v>17</v>
      </c>
      <c r="J390" s="6">
        <f t="shared" si="52"/>
        <v>11</v>
      </c>
      <c r="K390" s="6">
        <f t="shared" si="52"/>
        <v>9</v>
      </c>
      <c r="L390" s="6">
        <f t="shared" si="52"/>
        <v>9</v>
      </c>
      <c r="M390" s="6">
        <f t="shared" si="52"/>
        <v>18</v>
      </c>
      <c r="N390" s="6">
        <f t="shared" si="52"/>
        <v>49</v>
      </c>
      <c r="O390" s="6">
        <f t="shared" si="52"/>
        <v>8</v>
      </c>
      <c r="P390" s="6">
        <f t="shared" si="52"/>
        <v>24</v>
      </c>
      <c r="Q390" s="6">
        <f t="shared" si="52"/>
        <v>40</v>
      </c>
      <c r="R390" s="6">
        <f t="shared" si="52"/>
        <v>73</v>
      </c>
      <c r="S390" s="6">
        <f t="shared" si="52"/>
        <v>22</v>
      </c>
      <c r="T390" s="6">
        <f t="shared" si="52"/>
        <v>7</v>
      </c>
      <c r="U390" s="6">
        <f t="shared" si="52"/>
        <v>39</v>
      </c>
      <c r="V390" s="6">
        <f t="shared" si="52"/>
        <v>11</v>
      </c>
      <c r="W390" s="6">
        <f t="shared" si="52"/>
        <v>12</v>
      </c>
      <c r="X390" s="6">
        <f t="shared" si="7"/>
        <v>7</v>
      </c>
      <c r="Y390" s="6">
        <f t="shared" si="8"/>
        <v>10.5</v>
      </c>
      <c r="Z390" s="6">
        <f t="shared" si="9"/>
        <v>17.5</v>
      </c>
      <c r="AA390" s="6">
        <f t="shared" si="10"/>
        <v>36.75</v>
      </c>
      <c r="AB390" s="6">
        <f t="shared" si="11"/>
        <v>73</v>
      </c>
      <c r="AC390" s="6">
        <f t="shared" si="12"/>
        <v>7</v>
      </c>
      <c r="AD390" s="6">
        <f t="shared" si="13"/>
        <v>3.5</v>
      </c>
      <c r="AE390" s="6">
        <f t="shared" si="13"/>
        <v>7</v>
      </c>
      <c r="AF390" s="6">
        <f t="shared" si="13"/>
        <v>19.25</v>
      </c>
      <c r="AG390" s="6">
        <f t="shared" si="13"/>
        <v>36.25</v>
      </c>
      <c r="AI390" s="6">
        <f t="shared" ref="AI390:BB390" si="53">COUNTIFS(AI$3:AI$368,"&gt;31",AI$3:AI$368,"&lt;=31.5")</f>
        <v>4</v>
      </c>
      <c r="AJ390" s="6">
        <f t="shared" si="53"/>
        <v>34</v>
      </c>
      <c r="AK390" s="6">
        <f t="shared" si="53"/>
        <v>7</v>
      </c>
      <c r="AL390" s="6">
        <f t="shared" si="53"/>
        <v>10</v>
      </c>
      <c r="AM390" s="6">
        <f t="shared" si="53"/>
        <v>11</v>
      </c>
      <c r="AN390" s="6">
        <f t="shared" si="53"/>
        <v>22</v>
      </c>
      <c r="AO390" s="6">
        <f t="shared" si="53"/>
        <v>9</v>
      </c>
      <c r="AP390" s="6">
        <f t="shared" si="53"/>
        <v>12</v>
      </c>
      <c r="AQ390" s="6">
        <f t="shared" si="53"/>
        <v>9</v>
      </c>
      <c r="AR390" s="6">
        <f t="shared" si="53"/>
        <v>8</v>
      </c>
      <c r="AS390" s="6">
        <f t="shared" si="53"/>
        <v>17</v>
      </c>
      <c r="AT390" s="6">
        <f t="shared" si="53"/>
        <v>11</v>
      </c>
      <c r="AU390" s="6">
        <f t="shared" si="53"/>
        <v>7</v>
      </c>
      <c r="AV390" s="6">
        <f t="shared" si="53"/>
        <v>5</v>
      </c>
      <c r="AW390" s="6">
        <f t="shared" si="53"/>
        <v>12</v>
      </c>
      <c r="AX390" s="6">
        <f t="shared" si="53"/>
        <v>7</v>
      </c>
      <c r="AY390" s="6">
        <f t="shared" si="53"/>
        <v>19</v>
      </c>
      <c r="AZ390" s="6">
        <f t="shared" si="53"/>
        <v>11</v>
      </c>
      <c r="BA390" s="6">
        <f t="shared" si="53"/>
        <v>6</v>
      </c>
      <c r="BB390" s="6">
        <f t="shared" si="53"/>
        <v>10</v>
      </c>
      <c r="BC390" s="6">
        <f t="shared" si="15"/>
        <v>4</v>
      </c>
      <c r="BD390" s="6">
        <f t="shared" si="16"/>
        <v>7</v>
      </c>
      <c r="BE390" s="6">
        <f t="shared" si="17"/>
        <v>10</v>
      </c>
      <c r="BF390" s="6">
        <f t="shared" si="18"/>
        <v>12</v>
      </c>
      <c r="BG390" s="6">
        <f t="shared" si="19"/>
        <v>34</v>
      </c>
      <c r="BH390" s="6">
        <f t="shared" si="20"/>
        <v>4</v>
      </c>
      <c r="BI390" s="6">
        <f t="shared" si="21"/>
        <v>3</v>
      </c>
      <c r="BJ390" s="6">
        <f t="shared" si="21"/>
        <v>3</v>
      </c>
      <c r="BK390" s="6">
        <f t="shared" si="21"/>
        <v>2</v>
      </c>
      <c r="BL390" s="6">
        <f t="shared" si="21"/>
        <v>22</v>
      </c>
    </row>
    <row r="391" spans="3:64" x14ac:dyDescent="0.45">
      <c r="C391" s="2" t="s">
        <v>72</v>
      </c>
      <c r="D391" s="6">
        <f t="shared" ref="D391:W391" si="54">COUNTIFS(D$3:D$368,"&gt;31.5",D$3:D$368,"&lt;=32")</f>
        <v>6</v>
      </c>
      <c r="E391" s="6">
        <f t="shared" si="54"/>
        <v>56</v>
      </c>
      <c r="F391" s="6">
        <f t="shared" si="54"/>
        <v>7</v>
      </c>
      <c r="G391" s="6">
        <f t="shared" si="54"/>
        <v>8</v>
      </c>
      <c r="H391" s="6">
        <f t="shared" si="54"/>
        <v>15</v>
      </c>
      <c r="I391" s="6">
        <f t="shared" si="54"/>
        <v>10</v>
      </c>
      <c r="J391" s="6">
        <f t="shared" si="54"/>
        <v>10</v>
      </c>
      <c r="K391" s="6">
        <f t="shared" si="54"/>
        <v>7</v>
      </c>
      <c r="L391" s="6">
        <f t="shared" si="54"/>
        <v>6</v>
      </c>
      <c r="M391" s="6">
        <f t="shared" si="54"/>
        <v>9</v>
      </c>
      <c r="N391" s="6">
        <f t="shared" si="54"/>
        <v>22</v>
      </c>
      <c r="O391" s="6">
        <f t="shared" si="54"/>
        <v>9</v>
      </c>
      <c r="P391" s="6">
        <f t="shared" si="54"/>
        <v>22</v>
      </c>
      <c r="Q391" s="6">
        <f t="shared" si="54"/>
        <v>39</v>
      </c>
      <c r="R391" s="6">
        <f t="shared" si="54"/>
        <v>21</v>
      </c>
      <c r="S391" s="6">
        <f t="shared" si="54"/>
        <v>8</v>
      </c>
      <c r="T391" s="6">
        <f t="shared" si="54"/>
        <v>12</v>
      </c>
      <c r="U391" s="6">
        <f t="shared" si="54"/>
        <v>19</v>
      </c>
      <c r="V391" s="6">
        <f t="shared" si="54"/>
        <v>11</v>
      </c>
      <c r="W391" s="6">
        <f t="shared" si="54"/>
        <v>12</v>
      </c>
      <c r="X391" s="6">
        <f t="shared" si="7"/>
        <v>6</v>
      </c>
      <c r="Y391" s="6">
        <f t="shared" si="8"/>
        <v>8</v>
      </c>
      <c r="Z391" s="6">
        <f t="shared" si="9"/>
        <v>10.5</v>
      </c>
      <c r="AA391" s="6">
        <f t="shared" si="10"/>
        <v>19.5</v>
      </c>
      <c r="AB391" s="6">
        <f t="shared" si="11"/>
        <v>56</v>
      </c>
      <c r="AC391" s="6">
        <f t="shared" si="12"/>
        <v>6</v>
      </c>
      <c r="AD391" s="6">
        <f t="shared" si="13"/>
        <v>2</v>
      </c>
      <c r="AE391" s="6">
        <f t="shared" si="13"/>
        <v>2.5</v>
      </c>
      <c r="AF391" s="6">
        <f t="shared" si="13"/>
        <v>9</v>
      </c>
      <c r="AG391" s="6">
        <f t="shared" si="13"/>
        <v>36.5</v>
      </c>
      <c r="AI391" s="6">
        <f t="shared" ref="AI391:BB391" si="55">COUNTIFS(AI$3:AI$368,"&gt;31.5",AI$3:AI$368,"&lt;=32")</f>
        <v>4</v>
      </c>
      <c r="AJ391" s="6">
        <f t="shared" si="55"/>
        <v>9</v>
      </c>
      <c r="AK391" s="6">
        <f t="shared" si="55"/>
        <v>7</v>
      </c>
      <c r="AL391" s="6">
        <f t="shared" si="55"/>
        <v>8</v>
      </c>
      <c r="AM391" s="6">
        <f t="shared" si="55"/>
        <v>3</v>
      </c>
      <c r="AN391" s="6">
        <f t="shared" si="55"/>
        <v>19</v>
      </c>
      <c r="AO391" s="6">
        <f t="shared" si="55"/>
        <v>13</v>
      </c>
      <c r="AP391" s="6">
        <f t="shared" si="55"/>
        <v>14</v>
      </c>
      <c r="AQ391" s="6">
        <f t="shared" si="55"/>
        <v>12</v>
      </c>
      <c r="AR391" s="6">
        <f t="shared" si="55"/>
        <v>11</v>
      </c>
      <c r="AS391" s="6">
        <f t="shared" si="55"/>
        <v>5</v>
      </c>
      <c r="AT391" s="6">
        <f t="shared" si="55"/>
        <v>8</v>
      </c>
      <c r="AU391" s="6">
        <f t="shared" si="55"/>
        <v>4</v>
      </c>
      <c r="AV391" s="6">
        <f t="shared" si="55"/>
        <v>10</v>
      </c>
      <c r="AW391" s="6">
        <f t="shared" si="55"/>
        <v>11</v>
      </c>
      <c r="AX391" s="6">
        <f t="shared" si="55"/>
        <v>12</v>
      </c>
      <c r="AY391" s="6">
        <f t="shared" si="55"/>
        <v>16</v>
      </c>
      <c r="AZ391" s="6">
        <f t="shared" si="55"/>
        <v>8</v>
      </c>
      <c r="BA391" s="6">
        <f t="shared" si="55"/>
        <v>17</v>
      </c>
      <c r="BB391" s="6">
        <f t="shared" si="55"/>
        <v>7</v>
      </c>
      <c r="BC391" s="6">
        <f t="shared" si="15"/>
        <v>3</v>
      </c>
      <c r="BD391" s="6">
        <f t="shared" si="16"/>
        <v>7</v>
      </c>
      <c r="BE391" s="6">
        <f t="shared" si="17"/>
        <v>9.5</v>
      </c>
      <c r="BF391" s="6">
        <f t="shared" si="18"/>
        <v>12.25</v>
      </c>
      <c r="BG391" s="6">
        <f t="shared" si="19"/>
        <v>19</v>
      </c>
      <c r="BH391" s="6">
        <f t="shared" si="20"/>
        <v>3</v>
      </c>
      <c r="BI391" s="6">
        <f t="shared" si="21"/>
        <v>4</v>
      </c>
      <c r="BJ391" s="6">
        <f t="shared" si="21"/>
        <v>2.5</v>
      </c>
      <c r="BK391" s="6">
        <f t="shared" si="21"/>
        <v>2.75</v>
      </c>
      <c r="BL391" s="6">
        <f t="shared" si="21"/>
        <v>6.75</v>
      </c>
    </row>
    <row r="392" spans="3:64" x14ac:dyDescent="0.45">
      <c r="C392" s="2" t="s">
        <v>73</v>
      </c>
      <c r="D392" s="6">
        <f t="shared" ref="D392:W392" si="56">COUNTIFS(D$3:D$368,"&gt;32",D$3:D$368,"&lt;=32.5")</f>
        <v>3</v>
      </c>
      <c r="E392" s="6">
        <f t="shared" si="56"/>
        <v>17</v>
      </c>
      <c r="F392" s="6">
        <f t="shared" si="56"/>
        <v>9</v>
      </c>
      <c r="G392" s="6">
        <f t="shared" si="56"/>
        <v>14</v>
      </c>
      <c r="H392" s="6">
        <f t="shared" si="56"/>
        <v>8</v>
      </c>
      <c r="I392" s="6">
        <f t="shared" si="56"/>
        <v>27</v>
      </c>
      <c r="J392" s="6">
        <f t="shared" si="56"/>
        <v>14</v>
      </c>
      <c r="K392" s="6">
        <f t="shared" si="56"/>
        <v>15</v>
      </c>
      <c r="L392" s="6">
        <f t="shared" si="56"/>
        <v>11</v>
      </c>
      <c r="M392" s="6">
        <f t="shared" si="56"/>
        <v>13</v>
      </c>
      <c r="N392" s="6">
        <f t="shared" si="56"/>
        <v>26</v>
      </c>
      <c r="O392" s="6">
        <f t="shared" si="56"/>
        <v>12</v>
      </c>
      <c r="P392" s="6">
        <f t="shared" si="56"/>
        <v>12</v>
      </c>
      <c r="Q392" s="6">
        <f t="shared" si="56"/>
        <v>11</v>
      </c>
      <c r="R392" s="6">
        <f t="shared" si="56"/>
        <v>16</v>
      </c>
      <c r="S392" s="6">
        <f t="shared" si="56"/>
        <v>13</v>
      </c>
      <c r="T392" s="6">
        <f t="shared" si="56"/>
        <v>12</v>
      </c>
      <c r="U392" s="6">
        <f t="shared" si="56"/>
        <v>6</v>
      </c>
      <c r="V392" s="6">
        <f t="shared" si="56"/>
        <v>13</v>
      </c>
      <c r="W392" s="6">
        <f t="shared" si="56"/>
        <v>7</v>
      </c>
      <c r="X392" s="6">
        <f t="shared" si="7"/>
        <v>3</v>
      </c>
      <c r="Y392" s="6">
        <f t="shared" si="8"/>
        <v>10.5</v>
      </c>
      <c r="Z392" s="6">
        <f t="shared" si="9"/>
        <v>12.5</v>
      </c>
      <c r="AA392" s="6">
        <f t="shared" si="10"/>
        <v>14.25</v>
      </c>
      <c r="AB392" s="6">
        <f t="shared" si="11"/>
        <v>27</v>
      </c>
      <c r="AC392" s="6">
        <f t="shared" si="12"/>
        <v>3</v>
      </c>
      <c r="AD392" s="6">
        <f t="shared" si="13"/>
        <v>7.5</v>
      </c>
      <c r="AE392" s="6">
        <f t="shared" si="13"/>
        <v>2</v>
      </c>
      <c r="AF392" s="6">
        <f t="shared" si="13"/>
        <v>1.75</v>
      </c>
      <c r="AG392" s="6">
        <f t="shared" si="13"/>
        <v>12.75</v>
      </c>
      <c r="AI392" s="6">
        <f t="shared" ref="AI392:BB392" si="57">COUNTIFS(AI$3:AI$368,"&gt;32",AI$3:AI$368,"&lt;=32.5")</f>
        <v>3</v>
      </c>
      <c r="AJ392" s="6">
        <f t="shared" si="57"/>
        <v>10</v>
      </c>
      <c r="AK392" s="6">
        <f t="shared" si="57"/>
        <v>14</v>
      </c>
      <c r="AL392" s="6">
        <f t="shared" si="57"/>
        <v>21</v>
      </c>
      <c r="AM392" s="6">
        <f t="shared" si="57"/>
        <v>3</v>
      </c>
      <c r="AN392" s="6">
        <f t="shared" si="57"/>
        <v>18</v>
      </c>
      <c r="AO392" s="6">
        <f t="shared" si="57"/>
        <v>9</v>
      </c>
      <c r="AP392" s="6">
        <f t="shared" si="57"/>
        <v>15</v>
      </c>
      <c r="AQ392" s="6">
        <f t="shared" si="57"/>
        <v>19</v>
      </c>
      <c r="AR392" s="6">
        <f t="shared" si="57"/>
        <v>17</v>
      </c>
      <c r="AS392" s="6">
        <f t="shared" si="57"/>
        <v>6</v>
      </c>
      <c r="AT392" s="6">
        <f t="shared" si="57"/>
        <v>18</v>
      </c>
      <c r="AU392" s="6">
        <f t="shared" si="57"/>
        <v>9</v>
      </c>
      <c r="AV392" s="6">
        <f t="shared" si="57"/>
        <v>14</v>
      </c>
      <c r="AW392" s="6">
        <f t="shared" si="57"/>
        <v>5</v>
      </c>
      <c r="AX392" s="6">
        <f t="shared" si="57"/>
        <v>5</v>
      </c>
      <c r="AY392" s="6">
        <f t="shared" si="57"/>
        <v>12</v>
      </c>
      <c r="AZ392" s="6">
        <f t="shared" si="57"/>
        <v>12</v>
      </c>
      <c r="BA392" s="6">
        <f t="shared" si="57"/>
        <v>10</v>
      </c>
      <c r="BB392" s="6">
        <f t="shared" si="57"/>
        <v>9</v>
      </c>
      <c r="BC392" s="6">
        <f t="shared" si="15"/>
        <v>3</v>
      </c>
      <c r="BD392" s="6">
        <f t="shared" si="16"/>
        <v>8.25</v>
      </c>
      <c r="BE392" s="6">
        <f t="shared" si="17"/>
        <v>11</v>
      </c>
      <c r="BF392" s="6">
        <f t="shared" si="18"/>
        <v>15.5</v>
      </c>
      <c r="BG392" s="6">
        <f t="shared" si="19"/>
        <v>21</v>
      </c>
      <c r="BH392" s="6">
        <f t="shared" si="20"/>
        <v>3</v>
      </c>
      <c r="BI392" s="6">
        <f t="shared" si="21"/>
        <v>5.25</v>
      </c>
      <c r="BJ392" s="6">
        <f t="shared" si="21"/>
        <v>2.75</v>
      </c>
      <c r="BK392" s="6">
        <f t="shared" si="21"/>
        <v>4.5</v>
      </c>
      <c r="BL392" s="6">
        <f t="shared" si="21"/>
        <v>5.5</v>
      </c>
    </row>
    <row r="393" spans="3:64" x14ac:dyDescent="0.45">
      <c r="C393" s="2" t="s">
        <v>74</v>
      </c>
      <c r="D393" s="6">
        <f t="shared" ref="D393:W393" si="58">COUNTIFS(D$3:D$368,"&gt;32.5",D$3:D$368,"&lt;=33")</f>
        <v>7</v>
      </c>
      <c r="E393" s="6">
        <f t="shared" si="58"/>
        <v>9</v>
      </c>
      <c r="F393" s="6">
        <f t="shared" si="58"/>
        <v>11</v>
      </c>
      <c r="G393" s="6">
        <f t="shared" si="58"/>
        <v>11</v>
      </c>
      <c r="H393" s="6">
        <f t="shared" si="58"/>
        <v>8</v>
      </c>
      <c r="I393" s="6">
        <f t="shared" si="58"/>
        <v>22</v>
      </c>
      <c r="J393" s="6">
        <f t="shared" si="58"/>
        <v>11</v>
      </c>
      <c r="K393" s="6">
        <f t="shared" si="58"/>
        <v>11</v>
      </c>
      <c r="L393" s="6">
        <f t="shared" si="58"/>
        <v>9</v>
      </c>
      <c r="M393" s="6">
        <f t="shared" si="58"/>
        <v>17</v>
      </c>
      <c r="N393" s="6">
        <f t="shared" si="58"/>
        <v>8</v>
      </c>
      <c r="O393" s="6">
        <f t="shared" si="58"/>
        <v>11</v>
      </c>
      <c r="P393" s="6">
        <f t="shared" si="58"/>
        <v>6</v>
      </c>
      <c r="Q393" s="6">
        <f t="shared" si="58"/>
        <v>7</v>
      </c>
      <c r="R393" s="6">
        <f t="shared" si="58"/>
        <v>7</v>
      </c>
      <c r="S393" s="6">
        <f t="shared" si="58"/>
        <v>9</v>
      </c>
      <c r="T393" s="6">
        <f t="shared" si="58"/>
        <v>13</v>
      </c>
      <c r="U393" s="6">
        <f t="shared" si="58"/>
        <v>6</v>
      </c>
      <c r="V393" s="6">
        <f t="shared" si="58"/>
        <v>6</v>
      </c>
      <c r="W393" s="6">
        <f t="shared" si="58"/>
        <v>10</v>
      </c>
      <c r="X393" s="6">
        <f t="shared" si="7"/>
        <v>6</v>
      </c>
      <c r="Y393" s="6">
        <f t="shared" si="8"/>
        <v>7</v>
      </c>
      <c r="Z393" s="6">
        <f t="shared" si="9"/>
        <v>9</v>
      </c>
      <c r="AA393" s="6">
        <f t="shared" si="10"/>
        <v>11</v>
      </c>
      <c r="AB393" s="6">
        <f t="shared" si="11"/>
        <v>22</v>
      </c>
      <c r="AC393" s="6">
        <f t="shared" si="12"/>
        <v>6</v>
      </c>
      <c r="AD393" s="6">
        <f t="shared" si="13"/>
        <v>1</v>
      </c>
      <c r="AE393" s="6">
        <f t="shared" si="13"/>
        <v>2</v>
      </c>
      <c r="AF393" s="6">
        <f t="shared" si="13"/>
        <v>2</v>
      </c>
      <c r="AG393" s="6">
        <f t="shared" si="13"/>
        <v>11</v>
      </c>
      <c r="AI393" s="6">
        <f t="shared" ref="AI393:BB393" si="59">COUNTIFS(AI$3:AI$368,"&gt;32.5",AI$3:AI$368,"&lt;=33")</f>
        <v>8</v>
      </c>
      <c r="AJ393" s="6">
        <f t="shared" si="59"/>
        <v>7</v>
      </c>
      <c r="AK393" s="6">
        <f t="shared" si="59"/>
        <v>23</v>
      </c>
      <c r="AL393" s="6">
        <f t="shared" si="59"/>
        <v>4</v>
      </c>
      <c r="AM393" s="6">
        <f t="shared" si="59"/>
        <v>9</v>
      </c>
      <c r="AN393" s="6">
        <f t="shared" si="59"/>
        <v>17</v>
      </c>
      <c r="AO393" s="6">
        <f t="shared" si="59"/>
        <v>9</v>
      </c>
      <c r="AP393" s="6">
        <f t="shared" si="59"/>
        <v>10</v>
      </c>
      <c r="AQ393" s="6">
        <f t="shared" si="59"/>
        <v>16</v>
      </c>
      <c r="AR393" s="6">
        <f t="shared" si="59"/>
        <v>17</v>
      </c>
      <c r="AS393" s="6">
        <f t="shared" si="59"/>
        <v>13</v>
      </c>
      <c r="AT393" s="6">
        <f t="shared" si="59"/>
        <v>14</v>
      </c>
      <c r="AU393" s="6">
        <f t="shared" si="59"/>
        <v>17</v>
      </c>
      <c r="AV393" s="6">
        <f t="shared" si="59"/>
        <v>2</v>
      </c>
      <c r="AW393" s="6">
        <f t="shared" si="59"/>
        <v>9</v>
      </c>
      <c r="AX393" s="6">
        <f t="shared" si="59"/>
        <v>14</v>
      </c>
      <c r="AY393" s="6">
        <f t="shared" si="59"/>
        <v>15</v>
      </c>
      <c r="AZ393" s="6">
        <f t="shared" si="59"/>
        <v>5</v>
      </c>
      <c r="BA393" s="6">
        <f t="shared" si="59"/>
        <v>7</v>
      </c>
      <c r="BB393" s="6">
        <f t="shared" si="59"/>
        <v>12</v>
      </c>
      <c r="BC393" s="6">
        <f t="shared" si="15"/>
        <v>2</v>
      </c>
      <c r="BD393" s="6">
        <f t="shared" si="16"/>
        <v>7.75</v>
      </c>
      <c r="BE393" s="6">
        <f t="shared" si="17"/>
        <v>11</v>
      </c>
      <c r="BF393" s="6">
        <f t="shared" si="18"/>
        <v>15.25</v>
      </c>
      <c r="BG393" s="6">
        <f t="shared" si="19"/>
        <v>23</v>
      </c>
      <c r="BH393" s="6">
        <f t="shared" si="20"/>
        <v>2</v>
      </c>
      <c r="BI393" s="6">
        <f t="shared" si="21"/>
        <v>5.75</v>
      </c>
      <c r="BJ393" s="6">
        <f t="shared" si="21"/>
        <v>3.25</v>
      </c>
      <c r="BK393" s="6">
        <f t="shared" si="21"/>
        <v>4.25</v>
      </c>
      <c r="BL393" s="6">
        <f t="shared" si="21"/>
        <v>7.75</v>
      </c>
    </row>
    <row r="394" spans="3:64" x14ac:dyDescent="0.45">
      <c r="C394" s="2" t="s">
        <v>75</v>
      </c>
      <c r="D394" s="6">
        <f t="shared" ref="D394:W394" si="60">COUNTIFS(D$3:D$368,"&gt;33",D$3:D$368,"&lt;=33.5")</f>
        <v>1</v>
      </c>
      <c r="E394" s="6">
        <f t="shared" si="60"/>
        <v>5</v>
      </c>
      <c r="F394" s="6">
        <f t="shared" si="60"/>
        <v>15</v>
      </c>
      <c r="G394" s="6">
        <f t="shared" si="60"/>
        <v>12</v>
      </c>
      <c r="H394" s="6">
        <f t="shared" si="60"/>
        <v>8</v>
      </c>
      <c r="I394" s="6">
        <f t="shared" si="60"/>
        <v>18</v>
      </c>
      <c r="J394" s="6">
        <f t="shared" si="60"/>
        <v>10</v>
      </c>
      <c r="K394" s="6">
        <f t="shared" si="60"/>
        <v>10</v>
      </c>
      <c r="L394" s="6">
        <f t="shared" si="60"/>
        <v>21</v>
      </c>
      <c r="M394" s="6">
        <f t="shared" si="60"/>
        <v>11</v>
      </c>
      <c r="N394" s="6">
        <f t="shared" si="60"/>
        <v>11</v>
      </c>
      <c r="O394" s="6">
        <f t="shared" si="60"/>
        <v>13</v>
      </c>
      <c r="P394" s="6">
        <f t="shared" si="60"/>
        <v>8</v>
      </c>
      <c r="Q394" s="6">
        <f t="shared" si="60"/>
        <v>12</v>
      </c>
      <c r="R394" s="6">
        <f t="shared" si="60"/>
        <v>6</v>
      </c>
      <c r="S394" s="6">
        <f t="shared" si="60"/>
        <v>6</v>
      </c>
      <c r="T394" s="6">
        <f t="shared" si="60"/>
        <v>27</v>
      </c>
      <c r="U394" s="6">
        <f t="shared" si="60"/>
        <v>12</v>
      </c>
      <c r="V394" s="6">
        <f t="shared" si="60"/>
        <v>12</v>
      </c>
      <c r="W394" s="6">
        <f t="shared" si="60"/>
        <v>11</v>
      </c>
      <c r="X394" s="6">
        <f t="shared" si="7"/>
        <v>1</v>
      </c>
      <c r="Y394" s="6">
        <f t="shared" si="8"/>
        <v>8</v>
      </c>
      <c r="Z394" s="6">
        <f t="shared" si="9"/>
        <v>11</v>
      </c>
      <c r="AA394" s="6">
        <f t="shared" si="10"/>
        <v>12.25</v>
      </c>
      <c r="AB394" s="6">
        <f t="shared" si="11"/>
        <v>27</v>
      </c>
      <c r="AC394" s="6">
        <f t="shared" si="12"/>
        <v>1</v>
      </c>
      <c r="AD394" s="6">
        <f t="shared" si="13"/>
        <v>7</v>
      </c>
      <c r="AE394" s="6">
        <f t="shared" si="13"/>
        <v>3</v>
      </c>
      <c r="AF394" s="6">
        <f t="shared" si="13"/>
        <v>1.25</v>
      </c>
      <c r="AG394" s="6">
        <f t="shared" si="13"/>
        <v>14.75</v>
      </c>
      <c r="AI394" s="6">
        <f t="shared" ref="AI394:BB394" si="61">COUNTIFS(AI$3:AI$368,"&gt;33",AI$3:AI$368,"&lt;=33.5")</f>
        <v>4</v>
      </c>
      <c r="AJ394" s="6">
        <f t="shared" si="61"/>
        <v>8</v>
      </c>
      <c r="AK394" s="6">
        <f t="shared" si="61"/>
        <v>17</v>
      </c>
      <c r="AL394" s="6">
        <f t="shared" si="61"/>
        <v>4</v>
      </c>
      <c r="AM394" s="6">
        <f t="shared" si="61"/>
        <v>8</v>
      </c>
      <c r="AN394" s="6">
        <f t="shared" si="61"/>
        <v>2</v>
      </c>
      <c r="AO394" s="6">
        <f t="shared" si="61"/>
        <v>9</v>
      </c>
      <c r="AP394" s="6">
        <f t="shared" si="61"/>
        <v>6</v>
      </c>
      <c r="AQ394" s="6">
        <f t="shared" si="61"/>
        <v>16</v>
      </c>
      <c r="AR394" s="6">
        <f t="shared" si="61"/>
        <v>4</v>
      </c>
      <c r="AS394" s="6">
        <f t="shared" si="61"/>
        <v>9</v>
      </c>
      <c r="AT394" s="6">
        <f t="shared" si="61"/>
        <v>24</v>
      </c>
      <c r="AU394" s="6">
        <f t="shared" si="61"/>
        <v>12</v>
      </c>
      <c r="AV394" s="6">
        <f t="shared" si="61"/>
        <v>17</v>
      </c>
      <c r="AW394" s="6">
        <f t="shared" si="61"/>
        <v>10</v>
      </c>
      <c r="AX394" s="6">
        <f t="shared" si="61"/>
        <v>9</v>
      </c>
      <c r="AY394" s="6">
        <f t="shared" si="61"/>
        <v>17</v>
      </c>
      <c r="AZ394" s="6">
        <f t="shared" si="61"/>
        <v>8</v>
      </c>
      <c r="BA394" s="6">
        <f t="shared" si="61"/>
        <v>13</v>
      </c>
      <c r="BB394" s="6">
        <f t="shared" si="61"/>
        <v>12</v>
      </c>
      <c r="BC394" s="6">
        <f t="shared" si="15"/>
        <v>2</v>
      </c>
      <c r="BD394" s="6">
        <f t="shared" si="16"/>
        <v>7.5</v>
      </c>
      <c r="BE394" s="6">
        <f t="shared" si="17"/>
        <v>9</v>
      </c>
      <c r="BF394" s="6">
        <f t="shared" si="18"/>
        <v>13.75</v>
      </c>
      <c r="BG394" s="6">
        <f t="shared" si="19"/>
        <v>24</v>
      </c>
      <c r="BH394" s="6">
        <f t="shared" si="20"/>
        <v>2</v>
      </c>
      <c r="BI394" s="6">
        <f t="shared" si="21"/>
        <v>5.5</v>
      </c>
      <c r="BJ394" s="6">
        <f t="shared" si="21"/>
        <v>1.5</v>
      </c>
      <c r="BK394" s="6">
        <f t="shared" si="21"/>
        <v>4.75</v>
      </c>
      <c r="BL394" s="6">
        <f t="shared" si="21"/>
        <v>10.25</v>
      </c>
    </row>
    <row r="395" spans="3:64" x14ac:dyDescent="0.45">
      <c r="C395" s="2" t="s">
        <v>76</v>
      </c>
      <c r="D395" s="6">
        <f t="shared" ref="D395:W395" si="62">COUNTIFS(D$3:D$368,"&gt;33.5",D$3:D$368,"&lt;=34")</f>
        <v>5</v>
      </c>
      <c r="E395" s="6">
        <f t="shared" si="62"/>
        <v>5</v>
      </c>
      <c r="F395" s="6">
        <f t="shared" si="62"/>
        <v>9</v>
      </c>
      <c r="G395" s="6">
        <f t="shared" si="62"/>
        <v>17</v>
      </c>
      <c r="H395" s="6">
        <f t="shared" si="62"/>
        <v>5</v>
      </c>
      <c r="I395" s="6">
        <f t="shared" si="62"/>
        <v>11</v>
      </c>
      <c r="J395" s="6">
        <f t="shared" si="62"/>
        <v>10</v>
      </c>
      <c r="K395" s="6">
        <f t="shared" si="62"/>
        <v>15</v>
      </c>
      <c r="L395" s="6">
        <f t="shared" si="62"/>
        <v>15</v>
      </c>
      <c r="M395" s="6">
        <f t="shared" si="62"/>
        <v>8</v>
      </c>
      <c r="N395" s="6">
        <f t="shared" si="62"/>
        <v>7</v>
      </c>
      <c r="O395" s="6">
        <f t="shared" si="62"/>
        <v>16</v>
      </c>
      <c r="P395" s="6">
        <f t="shared" si="62"/>
        <v>11</v>
      </c>
      <c r="Q395" s="6">
        <f t="shared" si="62"/>
        <v>12</v>
      </c>
      <c r="R395" s="6">
        <f t="shared" si="62"/>
        <v>8</v>
      </c>
      <c r="S395" s="6">
        <f t="shared" si="62"/>
        <v>12</v>
      </c>
      <c r="T395" s="6">
        <f t="shared" si="62"/>
        <v>21</v>
      </c>
      <c r="U395" s="6">
        <f t="shared" si="62"/>
        <v>11</v>
      </c>
      <c r="V395" s="6">
        <f t="shared" si="62"/>
        <v>6</v>
      </c>
      <c r="W395" s="6">
        <f t="shared" si="62"/>
        <v>6</v>
      </c>
      <c r="X395" s="6">
        <f t="shared" si="7"/>
        <v>5</v>
      </c>
      <c r="Y395" s="6">
        <f t="shared" si="8"/>
        <v>6.75</v>
      </c>
      <c r="Z395" s="6">
        <f t="shared" si="9"/>
        <v>10.5</v>
      </c>
      <c r="AA395" s="6">
        <f t="shared" si="10"/>
        <v>12.75</v>
      </c>
      <c r="AB395" s="6">
        <f t="shared" si="11"/>
        <v>21</v>
      </c>
      <c r="AC395" s="6">
        <f t="shared" si="12"/>
        <v>5</v>
      </c>
      <c r="AD395" s="6">
        <f t="shared" si="13"/>
        <v>1.75</v>
      </c>
      <c r="AE395" s="6">
        <f t="shared" si="13"/>
        <v>3.75</v>
      </c>
      <c r="AF395" s="6">
        <f t="shared" si="13"/>
        <v>2.25</v>
      </c>
      <c r="AG395" s="6">
        <f t="shared" si="13"/>
        <v>8.25</v>
      </c>
      <c r="AI395" s="6">
        <f t="shared" ref="AI395:BB395" si="63">COUNTIFS(AI$3:AI$368,"&gt;33.5",AI$3:AI$368,"&lt;=34")</f>
        <v>4</v>
      </c>
      <c r="AJ395" s="6">
        <f t="shared" si="63"/>
        <v>7</v>
      </c>
      <c r="AK395" s="6">
        <f t="shared" si="63"/>
        <v>10</v>
      </c>
      <c r="AL395" s="6">
        <f t="shared" si="63"/>
        <v>0</v>
      </c>
      <c r="AM395" s="6">
        <f t="shared" si="63"/>
        <v>1</v>
      </c>
      <c r="AN395" s="6">
        <f t="shared" si="63"/>
        <v>0</v>
      </c>
      <c r="AO395" s="6">
        <f t="shared" si="63"/>
        <v>10</v>
      </c>
      <c r="AP395" s="6">
        <f t="shared" si="63"/>
        <v>14</v>
      </c>
      <c r="AQ395" s="6">
        <f t="shared" si="63"/>
        <v>14</v>
      </c>
      <c r="AR395" s="6">
        <f t="shared" si="63"/>
        <v>15</v>
      </c>
      <c r="AS395" s="6">
        <f t="shared" si="63"/>
        <v>10</v>
      </c>
      <c r="AT395" s="6">
        <f t="shared" si="63"/>
        <v>12</v>
      </c>
      <c r="AU395" s="6">
        <f t="shared" si="63"/>
        <v>18</v>
      </c>
      <c r="AV395" s="6">
        <f t="shared" si="63"/>
        <v>17</v>
      </c>
      <c r="AW395" s="6">
        <f t="shared" si="63"/>
        <v>15</v>
      </c>
      <c r="AX395" s="6">
        <f t="shared" si="63"/>
        <v>15</v>
      </c>
      <c r="AY395" s="6">
        <f t="shared" si="63"/>
        <v>2</v>
      </c>
      <c r="AZ395" s="6">
        <f t="shared" si="63"/>
        <v>14</v>
      </c>
      <c r="BA395" s="6">
        <f t="shared" si="63"/>
        <v>11</v>
      </c>
      <c r="BB395" s="6">
        <f t="shared" si="63"/>
        <v>11</v>
      </c>
      <c r="BC395" s="6">
        <f t="shared" si="15"/>
        <v>0</v>
      </c>
      <c r="BD395" s="6">
        <f t="shared" si="16"/>
        <v>6.25</v>
      </c>
      <c r="BE395" s="6">
        <f t="shared" si="17"/>
        <v>11</v>
      </c>
      <c r="BF395" s="6">
        <f t="shared" si="18"/>
        <v>14.25</v>
      </c>
      <c r="BG395" s="6">
        <f t="shared" si="19"/>
        <v>18</v>
      </c>
      <c r="BH395" s="6">
        <f t="shared" si="20"/>
        <v>0</v>
      </c>
      <c r="BI395" s="6">
        <f t="shared" si="21"/>
        <v>6.25</v>
      </c>
      <c r="BJ395" s="6">
        <f t="shared" si="21"/>
        <v>4.75</v>
      </c>
      <c r="BK395" s="6">
        <f t="shared" si="21"/>
        <v>3.25</v>
      </c>
      <c r="BL395" s="6">
        <f t="shared" si="21"/>
        <v>3.75</v>
      </c>
    </row>
    <row r="396" spans="3:64" x14ac:dyDescent="0.45">
      <c r="C396" s="2" t="s">
        <v>89</v>
      </c>
      <c r="D396" s="6">
        <f t="shared" ref="D396:W396" si="64">COUNTIFS(D$3:D$368,"&gt;34",D$3:D$368,"&lt;=34.5")</f>
        <v>7</v>
      </c>
      <c r="E396" s="6">
        <f t="shared" si="64"/>
        <v>4</v>
      </c>
      <c r="F396" s="6">
        <f t="shared" si="64"/>
        <v>17</v>
      </c>
      <c r="G396" s="6">
        <f t="shared" si="64"/>
        <v>0</v>
      </c>
      <c r="H396" s="6">
        <f t="shared" si="64"/>
        <v>6</v>
      </c>
      <c r="I396" s="6">
        <f t="shared" si="64"/>
        <v>0</v>
      </c>
      <c r="J396" s="6">
        <f t="shared" si="64"/>
        <v>7</v>
      </c>
      <c r="K396" s="6">
        <f t="shared" si="64"/>
        <v>12</v>
      </c>
      <c r="L396" s="6">
        <f t="shared" si="64"/>
        <v>21</v>
      </c>
      <c r="M396" s="6">
        <f t="shared" si="64"/>
        <v>7</v>
      </c>
      <c r="N396" s="6">
        <f t="shared" si="64"/>
        <v>6</v>
      </c>
      <c r="O396" s="6">
        <f t="shared" si="64"/>
        <v>19</v>
      </c>
      <c r="P396" s="6">
        <f t="shared" si="64"/>
        <v>16</v>
      </c>
      <c r="Q396" s="6">
        <f t="shared" si="64"/>
        <v>4</v>
      </c>
      <c r="R396" s="6">
        <f t="shared" si="64"/>
        <v>3</v>
      </c>
      <c r="S396" s="6">
        <f t="shared" si="64"/>
        <v>19</v>
      </c>
      <c r="T396" s="6">
        <f t="shared" si="64"/>
        <v>11</v>
      </c>
      <c r="U396" s="6">
        <f t="shared" si="64"/>
        <v>9</v>
      </c>
      <c r="V396" s="6">
        <f t="shared" si="64"/>
        <v>15</v>
      </c>
      <c r="W396" s="6">
        <f t="shared" si="64"/>
        <v>10</v>
      </c>
      <c r="X396" s="6">
        <f t="shared" si="7"/>
        <v>0</v>
      </c>
      <c r="Y396" s="6">
        <f t="shared" si="8"/>
        <v>5.5</v>
      </c>
      <c r="Z396" s="6">
        <f t="shared" si="9"/>
        <v>8</v>
      </c>
      <c r="AA396" s="6">
        <f t="shared" si="10"/>
        <v>15.25</v>
      </c>
      <c r="AB396" s="6">
        <f t="shared" si="11"/>
        <v>21</v>
      </c>
      <c r="AC396" s="6">
        <f t="shared" si="12"/>
        <v>0</v>
      </c>
      <c r="AD396" s="6">
        <f t="shared" ref="AD396:AG402" si="65">Y396-X396</f>
        <v>5.5</v>
      </c>
      <c r="AE396" s="6">
        <f t="shared" si="65"/>
        <v>2.5</v>
      </c>
      <c r="AF396" s="6">
        <f t="shared" si="65"/>
        <v>7.25</v>
      </c>
      <c r="AG396" s="6">
        <f t="shared" si="65"/>
        <v>5.75</v>
      </c>
      <c r="AI396" s="6">
        <f t="shared" ref="AI396:BB396" si="66">COUNTIFS(AI$3:AI$368,"&gt;34",AI$3:AI$368,"&lt;=34.5")</f>
        <v>7</v>
      </c>
      <c r="AJ396" s="6">
        <f t="shared" si="66"/>
        <v>8</v>
      </c>
      <c r="AK396" s="6">
        <f t="shared" si="66"/>
        <v>4</v>
      </c>
      <c r="AL396" s="6">
        <f t="shared" si="66"/>
        <v>0</v>
      </c>
      <c r="AM396" s="6">
        <f t="shared" si="66"/>
        <v>10</v>
      </c>
      <c r="AN396" s="6">
        <f t="shared" si="66"/>
        <v>0</v>
      </c>
      <c r="AO396" s="6">
        <f t="shared" si="66"/>
        <v>11</v>
      </c>
      <c r="AP396" s="6">
        <f t="shared" si="66"/>
        <v>12</v>
      </c>
      <c r="AQ396" s="6">
        <f t="shared" si="66"/>
        <v>11</v>
      </c>
      <c r="AR396" s="6">
        <f t="shared" si="66"/>
        <v>10</v>
      </c>
      <c r="AS396" s="6">
        <f t="shared" si="66"/>
        <v>10</v>
      </c>
      <c r="AT396" s="6">
        <f t="shared" si="66"/>
        <v>13</v>
      </c>
      <c r="AU396" s="6">
        <f t="shared" si="66"/>
        <v>17</v>
      </c>
      <c r="AV396" s="6">
        <f t="shared" si="66"/>
        <v>12</v>
      </c>
      <c r="AW396" s="6">
        <f t="shared" si="66"/>
        <v>7</v>
      </c>
      <c r="AX396" s="6">
        <f t="shared" si="66"/>
        <v>22</v>
      </c>
      <c r="AY396" s="6">
        <f t="shared" si="66"/>
        <v>0</v>
      </c>
      <c r="AZ396" s="6">
        <f t="shared" si="66"/>
        <v>7</v>
      </c>
      <c r="BA396" s="6">
        <f t="shared" si="66"/>
        <v>14</v>
      </c>
      <c r="BB396" s="6">
        <f t="shared" si="66"/>
        <v>1</v>
      </c>
      <c r="BC396" s="6">
        <f t="shared" si="15"/>
        <v>0</v>
      </c>
      <c r="BD396" s="6">
        <f t="shared" si="16"/>
        <v>6.25</v>
      </c>
      <c r="BE396" s="6">
        <f t="shared" si="17"/>
        <v>10</v>
      </c>
      <c r="BF396" s="6">
        <f t="shared" si="18"/>
        <v>12</v>
      </c>
      <c r="BG396" s="6">
        <f t="shared" si="19"/>
        <v>22</v>
      </c>
      <c r="BH396" s="6">
        <f t="shared" si="20"/>
        <v>0</v>
      </c>
      <c r="BI396" s="6">
        <f t="shared" si="21"/>
        <v>6.25</v>
      </c>
      <c r="BJ396" s="6">
        <f t="shared" si="21"/>
        <v>3.75</v>
      </c>
      <c r="BK396" s="6">
        <f t="shared" si="21"/>
        <v>2</v>
      </c>
      <c r="BL396" s="6">
        <f t="shared" si="21"/>
        <v>10</v>
      </c>
    </row>
    <row r="397" spans="3:64" x14ac:dyDescent="0.45">
      <c r="C397" s="2" t="s">
        <v>90</v>
      </c>
      <c r="D397" s="6">
        <f t="shared" ref="D397:W397" si="67">COUNTIFS(D$3:D$368,"&gt;34.5",D$3:D$368,"&lt;=35")</f>
        <v>9</v>
      </c>
      <c r="E397" s="6">
        <f t="shared" si="67"/>
        <v>9</v>
      </c>
      <c r="F397" s="6">
        <f t="shared" si="67"/>
        <v>18</v>
      </c>
      <c r="G397" s="6">
        <f t="shared" si="67"/>
        <v>0</v>
      </c>
      <c r="H397" s="6">
        <f t="shared" si="67"/>
        <v>7</v>
      </c>
      <c r="I397" s="6">
        <f t="shared" si="67"/>
        <v>0</v>
      </c>
      <c r="J397" s="6">
        <f t="shared" si="67"/>
        <v>10</v>
      </c>
      <c r="K397" s="6">
        <f t="shared" si="67"/>
        <v>13</v>
      </c>
      <c r="L397" s="6">
        <f t="shared" si="67"/>
        <v>12</v>
      </c>
      <c r="M397" s="6">
        <f t="shared" si="67"/>
        <v>18</v>
      </c>
      <c r="N397" s="6">
        <f t="shared" si="67"/>
        <v>12</v>
      </c>
      <c r="O397" s="6">
        <f t="shared" si="67"/>
        <v>15</v>
      </c>
      <c r="P397" s="6">
        <f t="shared" si="67"/>
        <v>14</v>
      </c>
      <c r="Q397" s="6">
        <f t="shared" si="67"/>
        <v>4</v>
      </c>
      <c r="R397" s="6">
        <f t="shared" si="67"/>
        <v>13</v>
      </c>
      <c r="S397" s="6">
        <f t="shared" si="67"/>
        <v>12</v>
      </c>
      <c r="T397" s="6">
        <f t="shared" si="67"/>
        <v>4</v>
      </c>
      <c r="U397" s="6">
        <f t="shared" si="67"/>
        <v>17</v>
      </c>
      <c r="V397" s="6">
        <f t="shared" si="67"/>
        <v>24</v>
      </c>
      <c r="W397" s="6">
        <f t="shared" si="67"/>
        <v>14</v>
      </c>
      <c r="X397" s="6">
        <f t="shared" si="7"/>
        <v>0</v>
      </c>
      <c r="Y397" s="6">
        <f t="shared" si="8"/>
        <v>8.5</v>
      </c>
      <c r="Z397" s="6">
        <f t="shared" si="9"/>
        <v>12</v>
      </c>
      <c r="AA397" s="6">
        <f t="shared" si="10"/>
        <v>14.25</v>
      </c>
      <c r="AB397" s="6">
        <f t="shared" si="11"/>
        <v>24</v>
      </c>
      <c r="AC397" s="6">
        <f t="shared" si="12"/>
        <v>0</v>
      </c>
      <c r="AD397" s="6">
        <f t="shared" si="65"/>
        <v>8.5</v>
      </c>
      <c r="AE397" s="6">
        <f t="shared" si="65"/>
        <v>3.5</v>
      </c>
      <c r="AF397" s="6">
        <f t="shared" si="65"/>
        <v>2.25</v>
      </c>
      <c r="AG397" s="6">
        <f t="shared" si="65"/>
        <v>9.75</v>
      </c>
      <c r="AI397" s="6">
        <f t="shared" ref="AI397:BB397" si="68">COUNTIFS(AI$3:AI$368,"&gt;34.5",AI$3:AI$368,"&lt;=35")</f>
        <v>5</v>
      </c>
      <c r="AJ397" s="6">
        <f t="shared" si="68"/>
        <v>6</v>
      </c>
      <c r="AK397" s="6">
        <f t="shared" si="68"/>
        <v>0</v>
      </c>
      <c r="AL397" s="6">
        <f t="shared" si="68"/>
        <v>0</v>
      </c>
      <c r="AM397" s="6">
        <f t="shared" si="68"/>
        <v>13</v>
      </c>
      <c r="AN397" s="6">
        <f t="shared" si="68"/>
        <v>0</v>
      </c>
      <c r="AO397" s="6">
        <f t="shared" si="68"/>
        <v>18</v>
      </c>
      <c r="AP397" s="6">
        <f t="shared" si="68"/>
        <v>11</v>
      </c>
      <c r="AQ397" s="6">
        <f t="shared" si="68"/>
        <v>1</v>
      </c>
      <c r="AR397" s="6">
        <f t="shared" si="68"/>
        <v>1</v>
      </c>
      <c r="AS397" s="6">
        <f t="shared" si="68"/>
        <v>15</v>
      </c>
      <c r="AT397" s="6">
        <f t="shared" si="68"/>
        <v>2</v>
      </c>
      <c r="AU397" s="6">
        <f t="shared" si="68"/>
        <v>17</v>
      </c>
      <c r="AV397" s="6">
        <f t="shared" si="68"/>
        <v>2</v>
      </c>
      <c r="AW397" s="6">
        <f t="shared" si="68"/>
        <v>0</v>
      </c>
      <c r="AX397" s="6">
        <f t="shared" si="68"/>
        <v>12</v>
      </c>
      <c r="AY397" s="6">
        <f t="shared" si="68"/>
        <v>0</v>
      </c>
      <c r="AZ397" s="6">
        <f t="shared" si="68"/>
        <v>0</v>
      </c>
      <c r="BA397" s="6">
        <f t="shared" si="68"/>
        <v>4</v>
      </c>
      <c r="BB397" s="6">
        <f t="shared" si="68"/>
        <v>0</v>
      </c>
      <c r="BC397" s="6">
        <f t="shared" si="15"/>
        <v>0</v>
      </c>
      <c r="BD397" s="6">
        <f t="shared" si="16"/>
        <v>0</v>
      </c>
      <c r="BE397" s="6">
        <f t="shared" si="17"/>
        <v>2</v>
      </c>
      <c r="BF397" s="6">
        <f t="shared" si="18"/>
        <v>11.25</v>
      </c>
      <c r="BG397" s="6">
        <f t="shared" si="19"/>
        <v>18</v>
      </c>
      <c r="BH397" s="6">
        <f t="shared" si="20"/>
        <v>0</v>
      </c>
      <c r="BI397" s="6">
        <f t="shared" si="21"/>
        <v>0</v>
      </c>
      <c r="BJ397" s="6">
        <f t="shared" si="21"/>
        <v>2</v>
      </c>
      <c r="BK397" s="6">
        <f t="shared" si="21"/>
        <v>9.25</v>
      </c>
      <c r="BL397" s="6">
        <f t="shared" si="21"/>
        <v>6.75</v>
      </c>
    </row>
    <row r="398" spans="3:64" x14ac:dyDescent="0.45">
      <c r="C398" s="2" t="s">
        <v>91</v>
      </c>
      <c r="D398" s="6">
        <f t="shared" ref="D398:W398" si="69">COUNTIFS(D$3:D$368,"&gt;35",D$3:D$368,"&lt;=35.5")</f>
        <v>3</v>
      </c>
      <c r="E398" s="6">
        <f t="shared" si="69"/>
        <v>6</v>
      </c>
      <c r="F398" s="6">
        <f t="shared" si="69"/>
        <v>10</v>
      </c>
      <c r="G398" s="6">
        <f t="shared" si="69"/>
        <v>0</v>
      </c>
      <c r="H398" s="6">
        <f t="shared" si="69"/>
        <v>2</v>
      </c>
      <c r="I398" s="6">
        <f t="shared" si="69"/>
        <v>0</v>
      </c>
      <c r="J398" s="6">
        <f t="shared" si="69"/>
        <v>14</v>
      </c>
      <c r="K398" s="6">
        <f t="shared" si="69"/>
        <v>15</v>
      </c>
      <c r="L398" s="6">
        <f t="shared" si="69"/>
        <v>2</v>
      </c>
      <c r="M398" s="6">
        <f t="shared" si="69"/>
        <v>5</v>
      </c>
      <c r="N398" s="6">
        <f t="shared" si="69"/>
        <v>5</v>
      </c>
      <c r="O398" s="6">
        <f t="shared" si="69"/>
        <v>10</v>
      </c>
      <c r="P398" s="6">
        <f t="shared" si="69"/>
        <v>11</v>
      </c>
      <c r="Q398" s="6">
        <f t="shared" si="69"/>
        <v>25</v>
      </c>
      <c r="R398" s="6">
        <f t="shared" si="69"/>
        <v>13</v>
      </c>
      <c r="S398" s="6">
        <f t="shared" si="69"/>
        <v>6</v>
      </c>
      <c r="T398" s="6">
        <f t="shared" si="69"/>
        <v>1</v>
      </c>
      <c r="U398" s="6">
        <f t="shared" si="69"/>
        <v>9</v>
      </c>
      <c r="V398" s="6">
        <f t="shared" si="69"/>
        <v>4</v>
      </c>
      <c r="W398" s="6">
        <f t="shared" si="69"/>
        <v>6</v>
      </c>
      <c r="X398" s="6">
        <f t="shared" si="7"/>
        <v>0</v>
      </c>
      <c r="Y398" s="6">
        <f t="shared" si="8"/>
        <v>2.75</v>
      </c>
      <c r="Z398" s="6">
        <f t="shared" si="9"/>
        <v>6</v>
      </c>
      <c r="AA398" s="6">
        <f t="shared" si="10"/>
        <v>10.25</v>
      </c>
      <c r="AB398" s="6">
        <f t="shared" si="11"/>
        <v>25</v>
      </c>
      <c r="AC398" s="6">
        <f t="shared" si="12"/>
        <v>0</v>
      </c>
      <c r="AD398" s="6">
        <f t="shared" si="65"/>
        <v>2.75</v>
      </c>
      <c r="AE398" s="6">
        <f t="shared" si="65"/>
        <v>3.25</v>
      </c>
      <c r="AF398" s="6">
        <f t="shared" si="65"/>
        <v>4.25</v>
      </c>
      <c r="AG398" s="6">
        <f t="shared" si="65"/>
        <v>14.75</v>
      </c>
      <c r="AI398" s="6">
        <f t="shared" ref="AI398:BB398" si="70">COUNTIFS(AI$3:AI$368,"&gt;35",AI$3:AI$368,"&lt;=35.5")</f>
        <v>7</v>
      </c>
      <c r="AJ398" s="6">
        <f t="shared" si="70"/>
        <v>16</v>
      </c>
      <c r="AK398" s="6">
        <f t="shared" si="70"/>
        <v>0</v>
      </c>
      <c r="AL398" s="6">
        <f t="shared" si="70"/>
        <v>0</v>
      </c>
      <c r="AM398" s="6">
        <f t="shared" si="70"/>
        <v>18</v>
      </c>
      <c r="AN398" s="6">
        <f t="shared" si="70"/>
        <v>0</v>
      </c>
      <c r="AO398" s="6">
        <f t="shared" si="70"/>
        <v>16</v>
      </c>
      <c r="AP398" s="6">
        <f t="shared" si="70"/>
        <v>0</v>
      </c>
      <c r="AQ398" s="6">
        <f t="shared" si="70"/>
        <v>0</v>
      </c>
      <c r="AR398" s="6">
        <f t="shared" si="70"/>
        <v>0</v>
      </c>
      <c r="AS398" s="6">
        <f t="shared" si="70"/>
        <v>5</v>
      </c>
      <c r="AT398" s="6">
        <f t="shared" si="70"/>
        <v>0</v>
      </c>
      <c r="AU398" s="6">
        <f t="shared" si="70"/>
        <v>10</v>
      </c>
      <c r="AV398" s="6">
        <f t="shared" si="70"/>
        <v>0</v>
      </c>
      <c r="AW398" s="6">
        <f t="shared" si="70"/>
        <v>0</v>
      </c>
      <c r="AX398" s="6">
        <f t="shared" si="70"/>
        <v>6</v>
      </c>
      <c r="AY398" s="6">
        <f t="shared" si="70"/>
        <v>0</v>
      </c>
      <c r="AZ398" s="6">
        <f t="shared" si="70"/>
        <v>0</v>
      </c>
      <c r="BA398" s="6">
        <f t="shared" si="70"/>
        <v>0</v>
      </c>
      <c r="BB398" s="6">
        <f t="shared" si="70"/>
        <v>0</v>
      </c>
      <c r="BC398" s="6">
        <f t="shared" si="15"/>
        <v>0</v>
      </c>
      <c r="BD398" s="6">
        <f t="shared" si="16"/>
        <v>0</v>
      </c>
      <c r="BE398" s="6">
        <f t="shared" si="17"/>
        <v>0</v>
      </c>
      <c r="BF398" s="6">
        <f t="shared" si="18"/>
        <v>6.25</v>
      </c>
      <c r="BG398" s="6">
        <f t="shared" si="19"/>
        <v>18</v>
      </c>
      <c r="BH398" s="6">
        <f t="shared" si="20"/>
        <v>0</v>
      </c>
      <c r="BI398" s="6">
        <f t="shared" si="21"/>
        <v>0</v>
      </c>
      <c r="BJ398" s="6">
        <f t="shared" si="21"/>
        <v>0</v>
      </c>
      <c r="BK398" s="6">
        <f t="shared" si="21"/>
        <v>6.25</v>
      </c>
      <c r="BL398" s="6">
        <f t="shared" si="21"/>
        <v>11.75</v>
      </c>
    </row>
    <row r="399" spans="3:64" x14ac:dyDescent="0.45">
      <c r="C399" s="2" t="s">
        <v>92</v>
      </c>
      <c r="D399" s="6">
        <f t="shared" ref="D399:W399" si="71">COUNTIFS(D$3:D$368,"&gt;35.5",D$3:D$368,"&lt;=36")</f>
        <v>4</v>
      </c>
      <c r="E399" s="6">
        <f t="shared" si="71"/>
        <v>8</v>
      </c>
      <c r="F399" s="6">
        <f t="shared" si="71"/>
        <v>1</v>
      </c>
      <c r="G399" s="6">
        <f t="shared" si="71"/>
        <v>0</v>
      </c>
      <c r="H399" s="6">
        <f t="shared" si="71"/>
        <v>10</v>
      </c>
      <c r="I399" s="6">
        <f t="shared" si="71"/>
        <v>0</v>
      </c>
      <c r="J399" s="6">
        <f t="shared" si="71"/>
        <v>18</v>
      </c>
      <c r="K399" s="6">
        <f t="shared" si="71"/>
        <v>1</v>
      </c>
      <c r="L399" s="6">
        <f t="shared" si="71"/>
        <v>0</v>
      </c>
      <c r="M399" s="6">
        <f t="shared" si="71"/>
        <v>2</v>
      </c>
      <c r="N399" s="6">
        <f t="shared" si="71"/>
        <v>19</v>
      </c>
      <c r="O399" s="6">
        <f t="shared" si="71"/>
        <v>4</v>
      </c>
      <c r="P399" s="6">
        <f t="shared" si="71"/>
        <v>20</v>
      </c>
      <c r="Q399" s="6">
        <f t="shared" si="71"/>
        <v>12</v>
      </c>
      <c r="R399" s="6">
        <f t="shared" si="71"/>
        <v>5</v>
      </c>
      <c r="S399" s="6">
        <f t="shared" si="71"/>
        <v>12</v>
      </c>
      <c r="T399" s="6">
        <f t="shared" si="71"/>
        <v>0</v>
      </c>
      <c r="U399" s="6">
        <f t="shared" si="71"/>
        <v>0</v>
      </c>
      <c r="V399" s="6">
        <f t="shared" si="71"/>
        <v>0</v>
      </c>
      <c r="W399" s="6">
        <f t="shared" si="71"/>
        <v>0</v>
      </c>
      <c r="X399" s="6">
        <f t="shared" si="7"/>
        <v>0</v>
      </c>
      <c r="Y399" s="6">
        <f t="shared" si="8"/>
        <v>0</v>
      </c>
      <c r="Z399" s="6">
        <f t="shared" si="9"/>
        <v>3</v>
      </c>
      <c r="AA399" s="6">
        <f t="shared" si="10"/>
        <v>10.5</v>
      </c>
      <c r="AB399" s="6">
        <f t="shared" si="11"/>
        <v>20</v>
      </c>
      <c r="AC399" s="6">
        <f t="shared" si="12"/>
        <v>0</v>
      </c>
      <c r="AD399" s="6">
        <f t="shared" si="65"/>
        <v>0</v>
      </c>
      <c r="AE399" s="6">
        <f t="shared" si="65"/>
        <v>3</v>
      </c>
      <c r="AF399" s="6">
        <f t="shared" si="65"/>
        <v>7.5</v>
      </c>
      <c r="AG399" s="6">
        <f t="shared" si="65"/>
        <v>9.5</v>
      </c>
      <c r="AI399" s="6">
        <f t="shared" ref="AI399:BB399" si="72">COUNTIFS(AI$3:AI$368,"&gt;35.5",AI$3:AI$368,"&lt;=36")</f>
        <v>5</v>
      </c>
      <c r="AJ399" s="6">
        <f t="shared" si="72"/>
        <v>9</v>
      </c>
      <c r="AK399" s="6">
        <f t="shared" si="72"/>
        <v>0</v>
      </c>
      <c r="AL399" s="6">
        <f t="shared" si="72"/>
        <v>0</v>
      </c>
      <c r="AM399" s="6">
        <f t="shared" si="72"/>
        <v>1</v>
      </c>
      <c r="AN399" s="6">
        <f t="shared" si="72"/>
        <v>0</v>
      </c>
      <c r="AO399" s="6">
        <f t="shared" si="72"/>
        <v>7</v>
      </c>
      <c r="AP399" s="6">
        <f t="shared" si="72"/>
        <v>0</v>
      </c>
      <c r="AQ399" s="6">
        <f t="shared" si="72"/>
        <v>0</v>
      </c>
      <c r="AR399" s="6">
        <f t="shared" si="72"/>
        <v>0</v>
      </c>
      <c r="AS399" s="6">
        <f t="shared" si="72"/>
        <v>0</v>
      </c>
      <c r="AT399" s="6">
        <f t="shared" si="72"/>
        <v>0</v>
      </c>
      <c r="AU399" s="6">
        <f t="shared" si="72"/>
        <v>2</v>
      </c>
      <c r="AV399" s="6">
        <f t="shared" si="72"/>
        <v>0</v>
      </c>
      <c r="AW399" s="6">
        <f t="shared" si="72"/>
        <v>0</v>
      </c>
      <c r="AX399" s="6">
        <f t="shared" si="72"/>
        <v>2</v>
      </c>
      <c r="AY399" s="6">
        <f t="shared" si="72"/>
        <v>0</v>
      </c>
      <c r="AZ399" s="6">
        <f t="shared" si="72"/>
        <v>0</v>
      </c>
      <c r="BA399" s="6">
        <f t="shared" si="72"/>
        <v>0</v>
      </c>
      <c r="BB399" s="6">
        <f t="shared" si="72"/>
        <v>0</v>
      </c>
      <c r="BC399" s="6">
        <f t="shared" si="15"/>
        <v>0</v>
      </c>
      <c r="BD399" s="6">
        <f t="shared" si="16"/>
        <v>0</v>
      </c>
      <c r="BE399" s="6">
        <f t="shared" si="17"/>
        <v>0</v>
      </c>
      <c r="BF399" s="6">
        <f t="shared" si="18"/>
        <v>1.25</v>
      </c>
      <c r="BG399" s="6">
        <f t="shared" si="19"/>
        <v>9</v>
      </c>
      <c r="BH399" s="6">
        <f t="shared" si="20"/>
        <v>0</v>
      </c>
      <c r="BI399" s="6">
        <f t="shared" si="21"/>
        <v>0</v>
      </c>
      <c r="BJ399" s="6">
        <f t="shared" si="21"/>
        <v>0</v>
      </c>
      <c r="BK399" s="6">
        <f t="shared" si="21"/>
        <v>1.25</v>
      </c>
      <c r="BL399" s="6">
        <f t="shared" si="21"/>
        <v>7.75</v>
      </c>
    </row>
    <row r="400" spans="3:64" x14ac:dyDescent="0.45">
      <c r="C400" s="2" t="s">
        <v>93</v>
      </c>
      <c r="D400" s="6">
        <f t="shared" ref="D400:W400" si="73">COUNTIFS(D$3:D$368,"&gt;36",D$3:D$368,"&lt;=36.5")</f>
        <v>8</v>
      </c>
      <c r="E400" s="6">
        <f t="shared" si="73"/>
        <v>11</v>
      </c>
      <c r="F400" s="6">
        <f t="shared" si="73"/>
        <v>1</v>
      </c>
      <c r="G400" s="6">
        <f t="shared" si="73"/>
        <v>0</v>
      </c>
      <c r="H400" s="6">
        <f t="shared" si="73"/>
        <v>21</v>
      </c>
      <c r="I400" s="6">
        <f t="shared" si="73"/>
        <v>0</v>
      </c>
      <c r="J400" s="6">
        <f t="shared" si="73"/>
        <v>13</v>
      </c>
      <c r="K400" s="6">
        <f t="shared" si="73"/>
        <v>0</v>
      </c>
      <c r="L400" s="6">
        <f t="shared" si="73"/>
        <v>0</v>
      </c>
      <c r="M400" s="6">
        <f t="shared" si="73"/>
        <v>0</v>
      </c>
      <c r="N400" s="6">
        <f t="shared" si="73"/>
        <v>6</v>
      </c>
      <c r="O400" s="6">
        <f t="shared" si="73"/>
        <v>0</v>
      </c>
      <c r="P400" s="6">
        <f t="shared" si="73"/>
        <v>10</v>
      </c>
      <c r="Q400" s="6">
        <f t="shared" si="73"/>
        <v>0</v>
      </c>
      <c r="R400" s="6">
        <f t="shared" si="73"/>
        <v>0</v>
      </c>
      <c r="S400" s="6">
        <f t="shared" si="73"/>
        <v>13</v>
      </c>
      <c r="T400" s="6">
        <f t="shared" si="73"/>
        <v>0</v>
      </c>
      <c r="U400" s="6">
        <f t="shared" si="73"/>
        <v>0</v>
      </c>
      <c r="V400" s="6">
        <f t="shared" si="73"/>
        <v>0</v>
      </c>
      <c r="W400" s="6">
        <f t="shared" si="73"/>
        <v>0</v>
      </c>
      <c r="X400" s="6">
        <f t="shared" si="7"/>
        <v>0</v>
      </c>
      <c r="Y400" s="6">
        <f t="shared" si="8"/>
        <v>0</v>
      </c>
      <c r="Z400" s="6">
        <f t="shared" si="9"/>
        <v>0</v>
      </c>
      <c r="AA400" s="6">
        <f t="shared" si="10"/>
        <v>8.5</v>
      </c>
      <c r="AB400" s="6">
        <f t="shared" si="11"/>
        <v>21</v>
      </c>
      <c r="AC400" s="6">
        <f t="shared" si="12"/>
        <v>0</v>
      </c>
      <c r="AD400" s="6">
        <f t="shared" si="65"/>
        <v>0</v>
      </c>
      <c r="AE400" s="6">
        <f t="shared" si="65"/>
        <v>0</v>
      </c>
      <c r="AF400" s="6">
        <f t="shared" si="65"/>
        <v>8.5</v>
      </c>
      <c r="AG400" s="6">
        <f t="shared" si="65"/>
        <v>12.5</v>
      </c>
      <c r="AI400" s="6">
        <f t="shared" ref="AI400:BB400" si="74">COUNTIFS(AI$3:AI$368,"&gt;36",AI$3:AI$368,"&lt;=36.5")</f>
        <v>8</v>
      </c>
      <c r="AJ400" s="6">
        <f t="shared" si="74"/>
        <v>0</v>
      </c>
      <c r="AK400" s="6">
        <f t="shared" si="74"/>
        <v>0</v>
      </c>
      <c r="AL400" s="6">
        <f t="shared" si="74"/>
        <v>0</v>
      </c>
      <c r="AM400" s="6">
        <f t="shared" si="74"/>
        <v>0</v>
      </c>
      <c r="AN400" s="6">
        <f t="shared" si="74"/>
        <v>0</v>
      </c>
      <c r="AO400" s="6">
        <f t="shared" si="74"/>
        <v>0</v>
      </c>
      <c r="AP400" s="6">
        <f t="shared" si="74"/>
        <v>0</v>
      </c>
      <c r="AQ400" s="6">
        <f t="shared" si="74"/>
        <v>0</v>
      </c>
      <c r="AR400" s="6">
        <f t="shared" si="74"/>
        <v>0</v>
      </c>
      <c r="AS400" s="6">
        <f t="shared" si="74"/>
        <v>0</v>
      </c>
      <c r="AT400" s="6">
        <f t="shared" si="74"/>
        <v>0</v>
      </c>
      <c r="AU400" s="6">
        <f t="shared" si="74"/>
        <v>0</v>
      </c>
      <c r="AV400" s="6">
        <f t="shared" si="74"/>
        <v>0</v>
      </c>
      <c r="AW400" s="6">
        <f t="shared" si="74"/>
        <v>0</v>
      </c>
      <c r="AX400" s="6">
        <f t="shared" si="74"/>
        <v>0</v>
      </c>
      <c r="AY400" s="6">
        <f t="shared" si="74"/>
        <v>0</v>
      </c>
      <c r="AZ400" s="6">
        <f t="shared" si="74"/>
        <v>0</v>
      </c>
      <c r="BA400" s="6">
        <f t="shared" si="74"/>
        <v>0</v>
      </c>
      <c r="BB400" s="6">
        <f t="shared" si="74"/>
        <v>0</v>
      </c>
      <c r="BC400" s="6">
        <f t="shared" si="15"/>
        <v>0</v>
      </c>
      <c r="BD400" s="6">
        <f t="shared" si="16"/>
        <v>0</v>
      </c>
      <c r="BE400" s="6">
        <f t="shared" si="17"/>
        <v>0</v>
      </c>
      <c r="BF400" s="6">
        <f t="shared" si="18"/>
        <v>0</v>
      </c>
      <c r="BG400" s="6">
        <f t="shared" si="19"/>
        <v>8</v>
      </c>
      <c r="BH400" s="6">
        <f t="shared" si="20"/>
        <v>0</v>
      </c>
      <c r="BI400" s="6">
        <f t="shared" si="21"/>
        <v>0</v>
      </c>
      <c r="BJ400" s="6">
        <f t="shared" si="21"/>
        <v>0</v>
      </c>
      <c r="BK400" s="6">
        <f t="shared" si="21"/>
        <v>0</v>
      </c>
      <c r="BL400" s="6">
        <f t="shared" si="21"/>
        <v>8</v>
      </c>
    </row>
    <row r="401" spans="3:64" x14ac:dyDescent="0.45">
      <c r="C401" s="2" t="s">
        <v>94</v>
      </c>
      <c r="D401" s="6">
        <f t="shared" ref="D401:W401" si="75">COUNTIFS(D$3:D$368,"&gt;36.5",D$3:D$368,"&lt;=37")</f>
        <v>4</v>
      </c>
      <c r="E401" s="6">
        <f t="shared" si="75"/>
        <v>15</v>
      </c>
      <c r="F401" s="6">
        <f t="shared" si="75"/>
        <v>0</v>
      </c>
      <c r="G401" s="6">
        <f t="shared" si="75"/>
        <v>0</v>
      </c>
      <c r="H401" s="6">
        <f t="shared" si="75"/>
        <v>10</v>
      </c>
      <c r="I401" s="6">
        <f t="shared" si="75"/>
        <v>0</v>
      </c>
      <c r="J401" s="6">
        <f t="shared" si="75"/>
        <v>2</v>
      </c>
      <c r="K401" s="6">
        <f t="shared" si="75"/>
        <v>0</v>
      </c>
      <c r="L401" s="6">
        <f t="shared" si="75"/>
        <v>0</v>
      </c>
      <c r="M401" s="6">
        <f t="shared" si="75"/>
        <v>0</v>
      </c>
      <c r="N401" s="6">
        <f t="shared" si="75"/>
        <v>6</v>
      </c>
      <c r="O401" s="6">
        <f t="shared" si="75"/>
        <v>0</v>
      </c>
      <c r="P401" s="6">
        <f t="shared" si="75"/>
        <v>4</v>
      </c>
      <c r="Q401" s="6">
        <f t="shared" si="75"/>
        <v>0</v>
      </c>
      <c r="R401" s="6">
        <f t="shared" si="75"/>
        <v>0</v>
      </c>
      <c r="S401" s="6">
        <f t="shared" si="75"/>
        <v>6</v>
      </c>
      <c r="T401" s="6">
        <f t="shared" si="75"/>
        <v>0</v>
      </c>
      <c r="U401" s="6">
        <f t="shared" si="75"/>
        <v>0</v>
      </c>
      <c r="V401" s="6">
        <f t="shared" si="75"/>
        <v>0</v>
      </c>
      <c r="W401" s="6">
        <f t="shared" si="75"/>
        <v>0</v>
      </c>
      <c r="X401" s="6">
        <f t="shared" si="7"/>
        <v>0</v>
      </c>
      <c r="Y401" s="6">
        <f t="shared" si="8"/>
        <v>0</v>
      </c>
      <c r="Z401" s="6">
        <f t="shared" si="9"/>
        <v>0</v>
      </c>
      <c r="AA401" s="6">
        <f t="shared" si="10"/>
        <v>4</v>
      </c>
      <c r="AB401" s="6">
        <f t="shared" si="11"/>
        <v>15</v>
      </c>
      <c r="AC401" s="6">
        <f t="shared" si="12"/>
        <v>0</v>
      </c>
      <c r="AD401" s="6">
        <f t="shared" si="65"/>
        <v>0</v>
      </c>
      <c r="AE401" s="6">
        <f t="shared" si="65"/>
        <v>0</v>
      </c>
      <c r="AF401" s="6">
        <f t="shared" si="65"/>
        <v>4</v>
      </c>
      <c r="AG401" s="6">
        <f t="shared" si="65"/>
        <v>11</v>
      </c>
      <c r="AI401" s="6">
        <f t="shared" ref="AI401:BB401" si="76">COUNTIFS(AI$3:AI$368,"&gt;36.5",AI$3:AI$368,"&lt;=37")</f>
        <v>15</v>
      </c>
      <c r="AJ401" s="6">
        <f t="shared" si="76"/>
        <v>0</v>
      </c>
      <c r="AK401" s="6">
        <f t="shared" si="76"/>
        <v>0</v>
      </c>
      <c r="AL401" s="6">
        <f t="shared" si="76"/>
        <v>0</v>
      </c>
      <c r="AM401" s="6">
        <f t="shared" si="76"/>
        <v>0</v>
      </c>
      <c r="AN401" s="6">
        <f t="shared" si="76"/>
        <v>0</v>
      </c>
      <c r="AO401" s="6">
        <f t="shared" si="76"/>
        <v>0</v>
      </c>
      <c r="AP401" s="6">
        <f t="shared" si="76"/>
        <v>0</v>
      </c>
      <c r="AQ401" s="6">
        <f t="shared" si="76"/>
        <v>0</v>
      </c>
      <c r="AR401" s="6">
        <f t="shared" si="76"/>
        <v>0</v>
      </c>
      <c r="AS401" s="6">
        <f t="shared" si="76"/>
        <v>0</v>
      </c>
      <c r="AT401" s="6">
        <f t="shared" si="76"/>
        <v>0</v>
      </c>
      <c r="AU401" s="6">
        <f t="shared" si="76"/>
        <v>0</v>
      </c>
      <c r="AV401" s="6">
        <f t="shared" si="76"/>
        <v>0</v>
      </c>
      <c r="AW401" s="6">
        <f t="shared" si="76"/>
        <v>0</v>
      </c>
      <c r="AX401" s="6">
        <f t="shared" si="76"/>
        <v>0</v>
      </c>
      <c r="AY401" s="6">
        <f t="shared" si="76"/>
        <v>0</v>
      </c>
      <c r="AZ401" s="6">
        <f t="shared" si="76"/>
        <v>0</v>
      </c>
      <c r="BA401" s="6">
        <f t="shared" si="76"/>
        <v>0</v>
      </c>
      <c r="BB401" s="6">
        <f t="shared" si="76"/>
        <v>0</v>
      </c>
      <c r="BC401" s="6">
        <f t="shared" si="15"/>
        <v>0</v>
      </c>
      <c r="BD401" s="6">
        <f t="shared" si="16"/>
        <v>0</v>
      </c>
      <c r="BE401" s="6">
        <f t="shared" si="17"/>
        <v>0</v>
      </c>
      <c r="BF401" s="6">
        <f t="shared" si="18"/>
        <v>0</v>
      </c>
      <c r="BG401" s="6">
        <f t="shared" si="19"/>
        <v>15</v>
      </c>
      <c r="BH401" s="6">
        <f t="shared" si="20"/>
        <v>0</v>
      </c>
      <c r="BI401" s="6">
        <f t="shared" si="21"/>
        <v>0</v>
      </c>
      <c r="BJ401" s="6">
        <f t="shared" si="21"/>
        <v>0</v>
      </c>
      <c r="BK401" s="6">
        <f t="shared" si="21"/>
        <v>0</v>
      </c>
      <c r="BL401" s="6">
        <f t="shared" si="21"/>
        <v>15</v>
      </c>
    </row>
    <row r="402" spans="3:64" x14ac:dyDescent="0.45">
      <c r="C402" s="2" t="s">
        <v>95</v>
      </c>
      <c r="D402" s="6">
        <f t="shared" ref="D402:W402" si="77">COUNTIF(D$3:D$368,"&gt;37")</f>
        <v>38</v>
      </c>
      <c r="E402" s="6">
        <f t="shared" si="77"/>
        <v>2</v>
      </c>
      <c r="F402" s="6">
        <f t="shared" si="77"/>
        <v>0</v>
      </c>
      <c r="G402" s="6">
        <f t="shared" si="77"/>
        <v>0</v>
      </c>
      <c r="H402" s="6">
        <f t="shared" si="77"/>
        <v>0</v>
      </c>
      <c r="I402" s="6">
        <f t="shared" si="77"/>
        <v>0</v>
      </c>
      <c r="J402" s="6">
        <f t="shared" si="77"/>
        <v>0</v>
      </c>
      <c r="K402" s="6">
        <f t="shared" si="77"/>
        <v>0</v>
      </c>
      <c r="L402" s="6">
        <f t="shared" si="77"/>
        <v>0</v>
      </c>
      <c r="M402" s="6">
        <f t="shared" si="77"/>
        <v>0</v>
      </c>
      <c r="N402" s="6">
        <f t="shared" si="77"/>
        <v>0</v>
      </c>
      <c r="O402" s="6">
        <f t="shared" si="77"/>
        <v>0</v>
      </c>
      <c r="P402" s="6">
        <f t="shared" si="77"/>
        <v>0</v>
      </c>
      <c r="Q402" s="6">
        <f t="shared" si="77"/>
        <v>0</v>
      </c>
      <c r="R402" s="6">
        <f t="shared" si="77"/>
        <v>0</v>
      </c>
      <c r="S402" s="6">
        <f t="shared" si="77"/>
        <v>2</v>
      </c>
      <c r="T402" s="6">
        <f t="shared" si="77"/>
        <v>0</v>
      </c>
      <c r="U402" s="6">
        <f t="shared" si="77"/>
        <v>0</v>
      </c>
      <c r="V402" s="6">
        <f t="shared" si="77"/>
        <v>0</v>
      </c>
      <c r="W402" s="6">
        <f t="shared" si="77"/>
        <v>0</v>
      </c>
      <c r="X402" s="6">
        <f t="shared" si="7"/>
        <v>0</v>
      </c>
      <c r="Y402" s="6">
        <f t="shared" si="8"/>
        <v>0</v>
      </c>
      <c r="Z402" s="6">
        <f t="shared" si="9"/>
        <v>0</v>
      </c>
      <c r="AA402" s="6">
        <f t="shared" si="10"/>
        <v>0</v>
      </c>
      <c r="AB402" s="6">
        <f t="shared" si="11"/>
        <v>38</v>
      </c>
      <c r="AC402" s="6">
        <f t="shared" si="12"/>
        <v>0</v>
      </c>
      <c r="AD402" s="6">
        <f t="shared" si="65"/>
        <v>0</v>
      </c>
      <c r="AE402" s="6">
        <f t="shared" si="65"/>
        <v>0</v>
      </c>
      <c r="AF402" s="6">
        <f t="shared" si="65"/>
        <v>0</v>
      </c>
      <c r="AG402" s="6">
        <f t="shared" si="65"/>
        <v>38</v>
      </c>
      <c r="AI402" s="6">
        <f t="shared" ref="AI402:BB402" si="78">COUNTIF(AI$3:AI$368,"&gt;37")</f>
        <v>14</v>
      </c>
      <c r="AJ402" s="6">
        <f t="shared" si="78"/>
        <v>0</v>
      </c>
      <c r="AK402" s="6">
        <f t="shared" si="78"/>
        <v>0</v>
      </c>
      <c r="AL402" s="6">
        <f t="shared" si="78"/>
        <v>0</v>
      </c>
      <c r="AM402" s="6">
        <f t="shared" si="78"/>
        <v>0</v>
      </c>
      <c r="AN402" s="6">
        <f t="shared" si="78"/>
        <v>0</v>
      </c>
      <c r="AO402" s="6">
        <f t="shared" si="78"/>
        <v>0</v>
      </c>
      <c r="AP402" s="6">
        <f t="shared" si="78"/>
        <v>0</v>
      </c>
      <c r="AQ402" s="6">
        <f t="shared" si="78"/>
        <v>0</v>
      </c>
      <c r="AR402" s="6">
        <f t="shared" si="78"/>
        <v>0</v>
      </c>
      <c r="AS402" s="6">
        <f t="shared" si="78"/>
        <v>0</v>
      </c>
      <c r="AT402" s="6">
        <f t="shared" si="78"/>
        <v>0</v>
      </c>
      <c r="AU402" s="6">
        <f t="shared" si="78"/>
        <v>0</v>
      </c>
      <c r="AV402" s="6">
        <f t="shared" si="78"/>
        <v>0</v>
      </c>
      <c r="AW402" s="6">
        <f t="shared" si="78"/>
        <v>0</v>
      </c>
      <c r="AX402" s="6">
        <f t="shared" si="78"/>
        <v>0</v>
      </c>
      <c r="AY402" s="6">
        <f t="shared" si="78"/>
        <v>0</v>
      </c>
      <c r="AZ402" s="6">
        <f t="shared" si="78"/>
        <v>0</v>
      </c>
      <c r="BA402" s="6">
        <f t="shared" si="78"/>
        <v>0</v>
      </c>
      <c r="BB402" s="6">
        <f t="shared" si="78"/>
        <v>0</v>
      </c>
      <c r="BC402" s="6">
        <f t="shared" si="15"/>
        <v>0</v>
      </c>
      <c r="BD402" s="6">
        <f t="shared" si="16"/>
        <v>0</v>
      </c>
      <c r="BE402" s="6">
        <f t="shared" si="17"/>
        <v>0</v>
      </c>
      <c r="BF402" s="6">
        <f t="shared" si="18"/>
        <v>0</v>
      </c>
      <c r="BG402" s="6">
        <f t="shared" si="19"/>
        <v>14</v>
      </c>
      <c r="BH402" s="6">
        <f t="shared" si="20"/>
        <v>0</v>
      </c>
      <c r="BI402" s="6">
        <f t="shared" si="21"/>
        <v>0</v>
      </c>
      <c r="BJ402" s="6">
        <f t="shared" si="21"/>
        <v>0</v>
      </c>
      <c r="BK402" s="6">
        <f t="shared" si="21"/>
        <v>0</v>
      </c>
      <c r="BL402" s="6">
        <f t="shared" si="21"/>
        <v>14</v>
      </c>
    </row>
    <row r="403" spans="3:64" x14ac:dyDescent="0.45">
      <c r="C403" s="2"/>
    </row>
    <row r="405" spans="3:64" x14ac:dyDescent="0.45">
      <c r="D405" s="6">
        <f t="shared" ref="D405:W405" si="79">SUM(D374:D403)</f>
        <v>365</v>
      </c>
      <c r="E405" s="6">
        <f t="shared" si="79"/>
        <v>365</v>
      </c>
      <c r="F405" s="6">
        <f t="shared" si="79"/>
        <v>365</v>
      </c>
      <c r="G405" s="6">
        <f t="shared" si="79"/>
        <v>365</v>
      </c>
      <c r="H405" s="6">
        <f t="shared" si="79"/>
        <v>365</v>
      </c>
      <c r="I405" s="6">
        <f t="shared" si="79"/>
        <v>365</v>
      </c>
      <c r="J405" s="6">
        <f t="shared" si="79"/>
        <v>365</v>
      </c>
      <c r="K405" s="6">
        <f t="shared" si="79"/>
        <v>365</v>
      </c>
      <c r="L405" s="6">
        <f t="shared" si="79"/>
        <v>365</v>
      </c>
      <c r="M405" s="6">
        <f t="shared" si="79"/>
        <v>365</v>
      </c>
      <c r="N405" s="6">
        <f t="shared" si="79"/>
        <v>365</v>
      </c>
      <c r="O405" s="6">
        <f t="shared" si="79"/>
        <v>365</v>
      </c>
      <c r="P405" s="6">
        <f t="shared" si="79"/>
        <v>365</v>
      </c>
      <c r="Q405" s="6">
        <f t="shared" si="79"/>
        <v>365</v>
      </c>
      <c r="R405" s="6">
        <f t="shared" si="79"/>
        <v>365</v>
      </c>
      <c r="S405" s="6">
        <f t="shared" si="79"/>
        <v>365</v>
      </c>
      <c r="T405" s="6">
        <f t="shared" si="79"/>
        <v>365</v>
      </c>
      <c r="U405" s="6">
        <f t="shared" si="79"/>
        <v>365</v>
      </c>
      <c r="V405" s="6">
        <f t="shared" si="79"/>
        <v>365</v>
      </c>
      <c r="W405" s="6">
        <f t="shared" si="79"/>
        <v>365</v>
      </c>
      <c r="AI405" s="6">
        <f t="shared" ref="AI405:BB405" si="80">SUM(AI374:AI403)</f>
        <v>365</v>
      </c>
      <c r="AJ405" s="6">
        <f t="shared" si="80"/>
        <v>365</v>
      </c>
      <c r="AK405" s="6">
        <f t="shared" si="80"/>
        <v>365</v>
      </c>
      <c r="AL405" s="6">
        <f t="shared" si="80"/>
        <v>365</v>
      </c>
      <c r="AM405" s="6">
        <f t="shared" si="80"/>
        <v>365</v>
      </c>
      <c r="AN405" s="6">
        <f t="shared" si="80"/>
        <v>365</v>
      </c>
      <c r="AO405" s="6">
        <f t="shared" si="80"/>
        <v>365</v>
      </c>
      <c r="AP405" s="6">
        <f t="shared" si="80"/>
        <v>365</v>
      </c>
      <c r="AQ405" s="6">
        <f t="shared" si="80"/>
        <v>365</v>
      </c>
      <c r="AR405" s="6">
        <f t="shared" si="80"/>
        <v>365</v>
      </c>
      <c r="AS405" s="6">
        <f t="shared" si="80"/>
        <v>365</v>
      </c>
      <c r="AT405" s="6">
        <f t="shared" si="80"/>
        <v>365</v>
      </c>
      <c r="AU405" s="6">
        <f t="shared" si="80"/>
        <v>365</v>
      </c>
      <c r="AV405" s="6">
        <f t="shared" si="80"/>
        <v>365</v>
      </c>
      <c r="AW405" s="6">
        <f t="shared" si="80"/>
        <v>365</v>
      </c>
      <c r="AX405" s="6">
        <f t="shared" si="80"/>
        <v>365</v>
      </c>
      <c r="AY405" s="6">
        <f t="shared" si="80"/>
        <v>365</v>
      </c>
      <c r="AZ405" s="6">
        <f t="shared" si="80"/>
        <v>365</v>
      </c>
      <c r="BA405" s="6">
        <f t="shared" si="80"/>
        <v>365</v>
      </c>
      <c r="BB405" s="6">
        <f t="shared" si="80"/>
        <v>365</v>
      </c>
    </row>
    <row r="406" spans="3:64" x14ac:dyDescent="0.45">
      <c r="D406" s="6" t="b">
        <f t="shared" ref="D406:W406" si="81">D405=D369</f>
        <v>1</v>
      </c>
      <c r="E406" s="6" t="b">
        <f t="shared" si="81"/>
        <v>1</v>
      </c>
      <c r="F406" s="6" t="b">
        <f t="shared" si="81"/>
        <v>1</v>
      </c>
      <c r="G406" s="6" t="b">
        <f t="shared" si="81"/>
        <v>1</v>
      </c>
      <c r="H406" s="6" t="b">
        <f t="shared" si="81"/>
        <v>1</v>
      </c>
      <c r="I406" s="6" t="b">
        <f t="shared" si="81"/>
        <v>1</v>
      </c>
      <c r="J406" s="6" t="b">
        <f t="shared" si="81"/>
        <v>1</v>
      </c>
      <c r="K406" s="6" t="b">
        <f t="shared" si="81"/>
        <v>1</v>
      </c>
      <c r="L406" s="6" t="b">
        <f t="shared" si="81"/>
        <v>1</v>
      </c>
      <c r="M406" s="6" t="b">
        <f t="shared" si="81"/>
        <v>1</v>
      </c>
      <c r="N406" s="6" t="b">
        <f t="shared" si="81"/>
        <v>1</v>
      </c>
      <c r="O406" s="6" t="b">
        <f t="shared" si="81"/>
        <v>1</v>
      </c>
      <c r="P406" s="6" t="b">
        <f t="shared" si="81"/>
        <v>1</v>
      </c>
      <c r="Q406" s="6" t="b">
        <f t="shared" si="81"/>
        <v>1</v>
      </c>
      <c r="R406" s="6" t="b">
        <f t="shared" si="81"/>
        <v>1</v>
      </c>
      <c r="S406" s="6" t="b">
        <f t="shared" si="81"/>
        <v>1</v>
      </c>
      <c r="T406" s="6" t="b">
        <f t="shared" si="81"/>
        <v>1</v>
      </c>
      <c r="U406" s="6" t="b">
        <f t="shared" si="81"/>
        <v>1</v>
      </c>
      <c r="V406" s="6" t="b">
        <f t="shared" si="81"/>
        <v>1</v>
      </c>
      <c r="W406" s="6" t="b">
        <f t="shared" si="81"/>
        <v>1</v>
      </c>
      <c r="AI406" s="6" t="b">
        <f t="shared" ref="AI406:BB406" si="82">AI405=AI369</f>
        <v>1</v>
      </c>
      <c r="AJ406" s="6" t="b">
        <f t="shared" si="82"/>
        <v>1</v>
      </c>
      <c r="AK406" s="6" t="b">
        <f t="shared" si="82"/>
        <v>1</v>
      </c>
      <c r="AL406" s="6" t="b">
        <f t="shared" si="82"/>
        <v>1</v>
      </c>
      <c r="AM406" s="6" t="b">
        <f t="shared" si="82"/>
        <v>1</v>
      </c>
      <c r="AN406" s="6" t="b">
        <f t="shared" si="82"/>
        <v>1</v>
      </c>
      <c r="AO406" s="6" t="b">
        <f t="shared" si="82"/>
        <v>1</v>
      </c>
      <c r="AP406" s="6" t="b">
        <f t="shared" si="82"/>
        <v>1</v>
      </c>
      <c r="AQ406" s="6" t="b">
        <f t="shared" si="82"/>
        <v>1</v>
      </c>
      <c r="AR406" s="6" t="b">
        <f t="shared" si="82"/>
        <v>1</v>
      </c>
      <c r="AS406" s="6" t="b">
        <f t="shared" si="82"/>
        <v>1</v>
      </c>
      <c r="AT406" s="6" t="b">
        <f t="shared" si="82"/>
        <v>1</v>
      </c>
      <c r="AU406" s="6" t="b">
        <f t="shared" si="82"/>
        <v>1</v>
      </c>
      <c r="AV406" s="6" t="b">
        <f t="shared" si="82"/>
        <v>1</v>
      </c>
      <c r="AW406" s="6" t="b">
        <f t="shared" si="82"/>
        <v>1</v>
      </c>
      <c r="AX406" s="6" t="b">
        <f t="shared" si="82"/>
        <v>1</v>
      </c>
      <c r="AY406" s="6" t="b">
        <f t="shared" si="82"/>
        <v>1</v>
      </c>
      <c r="AZ406" s="6" t="b">
        <f t="shared" si="82"/>
        <v>1</v>
      </c>
      <c r="BA406" s="6" t="b">
        <f t="shared" si="82"/>
        <v>1</v>
      </c>
      <c r="BB406" s="6" t="b">
        <f t="shared" si="82"/>
        <v>1</v>
      </c>
    </row>
    <row r="1835" spans="7:40" x14ac:dyDescent="0.45">
      <c r="G1835" s="11"/>
    </row>
    <row r="1836" spans="7:40" x14ac:dyDescent="0.45">
      <c r="AN1836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1834"/>
  <sheetViews>
    <sheetView zoomScale="70" zoomScaleNormal="70" workbookViewId="0">
      <pane xSplit="3" ySplit="2" topLeftCell="F3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4.1796910012900002</v>
      </c>
      <c r="E3">
        <v>4.1084871078700003</v>
      </c>
      <c r="F3">
        <v>2.52964823144</v>
      </c>
      <c r="G3">
        <v>3.8325661098400001</v>
      </c>
      <c r="H3">
        <v>3.91758849071</v>
      </c>
      <c r="I3">
        <v>2.8867984728299998</v>
      </c>
      <c r="J3">
        <v>1.9270711996200001</v>
      </c>
      <c r="K3">
        <v>3.3122314103899999</v>
      </c>
      <c r="L3">
        <v>2.7793304386700002</v>
      </c>
      <c r="M3">
        <v>3.9392564781299999</v>
      </c>
      <c r="N3">
        <v>4.1492280429399999</v>
      </c>
      <c r="O3">
        <v>4.2821264907099996</v>
      </c>
      <c r="P3">
        <v>1.9106614122500001</v>
      </c>
      <c r="Q3">
        <v>3.1325355913199999</v>
      </c>
      <c r="R3">
        <v>3.8887678166600002</v>
      </c>
      <c r="S3">
        <v>2.51306755373</v>
      </c>
      <c r="T3">
        <v>2.7298728594899999</v>
      </c>
      <c r="U3">
        <v>4.2950403433500002</v>
      </c>
      <c r="V3">
        <v>3.90532980421</v>
      </c>
      <c r="W3">
        <v>3.8559605916000002</v>
      </c>
      <c r="X3" s="18"/>
      <c r="Y3" s="18"/>
      <c r="Z3" s="18"/>
      <c r="AA3" s="15"/>
      <c r="AB3" s="15"/>
      <c r="AC3" s="15"/>
      <c r="AD3" s="15"/>
      <c r="AE3" s="15"/>
      <c r="AF3" s="15"/>
      <c r="AG3" s="15"/>
      <c r="AH3" s="14"/>
      <c r="AI3">
        <v>4.3155303824500004</v>
      </c>
      <c r="AJ3">
        <v>3.95788083395</v>
      </c>
      <c r="AK3">
        <v>3.1437542990299998</v>
      </c>
      <c r="AL3">
        <v>3.9504699827400001</v>
      </c>
      <c r="AM3">
        <v>3.9914613657300002</v>
      </c>
      <c r="AN3">
        <v>3.3281266231900002</v>
      </c>
      <c r="AO3">
        <v>2.6822347986400001</v>
      </c>
      <c r="AP3">
        <v>3.3382411639199998</v>
      </c>
      <c r="AQ3">
        <v>3.65970637103</v>
      </c>
      <c r="AR3">
        <v>3.9036481252200002</v>
      </c>
      <c r="AS3">
        <v>4.08267489244</v>
      </c>
      <c r="AT3">
        <v>4.0478296597899996</v>
      </c>
      <c r="AU3">
        <v>2.15789136786</v>
      </c>
      <c r="AV3">
        <v>3.2480617223200001</v>
      </c>
      <c r="AW3">
        <v>4.0678287344499999</v>
      </c>
      <c r="AX3">
        <v>2.4083103721799999</v>
      </c>
      <c r="AY3">
        <v>2.55158460012</v>
      </c>
      <c r="AZ3">
        <v>4.23061969923</v>
      </c>
      <c r="BA3">
        <v>3.9913293896700002</v>
      </c>
      <c r="BB3">
        <v>3.9929470438800001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4.4601555078599997</v>
      </c>
      <c r="E4">
        <v>4.28061388319</v>
      </c>
      <c r="F4">
        <v>2.6529529279499999</v>
      </c>
      <c r="G4">
        <v>3.9588075406900001</v>
      </c>
      <c r="H4">
        <v>4.0432279691500002</v>
      </c>
      <c r="I4">
        <v>3.0359172011100002</v>
      </c>
      <c r="J4">
        <v>1.90954248539</v>
      </c>
      <c r="K4">
        <v>3.22956584828</v>
      </c>
      <c r="L4">
        <v>2.8200057796000002</v>
      </c>
      <c r="M4">
        <v>3.7429985457599999</v>
      </c>
      <c r="N4">
        <v>4.2767328597100001</v>
      </c>
      <c r="O4">
        <v>4.3127096323199998</v>
      </c>
      <c r="P4">
        <v>1.84001525795</v>
      </c>
      <c r="Q4">
        <v>3.04425558298</v>
      </c>
      <c r="R4">
        <v>3.7514234683700001</v>
      </c>
      <c r="S4">
        <v>2.4984320098100001</v>
      </c>
      <c r="T4">
        <v>2.9093696099400002</v>
      </c>
      <c r="U4">
        <v>4.4174246672799997</v>
      </c>
      <c r="V4">
        <v>3.8139486225999999</v>
      </c>
      <c r="W4">
        <v>3.90322946646</v>
      </c>
      <c r="X4" s="18"/>
      <c r="Y4" s="18"/>
      <c r="Z4" s="18"/>
      <c r="AA4" s="15"/>
      <c r="AB4" s="15"/>
      <c r="AC4" s="15"/>
      <c r="AD4" s="15"/>
      <c r="AE4" s="15"/>
      <c r="AF4" s="15"/>
      <c r="AG4" s="15"/>
      <c r="AH4" s="14"/>
      <c r="AI4">
        <v>4.2598678246899997</v>
      </c>
      <c r="AJ4">
        <v>3.7752980803999998</v>
      </c>
      <c r="AK4">
        <v>3.1541007622700001</v>
      </c>
      <c r="AL4">
        <v>4.1067513415899999</v>
      </c>
      <c r="AM4">
        <v>3.7935331461800001</v>
      </c>
      <c r="AN4">
        <v>3.3705249317999999</v>
      </c>
      <c r="AO4">
        <v>2.65883382136</v>
      </c>
      <c r="AP4">
        <v>3.3213954497199998</v>
      </c>
      <c r="AQ4">
        <v>3.6305388144699999</v>
      </c>
      <c r="AR4">
        <v>3.9706892255500001</v>
      </c>
      <c r="AS4">
        <v>4.0856654848499998</v>
      </c>
      <c r="AT4">
        <v>4.0547683021000003</v>
      </c>
      <c r="AU4">
        <v>2.0770632904899999</v>
      </c>
      <c r="AV4">
        <v>3.2331040011700001</v>
      </c>
      <c r="AW4">
        <v>4.1154610692300002</v>
      </c>
      <c r="AX4">
        <v>2.49285681958</v>
      </c>
      <c r="AY4">
        <v>2.7052301120200002</v>
      </c>
      <c r="AZ4">
        <v>4.1436056642199999</v>
      </c>
      <c r="BA4">
        <v>3.8356671503799999</v>
      </c>
      <c r="BB4">
        <v>3.92832754832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4.2609921319400001</v>
      </c>
      <c r="E5">
        <v>4.2475888358800002</v>
      </c>
      <c r="F5">
        <v>2.5365281677199998</v>
      </c>
      <c r="G5">
        <v>3.9343750132699999</v>
      </c>
      <c r="H5">
        <v>3.9419554736600002</v>
      </c>
      <c r="I5">
        <v>3.09309829635</v>
      </c>
      <c r="J5">
        <v>1.8729710391300001</v>
      </c>
      <c r="K5">
        <v>3.1650662736699999</v>
      </c>
      <c r="L5">
        <v>2.8183269268000002</v>
      </c>
      <c r="M5">
        <v>3.9631336606200001</v>
      </c>
      <c r="N5">
        <v>4.2336470068500001</v>
      </c>
      <c r="O5">
        <v>4.03324978839</v>
      </c>
      <c r="P5">
        <v>1.83631079322</v>
      </c>
      <c r="Q5">
        <v>3.1827465734899998</v>
      </c>
      <c r="R5">
        <v>4.0213663268199999</v>
      </c>
      <c r="S5">
        <v>2.3111956152799999</v>
      </c>
      <c r="T5">
        <v>2.8409732803100001</v>
      </c>
      <c r="U5">
        <v>4.3219796237499999</v>
      </c>
      <c r="V5">
        <v>3.8119430886100001</v>
      </c>
      <c r="W5">
        <v>3.7966289044699999</v>
      </c>
      <c r="X5" s="18"/>
      <c r="Y5" s="18"/>
      <c r="Z5" s="18"/>
      <c r="AA5" s="15"/>
      <c r="AB5" s="15"/>
      <c r="AC5" s="15"/>
      <c r="AD5" s="15"/>
      <c r="AE5" s="15"/>
      <c r="AF5" s="15"/>
      <c r="AG5" s="15"/>
      <c r="AH5" s="14"/>
      <c r="AI5">
        <v>4.1876678479700002</v>
      </c>
      <c r="AJ5">
        <v>3.91778822747</v>
      </c>
      <c r="AK5">
        <v>2.9274391717300001</v>
      </c>
      <c r="AL5">
        <v>4.0461697410299999</v>
      </c>
      <c r="AM5">
        <v>3.7919354000099998</v>
      </c>
      <c r="AN5">
        <v>3.3000583871</v>
      </c>
      <c r="AO5">
        <v>2.58422217738</v>
      </c>
      <c r="AP5">
        <v>3.2946927412</v>
      </c>
      <c r="AQ5">
        <v>3.6636082140499999</v>
      </c>
      <c r="AR5">
        <v>3.97248002623</v>
      </c>
      <c r="AS5">
        <v>3.9594416565300001</v>
      </c>
      <c r="AT5">
        <v>3.90847545988</v>
      </c>
      <c r="AU5">
        <v>2.1472523251900002</v>
      </c>
      <c r="AV5">
        <v>3.2276403859</v>
      </c>
      <c r="AW5">
        <v>4.3656942339800002</v>
      </c>
      <c r="AX5">
        <v>2.3436895719100002</v>
      </c>
      <c r="AY5">
        <v>2.9853745970999999</v>
      </c>
      <c r="AZ5">
        <v>4.2123023802599997</v>
      </c>
      <c r="BA5">
        <v>3.8151264609000002</v>
      </c>
      <c r="BB5">
        <v>3.6627857980199998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4.0637634190999998</v>
      </c>
      <c r="E6">
        <v>4.2339835992800001</v>
      </c>
      <c r="F6">
        <v>2.4198136473699998</v>
      </c>
      <c r="G6">
        <v>4.0949863412400003</v>
      </c>
      <c r="H6">
        <v>4.0008265441999997</v>
      </c>
      <c r="I6">
        <v>3.0106176257500001</v>
      </c>
      <c r="J6">
        <v>1.88859951598</v>
      </c>
      <c r="K6">
        <v>3.23060423052</v>
      </c>
      <c r="L6">
        <v>3.0334610676299998</v>
      </c>
      <c r="M6">
        <v>3.8987244648399999</v>
      </c>
      <c r="N6">
        <v>4.2611365646100001</v>
      </c>
      <c r="O6">
        <v>4.1440554877900002</v>
      </c>
      <c r="P6">
        <v>1.8729638903200001</v>
      </c>
      <c r="Q6">
        <v>3.32538625251</v>
      </c>
      <c r="R6">
        <v>4.0051978484299999</v>
      </c>
      <c r="S6">
        <v>2.3515576784299999</v>
      </c>
      <c r="T6">
        <v>2.7782063573000002</v>
      </c>
      <c r="U6">
        <v>4.2878595087400004</v>
      </c>
      <c r="V6">
        <v>3.9873138721900001</v>
      </c>
      <c r="W6">
        <v>3.8555311321399999</v>
      </c>
      <c r="X6" s="18"/>
      <c r="Y6" s="18"/>
      <c r="Z6" s="18"/>
      <c r="AA6" s="15"/>
      <c r="AB6" s="15"/>
      <c r="AC6" s="15"/>
      <c r="AD6" s="15"/>
      <c r="AE6" s="15"/>
      <c r="AF6" s="15"/>
      <c r="AG6" s="15"/>
      <c r="AH6" s="14"/>
      <c r="AI6">
        <v>4.15018578904</v>
      </c>
      <c r="AJ6">
        <v>3.8519249268400002</v>
      </c>
      <c r="AK6">
        <v>2.9824338609300001</v>
      </c>
      <c r="AL6">
        <v>4.0253501198099997</v>
      </c>
      <c r="AM6">
        <v>3.6875696530900002</v>
      </c>
      <c r="AN6">
        <v>3.3032285475099998</v>
      </c>
      <c r="AO6">
        <v>2.6298740986200002</v>
      </c>
      <c r="AP6">
        <v>3.2488713372300002</v>
      </c>
      <c r="AQ6">
        <v>3.48194254664</v>
      </c>
      <c r="AR6">
        <v>3.93132596981</v>
      </c>
      <c r="AS6">
        <v>4.0607951884400002</v>
      </c>
      <c r="AT6">
        <v>4.0377238712199999</v>
      </c>
      <c r="AU6">
        <v>2.2012886356300001</v>
      </c>
      <c r="AV6">
        <v>3.3037228224300002</v>
      </c>
      <c r="AW6">
        <v>4.3063828445299999</v>
      </c>
      <c r="AX6">
        <v>2.5062919347300001</v>
      </c>
      <c r="AY6">
        <v>3.0913760620300001</v>
      </c>
      <c r="AZ6">
        <v>4.1478619584800001</v>
      </c>
      <c r="BA6">
        <v>3.68244038473</v>
      </c>
      <c r="BB6">
        <v>3.6356797245800001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4.3464227721600004</v>
      </c>
      <c r="E7">
        <v>3.8613835388300002</v>
      </c>
      <c r="F7">
        <v>2.3817998990100002</v>
      </c>
      <c r="G7">
        <v>3.9730872202600001</v>
      </c>
      <c r="H7">
        <v>4.0396434662500003</v>
      </c>
      <c r="I7">
        <v>2.94173553732</v>
      </c>
      <c r="J7">
        <v>2.0326262506499999</v>
      </c>
      <c r="K7">
        <v>3.21788138335</v>
      </c>
      <c r="L7">
        <v>3.1589537431200001</v>
      </c>
      <c r="M7">
        <v>4.0453521707000002</v>
      </c>
      <c r="N7">
        <v>4.1613610910799999</v>
      </c>
      <c r="O7">
        <v>4.3600322055499996</v>
      </c>
      <c r="P7">
        <v>1.95452432611</v>
      </c>
      <c r="Q7">
        <v>3.26166797605</v>
      </c>
      <c r="R7">
        <v>4.1809780994699999</v>
      </c>
      <c r="S7">
        <v>2.3566416437500002</v>
      </c>
      <c r="T7">
        <v>2.87735451592</v>
      </c>
      <c r="U7">
        <v>4.18317679925</v>
      </c>
      <c r="V7">
        <v>4.0481239275399998</v>
      </c>
      <c r="W7">
        <v>4.0342296197399996</v>
      </c>
      <c r="X7" s="18"/>
      <c r="Y7" s="18"/>
      <c r="Z7" s="18"/>
      <c r="AA7" s="15"/>
      <c r="AB7" s="15"/>
      <c r="AC7" s="15"/>
      <c r="AD7" s="15"/>
      <c r="AE7" s="15"/>
      <c r="AF7" s="15"/>
      <c r="AG7" s="15"/>
      <c r="AH7" s="14"/>
      <c r="AI7">
        <v>4.1795888254999998</v>
      </c>
      <c r="AJ7">
        <v>3.9161181297900001</v>
      </c>
      <c r="AK7">
        <v>3.1842340495100001</v>
      </c>
      <c r="AL7">
        <v>4.05099765845</v>
      </c>
      <c r="AM7">
        <v>3.7209943989799998</v>
      </c>
      <c r="AN7">
        <v>3.2332386524299999</v>
      </c>
      <c r="AO7">
        <v>2.5611663610400002</v>
      </c>
      <c r="AP7">
        <v>3.31816124244</v>
      </c>
      <c r="AQ7">
        <v>3.2349287870099999</v>
      </c>
      <c r="AR7">
        <v>3.8945640996200002</v>
      </c>
      <c r="AS7">
        <v>3.6696555917000002</v>
      </c>
      <c r="AT7">
        <v>3.9744208573100002</v>
      </c>
      <c r="AU7">
        <v>2.2857432899600001</v>
      </c>
      <c r="AV7">
        <v>3.25621447244</v>
      </c>
      <c r="AW7">
        <v>4.24349815321</v>
      </c>
      <c r="AX7">
        <v>2.64709053683</v>
      </c>
      <c r="AY7">
        <v>2.9568612647200001</v>
      </c>
      <c r="AZ7">
        <v>4.1888237651300004</v>
      </c>
      <c r="BA7">
        <v>4.0478058783400002</v>
      </c>
      <c r="BB7">
        <v>3.8388659223000001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4.4188344705400002</v>
      </c>
      <c r="E8">
        <v>4.0287610900299997</v>
      </c>
      <c r="F8">
        <v>2.3245664993199999</v>
      </c>
      <c r="G8">
        <v>3.84657985701</v>
      </c>
      <c r="H8">
        <v>3.9968892331500001</v>
      </c>
      <c r="I8">
        <v>2.9441505879899998</v>
      </c>
      <c r="J8">
        <v>2.14326591823</v>
      </c>
      <c r="K8">
        <v>3.2569394309900002</v>
      </c>
      <c r="L8">
        <v>3.2456503314299998</v>
      </c>
      <c r="M8">
        <v>4.1176291837800001</v>
      </c>
      <c r="N8">
        <v>4.0839142712000003</v>
      </c>
      <c r="O8">
        <v>4.2882975961099996</v>
      </c>
      <c r="P8">
        <v>1.95746190304</v>
      </c>
      <c r="Q8">
        <v>3.2716482952399999</v>
      </c>
      <c r="R8">
        <v>4.1595161427900003</v>
      </c>
      <c r="S8">
        <v>2.46236389861</v>
      </c>
      <c r="T8">
        <v>2.9718860252999999</v>
      </c>
      <c r="U8">
        <v>4.1687110649900001</v>
      </c>
      <c r="V8">
        <v>3.9929887219700002</v>
      </c>
      <c r="W8">
        <v>4.0410895607099997</v>
      </c>
      <c r="X8" s="18"/>
      <c r="Y8" s="18"/>
      <c r="Z8" s="18"/>
      <c r="AA8" s="15"/>
      <c r="AB8" s="15"/>
      <c r="AC8" s="15"/>
      <c r="AD8" s="15"/>
      <c r="AE8" s="15"/>
      <c r="AF8" s="15"/>
      <c r="AG8" s="15"/>
      <c r="AH8" s="14"/>
      <c r="AI8">
        <v>4.18228000539</v>
      </c>
      <c r="AJ8">
        <v>3.9532317352900002</v>
      </c>
      <c r="AK8">
        <v>3.24870817484</v>
      </c>
      <c r="AL8">
        <v>4.07004529576</v>
      </c>
      <c r="AM8">
        <v>3.6723219984800002</v>
      </c>
      <c r="AN8">
        <v>3.45061882688</v>
      </c>
      <c r="AO8">
        <v>2.77394435183</v>
      </c>
      <c r="AP8">
        <v>3.2815984879900002</v>
      </c>
      <c r="AQ8">
        <v>3.3184165759500002</v>
      </c>
      <c r="AR8">
        <v>4.0147295864799997</v>
      </c>
      <c r="AS8">
        <v>3.8458312389599998</v>
      </c>
      <c r="AT8">
        <v>3.9197117976800002</v>
      </c>
      <c r="AU8">
        <v>2.17941581939</v>
      </c>
      <c r="AV8">
        <v>3.2965053772999999</v>
      </c>
      <c r="AW8">
        <v>4.3252262500200001</v>
      </c>
      <c r="AX8">
        <v>2.7409986616399999</v>
      </c>
      <c r="AY8">
        <v>2.97959074111</v>
      </c>
      <c r="AZ8">
        <v>4.0877318189</v>
      </c>
      <c r="BA8">
        <v>3.9191420774700001</v>
      </c>
      <c r="BB8">
        <v>3.9293850905099998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4.3184503005200003</v>
      </c>
      <c r="E9">
        <v>4.0724298748600001</v>
      </c>
      <c r="F9">
        <v>2.5521896281699998</v>
      </c>
      <c r="G9">
        <v>3.8208007392000001</v>
      </c>
      <c r="H9">
        <v>4.0696084386700004</v>
      </c>
      <c r="I9">
        <v>2.7975048823200002</v>
      </c>
      <c r="J9">
        <v>2.0181508058199999</v>
      </c>
      <c r="K9">
        <v>3.32259172877</v>
      </c>
      <c r="L9">
        <v>2.7787477569900001</v>
      </c>
      <c r="M9">
        <v>4.1446896151099999</v>
      </c>
      <c r="N9">
        <v>3.8867867353399999</v>
      </c>
      <c r="O9">
        <v>4.2414119687699996</v>
      </c>
      <c r="P9">
        <v>2.12573973199</v>
      </c>
      <c r="Q9">
        <v>3.2436252897800002</v>
      </c>
      <c r="R9">
        <v>4.2586122193799998</v>
      </c>
      <c r="S9">
        <v>2.5039115785299999</v>
      </c>
      <c r="T9">
        <v>2.9711893765999999</v>
      </c>
      <c r="U9">
        <v>3.91645438273</v>
      </c>
      <c r="V9">
        <v>4.0412707400599999</v>
      </c>
      <c r="W9">
        <v>3.9545691930500002</v>
      </c>
      <c r="X9" s="18"/>
      <c r="Y9" s="18"/>
      <c r="Z9" s="18"/>
      <c r="AA9" s="15"/>
      <c r="AB9" s="15"/>
      <c r="AC9" s="15"/>
      <c r="AD9" s="15"/>
      <c r="AE9" s="15"/>
      <c r="AF9" s="15"/>
      <c r="AG9" s="15"/>
      <c r="AH9" s="14"/>
      <c r="AI9">
        <v>4.0800869023799997</v>
      </c>
      <c r="AJ9">
        <v>3.8444349472599999</v>
      </c>
      <c r="AK9">
        <v>3.2596084941900001</v>
      </c>
      <c r="AL9">
        <v>4.14424748296</v>
      </c>
      <c r="AM9">
        <v>3.7359042926399999</v>
      </c>
      <c r="AN9">
        <v>3.5474788318899999</v>
      </c>
      <c r="AO9">
        <v>2.7163392537800002</v>
      </c>
      <c r="AP9">
        <v>3.2897381353299999</v>
      </c>
      <c r="AQ9">
        <v>3.42348314424</v>
      </c>
      <c r="AR9">
        <v>3.8601700995799999</v>
      </c>
      <c r="AS9">
        <v>3.7152978894899999</v>
      </c>
      <c r="AT9">
        <v>3.9754089283599998</v>
      </c>
      <c r="AU9">
        <v>2.2055708515500001</v>
      </c>
      <c r="AV9">
        <v>3.3288855168000002</v>
      </c>
      <c r="AW9">
        <v>4.3793230985499996</v>
      </c>
      <c r="AX9">
        <v>2.5117195786600002</v>
      </c>
      <c r="AY9">
        <v>2.83846421384</v>
      </c>
      <c r="AZ9">
        <v>3.9172569040599998</v>
      </c>
      <c r="BA9">
        <v>4.0680223569400003</v>
      </c>
      <c r="BB9">
        <v>3.9361320581100001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4.3045127719299998</v>
      </c>
      <c r="E10">
        <v>4.0526982460200003</v>
      </c>
      <c r="F10">
        <v>2.7782459397000001</v>
      </c>
      <c r="G10">
        <v>4.0153217028999997</v>
      </c>
      <c r="H10">
        <v>3.8141164272300001</v>
      </c>
      <c r="I10">
        <v>2.9491609958099998</v>
      </c>
      <c r="J10">
        <v>2.0048464224</v>
      </c>
      <c r="K10">
        <v>3.3701649411700001</v>
      </c>
      <c r="L10">
        <v>2.8377841418699998</v>
      </c>
      <c r="M10">
        <v>3.79875779224</v>
      </c>
      <c r="N10">
        <v>3.86642892298</v>
      </c>
      <c r="O10">
        <v>4.1338993621000002</v>
      </c>
      <c r="P10">
        <v>2.0750193279600002</v>
      </c>
      <c r="Q10">
        <v>3.25136342935</v>
      </c>
      <c r="R10">
        <v>4.1312562285299999</v>
      </c>
      <c r="S10">
        <v>2.4936360955399999</v>
      </c>
      <c r="T10">
        <v>2.92319359161</v>
      </c>
      <c r="U10">
        <v>4.1826284189700003</v>
      </c>
      <c r="V10">
        <v>4.2104089286299997</v>
      </c>
      <c r="W10">
        <v>4.0701046177200002</v>
      </c>
      <c r="X10" s="18"/>
      <c r="Y10" s="18"/>
      <c r="Z10" s="18"/>
      <c r="AA10" s="15"/>
      <c r="AB10" s="15"/>
      <c r="AC10" s="15"/>
      <c r="AD10" s="15"/>
      <c r="AE10" s="15"/>
      <c r="AF10" s="15"/>
      <c r="AG10" s="15"/>
      <c r="AH10" s="14"/>
      <c r="AI10">
        <v>4.24036034414</v>
      </c>
      <c r="AJ10">
        <v>3.7910994543199998</v>
      </c>
      <c r="AK10">
        <v>3.1272587003400001</v>
      </c>
      <c r="AL10">
        <v>4.1027636223400004</v>
      </c>
      <c r="AM10">
        <v>3.7436028542200002</v>
      </c>
      <c r="AN10">
        <v>3.3033877822800002</v>
      </c>
      <c r="AO10">
        <v>2.5530240958600001</v>
      </c>
      <c r="AP10">
        <v>3.2445543904499998</v>
      </c>
      <c r="AQ10">
        <v>3.4545063091300001</v>
      </c>
      <c r="AR10">
        <v>3.9194015121199999</v>
      </c>
      <c r="AS10">
        <v>3.65304784342</v>
      </c>
      <c r="AT10">
        <v>4.0977491132799999</v>
      </c>
      <c r="AU10">
        <v>2.19914551331</v>
      </c>
      <c r="AV10">
        <v>3.2946507293099998</v>
      </c>
      <c r="AW10">
        <v>4.1971809662700004</v>
      </c>
      <c r="AX10">
        <v>2.52819932326</v>
      </c>
      <c r="AY10">
        <v>2.9197602575500001</v>
      </c>
      <c r="AZ10">
        <v>4.0982293424599998</v>
      </c>
      <c r="BA10">
        <v>4.1464737565699998</v>
      </c>
      <c r="BB10">
        <v>3.9470360038600001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4.1128920246699998</v>
      </c>
      <c r="E11">
        <v>4.0304459656200002</v>
      </c>
      <c r="F11">
        <v>2.82108417788</v>
      </c>
      <c r="G11">
        <v>3.9474053221599998</v>
      </c>
      <c r="H11">
        <v>3.8254538782899998</v>
      </c>
      <c r="I11">
        <v>2.8974408471499999</v>
      </c>
      <c r="J11">
        <v>1.9275734798599999</v>
      </c>
      <c r="K11">
        <v>3.3207347600400001</v>
      </c>
      <c r="L11">
        <v>2.83137467336</v>
      </c>
      <c r="M11">
        <v>3.9683612481399999</v>
      </c>
      <c r="N11">
        <v>4.22553899507</v>
      </c>
      <c r="O11">
        <v>4.0585743756400001</v>
      </c>
      <c r="P11">
        <v>2.0543866830500002</v>
      </c>
      <c r="Q11">
        <v>3.2763235334299998</v>
      </c>
      <c r="R11">
        <v>4.1183590261300003</v>
      </c>
      <c r="S11">
        <v>2.5478228618499998</v>
      </c>
      <c r="T11">
        <v>2.9779734172499999</v>
      </c>
      <c r="U11">
        <v>4.2545280441499997</v>
      </c>
      <c r="V11">
        <v>4.0733100133400004</v>
      </c>
      <c r="W11">
        <v>4.0730303496099998</v>
      </c>
      <c r="X11" s="18"/>
      <c r="Y11" s="18"/>
      <c r="Z11" s="18"/>
      <c r="AA11" s="15"/>
      <c r="AB11" s="15"/>
      <c r="AC11" s="15"/>
      <c r="AD11" s="15"/>
      <c r="AE11" s="15"/>
      <c r="AF11" s="15"/>
      <c r="AG11" s="15"/>
      <c r="AH11" s="14"/>
      <c r="AI11">
        <v>4.04294394306</v>
      </c>
      <c r="AJ11">
        <v>3.6570385668799998</v>
      </c>
      <c r="AK11">
        <v>3.0762390484000002</v>
      </c>
      <c r="AL11">
        <v>4.3194999807799999</v>
      </c>
      <c r="AM11">
        <v>3.78196380325</v>
      </c>
      <c r="AN11">
        <v>3.4309616742900002</v>
      </c>
      <c r="AO11">
        <v>2.48700834473</v>
      </c>
      <c r="AP11">
        <v>3.2294689426400001</v>
      </c>
      <c r="AQ11">
        <v>3.3875814809599998</v>
      </c>
      <c r="AR11">
        <v>3.9220109587200001</v>
      </c>
      <c r="AS11">
        <v>3.6857014175699998</v>
      </c>
      <c r="AT11">
        <v>4.0777281051700003</v>
      </c>
      <c r="AU11">
        <v>2.15802602197</v>
      </c>
      <c r="AV11">
        <v>3.3544782953299999</v>
      </c>
      <c r="AW11">
        <v>4.1293983031500003</v>
      </c>
      <c r="AX11">
        <v>2.5473486623000001</v>
      </c>
      <c r="AY11">
        <v>2.9034720227999999</v>
      </c>
      <c r="AZ11">
        <v>4.12656725082</v>
      </c>
      <c r="BA11">
        <v>3.8999302023500002</v>
      </c>
      <c r="BB11">
        <v>4.0783228975299997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4.1168749014400001</v>
      </c>
      <c r="E12">
        <v>4.1614922783599999</v>
      </c>
      <c r="F12">
        <v>2.8425972551099998</v>
      </c>
      <c r="G12">
        <v>3.96272239408</v>
      </c>
      <c r="H12">
        <v>3.8952592504000001</v>
      </c>
      <c r="I12">
        <v>3.1127743558600001</v>
      </c>
      <c r="J12">
        <v>2.0148157317500002</v>
      </c>
      <c r="K12">
        <v>3.3468687639599999</v>
      </c>
      <c r="L12">
        <v>2.9853274086999999</v>
      </c>
      <c r="M12">
        <v>4.1500917165900004</v>
      </c>
      <c r="N12">
        <v>4.2868852255199998</v>
      </c>
      <c r="O12">
        <v>4.1468483729300001</v>
      </c>
      <c r="P12">
        <v>2.1068451282099998</v>
      </c>
      <c r="Q12">
        <v>3.2266707185099999</v>
      </c>
      <c r="R12">
        <v>4.2344671465500001</v>
      </c>
      <c r="S12">
        <v>2.64056242864</v>
      </c>
      <c r="T12">
        <v>3.0113736472300001</v>
      </c>
      <c r="U12">
        <v>4.2406772844300002</v>
      </c>
      <c r="V12">
        <v>3.9801088851399999</v>
      </c>
      <c r="W12">
        <v>4.1771208084999998</v>
      </c>
      <c r="X12" s="18"/>
      <c r="Y12" s="18"/>
      <c r="Z12" s="18"/>
      <c r="AA12" s="15"/>
      <c r="AB12" s="15"/>
      <c r="AC12" s="15"/>
      <c r="AD12" s="15"/>
      <c r="AE12" s="15"/>
      <c r="AF12" s="15"/>
      <c r="AG12" s="15"/>
      <c r="AH12" s="14"/>
      <c r="AI12">
        <v>4.0591234700600003</v>
      </c>
      <c r="AJ12">
        <v>3.8137095187400001</v>
      </c>
      <c r="AK12">
        <v>2.9851299733499999</v>
      </c>
      <c r="AL12">
        <v>4.1201762764799996</v>
      </c>
      <c r="AM12">
        <v>3.9418716170999999</v>
      </c>
      <c r="AN12">
        <v>3.3374015717100001</v>
      </c>
      <c r="AO12">
        <v>2.53885032181</v>
      </c>
      <c r="AP12">
        <v>3.2168779508499998</v>
      </c>
      <c r="AQ12">
        <v>3.34963185824</v>
      </c>
      <c r="AR12">
        <v>3.7568530554100001</v>
      </c>
      <c r="AS12">
        <v>3.40836822705</v>
      </c>
      <c r="AT12">
        <v>4.0329394034600003</v>
      </c>
      <c r="AU12">
        <v>2.3108120406000001</v>
      </c>
      <c r="AV12">
        <v>3.3887758971599999</v>
      </c>
      <c r="AW12">
        <v>4.1054935152800001</v>
      </c>
      <c r="AX12">
        <v>2.7402797742699998</v>
      </c>
      <c r="AY12">
        <v>2.9865864653299998</v>
      </c>
      <c r="AZ12">
        <v>4.1101898774499999</v>
      </c>
      <c r="BA12">
        <v>4.1455383363099996</v>
      </c>
      <c r="BB12">
        <v>4.1426087487599998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4.0967436025500001</v>
      </c>
      <c r="E13">
        <v>4.2499006939499999</v>
      </c>
      <c r="F13">
        <v>2.7107066444400001</v>
      </c>
      <c r="G13">
        <v>3.9383851604200002</v>
      </c>
      <c r="H13">
        <v>3.76589662069</v>
      </c>
      <c r="I13">
        <v>3.2895127347500002</v>
      </c>
      <c r="J13">
        <v>2.0335148368799998</v>
      </c>
      <c r="K13">
        <v>3.3831811409100001</v>
      </c>
      <c r="L13">
        <v>3.0915146368799999</v>
      </c>
      <c r="M13">
        <v>4.0526644329500003</v>
      </c>
      <c r="N13">
        <v>4.33284641898</v>
      </c>
      <c r="O13">
        <v>4.0808655818800004</v>
      </c>
      <c r="P13">
        <v>2.0650504500600002</v>
      </c>
      <c r="Q13">
        <v>3.1898168168100001</v>
      </c>
      <c r="R13">
        <v>4.3734944211000002</v>
      </c>
      <c r="S13">
        <v>2.6016188648999998</v>
      </c>
      <c r="T13">
        <v>2.9517210181200002</v>
      </c>
      <c r="U13">
        <v>4.3592804387199999</v>
      </c>
      <c r="V13">
        <v>4.2009094424000004</v>
      </c>
      <c r="W13">
        <v>3.9874275718300001</v>
      </c>
      <c r="X13" s="18"/>
      <c r="Y13" s="18"/>
      <c r="Z13" s="18"/>
      <c r="AA13" s="15"/>
      <c r="AB13" s="15"/>
      <c r="AC13" s="15"/>
      <c r="AD13" s="15"/>
      <c r="AE13" s="15"/>
      <c r="AF13" s="15"/>
      <c r="AG13" s="15"/>
      <c r="AH13" s="14"/>
      <c r="AI13">
        <v>4.0887236038500001</v>
      </c>
      <c r="AJ13">
        <v>3.9184432170100001</v>
      </c>
      <c r="AK13">
        <v>3.0412897027599999</v>
      </c>
      <c r="AL13">
        <v>4.0330668749400003</v>
      </c>
      <c r="AM13">
        <v>3.9652170576999999</v>
      </c>
      <c r="AN13">
        <v>3.2955368314300002</v>
      </c>
      <c r="AO13">
        <v>2.7570044842099999</v>
      </c>
      <c r="AP13">
        <v>3.2714420610600001</v>
      </c>
      <c r="AQ13">
        <v>3.3551579440200001</v>
      </c>
      <c r="AR13">
        <v>3.7872920150999998</v>
      </c>
      <c r="AS13">
        <v>3.5547763642699999</v>
      </c>
      <c r="AT13">
        <v>3.9141243242199999</v>
      </c>
      <c r="AU13">
        <v>2.2341087555799999</v>
      </c>
      <c r="AV13">
        <v>3.2785639799099999</v>
      </c>
      <c r="AW13">
        <v>4.3114701950100001</v>
      </c>
      <c r="AX13">
        <v>2.6826340965800002</v>
      </c>
      <c r="AY13">
        <v>3.0736099767599998</v>
      </c>
      <c r="AZ13">
        <v>4.3843131146900003</v>
      </c>
      <c r="BA13">
        <v>4.0198531094899996</v>
      </c>
      <c r="BB13">
        <v>4.0959574425099996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4.2178518141600003</v>
      </c>
      <c r="E14">
        <v>4.2503806500500003</v>
      </c>
      <c r="F14">
        <v>2.7501946261299999</v>
      </c>
      <c r="G14">
        <v>4.0117515727699997</v>
      </c>
      <c r="H14">
        <v>3.8637200356700001</v>
      </c>
      <c r="I14">
        <v>3.20241016154</v>
      </c>
      <c r="J14">
        <v>2.1517124720399998</v>
      </c>
      <c r="K14">
        <v>3.44878533263</v>
      </c>
      <c r="L14">
        <v>3.17846468211</v>
      </c>
      <c r="M14">
        <v>4.0897252057099998</v>
      </c>
      <c r="N14">
        <v>4.4479570099099996</v>
      </c>
      <c r="O14">
        <v>4.1759826751500002</v>
      </c>
      <c r="P14">
        <v>2.1416462797100002</v>
      </c>
      <c r="Q14">
        <v>3.2981370237099998</v>
      </c>
      <c r="R14">
        <v>4.5090658812199997</v>
      </c>
      <c r="S14">
        <v>2.42883900033</v>
      </c>
      <c r="T14">
        <v>2.8720177073099999</v>
      </c>
      <c r="U14">
        <v>4.2671747455500002</v>
      </c>
      <c r="V14">
        <v>4.3416805136900001</v>
      </c>
      <c r="W14">
        <v>4.1723619726900001</v>
      </c>
      <c r="X14" s="18"/>
      <c r="Y14" s="18"/>
      <c r="Z14" s="18"/>
      <c r="AA14" s="15"/>
      <c r="AB14" s="15"/>
      <c r="AC14" s="15"/>
      <c r="AD14" s="15"/>
      <c r="AE14" s="15"/>
      <c r="AF14" s="15"/>
      <c r="AG14" s="15"/>
      <c r="AH14" s="14"/>
      <c r="AI14">
        <v>4.0068404812300003</v>
      </c>
      <c r="AJ14">
        <v>3.8129089140399999</v>
      </c>
      <c r="AK14">
        <v>3.0689760151300001</v>
      </c>
      <c r="AL14">
        <v>3.9920872205200002</v>
      </c>
      <c r="AM14">
        <v>3.81021363763</v>
      </c>
      <c r="AN14">
        <v>3.3932324168100001</v>
      </c>
      <c r="AO14">
        <v>2.7696485482800002</v>
      </c>
      <c r="AP14">
        <v>3.1935691345900001</v>
      </c>
      <c r="AQ14">
        <v>3.4879776624500001</v>
      </c>
      <c r="AR14">
        <v>3.7642249266599999</v>
      </c>
      <c r="AS14">
        <v>3.4473260640299999</v>
      </c>
      <c r="AT14">
        <v>3.8911128262000001</v>
      </c>
      <c r="AU14">
        <v>2.17206590842</v>
      </c>
      <c r="AV14">
        <v>3.35017497188</v>
      </c>
      <c r="AW14">
        <v>4.5302821176199997</v>
      </c>
      <c r="AX14">
        <v>2.5977817219500001</v>
      </c>
      <c r="AY14">
        <v>2.8483329347200002</v>
      </c>
      <c r="AZ14">
        <v>4.2352236104400003</v>
      </c>
      <c r="BA14">
        <v>3.9907063195000001</v>
      </c>
      <c r="BB14">
        <v>4.1540408749399997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4.28532695082</v>
      </c>
      <c r="E15">
        <v>4.2210148807000003</v>
      </c>
      <c r="F15">
        <v>2.6847332832399999</v>
      </c>
      <c r="G15">
        <v>4.1382381442299998</v>
      </c>
      <c r="H15">
        <v>4.1771564587899999</v>
      </c>
      <c r="I15">
        <v>3.09465836613</v>
      </c>
      <c r="J15">
        <v>2.27456489319</v>
      </c>
      <c r="K15">
        <v>3.3833736545800002</v>
      </c>
      <c r="L15">
        <v>3.3315260931199999</v>
      </c>
      <c r="M15">
        <v>3.9224940526399998</v>
      </c>
      <c r="N15">
        <v>4.3559397439499996</v>
      </c>
      <c r="O15">
        <v>4.3864317263699997</v>
      </c>
      <c r="P15">
        <v>2.1801448032900002</v>
      </c>
      <c r="Q15">
        <v>3.2515607955400001</v>
      </c>
      <c r="R15">
        <v>4.4418927551499996</v>
      </c>
      <c r="S15">
        <v>2.5817028226000001</v>
      </c>
      <c r="T15">
        <v>2.85571425429</v>
      </c>
      <c r="U15">
        <v>4.1611755350299999</v>
      </c>
      <c r="V15">
        <v>4.10494944589</v>
      </c>
      <c r="W15">
        <v>4.1166434712799997</v>
      </c>
      <c r="X15" s="18"/>
      <c r="Y15" s="18"/>
      <c r="Z15" s="18"/>
      <c r="AA15" s="15"/>
      <c r="AB15" s="15"/>
      <c r="AC15" s="15"/>
      <c r="AD15" s="15"/>
      <c r="AE15" s="15"/>
      <c r="AF15" s="15"/>
      <c r="AG15" s="15"/>
      <c r="AH15" s="14"/>
      <c r="AI15">
        <v>4.0670985119700003</v>
      </c>
      <c r="AJ15">
        <v>3.8982196605300001</v>
      </c>
      <c r="AK15">
        <v>3.0837338071099998</v>
      </c>
      <c r="AL15">
        <v>4.0641448803299998</v>
      </c>
      <c r="AM15">
        <v>3.7719456058</v>
      </c>
      <c r="AN15">
        <v>3.26559207683</v>
      </c>
      <c r="AO15">
        <v>2.8827927799199999</v>
      </c>
      <c r="AP15">
        <v>3.21129187337</v>
      </c>
      <c r="AQ15">
        <v>3.5123502962900002</v>
      </c>
      <c r="AR15">
        <v>3.7402309753599998</v>
      </c>
      <c r="AS15">
        <v>3.6309582756699998</v>
      </c>
      <c r="AT15">
        <v>3.7966403995200002</v>
      </c>
      <c r="AU15">
        <v>2.2319652085800001</v>
      </c>
      <c r="AV15">
        <v>3.3787431102899999</v>
      </c>
      <c r="AW15">
        <v>4.3361981585800002</v>
      </c>
      <c r="AX15">
        <v>2.6606592463599998</v>
      </c>
      <c r="AY15">
        <v>2.7147968789300001</v>
      </c>
      <c r="AZ15">
        <v>4.2223165116599999</v>
      </c>
      <c r="BA15">
        <v>4.1757426044199999</v>
      </c>
      <c r="BB15">
        <v>4.1461940844200003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4.3547363596300004</v>
      </c>
      <c r="E16">
        <v>4.1094027711700001</v>
      </c>
      <c r="F16">
        <v>2.8009914713900002</v>
      </c>
      <c r="G16">
        <v>4.2062899363800001</v>
      </c>
      <c r="H16">
        <v>4.2039740554099998</v>
      </c>
      <c r="I16">
        <v>2.9217958966199999</v>
      </c>
      <c r="J16">
        <v>2.2459093911100001</v>
      </c>
      <c r="K16">
        <v>3.3577944630899998</v>
      </c>
      <c r="L16">
        <v>3.1131611384200002</v>
      </c>
      <c r="M16">
        <v>3.6446573826200002</v>
      </c>
      <c r="N16">
        <v>4.1421162133499996</v>
      </c>
      <c r="O16">
        <v>4.4131265401300004</v>
      </c>
      <c r="P16">
        <v>2.2507167901899998</v>
      </c>
      <c r="Q16">
        <v>3.2946399657700001</v>
      </c>
      <c r="R16">
        <v>4.4628687007299996</v>
      </c>
      <c r="S16">
        <v>2.5426926703900001</v>
      </c>
      <c r="T16">
        <v>2.9505953578700002</v>
      </c>
      <c r="U16">
        <v>4.1168656828000003</v>
      </c>
      <c r="V16">
        <v>4.1514649437299997</v>
      </c>
      <c r="W16">
        <v>4.1954830619600001</v>
      </c>
      <c r="X16" s="18"/>
      <c r="Y16" s="18"/>
      <c r="Z16" s="18"/>
      <c r="AA16" s="15"/>
      <c r="AB16" s="15"/>
      <c r="AC16" s="15"/>
      <c r="AD16" s="15"/>
      <c r="AE16" s="15"/>
      <c r="AF16" s="15"/>
      <c r="AG16" s="15"/>
      <c r="AH16" s="14"/>
      <c r="AI16">
        <v>4.0423402880400001</v>
      </c>
      <c r="AJ16">
        <v>3.7811636755800002</v>
      </c>
      <c r="AK16">
        <v>3.2077960043</v>
      </c>
      <c r="AL16">
        <v>4.0857724322699998</v>
      </c>
      <c r="AM16">
        <v>3.8131212645499999</v>
      </c>
      <c r="AN16">
        <v>3.3330969293599999</v>
      </c>
      <c r="AO16">
        <v>2.7350319998599999</v>
      </c>
      <c r="AP16">
        <v>3.1598030289399999</v>
      </c>
      <c r="AQ16">
        <v>3.8045720249700001</v>
      </c>
      <c r="AR16">
        <v>3.7427352980699999</v>
      </c>
      <c r="AS16">
        <v>3.6460797281600001</v>
      </c>
      <c r="AT16">
        <v>3.7259593743699999</v>
      </c>
      <c r="AU16">
        <v>2.16954461596</v>
      </c>
      <c r="AV16">
        <v>3.3964336409899998</v>
      </c>
      <c r="AW16">
        <v>4.5130715777999999</v>
      </c>
      <c r="AX16">
        <v>2.6788186038899999</v>
      </c>
      <c r="AY16">
        <v>2.74118572215</v>
      </c>
      <c r="AZ16">
        <v>4.0008135982599997</v>
      </c>
      <c r="BA16">
        <v>4.27927223909</v>
      </c>
      <c r="BB16">
        <v>4.1217238764999999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4.2847677550799999</v>
      </c>
      <c r="E17">
        <v>4.1351474004800002</v>
      </c>
      <c r="F17">
        <v>2.7675131294300002</v>
      </c>
      <c r="G17">
        <v>4.2650885077899998</v>
      </c>
      <c r="H17">
        <v>4.3232187513499998</v>
      </c>
      <c r="I17">
        <v>3.1392184249100001</v>
      </c>
      <c r="J17">
        <v>2.2285390978600002</v>
      </c>
      <c r="K17">
        <v>3.4188681011300002</v>
      </c>
      <c r="L17">
        <v>3.2694629915500002</v>
      </c>
      <c r="M17">
        <v>3.6635312040399999</v>
      </c>
      <c r="N17">
        <v>4.4177669454800004</v>
      </c>
      <c r="O17">
        <v>4.2073077213500003</v>
      </c>
      <c r="P17">
        <v>2.3987812594500002</v>
      </c>
      <c r="Q17">
        <v>3.2561963716200002</v>
      </c>
      <c r="R17">
        <v>4.4898601712500001</v>
      </c>
      <c r="S17">
        <v>2.6127516702200002</v>
      </c>
      <c r="T17">
        <v>3.0551826804400002</v>
      </c>
      <c r="U17">
        <v>4.2953390631700001</v>
      </c>
      <c r="V17">
        <v>4.13736262768</v>
      </c>
      <c r="W17">
        <v>4.4003564855599997</v>
      </c>
      <c r="X17" s="18"/>
      <c r="Y17" s="18"/>
      <c r="Z17" s="18"/>
      <c r="AA17" s="15"/>
      <c r="AB17" s="15"/>
      <c r="AC17" s="15"/>
      <c r="AD17" s="15"/>
      <c r="AE17" s="15"/>
      <c r="AF17" s="15"/>
      <c r="AG17" s="15"/>
      <c r="AH17" s="14"/>
      <c r="AI17">
        <v>3.9959334387399998</v>
      </c>
      <c r="AJ17">
        <v>3.6909983089499998</v>
      </c>
      <c r="AK17">
        <v>3.2608320922299998</v>
      </c>
      <c r="AL17">
        <v>4.0229554203699998</v>
      </c>
      <c r="AM17">
        <v>3.5491714237599998</v>
      </c>
      <c r="AN17">
        <v>3.4286517435900001</v>
      </c>
      <c r="AO17">
        <v>2.6824913292199999</v>
      </c>
      <c r="AP17">
        <v>3.1353437022600001</v>
      </c>
      <c r="AQ17">
        <v>3.7905168226399999</v>
      </c>
      <c r="AR17">
        <v>3.81304446608</v>
      </c>
      <c r="AS17">
        <v>3.5379612160299998</v>
      </c>
      <c r="AT17">
        <v>3.8752340297100001</v>
      </c>
      <c r="AU17">
        <v>2.1688524246199998</v>
      </c>
      <c r="AV17">
        <v>3.40479940111</v>
      </c>
      <c r="AW17">
        <v>4.3289757012000001</v>
      </c>
      <c r="AX17">
        <v>2.7192351184899999</v>
      </c>
      <c r="AY17">
        <v>2.7797971394799998</v>
      </c>
      <c r="AZ17">
        <v>3.8629708805899998</v>
      </c>
      <c r="BA17">
        <v>4.28326626493</v>
      </c>
      <c r="BB17">
        <v>4.0512803850100001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4.3812127200599997</v>
      </c>
      <c r="E18">
        <v>3.8975638957799998</v>
      </c>
      <c r="F18">
        <v>2.97504475115</v>
      </c>
      <c r="G18">
        <v>4.2380989367200002</v>
      </c>
      <c r="H18">
        <v>4.39392969846</v>
      </c>
      <c r="I18">
        <v>3.0185875055100002</v>
      </c>
      <c r="J18">
        <v>2.2463403157899999</v>
      </c>
      <c r="K18">
        <v>3.38913834362</v>
      </c>
      <c r="L18">
        <v>3.4221406025799999</v>
      </c>
      <c r="M18">
        <v>3.9189199993199999</v>
      </c>
      <c r="N18">
        <v>4.2016429152999999</v>
      </c>
      <c r="O18">
        <v>4.1788914832400001</v>
      </c>
      <c r="P18">
        <v>2.4598895346499998</v>
      </c>
      <c r="Q18">
        <v>3.2831441687299998</v>
      </c>
      <c r="R18">
        <v>4.2711456133199999</v>
      </c>
      <c r="S18">
        <v>2.4529723952300002</v>
      </c>
      <c r="T18">
        <v>2.8245848463000001</v>
      </c>
      <c r="U18">
        <v>4.2199110316899997</v>
      </c>
      <c r="V18">
        <v>4.0521987779900002</v>
      </c>
      <c r="W18">
        <v>4.5152417692500002</v>
      </c>
      <c r="X18" s="18"/>
      <c r="Y18" s="18"/>
      <c r="Z18" s="18"/>
      <c r="AA18" s="15"/>
      <c r="AB18" s="15"/>
      <c r="AC18" s="15"/>
      <c r="AD18" s="15"/>
      <c r="AE18" s="15"/>
      <c r="AF18" s="15"/>
      <c r="AG18" s="15"/>
      <c r="AH18" s="14"/>
      <c r="AI18">
        <v>4.0370064264599996</v>
      </c>
      <c r="AJ18">
        <v>3.5794666736599998</v>
      </c>
      <c r="AK18">
        <v>3.0510692280999998</v>
      </c>
      <c r="AL18">
        <v>3.9720383002899999</v>
      </c>
      <c r="AM18">
        <v>3.6084638342300002</v>
      </c>
      <c r="AN18">
        <v>3.4182917385599998</v>
      </c>
      <c r="AO18">
        <v>2.6722883038099998</v>
      </c>
      <c r="AP18">
        <v>3.11388543784</v>
      </c>
      <c r="AQ18">
        <v>3.9605865465800001</v>
      </c>
      <c r="AR18">
        <v>3.8572991168800002</v>
      </c>
      <c r="AS18">
        <v>3.43251257411</v>
      </c>
      <c r="AT18">
        <v>3.8753991652700002</v>
      </c>
      <c r="AU18">
        <v>2.2627256520699999</v>
      </c>
      <c r="AV18">
        <v>3.34478969198</v>
      </c>
      <c r="AW18">
        <v>4.2802921645699996</v>
      </c>
      <c r="AX18">
        <v>2.7156393830000001</v>
      </c>
      <c r="AY18">
        <v>2.9015732135399999</v>
      </c>
      <c r="AZ18">
        <v>4.15641823151</v>
      </c>
      <c r="BA18">
        <v>4.1624743930700001</v>
      </c>
      <c r="BB18">
        <v>4.1436272055099996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4.3760235616300003</v>
      </c>
      <c r="E19">
        <v>4.0656106847700002</v>
      </c>
      <c r="F19">
        <v>2.8763573983300001</v>
      </c>
      <c r="G19">
        <v>4.2781898289200004</v>
      </c>
      <c r="H19">
        <v>4.1828419331099997</v>
      </c>
      <c r="I19">
        <v>3.0441345011399998</v>
      </c>
      <c r="J19">
        <v>2.30449913621</v>
      </c>
      <c r="K19">
        <v>3.3770238101199999</v>
      </c>
      <c r="L19">
        <v>3.2332999682499999</v>
      </c>
      <c r="M19">
        <v>3.98921584568</v>
      </c>
      <c r="N19">
        <v>4.2050805012800003</v>
      </c>
      <c r="O19">
        <v>4.2484040370400002</v>
      </c>
      <c r="P19">
        <v>2.4283129363599998</v>
      </c>
      <c r="Q19">
        <v>3.34501713583</v>
      </c>
      <c r="R19">
        <v>4.1072245513299999</v>
      </c>
      <c r="S19">
        <v>2.4840014091399998</v>
      </c>
      <c r="T19">
        <v>2.80246237884</v>
      </c>
      <c r="U19">
        <v>4.1257084168900002</v>
      </c>
      <c r="V19">
        <v>3.8223103270399998</v>
      </c>
      <c r="W19">
        <v>4.4193011607599999</v>
      </c>
      <c r="X19" s="18"/>
      <c r="Y19" s="18"/>
      <c r="Z19" s="18"/>
      <c r="AA19" s="15"/>
      <c r="AB19" s="15"/>
      <c r="AC19" s="15"/>
      <c r="AD19" s="15"/>
      <c r="AE19" s="15"/>
      <c r="AF19" s="15"/>
      <c r="AG19" s="15"/>
      <c r="AH19" s="14"/>
      <c r="AI19">
        <v>4.0749077712200004</v>
      </c>
      <c r="AJ19">
        <v>3.61650447352</v>
      </c>
      <c r="AK19">
        <v>3.0636530831600002</v>
      </c>
      <c r="AL19">
        <v>4.0962186347699996</v>
      </c>
      <c r="AM19">
        <v>3.6391150039100002</v>
      </c>
      <c r="AN19">
        <v>3.2355361190799998</v>
      </c>
      <c r="AO19">
        <v>2.5729928594999998</v>
      </c>
      <c r="AP19">
        <v>3.0938000665300001</v>
      </c>
      <c r="AQ19">
        <v>3.8694906470400001</v>
      </c>
      <c r="AR19">
        <v>3.64923417282</v>
      </c>
      <c r="AS19">
        <v>3.43697883348</v>
      </c>
      <c r="AT19">
        <v>3.7821408245199999</v>
      </c>
      <c r="AU19">
        <v>2.21880855149</v>
      </c>
      <c r="AV19">
        <v>3.3691879038799999</v>
      </c>
      <c r="AW19">
        <v>3.8473250393099998</v>
      </c>
      <c r="AX19">
        <v>2.6767572257099999</v>
      </c>
      <c r="AY19">
        <v>2.6887626668600002</v>
      </c>
      <c r="AZ19">
        <v>4.1819672281800004</v>
      </c>
      <c r="BA19">
        <v>4.1231424912400003</v>
      </c>
      <c r="BB19">
        <v>4.0362326064599996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4.4815410287299997</v>
      </c>
      <c r="E20">
        <v>4.1530565071299996</v>
      </c>
      <c r="F20">
        <v>2.8062102437199998</v>
      </c>
      <c r="G20">
        <v>4.3813123451599996</v>
      </c>
      <c r="H20">
        <v>4.2638871757299999</v>
      </c>
      <c r="I20">
        <v>2.9682794825499998</v>
      </c>
      <c r="J20">
        <v>2.3398179961099999</v>
      </c>
      <c r="K20">
        <v>3.3450117806000002</v>
      </c>
      <c r="L20">
        <v>3.33874389603</v>
      </c>
      <c r="M20">
        <v>4.1151235930499999</v>
      </c>
      <c r="N20">
        <v>4.2601235537299997</v>
      </c>
      <c r="O20">
        <v>4.3487469509199999</v>
      </c>
      <c r="P20">
        <v>2.26080219382</v>
      </c>
      <c r="Q20">
        <v>3.4370168317099998</v>
      </c>
      <c r="R20">
        <v>4.3215448944799997</v>
      </c>
      <c r="S20">
        <v>2.7934100021099999</v>
      </c>
      <c r="T20">
        <v>3.0930804408700001</v>
      </c>
      <c r="U20">
        <v>4.3011775543299997</v>
      </c>
      <c r="V20">
        <v>3.9191164780299999</v>
      </c>
      <c r="W20">
        <v>4.07535340033</v>
      </c>
      <c r="X20" s="18"/>
      <c r="Y20" s="18"/>
      <c r="Z20" s="18"/>
      <c r="AA20" s="15"/>
      <c r="AB20" s="15"/>
      <c r="AC20" s="15"/>
      <c r="AD20" s="15"/>
      <c r="AE20" s="15"/>
      <c r="AF20" s="15"/>
      <c r="AG20" s="15"/>
      <c r="AH20" s="14"/>
      <c r="AI20">
        <v>3.9474994317799998</v>
      </c>
      <c r="AJ20">
        <v>3.6553340097000002</v>
      </c>
      <c r="AK20">
        <v>3.1183503970099999</v>
      </c>
      <c r="AL20">
        <v>3.9869278368100001</v>
      </c>
      <c r="AM20">
        <v>3.5119410003299998</v>
      </c>
      <c r="AN20">
        <v>3.3474984511299999</v>
      </c>
      <c r="AO20">
        <v>2.5218191787199999</v>
      </c>
      <c r="AP20">
        <v>3.08223107348</v>
      </c>
      <c r="AQ20">
        <v>3.8093508488899999</v>
      </c>
      <c r="AR20">
        <v>3.6872249238600001</v>
      </c>
      <c r="AS20">
        <v>3.5217152733699999</v>
      </c>
      <c r="AT20">
        <v>3.8089836803699999</v>
      </c>
      <c r="AU20">
        <v>2.2247760916799999</v>
      </c>
      <c r="AV20">
        <v>3.380999487</v>
      </c>
      <c r="AW20">
        <v>4.0715306481300004</v>
      </c>
      <c r="AX20">
        <v>2.7533472162899999</v>
      </c>
      <c r="AY20">
        <v>3.0121123059800001</v>
      </c>
      <c r="AZ20">
        <v>4.3253012547000003</v>
      </c>
      <c r="BA20">
        <v>4.1918442570299996</v>
      </c>
      <c r="BB20">
        <v>4.0174456668299996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4.4351626264100004</v>
      </c>
      <c r="E21">
        <v>4.1857699092100003</v>
      </c>
      <c r="F21">
        <v>2.8182444492799998</v>
      </c>
      <c r="G21">
        <v>4.3567255169000001</v>
      </c>
      <c r="H21">
        <v>4.1678084068799999</v>
      </c>
      <c r="I21">
        <v>2.99688935537</v>
      </c>
      <c r="J21">
        <v>2.3208789265999998</v>
      </c>
      <c r="K21">
        <v>3.3872494895099998</v>
      </c>
      <c r="L21">
        <v>3.7516449340900002</v>
      </c>
      <c r="M21">
        <v>4.1047508717200003</v>
      </c>
      <c r="N21">
        <v>4.2117973275000002</v>
      </c>
      <c r="O21">
        <v>4.1695550183699996</v>
      </c>
      <c r="P21">
        <v>2.2164001258099999</v>
      </c>
      <c r="Q21">
        <v>3.4046483647799999</v>
      </c>
      <c r="R21">
        <v>4.3648329487500002</v>
      </c>
      <c r="S21">
        <v>2.7972035176199999</v>
      </c>
      <c r="T21">
        <v>3.0747878771099999</v>
      </c>
      <c r="U21">
        <v>4.2870600473399998</v>
      </c>
      <c r="V21">
        <v>4.17294907489</v>
      </c>
      <c r="W21">
        <v>4.0399732526700003</v>
      </c>
      <c r="X21" s="18"/>
      <c r="Y21" s="18"/>
      <c r="Z21" s="18"/>
      <c r="AA21" s="15"/>
      <c r="AB21" s="15"/>
      <c r="AC21" s="15"/>
      <c r="AD21" s="15"/>
      <c r="AE21" s="15"/>
      <c r="AF21" s="15"/>
      <c r="AG21" s="15"/>
      <c r="AH21" s="14"/>
      <c r="AI21">
        <v>3.9897028852499998</v>
      </c>
      <c r="AJ21">
        <v>3.5583494396700002</v>
      </c>
      <c r="AK21">
        <v>3.0823016759300002</v>
      </c>
      <c r="AL21">
        <v>3.8633879868399998</v>
      </c>
      <c r="AM21">
        <v>3.4885186831600001</v>
      </c>
      <c r="AN21">
        <v>3.3965197467500001</v>
      </c>
      <c r="AO21">
        <v>2.6036667849400001</v>
      </c>
      <c r="AP21">
        <v>3.1117806730000002</v>
      </c>
      <c r="AQ21">
        <v>3.9106499373800001</v>
      </c>
      <c r="AR21">
        <v>3.8172278558000001</v>
      </c>
      <c r="AS21">
        <v>3.6338521957599998</v>
      </c>
      <c r="AT21">
        <v>3.5630574453600001</v>
      </c>
      <c r="AU21">
        <v>2.1753121003500002</v>
      </c>
      <c r="AV21">
        <v>3.33986740858</v>
      </c>
      <c r="AW21">
        <v>4.3162384350599998</v>
      </c>
      <c r="AX21">
        <v>2.6755968822699998</v>
      </c>
      <c r="AY21">
        <v>2.9345671764999999</v>
      </c>
      <c r="AZ21">
        <v>4.3957148201600003</v>
      </c>
      <c r="BA21">
        <v>3.94511597215</v>
      </c>
      <c r="BB21">
        <v>4.1718315400000003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4.2495297238200003</v>
      </c>
      <c r="E22">
        <v>4.07398387823</v>
      </c>
      <c r="F22">
        <v>2.8965019496800002</v>
      </c>
      <c r="G22">
        <v>4.4169863072500002</v>
      </c>
      <c r="H22">
        <v>4.18507603708</v>
      </c>
      <c r="I22">
        <v>3.0743465206499998</v>
      </c>
      <c r="J22">
        <v>2.2463697959500002</v>
      </c>
      <c r="K22">
        <v>3.3406216073900001</v>
      </c>
      <c r="L22">
        <v>3.5375119185899999</v>
      </c>
      <c r="M22">
        <v>4.0849952143100001</v>
      </c>
      <c r="N22">
        <v>4.2800471170499996</v>
      </c>
      <c r="O22">
        <v>4.12908111545</v>
      </c>
      <c r="P22">
        <v>2.1477612314300001</v>
      </c>
      <c r="Q22">
        <v>3.40518129193</v>
      </c>
      <c r="R22">
        <v>4.3274483300900002</v>
      </c>
      <c r="S22">
        <v>2.5944983870699998</v>
      </c>
      <c r="T22">
        <v>2.8920280176399999</v>
      </c>
      <c r="U22">
        <v>4.1888435377700004</v>
      </c>
      <c r="V22">
        <v>4.1184165551799996</v>
      </c>
      <c r="W22">
        <v>3.9280254247899999</v>
      </c>
      <c r="X22" s="18"/>
      <c r="Y22" s="18"/>
      <c r="Z22" s="18"/>
      <c r="AA22" s="15"/>
      <c r="AB22" s="15"/>
      <c r="AC22" s="15"/>
      <c r="AD22" s="15"/>
      <c r="AE22" s="15"/>
      <c r="AF22" s="15"/>
      <c r="AG22" s="15"/>
      <c r="AH22" s="14"/>
      <c r="AI22">
        <v>3.9739944034399999</v>
      </c>
      <c r="AJ22">
        <v>3.6139892444499999</v>
      </c>
      <c r="AK22">
        <v>3.0744823654700002</v>
      </c>
      <c r="AL22">
        <v>3.8406738390099999</v>
      </c>
      <c r="AM22">
        <v>3.5395191079199999</v>
      </c>
      <c r="AN22">
        <v>3.32205369366</v>
      </c>
      <c r="AO22">
        <v>2.5821018811099998</v>
      </c>
      <c r="AP22">
        <v>3.0877691682299999</v>
      </c>
      <c r="AQ22">
        <v>3.6892307127400001</v>
      </c>
      <c r="AR22">
        <v>3.8093508210100002</v>
      </c>
      <c r="AS22">
        <v>3.5204464713000001</v>
      </c>
      <c r="AT22">
        <v>3.8207258983600001</v>
      </c>
      <c r="AU22">
        <v>2.15785658227</v>
      </c>
      <c r="AV22">
        <v>3.31329475783</v>
      </c>
      <c r="AW22">
        <v>4.4067055597699998</v>
      </c>
      <c r="AX22">
        <v>2.6971017990499999</v>
      </c>
      <c r="AY22">
        <v>2.99592737574</v>
      </c>
      <c r="AZ22">
        <v>4.2835055321000004</v>
      </c>
      <c r="BA22">
        <v>3.9312602544300002</v>
      </c>
      <c r="BB22">
        <v>4.1063397779699997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4.5129048378399998</v>
      </c>
      <c r="E23">
        <v>4.34016310203</v>
      </c>
      <c r="F23">
        <v>3.0219585431699998</v>
      </c>
      <c r="G23">
        <v>4.1044743633199996</v>
      </c>
      <c r="H23">
        <v>4.2375841449999996</v>
      </c>
      <c r="I23">
        <v>3.24670728109</v>
      </c>
      <c r="J23">
        <v>2.1946401240100002</v>
      </c>
      <c r="K23">
        <v>3.3709386539600001</v>
      </c>
      <c r="L23">
        <v>3.52910768416</v>
      </c>
      <c r="M23">
        <v>3.7211600657099999</v>
      </c>
      <c r="N23">
        <v>4.2393604749499998</v>
      </c>
      <c r="O23">
        <v>4.1612573846099998</v>
      </c>
      <c r="P23">
        <v>2.2411074983199999</v>
      </c>
      <c r="Q23">
        <v>3.3906490929199999</v>
      </c>
      <c r="R23">
        <v>3.94070066465</v>
      </c>
      <c r="S23">
        <v>2.7067717313399999</v>
      </c>
      <c r="T23">
        <v>2.5818217624900002</v>
      </c>
      <c r="U23">
        <v>4.3430093405500001</v>
      </c>
      <c r="V23">
        <v>4.2504420139899999</v>
      </c>
      <c r="W23">
        <v>3.9140994061200001</v>
      </c>
      <c r="X23" s="18"/>
      <c r="Y23" s="18"/>
      <c r="Z23" s="18"/>
      <c r="AA23" s="15"/>
      <c r="AB23" s="15"/>
      <c r="AC23" s="15"/>
      <c r="AD23" s="15"/>
      <c r="AE23" s="15"/>
      <c r="AF23" s="15"/>
      <c r="AG23" s="15"/>
      <c r="AH23" s="14"/>
      <c r="AI23">
        <v>3.78008395689</v>
      </c>
      <c r="AJ23">
        <v>3.51235430937</v>
      </c>
      <c r="AK23">
        <v>3.0994976779700001</v>
      </c>
      <c r="AL23">
        <v>3.7252665689</v>
      </c>
      <c r="AM23">
        <v>3.6100418428399998</v>
      </c>
      <c r="AN23">
        <v>3.4062703402099999</v>
      </c>
      <c r="AO23">
        <v>2.4435748763</v>
      </c>
      <c r="AP23">
        <v>3.0393830981800001</v>
      </c>
      <c r="AQ23">
        <v>3.3622633372599999</v>
      </c>
      <c r="AR23">
        <v>3.7236057776</v>
      </c>
      <c r="AS23">
        <v>3.5491751576500001</v>
      </c>
      <c r="AT23">
        <v>3.87578218174</v>
      </c>
      <c r="AU23">
        <v>2.1858485007100001</v>
      </c>
      <c r="AV23">
        <v>3.2637957219899998</v>
      </c>
      <c r="AW23">
        <v>4.1223056735199997</v>
      </c>
      <c r="AX23">
        <v>2.6916521064699999</v>
      </c>
      <c r="AY23">
        <v>2.8155739991100002</v>
      </c>
      <c r="AZ23">
        <v>4.2282243942099997</v>
      </c>
      <c r="BA23">
        <v>3.9846873872100002</v>
      </c>
      <c r="BB23">
        <v>3.9250489695800002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4.2983946959699999</v>
      </c>
      <c r="E24">
        <v>4.3801190430699997</v>
      </c>
      <c r="F24">
        <v>3.03996411414</v>
      </c>
      <c r="G24">
        <v>4.1918319478999999</v>
      </c>
      <c r="H24">
        <v>4.0479745970099996</v>
      </c>
      <c r="I24">
        <v>3.3033305417899999</v>
      </c>
      <c r="J24">
        <v>2.2749436853299998</v>
      </c>
      <c r="K24">
        <v>3.34196264327</v>
      </c>
      <c r="L24">
        <v>3.4343155272899999</v>
      </c>
      <c r="M24">
        <v>3.9335205609099999</v>
      </c>
      <c r="N24">
        <v>4.3066931684099998</v>
      </c>
      <c r="O24">
        <v>4.2637006401399997</v>
      </c>
      <c r="P24">
        <v>2.43603559622</v>
      </c>
      <c r="Q24">
        <v>3.4339528768299998</v>
      </c>
      <c r="R24">
        <v>4.21365936673</v>
      </c>
      <c r="S24">
        <v>2.75183499162</v>
      </c>
      <c r="T24">
        <v>2.8112269243700001</v>
      </c>
      <c r="U24">
        <v>4.1574204248199997</v>
      </c>
      <c r="V24">
        <v>4.2586184119899997</v>
      </c>
      <c r="W24">
        <v>3.83441200648</v>
      </c>
      <c r="X24" s="18"/>
      <c r="Y24" s="18"/>
      <c r="Z24" s="18"/>
      <c r="AA24" s="15"/>
      <c r="AB24" s="15"/>
      <c r="AC24" s="15"/>
      <c r="AD24" s="15"/>
      <c r="AE24" s="15"/>
      <c r="AF24" s="15"/>
      <c r="AG24" s="15"/>
      <c r="AH24" s="14"/>
      <c r="AI24">
        <v>3.8252665066099998</v>
      </c>
      <c r="AJ24">
        <v>3.4559915267300001</v>
      </c>
      <c r="AK24">
        <v>3.23851612169</v>
      </c>
      <c r="AL24">
        <v>3.7356984197899998</v>
      </c>
      <c r="AM24">
        <v>3.6019728672500002</v>
      </c>
      <c r="AN24">
        <v>3.33103924035</v>
      </c>
      <c r="AO24">
        <v>2.5024545589399998</v>
      </c>
      <c r="AP24">
        <v>3.0422983490700002</v>
      </c>
      <c r="AQ24">
        <v>3.5955967199000001</v>
      </c>
      <c r="AR24">
        <v>3.7941280131699999</v>
      </c>
      <c r="AS24">
        <v>3.4295015702599998</v>
      </c>
      <c r="AT24">
        <v>3.6420866733800001</v>
      </c>
      <c r="AU24">
        <v>2.5656888419500001</v>
      </c>
      <c r="AV24">
        <v>3.33590530149</v>
      </c>
      <c r="AW24">
        <v>4.2460981762500003</v>
      </c>
      <c r="AX24">
        <v>2.58542491625</v>
      </c>
      <c r="AY24">
        <v>2.6714571288000002</v>
      </c>
      <c r="AZ24">
        <v>4.0069259432699997</v>
      </c>
      <c r="BA24">
        <v>4.08837759639</v>
      </c>
      <c r="BB24">
        <v>4.0243749964299997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4.2679941463000004</v>
      </c>
      <c r="E25">
        <v>4.4820399031399996</v>
      </c>
      <c r="F25">
        <v>3.0713730823800001</v>
      </c>
      <c r="G25">
        <v>4.2532833423899996</v>
      </c>
      <c r="H25">
        <v>4.1588684586899998</v>
      </c>
      <c r="I25">
        <v>3.0895665116700002</v>
      </c>
      <c r="J25">
        <v>2.2795941756500002</v>
      </c>
      <c r="K25">
        <v>3.3652812164600001</v>
      </c>
      <c r="L25">
        <v>3.43099435304</v>
      </c>
      <c r="M25">
        <v>3.7665079450599999</v>
      </c>
      <c r="N25">
        <v>4.5133772254900002</v>
      </c>
      <c r="O25">
        <v>4.4259992232299998</v>
      </c>
      <c r="P25">
        <v>2.3544963246099999</v>
      </c>
      <c r="Q25">
        <v>3.4024066047899999</v>
      </c>
      <c r="R25">
        <v>4.5322005948499999</v>
      </c>
      <c r="S25">
        <v>2.8670370671100001</v>
      </c>
      <c r="T25">
        <v>2.96474369323</v>
      </c>
      <c r="U25">
        <v>4.1266430039299999</v>
      </c>
      <c r="V25">
        <v>4.2178845233000004</v>
      </c>
      <c r="W25">
        <v>3.7885253895000002</v>
      </c>
      <c r="X25" s="18"/>
      <c r="Y25" s="18"/>
      <c r="Z25" s="18"/>
      <c r="AA25" s="15"/>
      <c r="AB25" s="15"/>
      <c r="AC25" s="15"/>
      <c r="AD25" s="15"/>
      <c r="AE25" s="15"/>
      <c r="AF25" s="15"/>
      <c r="AG25" s="15"/>
      <c r="AH25" s="14"/>
      <c r="AI25">
        <v>3.8775752210199999</v>
      </c>
      <c r="AJ25">
        <v>3.4536740830100001</v>
      </c>
      <c r="AK25">
        <v>3.2766294918300001</v>
      </c>
      <c r="AL25">
        <v>3.8291887933000002</v>
      </c>
      <c r="AM25">
        <v>3.4766982121900001</v>
      </c>
      <c r="AN25">
        <v>3.2985512369399999</v>
      </c>
      <c r="AO25">
        <v>2.5278991246900002</v>
      </c>
      <c r="AP25">
        <v>3.0403845113200001</v>
      </c>
      <c r="AQ25">
        <v>3.5919057362500002</v>
      </c>
      <c r="AR25">
        <v>3.6844085620599998</v>
      </c>
      <c r="AS25">
        <v>3.5238527583299999</v>
      </c>
      <c r="AT25">
        <v>3.66559467614</v>
      </c>
      <c r="AU25">
        <v>2.5000706373599999</v>
      </c>
      <c r="AV25">
        <v>3.39902587569</v>
      </c>
      <c r="AW25">
        <v>4.2099431697299998</v>
      </c>
      <c r="AX25">
        <v>2.60646148929</v>
      </c>
      <c r="AY25">
        <v>2.80832121137</v>
      </c>
      <c r="AZ25">
        <v>3.76679973287</v>
      </c>
      <c r="BA25">
        <v>4.0601293778500001</v>
      </c>
      <c r="BB25">
        <v>3.8723330009399999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4.3133893492100004</v>
      </c>
      <c r="E26">
        <v>4.2358883394199998</v>
      </c>
      <c r="F26">
        <v>2.9226033004800001</v>
      </c>
      <c r="G26">
        <v>4.0983120228400001</v>
      </c>
      <c r="H26">
        <v>4.0317301219299999</v>
      </c>
      <c r="I26">
        <v>3.12848889137</v>
      </c>
      <c r="J26">
        <v>2.2426863540899999</v>
      </c>
      <c r="K26">
        <v>3.3681204306999999</v>
      </c>
      <c r="L26">
        <v>3.3577257507699998</v>
      </c>
      <c r="M26">
        <v>3.9063686356799998</v>
      </c>
      <c r="N26">
        <v>4.37035580469</v>
      </c>
      <c r="O26">
        <v>4.4110604856100002</v>
      </c>
      <c r="P26">
        <v>2.43703774966</v>
      </c>
      <c r="Q26">
        <v>3.3809461063500001</v>
      </c>
      <c r="R26">
        <v>4.40896870047</v>
      </c>
      <c r="S26">
        <v>2.8477091544099999</v>
      </c>
      <c r="T26">
        <v>3.0088948416400001</v>
      </c>
      <c r="U26">
        <v>3.9532412189100001</v>
      </c>
      <c r="V26">
        <v>4.0341009577999998</v>
      </c>
      <c r="W26">
        <v>3.8900512696399998</v>
      </c>
      <c r="X26" s="18"/>
      <c r="Y26" s="18"/>
      <c r="Z26" s="18"/>
      <c r="AA26" s="15"/>
      <c r="AB26" s="15"/>
      <c r="AC26" s="15"/>
      <c r="AD26" s="15"/>
      <c r="AE26" s="15"/>
      <c r="AF26" s="15"/>
      <c r="AG26" s="15"/>
      <c r="AH26" s="14"/>
      <c r="AI26">
        <v>3.7574167778700001</v>
      </c>
      <c r="AJ26">
        <v>3.3662730667599998</v>
      </c>
      <c r="AK26">
        <v>3.0329625797899999</v>
      </c>
      <c r="AL26">
        <v>3.8944556060300002</v>
      </c>
      <c r="AM26">
        <v>3.5440965841300001</v>
      </c>
      <c r="AN26">
        <v>3.3104469342199998</v>
      </c>
      <c r="AO26">
        <v>2.39536161919</v>
      </c>
      <c r="AP26">
        <v>3.0355623777199998</v>
      </c>
      <c r="AQ26">
        <v>3.6855666627199999</v>
      </c>
      <c r="AR26">
        <v>3.72190817134</v>
      </c>
      <c r="AS26">
        <v>3.3717590639499999</v>
      </c>
      <c r="AT26">
        <v>3.4822045584899999</v>
      </c>
      <c r="AU26">
        <v>2.40306963465</v>
      </c>
      <c r="AV26">
        <v>3.39151484376</v>
      </c>
      <c r="AW26">
        <v>4.12586736069</v>
      </c>
      <c r="AX26">
        <v>2.7754935665999998</v>
      </c>
      <c r="AY26">
        <v>2.8781963503200001</v>
      </c>
      <c r="AZ26">
        <v>3.7462136619600002</v>
      </c>
      <c r="BA26">
        <v>4.1776070300599999</v>
      </c>
      <c r="BB26">
        <v>3.97536860691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4.3691801908899999</v>
      </c>
      <c r="E27">
        <v>4.2445443263699998</v>
      </c>
      <c r="F27">
        <v>3.00242691423</v>
      </c>
      <c r="G27">
        <v>4.1778057870599996</v>
      </c>
      <c r="H27">
        <v>3.90170536758</v>
      </c>
      <c r="I27">
        <v>3.0827883209000002</v>
      </c>
      <c r="J27">
        <v>2.36956408019</v>
      </c>
      <c r="K27">
        <v>3.2647215318299998</v>
      </c>
      <c r="L27">
        <v>3.2018533741100001</v>
      </c>
      <c r="M27">
        <v>3.9377804030500001</v>
      </c>
      <c r="N27">
        <v>4.2712423745399999</v>
      </c>
      <c r="O27">
        <v>4.35936224716</v>
      </c>
      <c r="P27">
        <v>2.4578637810799999</v>
      </c>
      <c r="Q27">
        <v>3.3948067015699999</v>
      </c>
      <c r="R27">
        <v>4.2655747440000003</v>
      </c>
      <c r="S27">
        <v>2.7529603676600001</v>
      </c>
      <c r="T27">
        <v>3.0685628889299998</v>
      </c>
      <c r="U27">
        <v>4.0529002499100004</v>
      </c>
      <c r="V27">
        <v>3.92301362719</v>
      </c>
      <c r="W27">
        <v>3.8235374095200001</v>
      </c>
      <c r="X27" s="18"/>
      <c r="Y27" s="18"/>
      <c r="Z27" s="18"/>
      <c r="AA27" s="15"/>
      <c r="AB27" s="15"/>
      <c r="AC27" s="15"/>
      <c r="AD27" s="15"/>
      <c r="AE27" s="15"/>
      <c r="AF27" s="15"/>
      <c r="AG27" s="15"/>
      <c r="AH27" s="14"/>
      <c r="AI27">
        <v>3.7587117715799998</v>
      </c>
      <c r="AJ27">
        <v>3.2421643590400002</v>
      </c>
      <c r="AK27">
        <v>2.84798103342</v>
      </c>
      <c r="AL27">
        <v>3.8240817759699999</v>
      </c>
      <c r="AM27">
        <v>3.4099270376000002</v>
      </c>
      <c r="AN27">
        <v>3.3421386177899999</v>
      </c>
      <c r="AO27">
        <v>2.2983502207500002</v>
      </c>
      <c r="AP27">
        <v>2.9989640630599999</v>
      </c>
      <c r="AQ27">
        <v>3.6717712631200001</v>
      </c>
      <c r="AR27">
        <v>3.6048111451999998</v>
      </c>
      <c r="AS27">
        <v>3.26947727624</v>
      </c>
      <c r="AT27">
        <v>3.4394028050199998</v>
      </c>
      <c r="AU27">
        <v>2.39504030838</v>
      </c>
      <c r="AV27">
        <v>3.3670318239000001</v>
      </c>
      <c r="AW27">
        <v>4.1470230463100002</v>
      </c>
      <c r="AX27">
        <v>2.8392427638200002</v>
      </c>
      <c r="AY27">
        <v>2.96572425493</v>
      </c>
      <c r="AZ27">
        <v>3.9004969995500001</v>
      </c>
      <c r="BA27">
        <v>4.1987146968499998</v>
      </c>
      <c r="BB27">
        <v>3.9566966548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4.3488754311299997</v>
      </c>
      <c r="E28">
        <v>4.5210634399099998</v>
      </c>
      <c r="F28">
        <v>3.1027379380900002</v>
      </c>
      <c r="G28">
        <v>4.3411741618699997</v>
      </c>
      <c r="H28">
        <v>4.1165994365499996</v>
      </c>
      <c r="I28">
        <v>3.0832995718</v>
      </c>
      <c r="J28">
        <v>2.28174579507</v>
      </c>
      <c r="K28">
        <v>3.209732228</v>
      </c>
      <c r="L28">
        <v>3.2031819966500001</v>
      </c>
      <c r="M28">
        <v>4.0045539104000003</v>
      </c>
      <c r="N28">
        <v>4.1870236727099996</v>
      </c>
      <c r="O28">
        <v>4.0364705225900002</v>
      </c>
      <c r="P28">
        <v>2.5193581313300002</v>
      </c>
      <c r="Q28">
        <v>3.47184564883</v>
      </c>
      <c r="R28">
        <v>4.4219986355299996</v>
      </c>
      <c r="S28">
        <v>2.7919144623699998</v>
      </c>
      <c r="T28">
        <v>3.00438468719</v>
      </c>
      <c r="U28">
        <v>4.1699510795799997</v>
      </c>
      <c r="V28">
        <v>3.9530250119699999</v>
      </c>
      <c r="W28">
        <v>3.8613383345500001</v>
      </c>
      <c r="X28" s="18"/>
      <c r="Y28" s="18"/>
      <c r="Z28" s="18"/>
      <c r="AA28" s="15"/>
      <c r="AB28" s="15"/>
      <c r="AC28" s="15"/>
      <c r="AD28" s="15"/>
      <c r="AE28" s="15"/>
      <c r="AF28" s="15"/>
      <c r="AG28" s="15"/>
      <c r="AH28" s="14"/>
      <c r="AI28">
        <v>3.7389365059599999</v>
      </c>
      <c r="AJ28">
        <v>3.30288174442</v>
      </c>
      <c r="AK28">
        <v>2.9448526517100002</v>
      </c>
      <c r="AL28">
        <v>3.7982979928999998</v>
      </c>
      <c r="AM28">
        <v>3.3777221046800001</v>
      </c>
      <c r="AN28">
        <v>3.4271232353899999</v>
      </c>
      <c r="AO28">
        <v>2.5382070896500002</v>
      </c>
      <c r="AP28">
        <v>2.9572815445599998</v>
      </c>
      <c r="AQ28">
        <v>3.49438823834</v>
      </c>
      <c r="AR28">
        <v>3.65165792696</v>
      </c>
      <c r="AS28">
        <v>3.34222583668</v>
      </c>
      <c r="AT28">
        <v>3.5089199202099999</v>
      </c>
      <c r="AU28">
        <v>2.4407578292999998</v>
      </c>
      <c r="AV28">
        <v>3.36073130713</v>
      </c>
      <c r="AW28">
        <v>4.2018150496700004</v>
      </c>
      <c r="AX28">
        <v>2.81200689846</v>
      </c>
      <c r="AY28">
        <v>2.9371560832800001</v>
      </c>
      <c r="AZ28">
        <v>4.1385272281000001</v>
      </c>
      <c r="BA28">
        <v>4.0803910389700002</v>
      </c>
      <c r="BB28">
        <v>4.0154845609600001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4.3697149957299999</v>
      </c>
      <c r="E29">
        <v>4.17709493032</v>
      </c>
      <c r="F29">
        <v>3.0072293934099998</v>
      </c>
      <c r="G29">
        <v>4.4097006941099997</v>
      </c>
      <c r="H29">
        <v>4.0505370749900003</v>
      </c>
      <c r="I29">
        <v>3.2923153438299999</v>
      </c>
      <c r="J29">
        <v>2.1852977079399998</v>
      </c>
      <c r="K29">
        <v>3.2445976765400002</v>
      </c>
      <c r="L29">
        <v>2.9040989257600001</v>
      </c>
      <c r="M29">
        <v>4.0179922960500001</v>
      </c>
      <c r="N29">
        <v>4.1228108290599996</v>
      </c>
      <c r="O29">
        <v>4.1682948204699999</v>
      </c>
      <c r="P29">
        <v>2.4789492970899998</v>
      </c>
      <c r="Q29">
        <v>3.4777269198199998</v>
      </c>
      <c r="R29">
        <v>4.3334508847500004</v>
      </c>
      <c r="S29">
        <v>2.88619231807</v>
      </c>
      <c r="T29">
        <v>3.1961563748300001</v>
      </c>
      <c r="U29">
        <v>4.1151670919900001</v>
      </c>
      <c r="V29">
        <v>3.96465428081</v>
      </c>
      <c r="W29">
        <v>3.95822324398</v>
      </c>
      <c r="X29" s="18"/>
      <c r="Y29" s="18"/>
      <c r="Z29" s="18"/>
      <c r="AA29" s="15"/>
      <c r="AB29" s="15"/>
      <c r="AC29" s="15"/>
      <c r="AD29" s="15"/>
      <c r="AE29" s="15"/>
      <c r="AF29" s="15"/>
      <c r="AG29" s="15"/>
      <c r="AH29" s="14"/>
      <c r="AI29">
        <v>3.79870527898</v>
      </c>
      <c r="AJ29">
        <v>3.3256987006099998</v>
      </c>
      <c r="AK29">
        <v>2.8891858900499998</v>
      </c>
      <c r="AL29">
        <v>3.7877665058200001</v>
      </c>
      <c r="AM29">
        <v>3.3395777602300001</v>
      </c>
      <c r="AN29">
        <v>3.27362992734</v>
      </c>
      <c r="AO29">
        <v>2.4035156137899998</v>
      </c>
      <c r="AP29">
        <v>2.9293334938900002</v>
      </c>
      <c r="AQ29">
        <v>3.2886140093499998</v>
      </c>
      <c r="AR29">
        <v>3.5269826575700001</v>
      </c>
      <c r="AS29">
        <v>3.37517765054</v>
      </c>
      <c r="AT29">
        <v>3.4964773385100001</v>
      </c>
      <c r="AU29">
        <v>2.4372170306899998</v>
      </c>
      <c r="AV29">
        <v>3.4467698161000002</v>
      </c>
      <c r="AW29">
        <v>4.2847548237500002</v>
      </c>
      <c r="AX29">
        <v>2.8057615345800002</v>
      </c>
      <c r="AY29">
        <v>2.9955737153299999</v>
      </c>
      <c r="AZ29">
        <v>4.1345783628700001</v>
      </c>
      <c r="BA29">
        <v>3.9376573546100002</v>
      </c>
      <c r="BB29">
        <v>3.8597112550800001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4.5596266433299997</v>
      </c>
      <c r="E30">
        <v>4.2507769072299997</v>
      </c>
      <c r="F30">
        <v>2.8476319610699998</v>
      </c>
      <c r="G30">
        <v>4.1520008123599998</v>
      </c>
      <c r="H30">
        <v>4.1224589028900001</v>
      </c>
      <c r="I30">
        <v>3.3272303005200001</v>
      </c>
      <c r="J30">
        <v>2.3386282028299998</v>
      </c>
      <c r="K30">
        <v>3.3147712765700001</v>
      </c>
      <c r="L30">
        <v>2.88900497296</v>
      </c>
      <c r="M30">
        <v>4.02509249561</v>
      </c>
      <c r="N30">
        <v>4.1391240838599996</v>
      </c>
      <c r="O30">
        <v>4.0671163682199998</v>
      </c>
      <c r="P30">
        <v>2.49976940653</v>
      </c>
      <c r="Q30">
        <v>3.3920100717700001</v>
      </c>
      <c r="R30">
        <v>4.2494345102300004</v>
      </c>
      <c r="S30">
        <v>2.8629643437099999</v>
      </c>
      <c r="T30">
        <v>3.0140513966800002</v>
      </c>
      <c r="U30">
        <v>4.0915562877399996</v>
      </c>
      <c r="V30">
        <v>3.9680167633800001</v>
      </c>
      <c r="W30">
        <v>3.8695696308600001</v>
      </c>
      <c r="X30" s="18"/>
      <c r="Y30" s="18"/>
      <c r="Z30" s="18"/>
      <c r="AA30" s="15"/>
      <c r="AB30" s="15"/>
      <c r="AC30" s="15"/>
      <c r="AD30" s="15"/>
      <c r="AE30" s="15"/>
      <c r="AF30" s="15"/>
      <c r="AG30" s="15"/>
      <c r="AH30" s="14"/>
      <c r="AI30">
        <v>3.6373655503400002</v>
      </c>
      <c r="AJ30">
        <v>3.1840579126200002</v>
      </c>
      <c r="AK30">
        <v>3.0201568587900001</v>
      </c>
      <c r="AL30">
        <v>3.6907204262</v>
      </c>
      <c r="AM30">
        <v>3.3594707702000002</v>
      </c>
      <c r="AN30">
        <v>3.2523118442499999</v>
      </c>
      <c r="AO30">
        <v>2.4090149569200001</v>
      </c>
      <c r="AP30">
        <v>2.9526359391499999</v>
      </c>
      <c r="AQ30">
        <v>3.31174024749</v>
      </c>
      <c r="AR30">
        <v>3.48934950161</v>
      </c>
      <c r="AS30">
        <v>3.2469811938699999</v>
      </c>
      <c r="AT30">
        <v>3.3744829564200001</v>
      </c>
      <c r="AU30">
        <v>2.4590064838600001</v>
      </c>
      <c r="AV30">
        <v>3.41057664016</v>
      </c>
      <c r="AW30">
        <v>4.1425962304299997</v>
      </c>
      <c r="AX30">
        <v>2.7304245842400001</v>
      </c>
      <c r="AY30">
        <v>2.8154150167699998</v>
      </c>
      <c r="AZ30">
        <v>4.2115245258599998</v>
      </c>
      <c r="BA30">
        <v>3.8951322337200001</v>
      </c>
      <c r="BB30">
        <v>3.7133962647900001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4.45272598656</v>
      </c>
      <c r="E31">
        <v>4.1320515361299996</v>
      </c>
      <c r="F31">
        <v>2.9372605653799999</v>
      </c>
      <c r="G31">
        <v>4.1633599865699997</v>
      </c>
      <c r="H31">
        <v>4.2446388004399997</v>
      </c>
      <c r="I31">
        <v>3.1448943823</v>
      </c>
      <c r="J31">
        <v>2.2686207407199999</v>
      </c>
      <c r="K31">
        <v>3.3287827229300002</v>
      </c>
      <c r="L31">
        <v>2.8841079250199999</v>
      </c>
      <c r="M31">
        <v>3.9307615463599999</v>
      </c>
      <c r="N31">
        <v>4.1654859758600002</v>
      </c>
      <c r="O31">
        <v>4.1814697721499998</v>
      </c>
      <c r="P31">
        <v>2.6572819547900002</v>
      </c>
      <c r="Q31">
        <v>3.4118361144299998</v>
      </c>
      <c r="R31">
        <v>4.3590366429099996</v>
      </c>
      <c r="S31">
        <v>2.7526329501400002</v>
      </c>
      <c r="T31">
        <v>2.8122475385299999</v>
      </c>
      <c r="U31">
        <v>4.0859958898900004</v>
      </c>
      <c r="V31">
        <v>3.8937838122500001</v>
      </c>
      <c r="W31">
        <v>3.8842162625099999</v>
      </c>
      <c r="X31" s="18"/>
      <c r="Y31" s="18"/>
      <c r="Z31" s="18"/>
      <c r="AA31" s="15"/>
      <c r="AB31" s="15"/>
      <c r="AC31" s="15"/>
      <c r="AD31" s="15"/>
      <c r="AE31" s="15"/>
      <c r="AF31" s="15"/>
      <c r="AG31" s="15"/>
      <c r="AH31" s="14"/>
      <c r="AI31">
        <v>3.7589024161200002</v>
      </c>
      <c r="AJ31">
        <v>3.2422632391800001</v>
      </c>
      <c r="AK31">
        <v>3.1460773603100001</v>
      </c>
      <c r="AL31">
        <v>3.5929109428800001</v>
      </c>
      <c r="AM31">
        <v>3.3903876402700002</v>
      </c>
      <c r="AN31">
        <v>3.3060785449900001</v>
      </c>
      <c r="AO31">
        <v>2.42963614084</v>
      </c>
      <c r="AP31">
        <v>2.8591369627500001</v>
      </c>
      <c r="AQ31">
        <v>3.44130268916</v>
      </c>
      <c r="AR31">
        <v>3.55592921106</v>
      </c>
      <c r="AS31">
        <v>3.3449668642399999</v>
      </c>
      <c r="AT31">
        <v>3.4477763592400001</v>
      </c>
      <c r="AU31">
        <v>2.5808570498700001</v>
      </c>
      <c r="AV31">
        <v>3.41098789697</v>
      </c>
      <c r="AW31">
        <v>4.2391894712199996</v>
      </c>
      <c r="AX31">
        <v>2.6333031287100002</v>
      </c>
      <c r="AY31">
        <v>3.0484751799900001</v>
      </c>
      <c r="AZ31">
        <v>4.1070630794899996</v>
      </c>
      <c r="BA31">
        <v>3.89633001818</v>
      </c>
      <c r="BB31">
        <v>3.88162312585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4.2604641602499997</v>
      </c>
      <c r="E32">
        <v>4.2164191885499998</v>
      </c>
      <c r="F32">
        <v>2.9248617430300001</v>
      </c>
      <c r="G32">
        <v>4.4110978106500003</v>
      </c>
      <c r="H32">
        <v>4.1570867061900003</v>
      </c>
      <c r="I32">
        <v>3.1105733232500001</v>
      </c>
      <c r="J32">
        <v>2.27437862838</v>
      </c>
      <c r="K32">
        <v>3.3674910609099999</v>
      </c>
      <c r="L32">
        <v>3.03596891186</v>
      </c>
      <c r="M32">
        <v>3.8590392423400002</v>
      </c>
      <c r="N32">
        <v>4.2237461452499998</v>
      </c>
      <c r="O32">
        <v>4.0036006191500002</v>
      </c>
      <c r="P32">
        <v>2.5401271348600001</v>
      </c>
      <c r="Q32">
        <v>3.4297127079799998</v>
      </c>
      <c r="R32">
        <v>4.19413618985</v>
      </c>
      <c r="S32">
        <v>2.4952100990099999</v>
      </c>
      <c r="T32">
        <v>2.9447589340999998</v>
      </c>
      <c r="U32">
        <v>4.1089554013400003</v>
      </c>
      <c r="V32">
        <v>3.9826124748799998</v>
      </c>
      <c r="W32">
        <v>3.9130128774599999</v>
      </c>
      <c r="X32" s="18"/>
      <c r="Y32" s="18"/>
      <c r="Z32" s="18"/>
      <c r="AA32" s="15"/>
      <c r="AB32" s="15"/>
      <c r="AC32" s="15"/>
      <c r="AD32" s="15"/>
      <c r="AE32" s="15"/>
      <c r="AF32" s="15"/>
      <c r="AG32" s="15"/>
      <c r="AH32" s="14"/>
      <c r="AI32">
        <v>3.6238329397900002</v>
      </c>
      <c r="AJ32">
        <v>3.20766164609</v>
      </c>
      <c r="AK32">
        <v>3.2532968631700001</v>
      </c>
      <c r="AL32">
        <v>3.52913386097</v>
      </c>
      <c r="AM32">
        <v>3.1818555559899999</v>
      </c>
      <c r="AN32">
        <v>3.26078549611</v>
      </c>
      <c r="AO32">
        <v>2.3767052661600001</v>
      </c>
      <c r="AP32">
        <v>2.8363398289799999</v>
      </c>
      <c r="AQ32">
        <v>3.3805060034399999</v>
      </c>
      <c r="AR32">
        <v>3.5464979458500001</v>
      </c>
      <c r="AS32">
        <v>3.1972106509599998</v>
      </c>
      <c r="AT32">
        <v>3.41161271043</v>
      </c>
      <c r="AU32">
        <v>2.5294850215700002</v>
      </c>
      <c r="AV32">
        <v>3.4623473714799999</v>
      </c>
      <c r="AW32">
        <v>4.20938764968</v>
      </c>
      <c r="AX32">
        <v>2.52712522739</v>
      </c>
      <c r="AY32">
        <v>3.2445492442499999</v>
      </c>
      <c r="AZ32">
        <v>4.0167009413799999</v>
      </c>
      <c r="BA32">
        <v>4.1010746061100001</v>
      </c>
      <c r="BB32">
        <v>3.8746040428500002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9" t="s">
        <v>54</v>
      </c>
      <c r="B33" s="5">
        <v>31</v>
      </c>
      <c r="C33" s="5">
        <v>31</v>
      </c>
      <c r="D33">
        <v>4.0635069952</v>
      </c>
      <c r="E33">
        <v>4.30546959562</v>
      </c>
      <c r="F33">
        <v>2.8630059434400001</v>
      </c>
      <c r="G33">
        <v>4.3081847331400001</v>
      </c>
      <c r="H33">
        <v>4.27189043004</v>
      </c>
      <c r="I33">
        <v>3.23219379338</v>
      </c>
      <c r="J33">
        <v>2.1205000836000001</v>
      </c>
      <c r="K33">
        <v>3.42972654741</v>
      </c>
      <c r="L33">
        <v>3.3284277306500001</v>
      </c>
      <c r="M33">
        <v>3.8350602180700002</v>
      </c>
      <c r="N33">
        <v>4.3578085469300003</v>
      </c>
      <c r="O33">
        <v>3.95061267626</v>
      </c>
      <c r="P33">
        <v>2.5417155827300002</v>
      </c>
      <c r="Q33">
        <v>3.4547931849600002</v>
      </c>
      <c r="R33">
        <v>4.1324475251299999</v>
      </c>
      <c r="S33">
        <v>2.50224211943</v>
      </c>
      <c r="T33">
        <v>3.1886444905300002</v>
      </c>
      <c r="U33">
        <v>3.7959099837300001</v>
      </c>
      <c r="V33">
        <v>3.7720114945400001</v>
      </c>
      <c r="W33">
        <v>4.0459044745800004</v>
      </c>
      <c r="X33" s="18"/>
      <c r="Y33" s="18"/>
      <c r="Z33" s="18"/>
      <c r="AA33" s="15"/>
      <c r="AB33" s="15"/>
      <c r="AC33" s="15"/>
      <c r="AD33" s="15"/>
      <c r="AE33" s="15"/>
      <c r="AF33" s="15"/>
      <c r="AG33" s="15"/>
      <c r="AH33" s="14"/>
      <c r="AI33">
        <v>3.6085771908400002</v>
      </c>
      <c r="AJ33">
        <v>3.0932644599499999</v>
      </c>
      <c r="AK33">
        <v>3.1693270096699999</v>
      </c>
      <c r="AL33">
        <v>3.5807706564599999</v>
      </c>
      <c r="AM33">
        <v>3.2532068275900001</v>
      </c>
      <c r="AN33">
        <v>3.2099774716699998</v>
      </c>
      <c r="AO33">
        <v>2.4183932180099998</v>
      </c>
      <c r="AP33">
        <v>2.8582440356399998</v>
      </c>
      <c r="AQ33">
        <v>3.4597226184499998</v>
      </c>
      <c r="AR33">
        <v>3.44975469776</v>
      </c>
      <c r="AS33">
        <v>3.0944795733900001</v>
      </c>
      <c r="AT33">
        <v>3.2690184604599999</v>
      </c>
      <c r="AU33">
        <v>2.5695749979700002</v>
      </c>
      <c r="AV33">
        <v>3.5214597844600002</v>
      </c>
      <c r="AW33">
        <v>4.2348707730999999</v>
      </c>
      <c r="AX33">
        <v>2.55325275084</v>
      </c>
      <c r="AY33">
        <v>3.1872317994400001</v>
      </c>
      <c r="AZ33">
        <v>4.0094850876699999</v>
      </c>
      <c r="BA33">
        <v>4.0240861692800003</v>
      </c>
      <c r="BB33">
        <v>3.7916939156499998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4.06512128435</v>
      </c>
      <c r="E34">
        <v>4.2212736715699997</v>
      </c>
      <c r="F34">
        <v>3.13865067461</v>
      </c>
      <c r="G34">
        <v>4.3737446612099999</v>
      </c>
      <c r="H34">
        <v>4.3272579346700004</v>
      </c>
      <c r="I34">
        <v>3.2865285049700002</v>
      </c>
      <c r="J34">
        <v>2.2317334765900001</v>
      </c>
      <c r="K34">
        <v>3.3981136095500002</v>
      </c>
      <c r="L34">
        <v>3.3023679238599999</v>
      </c>
      <c r="M34">
        <v>3.9477019949800001</v>
      </c>
      <c r="N34">
        <v>4.2879901266399996</v>
      </c>
      <c r="O34">
        <v>4.1188681758300003</v>
      </c>
      <c r="P34">
        <v>2.55692741356</v>
      </c>
      <c r="Q34">
        <v>3.38236414042</v>
      </c>
      <c r="R34">
        <v>4.3036527066000003</v>
      </c>
      <c r="S34">
        <v>2.72604253622</v>
      </c>
      <c r="T34">
        <v>3.09823205474</v>
      </c>
      <c r="U34">
        <v>3.95747063032</v>
      </c>
      <c r="V34">
        <v>3.8997071889199999</v>
      </c>
      <c r="W34">
        <v>4.2015366906400002</v>
      </c>
      <c r="X34" s="18"/>
      <c r="Y34" s="18"/>
      <c r="Z34" s="18"/>
      <c r="AA34" s="15"/>
      <c r="AB34" s="15"/>
      <c r="AC34" s="15"/>
      <c r="AD34" s="15"/>
      <c r="AE34" s="15"/>
      <c r="AF34" s="15"/>
      <c r="AG34" s="15"/>
      <c r="AH34" s="14"/>
      <c r="AI34">
        <v>3.72069924474</v>
      </c>
      <c r="AJ34">
        <v>3.0218058345199998</v>
      </c>
      <c r="AK34">
        <v>3.2112460357699999</v>
      </c>
      <c r="AL34">
        <v>3.6853256977000002</v>
      </c>
      <c r="AM34">
        <v>3.2678296059399998</v>
      </c>
      <c r="AN34">
        <v>3.1914415792400002</v>
      </c>
      <c r="AO34">
        <v>2.4413215719300001</v>
      </c>
      <c r="AP34">
        <v>2.8176536937600001</v>
      </c>
      <c r="AQ34">
        <v>3.5752632416200001</v>
      </c>
      <c r="AR34">
        <v>3.4031682131199998</v>
      </c>
      <c r="AS34">
        <v>3.0681744008299998</v>
      </c>
      <c r="AT34">
        <v>3.2547770334199999</v>
      </c>
      <c r="AU34">
        <v>2.5316191357800002</v>
      </c>
      <c r="AV34">
        <v>3.4915149697599999</v>
      </c>
      <c r="AW34">
        <v>4.3721355868299998</v>
      </c>
      <c r="AX34">
        <v>2.6499056417500002</v>
      </c>
      <c r="AY34">
        <v>3.19139573042</v>
      </c>
      <c r="AZ34">
        <v>3.9628961898299999</v>
      </c>
      <c r="BA34">
        <v>4.0633868101499999</v>
      </c>
      <c r="BB34">
        <v>3.8521018144100001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4.2692169766900001</v>
      </c>
      <c r="E35">
        <v>4.2556296252300001</v>
      </c>
      <c r="F35">
        <v>3.0992515389799999</v>
      </c>
      <c r="G35">
        <v>4.4688470050699998</v>
      </c>
      <c r="H35">
        <v>4.2565583619499998</v>
      </c>
      <c r="I35">
        <v>3.3776788550100001</v>
      </c>
      <c r="J35">
        <v>2.3256906385999998</v>
      </c>
      <c r="K35">
        <v>3.3481881547199999</v>
      </c>
      <c r="L35">
        <v>3.04809200532</v>
      </c>
      <c r="M35">
        <v>4.1866979350799998</v>
      </c>
      <c r="N35">
        <v>4.3017103142000002</v>
      </c>
      <c r="O35">
        <v>4.0199110711100001</v>
      </c>
      <c r="P35">
        <v>2.5210275628300001</v>
      </c>
      <c r="Q35">
        <v>3.4007126650899999</v>
      </c>
      <c r="R35">
        <v>4.2584231955999998</v>
      </c>
      <c r="S35">
        <v>2.6090125450100001</v>
      </c>
      <c r="T35">
        <v>3.14150508641</v>
      </c>
      <c r="U35">
        <v>4.2092841571799999</v>
      </c>
      <c r="V35">
        <v>3.7650967349800002</v>
      </c>
      <c r="W35">
        <v>4.2037125247800002</v>
      </c>
      <c r="X35" s="18"/>
      <c r="Y35" s="18"/>
      <c r="Z35" s="18"/>
      <c r="AA35" s="15"/>
      <c r="AB35" s="15"/>
      <c r="AC35" s="15"/>
      <c r="AD35" s="15"/>
      <c r="AE35" s="15"/>
      <c r="AF35" s="15"/>
      <c r="AG35" s="15"/>
      <c r="AH35" s="14"/>
      <c r="AI35">
        <v>3.5533376289</v>
      </c>
      <c r="AJ35">
        <v>3.0778624506500001</v>
      </c>
      <c r="AK35">
        <v>3.1485684200700002</v>
      </c>
      <c r="AL35">
        <v>3.53659742437</v>
      </c>
      <c r="AM35">
        <v>3.1887737249099999</v>
      </c>
      <c r="AN35">
        <v>3.2192006009599998</v>
      </c>
      <c r="AO35">
        <v>2.7746521802299999</v>
      </c>
      <c r="AP35">
        <v>2.8204495950699999</v>
      </c>
      <c r="AQ35">
        <v>3.6030632046700002</v>
      </c>
      <c r="AR35">
        <v>3.4687947331300002</v>
      </c>
      <c r="AS35">
        <v>3.09218286107</v>
      </c>
      <c r="AT35">
        <v>3.4355998162099999</v>
      </c>
      <c r="AU35">
        <v>2.5685597958700002</v>
      </c>
      <c r="AV35">
        <v>3.4692734303199999</v>
      </c>
      <c r="AW35">
        <v>4.4044219050500004</v>
      </c>
      <c r="AX35">
        <v>2.7363741553700001</v>
      </c>
      <c r="AY35">
        <v>3.1789816736600001</v>
      </c>
      <c r="AZ35">
        <v>4.0117531498299996</v>
      </c>
      <c r="BA35">
        <v>4.0714169519099999</v>
      </c>
      <c r="BB35">
        <v>3.9700455239600001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4.2020173749899996</v>
      </c>
      <c r="E36">
        <v>4.2904133932199997</v>
      </c>
      <c r="F36">
        <v>3.2150496691699999</v>
      </c>
      <c r="G36">
        <v>4.5510488257499997</v>
      </c>
      <c r="H36">
        <v>4.3002543924300003</v>
      </c>
      <c r="I36">
        <v>3.3459060215199998</v>
      </c>
      <c r="J36">
        <v>2.2638198162399998</v>
      </c>
      <c r="K36">
        <v>3.3435906715299999</v>
      </c>
      <c r="L36">
        <v>2.7756899642200001</v>
      </c>
      <c r="M36">
        <v>3.9945641885700001</v>
      </c>
      <c r="N36">
        <v>4.5229642509100003</v>
      </c>
      <c r="O36">
        <v>4.1321443343100004</v>
      </c>
      <c r="P36">
        <v>2.52143168489</v>
      </c>
      <c r="Q36">
        <v>3.3861680946799999</v>
      </c>
      <c r="R36">
        <v>4.2896572819900003</v>
      </c>
      <c r="S36">
        <v>2.6170350578699999</v>
      </c>
      <c r="T36">
        <v>3.1459951105099999</v>
      </c>
      <c r="U36">
        <v>4.2324835258900002</v>
      </c>
      <c r="V36">
        <v>4.03461518734</v>
      </c>
      <c r="W36">
        <v>4.28719534791</v>
      </c>
      <c r="X36" s="18"/>
      <c r="Y36" s="18"/>
      <c r="Z36" s="18"/>
      <c r="AA36" s="15"/>
      <c r="AB36" s="15"/>
      <c r="AC36" s="15"/>
      <c r="AD36" s="15"/>
      <c r="AE36" s="15"/>
      <c r="AF36" s="15"/>
      <c r="AG36" s="15"/>
      <c r="AH36" s="14"/>
      <c r="AI36">
        <v>3.5044660645199999</v>
      </c>
      <c r="AJ36">
        <v>3.0096939629600001</v>
      </c>
      <c r="AK36">
        <v>3.20422839645</v>
      </c>
      <c r="AL36">
        <v>3.5500091633399999</v>
      </c>
      <c r="AM36">
        <v>3.1130880376499999</v>
      </c>
      <c r="AN36">
        <v>3.2378896154899999</v>
      </c>
      <c r="AO36">
        <v>2.6229097609399998</v>
      </c>
      <c r="AP36">
        <v>2.84396319283</v>
      </c>
      <c r="AQ36">
        <v>3.6031399618800002</v>
      </c>
      <c r="AR36">
        <v>3.5739000547900002</v>
      </c>
      <c r="AS36">
        <v>3.04765346735</v>
      </c>
      <c r="AT36">
        <v>3.4416373886399998</v>
      </c>
      <c r="AU36">
        <v>2.6087466504200001</v>
      </c>
      <c r="AV36">
        <v>3.4993822559400001</v>
      </c>
      <c r="AW36">
        <v>4.5229429372499999</v>
      </c>
      <c r="AX36">
        <v>2.7488546554900002</v>
      </c>
      <c r="AY36">
        <v>2.8953470663999998</v>
      </c>
      <c r="AZ36">
        <v>4.1439789461599998</v>
      </c>
      <c r="BA36">
        <v>4.0936838676100002</v>
      </c>
      <c r="BB36">
        <v>4.0574238200300003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4.2566229526099999</v>
      </c>
      <c r="E37">
        <v>4.1936891015600004</v>
      </c>
      <c r="F37">
        <v>3.18710968248</v>
      </c>
      <c r="G37">
        <v>4.3306823423000003</v>
      </c>
      <c r="H37">
        <v>4.23714241343</v>
      </c>
      <c r="I37">
        <v>3.1872507263999998</v>
      </c>
      <c r="J37">
        <v>2.5091985562499999</v>
      </c>
      <c r="K37">
        <v>3.3327749515199998</v>
      </c>
      <c r="L37">
        <v>2.55896490153</v>
      </c>
      <c r="M37">
        <v>3.9969495084200002</v>
      </c>
      <c r="N37">
        <v>4.48876309105</v>
      </c>
      <c r="O37">
        <v>3.9678593898100001</v>
      </c>
      <c r="P37">
        <v>2.44333210934</v>
      </c>
      <c r="Q37">
        <v>3.32418335305</v>
      </c>
      <c r="R37">
        <v>4.2776273830999996</v>
      </c>
      <c r="S37">
        <v>2.7410748472500002</v>
      </c>
      <c r="T37">
        <v>3.04075585528</v>
      </c>
      <c r="U37">
        <v>3.9681457992600002</v>
      </c>
      <c r="V37">
        <v>4.11481821913</v>
      </c>
      <c r="W37">
        <v>4.2255102236499997</v>
      </c>
      <c r="X37" s="18"/>
      <c r="Y37" s="18"/>
      <c r="Z37" s="18"/>
      <c r="AA37" s="15"/>
      <c r="AB37" s="15"/>
      <c r="AC37" s="15"/>
      <c r="AD37" s="15"/>
      <c r="AE37" s="15"/>
      <c r="AF37" s="15"/>
      <c r="AG37" s="15"/>
      <c r="AH37" s="14"/>
      <c r="AI37">
        <v>3.4883986518399999</v>
      </c>
      <c r="AJ37">
        <v>2.9514969473099999</v>
      </c>
      <c r="AK37">
        <v>3.1186037712500001</v>
      </c>
      <c r="AL37">
        <v>3.5294879352600002</v>
      </c>
      <c r="AM37">
        <v>3.0939027602700002</v>
      </c>
      <c r="AN37">
        <v>3.2131455394700001</v>
      </c>
      <c r="AO37">
        <v>2.42615506329</v>
      </c>
      <c r="AP37">
        <v>2.8163255861900001</v>
      </c>
      <c r="AQ37">
        <v>3.5146749103200001</v>
      </c>
      <c r="AR37">
        <v>3.4763376558900001</v>
      </c>
      <c r="AS37">
        <v>3.19177804036</v>
      </c>
      <c r="AT37">
        <v>3.3643629533700001</v>
      </c>
      <c r="AU37">
        <v>2.4641585098399998</v>
      </c>
      <c r="AV37">
        <v>3.4341954236999999</v>
      </c>
      <c r="AW37">
        <v>4.4871705529000003</v>
      </c>
      <c r="AX37">
        <v>2.6768711815300001</v>
      </c>
      <c r="AY37">
        <v>2.9322515558200002</v>
      </c>
      <c r="AZ37">
        <v>4.1838812256700004</v>
      </c>
      <c r="BA37">
        <v>4.0895485412700001</v>
      </c>
      <c r="BB37">
        <v>3.9968882204499998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4.2765884135499999</v>
      </c>
      <c r="E38">
        <v>4.1721700030399997</v>
      </c>
      <c r="F38">
        <v>3.1281663550999999</v>
      </c>
      <c r="G38">
        <v>4.38970987173</v>
      </c>
      <c r="H38">
        <v>4.0520455351500004</v>
      </c>
      <c r="I38">
        <v>3.1373042845399999</v>
      </c>
      <c r="J38">
        <v>2.7297988318100002</v>
      </c>
      <c r="K38">
        <v>3.2895082161100002</v>
      </c>
      <c r="L38">
        <v>2.6366102686200001</v>
      </c>
      <c r="M38">
        <v>3.8770068641800002</v>
      </c>
      <c r="N38">
        <v>4.2821350755900003</v>
      </c>
      <c r="O38">
        <v>3.90280679956</v>
      </c>
      <c r="P38">
        <v>2.54532117765</v>
      </c>
      <c r="Q38">
        <v>3.37459260914</v>
      </c>
      <c r="R38">
        <v>4.2013537629500002</v>
      </c>
      <c r="S38">
        <v>2.7422697915500001</v>
      </c>
      <c r="T38">
        <v>3.0751165995499998</v>
      </c>
      <c r="U38">
        <v>4.1361490243999999</v>
      </c>
      <c r="V38">
        <v>4.1776891327300003</v>
      </c>
      <c r="W38">
        <v>4.0454809485699998</v>
      </c>
      <c r="X38" s="18"/>
      <c r="Y38" s="18"/>
      <c r="Z38" s="18"/>
      <c r="AA38" s="15"/>
      <c r="AB38" s="15"/>
      <c r="AC38" s="15"/>
      <c r="AD38" s="15"/>
      <c r="AE38" s="15"/>
      <c r="AF38" s="15"/>
      <c r="AG38" s="15"/>
      <c r="AH38" s="14"/>
      <c r="AI38">
        <v>3.4119259782500002</v>
      </c>
      <c r="AJ38">
        <v>2.8793537501099999</v>
      </c>
      <c r="AK38">
        <v>2.8655823977599999</v>
      </c>
      <c r="AL38">
        <v>3.5131718030600001</v>
      </c>
      <c r="AM38">
        <v>3.11138554408</v>
      </c>
      <c r="AN38">
        <v>3.0539193437200001</v>
      </c>
      <c r="AO38">
        <v>2.2324796556300002</v>
      </c>
      <c r="AP38">
        <v>2.77294570844</v>
      </c>
      <c r="AQ38">
        <v>3.4665746802699999</v>
      </c>
      <c r="AR38">
        <v>3.3957953287299998</v>
      </c>
      <c r="AS38">
        <v>3.1147033827500001</v>
      </c>
      <c r="AT38">
        <v>3.27276212705</v>
      </c>
      <c r="AU38">
        <v>2.4420548268000002</v>
      </c>
      <c r="AV38">
        <v>3.4179408087200001</v>
      </c>
      <c r="AW38">
        <v>4.3658024731099996</v>
      </c>
      <c r="AX38">
        <v>2.67281285949</v>
      </c>
      <c r="AY38">
        <v>2.9957615472999999</v>
      </c>
      <c r="AZ38">
        <v>3.9811094052299998</v>
      </c>
      <c r="BA38">
        <v>4.2953715859599999</v>
      </c>
      <c r="BB38">
        <v>4.1423347103500001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4.1960094152899998</v>
      </c>
      <c r="E39">
        <v>4.0111501553300002</v>
      </c>
      <c r="F39">
        <v>3.2482525292400002</v>
      </c>
      <c r="G39">
        <v>4.3023721330000004</v>
      </c>
      <c r="H39">
        <v>4.0247706067499998</v>
      </c>
      <c r="I39">
        <v>3.0871950235900001</v>
      </c>
      <c r="J39">
        <v>2.69954037781</v>
      </c>
      <c r="K39">
        <v>3.3148479671</v>
      </c>
      <c r="L39">
        <v>2.81391302311</v>
      </c>
      <c r="M39">
        <v>4.0939432476100004</v>
      </c>
      <c r="N39">
        <v>4.1869491412500004</v>
      </c>
      <c r="O39">
        <v>3.9660358503199999</v>
      </c>
      <c r="P39">
        <v>2.3195248372999999</v>
      </c>
      <c r="Q39">
        <v>3.4203941061799998</v>
      </c>
      <c r="R39">
        <v>4.19668979301</v>
      </c>
      <c r="S39">
        <v>2.5954483228099998</v>
      </c>
      <c r="T39">
        <v>2.9713958678200001</v>
      </c>
      <c r="U39">
        <v>4.2774682142699998</v>
      </c>
      <c r="V39">
        <v>4.24975911771</v>
      </c>
      <c r="W39">
        <v>3.8174302980800001</v>
      </c>
      <c r="X39" s="18"/>
      <c r="Y39" s="18"/>
      <c r="Z39" s="18"/>
      <c r="AA39" s="15"/>
      <c r="AB39" s="15"/>
      <c r="AC39" s="15"/>
      <c r="AD39" s="15"/>
      <c r="AE39" s="15"/>
      <c r="AF39" s="15"/>
      <c r="AG39" s="15"/>
      <c r="AH39" s="14"/>
      <c r="AI39">
        <v>3.3690769822400002</v>
      </c>
      <c r="AJ39">
        <v>2.9197058617299998</v>
      </c>
      <c r="AK39">
        <v>2.7747924850999999</v>
      </c>
      <c r="AL39">
        <v>3.4642821602799998</v>
      </c>
      <c r="AM39">
        <v>2.9909282879100001</v>
      </c>
      <c r="AN39">
        <v>3.1458945522200001</v>
      </c>
      <c r="AO39">
        <v>2.1173594972899998</v>
      </c>
      <c r="AP39">
        <v>2.7454112187000002</v>
      </c>
      <c r="AQ39">
        <v>3.4637055538900001</v>
      </c>
      <c r="AR39">
        <v>3.31564695918</v>
      </c>
      <c r="AS39">
        <v>3.2097394690300001</v>
      </c>
      <c r="AT39">
        <v>3.24005431387</v>
      </c>
      <c r="AU39">
        <v>2.3736855927199998</v>
      </c>
      <c r="AV39">
        <v>3.4512302136700002</v>
      </c>
      <c r="AW39">
        <v>4.3700659446800003</v>
      </c>
      <c r="AX39">
        <v>2.72300063443</v>
      </c>
      <c r="AY39">
        <v>2.96994418828</v>
      </c>
      <c r="AZ39">
        <v>4.1793799781700001</v>
      </c>
      <c r="BA39">
        <v>4.2239816340200003</v>
      </c>
      <c r="BB39">
        <v>3.9716492137700001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4.1823869868400001</v>
      </c>
      <c r="E40">
        <v>4.0183675257799996</v>
      </c>
      <c r="F40">
        <v>3.09824696027</v>
      </c>
      <c r="G40">
        <v>4.3305380708300003</v>
      </c>
      <c r="H40">
        <v>4.0199417404400002</v>
      </c>
      <c r="I40">
        <v>2.9917027259700002</v>
      </c>
      <c r="J40">
        <v>2.49020013135</v>
      </c>
      <c r="K40">
        <v>3.4200820789300002</v>
      </c>
      <c r="L40">
        <v>3.24950529391</v>
      </c>
      <c r="M40">
        <v>3.92447853543</v>
      </c>
      <c r="N40">
        <v>4.2692192592899998</v>
      </c>
      <c r="O40">
        <v>4.2470001471199996</v>
      </c>
      <c r="P40">
        <v>2.30569438191</v>
      </c>
      <c r="Q40">
        <v>3.3485085647499999</v>
      </c>
      <c r="R40">
        <v>4.1569752223599998</v>
      </c>
      <c r="S40">
        <v>2.7367861101300002</v>
      </c>
      <c r="T40">
        <v>3.06350615779</v>
      </c>
      <c r="U40">
        <v>4.5086990687000004</v>
      </c>
      <c r="V40">
        <v>4.2452602163000002</v>
      </c>
      <c r="W40">
        <v>3.9637932063100001</v>
      </c>
      <c r="X40" s="18"/>
      <c r="Y40" s="18"/>
      <c r="Z40" s="18"/>
      <c r="AA40" s="15"/>
      <c r="AB40" s="15"/>
      <c r="AC40" s="15"/>
      <c r="AD40" s="15"/>
      <c r="AE40" s="15"/>
      <c r="AF40" s="15"/>
      <c r="AG40" s="15"/>
      <c r="AH40" s="14"/>
      <c r="AI40">
        <v>3.4138469983299999</v>
      </c>
      <c r="AJ40">
        <v>2.9010759908599999</v>
      </c>
      <c r="AK40">
        <v>2.80849486929</v>
      </c>
      <c r="AL40">
        <v>3.4168977329499999</v>
      </c>
      <c r="AM40">
        <v>3.03042138015</v>
      </c>
      <c r="AN40">
        <v>3.2409172594300002</v>
      </c>
      <c r="AO40">
        <v>2.29018396754</v>
      </c>
      <c r="AP40">
        <v>2.68727995817</v>
      </c>
      <c r="AQ40">
        <v>3.4371554076600002</v>
      </c>
      <c r="AR40">
        <v>3.27425874456</v>
      </c>
      <c r="AS40">
        <v>3.1478955589100002</v>
      </c>
      <c r="AT40">
        <v>3.2582579855799998</v>
      </c>
      <c r="AU40">
        <v>2.37993437529</v>
      </c>
      <c r="AV40">
        <v>3.3040439157499999</v>
      </c>
      <c r="AW40">
        <v>4.1988635954399998</v>
      </c>
      <c r="AX40">
        <v>2.72599530941</v>
      </c>
      <c r="AY40">
        <v>3.3254086799000002</v>
      </c>
      <c r="AZ40">
        <v>4.45413084609</v>
      </c>
      <c r="BA40">
        <v>4.1254009088199997</v>
      </c>
      <c r="BB40">
        <v>4.1317130187700002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4.2029316912199999</v>
      </c>
      <c r="E41">
        <v>4.1418054835999998</v>
      </c>
      <c r="F41">
        <v>3.0685330035599998</v>
      </c>
      <c r="G41">
        <v>4.2338531462700004</v>
      </c>
      <c r="H41">
        <v>4.1876343545700001</v>
      </c>
      <c r="I41">
        <v>3.3082513976699999</v>
      </c>
      <c r="J41">
        <v>2.3085129169899998</v>
      </c>
      <c r="K41">
        <v>3.2778365362600002</v>
      </c>
      <c r="L41">
        <v>3.3584340589799999</v>
      </c>
      <c r="M41">
        <v>4.0338510854300003</v>
      </c>
      <c r="N41">
        <v>4.0761924435500001</v>
      </c>
      <c r="O41">
        <v>4.1315851845199996</v>
      </c>
      <c r="P41">
        <v>2.37543016954</v>
      </c>
      <c r="Q41">
        <v>3.36394350032</v>
      </c>
      <c r="R41">
        <v>4.1998531228699996</v>
      </c>
      <c r="S41">
        <v>2.7337432756100002</v>
      </c>
      <c r="T41">
        <v>3.15919234864</v>
      </c>
      <c r="U41">
        <v>4.37906779434</v>
      </c>
      <c r="V41">
        <v>4.1727128667200004</v>
      </c>
      <c r="W41">
        <v>4.07859618105</v>
      </c>
      <c r="X41" s="18"/>
      <c r="Y41" s="18"/>
      <c r="Z41" s="18"/>
      <c r="AA41" s="15"/>
      <c r="AB41" s="15"/>
      <c r="AC41" s="15"/>
      <c r="AD41" s="15"/>
      <c r="AE41" s="15"/>
      <c r="AF41" s="15"/>
      <c r="AG41" s="15"/>
      <c r="AH41" s="14"/>
      <c r="AI41">
        <v>3.3718066063099998</v>
      </c>
      <c r="AJ41">
        <v>2.8442708792900002</v>
      </c>
      <c r="AK41">
        <v>2.93829284101</v>
      </c>
      <c r="AL41">
        <v>3.3776671655600001</v>
      </c>
      <c r="AM41">
        <v>2.9744790814800002</v>
      </c>
      <c r="AN41">
        <v>3.1703367999599998</v>
      </c>
      <c r="AO41">
        <v>2.2820178870799999</v>
      </c>
      <c r="AP41">
        <v>2.7252439234799999</v>
      </c>
      <c r="AQ41">
        <v>3.4218286125400001</v>
      </c>
      <c r="AR41">
        <v>3.2448552013800001</v>
      </c>
      <c r="AS41">
        <v>3.1600334642400001</v>
      </c>
      <c r="AT41">
        <v>3.1055599642099998</v>
      </c>
      <c r="AU41">
        <v>2.3871500335700002</v>
      </c>
      <c r="AV41">
        <v>3.3077092022599999</v>
      </c>
      <c r="AW41">
        <v>4.0276364125899997</v>
      </c>
      <c r="AX41">
        <v>2.6458962528800001</v>
      </c>
      <c r="AY41">
        <v>3.35172030799</v>
      </c>
      <c r="AZ41">
        <v>4.5048837737699996</v>
      </c>
      <c r="BA41">
        <v>4.0145844333499996</v>
      </c>
      <c r="BB41">
        <v>4.1353923365499998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4.1720853018300001</v>
      </c>
      <c r="E42">
        <v>4.1553275220100003</v>
      </c>
      <c r="F42">
        <v>3.1278043207600001</v>
      </c>
      <c r="G42">
        <v>4.2865306796400002</v>
      </c>
      <c r="H42">
        <v>4.1233847724999997</v>
      </c>
      <c r="I42">
        <v>3.3754854807900001</v>
      </c>
      <c r="J42">
        <v>2.3693217194499998</v>
      </c>
      <c r="K42">
        <v>3.2870357238299999</v>
      </c>
      <c r="L42">
        <v>3.2013259413899999</v>
      </c>
      <c r="M42">
        <v>4.0999261893899996</v>
      </c>
      <c r="N42">
        <v>4.2035313712000004</v>
      </c>
      <c r="O42">
        <v>4.0574537611399997</v>
      </c>
      <c r="P42">
        <v>2.64889634225</v>
      </c>
      <c r="Q42">
        <v>3.4129850859199999</v>
      </c>
      <c r="R42">
        <v>4.0997198519499998</v>
      </c>
      <c r="S42">
        <v>2.9551537563300001</v>
      </c>
      <c r="T42">
        <v>3.1550778973</v>
      </c>
      <c r="U42">
        <v>4.3745141483500003</v>
      </c>
      <c r="V42">
        <v>4.0916834240500002</v>
      </c>
      <c r="W42">
        <v>4.1558223768899998</v>
      </c>
      <c r="X42" s="18"/>
      <c r="Y42" s="18"/>
      <c r="Z42" s="18"/>
      <c r="AA42" s="15"/>
      <c r="AB42" s="15"/>
      <c r="AC42" s="15"/>
      <c r="AD42" s="15"/>
      <c r="AE42" s="15"/>
      <c r="AF42" s="15"/>
      <c r="AG42" s="15"/>
      <c r="AH42" s="14"/>
      <c r="AI42">
        <v>3.2710729141299999</v>
      </c>
      <c r="AJ42">
        <v>2.7146992281700002</v>
      </c>
      <c r="AK42">
        <v>3.02418091436</v>
      </c>
      <c r="AL42">
        <v>3.29535593628</v>
      </c>
      <c r="AM42">
        <v>2.9376685359499999</v>
      </c>
      <c r="AN42">
        <v>3.0964495250200001</v>
      </c>
      <c r="AO42">
        <v>2.2464111461699998</v>
      </c>
      <c r="AP42">
        <v>2.7114929556099998</v>
      </c>
      <c r="AQ42">
        <v>3.3962478620700001</v>
      </c>
      <c r="AR42">
        <v>3.3946124259200001</v>
      </c>
      <c r="AS42">
        <v>3.1679122531299999</v>
      </c>
      <c r="AT42">
        <v>3.1892964271499999</v>
      </c>
      <c r="AU42">
        <v>2.8043914492700002</v>
      </c>
      <c r="AV42">
        <v>3.3723925965200001</v>
      </c>
      <c r="AW42">
        <v>4.08303587223</v>
      </c>
      <c r="AX42">
        <v>2.88329849526</v>
      </c>
      <c r="AY42">
        <v>3.4264426159500001</v>
      </c>
      <c r="AZ42">
        <v>4.5362455442199998</v>
      </c>
      <c r="BA42">
        <v>3.9382496538899998</v>
      </c>
      <c r="BB42">
        <v>4.2460329437300004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4.3944708412700004</v>
      </c>
      <c r="E43">
        <v>4.0079747117600002</v>
      </c>
      <c r="F43">
        <v>3.1475004045400001</v>
      </c>
      <c r="G43">
        <v>4.1367589894499996</v>
      </c>
      <c r="H43">
        <v>3.9136709109400001</v>
      </c>
      <c r="I43">
        <v>3.3416541996100002</v>
      </c>
      <c r="J43">
        <v>2.4514869293200001</v>
      </c>
      <c r="K43">
        <v>3.31409214998</v>
      </c>
      <c r="L43">
        <v>3.13372300768</v>
      </c>
      <c r="M43">
        <v>4.0383700654599997</v>
      </c>
      <c r="N43">
        <v>4.3663495330700002</v>
      </c>
      <c r="O43">
        <v>3.8123462137900002</v>
      </c>
      <c r="P43">
        <v>2.6455420603799999</v>
      </c>
      <c r="Q43">
        <v>3.46569713367</v>
      </c>
      <c r="R43">
        <v>4.1944663674199996</v>
      </c>
      <c r="S43">
        <v>3.0281544787299999</v>
      </c>
      <c r="T43">
        <v>3.4150105067799998</v>
      </c>
      <c r="U43">
        <v>4.3218454374600004</v>
      </c>
      <c r="V43">
        <v>4.2045684838600001</v>
      </c>
      <c r="W43">
        <v>4.1094323358500002</v>
      </c>
      <c r="X43" s="18"/>
      <c r="Y43" s="18"/>
      <c r="Z43" s="18"/>
      <c r="AA43" s="15"/>
      <c r="AB43" s="15"/>
      <c r="AC43" s="15"/>
      <c r="AD43" s="15"/>
      <c r="AE43" s="15"/>
      <c r="AF43" s="15"/>
      <c r="AG43" s="15"/>
      <c r="AH43" s="14"/>
      <c r="AI43">
        <v>3.3089561573499999</v>
      </c>
      <c r="AJ43">
        <v>2.6290730476599999</v>
      </c>
      <c r="AK43">
        <v>2.9703446699799998</v>
      </c>
      <c r="AL43">
        <v>3.3750561175299998</v>
      </c>
      <c r="AM43">
        <v>2.96913248721</v>
      </c>
      <c r="AN43">
        <v>3.1170202696899998</v>
      </c>
      <c r="AO43">
        <v>2.14514405113</v>
      </c>
      <c r="AP43">
        <v>2.6256045236199999</v>
      </c>
      <c r="AQ43">
        <v>3.22569086734</v>
      </c>
      <c r="AR43">
        <v>3.2796113670299998</v>
      </c>
      <c r="AS43">
        <v>3.1169616017599999</v>
      </c>
      <c r="AT43">
        <v>3.10973581943</v>
      </c>
      <c r="AU43">
        <v>2.7643478097699998</v>
      </c>
      <c r="AV43">
        <v>3.3437230591999998</v>
      </c>
      <c r="AW43">
        <v>4.2788622051600003</v>
      </c>
      <c r="AX43">
        <v>2.9153752524100001</v>
      </c>
      <c r="AY43">
        <v>3.5691309552199999</v>
      </c>
      <c r="AZ43">
        <v>4.49817858808</v>
      </c>
      <c r="BA43">
        <v>3.9812574547800001</v>
      </c>
      <c r="BB43">
        <v>4.1261524180800002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4.1354485305599997</v>
      </c>
      <c r="E44">
        <v>4.1453053236399997</v>
      </c>
      <c r="F44">
        <v>3.1273909233100001</v>
      </c>
      <c r="G44">
        <v>4.1707599006100002</v>
      </c>
      <c r="H44">
        <v>4.0388818763299996</v>
      </c>
      <c r="I44">
        <v>3.2508497967299999</v>
      </c>
      <c r="J44">
        <v>2.3873602194900001</v>
      </c>
      <c r="K44">
        <v>3.3017228922399999</v>
      </c>
      <c r="L44">
        <v>3.2307599604999999</v>
      </c>
      <c r="M44">
        <v>4.0796501124900004</v>
      </c>
      <c r="N44">
        <v>4.3130053454599997</v>
      </c>
      <c r="O44">
        <v>4.0060924076099997</v>
      </c>
      <c r="P44">
        <v>2.8066910948200001</v>
      </c>
      <c r="Q44">
        <v>3.5093256082900002</v>
      </c>
      <c r="R44">
        <v>4.0452369127000001</v>
      </c>
      <c r="S44">
        <v>2.9861734195</v>
      </c>
      <c r="T44">
        <v>3.33465147236</v>
      </c>
      <c r="U44">
        <v>4.3264254822300003</v>
      </c>
      <c r="V44">
        <v>4.4423836628200002</v>
      </c>
      <c r="W44">
        <v>4.0858010837999998</v>
      </c>
      <c r="X44" s="18"/>
      <c r="Y44" s="18"/>
      <c r="Z44" s="18"/>
      <c r="AA44" s="15"/>
      <c r="AB44" s="15"/>
      <c r="AC44" s="15"/>
      <c r="AD44" s="15"/>
      <c r="AE44" s="15"/>
      <c r="AF44" s="15"/>
      <c r="AG44" s="15"/>
      <c r="AH44" s="14"/>
      <c r="AI44">
        <v>3.24090499878</v>
      </c>
      <c r="AJ44">
        <v>2.76865314991</v>
      </c>
      <c r="AK44">
        <v>2.9840718875899999</v>
      </c>
      <c r="AL44">
        <v>3.3744225288999998</v>
      </c>
      <c r="AM44">
        <v>2.9218627320500001</v>
      </c>
      <c r="AN44">
        <v>3.1690529949599999</v>
      </c>
      <c r="AO44">
        <v>2.0712036846699999</v>
      </c>
      <c r="AP44">
        <v>2.5962836247999999</v>
      </c>
      <c r="AQ44">
        <v>3.1813537860599999</v>
      </c>
      <c r="AR44">
        <v>3.3939035174500001</v>
      </c>
      <c r="AS44">
        <v>2.8720337907400002</v>
      </c>
      <c r="AT44">
        <v>3.1635477722599998</v>
      </c>
      <c r="AU44">
        <v>2.7211308168700001</v>
      </c>
      <c r="AV44">
        <v>3.4570150814399998</v>
      </c>
      <c r="AW44">
        <v>4.3351063220199997</v>
      </c>
      <c r="AX44">
        <v>3.0295866681699999</v>
      </c>
      <c r="AY44">
        <v>3.4191688595600001</v>
      </c>
      <c r="AZ44">
        <v>4.39268155254</v>
      </c>
      <c r="BA44">
        <v>4.1135201226599998</v>
      </c>
      <c r="BB44">
        <v>3.9952750517100002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4.3658351040300003</v>
      </c>
      <c r="E45">
        <v>4.1742523678100003</v>
      </c>
      <c r="F45">
        <v>3.2721299460600002</v>
      </c>
      <c r="G45">
        <v>4.13073166695</v>
      </c>
      <c r="H45">
        <v>3.9178823566799998</v>
      </c>
      <c r="I45">
        <v>3.32436162675</v>
      </c>
      <c r="J45">
        <v>2.4624643875999999</v>
      </c>
      <c r="K45">
        <v>3.2291750121799998</v>
      </c>
      <c r="L45">
        <v>3.50235753226</v>
      </c>
      <c r="M45">
        <v>4.04349934665</v>
      </c>
      <c r="N45">
        <v>4.1948761076899999</v>
      </c>
      <c r="O45">
        <v>3.9593363602</v>
      </c>
      <c r="P45">
        <v>2.7858756794200001</v>
      </c>
      <c r="Q45">
        <v>3.3960229309200001</v>
      </c>
      <c r="R45">
        <v>4.19393892063</v>
      </c>
      <c r="S45">
        <v>2.9051745283099999</v>
      </c>
      <c r="T45">
        <v>3.05537520685</v>
      </c>
      <c r="U45">
        <v>4.1970159077</v>
      </c>
      <c r="V45">
        <v>4.0114959742599998</v>
      </c>
      <c r="W45">
        <v>4.0483532539200002</v>
      </c>
      <c r="X45" s="18"/>
      <c r="Y45" s="18"/>
      <c r="Z45" s="18"/>
      <c r="AA45" s="15"/>
      <c r="AB45" s="15"/>
      <c r="AC45" s="15"/>
      <c r="AD45" s="15"/>
      <c r="AE45" s="15"/>
      <c r="AF45" s="15"/>
      <c r="AG45" s="15"/>
      <c r="AH45" s="14"/>
      <c r="AI45">
        <v>3.2630851029399999</v>
      </c>
      <c r="AJ45">
        <v>2.7311709922</v>
      </c>
      <c r="AK45">
        <v>3.11755794361</v>
      </c>
      <c r="AL45">
        <v>3.3169607537100001</v>
      </c>
      <c r="AM45">
        <v>2.8820677356100002</v>
      </c>
      <c r="AN45">
        <v>3.2157957866600002</v>
      </c>
      <c r="AO45">
        <v>2.0317918281399998</v>
      </c>
      <c r="AP45">
        <v>2.5860438080499999</v>
      </c>
      <c r="AQ45">
        <v>3.3850925429199998</v>
      </c>
      <c r="AR45">
        <v>3.3515767698399999</v>
      </c>
      <c r="AS45">
        <v>2.9454039989499998</v>
      </c>
      <c r="AT45">
        <v>3.0417148062099999</v>
      </c>
      <c r="AU45">
        <v>2.7450467341200002</v>
      </c>
      <c r="AV45">
        <v>3.4259054116000001</v>
      </c>
      <c r="AW45">
        <v>4.1709716626700004</v>
      </c>
      <c r="AX45">
        <v>3.06135996655</v>
      </c>
      <c r="AY45">
        <v>3.3849240441499999</v>
      </c>
      <c r="AZ45">
        <v>4.1408718766200003</v>
      </c>
      <c r="BA45">
        <v>3.93830323162</v>
      </c>
      <c r="BB45">
        <v>3.9196297422800002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4.3486025593599997</v>
      </c>
      <c r="E46">
        <v>4.1147452376400002</v>
      </c>
      <c r="F46">
        <v>3.20246890541</v>
      </c>
      <c r="G46">
        <v>4.1214953902399998</v>
      </c>
      <c r="H46">
        <v>3.9895068947899999</v>
      </c>
      <c r="I46">
        <v>3.29093227102</v>
      </c>
      <c r="J46">
        <v>2.7443448123700001</v>
      </c>
      <c r="K46">
        <v>3.17948614682</v>
      </c>
      <c r="L46">
        <v>3.4479485436199999</v>
      </c>
      <c r="M46">
        <v>4.3899131237200004</v>
      </c>
      <c r="N46">
        <v>4.1307141417400004</v>
      </c>
      <c r="O46">
        <v>4.0763172339900002</v>
      </c>
      <c r="P46">
        <v>2.8152608636099998</v>
      </c>
      <c r="Q46">
        <v>3.4044466615000002</v>
      </c>
      <c r="R46">
        <v>4.3716468165800002</v>
      </c>
      <c r="S46">
        <v>2.83699979876</v>
      </c>
      <c r="T46">
        <v>3.0967365031199998</v>
      </c>
      <c r="U46">
        <v>4.2298198063100001</v>
      </c>
      <c r="V46">
        <v>4.0867313190100001</v>
      </c>
      <c r="W46">
        <v>4.3035135157199997</v>
      </c>
      <c r="X46" s="18"/>
      <c r="Y46" s="18"/>
      <c r="Z46" s="18"/>
      <c r="AA46" s="15"/>
      <c r="AB46" s="15"/>
      <c r="AC46" s="15"/>
      <c r="AD46" s="15"/>
      <c r="AE46" s="15"/>
      <c r="AF46" s="15"/>
      <c r="AG46" s="15"/>
      <c r="AH46" s="14"/>
      <c r="AI46">
        <v>3.21247245092</v>
      </c>
      <c r="AJ46">
        <v>2.6609338436600001</v>
      </c>
      <c r="AK46">
        <v>2.9870214063299998</v>
      </c>
      <c r="AL46">
        <v>3.3085305643999998</v>
      </c>
      <c r="AM46">
        <v>2.8216788500400001</v>
      </c>
      <c r="AN46">
        <v>3.1344482776399998</v>
      </c>
      <c r="AO46">
        <v>2.1018821210900001</v>
      </c>
      <c r="AP46">
        <v>2.5592299926400002</v>
      </c>
      <c r="AQ46">
        <v>3.3461583985000001</v>
      </c>
      <c r="AR46">
        <v>3.23416522595</v>
      </c>
      <c r="AS46">
        <v>2.9700814361200001</v>
      </c>
      <c r="AT46">
        <v>3.0872910190699998</v>
      </c>
      <c r="AU46">
        <v>2.7122180706500001</v>
      </c>
      <c r="AV46">
        <v>3.4109431795599998</v>
      </c>
      <c r="AW46">
        <v>4.1923191543999998</v>
      </c>
      <c r="AX46">
        <v>3.0370164187199999</v>
      </c>
      <c r="AY46">
        <v>3.33937155939</v>
      </c>
      <c r="AZ46">
        <v>4.2581991803800001</v>
      </c>
      <c r="BA46">
        <v>4.0501451842299998</v>
      </c>
      <c r="BB46">
        <v>4.1040719680500004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4.39153238912</v>
      </c>
      <c r="E47">
        <v>4.1556867559299997</v>
      </c>
      <c r="F47">
        <v>3.4133725026100001</v>
      </c>
      <c r="G47">
        <v>4.3287676430599999</v>
      </c>
      <c r="H47">
        <v>4.0151284768200002</v>
      </c>
      <c r="I47">
        <v>3.3815526284800002</v>
      </c>
      <c r="J47">
        <v>2.5854728070199999</v>
      </c>
      <c r="K47">
        <v>3.2030780647600001</v>
      </c>
      <c r="L47">
        <v>3.38962364554</v>
      </c>
      <c r="M47">
        <v>4.0287673210800001</v>
      </c>
      <c r="N47">
        <v>4.1982364559600001</v>
      </c>
      <c r="O47">
        <v>4.0839696456199999</v>
      </c>
      <c r="P47">
        <v>2.7465296170500002</v>
      </c>
      <c r="Q47">
        <v>3.3119151068199999</v>
      </c>
      <c r="R47">
        <v>4.2216171569799998</v>
      </c>
      <c r="S47">
        <v>2.75160013642</v>
      </c>
      <c r="T47">
        <v>3.1180655595800002</v>
      </c>
      <c r="U47">
        <v>3.8814943365799999</v>
      </c>
      <c r="V47">
        <v>4.2670771788200001</v>
      </c>
      <c r="W47">
        <v>4.3737484435000002</v>
      </c>
      <c r="X47" s="18"/>
      <c r="Y47" s="18"/>
      <c r="Z47" s="18"/>
      <c r="AA47" s="15"/>
      <c r="AB47" s="15"/>
      <c r="AC47" s="15"/>
      <c r="AD47" s="15"/>
      <c r="AE47" s="15"/>
      <c r="AF47" s="15"/>
      <c r="AG47" s="15"/>
      <c r="AH47" s="14"/>
      <c r="AI47">
        <v>3.17543729996</v>
      </c>
      <c r="AJ47">
        <v>2.67462905434</v>
      </c>
      <c r="AK47">
        <v>3.0298937060300002</v>
      </c>
      <c r="AL47">
        <v>3.31610887734</v>
      </c>
      <c r="AM47">
        <v>2.7887432159599999</v>
      </c>
      <c r="AN47">
        <v>3.0600778609199999</v>
      </c>
      <c r="AO47">
        <v>2.0605010963799999</v>
      </c>
      <c r="AP47">
        <v>2.5401037245600002</v>
      </c>
      <c r="AQ47">
        <v>3.2888371206100002</v>
      </c>
      <c r="AR47">
        <v>3.2166332991500002</v>
      </c>
      <c r="AS47">
        <v>2.9619057423199999</v>
      </c>
      <c r="AT47">
        <v>3.1163280307300001</v>
      </c>
      <c r="AU47">
        <v>2.5344286308099999</v>
      </c>
      <c r="AV47">
        <v>3.44219763686</v>
      </c>
      <c r="AW47">
        <v>4.0411564010000003</v>
      </c>
      <c r="AX47">
        <v>2.8825116523999998</v>
      </c>
      <c r="AY47">
        <v>3.2401963823500002</v>
      </c>
      <c r="AZ47">
        <v>3.9967960575400001</v>
      </c>
      <c r="BA47">
        <v>3.8885821013599999</v>
      </c>
      <c r="BB47">
        <v>4.09837196372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4.3613108092199999</v>
      </c>
      <c r="E48">
        <v>4.1610490348200004</v>
      </c>
      <c r="F48">
        <v>3.4509734795</v>
      </c>
      <c r="G48">
        <v>4.3143786477699999</v>
      </c>
      <c r="H48">
        <v>4.0329525346999997</v>
      </c>
      <c r="I48">
        <v>3.2344758680400001</v>
      </c>
      <c r="J48">
        <v>2.4457216777499999</v>
      </c>
      <c r="K48">
        <v>3.24704837665</v>
      </c>
      <c r="L48">
        <v>3.1455267543300001</v>
      </c>
      <c r="M48">
        <v>4.1190800829500001</v>
      </c>
      <c r="N48">
        <v>4.1608435572799998</v>
      </c>
      <c r="O48">
        <v>3.9903820240400001</v>
      </c>
      <c r="P48">
        <v>2.7040690110300001</v>
      </c>
      <c r="Q48">
        <v>3.2653131205200001</v>
      </c>
      <c r="R48">
        <v>4.2012155622699998</v>
      </c>
      <c r="S48">
        <v>2.88850952083</v>
      </c>
      <c r="T48">
        <v>3.0623705974900002</v>
      </c>
      <c r="U48">
        <v>3.9562525955400001</v>
      </c>
      <c r="V48">
        <v>4.1637263843200003</v>
      </c>
      <c r="W48">
        <v>4.28755400939</v>
      </c>
      <c r="X48" s="18"/>
      <c r="Y48" s="18"/>
      <c r="Z48" s="18"/>
      <c r="AA48" s="15"/>
      <c r="AB48" s="15"/>
      <c r="AC48" s="15"/>
      <c r="AD48" s="15"/>
      <c r="AE48" s="15"/>
      <c r="AF48" s="15"/>
      <c r="AG48" s="15"/>
      <c r="AH48" s="14"/>
      <c r="AI48">
        <v>3.09880685118</v>
      </c>
      <c r="AJ48">
        <v>2.6994593118700001</v>
      </c>
      <c r="AK48">
        <v>2.9338372834099999</v>
      </c>
      <c r="AL48">
        <v>3.2962862561000001</v>
      </c>
      <c r="AM48">
        <v>2.7156709031399999</v>
      </c>
      <c r="AN48">
        <v>3.11998366029</v>
      </c>
      <c r="AO48">
        <v>1.9558698666700001</v>
      </c>
      <c r="AP48">
        <v>2.5256770786699998</v>
      </c>
      <c r="AQ48">
        <v>3.3209601468400001</v>
      </c>
      <c r="AR48">
        <v>3.17860180448</v>
      </c>
      <c r="AS48">
        <v>3.0220639493400001</v>
      </c>
      <c r="AT48">
        <v>3.20786827497</v>
      </c>
      <c r="AU48">
        <v>2.7535308452699998</v>
      </c>
      <c r="AV48">
        <v>3.3883081324900002</v>
      </c>
      <c r="AW48">
        <v>4.0025865600800001</v>
      </c>
      <c r="AX48">
        <v>2.8084492556199998</v>
      </c>
      <c r="AY48">
        <v>3.1623704610300001</v>
      </c>
      <c r="AZ48">
        <v>4.05431064309</v>
      </c>
      <c r="BA48">
        <v>4.06025500356</v>
      </c>
      <c r="BB48">
        <v>4.0447996916899998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4.3883946745099998</v>
      </c>
      <c r="E49">
        <v>4.3509379197299998</v>
      </c>
      <c r="F49">
        <v>3.2876719223899999</v>
      </c>
      <c r="G49">
        <v>4.4271720391500002</v>
      </c>
      <c r="H49">
        <v>4.0397601750299996</v>
      </c>
      <c r="I49">
        <v>3.3628748329099998</v>
      </c>
      <c r="J49">
        <v>2.7074704231200002</v>
      </c>
      <c r="K49">
        <v>3.29213630885</v>
      </c>
      <c r="L49">
        <v>3.31616012853</v>
      </c>
      <c r="M49">
        <v>4.1596711434899998</v>
      </c>
      <c r="N49">
        <v>4.2959788954900002</v>
      </c>
      <c r="O49">
        <v>3.8089819167100001</v>
      </c>
      <c r="P49">
        <v>2.6544286654599998</v>
      </c>
      <c r="Q49">
        <v>3.3214916101999998</v>
      </c>
      <c r="R49">
        <v>4.20601364994</v>
      </c>
      <c r="S49">
        <v>2.9022987168299998</v>
      </c>
      <c r="T49">
        <v>2.9118506234699999</v>
      </c>
      <c r="U49">
        <v>4.1457570409500004</v>
      </c>
      <c r="V49">
        <v>4.2800033700800002</v>
      </c>
      <c r="W49">
        <v>4.0493020410599998</v>
      </c>
      <c r="X49" s="18"/>
      <c r="Y49" s="18"/>
      <c r="Z49" s="18"/>
      <c r="AA49" s="15"/>
      <c r="AB49" s="15"/>
      <c r="AC49" s="15"/>
      <c r="AD49" s="15"/>
      <c r="AE49" s="15"/>
      <c r="AF49" s="15"/>
      <c r="AG49" s="15"/>
      <c r="AH49" s="14"/>
      <c r="AI49">
        <v>3.1091385365500002</v>
      </c>
      <c r="AJ49">
        <v>2.6386695851400002</v>
      </c>
      <c r="AK49">
        <v>2.8148980686299998</v>
      </c>
      <c r="AL49">
        <v>3.1031022733200002</v>
      </c>
      <c r="AM49">
        <v>2.65331247152</v>
      </c>
      <c r="AN49">
        <v>3.1602865322100002</v>
      </c>
      <c r="AO49">
        <v>2.0640573630899999</v>
      </c>
      <c r="AP49">
        <v>2.5161628360999999</v>
      </c>
      <c r="AQ49">
        <v>3.1924404391599999</v>
      </c>
      <c r="AR49">
        <v>3.1439851721699998</v>
      </c>
      <c r="AS49">
        <v>2.9852416772899999</v>
      </c>
      <c r="AT49">
        <v>3.1577122369700001</v>
      </c>
      <c r="AU49">
        <v>2.8062420184999999</v>
      </c>
      <c r="AV49">
        <v>3.4079878946400002</v>
      </c>
      <c r="AW49">
        <v>4.1451834917100001</v>
      </c>
      <c r="AX49">
        <v>2.92693418639</v>
      </c>
      <c r="AY49">
        <v>3.0526052165999999</v>
      </c>
      <c r="AZ49">
        <v>3.7948908109900001</v>
      </c>
      <c r="BA49">
        <v>4.1833821608999999</v>
      </c>
      <c r="BB49">
        <v>4.0227575410199998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4.4012358388199999</v>
      </c>
      <c r="E50">
        <v>4.4521101449199998</v>
      </c>
      <c r="F50">
        <v>2.9843784809399998</v>
      </c>
      <c r="G50">
        <v>4.4433914871100004</v>
      </c>
      <c r="H50">
        <v>3.9657473418100002</v>
      </c>
      <c r="I50">
        <v>3.4211213678600001</v>
      </c>
      <c r="J50">
        <v>2.57100073841</v>
      </c>
      <c r="K50">
        <v>3.3010056859499999</v>
      </c>
      <c r="L50">
        <v>3.5368291633700002</v>
      </c>
      <c r="M50">
        <v>4.2005014317400002</v>
      </c>
      <c r="N50">
        <v>4.1444289487299999</v>
      </c>
      <c r="O50">
        <v>3.97346300348</v>
      </c>
      <c r="P50">
        <v>2.7300556809700001</v>
      </c>
      <c r="Q50">
        <v>3.2410590998100002</v>
      </c>
      <c r="R50">
        <v>4.0752388370299997</v>
      </c>
      <c r="S50">
        <v>2.9907544351199999</v>
      </c>
      <c r="T50">
        <v>2.9472738995299999</v>
      </c>
      <c r="U50">
        <v>3.9756339172600001</v>
      </c>
      <c r="V50">
        <v>4.20226716145</v>
      </c>
      <c r="W50">
        <v>4.0485618723399996</v>
      </c>
      <c r="X50" s="18"/>
      <c r="Y50" s="18"/>
      <c r="Z50" s="18"/>
      <c r="AA50" s="15"/>
      <c r="AB50" s="15"/>
      <c r="AC50" s="15"/>
      <c r="AD50" s="15"/>
      <c r="AE50" s="15"/>
      <c r="AF50" s="15"/>
      <c r="AG50" s="15"/>
      <c r="AH50" s="14"/>
      <c r="AI50">
        <v>3.0875296099899998</v>
      </c>
      <c r="AJ50">
        <v>2.6431625458400001</v>
      </c>
      <c r="AK50">
        <v>2.6673304441100001</v>
      </c>
      <c r="AL50">
        <v>3.0106452403000001</v>
      </c>
      <c r="AM50">
        <v>2.6663447354700001</v>
      </c>
      <c r="AN50">
        <v>3.2178945620300001</v>
      </c>
      <c r="AO50">
        <v>2.1100193425699998</v>
      </c>
      <c r="AP50">
        <v>2.5089859702199999</v>
      </c>
      <c r="AQ50">
        <v>3.2586988860899999</v>
      </c>
      <c r="AR50">
        <v>3.0861789100500001</v>
      </c>
      <c r="AS50">
        <v>3.1029053915399998</v>
      </c>
      <c r="AT50">
        <v>3.0395747765299999</v>
      </c>
      <c r="AU50">
        <v>2.8695167833299999</v>
      </c>
      <c r="AV50">
        <v>3.3699194161200001</v>
      </c>
      <c r="AW50">
        <v>4.2630160071000001</v>
      </c>
      <c r="AX50">
        <v>2.9571017935500001</v>
      </c>
      <c r="AY50">
        <v>3.0209714598900002</v>
      </c>
      <c r="AZ50">
        <v>3.7442273617800002</v>
      </c>
      <c r="BA50">
        <v>4.2674463187400002</v>
      </c>
      <c r="BB50">
        <v>3.9648419585000001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4.36100809658</v>
      </c>
      <c r="E51">
        <v>4.1523140299800003</v>
      </c>
      <c r="F51">
        <v>2.9178117297399999</v>
      </c>
      <c r="G51">
        <v>4.2764286166899996</v>
      </c>
      <c r="H51">
        <v>4.1617555630499998</v>
      </c>
      <c r="I51">
        <v>3.3756954588200001</v>
      </c>
      <c r="J51">
        <v>2.1447616785900001</v>
      </c>
      <c r="K51">
        <v>3.30935046361</v>
      </c>
      <c r="L51">
        <v>3.4684180436299998</v>
      </c>
      <c r="M51">
        <v>4.2109858900999999</v>
      </c>
      <c r="N51">
        <v>4.3036553358300003</v>
      </c>
      <c r="O51">
        <v>4.0247869546199997</v>
      </c>
      <c r="P51">
        <v>2.6139329897599999</v>
      </c>
      <c r="Q51">
        <v>3.25620741466</v>
      </c>
      <c r="R51">
        <v>4.26748930789</v>
      </c>
      <c r="S51">
        <v>2.9370303947499998</v>
      </c>
      <c r="T51">
        <v>3.2362895199200001</v>
      </c>
      <c r="U51">
        <v>4.3609452792200001</v>
      </c>
      <c r="V51">
        <v>4.2939899166900002</v>
      </c>
      <c r="W51">
        <v>4.1705268282099999</v>
      </c>
      <c r="X51" s="18"/>
      <c r="Y51" s="18"/>
      <c r="Z51" s="18"/>
      <c r="AA51" s="15"/>
      <c r="AB51" s="15"/>
      <c r="AC51" s="15"/>
      <c r="AD51" s="15"/>
      <c r="AE51" s="15"/>
      <c r="AF51" s="15"/>
      <c r="AG51" s="15"/>
      <c r="AH51" s="14"/>
      <c r="AI51">
        <v>3.0951045075699999</v>
      </c>
      <c r="AJ51">
        <v>2.6652550651800002</v>
      </c>
      <c r="AK51">
        <v>2.6269451952899998</v>
      </c>
      <c r="AL51">
        <v>3.1654990287799998</v>
      </c>
      <c r="AM51">
        <v>2.6361639492000002</v>
      </c>
      <c r="AN51">
        <v>3.0174737394000002</v>
      </c>
      <c r="AO51">
        <v>2.3810235639399999</v>
      </c>
      <c r="AP51">
        <v>2.5053918066700001</v>
      </c>
      <c r="AQ51">
        <v>3.11175345394</v>
      </c>
      <c r="AR51">
        <v>3.0173453583900001</v>
      </c>
      <c r="AS51">
        <v>2.9149438458799999</v>
      </c>
      <c r="AT51">
        <v>2.9349678755099999</v>
      </c>
      <c r="AU51">
        <v>2.7428534346400002</v>
      </c>
      <c r="AV51">
        <v>3.3996848497799999</v>
      </c>
      <c r="AW51">
        <v>4.2959557355199998</v>
      </c>
      <c r="AX51">
        <v>2.91769186388</v>
      </c>
      <c r="AY51">
        <v>3.1524335864699999</v>
      </c>
      <c r="AZ51">
        <v>3.9566150119799999</v>
      </c>
      <c r="BA51">
        <v>4.2517183219400003</v>
      </c>
      <c r="BB51">
        <v>3.7159033402400001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4.4046360984900002</v>
      </c>
      <c r="E52">
        <v>4.1595835885600003</v>
      </c>
      <c r="F52">
        <v>3.1416930096</v>
      </c>
      <c r="G52">
        <v>4.1609851394300001</v>
      </c>
      <c r="H52">
        <v>3.9507574337900002</v>
      </c>
      <c r="I52">
        <v>3.4391760325999998</v>
      </c>
      <c r="J52">
        <v>2.3216137472699998</v>
      </c>
      <c r="K52">
        <v>3.3118438142</v>
      </c>
      <c r="L52">
        <v>3.4645675204300002</v>
      </c>
      <c r="M52">
        <v>3.9854061756000001</v>
      </c>
      <c r="N52">
        <v>4.1533951979600001</v>
      </c>
      <c r="O52">
        <v>4.1724180611000001</v>
      </c>
      <c r="P52">
        <v>2.5278922277700002</v>
      </c>
      <c r="Q52">
        <v>3.2667755349699998</v>
      </c>
      <c r="R52">
        <v>4.1864363789899999</v>
      </c>
      <c r="S52">
        <v>2.79434034858</v>
      </c>
      <c r="T52">
        <v>3.3069513188699999</v>
      </c>
      <c r="U52">
        <v>4.3295155991199996</v>
      </c>
      <c r="V52">
        <v>4.2732699845899997</v>
      </c>
      <c r="W52">
        <v>4.1679304369099999</v>
      </c>
      <c r="X52" s="18"/>
      <c r="Y52" s="18"/>
      <c r="Z52" s="18"/>
      <c r="AA52" s="15"/>
      <c r="AB52" s="15"/>
      <c r="AC52" s="15"/>
      <c r="AD52" s="15"/>
      <c r="AE52" s="15"/>
      <c r="AF52" s="15"/>
      <c r="AG52" s="15"/>
      <c r="AH52" s="14"/>
      <c r="AI52">
        <v>3.0439202186299998</v>
      </c>
      <c r="AJ52">
        <v>2.6064209325399998</v>
      </c>
      <c r="AK52">
        <v>2.6271948941500001</v>
      </c>
      <c r="AL52">
        <v>3.0700057225699999</v>
      </c>
      <c r="AM52">
        <v>2.55520624524</v>
      </c>
      <c r="AN52">
        <v>3.0275567046799998</v>
      </c>
      <c r="AO52">
        <v>2.2719629046200001</v>
      </c>
      <c r="AP52">
        <v>2.4262086859999998</v>
      </c>
      <c r="AQ52">
        <v>3.0885018961099999</v>
      </c>
      <c r="AR52">
        <v>3.0278675739900001</v>
      </c>
      <c r="AS52">
        <v>2.84596656115</v>
      </c>
      <c r="AT52">
        <v>2.9501006114399999</v>
      </c>
      <c r="AU52">
        <v>2.7084845262799999</v>
      </c>
      <c r="AV52">
        <v>3.4044477738299999</v>
      </c>
      <c r="AW52">
        <v>4.05384468953</v>
      </c>
      <c r="AX52">
        <v>2.7350134965400001</v>
      </c>
      <c r="AY52">
        <v>3.4212207811700002</v>
      </c>
      <c r="AZ52">
        <v>4.15547070601</v>
      </c>
      <c r="BA52">
        <v>3.9313137275500001</v>
      </c>
      <c r="BB52">
        <v>3.7724305178100002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4.0904566068000001</v>
      </c>
      <c r="E53">
        <v>4.21141416616</v>
      </c>
      <c r="F53">
        <v>3.2552313487400002</v>
      </c>
      <c r="G53">
        <v>4.1190759993799997</v>
      </c>
      <c r="H53">
        <v>3.8801335698299999</v>
      </c>
      <c r="I53">
        <v>3.29723239544</v>
      </c>
      <c r="J53">
        <v>2.38366285645</v>
      </c>
      <c r="K53">
        <v>3.2726687224900002</v>
      </c>
      <c r="L53">
        <v>3.06961970956</v>
      </c>
      <c r="M53">
        <v>4.0527202131499998</v>
      </c>
      <c r="N53">
        <v>3.9541560019899999</v>
      </c>
      <c r="O53">
        <v>4.0860491127099996</v>
      </c>
      <c r="P53">
        <v>2.56783206801</v>
      </c>
      <c r="Q53">
        <v>3.2436044422700001</v>
      </c>
      <c r="R53">
        <v>4.1727172930299998</v>
      </c>
      <c r="S53">
        <v>2.71036263976</v>
      </c>
      <c r="T53">
        <v>2.9094333376099999</v>
      </c>
      <c r="U53">
        <v>4.2972461284400003</v>
      </c>
      <c r="V53">
        <v>4.1275807413800001</v>
      </c>
      <c r="W53">
        <v>4.1253378076200002</v>
      </c>
      <c r="X53" s="18"/>
      <c r="Y53" s="18"/>
      <c r="Z53" s="18"/>
      <c r="AA53" s="15"/>
      <c r="AB53" s="15"/>
      <c r="AC53" s="15"/>
      <c r="AD53" s="15"/>
      <c r="AE53" s="15"/>
      <c r="AF53" s="15"/>
      <c r="AG53" s="15"/>
      <c r="AH53" s="14"/>
      <c r="AI53">
        <v>2.9832045929</v>
      </c>
      <c r="AJ53">
        <v>2.4948745721600001</v>
      </c>
      <c r="AK53">
        <v>2.5920452171699999</v>
      </c>
      <c r="AL53">
        <v>2.9447000127999998</v>
      </c>
      <c r="AM53">
        <v>2.59535550869</v>
      </c>
      <c r="AN53">
        <v>2.9003027888799999</v>
      </c>
      <c r="AO53">
        <v>2.2546357697500001</v>
      </c>
      <c r="AP53">
        <v>2.4316620067599999</v>
      </c>
      <c r="AQ53">
        <v>3.1152683827600001</v>
      </c>
      <c r="AR53">
        <v>3.00689256703</v>
      </c>
      <c r="AS53">
        <v>2.8451614100299998</v>
      </c>
      <c r="AT53">
        <v>2.92277485308</v>
      </c>
      <c r="AU53">
        <v>2.7593966167400001</v>
      </c>
      <c r="AV53">
        <v>3.4527529670099999</v>
      </c>
      <c r="AW53">
        <v>4.0938505667899996</v>
      </c>
      <c r="AX53">
        <v>3.0627576483899999</v>
      </c>
      <c r="AY53">
        <v>3.2834913231599998</v>
      </c>
      <c r="AZ53">
        <v>4.4389575925500004</v>
      </c>
      <c r="BA53">
        <v>3.8026643759300001</v>
      </c>
      <c r="BB53">
        <v>3.69705915218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4.09826186983</v>
      </c>
      <c r="E54">
        <v>4.2338773325099996</v>
      </c>
      <c r="F54">
        <v>3.3415779843600002</v>
      </c>
      <c r="G54">
        <v>4.2360734634500004</v>
      </c>
      <c r="H54">
        <v>4.0275441023700003</v>
      </c>
      <c r="I54">
        <v>3.35839464827</v>
      </c>
      <c r="J54">
        <v>2.4819735337300002</v>
      </c>
      <c r="K54">
        <v>3.3212597971800002</v>
      </c>
      <c r="L54">
        <v>3.0220590218200001</v>
      </c>
      <c r="M54">
        <v>4.0574211350900002</v>
      </c>
      <c r="N54">
        <v>4.3052848259300003</v>
      </c>
      <c r="O54">
        <v>4.1035691839000004</v>
      </c>
      <c r="P54">
        <v>2.5650023099900001</v>
      </c>
      <c r="Q54">
        <v>3.1917402136800002</v>
      </c>
      <c r="R54">
        <v>4.0362515624100004</v>
      </c>
      <c r="S54">
        <v>2.70095288486</v>
      </c>
      <c r="T54">
        <v>2.8694601571699998</v>
      </c>
      <c r="U54">
        <v>4.1269217495700001</v>
      </c>
      <c r="V54">
        <v>4.2466050075500004</v>
      </c>
      <c r="W54">
        <v>4.0206168836099998</v>
      </c>
      <c r="X54" s="18"/>
      <c r="Y54" s="18"/>
      <c r="Z54" s="18"/>
      <c r="AA54" s="15"/>
      <c r="AB54" s="15"/>
      <c r="AC54" s="15"/>
      <c r="AD54" s="15"/>
      <c r="AE54" s="15"/>
      <c r="AF54" s="15"/>
      <c r="AG54" s="15"/>
      <c r="AH54" s="14"/>
      <c r="AI54">
        <v>2.9754460097700002</v>
      </c>
      <c r="AJ54">
        <v>2.4082817461800001</v>
      </c>
      <c r="AK54">
        <v>2.7322933219799999</v>
      </c>
      <c r="AL54">
        <v>2.9986273055099999</v>
      </c>
      <c r="AM54">
        <v>2.5576558164500001</v>
      </c>
      <c r="AN54">
        <v>2.9957571571199999</v>
      </c>
      <c r="AO54">
        <v>2.1896496539500001</v>
      </c>
      <c r="AP54">
        <v>2.4260382029500001</v>
      </c>
      <c r="AQ54">
        <v>3.1693572379999999</v>
      </c>
      <c r="AR54">
        <v>3.0428476649</v>
      </c>
      <c r="AS54">
        <v>2.7725134518600001</v>
      </c>
      <c r="AT54">
        <v>2.8646294945899999</v>
      </c>
      <c r="AU54">
        <v>2.8742936871699998</v>
      </c>
      <c r="AV54">
        <v>3.4210008735900002</v>
      </c>
      <c r="AW54">
        <v>4.2475127069200003</v>
      </c>
      <c r="AX54">
        <v>2.8627216076600002</v>
      </c>
      <c r="AY54">
        <v>3.27671823355</v>
      </c>
      <c r="AZ54">
        <v>4.2515702528999997</v>
      </c>
      <c r="BA54">
        <v>4.0686247930399997</v>
      </c>
      <c r="BB54">
        <v>3.7119686502699998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4.2326289287099996</v>
      </c>
      <c r="E55">
        <v>4.2497731518500004</v>
      </c>
      <c r="F55">
        <v>3.19863143264</v>
      </c>
      <c r="G55">
        <v>4.39219888476</v>
      </c>
      <c r="H55">
        <v>4.0314031371899999</v>
      </c>
      <c r="I55">
        <v>3.43040671853</v>
      </c>
      <c r="J55">
        <v>2.5302974226699999</v>
      </c>
      <c r="K55">
        <v>3.3230678129000002</v>
      </c>
      <c r="L55">
        <v>3.1459221365599999</v>
      </c>
      <c r="M55">
        <v>3.9787002866700001</v>
      </c>
      <c r="N55">
        <v>4.1855149769700004</v>
      </c>
      <c r="O55">
        <v>4.2449890358299998</v>
      </c>
      <c r="P55">
        <v>2.53829789071</v>
      </c>
      <c r="Q55">
        <v>3.2407279178000001</v>
      </c>
      <c r="R55">
        <v>4.3171365336100003</v>
      </c>
      <c r="S55">
        <v>2.8318409555600002</v>
      </c>
      <c r="T55">
        <v>2.9622769779899998</v>
      </c>
      <c r="U55">
        <v>3.9894147325299998</v>
      </c>
      <c r="V55">
        <v>4.1878101014900002</v>
      </c>
      <c r="W55">
        <v>3.8425527096200001</v>
      </c>
      <c r="X55" s="18"/>
      <c r="Y55" s="18"/>
      <c r="Z55" s="18"/>
      <c r="AA55" s="15"/>
      <c r="AB55" s="15"/>
      <c r="AC55" s="15"/>
      <c r="AD55" s="15"/>
      <c r="AE55" s="15"/>
      <c r="AF55" s="15"/>
      <c r="AG55" s="15"/>
      <c r="AH55" s="14"/>
      <c r="AI55">
        <v>3.0006918422700002</v>
      </c>
      <c r="AJ55">
        <v>2.2491025916199998</v>
      </c>
      <c r="AK55">
        <v>2.68998334662</v>
      </c>
      <c r="AL55">
        <v>3.0070730034499999</v>
      </c>
      <c r="AM55">
        <v>2.51171732808</v>
      </c>
      <c r="AN55">
        <v>2.99669998172</v>
      </c>
      <c r="AO55">
        <v>2.3530554703700002</v>
      </c>
      <c r="AP55">
        <v>2.43060286487</v>
      </c>
      <c r="AQ55">
        <v>3.1975749142000001</v>
      </c>
      <c r="AR55">
        <v>2.9332692787100001</v>
      </c>
      <c r="AS55">
        <v>2.72030549137</v>
      </c>
      <c r="AT55">
        <v>2.84476492238</v>
      </c>
      <c r="AU55">
        <v>2.7795325701800002</v>
      </c>
      <c r="AV55">
        <v>3.4539243578200001</v>
      </c>
      <c r="AW55">
        <v>4.3374869889900003</v>
      </c>
      <c r="AX55">
        <v>2.8899086194899999</v>
      </c>
      <c r="AY55">
        <v>3.18154527066</v>
      </c>
      <c r="AZ55">
        <v>4.0534267247200004</v>
      </c>
      <c r="BA55">
        <v>3.9632662652800001</v>
      </c>
      <c r="BB55">
        <v>3.9588681285099998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4.2497678946099997</v>
      </c>
      <c r="E56">
        <v>4.2449454808600002</v>
      </c>
      <c r="F56">
        <v>3.1797281382199998</v>
      </c>
      <c r="G56">
        <v>4.3907459340799999</v>
      </c>
      <c r="H56">
        <v>3.9812712266600001</v>
      </c>
      <c r="I56">
        <v>3.4053360590300001</v>
      </c>
      <c r="J56">
        <v>2.5328642308</v>
      </c>
      <c r="K56">
        <v>3.3513539310199998</v>
      </c>
      <c r="L56">
        <v>3.3314586590399999</v>
      </c>
      <c r="M56">
        <v>4.14883916379</v>
      </c>
      <c r="N56">
        <v>4.1264977408699997</v>
      </c>
      <c r="O56">
        <v>4.2825453295100004</v>
      </c>
      <c r="P56">
        <v>2.6254275530700002</v>
      </c>
      <c r="Q56">
        <v>3.1025257595600002</v>
      </c>
      <c r="R56">
        <v>4.2690995119600004</v>
      </c>
      <c r="S56">
        <v>2.85154164302</v>
      </c>
      <c r="T56">
        <v>3.0632717039199999</v>
      </c>
      <c r="U56">
        <v>4.2391486871700002</v>
      </c>
      <c r="V56">
        <v>4.1282109671500002</v>
      </c>
      <c r="W56">
        <v>4.0880588822200004</v>
      </c>
      <c r="X56" s="18"/>
      <c r="Y56" s="18"/>
      <c r="Z56" s="18"/>
      <c r="AA56" s="15"/>
      <c r="AB56" s="15"/>
      <c r="AC56" s="15"/>
      <c r="AD56" s="15"/>
      <c r="AE56" s="15"/>
      <c r="AF56" s="15"/>
      <c r="AG56" s="15"/>
      <c r="AH56" s="14"/>
      <c r="AI56">
        <v>2.9929164368399999</v>
      </c>
      <c r="AJ56">
        <v>2.3816001933700002</v>
      </c>
      <c r="AK56">
        <v>2.6925162898099999</v>
      </c>
      <c r="AL56">
        <v>2.9571524809900001</v>
      </c>
      <c r="AM56">
        <v>2.50167712479</v>
      </c>
      <c r="AN56">
        <v>2.94334719089</v>
      </c>
      <c r="AO56">
        <v>2.2935684431899999</v>
      </c>
      <c r="AP56">
        <v>2.4092343293399998</v>
      </c>
      <c r="AQ56">
        <v>3.11920096432</v>
      </c>
      <c r="AR56">
        <v>2.9293315351999998</v>
      </c>
      <c r="AS56">
        <v>2.6400153182900001</v>
      </c>
      <c r="AT56">
        <v>2.8380232530399998</v>
      </c>
      <c r="AU56">
        <v>2.8958703538999999</v>
      </c>
      <c r="AV56">
        <v>3.3787345689200001</v>
      </c>
      <c r="AW56">
        <v>4.3142433560500004</v>
      </c>
      <c r="AX56">
        <v>2.9827687471800002</v>
      </c>
      <c r="AY56">
        <v>3.1863337935399998</v>
      </c>
      <c r="AZ56">
        <v>4.0537979908999997</v>
      </c>
      <c r="BA56">
        <v>4.0448201786000002</v>
      </c>
      <c r="BB56">
        <v>3.9803598314199999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4.2012095252800004</v>
      </c>
      <c r="E57">
        <v>4.2748864806700002</v>
      </c>
      <c r="F57">
        <v>3.2887330591500001</v>
      </c>
      <c r="G57">
        <v>4.3165765040100004</v>
      </c>
      <c r="H57">
        <v>3.8069088446600001</v>
      </c>
      <c r="I57">
        <v>3.32882310322</v>
      </c>
      <c r="J57">
        <v>2.4773750159899999</v>
      </c>
      <c r="K57">
        <v>3.3583210054200001</v>
      </c>
      <c r="L57">
        <v>3.5925168545899999</v>
      </c>
      <c r="M57">
        <v>3.8770728555499998</v>
      </c>
      <c r="N57">
        <v>4.1617548433399998</v>
      </c>
      <c r="O57">
        <v>4.1566650203300002</v>
      </c>
      <c r="P57">
        <v>2.53050367196</v>
      </c>
      <c r="Q57">
        <v>3.19279455076</v>
      </c>
      <c r="R57">
        <v>4.2619809816899998</v>
      </c>
      <c r="S57">
        <v>2.9929400551400001</v>
      </c>
      <c r="T57">
        <v>3.1864355828600002</v>
      </c>
      <c r="U57">
        <v>4.2691934589500002</v>
      </c>
      <c r="V57">
        <v>4.0735245403200002</v>
      </c>
      <c r="W57">
        <v>4.2676032663900001</v>
      </c>
      <c r="X57" s="18"/>
      <c r="Y57" s="18"/>
      <c r="Z57" s="18"/>
      <c r="AA57" s="15"/>
      <c r="AB57" s="15"/>
      <c r="AC57" s="15"/>
      <c r="AD57" s="15"/>
      <c r="AE57" s="15"/>
      <c r="AF57" s="15"/>
      <c r="AG57" s="15"/>
      <c r="AH57" s="14"/>
      <c r="AI57">
        <v>2.9272343919199999</v>
      </c>
      <c r="AJ57">
        <v>2.3772524939399999</v>
      </c>
      <c r="AK57">
        <v>2.5704415280999999</v>
      </c>
      <c r="AL57">
        <v>2.9595917406800001</v>
      </c>
      <c r="AM57">
        <v>2.5289876966499998</v>
      </c>
      <c r="AN57">
        <v>3.05953941259</v>
      </c>
      <c r="AO57">
        <v>2.20639643728</v>
      </c>
      <c r="AP57">
        <v>2.3249049859799999</v>
      </c>
      <c r="AQ57">
        <v>3.1424958012999999</v>
      </c>
      <c r="AR57">
        <v>2.8010451716799998</v>
      </c>
      <c r="AS57">
        <v>2.6027980899199998</v>
      </c>
      <c r="AT57">
        <v>2.9069191484300001</v>
      </c>
      <c r="AU57">
        <v>2.5485255591399998</v>
      </c>
      <c r="AV57">
        <v>3.3208448955100001</v>
      </c>
      <c r="AW57">
        <v>4.3336399450999998</v>
      </c>
      <c r="AX57">
        <v>2.8790807474400002</v>
      </c>
      <c r="AY57">
        <v>3.1847360740599999</v>
      </c>
      <c r="AZ57">
        <v>3.9470886569700001</v>
      </c>
      <c r="BA57">
        <v>4.0335227089399996</v>
      </c>
      <c r="BB57">
        <v>4.2504208738799996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4.2326311511799997</v>
      </c>
      <c r="E58">
        <v>4.1772979285399998</v>
      </c>
      <c r="F58">
        <v>3.2397424719100001</v>
      </c>
      <c r="G58">
        <v>4.3483946708700003</v>
      </c>
      <c r="H58">
        <v>3.7168792123599999</v>
      </c>
      <c r="I58">
        <v>3.2880819021500001</v>
      </c>
      <c r="J58">
        <v>2.3748848353900001</v>
      </c>
      <c r="K58">
        <v>3.2995514182600001</v>
      </c>
      <c r="L58">
        <v>3.3588721345199999</v>
      </c>
      <c r="M58">
        <v>3.8260245078300001</v>
      </c>
      <c r="N58">
        <v>4.1664312648599999</v>
      </c>
      <c r="O58">
        <v>3.98997633309</v>
      </c>
      <c r="P58">
        <v>2.6258588309199999</v>
      </c>
      <c r="Q58">
        <v>3.2647458444400002</v>
      </c>
      <c r="R58">
        <v>4.3420721007600003</v>
      </c>
      <c r="S58">
        <v>3.1812371343799999</v>
      </c>
      <c r="T58">
        <v>3.31787910744</v>
      </c>
      <c r="U58">
        <v>4.3186425142399996</v>
      </c>
      <c r="V58">
        <v>4.1393128824899996</v>
      </c>
      <c r="W58">
        <v>4.1615269943099999</v>
      </c>
      <c r="X58" s="18"/>
      <c r="Y58" s="18"/>
      <c r="Z58" s="18"/>
      <c r="AA58" s="15"/>
      <c r="AB58" s="15"/>
      <c r="AC58" s="15"/>
      <c r="AD58" s="15"/>
      <c r="AE58" s="15"/>
      <c r="AF58" s="15"/>
      <c r="AG58" s="15"/>
      <c r="AH58" s="14"/>
      <c r="AI58">
        <v>2.8452080962299999</v>
      </c>
      <c r="AJ58">
        <v>2.3240489151300001</v>
      </c>
      <c r="AK58">
        <v>2.7102940679500001</v>
      </c>
      <c r="AL58">
        <v>2.98222573395</v>
      </c>
      <c r="AM58">
        <v>2.4025435066299998</v>
      </c>
      <c r="AN58">
        <v>3.1450163136899998</v>
      </c>
      <c r="AO58">
        <v>2.2054009348400001</v>
      </c>
      <c r="AP58">
        <v>2.3215134795600001</v>
      </c>
      <c r="AQ58">
        <v>3.0541372340200001</v>
      </c>
      <c r="AR58">
        <v>2.76801499888</v>
      </c>
      <c r="AS58">
        <v>2.60312461515</v>
      </c>
      <c r="AT58">
        <v>2.8246929981900002</v>
      </c>
      <c r="AU58">
        <v>2.5324775332499998</v>
      </c>
      <c r="AV58">
        <v>3.2951607744700002</v>
      </c>
      <c r="AW58">
        <v>4.1289498350100002</v>
      </c>
      <c r="AX58">
        <v>2.9592599658799998</v>
      </c>
      <c r="AY58">
        <v>3.13268895583</v>
      </c>
      <c r="AZ58">
        <v>3.8486600521400001</v>
      </c>
      <c r="BA58">
        <v>3.8882061441300002</v>
      </c>
      <c r="BB58">
        <v>3.9135730228000001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4.1711946687400001</v>
      </c>
      <c r="E59">
        <v>3.9968577651400001</v>
      </c>
      <c r="F59">
        <v>3.13611485836</v>
      </c>
      <c r="G59">
        <v>4.0779876914999997</v>
      </c>
      <c r="H59">
        <v>3.78287126667</v>
      </c>
      <c r="I59">
        <v>3.4978431728900001</v>
      </c>
      <c r="J59">
        <v>2.2895909961899998</v>
      </c>
      <c r="K59">
        <v>3.24978549175</v>
      </c>
      <c r="L59">
        <v>3.55084444984</v>
      </c>
      <c r="M59">
        <v>3.8889232220699999</v>
      </c>
      <c r="N59">
        <v>4.1144191126400003</v>
      </c>
      <c r="O59">
        <v>3.9341171728300002</v>
      </c>
      <c r="P59">
        <v>2.7613428522999999</v>
      </c>
      <c r="Q59">
        <v>3.25072157492</v>
      </c>
      <c r="R59">
        <v>4.3033202772800001</v>
      </c>
      <c r="S59">
        <v>3.0165983483000001</v>
      </c>
      <c r="T59">
        <v>3.2205591149799999</v>
      </c>
      <c r="U59">
        <v>4.2844141788599996</v>
      </c>
      <c r="V59">
        <v>4.1209559098600002</v>
      </c>
      <c r="W59">
        <v>4.0697193554800002</v>
      </c>
      <c r="X59" s="18"/>
      <c r="Y59" s="18"/>
      <c r="Z59" s="18"/>
      <c r="AA59" s="15"/>
      <c r="AB59" s="15"/>
      <c r="AC59" s="15"/>
      <c r="AD59" s="15"/>
      <c r="AE59" s="15"/>
      <c r="AF59" s="15"/>
      <c r="AG59" s="15"/>
      <c r="AH59" s="14"/>
      <c r="AI59">
        <v>2.83164718528</v>
      </c>
      <c r="AJ59">
        <v>2.2511513030899999</v>
      </c>
      <c r="AK59">
        <v>2.6513035254899999</v>
      </c>
      <c r="AL59">
        <v>2.8465803386499999</v>
      </c>
      <c r="AM59">
        <v>2.3606854098199999</v>
      </c>
      <c r="AN59">
        <v>3.1309357579600001</v>
      </c>
      <c r="AO59">
        <v>2.1424765146300002</v>
      </c>
      <c r="AP59">
        <v>2.3017277150300002</v>
      </c>
      <c r="AQ59">
        <v>3.05081569727</v>
      </c>
      <c r="AR59">
        <v>2.86354054208</v>
      </c>
      <c r="AS59">
        <v>2.6969569452600002</v>
      </c>
      <c r="AT59">
        <v>2.7440510323899998</v>
      </c>
      <c r="AU59">
        <v>2.6823242072200002</v>
      </c>
      <c r="AV59">
        <v>3.2843646202799999</v>
      </c>
      <c r="AW59">
        <v>4.0619114197000004</v>
      </c>
      <c r="AX59">
        <v>3.1182357392400002</v>
      </c>
      <c r="AY59">
        <v>3.1053538133499998</v>
      </c>
      <c r="AZ59">
        <v>4.0925812692200001</v>
      </c>
      <c r="BA59">
        <v>4.0595303257599999</v>
      </c>
      <c r="BB59">
        <v>3.9445524667499998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4.2989216665300001</v>
      </c>
      <c r="E60">
        <v>3.8564573528300001</v>
      </c>
      <c r="F60">
        <v>2.8710361138899998</v>
      </c>
      <c r="G60">
        <v>4.0844835675100004</v>
      </c>
      <c r="H60">
        <v>3.88462837907</v>
      </c>
      <c r="I60">
        <v>3.4588211908900002</v>
      </c>
      <c r="J60">
        <v>2.38199672934</v>
      </c>
      <c r="K60">
        <v>3.28377715385</v>
      </c>
      <c r="L60">
        <v>3.3082762619900001</v>
      </c>
      <c r="M60">
        <v>3.8852365878300001</v>
      </c>
      <c r="N60">
        <v>4.1402406305000001</v>
      </c>
      <c r="O60">
        <v>3.96838845628</v>
      </c>
      <c r="P60">
        <v>2.68992729526</v>
      </c>
      <c r="Q60">
        <v>3.2145302121000001</v>
      </c>
      <c r="R60">
        <v>4.3581553042000003</v>
      </c>
      <c r="S60">
        <v>2.9225806584399998</v>
      </c>
      <c r="T60">
        <v>3.43784333821</v>
      </c>
      <c r="U60">
        <v>4.2827631806199999</v>
      </c>
      <c r="V60">
        <v>4.0112435091499998</v>
      </c>
      <c r="W60">
        <v>4.1779730412599996</v>
      </c>
      <c r="X60" s="18"/>
      <c r="Y60" s="18"/>
      <c r="Z60" s="18"/>
      <c r="AA60" s="15"/>
      <c r="AB60" s="15"/>
      <c r="AC60" s="15"/>
      <c r="AD60" s="15"/>
      <c r="AE60" s="15"/>
      <c r="AF60" s="15"/>
      <c r="AG60" s="15"/>
      <c r="AH60" s="14"/>
      <c r="AI60">
        <v>2.8497132037699999</v>
      </c>
      <c r="AJ60">
        <v>2.3494868768099999</v>
      </c>
      <c r="AK60">
        <v>2.74013272944</v>
      </c>
      <c r="AL60">
        <v>2.78896620597</v>
      </c>
      <c r="AM60">
        <v>2.3404894340500002</v>
      </c>
      <c r="AN60">
        <v>3.0851547185000001</v>
      </c>
      <c r="AO60">
        <v>2.1003828896400001</v>
      </c>
      <c r="AP60">
        <v>2.3072979341800002</v>
      </c>
      <c r="AQ60">
        <v>2.99043561538</v>
      </c>
      <c r="AR60">
        <v>2.8764329609299999</v>
      </c>
      <c r="AS60">
        <v>2.57920055589</v>
      </c>
      <c r="AT60">
        <v>2.6737173942100001</v>
      </c>
      <c r="AU60">
        <v>2.75249886842</v>
      </c>
      <c r="AV60">
        <v>3.21274145846</v>
      </c>
      <c r="AW60">
        <v>4.0844843932100003</v>
      </c>
      <c r="AX60">
        <v>2.94060871219</v>
      </c>
      <c r="AY60">
        <v>3.0567301678700001</v>
      </c>
      <c r="AZ60">
        <v>4.1613781562799996</v>
      </c>
      <c r="BA60">
        <v>4.1741273080700001</v>
      </c>
      <c r="BB60">
        <v>3.9433315893400001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4.3528237591299996</v>
      </c>
      <c r="E61">
        <v>4.0015000179799998</v>
      </c>
      <c r="F61">
        <v>3.07363507142</v>
      </c>
      <c r="G61">
        <v>4.1342258659300004</v>
      </c>
      <c r="H61">
        <v>3.9833967747100001</v>
      </c>
      <c r="I61">
        <v>3.2880969107900002</v>
      </c>
      <c r="J61">
        <v>2.22233119783</v>
      </c>
      <c r="K61">
        <v>3.2470207490199998</v>
      </c>
      <c r="L61">
        <v>3.3628494017000001</v>
      </c>
      <c r="M61">
        <v>3.9804451079500001</v>
      </c>
      <c r="N61">
        <v>4.1196084219499998</v>
      </c>
      <c r="O61">
        <v>3.9939564180499998</v>
      </c>
      <c r="P61">
        <v>2.6593432565000001</v>
      </c>
      <c r="Q61">
        <v>3.2228898908499999</v>
      </c>
      <c r="R61">
        <v>4.0868850382700002</v>
      </c>
      <c r="S61">
        <v>3.04836383542</v>
      </c>
      <c r="T61">
        <v>3.2708620818599998</v>
      </c>
      <c r="U61">
        <v>4.3359256747800003</v>
      </c>
      <c r="V61">
        <v>4.1649271250600002</v>
      </c>
      <c r="W61">
        <v>4.0694893615799996</v>
      </c>
      <c r="X61" s="18"/>
      <c r="Y61" s="18"/>
      <c r="Z61" s="18"/>
      <c r="AA61" s="15"/>
      <c r="AB61" s="15"/>
      <c r="AC61" s="15"/>
      <c r="AD61" s="15"/>
      <c r="AE61" s="15"/>
      <c r="AF61" s="15"/>
      <c r="AG61" s="15"/>
      <c r="AH61" s="14"/>
      <c r="AI61">
        <v>2.7787519019000002</v>
      </c>
      <c r="AJ61">
        <v>2.32410835108</v>
      </c>
      <c r="AK61">
        <v>2.7848489751600001</v>
      </c>
      <c r="AL61">
        <v>2.8590773703300001</v>
      </c>
      <c r="AM61">
        <v>2.35244788368</v>
      </c>
      <c r="AN61">
        <v>3.0593763848800002</v>
      </c>
      <c r="AO61">
        <v>2.0092841987400001</v>
      </c>
      <c r="AP61">
        <v>2.26625140788</v>
      </c>
      <c r="AQ61">
        <v>2.9052897837399998</v>
      </c>
      <c r="AR61">
        <v>2.8259496198099998</v>
      </c>
      <c r="AS61">
        <v>2.5899963285399998</v>
      </c>
      <c r="AT61">
        <v>2.5979890698400001</v>
      </c>
      <c r="AU61">
        <v>2.6908767670899998</v>
      </c>
      <c r="AV61">
        <v>3.2189700292299999</v>
      </c>
      <c r="AW61">
        <v>3.8775819658100001</v>
      </c>
      <c r="AX61">
        <v>2.9789770185100002</v>
      </c>
      <c r="AY61">
        <v>3.3119090543</v>
      </c>
      <c r="AZ61">
        <v>4.3569962918599998</v>
      </c>
      <c r="BA61">
        <v>3.9753883589600001</v>
      </c>
      <c r="BB61">
        <v>3.9542498212199999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>
        <v>4.37118747355</v>
      </c>
      <c r="E62">
        <v>4.0775144397099998</v>
      </c>
      <c r="F62">
        <v>3.2469151924399999</v>
      </c>
      <c r="G62">
        <v>4.2696974604499998</v>
      </c>
      <c r="H62">
        <v>3.9336500757000001</v>
      </c>
      <c r="I62">
        <v>3.30810765318</v>
      </c>
      <c r="J62">
        <v>2.3920304564600001</v>
      </c>
      <c r="K62">
        <v>3.2411616867699999</v>
      </c>
      <c r="L62">
        <v>3.7740217578799999</v>
      </c>
      <c r="M62">
        <v>4.0209143967100003</v>
      </c>
      <c r="N62">
        <v>4.2036000102399997</v>
      </c>
      <c r="O62">
        <v>4.0078816824399999</v>
      </c>
      <c r="P62">
        <v>2.6714003475000001</v>
      </c>
      <c r="Q62">
        <v>3.14999356602</v>
      </c>
      <c r="R62">
        <v>4.2213952307999998</v>
      </c>
      <c r="S62">
        <v>2.9278691552899998</v>
      </c>
      <c r="T62">
        <v>3.1710617962700001</v>
      </c>
      <c r="U62">
        <v>3.9450794185500002</v>
      </c>
      <c r="V62">
        <v>3.9379505029100002</v>
      </c>
      <c r="W62">
        <v>4.1345410356399999</v>
      </c>
      <c r="X62" s="18"/>
      <c r="Y62" s="18"/>
      <c r="Z62" s="18"/>
      <c r="AA62" s="15"/>
      <c r="AB62" s="15"/>
      <c r="AC62" s="15"/>
      <c r="AD62" s="15"/>
      <c r="AE62" s="15"/>
      <c r="AF62" s="15"/>
      <c r="AG62" s="15"/>
      <c r="AH62" s="14"/>
      <c r="AI62">
        <v>2.7111607892</v>
      </c>
      <c r="AJ62">
        <v>2.1947035401099999</v>
      </c>
      <c r="AK62">
        <v>2.59884333842</v>
      </c>
      <c r="AL62">
        <v>2.83282064524</v>
      </c>
      <c r="AM62">
        <v>2.2724737172</v>
      </c>
      <c r="AN62">
        <v>3.1652807723700001</v>
      </c>
      <c r="AO62">
        <v>1.9737708947399999</v>
      </c>
      <c r="AP62">
        <v>2.2406446226400001</v>
      </c>
      <c r="AQ62">
        <v>2.8565368522900001</v>
      </c>
      <c r="AR62">
        <v>2.7565711837700002</v>
      </c>
      <c r="AS62">
        <v>2.5473431415199999</v>
      </c>
      <c r="AT62">
        <v>2.6129393063899999</v>
      </c>
      <c r="AU62">
        <v>2.71884847301</v>
      </c>
      <c r="AV62">
        <v>3.2422199112599999</v>
      </c>
      <c r="AW62">
        <v>3.98179180156</v>
      </c>
      <c r="AX62">
        <v>3.1927309960399999</v>
      </c>
      <c r="AY62">
        <v>3.1332829793900001</v>
      </c>
      <c r="AZ62">
        <v>4.0217194732800001</v>
      </c>
      <c r="BA62">
        <v>3.7804614751300001</v>
      </c>
      <c r="BB62">
        <v>3.9014980128899999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v>4.35443106489</v>
      </c>
      <c r="E63">
        <v>4.0532152441999996</v>
      </c>
      <c r="F63">
        <v>3.2376022038399999</v>
      </c>
      <c r="G63">
        <v>4.2314435181299999</v>
      </c>
      <c r="H63">
        <v>3.9276907045499998</v>
      </c>
      <c r="I63">
        <v>3.2452096141500002</v>
      </c>
      <c r="J63">
        <v>2.5243957742599998</v>
      </c>
      <c r="K63">
        <v>3.21219783482</v>
      </c>
      <c r="L63">
        <v>3.9102125381300001</v>
      </c>
      <c r="M63">
        <v>4.0266967455599998</v>
      </c>
      <c r="N63">
        <v>4.02661589523</v>
      </c>
      <c r="O63">
        <v>3.7098005196299999</v>
      </c>
      <c r="P63">
        <v>2.7014802059899998</v>
      </c>
      <c r="Q63">
        <v>3.18649347803</v>
      </c>
      <c r="R63">
        <v>4.0879823985200003</v>
      </c>
      <c r="S63">
        <v>3.0305776278400001</v>
      </c>
      <c r="T63">
        <v>3.1327594645499999</v>
      </c>
      <c r="U63">
        <v>4.0009853306999998</v>
      </c>
      <c r="V63">
        <v>4.0915229715699999</v>
      </c>
      <c r="W63">
        <v>4.1291031325400001</v>
      </c>
      <c r="X63" s="18"/>
      <c r="Y63" s="18"/>
      <c r="Z63" s="18"/>
      <c r="AA63" s="15"/>
      <c r="AB63" s="15"/>
      <c r="AC63" s="15"/>
      <c r="AD63" s="15"/>
      <c r="AE63" s="15"/>
      <c r="AF63" s="15"/>
      <c r="AG63" s="15"/>
      <c r="AH63" s="14"/>
      <c r="AI63">
        <v>2.72631649654</v>
      </c>
      <c r="AJ63">
        <v>2.1230147727699999</v>
      </c>
      <c r="AK63">
        <v>2.5628055603100002</v>
      </c>
      <c r="AL63">
        <v>2.7763329080000001</v>
      </c>
      <c r="AM63">
        <v>2.3133502419199998</v>
      </c>
      <c r="AN63">
        <v>3.03349110057</v>
      </c>
      <c r="AO63">
        <v>1.9242049459799999</v>
      </c>
      <c r="AP63">
        <v>2.2093069838899999</v>
      </c>
      <c r="AQ63">
        <v>2.9893885289900002</v>
      </c>
      <c r="AR63">
        <v>2.6950236532799998</v>
      </c>
      <c r="AS63">
        <v>2.5491301110200002</v>
      </c>
      <c r="AT63">
        <v>2.75054483586</v>
      </c>
      <c r="AU63">
        <v>2.74413534411</v>
      </c>
      <c r="AV63">
        <v>3.29538414633</v>
      </c>
      <c r="AW63">
        <v>3.9858585386400001</v>
      </c>
      <c r="AX63">
        <v>3.1602135906400002</v>
      </c>
      <c r="AY63">
        <v>3.13946705084</v>
      </c>
      <c r="AZ63">
        <v>4.1128509575000001</v>
      </c>
      <c r="BA63">
        <v>3.7150455229300001</v>
      </c>
      <c r="BB63">
        <v>3.7791067385899999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v>4.1823696752900004</v>
      </c>
      <c r="E64">
        <v>3.88178811507</v>
      </c>
      <c r="F64">
        <v>3.0363232774500002</v>
      </c>
      <c r="G64">
        <v>4.2749008319000001</v>
      </c>
      <c r="H64">
        <v>3.9699374557599998</v>
      </c>
      <c r="I64">
        <v>3.25036635874</v>
      </c>
      <c r="J64">
        <v>2.6102770570099998</v>
      </c>
      <c r="K64">
        <v>3.21523306955</v>
      </c>
      <c r="L64">
        <v>3.6304215588700002</v>
      </c>
      <c r="M64">
        <v>4.0885266333999999</v>
      </c>
      <c r="N64">
        <v>4.0025179285999997</v>
      </c>
      <c r="O64">
        <v>3.93132202473</v>
      </c>
      <c r="P64">
        <v>2.6336209766200001</v>
      </c>
      <c r="Q64">
        <v>3.2097556244000001</v>
      </c>
      <c r="R64">
        <v>4.0730000653899996</v>
      </c>
      <c r="S64">
        <v>2.9932905127299998</v>
      </c>
      <c r="T64">
        <v>3.2992475245700001</v>
      </c>
      <c r="U64">
        <v>4.08965494018</v>
      </c>
      <c r="V64">
        <v>3.8753598359199999</v>
      </c>
      <c r="W64">
        <v>4.0714865209099997</v>
      </c>
      <c r="X64" s="18"/>
      <c r="Y64" s="18"/>
      <c r="Z64" s="18"/>
      <c r="AA64" s="15"/>
      <c r="AB64" s="15"/>
      <c r="AC64" s="15"/>
      <c r="AD64" s="15"/>
      <c r="AE64" s="15"/>
      <c r="AF64" s="15"/>
      <c r="AG64" s="15"/>
      <c r="AH64" s="14"/>
      <c r="AI64">
        <v>2.71700918751</v>
      </c>
      <c r="AJ64">
        <v>2.1305523559299999</v>
      </c>
      <c r="AK64">
        <v>2.5826996267400002</v>
      </c>
      <c r="AL64">
        <v>2.71617914569</v>
      </c>
      <c r="AM64">
        <v>2.2271477129499999</v>
      </c>
      <c r="AN64">
        <v>2.9830220014400002</v>
      </c>
      <c r="AO64">
        <v>1.87659598217</v>
      </c>
      <c r="AP64">
        <v>2.1301676358499999</v>
      </c>
      <c r="AQ64">
        <v>2.7162722238999999</v>
      </c>
      <c r="AR64">
        <v>2.6120652067300001</v>
      </c>
      <c r="AS64">
        <v>2.6151484255900002</v>
      </c>
      <c r="AT64">
        <v>2.7045030361100002</v>
      </c>
      <c r="AU64">
        <v>2.8635999942299999</v>
      </c>
      <c r="AV64">
        <v>3.22445988083</v>
      </c>
      <c r="AW64">
        <v>4.0163806532499997</v>
      </c>
      <c r="AX64">
        <v>2.91244291812</v>
      </c>
      <c r="AY64">
        <v>3.2801043017699998</v>
      </c>
      <c r="AZ64">
        <v>4.0561598708800002</v>
      </c>
      <c r="BA64">
        <v>3.8234389323500002</v>
      </c>
      <c r="BB64">
        <v>3.6559512809000001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v>4.2440265290500001</v>
      </c>
      <c r="E65">
        <v>3.8337875133299999</v>
      </c>
      <c r="F65">
        <v>2.9553741579800001</v>
      </c>
      <c r="G65">
        <v>4.2234379071300001</v>
      </c>
      <c r="H65">
        <v>3.9872501065899999</v>
      </c>
      <c r="I65">
        <v>3.3691419305600001</v>
      </c>
      <c r="J65">
        <v>2.4493589313699999</v>
      </c>
      <c r="K65">
        <v>3.2543637918599999</v>
      </c>
      <c r="L65">
        <v>3.4926056057900001</v>
      </c>
      <c r="M65">
        <v>3.9908053360900002</v>
      </c>
      <c r="N65">
        <v>4.0061678760900001</v>
      </c>
      <c r="O65">
        <v>4.1274961009600002</v>
      </c>
      <c r="P65">
        <v>2.6606596527500002</v>
      </c>
      <c r="Q65">
        <v>3.1690606741399998</v>
      </c>
      <c r="R65">
        <v>4.1678160092500001</v>
      </c>
      <c r="S65">
        <v>2.9352627738399999</v>
      </c>
      <c r="T65">
        <v>3.3071471077300001</v>
      </c>
      <c r="U65">
        <v>4.0818110489899997</v>
      </c>
      <c r="V65">
        <v>3.9527591608999999</v>
      </c>
      <c r="W65">
        <v>3.9364042010600002</v>
      </c>
      <c r="X65" s="18"/>
      <c r="Y65" s="18"/>
      <c r="Z65" s="18"/>
      <c r="AA65" s="15"/>
      <c r="AB65" s="15"/>
      <c r="AC65" s="15"/>
      <c r="AD65" s="15"/>
      <c r="AE65" s="15"/>
      <c r="AF65" s="15"/>
      <c r="AG65" s="15"/>
      <c r="AH65" s="14"/>
      <c r="AI65">
        <v>2.7173718238700002</v>
      </c>
      <c r="AJ65">
        <v>2.0553761274300002</v>
      </c>
      <c r="AK65">
        <v>2.5692358794699999</v>
      </c>
      <c r="AL65">
        <v>2.67268895618</v>
      </c>
      <c r="AM65">
        <v>2.2140890357599998</v>
      </c>
      <c r="AN65">
        <v>2.9910268551199999</v>
      </c>
      <c r="AO65">
        <v>1.84398937721</v>
      </c>
      <c r="AP65">
        <v>2.14925712412</v>
      </c>
      <c r="AQ65">
        <v>2.7865968882000001</v>
      </c>
      <c r="AR65">
        <v>2.6732030731399998</v>
      </c>
      <c r="AS65">
        <v>2.44991425615</v>
      </c>
      <c r="AT65">
        <v>2.7494908495199999</v>
      </c>
      <c r="AU65">
        <v>2.76897054856</v>
      </c>
      <c r="AV65">
        <v>3.2495967969700001</v>
      </c>
      <c r="AW65">
        <v>3.9802722555800001</v>
      </c>
      <c r="AX65">
        <v>3.0472073814699998</v>
      </c>
      <c r="AY65">
        <v>3.5204004012999999</v>
      </c>
      <c r="AZ65">
        <v>3.8897129920600002</v>
      </c>
      <c r="BA65">
        <v>4.0324870743899996</v>
      </c>
      <c r="BB65">
        <v>3.66619749491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v>4.2467857538700002</v>
      </c>
      <c r="E66">
        <v>3.7170455535600002</v>
      </c>
      <c r="F66">
        <v>2.9943702863100001</v>
      </c>
      <c r="G66">
        <v>4.2203345857599999</v>
      </c>
      <c r="H66">
        <v>3.8382950710300001</v>
      </c>
      <c r="I66">
        <v>3.3722984127700002</v>
      </c>
      <c r="J66">
        <v>2.6511796425799998</v>
      </c>
      <c r="K66">
        <v>3.2076419402199998</v>
      </c>
      <c r="L66">
        <v>3.2615771576500001</v>
      </c>
      <c r="M66">
        <v>3.88310788155</v>
      </c>
      <c r="N66">
        <v>4.0678332070699996</v>
      </c>
      <c r="O66">
        <v>4.2122303892200001</v>
      </c>
      <c r="P66">
        <v>2.7404317547699999</v>
      </c>
      <c r="Q66">
        <v>3.2134089299999999</v>
      </c>
      <c r="R66">
        <v>4.2229224166800003</v>
      </c>
      <c r="S66">
        <v>2.8867872062200002</v>
      </c>
      <c r="T66">
        <v>3.1938015393199999</v>
      </c>
      <c r="U66">
        <v>4.0192527948299999</v>
      </c>
      <c r="V66">
        <v>3.98832025423</v>
      </c>
      <c r="W66">
        <v>4.1175712287000001</v>
      </c>
      <c r="X66" s="18"/>
      <c r="Y66" s="18"/>
      <c r="Z66" s="18"/>
      <c r="AA66" s="15"/>
      <c r="AB66" s="15"/>
      <c r="AC66" s="15"/>
      <c r="AD66" s="15"/>
      <c r="AE66" s="15"/>
      <c r="AF66" s="15"/>
      <c r="AG66" s="15"/>
      <c r="AH66" s="14"/>
      <c r="AI66">
        <v>2.6604325275799998</v>
      </c>
      <c r="AJ66">
        <v>2.0833036845300001</v>
      </c>
      <c r="AK66">
        <v>2.5258601003300001</v>
      </c>
      <c r="AL66">
        <v>2.68767608426</v>
      </c>
      <c r="AM66">
        <v>2.1514599788500002</v>
      </c>
      <c r="AN66">
        <v>3.0348675006199999</v>
      </c>
      <c r="AO66">
        <v>1.9447583659400001</v>
      </c>
      <c r="AP66">
        <v>2.1041215488099998</v>
      </c>
      <c r="AQ66">
        <v>2.8285754997699999</v>
      </c>
      <c r="AR66">
        <v>2.6838774429000001</v>
      </c>
      <c r="AS66">
        <v>2.3349630334199998</v>
      </c>
      <c r="AT66">
        <v>2.7220706632099998</v>
      </c>
      <c r="AU66">
        <v>2.8321080113099999</v>
      </c>
      <c r="AV66">
        <v>3.2667583784600001</v>
      </c>
      <c r="AW66">
        <v>4.0529713549700004</v>
      </c>
      <c r="AX66">
        <v>2.9280603474000002</v>
      </c>
      <c r="AY66">
        <v>3.2661920986199999</v>
      </c>
      <c r="AZ66">
        <v>3.8415248824699999</v>
      </c>
      <c r="BA66">
        <v>3.9935798112400001</v>
      </c>
      <c r="BB66">
        <v>3.8821574751400001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v>4.2251011994100001</v>
      </c>
      <c r="E67">
        <v>3.7347185753100001</v>
      </c>
      <c r="F67">
        <v>3.1342082105900002</v>
      </c>
      <c r="G67">
        <v>4.2663705168500003</v>
      </c>
      <c r="H67">
        <v>3.7541766813400002</v>
      </c>
      <c r="I67">
        <v>3.32218261546</v>
      </c>
      <c r="J67">
        <v>2.7656217883599998</v>
      </c>
      <c r="K67">
        <v>3.2274398230800001</v>
      </c>
      <c r="L67">
        <v>3.4809191050099999</v>
      </c>
      <c r="M67">
        <v>3.9595144794500001</v>
      </c>
      <c r="N67">
        <v>3.9353541510199999</v>
      </c>
      <c r="O67">
        <v>4.1957933701099996</v>
      </c>
      <c r="P67">
        <v>2.8829408158900001</v>
      </c>
      <c r="Q67">
        <v>3.19068331719</v>
      </c>
      <c r="R67">
        <v>4.35975819032</v>
      </c>
      <c r="S67">
        <v>3.0650325826599998</v>
      </c>
      <c r="T67">
        <v>3.3062286197800002</v>
      </c>
      <c r="U67">
        <v>4.0203132508800001</v>
      </c>
      <c r="V67">
        <v>3.85193672695</v>
      </c>
      <c r="W67">
        <v>4.2826400112999998</v>
      </c>
      <c r="X67" s="18"/>
      <c r="Y67" s="18"/>
      <c r="Z67" s="18"/>
      <c r="AA67" s="15"/>
      <c r="AB67" s="15"/>
      <c r="AC67" s="15"/>
      <c r="AD67" s="15"/>
      <c r="AE67" s="15"/>
      <c r="AF67" s="15"/>
      <c r="AG67" s="15"/>
      <c r="AH67" s="14"/>
      <c r="AI67">
        <v>2.6323056361099999</v>
      </c>
      <c r="AJ67">
        <v>2.0594359013400001</v>
      </c>
      <c r="AK67">
        <v>2.3939617224199998</v>
      </c>
      <c r="AL67">
        <v>2.6733412221999999</v>
      </c>
      <c r="AM67">
        <v>2.1127757763499999</v>
      </c>
      <c r="AN67">
        <v>2.99507458796</v>
      </c>
      <c r="AO67">
        <v>2.0078383050399999</v>
      </c>
      <c r="AP67">
        <v>2.0842775801600002</v>
      </c>
      <c r="AQ67">
        <v>2.6602948895299998</v>
      </c>
      <c r="AR67">
        <v>2.60212371723</v>
      </c>
      <c r="AS67">
        <v>2.39689421345</v>
      </c>
      <c r="AT67">
        <v>2.5880420827899999</v>
      </c>
      <c r="AU67">
        <v>2.9009410568599998</v>
      </c>
      <c r="AV67">
        <v>3.2107903283599999</v>
      </c>
      <c r="AW67">
        <v>4.07526292925</v>
      </c>
      <c r="AX67">
        <v>3.0157826392399998</v>
      </c>
      <c r="AY67">
        <v>3.2305218764100001</v>
      </c>
      <c r="AZ67">
        <v>3.6521007804100001</v>
      </c>
      <c r="BA67">
        <v>3.8731011611900001</v>
      </c>
      <c r="BB67">
        <v>4.0162201296299997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v>4.1609272530899997</v>
      </c>
      <c r="E68">
        <v>3.7434519904800001</v>
      </c>
      <c r="F68">
        <v>3.1480505944799999</v>
      </c>
      <c r="G68">
        <v>4.0956997847699999</v>
      </c>
      <c r="H68">
        <v>3.74121868196</v>
      </c>
      <c r="I68">
        <v>3.30275691767</v>
      </c>
      <c r="J68">
        <v>2.59691570211</v>
      </c>
      <c r="K68">
        <v>3.2553069412400002</v>
      </c>
      <c r="L68">
        <v>3.4117672288400001</v>
      </c>
      <c r="M68">
        <v>4.0908663454600003</v>
      </c>
      <c r="N68">
        <v>3.7870180197500001</v>
      </c>
      <c r="O68">
        <v>4.2749112457700003</v>
      </c>
      <c r="P68">
        <v>2.9069547397400002</v>
      </c>
      <c r="Q68">
        <v>3.1301952991999999</v>
      </c>
      <c r="R68">
        <v>4.1354463966299999</v>
      </c>
      <c r="S68">
        <v>3.32204622764</v>
      </c>
      <c r="T68">
        <v>3.5753919303099999</v>
      </c>
      <c r="U68">
        <v>4.0876760393399998</v>
      </c>
      <c r="V68">
        <v>3.98830006214</v>
      </c>
      <c r="W68">
        <v>4.0273148240400003</v>
      </c>
      <c r="X68" s="18"/>
      <c r="Y68" s="18"/>
      <c r="Z68" s="18"/>
      <c r="AA68" s="15"/>
      <c r="AB68" s="15"/>
      <c r="AC68" s="15"/>
      <c r="AD68" s="15"/>
      <c r="AE68" s="15"/>
      <c r="AF68" s="15"/>
      <c r="AG68" s="15"/>
      <c r="AH68" s="14"/>
      <c r="AI68">
        <v>2.6537722919500002</v>
      </c>
      <c r="AJ68">
        <v>2.0226925777</v>
      </c>
      <c r="AK68">
        <v>2.2962719006099999</v>
      </c>
      <c r="AL68">
        <v>2.5249606842499999</v>
      </c>
      <c r="AM68">
        <v>2.0964839199899998</v>
      </c>
      <c r="AN68">
        <v>2.9135939785199998</v>
      </c>
      <c r="AO68">
        <v>2.0371823716100002</v>
      </c>
      <c r="AP68">
        <v>2.0600558599399998</v>
      </c>
      <c r="AQ68">
        <v>2.64130265438</v>
      </c>
      <c r="AR68">
        <v>2.6056693871399998</v>
      </c>
      <c r="AS68">
        <v>2.4564463345899998</v>
      </c>
      <c r="AT68">
        <v>2.5070240527399998</v>
      </c>
      <c r="AU68">
        <v>2.8710231553500001</v>
      </c>
      <c r="AV68">
        <v>3.2561642013099998</v>
      </c>
      <c r="AW68">
        <v>4.1939476465399999</v>
      </c>
      <c r="AX68">
        <v>2.9953118451099998</v>
      </c>
      <c r="AY68">
        <v>3.49799477491</v>
      </c>
      <c r="AZ68">
        <v>3.6791247521699999</v>
      </c>
      <c r="BA68">
        <v>3.94718635042</v>
      </c>
      <c r="BB68">
        <v>3.8776022165100001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v>3.95700764518</v>
      </c>
      <c r="E69">
        <v>3.72295488411</v>
      </c>
      <c r="F69">
        <v>3.2189061052399999</v>
      </c>
      <c r="G69">
        <v>4.2021282071500003</v>
      </c>
      <c r="H69">
        <v>3.6914021468099998</v>
      </c>
      <c r="I69">
        <v>3.3735489942400001</v>
      </c>
      <c r="J69">
        <v>2.5940110760200001</v>
      </c>
      <c r="K69">
        <v>3.26352734005</v>
      </c>
      <c r="L69">
        <v>3.3297225557800001</v>
      </c>
      <c r="M69">
        <v>4.1118238535799998</v>
      </c>
      <c r="N69">
        <v>3.9350717764100001</v>
      </c>
      <c r="O69">
        <v>4.2770650740200002</v>
      </c>
      <c r="P69">
        <v>2.9663256870599999</v>
      </c>
      <c r="Q69">
        <v>3.1042429293499998</v>
      </c>
      <c r="R69">
        <v>4.1830485177499996</v>
      </c>
      <c r="S69">
        <v>3.3685674000099999</v>
      </c>
      <c r="T69">
        <v>3.51431129302</v>
      </c>
      <c r="U69">
        <v>4.0748623962200003</v>
      </c>
      <c r="V69">
        <v>3.88134761814</v>
      </c>
      <c r="W69">
        <v>3.96359440166</v>
      </c>
      <c r="X69" s="18"/>
      <c r="Y69" s="18"/>
      <c r="Z69" s="18"/>
      <c r="AA69" s="15"/>
      <c r="AB69" s="15"/>
      <c r="AC69" s="15"/>
      <c r="AD69" s="15"/>
      <c r="AE69" s="15"/>
      <c r="AF69" s="15"/>
      <c r="AG69" s="15"/>
      <c r="AH69" s="14"/>
      <c r="AI69">
        <v>2.54582195373</v>
      </c>
      <c r="AJ69">
        <v>1.9762681306600001</v>
      </c>
      <c r="AK69">
        <v>2.2757562870500001</v>
      </c>
      <c r="AL69">
        <v>2.5096218622299999</v>
      </c>
      <c r="AM69">
        <v>2.0270770380399998</v>
      </c>
      <c r="AN69">
        <v>2.9558296498300001</v>
      </c>
      <c r="AO69">
        <v>1.9035274608299999</v>
      </c>
      <c r="AP69">
        <v>2.0032930847900001</v>
      </c>
      <c r="AQ69">
        <v>2.8577756407099999</v>
      </c>
      <c r="AR69">
        <v>2.5730129444399998</v>
      </c>
      <c r="AS69">
        <v>2.36539914456</v>
      </c>
      <c r="AT69">
        <v>2.6580006751899998</v>
      </c>
      <c r="AU69">
        <v>2.9276407847199999</v>
      </c>
      <c r="AV69">
        <v>3.2470320438</v>
      </c>
      <c r="AW69">
        <v>4.1534381803900002</v>
      </c>
      <c r="AX69">
        <v>2.8392649154699998</v>
      </c>
      <c r="AY69">
        <v>3.45783567871</v>
      </c>
      <c r="AZ69">
        <v>3.7533040891299998</v>
      </c>
      <c r="BA69">
        <v>3.7864671833400001</v>
      </c>
      <c r="BB69">
        <v>3.8607116597800002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v>4.1587709206800003</v>
      </c>
      <c r="E70">
        <v>3.7972799183100001</v>
      </c>
      <c r="F70">
        <v>3.12811126179</v>
      </c>
      <c r="G70">
        <v>4.1165877309700001</v>
      </c>
      <c r="H70">
        <v>3.7377437361200001</v>
      </c>
      <c r="I70">
        <v>3.3322929824999998</v>
      </c>
      <c r="J70">
        <v>2.41294644781</v>
      </c>
      <c r="K70">
        <v>3.2208932808799999</v>
      </c>
      <c r="L70">
        <v>3.2324787939399999</v>
      </c>
      <c r="M70">
        <v>4.0107099095200001</v>
      </c>
      <c r="N70">
        <v>3.85667880942</v>
      </c>
      <c r="O70">
        <v>4.0264267573200003</v>
      </c>
      <c r="P70">
        <v>2.9114489142000002</v>
      </c>
      <c r="Q70">
        <v>3.0381514169899999</v>
      </c>
      <c r="R70">
        <v>4.0570080307799996</v>
      </c>
      <c r="S70">
        <v>3.3741498130799998</v>
      </c>
      <c r="T70">
        <v>3.6348978751500001</v>
      </c>
      <c r="U70">
        <v>4.1737108227500004</v>
      </c>
      <c r="V70">
        <v>3.9195422800299999</v>
      </c>
      <c r="W70">
        <v>3.91763738026</v>
      </c>
      <c r="X70" s="18"/>
      <c r="Y70" s="18"/>
      <c r="Z70" s="18"/>
      <c r="AA70" s="15"/>
      <c r="AB70" s="15"/>
      <c r="AC70" s="15"/>
      <c r="AD70" s="15"/>
      <c r="AE70" s="15"/>
      <c r="AF70" s="15"/>
      <c r="AG70" s="15"/>
      <c r="AH70" s="14"/>
      <c r="AI70">
        <v>2.5382425817800001</v>
      </c>
      <c r="AJ70">
        <v>1.8829099124899999</v>
      </c>
      <c r="AK70">
        <v>2.2832469720300002</v>
      </c>
      <c r="AL70">
        <v>2.4359131380900001</v>
      </c>
      <c r="AM70">
        <v>1.9410798408000001</v>
      </c>
      <c r="AN70">
        <v>2.86489903405</v>
      </c>
      <c r="AO70">
        <v>2.0245684001900002</v>
      </c>
      <c r="AP70">
        <v>1.9836900338100001</v>
      </c>
      <c r="AQ70">
        <v>2.6499519399300002</v>
      </c>
      <c r="AR70">
        <v>2.57388499781</v>
      </c>
      <c r="AS70">
        <v>2.4140092104600002</v>
      </c>
      <c r="AT70">
        <v>2.58469003574</v>
      </c>
      <c r="AU70">
        <v>2.9119588367499998</v>
      </c>
      <c r="AV70">
        <v>3.1846702954600001</v>
      </c>
      <c r="AW70">
        <v>3.99692129028</v>
      </c>
      <c r="AX70">
        <v>2.8327417776399999</v>
      </c>
      <c r="AY70">
        <v>3.47751155027</v>
      </c>
      <c r="AZ70">
        <v>3.7462533308900001</v>
      </c>
      <c r="BA70">
        <v>3.8585889575999999</v>
      </c>
      <c r="BB70">
        <v>3.9275809043800001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v>4.1819947735899996</v>
      </c>
      <c r="E71">
        <v>3.7246695179399998</v>
      </c>
      <c r="F71">
        <v>3.1171614010400002</v>
      </c>
      <c r="G71">
        <v>4.1447452279999997</v>
      </c>
      <c r="H71">
        <v>3.8073180730199998</v>
      </c>
      <c r="I71">
        <v>3.1597578089599998</v>
      </c>
      <c r="J71">
        <v>2.5272070598699998</v>
      </c>
      <c r="K71">
        <v>3.21630264121</v>
      </c>
      <c r="L71">
        <v>3.6781703290399999</v>
      </c>
      <c r="M71">
        <v>4.0134806287</v>
      </c>
      <c r="N71">
        <v>3.9712712541599999</v>
      </c>
      <c r="O71">
        <v>3.9610988835900001</v>
      </c>
      <c r="P71">
        <v>2.8275293260600001</v>
      </c>
      <c r="Q71">
        <v>3.0421314345299999</v>
      </c>
      <c r="R71">
        <v>4.0774074145499997</v>
      </c>
      <c r="S71">
        <v>3.1328649027100002</v>
      </c>
      <c r="T71">
        <v>3.505526471</v>
      </c>
      <c r="U71">
        <v>4.0773459452000003</v>
      </c>
      <c r="V71">
        <v>3.93163376523</v>
      </c>
      <c r="W71">
        <v>4.13441374729</v>
      </c>
      <c r="X71" s="18"/>
      <c r="Y71" s="18"/>
      <c r="Z71" s="18"/>
      <c r="AA71" s="15"/>
      <c r="AB71" s="15"/>
      <c r="AC71" s="15"/>
      <c r="AD71" s="15"/>
      <c r="AE71" s="15"/>
      <c r="AF71" s="15"/>
      <c r="AG71" s="15"/>
      <c r="AH71" s="14"/>
      <c r="AI71">
        <v>2.5773623000399999</v>
      </c>
      <c r="AJ71">
        <v>1.9317826952699999</v>
      </c>
      <c r="AK71">
        <v>2.29576818537</v>
      </c>
      <c r="AL71">
        <v>2.4641723661800001</v>
      </c>
      <c r="AM71">
        <v>1.8954501989799999</v>
      </c>
      <c r="AN71">
        <v>2.9123491823999998</v>
      </c>
      <c r="AO71">
        <v>1.8598930675300001</v>
      </c>
      <c r="AP71">
        <v>2.0222117956800001</v>
      </c>
      <c r="AQ71">
        <v>2.7585130788900001</v>
      </c>
      <c r="AR71">
        <v>2.4668925073799999</v>
      </c>
      <c r="AS71">
        <v>2.4793949938800002</v>
      </c>
      <c r="AT71">
        <v>2.4937752640899999</v>
      </c>
      <c r="AU71">
        <v>2.8899049090100002</v>
      </c>
      <c r="AV71">
        <v>3.1558218924100001</v>
      </c>
      <c r="AW71">
        <v>4.0650717896600002</v>
      </c>
      <c r="AX71">
        <v>2.8067351314</v>
      </c>
      <c r="AY71">
        <v>3.1417856956199999</v>
      </c>
      <c r="AZ71">
        <v>3.7480605571500001</v>
      </c>
      <c r="BA71">
        <v>3.9671444891599998</v>
      </c>
      <c r="BB71">
        <v>4.10685825834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v>4.1552099876500002</v>
      </c>
      <c r="E72">
        <v>3.8625016704699999</v>
      </c>
      <c r="F72">
        <v>3.15795566683</v>
      </c>
      <c r="G72">
        <v>4.0362174541</v>
      </c>
      <c r="H72">
        <v>3.7420507342699998</v>
      </c>
      <c r="I72">
        <v>3.2385462016800002</v>
      </c>
      <c r="J72">
        <v>2.5243399207600001</v>
      </c>
      <c r="K72">
        <v>3.2119431138199999</v>
      </c>
      <c r="L72">
        <v>3.7859834274000002</v>
      </c>
      <c r="M72">
        <v>3.9333445166600001</v>
      </c>
      <c r="N72">
        <v>3.7766804956</v>
      </c>
      <c r="O72">
        <v>3.91792450763</v>
      </c>
      <c r="P72">
        <v>2.7673607752699998</v>
      </c>
      <c r="Q72">
        <v>3.0275514568899999</v>
      </c>
      <c r="R72">
        <v>4.0615641682100003</v>
      </c>
      <c r="S72">
        <v>3.3055448797799998</v>
      </c>
      <c r="T72">
        <v>3.2175016463800001</v>
      </c>
      <c r="U72">
        <v>4.0708990732599997</v>
      </c>
      <c r="V72">
        <v>3.9883589848700001</v>
      </c>
      <c r="W72">
        <v>4.0000016434200001</v>
      </c>
      <c r="X72" s="18"/>
      <c r="Y72" s="18"/>
      <c r="Z72" s="18"/>
      <c r="AA72" s="15"/>
      <c r="AB72" s="15"/>
      <c r="AC72" s="15"/>
      <c r="AD72" s="15"/>
      <c r="AE72" s="15"/>
      <c r="AF72" s="15"/>
      <c r="AG72" s="15"/>
      <c r="AH72" s="14"/>
      <c r="AI72">
        <v>2.5298257257799999</v>
      </c>
      <c r="AJ72">
        <v>1.89356761996</v>
      </c>
      <c r="AK72">
        <v>2.2634304107299998</v>
      </c>
      <c r="AL72">
        <v>2.5402494871500001</v>
      </c>
      <c r="AM72">
        <v>1.95252327839</v>
      </c>
      <c r="AN72">
        <v>2.9967894031000002</v>
      </c>
      <c r="AO72">
        <v>1.83599572722</v>
      </c>
      <c r="AP72">
        <v>2.0046646828500001</v>
      </c>
      <c r="AQ72">
        <v>2.6578176093999999</v>
      </c>
      <c r="AR72">
        <v>2.56185976587</v>
      </c>
      <c r="AS72">
        <v>2.3760408344499999</v>
      </c>
      <c r="AT72">
        <v>2.4664953137599999</v>
      </c>
      <c r="AU72">
        <v>3.0607452693199999</v>
      </c>
      <c r="AV72">
        <v>3.1053010756899999</v>
      </c>
      <c r="AW72">
        <v>3.9232762537600001</v>
      </c>
      <c r="AX72">
        <v>3.1390049213100002</v>
      </c>
      <c r="AY72">
        <v>3.3472931125200001</v>
      </c>
      <c r="AZ72">
        <v>3.90799754851</v>
      </c>
      <c r="BA72">
        <v>3.9847946614400001</v>
      </c>
      <c r="BB72">
        <v>3.9088678376499999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v>4.0623037384399998</v>
      </c>
      <c r="E73">
        <v>3.8400725308300001</v>
      </c>
      <c r="F73">
        <v>3.0770879359199999</v>
      </c>
      <c r="G73">
        <v>4.0098330333699996</v>
      </c>
      <c r="H73">
        <v>3.7339925818999999</v>
      </c>
      <c r="I73">
        <v>3.0472444514400001</v>
      </c>
      <c r="J73">
        <v>2.69396547282</v>
      </c>
      <c r="K73">
        <v>3.2601082360200002</v>
      </c>
      <c r="L73">
        <v>3.65306223369</v>
      </c>
      <c r="M73">
        <v>3.8280181816500001</v>
      </c>
      <c r="N73">
        <v>3.8350460058900002</v>
      </c>
      <c r="O73">
        <v>3.8380338403700001</v>
      </c>
      <c r="P73">
        <v>2.47858607574</v>
      </c>
      <c r="Q73">
        <v>3.0939683110799998</v>
      </c>
      <c r="R73">
        <v>4.1288363370600001</v>
      </c>
      <c r="S73">
        <v>3.0870874594600002</v>
      </c>
      <c r="T73">
        <v>3.3155730591400001</v>
      </c>
      <c r="U73">
        <v>4.0448154795500004</v>
      </c>
      <c r="V73">
        <v>4.0002461026100002</v>
      </c>
      <c r="W73">
        <v>4.0343644254199997</v>
      </c>
      <c r="X73" s="18"/>
      <c r="Y73" s="18"/>
      <c r="Z73" s="18"/>
      <c r="AA73" s="15"/>
      <c r="AB73" s="15"/>
      <c r="AC73" s="15"/>
      <c r="AD73" s="15"/>
      <c r="AE73" s="15"/>
      <c r="AF73" s="15"/>
      <c r="AG73" s="15"/>
      <c r="AH73" s="14"/>
      <c r="AI73">
        <v>2.4702473286700002</v>
      </c>
      <c r="AJ73">
        <v>1.94600920522</v>
      </c>
      <c r="AK73">
        <v>2.2103249970099998</v>
      </c>
      <c r="AL73">
        <v>2.49685173584</v>
      </c>
      <c r="AM73">
        <v>1.9097105131600001</v>
      </c>
      <c r="AN73">
        <v>2.8624714472099999</v>
      </c>
      <c r="AO73">
        <v>1.84203158269</v>
      </c>
      <c r="AP73">
        <v>1.96367644095</v>
      </c>
      <c r="AQ73">
        <v>2.54190509835</v>
      </c>
      <c r="AR73">
        <v>2.5912557019700002</v>
      </c>
      <c r="AS73">
        <v>2.42688870372</v>
      </c>
      <c r="AT73">
        <v>2.3991653079300002</v>
      </c>
      <c r="AU73">
        <v>2.9673075796499999</v>
      </c>
      <c r="AV73">
        <v>3.09604255047</v>
      </c>
      <c r="AW73">
        <v>4.0070294255099999</v>
      </c>
      <c r="AX73">
        <v>2.8273200641399998</v>
      </c>
      <c r="AY73">
        <v>3.2792275752400002</v>
      </c>
      <c r="AZ73">
        <v>3.8887179007600001</v>
      </c>
      <c r="BA73">
        <v>4.1477178233999998</v>
      </c>
      <c r="BB73">
        <v>3.8119229896200002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v>4.0783181773199999</v>
      </c>
      <c r="E74">
        <v>3.6452358955399999</v>
      </c>
      <c r="F74">
        <v>3.0663178053000002</v>
      </c>
      <c r="G74">
        <v>4.0301882227499997</v>
      </c>
      <c r="H74">
        <v>3.7708890430899999</v>
      </c>
      <c r="I74">
        <v>3.2305385280899999</v>
      </c>
      <c r="J74">
        <v>2.57491808763</v>
      </c>
      <c r="K74">
        <v>3.1536708354199998</v>
      </c>
      <c r="L74">
        <v>3.6062519645000002</v>
      </c>
      <c r="M74">
        <v>3.76017013441</v>
      </c>
      <c r="N74">
        <v>3.9925845521999999</v>
      </c>
      <c r="O74">
        <v>3.8698001050299999</v>
      </c>
      <c r="P74">
        <v>2.7188740306699999</v>
      </c>
      <c r="Q74">
        <v>2.9768996267599999</v>
      </c>
      <c r="R74">
        <v>3.9693487655999999</v>
      </c>
      <c r="S74">
        <v>2.88587612712</v>
      </c>
      <c r="T74">
        <v>3.29742182707</v>
      </c>
      <c r="U74">
        <v>3.8940356987800002</v>
      </c>
      <c r="V74">
        <v>3.9261740789099999</v>
      </c>
      <c r="W74">
        <v>3.9664560711900001</v>
      </c>
      <c r="X74" s="18"/>
      <c r="Y74" s="18"/>
      <c r="Z74" s="18"/>
      <c r="AA74" s="15"/>
      <c r="AB74" s="15"/>
      <c r="AC74" s="15"/>
      <c r="AD74" s="15"/>
      <c r="AE74" s="15"/>
      <c r="AF74" s="15"/>
      <c r="AG74" s="15"/>
      <c r="AH74" s="14"/>
      <c r="AI74">
        <v>2.4873083343400002</v>
      </c>
      <c r="AJ74">
        <v>1.8569703792500001</v>
      </c>
      <c r="AK74">
        <v>2.21987236925</v>
      </c>
      <c r="AL74">
        <v>2.5153848464999999</v>
      </c>
      <c r="AM74">
        <v>1.8809751159100001</v>
      </c>
      <c r="AN74">
        <v>2.8904744113700001</v>
      </c>
      <c r="AO74">
        <v>1.9071432913099999</v>
      </c>
      <c r="AP74">
        <v>1.9695137324600001</v>
      </c>
      <c r="AQ74">
        <v>2.49821553537</v>
      </c>
      <c r="AR74">
        <v>2.5843939817999999</v>
      </c>
      <c r="AS74">
        <v>2.3917815763100001</v>
      </c>
      <c r="AT74">
        <v>2.4944810770000001</v>
      </c>
      <c r="AU74">
        <v>3.0270174513199999</v>
      </c>
      <c r="AV74">
        <v>3.0574226291</v>
      </c>
      <c r="AW74">
        <v>4.1116203393699999</v>
      </c>
      <c r="AX74">
        <v>2.9375169642299999</v>
      </c>
      <c r="AY74">
        <v>3.3878728374399998</v>
      </c>
      <c r="AZ74">
        <v>3.7765345143300002</v>
      </c>
      <c r="BA74">
        <v>4.1585270881499996</v>
      </c>
      <c r="BB74">
        <v>3.94993417867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v>4.0933524724700003</v>
      </c>
      <c r="E75">
        <v>3.5491591099200002</v>
      </c>
      <c r="F75">
        <v>3.1193921204700001</v>
      </c>
      <c r="G75">
        <v>4.1677992376799997</v>
      </c>
      <c r="H75">
        <v>3.60534490629</v>
      </c>
      <c r="I75">
        <v>3.38068843275</v>
      </c>
      <c r="J75">
        <v>2.5903483844599999</v>
      </c>
      <c r="K75">
        <v>3.1108840075600002</v>
      </c>
      <c r="L75">
        <v>3.62432550144</v>
      </c>
      <c r="M75">
        <v>3.8762657033300001</v>
      </c>
      <c r="N75">
        <v>3.8904313123300001</v>
      </c>
      <c r="O75">
        <v>3.8226981254200001</v>
      </c>
      <c r="P75">
        <v>2.8326176755599999</v>
      </c>
      <c r="Q75">
        <v>2.9462105843300002</v>
      </c>
      <c r="R75">
        <v>4.1467081049400001</v>
      </c>
      <c r="S75">
        <v>2.8928550887300002</v>
      </c>
      <c r="T75">
        <v>3.1823056061699999</v>
      </c>
      <c r="U75">
        <v>3.8276354081199999</v>
      </c>
      <c r="V75">
        <v>4.0068185496800002</v>
      </c>
      <c r="W75">
        <v>4.0301778297100004</v>
      </c>
      <c r="X75" s="18"/>
      <c r="Y75" s="18"/>
      <c r="Z75" s="18"/>
      <c r="AA75" s="15"/>
      <c r="AB75" s="15"/>
      <c r="AC75" s="15"/>
      <c r="AD75" s="15"/>
      <c r="AE75" s="15"/>
      <c r="AF75" s="15"/>
      <c r="AG75" s="15"/>
      <c r="AH75" s="14"/>
      <c r="AI75">
        <v>2.5164431758300001</v>
      </c>
      <c r="AJ75">
        <v>1.8910901525399999</v>
      </c>
      <c r="AK75">
        <v>2.1483464574400002</v>
      </c>
      <c r="AL75">
        <v>2.4650282099799998</v>
      </c>
      <c r="AM75">
        <v>1.9238303890899999</v>
      </c>
      <c r="AN75">
        <v>2.85050884759</v>
      </c>
      <c r="AO75">
        <v>1.8296470138900001</v>
      </c>
      <c r="AP75">
        <v>1.9330436922500001</v>
      </c>
      <c r="AQ75">
        <v>2.6506679763199998</v>
      </c>
      <c r="AR75">
        <v>2.4606486467700002</v>
      </c>
      <c r="AS75">
        <v>2.39291393818</v>
      </c>
      <c r="AT75">
        <v>2.4472829820099999</v>
      </c>
      <c r="AU75">
        <v>3.0225150949500001</v>
      </c>
      <c r="AV75">
        <v>2.9933510918600001</v>
      </c>
      <c r="AW75">
        <v>4.0437725672999996</v>
      </c>
      <c r="AX75">
        <v>2.8955076705499998</v>
      </c>
      <c r="AY75">
        <v>3.3440944268099999</v>
      </c>
      <c r="AZ75">
        <v>3.8809730083599998</v>
      </c>
      <c r="BA75">
        <v>4.0186769828999998</v>
      </c>
      <c r="BB75">
        <v>4.0940204506700004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v>4.1152009251999999</v>
      </c>
      <c r="E76">
        <v>3.54036547797</v>
      </c>
      <c r="F76">
        <v>3.278276891</v>
      </c>
      <c r="G76">
        <v>3.9606952186400002</v>
      </c>
      <c r="H76">
        <v>3.6669097937499999</v>
      </c>
      <c r="I76">
        <v>3.30424930047</v>
      </c>
      <c r="J76">
        <v>2.5155797497400001</v>
      </c>
      <c r="K76">
        <v>3.1054410643199999</v>
      </c>
      <c r="L76">
        <v>3.6918734791599999</v>
      </c>
      <c r="M76">
        <v>3.8744728947699998</v>
      </c>
      <c r="N76">
        <v>3.9679177028399999</v>
      </c>
      <c r="O76">
        <v>3.8271722728699999</v>
      </c>
      <c r="P76">
        <v>2.85229540512</v>
      </c>
      <c r="Q76">
        <v>2.9112766958899998</v>
      </c>
      <c r="R76">
        <v>4.1482099201900002</v>
      </c>
      <c r="S76">
        <v>2.9224349472400002</v>
      </c>
      <c r="T76">
        <v>3.1603235605600002</v>
      </c>
      <c r="U76">
        <v>3.7736749568099999</v>
      </c>
      <c r="V76">
        <v>4.0431581421900002</v>
      </c>
      <c r="W76">
        <v>3.9191487944399999</v>
      </c>
      <c r="X76" s="18"/>
      <c r="Y76" s="18"/>
      <c r="Z76" s="18"/>
      <c r="AA76" s="15"/>
      <c r="AB76" s="15"/>
      <c r="AC76" s="15"/>
      <c r="AD76" s="15"/>
      <c r="AE76" s="15"/>
      <c r="AF76" s="15"/>
      <c r="AG76" s="15"/>
      <c r="AH76" s="14"/>
      <c r="AI76">
        <v>2.4669131430700002</v>
      </c>
      <c r="AJ76">
        <v>1.8678741650599999</v>
      </c>
      <c r="AK76">
        <v>2.1581852323800002</v>
      </c>
      <c r="AL76">
        <v>2.3633720297399998</v>
      </c>
      <c r="AM76">
        <v>1.8777894582100001</v>
      </c>
      <c r="AN76">
        <v>2.87433061696</v>
      </c>
      <c r="AO76">
        <v>1.90320190803</v>
      </c>
      <c r="AP76">
        <v>1.9102180950000001</v>
      </c>
      <c r="AQ76">
        <v>2.5955739012299999</v>
      </c>
      <c r="AR76">
        <v>2.4570607705800001</v>
      </c>
      <c r="AS76">
        <v>2.4999354564199998</v>
      </c>
      <c r="AT76">
        <v>2.3587182821799999</v>
      </c>
      <c r="AU76">
        <v>2.9921969465</v>
      </c>
      <c r="AV76">
        <v>2.9173153902300002</v>
      </c>
      <c r="AW76">
        <v>3.8368135208599998</v>
      </c>
      <c r="AX76">
        <v>2.7402697647099998</v>
      </c>
      <c r="AY76">
        <v>3.4814208416099999</v>
      </c>
      <c r="AZ76">
        <v>3.7435514519100002</v>
      </c>
      <c r="BA76">
        <v>4.00345701042</v>
      </c>
      <c r="BB76">
        <v>4.0507664551299998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v>4.0880077416200002</v>
      </c>
      <c r="E77">
        <v>3.7020304036299998</v>
      </c>
      <c r="F77">
        <v>3.4496580395000001</v>
      </c>
      <c r="G77">
        <v>3.8224362148100002</v>
      </c>
      <c r="H77">
        <v>3.6990906109199999</v>
      </c>
      <c r="I77">
        <v>3.2305518206800001</v>
      </c>
      <c r="J77">
        <v>2.3855963844299999</v>
      </c>
      <c r="K77">
        <v>3.03167991267</v>
      </c>
      <c r="L77">
        <v>3.7190801821099999</v>
      </c>
      <c r="M77">
        <v>3.84221687922</v>
      </c>
      <c r="N77">
        <v>3.87510020151</v>
      </c>
      <c r="O77">
        <v>3.8444672837799998</v>
      </c>
      <c r="P77">
        <v>2.7801477188899999</v>
      </c>
      <c r="Q77">
        <v>2.9165457460700002</v>
      </c>
      <c r="R77">
        <v>4.0851833270900002</v>
      </c>
      <c r="S77">
        <v>2.9890973721199998</v>
      </c>
      <c r="T77">
        <v>3.1080879385900002</v>
      </c>
      <c r="U77">
        <v>3.7368584166400001</v>
      </c>
      <c r="V77">
        <v>3.9641044997299999</v>
      </c>
      <c r="W77">
        <v>3.9181475400700001</v>
      </c>
      <c r="X77" s="18"/>
      <c r="Y77" s="18"/>
      <c r="Z77" s="18"/>
      <c r="AA77" s="15"/>
      <c r="AB77" s="15"/>
      <c r="AC77" s="15"/>
      <c r="AD77" s="15"/>
      <c r="AE77" s="15"/>
      <c r="AF77" s="15"/>
      <c r="AG77" s="15"/>
      <c r="AH77" s="14"/>
      <c r="AI77">
        <v>2.4142590263699999</v>
      </c>
      <c r="AJ77">
        <v>1.7759142347300001</v>
      </c>
      <c r="AK77">
        <v>2.1927324340199998</v>
      </c>
      <c r="AL77">
        <v>2.3827794141699998</v>
      </c>
      <c r="AM77">
        <v>1.7983338904899999</v>
      </c>
      <c r="AN77">
        <v>2.8916444316300001</v>
      </c>
      <c r="AO77">
        <v>1.8391814721899999</v>
      </c>
      <c r="AP77">
        <v>1.84443554408</v>
      </c>
      <c r="AQ77">
        <v>2.58523723863</v>
      </c>
      <c r="AR77">
        <v>2.43436279822</v>
      </c>
      <c r="AS77">
        <v>2.4194685573700001</v>
      </c>
      <c r="AT77">
        <v>2.3960719086700002</v>
      </c>
      <c r="AU77">
        <v>3.0550934179599998</v>
      </c>
      <c r="AV77">
        <v>2.9130900625499998</v>
      </c>
      <c r="AW77">
        <v>3.9960430279499999</v>
      </c>
      <c r="AX77">
        <v>2.9920180093900002</v>
      </c>
      <c r="AY77">
        <v>3.4474755845099998</v>
      </c>
      <c r="AZ77">
        <v>3.77247236929</v>
      </c>
      <c r="BA77">
        <v>4.0064735477699998</v>
      </c>
      <c r="BB77">
        <v>4.0884850301100002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v>3.9292931593699998</v>
      </c>
      <c r="E78">
        <v>3.6359739499199999</v>
      </c>
      <c r="F78">
        <v>3.22952941986</v>
      </c>
      <c r="G78">
        <v>3.8178471327699999</v>
      </c>
      <c r="H78">
        <v>3.5778668169799999</v>
      </c>
      <c r="I78">
        <v>3.22813482348</v>
      </c>
      <c r="J78">
        <v>2.5100194568899998</v>
      </c>
      <c r="K78">
        <v>3.05540032564</v>
      </c>
      <c r="L78">
        <v>3.7542902644399998</v>
      </c>
      <c r="M78">
        <v>3.83322528351</v>
      </c>
      <c r="N78">
        <v>3.8683805488099998</v>
      </c>
      <c r="O78">
        <v>3.79881449263</v>
      </c>
      <c r="P78">
        <v>2.8390915849199998</v>
      </c>
      <c r="Q78">
        <v>2.8668267710899999</v>
      </c>
      <c r="R78">
        <v>3.9678323045799999</v>
      </c>
      <c r="S78">
        <v>3.0403958840500001</v>
      </c>
      <c r="T78">
        <v>3.3888289042199999</v>
      </c>
      <c r="U78">
        <v>3.7513534069899999</v>
      </c>
      <c r="V78">
        <v>3.97288828768</v>
      </c>
      <c r="W78">
        <v>3.7664180222499999</v>
      </c>
      <c r="X78" s="18"/>
      <c r="Y78" s="18"/>
      <c r="Z78" s="18"/>
      <c r="AA78" s="15"/>
      <c r="AB78" s="15"/>
      <c r="AC78" s="15"/>
      <c r="AD78" s="15"/>
      <c r="AE78" s="15"/>
      <c r="AF78" s="15"/>
      <c r="AG78" s="15"/>
      <c r="AH78" s="14"/>
      <c r="AI78">
        <v>2.4413512617799999</v>
      </c>
      <c r="AJ78">
        <v>1.7159836583300001</v>
      </c>
      <c r="AK78">
        <v>2.1583301755000002</v>
      </c>
      <c r="AL78">
        <v>2.3038281177300002</v>
      </c>
      <c r="AM78">
        <v>1.77948943606</v>
      </c>
      <c r="AN78">
        <v>2.9599499778</v>
      </c>
      <c r="AO78">
        <v>1.79011851959</v>
      </c>
      <c r="AP78">
        <v>1.8659234975500001</v>
      </c>
      <c r="AQ78">
        <v>2.5207396820999999</v>
      </c>
      <c r="AR78">
        <v>2.3947327301999999</v>
      </c>
      <c r="AS78">
        <v>2.38333310785</v>
      </c>
      <c r="AT78">
        <v>2.33167456873</v>
      </c>
      <c r="AU78">
        <v>3.0622095959100002</v>
      </c>
      <c r="AV78">
        <v>2.8637675547499999</v>
      </c>
      <c r="AW78">
        <v>3.86584205139</v>
      </c>
      <c r="AX78">
        <v>2.9905662267699999</v>
      </c>
      <c r="AY78">
        <v>3.3756563524400001</v>
      </c>
      <c r="AZ78">
        <v>3.7698143066699998</v>
      </c>
      <c r="BA78">
        <v>3.9458873376799999</v>
      </c>
      <c r="BB78">
        <v>3.9780168473800002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v>3.9785445626899998</v>
      </c>
      <c r="E79">
        <v>3.60246589653</v>
      </c>
      <c r="F79">
        <v>2.8554139375299998</v>
      </c>
      <c r="G79">
        <v>3.83198711539</v>
      </c>
      <c r="H79">
        <v>3.6079256884899999</v>
      </c>
      <c r="I79">
        <v>3.25224554363</v>
      </c>
      <c r="J79">
        <v>2.4847915049</v>
      </c>
      <c r="K79">
        <v>3.0959118000500001</v>
      </c>
      <c r="L79">
        <v>3.77808000376</v>
      </c>
      <c r="M79">
        <v>3.7179623152099999</v>
      </c>
      <c r="N79">
        <v>3.9158090532699998</v>
      </c>
      <c r="O79">
        <v>3.63245351047</v>
      </c>
      <c r="P79">
        <v>2.7946155402400001</v>
      </c>
      <c r="Q79">
        <v>2.8502371688900001</v>
      </c>
      <c r="R79">
        <v>4.0985408800799998</v>
      </c>
      <c r="S79">
        <v>3.0637855470000002</v>
      </c>
      <c r="T79">
        <v>3.5362529472699999</v>
      </c>
      <c r="U79">
        <v>3.75537809748</v>
      </c>
      <c r="V79">
        <v>3.9958658050999998</v>
      </c>
      <c r="W79">
        <v>3.7717934659700001</v>
      </c>
      <c r="X79" s="18"/>
      <c r="Y79" s="18"/>
      <c r="Z79" s="18"/>
      <c r="AA79" s="15"/>
      <c r="AB79" s="15"/>
      <c r="AC79" s="15"/>
      <c r="AD79" s="15"/>
      <c r="AE79" s="15"/>
      <c r="AF79" s="15"/>
      <c r="AG79" s="15"/>
      <c r="AH79" s="14"/>
      <c r="AI79">
        <v>2.37278732509</v>
      </c>
      <c r="AJ79">
        <v>1.66853337547</v>
      </c>
      <c r="AK79">
        <v>2.1459249216899998</v>
      </c>
      <c r="AL79">
        <v>2.2881073184399998</v>
      </c>
      <c r="AM79">
        <v>1.7336362779300001</v>
      </c>
      <c r="AN79">
        <v>2.8313573083099999</v>
      </c>
      <c r="AO79">
        <v>1.7859540094099999</v>
      </c>
      <c r="AP79">
        <v>1.8848038733000001</v>
      </c>
      <c r="AQ79">
        <v>2.55718191387</v>
      </c>
      <c r="AR79">
        <v>2.3972901793600001</v>
      </c>
      <c r="AS79">
        <v>2.3449779453900002</v>
      </c>
      <c r="AT79">
        <v>2.2217623740899999</v>
      </c>
      <c r="AU79">
        <v>3.00081624804</v>
      </c>
      <c r="AV79">
        <v>2.8153860906100001</v>
      </c>
      <c r="AW79">
        <v>3.9938508981999998</v>
      </c>
      <c r="AX79">
        <v>2.85445490601</v>
      </c>
      <c r="AY79">
        <v>3.35520149855</v>
      </c>
      <c r="AZ79">
        <v>3.8071390886600001</v>
      </c>
      <c r="BA79">
        <v>3.9233036140599999</v>
      </c>
      <c r="BB79">
        <v>3.8677214099700001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v>3.97649651986</v>
      </c>
      <c r="E80">
        <v>3.5871391248200002</v>
      </c>
      <c r="F80">
        <v>2.8939900949099999</v>
      </c>
      <c r="G80">
        <v>3.7831134197299998</v>
      </c>
      <c r="H80">
        <v>3.6166302212699999</v>
      </c>
      <c r="I80">
        <v>3.2250303902200002</v>
      </c>
      <c r="J80">
        <v>2.49843319934</v>
      </c>
      <c r="K80">
        <v>3.0608795823300001</v>
      </c>
      <c r="L80">
        <v>3.6980722533199999</v>
      </c>
      <c r="M80">
        <v>3.6570127181199998</v>
      </c>
      <c r="N80">
        <v>3.6061294154999999</v>
      </c>
      <c r="O80">
        <v>3.7439849834499999</v>
      </c>
      <c r="P80">
        <v>2.8697439247199998</v>
      </c>
      <c r="Q80">
        <v>2.9127749572399999</v>
      </c>
      <c r="R80">
        <v>3.9862874832499999</v>
      </c>
      <c r="S80">
        <v>2.9773444605199999</v>
      </c>
      <c r="T80">
        <v>3.5439675203399998</v>
      </c>
      <c r="U80">
        <v>3.88486664262</v>
      </c>
      <c r="V80">
        <v>3.9025720763499998</v>
      </c>
      <c r="W80">
        <v>3.8595388915200002</v>
      </c>
      <c r="X80" s="18"/>
      <c r="Y80" s="18"/>
      <c r="Z80" s="18"/>
      <c r="AA80" s="15"/>
      <c r="AB80" s="15"/>
      <c r="AC80" s="15"/>
      <c r="AD80" s="15"/>
      <c r="AE80" s="15"/>
      <c r="AF80" s="15"/>
      <c r="AG80" s="15"/>
      <c r="AH80" s="14"/>
      <c r="AI80">
        <v>2.4037277993699999</v>
      </c>
      <c r="AJ80">
        <v>1.73512280963</v>
      </c>
      <c r="AK80">
        <v>2.1389967213799999</v>
      </c>
      <c r="AL80">
        <v>2.2649665188300001</v>
      </c>
      <c r="AM80">
        <v>1.7491774045499999</v>
      </c>
      <c r="AN80">
        <v>2.8328154473499998</v>
      </c>
      <c r="AO80">
        <v>1.7573851298700001</v>
      </c>
      <c r="AP80">
        <v>1.8385008635</v>
      </c>
      <c r="AQ80">
        <v>2.5537388025799999</v>
      </c>
      <c r="AR80">
        <v>2.4006001607199998</v>
      </c>
      <c r="AS80">
        <v>2.3024286014999999</v>
      </c>
      <c r="AT80">
        <v>2.2806255967400002</v>
      </c>
      <c r="AU80">
        <v>3.0767419079099998</v>
      </c>
      <c r="AV80">
        <v>2.8486767908899999</v>
      </c>
      <c r="AW80">
        <v>3.8727403409700001</v>
      </c>
      <c r="AX80">
        <v>2.9532489173999998</v>
      </c>
      <c r="AY80">
        <v>3.5338745628199999</v>
      </c>
      <c r="AZ80">
        <v>3.8316162625999999</v>
      </c>
      <c r="BA80">
        <v>4.01567632139</v>
      </c>
      <c r="BB80">
        <v>3.8711004612100002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v>3.89184503178</v>
      </c>
      <c r="E81">
        <v>3.4365741995199999</v>
      </c>
      <c r="F81">
        <v>2.9174204529700001</v>
      </c>
      <c r="G81">
        <v>3.76387694251</v>
      </c>
      <c r="H81">
        <v>3.5948384833999998</v>
      </c>
      <c r="I81">
        <v>3.3241897327599998</v>
      </c>
      <c r="J81">
        <v>2.62476453284</v>
      </c>
      <c r="K81">
        <v>3.05937725738</v>
      </c>
      <c r="L81">
        <v>3.6342294354</v>
      </c>
      <c r="M81">
        <v>3.6858542909800001</v>
      </c>
      <c r="N81">
        <v>3.6583469882899999</v>
      </c>
      <c r="O81">
        <v>3.8295998301099998</v>
      </c>
      <c r="P81">
        <v>2.8115942282600002</v>
      </c>
      <c r="Q81">
        <v>2.8721200967599998</v>
      </c>
      <c r="R81">
        <v>4.0067751618000003</v>
      </c>
      <c r="S81">
        <v>3.1846961700300001</v>
      </c>
      <c r="T81">
        <v>3.62819211448</v>
      </c>
      <c r="U81">
        <v>3.7914147922899999</v>
      </c>
      <c r="V81">
        <v>3.72494836024</v>
      </c>
      <c r="W81">
        <v>3.9371157069999998</v>
      </c>
      <c r="X81" s="18"/>
      <c r="Y81" s="18"/>
      <c r="Z81" s="18"/>
      <c r="AA81" s="15"/>
      <c r="AB81" s="15"/>
      <c r="AC81" s="15"/>
      <c r="AD81" s="15"/>
      <c r="AE81" s="15"/>
      <c r="AF81" s="15"/>
      <c r="AG81" s="15"/>
      <c r="AH81" s="14"/>
      <c r="AI81">
        <v>2.3489945572800002</v>
      </c>
      <c r="AJ81">
        <v>1.7477784410399999</v>
      </c>
      <c r="AK81">
        <v>2.0487042296000002</v>
      </c>
      <c r="AL81">
        <v>2.3230920963799999</v>
      </c>
      <c r="AM81">
        <v>1.6902539274199999</v>
      </c>
      <c r="AN81">
        <v>2.8716757999400002</v>
      </c>
      <c r="AO81">
        <v>1.6752278012799999</v>
      </c>
      <c r="AP81">
        <v>1.81469303656</v>
      </c>
      <c r="AQ81">
        <v>2.4772056182000002</v>
      </c>
      <c r="AR81">
        <v>2.3695365659199998</v>
      </c>
      <c r="AS81">
        <v>2.2789962251500002</v>
      </c>
      <c r="AT81">
        <v>2.2684717566699999</v>
      </c>
      <c r="AU81">
        <v>2.9198154359199999</v>
      </c>
      <c r="AV81">
        <v>2.78357601582</v>
      </c>
      <c r="AW81">
        <v>3.8850885268300002</v>
      </c>
      <c r="AX81">
        <v>3.10628657573</v>
      </c>
      <c r="AY81">
        <v>3.6913191260799998</v>
      </c>
      <c r="AZ81">
        <v>3.81935516854</v>
      </c>
      <c r="BA81">
        <v>3.6757650274899998</v>
      </c>
      <c r="BB81">
        <v>3.9390838541300002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v>3.9307955241200001</v>
      </c>
      <c r="E82">
        <v>3.4586878997500001</v>
      </c>
      <c r="F82">
        <v>3.0210264305600001</v>
      </c>
      <c r="G82">
        <v>3.7464831010699999</v>
      </c>
      <c r="H82">
        <v>3.5378114878</v>
      </c>
      <c r="I82">
        <v>3.3414388607199998</v>
      </c>
      <c r="J82">
        <v>2.4822006349399999</v>
      </c>
      <c r="K82">
        <v>3.0274563789300002</v>
      </c>
      <c r="L82">
        <v>3.7168050768400001</v>
      </c>
      <c r="M82">
        <v>3.74151435381</v>
      </c>
      <c r="N82">
        <v>3.6265831356999998</v>
      </c>
      <c r="O82">
        <v>3.6325806207500002</v>
      </c>
      <c r="P82">
        <v>2.7289234549399999</v>
      </c>
      <c r="Q82">
        <v>2.8447090827000001</v>
      </c>
      <c r="R82">
        <v>4.0025971775400002</v>
      </c>
      <c r="S82">
        <v>3.0383089395799998</v>
      </c>
      <c r="T82">
        <v>3.48616608216</v>
      </c>
      <c r="U82">
        <v>3.7371637903199999</v>
      </c>
      <c r="V82">
        <v>3.73904891818</v>
      </c>
      <c r="W82">
        <v>3.7414103533</v>
      </c>
      <c r="X82" s="18"/>
      <c r="Y82" s="18"/>
      <c r="Z82" s="18"/>
      <c r="AA82" s="15"/>
      <c r="AB82" s="15"/>
      <c r="AC82" s="15"/>
      <c r="AD82" s="15"/>
      <c r="AE82" s="15"/>
      <c r="AF82" s="15"/>
      <c r="AG82" s="15"/>
      <c r="AH82" s="14"/>
      <c r="AI82">
        <v>2.3427749150600001</v>
      </c>
      <c r="AJ82">
        <v>1.7313980892800001</v>
      </c>
      <c r="AK82">
        <v>2.0334628405999999</v>
      </c>
      <c r="AL82">
        <v>2.2869355253900001</v>
      </c>
      <c r="AM82">
        <v>1.6493763646399999</v>
      </c>
      <c r="AN82">
        <v>2.8502286370099998</v>
      </c>
      <c r="AO82">
        <v>1.66691810547</v>
      </c>
      <c r="AP82">
        <v>1.7714188640599999</v>
      </c>
      <c r="AQ82">
        <v>2.4798089076899998</v>
      </c>
      <c r="AR82">
        <v>2.3113225364000001</v>
      </c>
      <c r="AS82">
        <v>2.1882069399700002</v>
      </c>
      <c r="AT82">
        <v>2.19323269724</v>
      </c>
      <c r="AU82">
        <v>2.8024482723599999</v>
      </c>
      <c r="AV82">
        <v>2.7049244911899999</v>
      </c>
      <c r="AW82">
        <v>3.7360273404600002</v>
      </c>
      <c r="AX82">
        <v>3.0036523865400002</v>
      </c>
      <c r="AY82">
        <v>3.6155175702100002</v>
      </c>
      <c r="AZ82">
        <v>3.8516808672899998</v>
      </c>
      <c r="BA82">
        <v>3.7147976857699998</v>
      </c>
      <c r="BB82">
        <v>3.7350309819700001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v>3.9585715421000001</v>
      </c>
      <c r="E83">
        <v>3.5651278035899998</v>
      </c>
      <c r="F83">
        <v>3.1494118574700001</v>
      </c>
      <c r="G83">
        <v>3.6869153519200002</v>
      </c>
      <c r="H83">
        <v>3.44953063634</v>
      </c>
      <c r="I83">
        <v>3.3088209935699999</v>
      </c>
      <c r="J83">
        <v>2.6236848731200002</v>
      </c>
      <c r="K83">
        <v>2.9424897076600001</v>
      </c>
      <c r="L83">
        <v>3.6815281023500002</v>
      </c>
      <c r="M83">
        <v>3.6771104459699999</v>
      </c>
      <c r="N83">
        <v>3.7040996959100001</v>
      </c>
      <c r="O83">
        <v>3.6012289751200002</v>
      </c>
      <c r="P83">
        <v>2.7830498751200001</v>
      </c>
      <c r="Q83">
        <v>2.8321187771399998</v>
      </c>
      <c r="R83">
        <v>3.7556634442200001</v>
      </c>
      <c r="S83">
        <v>2.9766946176700002</v>
      </c>
      <c r="T83">
        <v>3.4836968429200001</v>
      </c>
      <c r="U83">
        <v>3.7145673972900002</v>
      </c>
      <c r="V83">
        <v>3.782066259</v>
      </c>
      <c r="W83">
        <v>3.5641665624500001</v>
      </c>
      <c r="X83" s="18"/>
      <c r="Y83" s="18"/>
      <c r="Z83" s="18"/>
      <c r="AA83" s="15"/>
      <c r="AB83" s="15"/>
      <c r="AC83" s="15"/>
      <c r="AD83" s="15"/>
      <c r="AE83" s="15"/>
      <c r="AF83" s="15"/>
      <c r="AG83" s="15"/>
      <c r="AH83" s="14"/>
      <c r="AI83">
        <v>2.3205448562900002</v>
      </c>
      <c r="AJ83">
        <v>1.7177694297499999</v>
      </c>
      <c r="AK83">
        <v>1.9974678886399999</v>
      </c>
      <c r="AL83">
        <v>2.3445745438099999</v>
      </c>
      <c r="AM83">
        <v>1.6395683509300001</v>
      </c>
      <c r="AN83">
        <v>2.8047327201400001</v>
      </c>
      <c r="AO83">
        <v>1.7245688963900001</v>
      </c>
      <c r="AP83">
        <v>1.70283562672</v>
      </c>
      <c r="AQ83">
        <v>2.4952957463900001</v>
      </c>
      <c r="AR83">
        <v>2.3043859283999999</v>
      </c>
      <c r="AS83">
        <v>2.2482103134</v>
      </c>
      <c r="AT83">
        <v>2.1122183632499998</v>
      </c>
      <c r="AU83">
        <v>2.6994417950599998</v>
      </c>
      <c r="AV83">
        <v>2.6835669956000001</v>
      </c>
      <c r="AW83">
        <v>3.5875747011699999</v>
      </c>
      <c r="AX83">
        <v>2.94515824519</v>
      </c>
      <c r="AY83">
        <v>3.5625950620000002</v>
      </c>
      <c r="AZ83">
        <v>3.78613301141</v>
      </c>
      <c r="BA83">
        <v>3.7829622349599998</v>
      </c>
      <c r="BB83">
        <v>3.5824506919100001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v>3.85187936685</v>
      </c>
      <c r="E84">
        <v>3.5259098515599998</v>
      </c>
      <c r="F84">
        <v>3.0735539056399999</v>
      </c>
      <c r="G84">
        <v>3.7636653926200001</v>
      </c>
      <c r="H84">
        <v>3.5032020445700001</v>
      </c>
      <c r="I84">
        <v>3.3128632522500001</v>
      </c>
      <c r="J84">
        <v>2.7095960990600001</v>
      </c>
      <c r="K84">
        <v>2.9436227426100001</v>
      </c>
      <c r="L84">
        <v>3.6011032689800002</v>
      </c>
      <c r="M84">
        <v>3.7629584548300001</v>
      </c>
      <c r="N84">
        <v>3.6745187713199998</v>
      </c>
      <c r="O84">
        <v>3.5948886238500002</v>
      </c>
      <c r="P84">
        <v>2.8364978212800001</v>
      </c>
      <c r="Q84">
        <v>2.6884584492900001</v>
      </c>
      <c r="R84">
        <v>3.6432560342500002</v>
      </c>
      <c r="S84">
        <v>2.8472965876099998</v>
      </c>
      <c r="T84">
        <v>3.5654668599999999</v>
      </c>
      <c r="U84">
        <v>3.6351362413100001</v>
      </c>
      <c r="V84">
        <v>3.8877661960299998</v>
      </c>
      <c r="W84">
        <v>3.8613184976200001</v>
      </c>
      <c r="X84" s="18"/>
      <c r="Y84" s="18"/>
      <c r="Z84" s="18"/>
      <c r="AA84" s="15"/>
      <c r="AB84" s="15"/>
      <c r="AC84" s="15"/>
      <c r="AD84" s="15"/>
      <c r="AE84" s="15"/>
      <c r="AF84" s="15"/>
      <c r="AG84" s="15"/>
      <c r="AH84" s="14"/>
      <c r="AI84">
        <v>2.26465174885</v>
      </c>
      <c r="AJ84">
        <v>1.64373975864</v>
      </c>
      <c r="AK84">
        <v>1.95250802315</v>
      </c>
      <c r="AL84">
        <v>2.26927370202</v>
      </c>
      <c r="AM84">
        <v>1.6320485221200001</v>
      </c>
      <c r="AN84">
        <v>2.80605233069</v>
      </c>
      <c r="AO84">
        <v>1.75070234601</v>
      </c>
      <c r="AP84">
        <v>1.70665257614</v>
      </c>
      <c r="AQ84">
        <v>2.44836906451</v>
      </c>
      <c r="AR84">
        <v>2.3290132005699999</v>
      </c>
      <c r="AS84">
        <v>2.2553998938399999</v>
      </c>
      <c r="AT84">
        <v>2.15638543785</v>
      </c>
      <c r="AU84">
        <v>2.8000957051099999</v>
      </c>
      <c r="AV84">
        <v>2.6621131296999998</v>
      </c>
      <c r="AW84">
        <v>3.6234679400799998</v>
      </c>
      <c r="AX84">
        <v>2.94277212109</v>
      </c>
      <c r="AY84">
        <v>3.5933164793099999</v>
      </c>
      <c r="AZ84">
        <v>3.5855829559400001</v>
      </c>
      <c r="BA84">
        <v>3.8585222947700002</v>
      </c>
      <c r="BB84">
        <v>3.6173922110599999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v>3.77566669057</v>
      </c>
      <c r="E85">
        <v>3.2955948263899999</v>
      </c>
      <c r="F85">
        <v>3.0057975214999999</v>
      </c>
      <c r="G85">
        <v>3.6204297193600001</v>
      </c>
      <c r="H85">
        <v>3.3909266629600001</v>
      </c>
      <c r="I85">
        <v>3.32602392671</v>
      </c>
      <c r="J85">
        <v>2.60668565795</v>
      </c>
      <c r="K85">
        <v>2.9304480506499999</v>
      </c>
      <c r="L85">
        <v>3.5921789889200002</v>
      </c>
      <c r="M85">
        <v>3.6858916403999999</v>
      </c>
      <c r="N85">
        <v>3.6666514972100002</v>
      </c>
      <c r="O85">
        <v>3.5522117440000001</v>
      </c>
      <c r="P85">
        <v>2.6939284614800001</v>
      </c>
      <c r="Q85">
        <v>2.5813100335199999</v>
      </c>
      <c r="R85">
        <v>3.5514025969</v>
      </c>
      <c r="S85">
        <v>2.8651260478</v>
      </c>
      <c r="T85">
        <v>3.5264254874700001</v>
      </c>
      <c r="U85">
        <v>3.78513145266</v>
      </c>
      <c r="V85">
        <v>3.7719625475999998</v>
      </c>
      <c r="W85">
        <v>3.8706830241199999</v>
      </c>
      <c r="X85" s="18"/>
      <c r="Y85" s="18"/>
      <c r="Z85" s="18"/>
      <c r="AA85" s="15"/>
      <c r="AB85" s="15"/>
      <c r="AC85" s="15"/>
      <c r="AD85" s="15"/>
      <c r="AE85" s="15"/>
      <c r="AF85" s="15"/>
      <c r="AG85" s="15"/>
      <c r="AH85" s="14"/>
      <c r="AI85">
        <v>2.2571958403100001</v>
      </c>
      <c r="AJ85">
        <v>1.58318072178</v>
      </c>
      <c r="AK85">
        <v>2.0113789102299999</v>
      </c>
      <c r="AL85">
        <v>2.2670379614599998</v>
      </c>
      <c r="AM85">
        <v>1.6317625634899999</v>
      </c>
      <c r="AN85">
        <v>2.8182964254099998</v>
      </c>
      <c r="AO85">
        <v>1.7084319231</v>
      </c>
      <c r="AP85">
        <v>1.7054898329599999</v>
      </c>
      <c r="AQ85">
        <v>2.5295962811799999</v>
      </c>
      <c r="AR85">
        <v>2.3727358108800001</v>
      </c>
      <c r="AS85">
        <v>2.2740521178000002</v>
      </c>
      <c r="AT85">
        <v>2.1267451410899998</v>
      </c>
      <c r="AU85">
        <v>2.8329079632599998</v>
      </c>
      <c r="AV85">
        <v>2.6250422315600002</v>
      </c>
      <c r="AW85">
        <v>3.6409078666400001</v>
      </c>
      <c r="AX85">
        <v>2.8657484804900002</v>
      </c>
      <c r="AY85">
        <v>3.5194362796099998</v>
      </c>
      <c r="AZ85">
        <v>3.6646806454799998</v>
      </c>
      <c r="BA85">
        <v>3.83793021416</v>
      </c>
      <c r="BB85">
        <v>3.7115237830800001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v>3.7865891056700001</v>
      </c>
      <c r="E86">
        <v>3.3736483333399998</v>
      </c>
      <c r="F86">
        <v>3.09877398721</v>
      </c>
      <c r="G86">
        <v>3.7275978022</v>
      </c>
      <c r="H86">
        <v>3.3793916714000001</v>
      </c>
      <c r="I86">
        <v>3.34322561818</v>
      </c>
      <c r="J86">
        <v>2.6145209270900001</v>
      </c>
      <c r="K86">
        <v>2.8994819805800001</v>
      </c>
      <c r="L86">
        <v>3.6527995988200002</v>
      </c>
      <c r="M86">
        <v>3.6842465356199998</v>
      </c>
      <c r="N86">
        <v>3.5979742021100001</v>
      </c>
      <c r="O86">
        <v>3.6110524843</v>
      </c>
      <c r="P86">
        <v>2.7671027936499999</v>
      </c>
      <c r="Q86">
        <v>2.58792873229</v>
      </c>
      <c r="R86">
        <v>3.60114547396</v>
      </c>
      <c r="S86">
        <v>2.88714144279</v>
      </c>
      <c r="T86">
        <v>3.5321974913199998</v>
      </c>
      <c r="U86">
        <v>3.7901157184800001</v>
      </c>
      <c r="V86">
        <v>3.4387764680699999</v>
      </c>
      <c r="W86">
        <v>3.8893635761900001</v>
      </c>
      <c r="X86" s="18"/>
      <c r="Y86" s="18"/>
      <c r="Z86" s="18"/>
      <c r="AA86" s="15"/>
      <c r="AB86" s="15"/>
      <c r="AC86" s="15"/>
      <c r="AD86" s="15"/>
      <c r="AE86" s="15"/>
      <c r="AF86" s="15"/>
      <c r="AG86" s="15"/>
      <c r="AH86" s="14"/>
      <c r="AI86">
        <v>2.2009903711000001</v>
      </c>
      <c r="AJ86">
        <v>1.5354288601899999</v>
      </c>
      <c r="AK86">
        <v>1.99280483963</v>
      </c>
      <c r="AL86">
        <v>2.2165446694700002</v>
      </c>
      <c r="AM86">
        <v>1.6335117880700001</v>
      </c>
      <c r="AN86">
        <v>2.8535332424500002</v>
      </c>
      <c r="AO86">
        <v>1.6826179154600001</v>
      </c>
      <c r="AP86">
        <v>1.7029105648</v>
      </c>
      <c r="AQ86">
        <v>2.4586961912800001</v>
      </c>
      <c r="AR86">
        <v>2.3653079341900001</v>
      </c>
      <c r="AS86">
        <v>2.1771111601799999</v>
      </c>
      <c r="AT86">
        <v>2.1088861578200002</v>
      </c>
      <c r="AU86">
        <v>2.9362522661299999</v>
      </c>
      <c r="AV86">
        <v>2.5831812373799998</v>
      </c>
      <c r="AW86">
        <v>3.6497747600000001</v>
      </c>
      <c r="AX86">
        <v>2.8977400708899999</v>
      </c>
      <c r="AY86">
        <v>3.3430162585900001</v>
      </c>
      <c r="AZ86">
        <v>3.6476437980499998</v>
      </c>
      <c r="BA86">
        <v>3.5787709736400002</v>
      </c>
      <c r="BB86">
        <v>3.80128345361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v>3.7832524742999998</v>
      </c>
      <c r="E87">
        <v>3.2692709192599998</v>
      </c>
      <c r="F87">
        <v>2.9616995093599998</v>
      </c>
      <c r="G87">
        <v>3.8271376695299999</v>
      </c>
      <c r="H87">
        <v>3.25228909945</v>
      </c>
      <c r="I87">
        <v>3.1961706522500002</v>
      </c>
      <c r="J87">
        <v>2.6713006721100001</v>
      </c>
      <c r="K87">
        <v>2.8936470332900002</v>
      </c>
      <c r="L87">
        <v>3.8340087077799998</v>
      </c>
      <c r="M87">
        <v>3.5606192085499999</v>
      </c>
      <c r="N87">
        <v>3.4984630013600002</v>
      </c>
      <c r="O87">
        <v>3.5610818324100002</v>
      </c>
      <c r="P87">
        <v>2.8251035346300002</v>
      </c>
      <c r="Q87">
        <v>2.5858131360200001</v>
      </c>
      <c r="R87">
        <v>3.5743694227799998</v>
      </c>
      <c r="S87">
        <v>2.9523874661899998</v>
      </c>
      <c r="T87">
        <v>3.4490652007599998</v>
      </c>
      <c r="U87">
        <v>3.8147476434100001</v>
      </c>
      <c r="V87">
        <v>3.6124486567399998</v>
      </c>
      <c r="W87">
        <v>3.7803615064899998</v>
      </c>
      <c r="X87" s="18"/>
      <c r="Y87" s="18"/>
      <c r="Z87" s="18"/>
      <c r="AA87" s="15"/>
      <c r="AB87" s="15"/>
      <c r="AC87" s="15"/>
      <c r="AD87" s="15"/>
      <c r="AE87" s="15"/>
      <c r="AF87" s="15"/>
      <c r="AG87" s="15"/>
      <c r="AH87" s="14"/>
      <c r="AI87">
        <v>2.1945771522199999</v>
      </c>
      <c r="AJ87">
        <v>1.5252255883100001</v>
      </c>
      <c r="AK87">
        <v>1.9536707200400001</v>
      </c>
      <c r="AL87">
        <v>2.1001439852399999</v>
      </c>
      <c r="AM87">
        <v>1.56784041201</v>
      </c>
      <c r="AN87">
        <v>2.6812345447300001</v>
      </c>
      <c r="AO87">
        <v>1.6646640102300001</v>
      </c>
      <c r="AP87">
        <v>1.69045288181</v>
      </c>
      <c r="AQ87">
        <v>2.34179300491</v>
      </c>
      <c r="AR87">
        <v>2.2774566009599999</v>
      </c>
      <c r="AS87">
        <v>2.1249804621199999</v>
      </c>
      <c r="AT87">
        <v>2.03648369752</v>
      </c>
      <c r="AU87">
        <v>2.9695932148900002</v>
      </c>
      <c r="AV87">
        <v>2.5567562607699998</v>
      </c>
      <c r="AW87">
        <v>3.5583342819000001</v>
      </c>
      <c r="AX87">
        <v>2.98496803462</v>
      </c>
      <c r="AY87">
        <v>3.30067023362</v>
      </c>
      <c r="AZ87">
        <v>3.6596672462700002</v>
      </c>
      <c r="BA87">
        <v>3.5762550976799998</v>
      </c>
      <c r="BB87">
        <v>3.6443338326400001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v>3.6959254797000001</v>
      </c>
      <c r="E88">
        <v>3.2426644144500001</v>
      </c>
      <c r="F88">
        <v>2.9995783991199998</v>
      </c>
      <c r="G88">
        <v>3.8006405624599999</v>
      </c>
      <c r="H88">
        <v>3.2692801233400002</v>
      </c>
      <c r="I88">
        <v>3.2448307492400001</v>
      </c>
      <c r="J88">
        <v>2.5270170239300001</v>
      </c>
      <c r="K88">
        <v>2.9076226540999999</v>
      </c>
      <c r="L88">
        <v>3.7556943463499999</v>
      </c>
      <c r="M88">
        <v>3.48396762516</v>
      </c>
      <c r="N88">
        <v>3.4543608464600002</v>
      </c>
      <c r="O88">
        <v>3.38071715873</v>
      </c>
      <c r="P88">
        <v>2.7279243823799999</v>
      </c>
      <c r="Q88">
        <v>2.5551371399599998</v>
      </c>
      <c r="R88">
        <v>3.6784164439299998</v>
      </c>
      <c r="S88">
        <v>2.83162094485</v>
      </c>
      <c r="T88">
        <v>3.21276893895</v>
      </c>
      <c r="U88">
        <v>3.6188533789199999</v>
      </c>
      <c r="V88">
        <v>3.6077328357399998</v>
      </c>
      <c r="W88">
        <v>3.66436974872</v>
      </c>
      <c r="X88" s="18"/>
      <c r="Y88" s="18"/>
      <c r="Z88" s="18"/>
      <c r="AA88" s="15"/>
      <c r="AB88" s="15"/>
      <c r="AC88" s="15"/>
      <c r="AD88" s="15"/>
      <c r="AE88" s="15"/>
      <c r="AF88" s="15"/>
      <c r="AG88" s="15"/>
      <c r="AH88" s="14"/>
      <c r="AI88">
        <v>2.1918823169700001</v>
      </c>
      <c r="AJ88">
        <v>1.55017470093</v>
      </c>
      <c r="AK88">
        <v>1.9191674375200001</v>
      </c>
      <c r="AL88">
        <v>2.0545642490699998</v>
      </c>
      <c r="AM88">
        <v>1.5377680579499999</v>
      </c>
      <c r="AN88">
        <v>2.73019405394</v>
      </c>
      <c r="AO88">
        <v>1.7210675125399999</v>
      </c>
      <c r="AP88">
        <v>1.6594533734000001</v>
      </c>
      <c r="AQ88">
        <v>2.3002113619500002</v>
      </c>
      <c r="AR88">
        <v>2.2817890744699998</v>
      </c>
      <c r="AS88">
        <v>2.1723500414300001</v>
      </c>
      <c r="AT88">
        <v>1.9723393362299999</v>
      </c>
      <c r="AU88">
        <v>2.8136107425899999</v>
      </c>
      <c r="AV88">
        <v>2.5320432997200002</v>
      </c>
      <c r="AW88">
        <v>3.6278324125500001</v>
      </c>
      <c r="AX88">
        <v>2.85895831245</v>
      </c>
      <c r="AY88">
        <v>3.3827146856999999</v>
      </c>
      <c r="AZ88">
        <v>3.6167570527500001</v>
      </c>
      <c r="BA88">
        <v>3.7263646970300002</v>
      </c>
      <c r="BB88">
        <v>3.6984161004899998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v>3.8053313762499998</v>
      </c>
      <c r="E89">
        <v>3.2377214916699999</v>
      </c>
      <c r="F89">
        <v>2.9921556894200001</v>
      </c>
      <c r="G89">
        <v>3.6310294282700002</v>
      </c>
      <c r="H89">
        <v>3.2545493411000002</v>
      </c>
      <c r="I89">
        <v>3.2272804587400001</v>
      </c>
      <c r="J89">
        <v>2.3761980253999999</v>
      </c>
      <c r="K89">
        <v>2.8469079064899998</v>
      </c>
      <c r="L89">
        <v>3.5896222277700001</v>
      </c>
      <c r="M89">
        <v>3.51210722166</v>
      </c>
      <c r="N89">
        <v>3.36127002963</v>
      </c>
      <c r="O89">
        <v>3.3496371013099999</v>
      </c>
      <c r="P89">
        <v>2.7499026410199998</v>
      </c>
      <c r="Q89">
        <v>2.4932363988700001</v>
      </c>
      <c r="R89">
        <v>3.5516986748799999</v>
      </c>
      <c r="S89">
        <v>2.6959915197000002</v>
      </c>
      <c r="T89">
        <v>3.1740429889500001</v>
      </c>
      <c r="U89">
        <v>3.5980460080099999</v>
      </c>
      <c r="V89">
        <v>3.4906258996399999</v>
      </c>
      <c r="W89">
        <v>3.7011976029600002</v>
      </c>
      <c r="X89" s="18"/>
      <c r="Y89" s="18"/>
      <c r="Z89" s="18"/>
      <c r="AA89" s="15"/>
      <c r="AB89" s="15"/>
      <c r="AC89" s="15"/>
      <c r="AD89" s="15"/>
      <c r="AE89" s="15"/>
      <c r="AF89" s="15"/>
      <c r="AG89" s="15"/>
      <c r="AH89" s="14"/>
      <c r="AI89">
        <v>2.2003126319000001</v>
      </c>
      <c r="AJ89">
        <v>1.56815645784</v>
      </c>
      <c r="AK89">
        <v>1.87552223694</v>
      </c>
      <c r="AL89">
        <v>2.0155492077499999</v>
      </c>
      <c r="AM89">
        <v>1.56572206879</v>
      </c>
      <c r="AN89">
        <v>2.7523761069999999</v>
      </c>
      <c r="AO89">
        <v>1.63322248672</v>
      </c>
      <c r="AP89">
        <v>1.64391257663</v>
      </c>
      <c r="AQ89">
        <v>2.3513390159199998</v>
      </c>
      <c r="AR89">
        <v>2.2096645172399998</v>
      </c>
      <c r="AS89">
        <v>2.15081606613</v>
      </c>
      <c r="AT89">
        <v>2.0060838692199998</v>
      </c>
      <c r="AU89">
        <v>2.814371011</v>
      </c>
      <c r="AV89">
        <v>2.5159096819200002</v>
      </c>
      <c r="AW89">
        <v>3.5324657857299999</v>
      </c>
      <c r="AX89">
        <v>2.7614778011599999</v>
      </c>
      <c r="AY89">
        <v>3.3595913149899999</v>
      </c>
      <c r="AZ89">
        <v>3.5634842708100001</v>
      </c>
      <c r="BA89">
        <v>3.6267857052800001</v>
      </c>
      <c r="BB89">
        <v>3.5705256598499999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v>3.6575152611999999</v>
      </c>
      <c r="E90">
        <v>3.3098610821199999</v>
      </c>
      <c r="F90">
        <v>3.2166024482800002</v>
      </c>
      <c r="G90">
        <v>3.5011372542000001</v>
      </c>
      <c r="H90">
        <v>3.12306899825</v>
      </c>
      <c r="I90">
        <v>3.1905177187399998</v>
      </c>
      <c r="J90">
        <v>2.46993261195</v>
      </c>
      <c r="K90">
        <v>2.8600849153399999</v>
      </c>
      <c r="L90">
        <v>3.5470618915299998</v>
      </c>
      <c r="M90">
        <v>3.5307722787200002</v>
      </c>
      <c r="N90">
        <v>3.2981412104799999</v>
      </c>
      <c r="O90">
        <v>3.3437642630900002</v>
      </c>
      <c r="P90">
        <v>2.6935260487999999</v>
      </c>
      <c r="Q90">
        <v>2.42629935722</v>
      </c>
      <c r="R90">
        <v>3.52095452913</v>
      </c>
      <c r="S90">
        <v>2.76301137393</v>
      </c>
      <c r="T90">
        <v>3.3640331197300002</v>
      </c>
      <c r="U90">
        <v>3.4772441290499998</v>
      </c>
      <c r="V90">
        <v>3.3536747382000001</v>
      </c>
      <c r="W90">
        <v>3.6555225935300002</v>
      </c>
      <c r="X90" s="18"/>
      <c r="Y90" s="18"/>
      <c r="Z90" s="18"/>
      <c r="AA90" s="15"/>
      <c r="AB90" s="15"/>
      <c r="AC90" s="15"/>
      <c r="AD90" s="15"/>
      <c r="AE90" s="15"/>
      <c r="AF90" s="15"/>
      <c r="AG90" s="15"/>
      <c r="AH90" s="14"/>
      <c r="AI90">
        <v>2.2164175424499999</v>
      </c>
      <c r="AJ90">
        <v>1.52417357928</v>
      </c>
      <c r="AK90">
        <v>1.89264228294</v>
      </c>
      <c r="AL90">
        <v>2.0764870182899999</v>
      </c>
      <c r="AM90">
        <v>1.5078088629799999</v>
      </c>
      <c r="AN90">
        <v>2.6071342047599999</v>
      </c>
      <c r="AO90">
        <v>1.6315124485200001</v>
      </c>
      <c r="AP90">
        <v>1.6220783139199999</v>
      </c>
      <c r="AQ90">
        <v>2.2901361014699999</v>
      </c>
      <c r="AR90">
        <v>2.1756317429699998</v>
      </c>
      <c r="AS90">
        <v>2.1276713913899998</v>
      </c>
      <c r="AT90">
        <v>2.0751130172400001</v>
      </c>
      <c r="AU90">
        <v>2.7883142954600002</v>
      </c>
      <c r="AV90">
        <v>2.4797783629499999</v>
      </c>
      <c r="AW90">
        <v>3.5872121151299998</v>
      </c>
      <c r="AX90">
        <v>2.9432496881099999</v>
      </c>
      <c r="AY90">
        <v>3.4203477224699999</v>
      </c>
      <c r="AZ90">
        <v>3.5483906323399999</v>
      </c>
      <c r="BA90">
        <v>3.4850487288999998</v>
      </c>
      <c r="BB90">
        <v>3.49754000138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v>3.6846589029499999</v>
      </c>
      <c r="E91">
        <v>3.2208451419499999</v>
      </c>
      <c r="F91">
        <v>3.2085241610000002</v>
      </c>
      <c r="G91">
        <v>3.6978029590500001</v>
      </c>
      <c r="H91">
        <v>3.2498618206900001</v>
      </c>
      <c r="I91">
        <v>3.1913516040299998</v>
      </c>
      <c r="J91">
        <v>2.44421285056</v>
      </c>
      <c r="K91">
        <v>2.8159875487899999</v>
      </c>
      <c r="L91">
        <v>3.4489038394399998</v>
      </c>
      <c r="M91">
        <v>3.4230814840899999</v>
      </c>
      <c r="N91">
        <v>3.2243402404100001</v>
      </c>
      <c r="O91">
        <v>3.39067283311</v>
      </c>
      <c r="P91">
        <v>2.68256918291</v>
      </c>
      <c r="Q91">
        <v>2.3830429389200001</v>
      </c>
      <c r="R91">
        <v>3.54801976135</v>
      </c>
      <c r="S91">
        <v>2.8646607550100001</v>
      </c>
      <c r="T91">
        <v>3.3932573208400001</v>
      </c>
      <c r="U91">
        <v>3.5561370639800001</v>
      </c>
      <c r="V91">
        <v>3.49410049441</v>
      </c>
      <c r="W91">
        <v>3.6102421087600001</v>
      </c>
      <c r="X91" s="18"/>
      <c r="Y91" s="18"/>
      <c r="Z91" s="18"/>
      <c r="AA91" s="15"/>
      <c r="AB91" s="15"/>
      <c r="AC91" s="15"/>
      <c r="AD91" s="15"/>
      <c r="AE91" s="15"/>
      <c r="AF91" s="15"/>
      <c r="AG91" s="15"/>
      <c r="AH91" s="14"/>
      <c r="AI91">
        <v>2.15789190405</v>
      </c>
      <c r="AJ91">
        <v>1.46875633285</v>
      </c>
      <c r="AK91">
        <v>1.8967702929800001</v>
      </c>
      <c r="AL91">
        <v>2.0576089091299998</v>
      </c>
      <c r="AM91">
        <v>1.4875555256099999</v>
      </c>
      <c r="AN91">
        <v>2.6735676443899998</v>
      </c>
      <c r="AO91">
        <v>1.6765947539999999</v>
      </c>
      <c r="AP91">
        <v>1.5920557095600001</v>
      </c>
      <c r="AQ91">
        <v>2.35117809107</v>
      </c>
      <c r="AR91">
        <v>2.1215284321499999</v>
      </c>
      <c r="AS91">
        <v>2.0886801181100001</v>
      </c>
      <c r="AT91">
        <v>2.0987873916400002</v>
      </c>
      <c r="AU91">
        <v>2.8195427409699998</v>
      </c>
      <c r="AV91">
        <v>2.4489321361899998</v>
      </c>
      <c r="AW91">
        <v>3.4878617435199999</v>
      </c>
      <c r="AX91">
        <v>3.0488099391999999</v>
      </c>
      <c r="AY91">
        <v>3.3858901599600002</v>
      </c>
      <c r="AZ91">
        <v>3.5625826006299999</v>
      </c>
      <c r="BA91">
        <v>3.5181337575399998</v>
      </c>
      <c r="BB91">
        <v>3.5572046027800002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v>3.6947278856299999</v>
      </c>
      <c r="E92">
        <v>3.0727204298899999</v>
      </c>
      <c r="F92">
        <v>3.1649665369800002</v>
      </c>
      <c r="G92">
        <v>3.7275970635800002</v>
      </c>
      <c r="H92">
        <v>3.1700822467099998</v>
      </c>
      <c r="I92">
        <v>3.1873574799800002</v>
      </c>
      <c r="J92">
        <v>2.3860549442000001</v>
      </c>
      <c r="K92">
        <v>2.74213537299</v>
      </c>
      <c r="L92">
        <v>3.4103862770700002</v>
      </c>
      <c r="M92">
        <v>3.4184924349700001</v>
      </c>
      <c r="N92">
        <v>3.22508615991</v>
      </c>
      <c r="O92">
        <v>3.3941474551200002</v>
      </c>
      <c r="P92">
        <v>2.6071302520800002</v>
      </c>
      <c r="Q92">
        <v>2.35589106773</v>
      </c>
      <c r="R92">
        <v>3.50386096084</v>
      </c>
      <c r="S92">
        <v>2.8287028379899999</v>
      </c>
      <c r="T92">
        <v>3.3832438403</v>
      </c>
      <c r="U92">
        <v>3.63928530428</v>
      </c>
      <c r="V92">
        <v>3.5999626127900002</v>
      </c>
      <c r="W92">
        <v>3.7097908855799999</v>
      </c>
      <c r="X92" s="18"/>
      <c r="Y92" s="18"/>
      <c r="Z92" s="18"/>
      <c r="AA92" s="15"/>
      <c r="AB92" s="15"/>
      <c r="AC92" s="15"/>
      <c r="AD92" s="15"/>
      <c r="AE92" s="15"/>
      <c r="AF92" s="15"/>
      <c r="AG92" s="15"/>
      <c r="AH92" s="14"/>
      <c r="AI92">
        <v>2.11889287741</v>
      </c>
      <c r="AJ92">
        <v>1.4244175342000001</v>
      </c>
      <c r="AK92">
        <v>1.89883340816</v>
      </c>
      <c r="AL92">
        <v>2.0560577856300002</v>
      </c>
      <c r="AM92">
        <v>1.48993580519</v>
      </c>
      <c r="AN92">
        <v>2.8169903826799998</v>
      </c>
      <c r="AO92">
        <v>1.6784102781100001</v>
      </c>
      <c r="AP92">
        <v>1.55571776942</v>
      </c>
      <c r="AQ92">
        <v>2.3069050130700002</v>
      </c>
      <c r="AR92">
        <v>2.1603513618900001</v>
      </c>
      <c r="AS92">
        <v>2.1072712680199999</v>
      </c>
      <c r="AT92">
        <v>2.0169128973500001</v>
      </c>
      <c r="AU92">
        <v>2.68040697115</v>
      </c>
      <c r="AV92">
        <v>2.3769215857699999</v>
      </c>
      <c r="AW92">
        <v>3.5663733193099998</v>
      </c>
      <c r="AX92">
        <v>3.0082277103499999</v>
      </c>
      <c r="AY92">
        <v>3.3573396240800002</v>
      </c>
      <c r="AZ92">
        <v>3.4744844829399999</v>
      </c>
      <c r="BA92">
        <v>3.5575688190800001</v>
      </c>
      <c r="BB92">
        <v>3.5571908414000002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v>3.58314336306</v>
      </c>
      <c r="E93">
        <v>3.0118478210399999</v>
      </c>
      <c r="F93">
        <v>3.2187341929</v>
      </c>
      <c r="G93">
        <v>3.5533899354899998</v>
      </c>
      <c r="H93">
        <v>3.0827910706799999</v>
      </c>
      <c r="I93">
        <v>3.3296464879599998</v>
      </c>
      <c r="J93">
        <v>2.4268725187100002</v>
      </c>
      <c r="K93">
        <v>2.7256338591599998</v>
      </c>
      <c r="L93">
        <v>3.3645241212400001</v>
      </c>
      <c r="M93">
        <v>3.3312644434599998</v>
      </c>
      <c r="N93">
        <v>3.4207829025900001</v>
      </c>
      <c r="O93">
        <v>3.3398360805</v>
      </c>
      <c r="P93">
        <v>2.5861542922199998</v>
      </c>
      <c r="Q93">
        <v>2.31331118629</v>
      </c>
      <c r="R93">
        <v>3.4947305815499998</v>
      </c>
      <c r="S93">
        <v>2.7847586292500002</v>
      </c>
      <c r="T93">
        <v>3.4194901341400001</v>
      </c>
      <c r="U93">
        <v>3.4559060403599999</v>
      </c>
      <c r="V93">
        <v>3.4933101958699999</v>
      </c>
      <c r="W93">
        <v>3.60978226735</v>
      </c>
      <c r="X93" s="18"/>
      <c r="Y93" s="18"/>
      <c r="Z93" s="18"/>
      <c r="AA93" s="15"/>
      <c r="AB93" s="15"/>
      <c r="AC93" s="15"/>
      <c r="AD93" s="15"/>
      <c r="AE93" s="15"/>
      <c r="AF93" s="15"/>
      <c r="AG93" s="15"/>
      <c r="AH93" s="14"/>
      <c r="AI93">
        <v>2.1504569825900002</v>
      </c>
      <c r="AJ93">
        <v>1.33633692662</v>
      </c>
      <c r="AK93">
        <v>1.86468610906</v>
      </c>
      <c r="AL93">
        <v>1.9428958974099999</v>
      </c>
      <c r="AM93">
        <v>1.4733499899</v>
      </c>
      <c r="AN93">
        <v>2.7944082458400001</v>
      </c>
      <c r="AO93">
        <v>1.70414165335</v>
      </c>
      <c r="AP93">
        <v>1.53793049895</v>
      </c>
      <c r="AQ93">
        <v>2.3437929139499998</v>
      </c>
      <c r="AR93">
        <v>2.1512160965199998</v>
      </c>
      <c r="AS93">
        <v>2.0630071675199999</v>
      </c>
      <c r="AT93">
        <v>1.9416060207000001</v>
      </c>
      <c r="AU93">
        <v>2.5992949330099999</v>
      </c>
      <c r="AV93">
        <v>2.3311976521100002</v>
      </c>
      <c r="AW93">
        <v>3.4615368214200002</v>
      </c>
      <c r="AX93">
        <v>2.7751828229300002</v>
      </c>
      <c r="AY93">
        <v>3.2954805034899999</v>
      </c>
      <c r="AZ93">
        <v>3.29231221557</v>
      </c>
      <c r="BA93">
        <v>3.53248933813</v>
      </c>
      <c r="BB93">
        <v>3.5376299364300001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v>3.55763182448</v>
      </c>
      <c r="E94">
        <v>3.08674429647</v>
      </c>
      <c r="F94">
        <v>3.2401376854400001</v>
      </c>
      <c r="G94">
        <v>3.60777693012</v>
      </c>
      <c r="H94">
        <v>3.0759918555899999</v>
      </c>
      <c r="I94">
        <v>3.1567736638200001</v>
      </c>
      <c r="J94">
        <v>2.3970907716199998</v>
      </c>
      <c r="K94">
        <v>2.7641159954200001</v>
      </c>
      <c r="L94">
        <v>3.39577082976</v>
      </c>
      <c r="M94">
        <v>3.5089492222400001</v>
      </c>
      <c r="N94">
        <v>3.3630297091300001</v>
      </c>
      <c r="O94">
        <v>3.3529929674500001</v>
      </c>
      <c r="P94">
        <v>2.5305084460699998</v>
      </c>
      <c r="Q94">
        <v>2.3243209437000001</v>
      </c>
      <c r="R94">
        <v>3.6182335944099999</v>
      </c>
      <c r="S94">
        <v>2.75028815698</v>
      </c>
      <c r="T94">
        <v>3.3165819434400001</v>
      </c>
      <c r="U94">
        <v>3.5040500137900001</v>
      </c>
      <c r="V94">
        <v>3.5982708638099998</v>
      </c>
      <c r="W94">
        <v>3.5374653432000001</v>
      </c>
      <c r="X94" s="18"/>
      <c r="Y94" s="18"/>
      <c r="Z94" s="18"/>
      <c r="AA94" s="15"/>
      <c r="AB94" s="15"/>
      <c r="AC94" s="15"/>
      <c r="AD94" s="15"/>
      <c r="AE94" s="15"/>
      <c r="AF94" s="15"/>
      <c r="AG94" s="15"/>
      <c r="AH94" s="14"/>
      <c r="AI94">
        <v>2.1323938197899999</v>
      </c>
      <c r="AJ94">
        <v>1.37410314414</v>
      </c>
      <c r="AK94">
        <v>1.84298889313</v>
      </c>
      <c r="AL94">
        <v>1.87380891923</v>
      </c>
      <c r="AM94">
        <v>1.4667707162000001</v>
      </c>
      <c r="AN94">
        <v>2.74079380473</v>
      </c>
      <c r="AO94">
        <v>1.6561158066299999</v>
      </c>
      <c r="AP94">
        <v>1.5322829658099999</v>
      </c>
      <c r="AQ94">
        <v>2.3416261996899999</v>
      </c>
      <c r="AR94">
        <v>2.1124017511200002</v>
      </c>
      <c r="AS94">
        <v>2.08483829561</v>
      </c>
      <c r="AT94">
        <v>1.9817583592000001</v>
      </c>
      <c r="AU94">
        <v>2.6048827266400001</v>
      </c>
      <c r="AV94">
        <v>2.3277041186099998</v>
      </c>
      <c r="AW94">
        <v>3.3184764715799999</v>
      </c>
      <c r="AX94">
        <v>2.8183656252899998</v>
      </c>
      <c r="AY94">
        <v>3.2640719923699999</v>
      </c>
      <c r="AZ94">
        <v>3.34480218138</v>
      </c>
      <c r="BA94">
        <v>3.5981595857899999</v>
      </c>
      <c r="BB94">
        <v>3.6295747466199999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v>3.5443207109500001</v>
      </c>
      <c r="E95">
        <v>2.9972452176400002</v>
      </c>
      <c r="F95">
        <v>3.1060910445099998</v>
      </c>
      <c r="G95">
        <v>3.6452657302999998</v>
      </c>
      <c r="H95">
        <v>3.0227809899700002</v>
      </c>
      <c r="I95">
        <v>3.2230802038499999</v>
      </c>
      <c r="J95">
        <v>2.3716319697800001</v>
      </c>
      <c r="K95">
        <v>2.79311647283</v>
      </c>
      <c r="L95">
        <v>3.4752960702000002</v>
      </c>
      <c r="M95">
        <v>3.5469066951000001</v>
      </c>
      <c r="N95">
        <v>3.31664558114</v>
      </c>
      <c r="O95">
        <v>3.3864229432999999</v>
      </c>
      <c r="P95">
        <v>2.4947983282699999</v>
      </c>
      <c r="Q95">
        <v>2.25189316674</v>
      </c>
      <c r="R95">
        <v>3.4579906512199998</v>
      </c>
      <c r="S95">
        <v>2.7384481808099999</v>
      </c>
      <c r="T95">
        <v>3.2591865663699999</v>
      </c>
      <c r="U95">
        <v>3.4458505104200001</v>
      </c>
      <c r="V95">
        <v>3.5326158886700001</v>
      </c>
      <c r="W95">
        <v>3.4604653334500002</v>
      </c>
      <c r="X95" s="18"/>
      <c r="Y95" s="18"/>
      <c r="Z95" s="18"/>
      <c r="AA95" s="15"/>
      <c r="AB95" s="15"/>
      <c r="AC95" s="15"/>
      <c r="AD95" s="15"/>
      <c r="AE95" s="15"/>
      <c r="AF95" s="15"/>
      <c r="AG95" s="15"/>
      <c r="AH95" s="14"/>
      <c r="AI95">
        <v>2.12984617574</v>
      </c>
      <c r="AJ95">
        <v>1.4005106813599999</v>
      </c>
      <c r="AK95">
        <v>1.8505186206999999</v>
      </c>
      <c r="AL95">
        <v>1.9129378559900001</v>
      </c>
      <c r="AM95">
        <v>1.42403283781</v>
      </c>
      <c r="AN95">
        <v>2.7870147431499999</v>
      </c>
      <c r="AO95">
        <v>1.6363078412900001</v>
      </c>
      <c r="AP95">
        <v>1.4651364436600001</v>
      </c>
      <c r="AQ95">
        <v>2.3265911989100001</v>
      </c>
      <c r="AR95">
        <v>2.0456250417300001</v>
      </c>
      <c r="AS95">
        <v>2.0506878036899998</v>
      </c>
      <c r="AT95">
        <v>1.9197004844600001</v>
      </c>
      <c r="AU95">
        <v>2.6468168191500001</v>
      </c>
      <c r="AV95">
        <v>2.2943035387999999</v>
      </c>
      <c r="AW95">
        <v>3.2653211976000001</v>
      </c>
      <c r="AX95">
        <v>2.83554996765</v>
      </c>
      <c r="AY95">
        <v>3.2410232883400001</v>
      </c>
      <c r="AZ95">
        <v>3.3684524581100002</v>
      </c>
      <c r="BA95">
        <v>3.3981896533399998</v>
      </c>
      <c r="BB95">
        <v>3.6543046615699999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v>3.5197924497900002</v>
      </c>
      <c r="E96">
        <v>2.90990469686</v>
      </c>
      <c r="F96">
        <v>3.0036498432199998</v>
      </c>
      <c r="G96">
        <v>3.6044611318999999</v>
      </c>
      <c r="H96">
        <v>3.0039223058100002</v>
      </c>
      <c r="I96">
        <v>3.2928499629400001</v>
      </c>
      <c r="J96">
        <v>2.1916409429199999</v>
      </c>
      <c r="K96">
        <v>2.6589150822400001</v>
      </c>
      <c r="L96">
        <v>3.4642121940999999</v>
      </c>
      <c r="M96">
        <v>3.49790220036</v>
      </c>
      <c r="N96">
        <v>3.50879266964</v>
      </c>
      <c r="O96">
        <v>3.36725693571</v>
      </c>
      <c r="P96">
        <v>2.4178114807300002</v>
      </c>
      <c r="Q96">
        <v>2.2887342949299998</v>
      </c>
      <c r="R96">
        <v>3.42355486186</v>
      </c>
      <c r="S96">
        <v>2.7354569193599998</v>
      </c>
      <c r="T96">
        <v>3.1581873265799998</v>
      </c>
      <c r="U96">
        <v>3.3574670557499999</v>
      </c>
      <c r="V96">
        <v>3.4913030272099999</v>
      </c>
      <c r="W96">
        <v>3.3924832771400002</v>
      </c>
      <c r="X96" s="18"/>
      <c r="Y96" s="18"/>
      <c r="Z96" s="18"/>
      <c r="AA96" s="15"/>
      <c r="AB96" s="15"/>
      <c r="AC96" s="15"/>
      <c r="AD96" s="15"/>
      <c r="AE96" s="15"/>
      <c r="AF96" s="15"/>
      <c r="AG96" s="15"/>
      <c r="AH96" s="14"/>
      <c r="AI96">
        <v>2.1197310942600001</v>
      </c>
      <c r="AJ96">
        <v>1.4212158833999999</v>
      </c>
      <c r="AK96">
        <v>1.85605100612</v>
      </c>
      <c r="AL96">
        <v>1.87209532447</v>
      </c>
      <c r="AM96">
        <v>1.3324810739499999</v>
      </c>
      <c r="AN96">
        <v>2.7659217036500001</v>
      </c>
      <c r="AO96">
        <v>1.6199170119099999</v>
      </c>
      <c r="AP96">
        <v>1.4535240524499999</v>
      </c>
      <c r="AQ96">
        <v>2.2765258677200002</v>
      </c>
      <c r="AR96">
        <v>1.99842172717</v>
      </c>
      <c r="AS96">
        <v>2.0007313797899999</v>
      </c>
      <c r="AT96">
        <v>1.8898588109400001</v>
      </c>
      <c r="AU96">
        <v>2.5498134646000001</v>
      </c>
      <c r="AV96">
        <v>2.2921436616599999</v>
      </c>
      <c r="AW96">
        <v>3.33522083075</v>
      </c>
      <c r="AX96">
        <v>2.9478541517400001</v>
      </c>
      <c r="AY96">
        <v>3.1593583844099999</v>
      </c>
      <c r="AZ96">
        <v>3.4489788077000001</v>
      </c>
      <c r="BA96">
        <v>3.2936174468999999</v>
      </c>
      <c r="BB96">
        <v>3.5667347147099999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v>3.4935317000600001</v>
      </c>
      <c r="E97">
        <v>2.81646176364</v>
      </c>
      <c r="F97">
        <v>2.8889117342400001</v>
      </c>
      <c r="G97">
        <v>3.5155375493999999</v>
      </c>
      <c r="H97">
        <v>2.91390612977</v>
      </c>
      <c r="I97">
        <v>3.07050506632</v>
      </c>
      <c r="J97">
        <v>2.2405623220500002</v>
      </c>
      <c r="K97">
        <v>2.6003489098800001</v>
      </c>
      <c r="L97">
        <v>3.4112785698199999</v>
      </c>
      <c r="M97">
        <v>3.3229852482300002</v>
      </c>
      <c r="N97">
        <v>3.3415040991399998</v>
      </c>
      <c r="O97">
        <v>3.3893536238599999</v>
      </c>
      <c r="P97">
        <v>2.5000368659099999</v>
      </c>
      <c r="Q97">
        <v>2.28955672846</v>
      </c>
      <c r="R97">
        <v>3.3351122961600002</v>
      </c>
      <c r="S97">
        <v>2.6472387900699998</v>
      </c>
      <c r="T97">
        <v>3.0797112356</v>
      </c>
      <c r="U97">
        <v>3.19754578023</v>
      </c>
      <c r="V97">
        <v>3.52809822062</v>
      </c>
      <c r="W97">
        <v>3.43554390641</v>
      </c>
      <c r="X97" s="18"/>
      <c r="Y97" s="18"/>
      <c r="Z97" s="18"/>
      <c r="AA97" s="15"/>
      <c r="AB97" s="15"/>
      <c r="AC97" s="15"/>
      <c r="AD97" s="15"/>
      <c r="AE97" s="15"/>
      <c r="AF97" s="15"/>
      <c r="AG97" s="15"/>
      <c r="AH97" s="14"/>
      <c r="AI97">
        <v>2.0691114339899999</v>
      </c>
      <c r="AJ97">
        <v>1.3890440207800001</v>
      </c>
      <c r="AK97">
        <v>1.8941878158000001</v>
      </c>
      <c r="AL97">
        <v>1.8065913603599999</v>
      </c>
      <c r="AM97">
        <v>1.33099626234</v>
      </c>
      <c r="AN97">
        <v>2.6902278765399998</v>
      </c>
      <c r="AO97">
        <v>1.60525515431</v>
      </c>
      <c r="AP97">
        <v>1.45314692791</v>
      </c>
      <c r="AQ97">
        <v>2.2907454169900001</v>
      </c>
      <c r="AR97">
        <v>1.9638973184899999</v>
      </c>
      <c r="AS97">
        <v>2.02879305045</v>
      </c>
      <c r="AT97">
        <v>1.87596785454</v>
      </c>
      <c r="AU97">
        <v>2.5442807027500001</v>
      </c>
      <c r="AV97">
        <v>2.3347147805700001</v>
      </c>
      <c r="AW97">
        <v>3.27785651087</v>
      </c>
      <c r="AX97">
        <v>2.7841129493999999</v>
      </c>
      <c r="AY97">
        <v>2.94633875237</v>
      </c>
      <c r="AZ97">
        <v>3.3247478587799999</v>
      </c>
      <c r="BA97">
        <v>3.34527324509</v>
      </c>
      <c r="BB97">
        <v>3.4982065576200001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v>3.5109634054300001</v>
      </c>
      <c r="E98">
        <v>2.8758622861399998</v>
      </c>
      <c r="F98">
        <v>3.0262673072499999</v>
      </c>
      <c r="G98">
        <v>3.4461276459299999</v>
      </c>
      <c r="H98">
        <v>2.9316841075000002</v>
      </c>
      <c r="I98">
        <v>3.0688394674000001</v>
      </c>
      <c r="J98">
        <v>2.3816343234900001</v>
      </c>
      <c r="K98">
        <v>2.56813591955</v>
      </c>
      <c r="L98">
        <v>3.2712588349199998</v>
      </c>
      <c r="M98">
        <v>3.3638367429699998</v>
      </c>
      <c r="N98">
        <v>3.3015328154999999</v>
      </c>
      <c r="O98">
        <v>3.28578337708</v>
      </c>
      <c r="P98">
        <v>2.3922480400000001</v>
      </c>
      <c r="Q98">
        <v>2.2497118117900001</v>
      </c>
      <c r="R98">
        <v>3.3102928162900001</v>
      </c>
      <c r="S98">
        <v>2.68044123005</v>
      </c>
      <c r="T98">
        <v>2.9934397172299998</v>
      </c>
      <c r="U98">
        <v>3.2788072975100002</v>
      </c>
      <c r="V98">
        <v>3.4682759229000002</v>
      </c>
      <c r="W98">
        <v>3.41258849485</v>
      </c>
      <c r="X98" s="18"/>
      <c r="Y98" s="18"/>
      <c r="Z98" s="18"/>
      <c r="AA98" s="15"/>
      <c r="AB98" s="15"/>
      <c r="AC98" s="15"/>
      <c r="AD98" s="15"/>
      <c r="AE98" s="15"/>
      <c r="AF98" s="15"/>
      <c r="AG98" s="15"/>
      <c r="AH98" s="14"/>
      <c r="AI98">
        <v>2.02804337741</v>
      </c>
      <c r="AJ98">
        <v>1.3132041801600001</v>
      </c>
      <c r="AK98">
        <v>1.8832548944700001</v>
      </c>
      <c r="AL98">
        <v>1.73014139323</v>
      </c>
      <c r="AM98">
        <v>1.3182444871700001</v>
      </c>
      <c r="AN98">
        <v>2.73488597894</v>
      </c>
      <c r="AO98">
        <v>1.58135470889</v>
      </c>
      <c r="AP98">
        <v>1.4661177108700001</v>
      </c>
      <c r="AQ98">
        <v>2.2668246541300001</v>
      </c>
      <c r="AR98">
        <v>1.95925864443</v>
      </c>
      <c r="AS98">
        <v>2.1173580149200002</v>
      </c>
      <c r="AT98">
        <v>1.85221641167</v>
      </c>
      <c r="AU98">
        <v>2.4815773773699998</v>
      </c>
      <c r="AV98">
        <v>2.3036686302299998</v>
      </c>
      <c r="AW98">
        <v>3.2410496905500001</v>
      </c>
      <c r="AX98">
        <v>2.6290856531300002</v>
      </c>
      <c r="AY98">
        <v>2.9326377180900001</v>
      </c>
      <c r="AZ98">
        <v>3.3411609644500002</v>
      </c>
      <c r="BA98">
        <v>3.3504335253800002</v>
      </c>
      <c r="BB98">
        <v>3.3905768200100002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v>3.4296045427499999</v>
      </c>
      <c r="E99">
        <v>2.7840476994799999</v>
      </c>
      <c r="F99">
        <v>2.8675882431500002</v>
      </c>
      <c r="G99">
        <v>3.4994337310199999</v>
      </c>
      <c r="H99">
        <v>2.8339209093600002</v>
      </c>
      <c r="I99">
        <v>3.1291143505700001</v>
      </c>
      <c r="J99">
        <v>2.38073231036</v>
      </c>
      <c r="K99">
        <v>2.57665175636</v>
      </c>
      <c r="L99">
        <v>3.3762763950100001</v>
      </c>
      <c r="M99">
        <v>3.2643851329200002</v>
      </c>
      <c r="N99">
        <v>3.0706224939700002</v>
      </c>
      <c r="O99">
        <v>3.1441544691500001</v>
      </c>
      <c r="P99">
        <v>2.4350381803199999</v>
      </c>
      <c r="Q99">
        <v>2.24771997607</v>
      </c>
      <c r="R99">
        <v>3.3023741182899999</v>
      </c>
      <c r="S99">
        <v>2.7608260282899999</v>
      </c>
      <c r="T99">
        <v>3.0771596912199999</v>
      </c>
      <c r="U99">
        <v>3.45171193457</v>
      </c>
      <c r="V99">
        <v>3.4231941040799998</v>
      </c>
      <c r="W99">
        <v>3.3917208760099999</v>
      </c>
      <c r="X99" s="18"/>
      <c r="Y99" s="18"/>
      <c r="Z99" s="18"/>
      <c r="AA99" s="15"/>
      <c r="AB99" s="15"/>
      <c r="AC99" s="15"/>
      <c r="AD99" s="15"/>
      <c r="AE99" s="15"/>
      <c r="AF99" s="15"/>
      <c r="AG99" s="15"/>
      <c r="AH99" s="14"/>
      <c r="AI99">
        <v>2.0334646585099998</v>
      </c>
      <c r="AJ99">
        <v>1.32390575854</v>
      </c>
      <c r="AK99">
        <v>1.8667849834900001</v>
      </c>
      <c r="AL99">
        <v>1.7800406925900001</v>
      </c>
      <c r="AM99">
        <v>1.31625415785</v>
      </c>
      <c r="AN99">
        <v>2.7384086062400002</v>
      </c>
      <c r="AO99">
        <v>1.5172826964099999</v>
      </c>
      <c r="AP99">
        <v>1.4351682373500001</v>
      </c>
      <c r="AQ99">
        <v>2.1737287677400001</v>
      </c>
      <c r="AR99">
        <v>1.95766884055</v>
      </c>
      <c r="AS99">
        <v>1.9935472489599999</v>
      </c>
      <c r="AT99">
        <v>1.81883961553</v>
      </c>
      <c r="AU99">
        <v>2.5034479622000001</v>
      </c>
      <c r="AV99">
        <v>2.2963054006700001</v>
      </c>
      <c r="AW99">
        <v>3.22955313248</v>
      </c>
      <c r="AX99">
        <v>2.6168521373</v>
      </c>
      <c r="AY99">
        <v>3.0528064588300001</v>
      </c>
      <c r="AZ99">
        <v>3.3574667330699999</v>
      </c>
      <c r="BA99">
        <v>3.3834368608399998</v>
      </c>
      <c r="BB99">
        <v>3.2832847810399999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v>3.3597621314600001</v>
      </c>
      <c r="E100">
        <v>2.80516684431</v>
      </c>
      <c r="F100">
        <v>2.8533471983199998</v>
      </c>
      <c r="G100">
        <v>3.39352271417</v>
      </c>
      <c r="H100">
        <v>2.8329370204300002</v>
      </c>
      <c r="I100">
        <v>3.1208184380800001</v>
      </c>
      <c r="J100">
        <v>2.2461606383100001</v>
      </c>
      <c r="K100">
        <v>2.5889117505999999</v>
      </c>
      <c r="L100">
        <v>3.4001355116099998</v>
      </c>
      <c r="M100">
        <v>3.2597241404199999</v>
      </c>
      <c r="N100">
        <v>3.2098805540200002</v>
      </c>
      <c r="O100">
        <v>3.07214203818</v>
      </c>
      <c r="P100">
        <v>2.4058422406300002</v>
      </c>
      <c r="Q100">
        <v>2.2173287308399998</v>
      </c>
      <c r="R100">
        <v>3.2703016156000002</v>
      </c>
      <c r="S100">
        <v>2.6458145130299999</v>
      </c>
      <c r="T100">
        <v>3.1183474929999999</v>
      </c>
      <c r="U100">
        <v>3.26182844017</v>
      </c>
      <c r="V100">
        <v>3.4481455625900002</v>
      </c>
      <c r="W100">
        <v>3.3488867832100002</v>
      </c>
      <c r="X100" s="18"/>
      <c r="Y100" s="18"/>
      <c r="Z100" s="18"/>
      <c r="AA100" s="15"/>
      <c r="AB100" s="15"/>
      <c r="AC100" s="15"/>
      <c r="AD100" s="15"/>
      <c r="AE100" s="15"/>
      <c r="AF100" s="15"/>
      <c r="AG100" s="15"/>
      <c r="AH100" s="14"/>
      <c r="AI100">
        <v>1.9978724969499999</v>
      </c>
      <c r="AJ100">
        <v>1.3723605481800001</v>
      </c>
      <c r="AK100">
        <v>1.8009562783399999</v>
      </c>
      <c r="AL100">
        <v>1.76456013833</v>
      </c>
      <c r="AM100">
        <v>1.3007417082899999</v>
      </c>
      <c r="AN100">
        <v>2.73979680846</v>
      </c>
      <c r="AO100">
        <v>1.5166766440399999</v>
      </c>
      <c r="AP100">
        <v>1.4229959350000001</v>
      </c>
      <c r="AQ100">
        <v>2.1692756156300002</v>
      </c>
      <c r="AR100">
        <v>1.91990534921</v>
      </c>
      <c r="AS100">
        <v>1.9373689488800001</v>
      </c>
      <c r="AT100">
        <v>1.7383497004299999</v>
      </c>
      <c r="AU100">
        <v>2.5238815992400001</v>
      </c>
      <c r="AV100">
        <v>2.3337718399099998</v>
      </c>
      <c r="AW100">
        <v>3.1626026729999999</v>
      </c>
      <c r="AX100">
        <v>2.6432846004999999</v>
      </c>
      <c r="AY100">
        <v>3.1439870238199998</v>
      </c>
      <c r="AZ100">
        <v>3.4647271265900002</v>
      </c>
      <c r="BA100">
        <v>3.2707754353</v>
      </c>
      <c r="BB100">
        <v>3.3959562856200001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v>3.28919085783</v>
      </c>
      <c r="E101">
        <v>2.6973532272299998</v>
      </c>
      <c r="F101">
        <v>2.9212240346999998</v>
      </c>
      <c r="G101">
        <v>3.3614909958200001</v>
      </c>
      <c r="H101">
        <v>2.8584717657300001</v>
      </c>
      <c r="I101">
        <v>3.1978018834399999</v>
      </c>
      <c r="J101">
        <v>2.1825739050399999</v>
      </c>
      <c r="K101">
        <v>2.5665645418</v>
      </c>
      <c r="L101">
        <v>3.3972860748999998</v>
      </c>
      <c r="M101">
        <v>3.2165722726300001</v>
      </c>
      <c r="N101">
        <v>3.2046133471</v>
      </c>
      <c r="O101">
        <v>3.1282600196499999</v>
      </c>
      <c r="P101">
        <v>2.4290838742699998</v>
      </c>
      <c r="Q101">
        <v>2.1562808436999998</v>
      </c>
      <c r="R101">
        <v>3.2082181843100002</v>
      </c>
      <c r="S101">
        <v>2.61807967823</v>
      </c>
      <c r="T101">
        <v>3.0447034767500001</v>
      </c>
      <c r="U101">
        <v>3.34221609033</v>
      </c>
      <c r="V101">
        <v>3.39639444143</v>
      </c>
      <c r="W101">
        <v>3.4230850041999998</v>
      </c>
      <c r="X101" s="18"/>
      <c r="Y101" s="18"/>
      <c r="Z101" s="18"/>
      <c r="AA101" s="15"/>
      <c r="AB101" s="15"/>
      <c r="AC101" s="15"/>
      <c r="AD101" s="15"/>
      <c r="AE101" s="15"/>
      <c r="AF101" s="15"/>
      <c r="AG101" s="15"/>
      <c r="AH101" s="14"/>
      <c r="AI101">
        <v>1.9883373768799999</v>
      </c>
      <c r="AJ101">
        <v>1.3307309625599999</v>
      </c>
      <c r="AK101">
        <v>1.73545235199</v>
      </c>
      <c r="AL101">
        <v>1.7002526072599999</v>
      </c>
      <c r="AM101">
        <v>1.26556416471</v>
      </c>
      <c r="AN101">
        <v>2.7008843192100001</v>
      </c>
      <c r="AO101">
        <v>1.5552592920099999</v>
      </c>
      <c r="AP101">
        <v>1.4198756236300001</v>
      </c>
      <c r="AQ101">
        <v>2.1506632466900002</v>
      </c>
      <c r="AR101">
        <v>1.9346907799399999</v>
      </c>
      <c r="AS101">
        <v>1.96840880259</v>
      </c>
      <c r="AT101">
        <v>1.7639569693299999</v>
      </c>
      <c r="AU101">
        <v>2.5429563102800001</v>
      </c>
      <c r="AV101">
        <v>2.2665478567299999</v>
      </c>
      <c r="AW101">
        <v>3.0776682843800001</v>
      </c>
      <c r="AX101">
        <v>2.5314267787300002</v>
      </c>
      <c r="AY101">
        <v>2.9767092712799998</v>
      </c>
      <c r="AZ101">
        <v>3.4063707696400001</v>
      </c>
      <c r="BA101">
        <v>3.1205991371700001</v>
      </c>
      <c r="BB101">
        <v>3.43889466149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v>3.2154107823800002</v>
      </c>
      <c r="E102">
        <v>2.7062875636300001</v>
      </c>
      <c r="F102">
        <v>2.85141136306</v>
      </c>
      <c r="G102">
        <v>3.2999772966799998</v>
      </c>
      <c r="H102">
        <v>2.81133804118</v>
      </c>
      <c r="I102">
        <v>3.1523629998199998</v>
      </c>
      <c r="J102">
        <v>2.0226019761599998</v>
      </c>
      <c r="K102">
        <v>2.5103609901200001</v>
      </c>
      <c r="L102">
        <v>3.2419200269899999</v>
      </c>
      <c r="M102">
        <v>3.2713053030700001</v>
      </c>
      <c r="N102">
        <v>3.0911350049799999</v>
      </c>
      <c r="O102">
        <v>3.13120289574</v>
      </c>
      <c r="P102">
        <v>2.4531387366000001</v>
      </c>
      <c r="Q102">
        <v>2.09472648792</v>
      </c>
      <c r="R102">
        <v>3.19077042215</v>
      </c>
      <c r="S102">
        <v>2.54690747253</v>
      </c>
      <c r="T102">
        <v>3.0240190716300002</v>
      </c>
      <c r="U102">
        <v>3.2790042764399998</v>
      </c>
      <c r="V102">
        <v>3.3565760230800001</v>
      </c>
      <c r="W102">
        <v>3.2462300110800002</v>
      </c>
      <c r="X102" s="18"/>
      <c r="Y102" s="18"/>
      <c r="Z102" s="18"/>
      <c r="AA102" s="15"/>
      <c r="AB102" s="15"/>
      <c r="AC102" s="15"/>
      <c r="AD102" s="15"/>
      <c r="AE102" s="15"/>
      <c r="AF102" s="15"/>
      <c r="AG102" s="15"/>
      <c r="AH102" s="14"/>
      <c r="AI102">
        <v>1.9624041244699999</v>
      </c>
      <c r="AJ102">
        <v>1.27343344533</v>
      </c>
      <c r="AK102">
        <v>1.7200495519100001</v>
      </c>
      <c r="AL102">
        <v>1.7115794039700001</v>
      </c>
      <c r="AM102">
        <v>1.2586102199</v>
      </c>
      <c r="AN102">
        <v>2.6851239480200002</v>
      </c>
      <c r="AO102">
        <v>1.5435224652999999</v>
      </c>
      <c r="AP102">
        <v>1.41413769296</v>
      </c>
      <c r="AQ102">
        <v>2.2203049699299999</v>
      </c>
      <c r="AR102">
        <v>1.93161251183</v>
      </c>
      <c r="AS102">
        <v>1.9230134210500001</v>
      </c>
      <c r="AT102">
        <v>1.7614167377800001</v>
      </c>
      <c r="AU102">
        <v>2.47092786312</v>
      </c>
      <c r="AV102">
        <v>2.1798614019300002</v>
      </c>
      <c r="AW102">
        <v>3.0145611079500001</v>
      </c>
      <c r="AX102">
        <v>2.5530331103799999</v>
      </c>
      <c r="AY102">
        <v>2.9439991264900001</v>
      </c>
      <c r="AZ102">
        <v>3.1359980370499998</v>
      </c>
      <c r="BA102">
        <v>3.3144191439799999</v>
      </c>
      <c r="BB102">
        <v>3.3549532130599999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v>3.2498093467800002</v>
      </c>
      <c r="E103">
        <v>2.6068328573300001</v>
      </c>
      <c r="F103">
        <v>3.0487775419999998</v>
      </c>
      <c r="G103">
        <v>3.4087810617500001</v>
      </c>
      <c r="H103">
        <v>2.7637090202499999</v>
      </c>
      <c r="I103">
        <v>3.1737538458499999</v>
      </c>
      <c r="J103">
        <v>1.95230036086</v>
      </c>
      <c r="K103">
        <v>2.51905561996</v>
      </c>
      <c r="L103">
        <v>3.4013022207899999</v>
      </c>
      <c r="M103">
        <v>3.2732716449799999</v>
      </c>
      <c r="N103">
        <v>2.92675619668</v>
      </c>
      <c r="O103">
        <v>3.18881064733</v>
      </c>
      <c r="P103">
        <v>2.3165715593099998</v>
      </c>
      <c r="Q103">
        <v>2.0846816909500001</v>
      </c>
      <c r="R103">
        <v>3.0973931932899998</v>
      </c>
      <c r="S103">
        <v>2.5668200042999998</v>
      </c>
      <c r="T103">
        <v>3.0329483161900002</v>
      </c>
      <c r="U103">
        <v>3.2007865550500001</v>
      </c>
      <c r="V103">
        <v>3.42908570612</v>
      </c>
      <c r="W103">
        <v>3.28230358756</v>
      </c>
      <c r="X103" s="18"/>
      <c r="Y103" s="18"/>
      <c r="Z103" s="18"/>
      <c r="AA103" s="15"/>
      <c r="AB103" s="15"/>
      <c r="AC103" s="15"/>
      <c r="AD103" s="15"/>
      <c r="AE103" s="15"/>
      <c r="AF103" s="15"/>
      <c r="AG103" s="15"/>
      <c r="AH103" s="14"/>
      <c r="AI103">
        <v>1.9438145652300001</v>
      </c>
      <c r="AJ103">
        <v>1.3338400825100001</v>
      </c>
      <c r="AK103">
        <v>1.6961878913399999</v>
      </c>
      <c r="AL103">
        <v>1.6948510166299999</v>
      </c>
      <c r="AM103">
        <v>1.27347466827</v>
      </c>
      <c r="AN103">
        <v>2.65071656748</v>
      </c>
      <c r="AO103">
        <v>1.5022860084</v>
      </c>
      <c r="AP103">
        <v>1.4339520209700001</v>
      </c>
      <c r="AQ103">
        <v>2.2117918943600001</v>
      </c>
      <c r="AR103">
        <v>1.90667058408</v>
      </c>
      <c r="AS103">
        <v>1.8585561129199999</v>
      </c>
      <c r="AT103">
        <v>1.7511171650499999</v>
      </c>
      <c r="AU103">
        <v>2.3308775704800002</v>
      </c>
      <c r="AV103">
        <v>2.08096962129</v>
      </c>
      <c r="AW103">
        <v>2.96880945317</v>
      </c>
      <c r="AX103">
        <v>2.5582045575199999</v>
      </c>
      <c r="AY103">
        <v>2.99699843953</v>
      </c>
      <c r="AZ103">
        <v>3.1857699668600001</v>
      </c>
      <c r="BA103">
        <v>3.26131626431</v>
      </c>
      <c r="BB103">
        <v>3.1804138700100002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v>3.2682903141800002</v>
      </c>
      <c r="E104">
        <v>2.64249659074</v>
      </c>
      <c r="F104">
        <v>2.9011364172</v>
      </c>
      <c r="G104">
        <v>3.2925711334200001</v>
      </c>
      <c r="H104">
        <v>2.6574622729700001</v>
      </c>
      <c r="I104">
        <v>3.1425720093499998</v>
      </c>
      <c r="J104">
        <v>2.0063751064900002</v>
      </c>
      <c r="K104">
        <v>2.4618128635700001</v>
      </c>
      <c r="L104">
        <v>3.3798004585600001</v>
      </c>
      <c r="M104">
        <v>3.2066320377299999</v>
      </c>
      <c r="N104">
        <v>2.9731352813899998</v>
      </c>
      <c r="O104">
        <v>3.1310605946700001</v>
      </c>
      <c r="P104">
        <v>2.3335543814499999</v>
      </c>
      <c r="Q104">
        <v>2.0367794127200001</v>
      </c>
      <c r="R104">
        <v>3.0417615189</v>
      </c>
      <c r="S104">
        <v>2.6310769942499999</v>
      </c>
      <c r="T104">
        <v>2.8988257146</v>
      </c>
      <c r="U104">
        <v>3.2263048185100001</v>
      </c>
      <c r="V104">
        <v>3.4708290068899998</v>
      </c>
      <c r="W104">
        <v>3.3340416251699998</v>
      </c>
      <c r="X104" s="18"/>
      <c r="Y104" s="18"/>
      <c r="Z104" s="18"/>
      <c r="AA104" s="15"/>
      <c r="AB104" s="15"/>
      <c r="AC104" s="15"/>
      <c r="AD104" s="15"/>
      <c r="AE104" s="15"/>
      <c r="AF104" s="15"/>
      <c r="AG104" s="15"/>
      <c r="AH104" s="14"/>
      <c r="AI104">
        <v>1.91301698468</v>
      </c>
      <c r="AJ104">
        <v>1.38118862694</v>
      </c>
      <c r="AK104">
        <v>1.70370950819</v>
      </c>
      <c r="AL104">
        <v>1.665988697</v>
      </c>
      <c r="AM104">
        <v>1.2425630537400001</v>
      </c>
      <c r="AN104">
        <v>2.7467693746499999</v>
      </c>
      <c r="AO104">
        <v>1.4295844129999999</v>
      </c>
      <c r="AP104">
        <v>1.4436273318999999</v>
      </c>
      <c r="AQ104">
        <v>2.1445872937699999</v>
      </c>
      <c r="AR104">
        <v>1.84332903703</v>
      </c>
      <c r="AS104">
        <v>1.9503686418799999</v>
      </c>
      <c r="AT104">
        <v>1.66298471844</v>
      </c>
      <c r="AU104">
        <v>2.4194269875500001</v>
      </c>
      <c r="AV104">
        <v>2.0106969539300001</v>
      </c>
      <c r="AW104">
        <v>2.98551196841</v>
      </c>
      <c r="AX104">
        <v>2.6992471436300001</v>
      </c>
      <c r="AY104">
        <v>2.93935403995</v>
      </c>
      <c r="AZ104">
        <v>3.1622988917999999</v>
      </c>
      <c r="BA104">
        <v>3.30486604194</v>
      </c>
      <c r="BB104">
        <v>3.2779566779599998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v>3.25089025177</v>
      </c>
      <c r="E105">
        <v>2.6794338294900002</v>
      </c>
      <c r="F105">
        <v>2.9206361315899998</v>
      </c>
      <c r="G105">
        <v>3.2819913347499998</v>
      </c>
      <c r="H105">
        <v>2.60661718272</v>
      </c>
      <c r="I105">
        <v>3.03597657674</v>
      </c>
      <c r="J105">
        <v>2.05371040062</v>
      </c>
      <c r="K105">
        <v>2.4147028096100001</v>
      </c>
      <c r="L105">
        <v>3.32130559346</v>
      </c>
      <c r="M105">
        <v>3.2584602820700002</v>
      </c>
      <c r="N105">
        <v>3.20298297177</v>
      </c>
      <c r="O105">
        <v>3.1029821797300001</v>
      </c>
      <c r="P105">
        <v>2.2739160543799999</v>
      </c>
      <c r="Q105">
        <v>2.01015733848</v>
      </c>
      <c r="R105">
        <v>3.05128057169</v>
      </c>
      <c r="S105">
        <v>2.6238253554700002</v>
      </c>
      <c r="T105">
        <v>2.85791573287</v>
      </c>
      <c r="U105">
        <v>3.1802421923900002</v>
      </c>
      <c r="V105">
        <v>3.39550882207</v>
      </c>
      <c r="W105">
        <v>3.1822906340600001</v>
      </c>
      <c r="X105" s="18"/>
      <c r="Y105" s="18"/>
      <c r="Z105" s="18"/>
      <c r="AA105" s="15"/>
      <c r="AB105" s="15"/>
      <c r="AC105" s="15"/>
      <c r="AD105" s="15"/>
      <c r="AE105" s="15"/>
      <c r="AF105" s="15"/>
      <c r="AG105" s="15"/>
      <c r="AH105" s="14"/>
      <c r="AI105">
        <v>1.8643034245500001</v>
      </c>
      <c r="AJ105">
        <v>1.3690593008900001</v>
      </c>
      <c r="AK105">
        <v>1.6784560261399999</v>
      </c>
      <c r="AL105">
        <v>1.6447158075199999</v>
      </c>
      <c r="AM105">
        <v>1.2465143649199999</v>
      </c>
      <c r="AN105">
        <v>2.6499733764300002</v>
      </c>
      <c r="AO105">
        <v>1.39257983956</v>
      </c>
      <c r="AP105">
        <v>1.4107763069699999</v>
      </c>
      <c r="AQ105">
        <v>2.1386925962399999</v>
      </c>
      <c r="AR105">
        <v>1.8404696842899999</v>
      </c>
      <c r="AS105">
        <v>2.0192624724599999</v>
      </c>
      <c r="AT105">
        <v>1.65551427698</v>
      </c>
      <c r="AU105">
        <v>2.3938736792199999</v>
      </c>
      <c r="AV105">
        <v>2.00463081475</v>
      </c>
      <c r="AW105">
        <v>2.91578185348</v>
      </c>
      <c r="AX105">
        <v>2.6234286830200002</v>
      </c>
      <c r="AY105">
        <v>2.9217055192100001</v>
      </c>
      <c r="AZ105">
        <v>3.1283120414100001</v>
      </c>
      <c r="BA105">
        <v>3.1332812453100001</v>
      </c>
      <c r="BB105">
        <v>3.1751194531100002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v>3.1471618477300001</v>
      </c>
      <c r="E106">
        <v>2.6619319456900001</v>
      </c>
      <c r="F106">
        <v>2.8720335107100001</v>
      </c>
      <c r="G106">
        <v>3.36950581307</v>
      </c>
      <c r="H106">
        <v>2.5726280361299998</v>
      </c>
      <c r="I106">
        <v>2.9560866640599999</v>
      </c>
      <c r="J106">
        <v>1.96525457048</v>
      </c>
      <c r="K106">
        <v>2.4043737914499999</v>
      </c>
      <c r="L106">
        <v>3.3114704729</v>
      </c>
      <c r="M106">
        <v>3.1252073088099999</v>
      </c>
      <c r="N106">
        <v>3.25209922155</v>
      </c>
      <c r="O106">
        <v>3.12804014013</v>
      </c>
      <c r="P106">
        <v>2.2647807432299998</v>
      </c>
      <c r="Q106">
        <v>1.99336447639</v>
      </c>
      <c r="R106">
        <v>2.9449474201200001</v>
      </c>
      <c r="S106">
        <v>2.5922295611399999</v>
      </c>
      <c r="T106">
        <v>2.8027071963400001</v>
      </c>
      <c r="U106">
        <v>3.1250479645200002</v>
      </c>
      <c r="V106">
        <v>3.2555538452400001</v>
      </c>
      <c r="W106">
        <v>3.2083268183799998</v>
      </c>
      <c r="X106" s="18"/>
      <c r="Y106" s="18"/>
      <c r="Z106" s="18"/>
      <c r="AA106" s="15"/>
      <c r="AB106" s="15"/>
      <c r="AC106" s="15"/>
      <c r="AD106" s="15"/>
      <c r="AE106" s="15"/>
      <c r="AF106" s="15"/>
      <c r="AG106" s="15"/>
      <c r="AH106" s="14"/>
      <c r="AI106">
        <v>1.8446000516600001</v>
      </c>
      <c r="AJ106">
        <v>1.25945582074</v>
      </c>
      <c r="AK106">
        <v>1.7025991058400001</v>
      </c>
      <c r="AL106">
        <v>1.6140482302700001</v>
      </c>
      <c r="AM106">
        <v>1.2387660198899999</v>
      </c>
      <c r="AN106">
        <v>2.5716546892199998</v>
      </c>
      <c r="AO106">
        <v>1.4109619011200001</v>
      </c>
      <c r="AP106">
        <v>1.3865259644600001</v>
      </c>
      <c r="AQ106">
        <v>2.1612534461899999</v>
      </c>
      <c r="AR106">
        <v>1.79841618773</v>
      </c>
      <c r="AS106">
        <v>1.8671254556000001</v>
      </c>
      <c r="AT106">
        <v>1.6435906554399999</v>
      </c>
      <c r="AU106">
        <v>2.3910476736700002</v>
      </c>
      <c r="AV106">
        <v>1.9712355401899999</v>
      </c>
      <c r="AW106">
        <v>2.9358479540700002</v>
      </c>
      <c r="AX106">
        <v>2.4714661264500002</v>
      </c>
      <c r="AY106">
        <v>2.8747507044799998</v>
      </c>
      <c r="AZ106">
        <v>3.0544052159300001</v>
      </c>
      <c r="BA106">
        <v>3.1236929448200002</v>
      </c>
      <c r="BB106">
        <v>3.1458285158999999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v>3.1467409693000001</v>
      </c>
      <c r="E107">
        <v>2.5830990204600002</v>
      </c>
      <c r="F107">
        <v>2.7797626282499999</v>
      </c>
      <c r="G107">
        <v>3.1658292443799998</v>
      </c>
      <c r="H107">
        <v>2.4981092288500002</v>
      </c>
      <c r="I107">
        <v>2.9845622249799999</v>
      </c>
      <c r="J107">
        <v>2.0857451222300001</v>
      </c>
      <c r="K107">
        <v>2.4125281415700002</v>
      </c>
      <c r="L107">
        <v>3.2547470722399998</v>
      </c>
      <c r="M107">
        <v>3.0698670810299999</v>
      </c>
      <c r="N107">
        <v>3.0162403542199998</v>
      </c>
      <c r="O107">
        <v>3.1452958533599999</v>
      </c>
      <c r="P107">
        <v>2.2882087871199999</v>
      </c>
      <c r="Q107">
        <v>1.9851544669600001</v>
      </c>
      <c r="R107">
        <v>2.93033072295</v>
      </c>
      <c r="S107">
        <v>2.59920483358</v>
      </c>
      <c r="T107">
        <v>2.7587991022699998</v>
      </c>
      <c r="U107">
        <v>3.1999574328499998</v>
      </c>
      <c r="V107">
        <v>3.2737329977599998</v>
      </c>
      <c r="W107">
        <v>3.17225957482</v>
      </c>
      <c r="X107" s="18"/>
      <c r="Y107" s="18"/>
      <c r="Z107" s="18"/>
      <c r="AA107" s="15"/>
      <c r="AB107" s="15"/>
      <c r="AC107" s="15"/>
      <c r="AD107" s="15"/>
      <c r="AE107" s="15"/>
      <c r="AF107" s="15"/>
      <c r="AG107" s="15"/>
      <c r="AH107" s="14"/>
      <c r="AI107">
        <v>1.83470086706</v>
      </c>
      <c r="AJ107">
        <v>1.2264627264200001</v>
      </c>
      <c r="AK107">
        <v>1.665717796</v>
      </c>
      <c r="AL107">
        <v>1.58238177839</v>
      </c>
      <c r="AM107">
        <v>1.2645584726600001</v>
      </c>
      <c r="AN107">
        <v>2.6552940330000001</v>
      </c>
      <c r="AO107">
        <v>1.44845381057</v>
      </c>
      <c r="AP107">
        <v>1.36424332619</v>
      </c>
      <c r="AQ107">
        <v>2.06633561123</v>
      </c>
      <c r="AR107">
        <v>1.7999825845899999</v>
      </c>
      <c r="AS107">
        <v>1.81451579049</v>
      </c>
      <c r="AT107">
        <v>1.5960081046300001</v>
      </c>
      <c r="AU107">
        <v>2.30499641259</v>
      </c>
      <c r="AV107">
        <v>1.93876390695</v>
      </c>
      <c r="AW107">
        <v>2.9024119244</v>
      </c>
      <c r="AX107">
        <v>2.5122507928700002</v>
      </c>
      <c r="AY107">
        <v>2.7924191191199998</v>
      </c>
      <c r="AZ107">
        <v>3.0909069739200001</v>
      </c>
      <c r="BA107">
        <v>3.17547098493</v>
      </c>
      <c r="BB107">
        <v>3.1506520350999998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v>3.17127683472</v>
      </c>
      <c r="E108">
        <v>2.5369175260099999</v>
      </c>
      <c r="F108">
        <v>2.77523508229</v>
      </c>
      <c r="G108">
        <v>3.1135938347300001</v>
      </c>
      <c r="H108">
        <v>2.4949267236999999</v>
      </c>
      <c r="I108">
        <v>3.0950512625700002</v>
      </c>
      <c r="J108">
        <v>2.2019275179700002</v>
      </c>
      <c r="K108">
        <v>2.4309483888400001</v>
      </c>
      <c r="L108">
        <v>3.2099658678799998</v>
      </c>
      <c r="M108">
        <v>3.0191214127100001</v>
      </c>
      <c r="N108">
        <v>2.9231258870899999</v>
      </c>
      <c r="O108">
        <v>3.0700087793600002</v>
      </c>
      <c r="P108">
        <v>2.2942934043399998</v>
      </c>
      <c r="Q108">
        <v>1.94925086232</v>
      </c>
      <c r="R108">
        <v>2.90327541514</v>
      </c>
      <c r="S108">
        <v>2.5208837149000001</v>
      </c>
      <c r="T108">
        <v>2.7940351305600002</v>
      </c>
      <c r="U108">
        <v>3.2598185241099999</v>
      </c>
      <c r="V108">
        <v>3.2193236351999999</v>
      </c>
      <c r="W108">
        <v>3.1796452642299999</v>
      </c>
      <c r="X108" s="18"/>
      <c r="Y108" s="18"/>
      <c r="Z108" s="18"/>
      <c r="AA108" s="15"/>
      <c r="AB108" s="15"/>
      <c r="AC108" s="15"/>
      <c r="AD108" s="15"/>
      <c r="AE108" s="15"/>
      <c r="AF108" s="15"/>
      <c r="AG108" s="15"/>
      <c r="AH108" s="14"/>
      <c r="AI108">
        <v>1.8434570401199999</v>
      </c>
      <c r="AJ108">
        <v>1.25973441648</v>
      </c>
      <c r="AK108">
        <v>1.6081165363800001</v>
      </c>
      <c r="AL108">
        <v>1.5134106223499999</v>
      </c>
      <c r="AM108">
        <v>1.18990052091</v>
      </c>
      <c r="AN108">
        <v>2.7180159370600001</v>
      </c>
      <c r="AO108">
        <v>1.4883722584000001</v>
      </c>
      <c r="AP108">
        <v>1.3561744471199999</v>
      </c>
      <c r="AQ108">
        <v>2.0382238100099999</v>
      </c>
      <c r="AR108">
        <v>1.8634600167699999</v>
      </c>
      <c r="AS108">
        <v>1.78805327448</v>
      </c>
      <c r="AT108">
        <v>1.5719600996800001</v>
      </c>
      <c r="AU108">
        <v>2.3035054767399998</v>
      </c>
      <c r="AV108">
        <v>1.90997088119</v>
      </c>
      <c r="AW108">
        <v>2.80523227698</v>
      </c>
      <c r="AX108">
        <v>2.52005516987</v>
      </c>
      <c r="AY108">
        <v>2.7881241677199999</v>
      </c>
      <c r="AZ108">
        <v>3.12222140075</v>
      </c>
      <c r="BA108">
        <v>3.2078973346800002</v>
      </c>
      <c r="BB108">
        <v>3.17212913496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v>3.1201216509699998</v>
      </c>
      <c r="E109">
        <v>2.4880123457400001</v>
      </c>
      <c r="F109">
        <v>2.74713632473</v>
      </c>
      <c r="G109">
        <v>3.1669975724600001</v>
      </c>
      <c r="H109">
        <v>2.46128212649</v>
      </c>
      <c r="I109">
        <v>3.0520122079099998</v>
      </c>
      <c r="J109">
        <v>2.4158676093200002</v>
      </c>
      <c r="K109">
        <v>2.4120995434300001</v>
      </c>
      <c r="L109">
        <v>3.22705278356</v>
      </c>
      <c r="M109">
        <v>2.9764177616900001</v>
      </c>
      <c r="N109">
        <v>2.9164487129199999</v>
      </c>
      <c r="O109">
        <v>2.95570638994</v>
      </c>
      <c r="P109">
        <v>2.2652305890700002</v>
      </c>
      <c r="Q109">
        <v>1.86936598284</v>
      </c>
      <c r="R109">
        <v>2.8099839988699999</v>
      </c>
      <c r="S109">
        <v>2.5151522394899999</v>
      </c>
      <c r="T109">
        <v>2.7436254538</v>
      </c>
      <c r="U109">
        <v>3.1104779542299998</v>
      </c>
      <c r="V109">
        <v>2.8864505724699998</v>
      </c>
      <c r="W109">
        <v>3.0465369306999999</v>
      </c>
      <c r="X109" s="18"/>
      <c r="Y109" s="18"/>
      <c r="Z109" s="18"/>
      <c r="AA109" s="15"/>
      <c r="AB109" s="15"/>
      <c r="AC109" s="15"/>
      <c r="AD109" s="15"/>
      <c r="AE109" s="15"/>
      <c r="AF109" s="15"/>
      <c r="AG109" s="15"/>
      <c r="AH109" s="14"/>
      <c r="AI109">
        <v>1.8098272395699999</v>
      </c>
      <c r="AJ109">
        <v>1.34160687695</v>
      </c>
      <c r="AK109">
        <v>1.6541837964999999</v>
      </c>
      <c r="AL109">
        <v>1.5419601013499999</v>
      </c>
      <c r="AM109">
        <v>1.2452815184299999</v>
      </c>
      <c r="AN109">
        <v>2.6948188414700001</v>
      </c>
      <c r="AO109">
        <v>1.4282022618300001</v>
      </c>
      <c r="AP109">
        <v>1.31860552894</v>
      </c>
      <c r="AQ109">
        <v>2.0289157760999998</v>
      </c>
      <c r="AR109">
        <v>1.8412525201400001</v>
      </c>
      <c r="AS109">
        <v>1.9152289739799999</v>
      </c>
      <c r="AT109">
        <v>1.60554702098</v>
      </c>
      <c r="AU109">
        <v>2.25766788498</v>
      </c>
      <c r="AV109">
        <v>1.8352652674800001</v>
      </c>
      <c r="AW109">
        <v>2.79295930413</v>
      </c>
      <c r="AX109">
        <v>2.3860134414799998</v>
      </c>
      <c r="AY109">
        <v>2.60122441097</v>
      </c>
      <c r="AZ109">
        <v>2.9385999753199998</v>
      </c>
      <c r="BA109">
        <v>3.0251876479400002</v>
      </c>
      <c r="BB109">
        <v>3.12296198045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v>3.0394445436600002</v>
      </c>
      <c r="E110">
        <v>2.4173425861400002</v>
      </c>
      <c r="F110">
        <v>2.79900484255</v>
      </c>
      <c r="G110">
        <v>3.1068971320499998</v>
      </c>
      <c r="H110">
        <v>2.41073765355</v>
      </c>
      <c r="I110">
        <v>2.9745357996999999</v>
      </c>
      <c r="J110">
        <v>2.36259490651</v>
      </c>
      <c r="K110">
        <v>2.3255105381400001</v>
      </c>
      <c r="L110">
        <v>3.2274136794900001</v>
      </c>
      <c r="M110">
        <v>2.9752564916300002</v>
      </c>
      <c r="N110">
        <v>2.9509802058900001</v>
      </c>
      <c r="O110">
        <v>2.8962477766900001</v>
      </c>
      <c r="P110">
        <v>2.1190599263799998</v>
      </c>
      <c r="Q110">
        <v>1.8151206313799999</v>
      </c>
      <c r="R110">
        <v>2.6908540183</v>
      </c>
      <c r="S110">
        <v>2.5308426323700002</v>
      </c>
      <c r="T110">
        <v>2.7640672496200001</v>
      </c>
      <c r="U110">
        <v>3.0879502536999999</v>
      </c>
      <c r="V110">
        <v>2.9849623289</v>
      </c>
      <c r="W110">
        <v>3.1608515168900002</v>
      </c>
      <c r="X110" s="18"/>
      <c r="Y110" s="18"/>
      <c r="Z110" s="18"/>
      <c r="AA110" s="15"/>
      <c r="AB110" s="15"/>
      <c r="AC110" s="15"/>
      <c r="AD110" s="15"/>
      <c r="AE110" s="15"/>
      <c r="AF110" s="15"/>
      <c r="AG110" s="15"/>
      <c r="AH110" s="14"/>
      <c r="AI110">
        <v>1.81328827953</v>
      </c>
      <c r="AJ110">
        <v>1.31513916897</v>
      </c>
      <c r="AK110">
        <v>1.6867678046700001</v>
      </c>
      <c r="AL110">
        <v>1.54523364631</v>
      </c>
      <c r="AM110">
        <v>1.2319662897100001</v>
      </c>
      <c r="AN110">
        <v>2.6371810252999999</v>
      </c>
      <c r="AO110">
        <v>1.4898342759900001</v>
      </c>
      <c r="AP110">
        <v>1.31698511776</v>
      </c>
      <c r="AQ110">
        <v>2.0481925971999999</v>
      </c>
      <c r="AR110">
        <v>1.8396476738500001</v>
      </c>
      <c r="AS110">
        <v>1.8770279844</v>
      </c>
      <c r="AT110">
        <v>1.5702922912199999</v>
      </c>
      <c r="AU110">
        <v>2.2276535616699999</v>
      </c>
      <c r="AV110">
        <v>1.79003337607</v>
      </c>
      <c r="AW110">
        <v>2.7678021049799999</v>
      </c>
      <c r="AX110">
        <v>2.4849676111400001</v>
      </c>
      <c r="AY110">
        <v>2.8564232673199998</v>
      </c>
      <c r="AZ110">
        <v>3.0689235485799999</v>
      </c>
      <c r="BA110">
        <v>2.9393165468800002</v>
      </c>
      <c r="BB110">
        <v>3.09862314032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v>3.0058279704199999</v>
      </c>
      <c r="E111">
        <v>2.4376706755200002</v>
      </c>
      <c r="F111">
        <v>2.8256390123499999</v>
      </c>
      <c r="G111">
        <v>3.0247805956199998</v>
      </c>
      <c r="H111">
        <v>2.4558644365400002</v>
      </c>
      <c r="I111">
        <v>3.0582201207800002</v>
      </c>
      <c r="J111">
        <v>2.2224857871100001</v>
      </c>
      <c r="K111">
        <v>2.3214096335500001</v>
      </c>
      <c r="L111">
        <v>3.23936831375</v>
      </c>
      <c r="M111">
        <v>2.8991015769500001</v>
      </c>
      <c r="N111">
        <v>2.9171676777200002</v>
      </c>
      <c r="O111">
        <v>3.02509962778</v>
      </c>
      <c r="P111">
        <v>2.1413734788599998</v>
      </c>
      <c r="Q111">
        <v>1.75534186123</v>
      </c>
      <c r="R111">
        <v>2.7173709343199999</v>
      </c>
      <c r="S111">
        <v>2.4985526059200001</v>
      </c>
      <c r="T111">
        <v>2.7382346219499998</v>
      </c>
      <c r="U111">
        <v>3.01790216803</v>
      </c>
      <c r="V111">
        <v>3.0792342531400001</v>
      </c>
      <c r="W111">
        <v>3.13266989736</v>
      </c>
      <c r="X111" s="18"/>
      <c r="Y111" s="18"/>
      <c r="Z111" s="18"/>
      <c r="AA111" s="15"/>
      <c r="AB111" s="15"/>
      <c r="AC111" s="15"/>
      <c r="AD111" s="15"/>
      <c r="AE111" s="15"/>
      <c r="AF111" s="15"/>
      <c r="AG111" s="15"/>
      <c r="AH111" s="14"/>
      <c r="AI111">
        <v>1.7797522884899999</v>
      </c>
      <c r="AJ111">
        <v>1.27317528822</v>
      </c>
      <c r="AK111">
        <v>1.6178809619300001</v>
      </c>
      <c r="AL111">
        <v>1.5263212267299999</v>
      </c>
      <c r="AM111">
        <v>1.1518568017399999</v>
      </c>
      <c r="AN111">
        <v>2.66495064819</v>
      </c>
      <c r="AO111">
        <v>1.4412398494300001</v>
      </c>
      <c r="AP111">
        <v>1.3692260170099999</v>
      </c>
      <c r="AQ111">
        <v>2.0850569701500001</v>
      </c>
      <c r="AR111">
        <v>1.8155640836</v>
      </c>
      <c r="AS111">
        <v>1.7237470422400001</v>
      </c>
      <c r="AT111">
        <v>1.63588130673</v>
      </c>
      <c r="AU111">
        <v>2.2413181850799999</v>
      </c>
      <c r="AV111">
        <v>1.78448305286</v>
      </c>
      <c r="AW111">
        <v>2.8207006629600002</v>
      </c>
      <c r="AX111">
        <v>2.4132832910999999</v>
      </c>
      <c r="AY111">
        <v>2.7706043553800002</v>
      </c>
      <c r="AZ111">
        <v>2.9938248132599998</v>
      </c>
      <c r="BA111">
        <v>2.9634456516599998</v>
      </c>
      <c r="BB111">
        <v>3.2259786902799998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v>2.9856060415800001</v>
      </c>
      <c r="E112">
        <v>2.4311785985599998</v>
      </c>
      <c r="F112">
        <v>2.8579867544900002</v>
      </c>
      <c r="G112">
        <v>2.9611225398799998</v>
      </c>
      <c r="H112">
        <v>2.32866532264</v>
      </c>
      <c r="I112">
        <v>2.9686077637600001</v>
      </c>
      <c r="J112">
        <v>2.0746865995200001</v>
      </c>
      <c r="K112">
        <v>2.3114729776299998</v>
      </c>
      <c r="L112">
        <v>3.2696528066599999</v>
      </c>
      <c r="M112">
        <v>2.89851326952</v>
      </c>
      <c r="N112">
        <v>3.0863277496300001</v>
      </c>
      <c r="O112">
        <v>2.9121605505899999</v>
      </c>
      <c r="P112">
        <v>2.2099749071899999</v>
      </c>
      <c r="Q112">
        <v>1.6965475049700001</v>
      </c>
      <c r="R112">
        <v>2.7451197395200002</v>
      </c>
      <c r="S112">
        <v>2.4729843889200001</v>
      </c>
      <c r="T112">
        <v>2.6030119791800002</v>
      </c>
      <c r="U112">
        <v>2.9296832292600001</v>
      </c>
      <c r="V112">
        <v>3.1171807359799999</v>
      </c>
      <c r="W112">
        <v>3.07323488848</v>
      </c>
      <c r="X112" s="18"/>
      <c r="Y112" s="18"/>
      <c r="Z112" s="18"/>
      <c r="AA112" s="15"/>
      <c r="AB112" s="15"/>
      <c r="AC112" s="15"/>
      <c r="AD112" s="15"/>
      <c r="AE112" s="15"/>
      <c r="AF112" s="15"/>
      <c r="AG112" s="15"/>
      <c r="AH112" s="14"/>
      <c r="AI112">
        <v>1.79039401551</v>
      </c>
      <c r="AJ112">
        <v>1.2080005521199999</v>
      </c>
      <c r="AK112">
        <v>1.6223790039499999</v>
      </c>
      <c r="AL112">
        <v>1.5567075903900001</v>
      </c>
      <c r="AM112">
        <v>1.1743066295</v>
      </c>
      <c r="AN112">
        <v>2.5907445545200001</v>
      </c>
      <c r="AO112">
        <v>1.4258841879699999</v>
      </c>
      <c r="AP112">
        <v>1.3377669885000001</v>
      </c>
      <c r="AQ112">
        <v>2.0363696341000002</v>
      </c>
      <c r="AR112">
        <v>1.78649519598</v>
      </c>
      <c r="AS112">
        <v>1.7826674865600001</v>
      </c>
      <c r="AT112">
        <v>1.6424021788200001</v>
      </c>
      <c r="AU112">
        <v>2.2376550844400001</v>
      </c>
      <c r="AV112">
        <v>1.7640594031700001</v>
      </c>
      <c r="AW112">
        <v>2.7763811508999998</v>
      </c>
      <c r="AX112">
        <v>2.3784134882300001</v>
      </c>
      <c r="AY112">
        <v>2.8007169140700001</v>
      </c>
      <c r="AZ112">
        <v>2.95971586824</v>
      </c>
      <c r="BA112">
        <v>2.9932428797499999</v>
      </c>
      <c r="BB112">
        <v>3.13784082454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v>3.0120662681399999</v>
      </c>
      <c r="E113">
        <v>2.3027597320100002</v>
      </c>
      <c r="F113">
        <v>2.7827827361000002</v>
      </c>
      <c r="G113">
        <v>3.0418001240599999</v>
      </c>
      <c r="H113">
        <v>2.2739505639600002</v>
      </c>
      <c r="I113">
        <v>2.9963227144300002</v>
      </c>
      <c r="J113">
        <v>2.07803509877</v>
      </c>
      <c r="K113">
        <v>2.28794777909</v>
      </c>
      <c r="L113">
        <v>3.1199515281500001</v>
      </c>
      <c r="M113">
        <v>2.8968889491000001</v>
      </c>
      <c r="N113">
        <v>2.93843806814</v>
      </c>
      <c r="O113">
        <v>2.8801335633899998</v>
      </c>
      <c r="P113">
        <v>2.24091500326</v>
      </c>
      <c r="Q113">
        <v>1.6859887973100001</v>
      </c>
      <c r="R113">
        <v>2.8066721230199998</v>
      </c>
      <c r="S113">
        <v>2.4365210905899999</v>
      </c>
      <c r="T113">
        <v>2.4057276466099999</v>
      </c>
      <c r="U113">
        <v>2.9647699349800001</v>
      </c>
      <c r="V113">
        <v>3.02421481937</v>
      </c>
      <c r="W113">
        <v>2.94812352812</v>
      </c>
      <c r="X113" s="18"/>
      <c r="Y113" s="18"/>
      <c r="Z113" s="18"/>
      <c r="AA113" s="15"/>
      <c r="AB113" s="15"/>
      <c r="AC113" s="15"/>
      <c r="AD113" s="15"/>
      <c r="AE113" s="15"/>
      <c r="AF113" s="15"/>
      <c r="AG113" s="15"/>
      <c r="AH113" s="14"/>
      <c r="AI113">
        <v>1.7937639776100001</v>
      </c>
      <c r="AJ113">
        <v>1.15963027232</v>
      </c>
      <c r="AK113">
        <v>1.57422562295</v>
      </c>
      <c r="AL113">
        <v>1.5097732869</v>
      </c>
      <c r="AM113">
        <v>1.2258750168500001</v>
      </c>
      <c r="AN113">
        <v>2.5852528802200001</v>
      </c>
      <c r="AO113">
        <v>1.3784039610600001</v>
      </c>
      <c r="AP113">
        <v>1.31480580774</v>
      </c>
      <c r="AQ113">
        <v>2.0001358357200001</v>
      </c>
      <c r="AR113">
        <v>1.74811203377</v>
      </c>
      <c r="AS113">
        <v>1.8226116731699999</v>
      </c>
      <c r="AT113">
        <v>1.57812000305</v>
      </c>
      <c r="AU113">
        <v>2.2321472618199998</v>
      </c>
      <c r="AV113">
        <v>1.73436114453</v>
      </c>
      <c r="AW113">
        <v>2.6803370021199999</v>
      </c>
      <c r="AX113">
        <v>2.27787290305</v>
      </c>
      <c r="AY113">
        <v>2.7547149324700002</v>
      </c>
      <c r="AZ113">
        <v>2.8557609234900001</v>
      </c>
      <c r="BA113">
        <v>3.0316017461100002</v>
      </c>
      <c r="BB113">
        <v>3.1137576099399999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v>2.9800704636900002</v>
      </c>
      <c r="E114">
        <v>2.3697601724199999</v>
      </c>
      <c r="F114">
        <v>2.7622519846300002</v>
      </c>
      <c r="G114">
        <v>3.0168074539599998</v>
      </c>
      <c r="H114">
        <v>2.2393746244499999</v>
      </c>
      <c r="I114">
        <v>2.9740511784399999</v>
      </c>
      <c r="J114">
        <v>2.04099685605</v>
      </c>
      <c r="K114">
        <v>2.2558390620600002</v>
      </c>
      <c r="L114">
        <v>3.1320043206000001</v>
      </c>
      <c r="M114">
        <v>2.8781449081399999</v>
      </c>
      <c r="N114">
        <v>2.7727659737499999</v>
      </c>
      <c r="O114">
        <v>2.8740805137900001</v>
      </c>
      <c r="P114">
        <v>2.18801569216</v>
      </c>
      <c r="Q114">
        <v>1.7043175860899999</v>
      </c>
      <c r="R114">
        <v>2.71103790552</v>
      </c>
      <c r="S114">
        <v>2.4550098935300002</v>
      </c>
      <c r="T114">
        <v>2.5764101849499998</v>
      </c>
      <c r="U114">
        <v>2.8717768207200001</v>
      </c>
      <c r="V114">
        <v>2.9906789205200002</v>
      </c>
      <c r="W114">
        <v>2.85921106176</v>
      </c>
      <c r="X114" s="18"/>
      <c r="Y114" s="18"/>
      <c r="Z114" s="18"/>
      <c r="AA114" s="15"/>
      <c r="AB114" s="15"/>
      <c r="AC114" s="15"/>
      <c r="AD114" s="15"/>
      <c r="AE114" s="15"/>
      <c r="AF114" s="15"/>
      <c r="AG114" s="15"/>
      <c r="AH114" s="14"/>
      <c r="AI114">
        <v>1.7751807965499999</v>
      </c>
      <c r="AJ114">
        <v>1.15919736165</v>
      </c>
      <c r="AK114">
        <v>1.6037408684600001</v>
      </c>
      <c r="AL114">
        <v>1.45738023522</v>
      </c>
      <c r="AM114">
        <v>1.2311914772500001</v>
      </c>
      <c r="AN114">
        <v>2.58407985904</v>
      </c>
      <c r="AO114">
        <v>1.39559028341</v>
      </c>
      <c r="AP114">
        <v>1.3354603228299999</v>
      </c>
      <c r="AQ114">
        <v>1.96916147092</v>
      </c>
      <c r="AR114">
        <v>1.7872558976599999</v>
      </c>
      <c r="AS114">
        <v>1.73414722422</v>
      </c>
      <c r="AT114">
        <v>1.5591044514400001</v>
      </c>
      <c r="AU114">
        <v>2.2386042119399998</v>
      </c>
      <c r="AV114">
        <v>1.70773835168</v>
      </c>
      <c r="AW114">
        <v>2.6450889965900002</v>
      </c>
      <c r="AX114">
        <v>2.3241013393399998</v>
      </c>
      <c r="AY114">
        <v>2.66885356945</v>
      </c>
      <c r="AZ114">
        <v>2.9310100622199999</v>
      </c>
      <c r="BA114">
        <v>3.0959696613999999</v>
      </c>
      <c r="BB114">
        <v>3.0162131300100001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v>2.96471427495</v>
      </c>
      <c r="E115">
        <v>2.3650338953799999</v>
      </c>
      <c r="F115">
        <v>2.67036703546</v>
      </c>
      <c r="G115">
        <v>3.0386695641400001</v>
      </c>
      <c r="H115">
        <v>2.2477603913799999</v>
      </c>
      <c r="I115">
        <v>3.0211235597499999</v>
      </c>
      <c r="J115">
        <v>2.0822630488999998</v>
      </c>
      <c r="K115">
        <v>2.25011939453</v>
      </c>
      <c r="L115">
        <v>3.0786653159099999</v>
      </c>
      <c r="M115">
        <v>2.8500580986899999</v>
      </c>
      <c r="N115">
        <v>2.7639734868399999</v>
      </c>
      <c r="O115">
        <v>2.8565037311600001</v>
      </c>
      <c r="P115">
        <v>2.1357412388300001</v>
      </c>
      <c r="Q115">
        <v>1.7019568921299999</v>
      </c>
      <c r="R115">
        <v>2.6417233038600001</v>
      </c>
      <c r="S115">
        <v>2.4577050310000002</v>
      </c>
      <c r="T115">
        <v>2.5547591433200001</v>
      </c>
      <c r="U115">
        <v>2.82762317228</v>
      </c>
      <c r="V115">
        <v>3.0925291957100001</v>
      </c>
      <c r="W115">
        <v>2.8610004114400001</v>
      </c>
      <c r="X115" s="18"/>
      <c r="Y115" s="18"/>
      <c r="Z115" s="18"/>
      <c r="AA115" s="15"/>
      <c r="AB115" s="15"/>
      <c r="AC115" s="15"/>
      <c r="AD115" s="15"/>
      <c r="AE115" s="15"/>
      <c r="AF115" s="15"/>
      <c r="AG115" s="15"/>
      <c r="AH115" s="14"/>
      <c r="AI115">
        <v>1.7986789247399999</v>
      </c>
      <c r="AJ115">
        <v>1.24302766415</v>
      </c>
      <c r="AK115">
        <v>1.5938402196400001</v>
      </c>
      <c r="AL115">
        <v>1.4397573456999999</v>
      </c>
      <c r="AM115">
        <v>1.2783086531000001</v>
      </c>
      <c r="AN115">
        <v>2.6633554779700002</v>
      </c>
      <c r="AO115">
        <v>1.42541000689</v>
      </c>
      <c r="AP115">
        <v>1.3130283434900001</v>
      </c>
      <c r="AQ115">
        <v>1.93124676676</v>
      </c>
      <c r="AR115">
        <v>1.73472454561</v>
      </c>
      <c r="AS115">
        <v>1.7265242007699999</v>
      </c>
      <c r="AT115">
        <v>1.5743076630999999</v>
      </c>
      <c r="AU115">
        <v>2.1948982453300001</v>
      </c>
      <c r="AV115">
        <v>1.6896987642400001</v>
      </c>
      <c r="AW115">
        <v>2.55336772207</v>
      </c>
      <c r="AX115">
        <v>2.4099049143100002</v>
      </c>
      <c r="AY115">
        <v>2.4984965533999999</v>
      </c>
      <c r="AZ115">
        <v>2.9822562802800001</v>
      </c>
      <c r="BA115">
        <v>3.0579944454599999</v>
      </c>
      <c r="BB115">
        <v>2.9185166540699998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v>2.8943032553000001</v>
      </c>
      <c r="E116">
        <v>2.3642495268300001</v>
      </c>
      <c r="F116">
        <v>2.7870275266400002</v>
      </c>
      <c r="G116">
        <v>2.9051346855000002</v>
      </c>
      <c r="H116">
        <v>2.1819308479199999</v>
      </c>
      <c r="I116">
        <v>3.08372489454</v>
      </c>
      <c r="J116">
        <v>2.0764049868500001</v>
      </c>
      <c r="K116">
        <v>2.2326574395900001</v>
      </c>
      <c r="L116">
        <v>3.0048513341200001</v>
      </c>
      <c r="M116">
        <v>2.8478460081999999</v>
      </c>
      <c r="N116">
        <v>2.81205536569</v>
      </c>
      <c r="O116">
        <v>2.8191508998599999</v>
      </c>
      <c r="P116">
        <v>2.0931327767600001</v>
      </c>
      <c r="Q116">
        <v>1.67965405916</v>
      </c>
      <c r="R116">
        <v>2.6615987642099999</v>
      </c>
      <c r="S116">
        <v>2.5489648171499999</v>
      </c>
      <c r="T116">
        <v>2.6152734100999999</v>
      </c>
      <c r="U116">
        <v>2.7705072796899999</v>
      </c>
      <c r="V116">
        <v>3.0326852258999999</v>
      </c>
      <c r="W116">
        <v>2.8230659666000002</v>
      </c>
      <c r="X116" s="18"/>
      <c r="Y116" s="18"/>
      <c r="Z116" s="18"/>
      <c r="AA116" s="15"/>
      <c r="AB116" s="15"/>
      <c r="AC116" s="15"/>
      <c r="AD116" s="15"/>
      <c r="AE116" s="15"/>
      <c r="AF116" s="15"/>
      <c r="AG116" s="15"/>
      <c r="AH116" s="14"/>
      <c r="AI116">
        <v>1.7805996609600001</v>
      </c>
      <c r="AJ116">
        <v>1.2739975234100001</v>
      </c>
      <c r="AK116">
        <v>1.58574727115</v>
      </c>
      <c r="AL116">
        <v>1.4189101578500001</v>
      </c>
      <c r="AM116">
        <v>1.26544063684</v>
      </c>
      <c r="AN116">
        <v>2.6477196800399998</v>
      </c>
      <c r="AO116">
        <v>1.3629509881899999</v>
      </c>
      <c r="AP116">
        <v>1.2666122881499999</v>
      </c>
      <c r="AQ116">
        <v>1.8886704747</v>
      </c>
      <c r="AR116">
        <v>1.64681047653</v>
      </c>
      <c r="AS116">
        <v>1.72513180273</v>
      </c>
      <c r="AT116">
        <v>1.51839639097</v>
      </c>
      <c r="AU116">
        <v>2.1325583025900001</v>
      </c>
      <c r="AV116">
        <v>1.67597215062</v>
      </c>
      <c r="AW116">
        <v>2.5919063930599999</v>
      </c>
      <c r="AX116">
        <v>2.4232580110900002</v>
      </c>
      <c r="AY116">
        <v>2.5424604131900002</v>
      </c>
      <c r="AZ116">
        <v>2.8542498207200002</v>
      </c>
      <c r="BA116">
        <v>3.05159537822</v>
      </c>
      <c r="BB116">
        <v>2.88136310845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v>2.8003083127399999</v>
      </c>
      <c r="E117">
        <v>2.2373404395100001</v>
      </c>
      <c r="F117">
        <v>2.64220244861</v>
      </c>
      <c r="G117">
        <v>2.8632421718000001</v>
      </c>
      <c r="H117">
        <v>2.2304754604400001</v>
      </c>
      <c r="I117">
        <v>3.04578762447</v>
      </c>
      <c r="J117">
        <v>2.0174036091500001</v>
      </c>
      <c r="K117">
        <v>2.23025942702</v>
      </c>
      <c r="L117">
        <v>2.9819846181799998</v>
      </c>
      <c r="M117">
        <v>2.8527987403999999</v>
      </c>
      <c r="N117">
        <v>2.78079800697</v>
      </c>
      <c r="O117">
        <v>2.8843360764699999</v>
      </c>
      <c r="P117">
        <v>2.1318869512999998</v>
      </c>
      <c r="Q117">
        <v>1.6284012158200001</v>
      </c>
      <c r="R117">
        <v>2.66996312741</v>
      </c>
      <c r="S117">
        <v>2.44861649535</v>
      </c>
      <c r="T117">
        <v>2.6110048468699998</v>
      </c>
      <c r="U117">
        <v>2.8497244448500001</v>
      </c>
      <c r="V117">
        <v>2.9090573751500002</v>
      </c>
      <c r="W117">
        <v>2.81787911741</v>
      </c>
      <c r="X117" s="18"/>
      <c r="Y117" s="18"/>
      <c r="Z117" s="18"/>
      <c r="AA117" s="15"/>
      <c r="AB117" s="15"/>
      <c r="AC117" s="15"/>
      <c r="AD117" s="15"/>
      <c r="AE117" s="15"/>
      <c r="AF117" s="15"/>
      <c r="AG117" s="15"/>
      <c r="AH117" s="14"/>
      <c r="AI117">
        <v>1.7376994318000001</v>
      </c>
      <c r="AJ117">
        <v>1.2350668814200001</v>
      </c>
      <c r="AK117">
        <v>1.56050716231</v>
      </c>
      <c r="AL117">
        <v>1.4071007222</v>
      </c>
      <c r="AM117">
        <v>1.26666123562</v>
      </c>
      <c r="AN117">
        <v>2.5377605897</v>
      </c>
      <c r="AO117">
        <v>1.3630394212800001</v>
      </c>
      <c r="AP117">
        <v>1.2603675699500001</v>
      </c>
      <c r="AQ117">
        <v>1.85672300106</v>
      </c>
      <c r="AR117">
        <v>1.63669396457</v>
      </c>
      <c r="AS117">
        <v>1.6903920145</v>
      </c>
      <c r="AT117">
        <v>1.48508787983</v>
      </c>
      <c r="AU117">
        <v>2.0996866647900001</v>
      </c>
      <c r="AV117">
        <v>1.63581849173</v>
      </c>
      <c r="AW117">
        <v>2.4995882943300001</v>
      </c>
      <c r="AX117">
        <v>2.5875928019900001</v>
      </c>
      <c r="AY117">
        <v>2.5918714604200002</v>
      </c>
      <c r="AZ117">
        <v>2.8349444626100002</v>
      </c>
      <c r="BA117">
        <v>2.8075036739599999</v>
      </c>
      <c r="BB117">
        <v>2.9320850029200001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v>2.8217299733100001</v>
      </c>
      <c r="E118">
        <v>2.2958163753399998</v>
      </c>
      <c r="F118">
        <v>2.7748837530700001</v>
      </c>
      <c r="G118">
        <v>2.8133289375300001</v>
      </c>
      <c r="H118">
        <v>2.2899248883499999</v>
      </c>
      <c r="I118">
        <v>2.9512082680499998</v>
      </c>
      <c r="J118">
        <v>2.0680720128200001</v>
      </c>
      <c r="K118">
        <v>2.2307168075499999</v>
      </c>
      <c r="L118">
        <v>2.9794055268199999</v>
      </c>
      <c r="M118">
        <v>2.6580385131000002</v>
      </c>
      <c r="N118">
        <v>2.6936578660500001</v>
      </c>
      <c r="O118">
        <v>2.8100214240899999</v>
      </c>
      <c r="P118">
        <v>2.1129717372600001</v>
      </c>
      <c r="Q118">
        <v>1.60896431008</v>
      </c>
      <c r="R118">
        <v>2.61588094184</v>
      </c>
      <c r="S118">
        <v>2.4091982071000002</v>
      </c>
      <c r="T118">
        <v>2.4559031278800001</v>
      </c>
      <c r="U118">
        <v>2.8672063183600001</v>
      </c>
      <c r="V118">
        <v>2.9111634733699998</v>
      </c>
      <c r="W118">
        <v>2.7949503420299999</v>
      </c>
      <c r="X118" s="18"/>
      <c r="Y118" s="18"/>
      <c r="Z118" s="18"/>
      <c r="AA118" s="15"/>
      <c r="AB118" s="15"/>
      <c r="AC118" s="15"/>
      <c r="AD118" s="15"/>
      <c r="AE118" s="15"/>
      <c r="AF118" s="15"/>
      <c r="AG118" s="15"/>
      <c r="AH118" s="14"/>
      <c r="AI118">
        <v>1.68955749173</v>
      </c>
      <c r="AJ118">
        <v>1.1768230821800001</v>
      </c>
      <c r="AK118">
        <v>1.5404727119199999</v>
      </c>
      <c r="AL118">
        <v>1.4505922012000001</v>
      </c>
      <c r="AM118">
        <v>1.25136093925</v>
      </c>
      <c r="AN118">
        <v>2.5325444299100002</v>
      </c>
      <c r="AO118">
        <v>1.3450478537599999</v>
      </c>
      <c r="AP118">
        <v>1.2513498678799999</v>
      </c>
      <c r="AQ118">
        <v>1.84095955785</v>
      </c>
      <c r="AR118">
        <v>1.58745201831</v>
      </c>
      <c r="AS118">
        <v>1.6523564420800001</v>
      </c>
      <c r="AT118">
        <v>1.4325099782799999</v>
      </c>
      <c r="AU118">
        <v>2.0998691756299999</v>
      </c>
      <c r="AV118">
        <v>1.6620698891600001</v>
      </c>
      <c r="AW118">
        <v>2.4826386505300002</v>
      </c>
      <c r="AX118">
        <v>2.4112990483600001</v>
      </c>
      <c r="AY118">
        <v>2.5000449999500001</v>
      </c>
      <c r="AZ118">
        <v>2.83554341466</v>
      </c>
      <c r="BA118">
        <v>2.8918853009099998</v>
      </c>
      <c r="BB118">
        <v>2.7849550433000001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v>2.77447948384</v>
      </c>
      <c r="E119">
        <v>2.2159533060599998</v>
      </c>
      <c r="F119">
        <v>2.6907509992600001</v>
      </c>
      <c r="G119">
        <v>2.84360561505</v>
      </c>
      <c r="H119">
        <v>2.17484715293</v>
      </c>
      <c r="I119">
        <v>2.9260595900499999</v>
      </c>
      <c r="J119">
        <v>2.0863510166900001</v>
      </c>
      <c r="K119">
        <v>2.1897054848500002</v>
      </c>
      <c r="L119">
        <v>2.93205443558</v>
      </c>
      <c r="M119">
        <v>2.7054492030500001</v>
      </c>
      <c r="N119">
        <v>2.63421319473</v>
      </c>
      <c r="O119">
        <v>2.6652783049200002</v>
      </c>
      <c r="P119">
        <v>2.0762161978</v>
      </c>
      <c r="Q119">
        <v>1.65879364681</v>
      </c>
      <c r="R119">
        <v>2.6634710315699999</v>
      </c>
      <c r="S119">
        <v>2.36954333023</v>
      </c>
      <c r="T119">
        <v>2.4559182238399999</v>
      </c>
      <c r="U119">
        <v>2.70139865195</v>
      </c>
      <c r="V119">
        <v>2.9416678098200002</v>
      </c>
      <c r="W119">
        <v>2.7640332121400002</v>
      </c>
      <c r="X119" s="18"/>
      <c r="Y119" s="18"/>
      <c r="Z119" s="18"/>
      <c r="AA119" s="15"/>
      <c r="AB119" s="15"/>
      <c r="AC119" s="15"/>
      <c r="AD119" s="15"/>
      <c r="AE119" s="15"/>
      <c r="AF119" s="15"/>
      <c r="AG119" s="15"/>
      <c r="AH119" s="14"/>
      <c r="AI119">
        <v>1.6603652092300001</v>
      </c>
      <c r="AJ119">
        <v>1.20413755768</v>
      </c>
      <c r="AK119">
        <v>1.56902767093</v>
      </c>
      <c r="AL119">
        <v>1.4305607248100001</v>
      </c>
      <c r="AM119">
        <v>1.2316970861100001</v>
      </c>
      <c r="AN119">
        <v>2.5375362934200001</v>
      </c>
      <c r="AO119">
        <v>1.3691854858100001</v>
      </c>
      <c r="AP119">
        <v>1.2460041773299999</v>
      </c>
      <c r="AQ119">
        <v>1.8775321900999999</v>
      </c>
      <c r="AR119">
        <v>1.5953059979199999</v>
      </c>
      <c r="AS119">
        <v>1.6555059750500001</v>
      </c>
      <c r="AT119">
        <v>1.4898332170799999</v>
      </c>
      <c r="AU119">
        <v>2.0986255338799999</v>
      </c>
      <c r="AV119">
        <v>1.65174005636</v>
      </c>
      <c r="AW119">
        <v>2.4878281045600001</v>
      </c>
      <c r="AX119">
        <v>2.35524365244</v>
      </c>
      <c r="AY119">
        <v>2.45367031859</v>
      </c>
      <c r="AZ119">
        <v>2.6502793090200001</v>
      </c>
      <c r="BA119">
        <v>2.9621221155900002</v>
      </c>
      <c r="BB119">
        <v>2.74401097909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v>2.7781723680999999</v>
      </c>
      <c r="E120">
        <v>2.1785564555399999</v>
      </c>
      <c r="F120">
        <v>2.5536917204099998</v>
      </c>
      <c r="G120">
        <v>2.8245577821299999</v>
      </c>
      <c r="H120">
        <v>2.0826170961899999</v>
      </c>
      <c r="I120">
        <v>2.9397708233099999</v>
      </c>
      <c r="J120">
        <v>2.01099644486</v>
      </c>
      <c r="K120">
        <v>2.1207783841199999</v>
      </c>
      <c r="L120">
        <v>2.80947700261</v>
      </c>
      <c r="M120">
        <v>2.7361762438700001</v>
      </c>
      <c r="N120">
        <v>2.6127253907800001</v>
      </c>
      <c r="O120">
        <v>2.57088793529</v>
      </c>
      <c r="P120">
        <v>2.03348547006</v>
      </c>
      <c r="Q120">
        <v>1.62898453442</v>
      </c>
      <c r="R120">
        <v>2.5028751738700001</v>
      </c>
      <c r="S120">
        <v>2.3733221085</v>
      </c>
      <c r="T120">
        <v>2.3852762247400001</v>
      </c>
      <c r="U120">
        <v>2.6897548050100002</v>
      </c>
      <c r="V120">
        <v>2.7989857979399999</v>
      </c>
      <c r="W120">
        <v>2.7795107219899999</v>
      </c>
      <c r="X120" s="18"/>
      <c r="Y120" s="18"/>
      <c r="Z120" s="18"/>
      <c r="AA120" s="15"/>
      <c r="AB120" s="15"/>
      <c r="AC120" s="15"/>
      <c r="AD120" s="15"/>
      <c r="AE120" s="15"/>
      <c r="AF120" s="15"/>
      <c r="AG120" s="15"/>
      <c r="AH120" s="14"/>
      <c r="AI120">
        <v>1.65833205742</v>
      </c>
      <c r="AJ120">
        <v>1.22941107455</v>
      </c>
      <c r="AK120">
        <v>1.5282550110599999</v>
      </c>
      <c r="AL120">
        <v>1.3791886117900001</v>
      </c>
      <c r="AM120">
        <v>1.2182562135599999</v>
      </c>
      <c r="AN120">
        <v>2.4536493138700002</v>
      </c>
      <c r="AO120">
        <v>1.37225136048</v>
      </c>
      <c r="AP120">
        <v>1.21911699778</v>
      </c>
      <c r="AQ120">
        <v>1.9160091125200001</v>
      </c>
      <c r="AR120">
        <v>1.6057962424600001</v>
      </c>
      <c r="AS120">
        <v>1.6800258158300001</v>
      </c>
      <c r="AT120">
        <v>1.4342782944700001</v>
      </c>
      <c r="AU120">
        <v>2.0748133903500001</v>
      </c>
      <c r="AV120">
        <v>1.61076977983</v>
      </c>
      <c r="AW120">
        <v>2.3785579501099998</v>
      </c>
      <c r="AX120">
        <v>2.2914527466700001</v>
      </c>
      <c r="AY120">
        <v>2.4965750088499998</v>
      </c>
      <c r="AZ120">
        <v>2.7185752675499999</v>
      </c>
      <c r="BA120">
        <v>2.82138610292</v>
      </c>
      <c r="BB120">
        <v>2.7001930974500001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v>2.72537730112</v>
      </c>
      <c r="E121">
        <v>2.12877306685</v>
      </c>
      <c r="F121">
        <v>2.4504954946700002</v>
      </c>
      <c r="G121">
        <v>2.9172000711399999</v>
      </c>
      <c r="H121">
        <v>2.0378229882899999</v>
      </c>
      <c r="I121">
        <v>2.96850143128</v>
      </c>
      <c r="J121">
        <v>1.99173853123</v>
      </c>
      <c r="K121">
        <v>2.1367135480999999</v>
      </c>
      <c r="L121">
        <v>2.8397775150900002</v>
      </c>
      <c r="M121">
        <v>2.73763673304</v>
      </c>
      <c r="N121">
        <v>2.5839990731600002</v>
      </c>
      <c r="O121">
        <v>2.7524518121799999</v>
      </c>
      <c r="P121">
        <v>2.0267083980299998</v>
      </c>
      <c r="Q121">
        <v>1.5847746325700001</v>
      </c>
      <c r="R121">
        <v>2.4422476512100002</v>
      </c>
      <c r="S121">
        <v>2.3883698417899999</v>
      </c>
      <c r="T121">
        <v>2.4560656277600001</v>
      </c>
      <c r="U121">
        <v>2.6949792984499998</v>
      </c>
      <c r="V121">
        <v>2.7123535638299998</v>
      </c>
      <c r="W121">
        <v>2.85067224837</v>
      </c>
      <c r="X121" s="18"/>
      <c r="Y121" s="18"/>
      <c r="Z121" s="18"/>
      <c r="AA121" s="15"/>
      <c r="AB121" s="15"/>
      <c r="AC121" s="15"/>
      <c r="AD121" s="15"/>
      <c r="AE121" s="15"/>
      <c r="AF121" s="15"/>
      <c r="AG121" s="15"/>
      <c r="AH121" s="14"/>
      <c r="AI121">
        <v>1.64747529015</v>
      </c>
      <c r="AJ121">
        <v>1.1930276338000001</v>
      </c>
      <c r="AK121">
        <v>1.51312027326</v>
      </c>
      <c r="AL121">
        <v>1.3522644552</v>
      </c>
      <c r="AM121">
        <v>1.2699934985800001</v>
      </c>
      <c r="AN121">
        <v>2.5186618260100002</v>
      </c>
      <c r="AO121">
        <v>1.3591947251700001</v>
      </c>
      <c r="AP121">
        <v>1.19614726711</v>
      </c>
      <c r="AQ121">
        <v>1.8771607909300001</v>
      </c>
      <c r="AR121">
        <v>1.5977638871099999</v>
      </c>
      <c r="AS121">
        <v>1.6204117467800001</v>
      </c>
      <c r="AT121">
        <v>1.39560943908</v>
      </c>
      <c r="AU121">
        <v>2.0021241560399998</v>
      </c>
      <c r="AV121">
        <v>1.5541828792000001</v>
      </c>
      <c r="AW121">
        <v>2.4653692336100002</v>
      </c>
      <c r="AX121">
        <v>2.2663529974899999</v>
      </c>
      <c r="AY121">
        <v>2.48575436482</v>
      </c>
      <c r="AZ121">
        <v>2.7011054903299998</v>
      </c>
      <c r="BA121">
        <v>2.7952074493299999</v>
      </c>
      <c r="BB121">
        <v>2.67123867864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v>2.7331576495099998</v>
      </c>
      <c r="E122">
        <v>2.1117631244799999</v>
      </c>
      <c r="F122">
        <v>2.4503699174800002</v>
      </c>
      <c r="G122">
        <v>2.8197499934399999</v>
      </c>
      <c r="H122">
        <v>2.0329754735500001</v>
      </c>
      <c r="I122">
        <v>2.87276463258</v>
      </c>
      <c r="J122">
        <v>1.8606101560199999</v>
      </c>
      <c r="K122">
        <v>2.0518695347000002</v>
      </c>
      <c r="L122">
        <v>2.8083266237100002</v>
      </c>
      <c r="M122">
        <v>2.7027686785</v>
      </c>
      <c r="N122">
        <v>2.74831644535</v>
      </c>
      <c r="O122">
        <v>2.4889541182300001</v>
      </c>
      <c r="P122">
        <v>2.0233669819000002</v>
      </c>
      <c r="Q122">
        <v>1.6070606726200001</v>
      </c>
      <c r="R122">
        <v>2.6058158683600001</v>
      </c>
      <c r="S122">
        <v>2.3735033475299998</v>
      </c>
      <c r="T122">
        <v>2.4929478066300002</v>
      </c>
      <c r="U122">
        <v>2.6043645883500002</v>
      </c>
      <c r="V122">
        <v>2.8141199329000002</v>
      </c>
      <c r="W122">
        <v>2.7703135524900002</v>
      </c>
      <c r="X122" s="18"/>
      <c r="Y122" s="18"/>
      <c r="Z122" s="18"/>
      <c r="AA122" s="15"/>
      <c r="AB122" s="15"/>
      <c r="AC122" s="15"/>
      <c r="AD122" s="15"/>
      <c r="AE122" s="15"/>
      <c r="AF122" s="15"/>
      <c r="AG122" s="15"/>
      <c r="AH122" s="14"/>
      <c r="AI122">
        <v>1.6119254371</v>
      </c>
      <c r="AJ122">
        <v>1.1253730769200001</v>
      </c>
      <c r="AK122">
        <v>1.5049006571000001</v>
      </c>
      <c r="AL122">
        <v>1.3176656395199999</v>
      </c>
      <c r="AM122">
        <v>1.23756553339</v>
      </c>
      <c r="AN122">
        <v>2.6069049730099998</v>
      </c>
      <c r="AO122">
        <v>1.3091337037799999</v>
      </c>
      <c r="AP122">
        <v>1.20142200872</v>
      </c>
      <c r="AQ122">
        <v>1.8458319513500001</v>
      </c>
      <c r="AR122">
        <v>1.63446433428</v>
      </c>
      <c r="AS122">
        <v>1.58813704192</v>
      </c>
      <c r="AT122">
        <v>1.40928616898</v>
      </c>
      <c r="AU122">
        <v>1.97722473737</v>
      </c>
      <c r="AV122">
        <v>1.52155682788</v>
      </c>
      <c r="AW122">
        <v>2.5075340850500001</v>
      </c>
      <c r="AX122">
        <v>2.2693360281700001</v>
      </c>
      <c r="AY122">
        <v>2.4501731411200001</v>
      </c>
      <c r="AZ122">
        <v>2.6992845478700001</v>
      </c>
      <c r="BA122">
        <v>2.8831096097</v>
      </c>
      <c r="BB122">
        <v>2.76754395161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v>2.7144827810600001</v>
      </c>
      <c r="E123">
        <v>2.0155796499899998</v>
      </c>
      <c r="F123">
        <v>2.5267261346900001</v>
      </c>
      <c r="G123">
        <v>2.7451183429200001</v>
      </c>
      <c r="H123">
        <v>1.99717990436</v>
      </c>
      <c r="I123">
        <v>2.9388245422999999</v>
      </c>
      <c r="J123">
        <v>1.95988800981</v>
      </c>
      <c r="K123">
        <v>2.0122130226800001</v>
      </c>
      <c r="L123">
        <v>2.8254865046400002</v>
      </c>
      <c r="M123">
        <v>2.7277405556200001</v>
      </c>
      <c r="N123">
        <v>2.6855455522999998</v>
      </c>
      <c r="O123">
        <v>2.5295051901600001</v>
      </c>
      <c r="P123">
        <v>1.95505981455</v>
      </c>
      <c r="Q123">
        <v>1.6117058823399999</v>
      </c>
      <c r="R123">
        <v>2.5193485992300002</v>
      </c>
      <c r="S123">
        <v>2.2229252959500001</v>
      </c>
      <c r="T123">
        <v>2.34012046511</v>
      </c>
      <c r="U123">
        <v>2.6121468218500001</v>
      </c>
      <c r="V123">
        <v>2.80681450842</v>
      </c>
      <c r="W123">
        <v>2.7291605991200001</v>
      </c>
      <c r="X123" s="18"/>
      <c r="Y123" s="18"/>
      <c r="Z123" s="18"/>
      <c r="AA123" s="15"/>
      <c r="AB123" s="15"/>
      <c r="AC123" s="15"/>
      <c r="AD123" s="15"/>
      <c r="AE123" s="15"/>
      <c r="AF123" s="15"/>
      <c r="AG123" s="15"/>
      <c r="AH123" s="14"/>
      <c r="AI123">
        <v>1.6519322142599999</v>
      </c>
      <c r="AJ123">
        <v>1.15249703354</v>
      </c>
      <c r="AK123">
        <v>1.4880384471300001</v>
      </c>
      <c r="AL123">
        <v>1.32738016054</v>
      </c>
      <c r="AM123">
        <v>1.2017836924800001</v>
      </c>
      <c r="AN123">
        <v>2.5931025596500001</v>
      </c>
      <c r="AO123">
        <v>1.3041254307600001</v>
      </c>
      <c r="AP123">
        <v>1.1593399523400001</v>
      </c>
      <c r="AQ123">
        <v>1.84710436103</v>
      </c>
      <c r="AR123">
        <v>1.54481086693</v>
      </c>
      <c r="AS123">
        <v>1.5911385984999999</v>
      </c>
      <c r="AT123">
        <v>1.3413281576</v>
      </c>
      <c r="AU123">
        <v>1.9503664818799999</v>
      </c>
      <c r="AV123">
        <v>1.4991236341800001</v>
      </c>
      <c r="AW123">
        <v>2.3663760631700002</v>
      </c>
      <c r="AX123">
        <v>2.2280132255499998</v>
      </c>
      <c r="AY123">
        <v>2.4454036329100002</v>
      </c>
      <c r="AZ123">
        <v>2.6525631922200001</v>
      </c>
      <c r="BA123">
        <v>2.8542799782500001</v>
      </c>
      <c r="BB123">
        <v>2.7406994514299998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v>2.6785764626700002</v>
      </c>
      <c r="E124">
        <v>2.0693110184900001</v>
      </c>
      <c r="F124">
        <v>2.4913890111899999</v>
      </c>
      <c r="G124">
        <v>2.6685845585300001</v>
      </c>
      <c r="H124">
        <v>1.89167159772</v>
      </c>
      <c r="I124">
        <v>2.9909377829700001</v>
      </c>
      <c r="J124">
        <v>1.8436078973600001</v>
      </c>
      <c r="K124">
        <v>2.0162867230799999</v>
      </c>
      <c r="L124">
        <v>2.6811378656499998</v>
      </c>
      <c r="M124">
        <v>2.70843265846</v>
      </c>
      <c r="N124">
        <v>2.5807962734599998</v>
      </c>
      <c r="O124">
        <v>2.50841627919</v>
      </c>
      <c r="P124">
        <v>1.9250620685299999</v>
      </c>
      <c r="Q124">
        <v>1.5599305455800001</v>
      </c>
      <c r="R124">
        <v>2.3535359301900001</v>
      </c>
      <c r="S124">
        <v>2.2178026591600002</v>
      </c>
      <c r="T124">
        <v>2.4222119809799998</v>
      </c>
      <c r="U124">
        <v>2.5172103913999999</v>
      </c>
      <c r="V124">
        <v>2.7696021482500002</v>
      </c>
      <c r="W124">
        <v>2.7056866342200001</v>
      </c>
      <c r="X124" s="18"/>
      <c r="Y124" s="18"/>
      <c r="Z124" s="18"/>
      <c r="AA124" s="15"/>
      <c r="AB124" s="15"/>
      <c r="AC124" s="15"/>
      <c r="AD124" s="15"/>
      <c r="AE124" s="15"/>
      <c r="AF124" s="15"/>
      <c r="AG124" s="15"/>
      <c r="AH124" s="14"/>
      <c r="AI124">
        <v>1.63068647674</v>
      </c>
      <c r="AJ124">
        <v>1.2022611975599999</v>
      </c>
      <c r="AK124">
        <v>1.4932986097000001</v>
      </c>
      <c r="AL124">
        <v>1.31912085831</v>
      </c>
      <c r="AM124">
        <v>1.2266762571800001</v>
      </c>
      <c r="AN124">
        <v>2.65527842319</v>
      </c>
      <c r="AO124">
        <v>1.30076845691</v>
      </c>
      <c r="AP124">
        <v>1.13098149942</v>
      </c>
      <c r="AQ124">
        <v>1.8364259192000001</v>
      </c>
      <c r="AR124">
        <v>1.57378099031</v>
      </c>
      <c r="AS124">
        <v>1.64293371101</v>
      </c>
      <c r="AT124">
        <v>1.35534726442</v>
      </c>
      <c r="AU124">
        <v>1.9368416556500001</v>
      </c>
      <c r="AV124">
        <v>1.4824042012800001</v>
      </c>
      <c r="AW124">
        <v>2.4165589679899999</v>
      </c>
      <c r="AX124">
        <v>2.35078533174</v>
      </c>
      <c r="AY124">
        <v>2.4256813356300002</v>
      </c>
      <c r="AZ124">
        <v>2.5972618554400002</v>
      </c>
      <c r="BA124">
        <v>2.7076160206200002</v>
      </c>
      <c r="BB124">
        <v>2.72256391689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v>2.7065229478199999</v>
      </c>
      <c r="E125">
        <v>2.06535510385</v>
      </c>
      <c r="F125">
        <v>2.4032970168799999</v>
      </c>
      <c r="G125">
        <v>2.6148190488999998</v>
      </c>
      <c r="H125">
        <v>1.8652547798500001</v>
      </c>
      <c r="I125">
        <v>2.8993844326299998</v>
      </c>
      <c r="J125">
        <v>1.83786133299</v>
      </c>
      <c r="K125">
        <v>1.9737639388799999</v>
      </c>
      <c r="L125">
        <v>2.59135499423</v>
      </c>
      <c r="M125">
        <v>2.6445949045699999</v>
      </c>
      <c r="N125">
        <v>2.5638647480899999</v>
      </c>
      <c r="O125">
        <v>2.5203414499300001</v>
      </c>
      <c r="P125">
        <v>1.99747856467</v>
      </c>
      <c r="Q125">
        <v>1.53121121072</v>
      </c>
      <c r="R125">
        <v>2.3617195952599999</v>
      </c>
      <c r="S125">
        <v>2.0995280278299999</v>
      </c>
      <c r="T125">
        <v>2.4279657478300001</v>
      </c>
      <c r="U125">
        <v>2.50198542513</v>
      </c>
      <c r="V125">
        <v>2.72385581677</v>
      </c>
      <c r="W125">
        <v>2.6438304222200002</v>
      </c>
      <c r="X125" s="18"/>
      <c r="Y125" s="18"/>
      <c r="Z125" s="18"/>
      <c r="AA125" s="15"/>
      <c r="AB125" s="15"/>
      <c r="AC125" s="15"/>
      <c r="AD125" s="15"/>
      <c r="AE125" s="15"/>
      <c r="AF125" s="15"/>
      <c r="AG125" s="15"/>
      <c r="AH125" s="14"/>
      <c r="AI125">
        <v>1.5753011399600001</v>
      </c>
      <c r="AJ125">
        <v>1.2221496652999999</v>
      </c>
      <c r="AK125">
        <v>1.46471562516</v>
      </c>
      <c r="AL125">
        <v>1.2874772972999999</v>
      </c>
      <c r="AM125">
        <v>1.24030200283</v>
      </c>
      <c r="AN125">
        <v>2.7269245346200002</v>
      </c>
      <c r="AO125">
        <v>1.26464254119</v>
      </c>
      <c r="AP125">
        <v>1.14663989454</v>
      </c>
      <c r="AQ125">
        <v>1.83842538159</v>
      </c>
      <c r="AR125">
        <v>1.5733532782899999</v>
      </c>
      <c r="AS125">
        <v>1.57561727859</v>
      </c>
      <c r="AT125">
        <v>1.3225801204500001</v>
      </c>
      <c r="AU125">
        <v>2.0347868675099998</v>
      </c>
      <c r="AV125">
        <v>1.4724004825400001</v>
      </c>
      <c r="AW125">
        <v>2.47128334252</v>
      </c>
      <c r="AX125">
        <v>2.2493940297799999</v>
      </c>
      <c r="AY125">
        <v>2.4763439743900002</v>
      </c>
      <c r="AZ125">
        <v>2.6173726149399998</v>
      </c>
      <c r="BA125">
        <v>2.6030169498600002</v>
      </c>
      <c r="BB125">
        <v>2.6799256198600001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v>2.6471751768799998</v>
      </c>
      <c r="E126">
        <v>2.0051251988800001</v>
      </c>
      <c r="F126">
        <v>2.3656990950200001</v>
      </c>
      <c r="G126">
        <v>2.6096348747400002</v>
      </c>
      <c r="H126">
        <v>1.8621721866000001</v>
      </c>
      <c r="I126">
        <v>2.8767708125300002</v>
      </c>
      <c r="J126">
        <v>1.94939974975</v>
      </c>
      <c r="K126">
        <v>1.9425183607900001</v>
      </c>
      <c r="L126">
        <v>2.6946318142200001</v>
      </c>
      <c r="M126">
        <v>2.6189037173999998</v>
      </c>
      <c r="N126">
        <v>2.56385122384</v>
      </c>
      <c r="O126">
        <v>2.5113405376800002</v>
      </c>
      <c r="P126">
        <v>2.0031435710699999</v>
      </c>
      <c r="Q126">
        <v>1.5280313839099999</v>
      </c>
      <c r="R126">
        <v>2.3412034562000001</v>
      </c>
      <c r="S126">
        <v>2.2333750132499999</v>
      </c>
      <c r="T126">
        <v>2.4935339572599999</v>
      </c>
      <c r="U126">
        <v>2.64598421092</v>
      </c>
      <c r="V126">
        <v>2.5856126508399999</v>
      </c>
      <c r="W126">
        <v>2.6920772684399998</v>
      </c>
      <c r="X126" s="18"/>
      <c r="Y126" s="18"/>
      <c r="Z126" s="18"/>
      <c r="AA126" s="15"/>
      <c r="AB126" s="15"/>
      <c r="AC126" s="15"/>
      <c r="AD126" s="15"/>
      <c r="AE126" s="15"/>
      <c r="AF126" s="15"/>
      <c r="AG126" s="15"/>
      <c r="AH126" s="14"/>
      <c r="AI126">
        <v>1.5817803801200001</v>
      </c>
      <c r="AJ126">
        <v>1.2053687765200001</v>
      </c>
      <c r="AK126">
        <v>1.50615713973</v>
      </c>
      <c r="AL126">
        <v>1.27809374944</v>
      </c>
      <c r="AM126">
        <v>1.25653715045</v>
      </c>
      <c r="AN126">
        <v>2.7244170899000002</v>
      </c>
      <c r="AO126">
        <v>1.25650338756</v>
      </c>
      <c r="AP126">
        <v>1.16111007409</v>
      </c>
      <c r="AQ126">
        <v>1.8722289216700001</v>
      </c>
      <c r="AR126">
        <v>1.5175698077799999</v>
      </c>
      <c r="AS126">
        <v>1.46838429394</v>
      </c>
      <c r="AT126">
        <v>1.32282762313</v>
      </c>
      <c r="AU126">
        <v>1.9970325449799999</v>
      </c>
      <c r="AV126">
        <v>1.4641512034399999</v>
      </c>
      <c r="AW126">
        <v>2.3600615165900001</v>
      </c>
      <c r="AX126">
        <v>2.2822470110199999</v>
      </c>
      <c r="AY126">
        <v>2.3827449062200001</v>
      </c>
      <c r="AZ126">
        <v>2.5860937712699998</v>
      </c>
      <c r="BA126">
        <v>2.5950542103799998</v>
      </c>
      <c r="BB126">
        <v>2.6417735147900001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v>2.5154600836699998</v>
      </c>
      <c r="E127">
        <v>1.99087404251</v>
      </c>
      <c r="F127">
        <v>2.3010345857700001</v>
      </c>
      <c r="G127">
        <v>2.5503479170199999</v>
      </c>
      <c r="H127">
        <v>1.7734293461199999</v>
      </c>
      <c r="I127">
        <v>2.8193266447499998</v>
      </c>
      <c r="J127">
        <v>1.9637385519399999</v>
      </c>
      <c r="K127">
        <v>1.92890218918</v>
      </c>
      <c r="L127">
        <v>2.7009561756</v>
      </c>
      <c r="M127">
        <v>2.5915485300599999</v>
      </c>
      <c r="N127">
        <v>2.62330648363</v>
      </c>
      <c r="O127">
        <v>2.5773075586199998</v>
      </c>
      <c r="P127">
        <v>1.9600334615199999</v>
      </c>
      <c r="Q127">
        <v>1.4872318826399999</v>
      </c>
      <c r="R127">
        <v>2.3969763290000001</v>
      </c>
      <c r="S127">
        <v>2.2390325442700001</v>
      </c>
      <c r="T127">
        <v>2.3854842229900002</v>
      </c>
      <c r="U127">
        <v>2.6148822654299999</v>
      </c>
      <c r="V127">
        <v>2.5880041299899998</v>
      </c>
      <c r="W127">
        <v>2.6451204776399999</v>
      </c>
      <c r="X127" s="18"/>
      <c r="Y127" s="18"/>
      <c r="Z127" s="18"/>
      <c r="AA127" s="15"/>
      <c r="AB127" s="15"/>
      <c r="AC127" s="15"/>
      <c r="AD127" s="15"/>
      <c r="AE127" s="15"/>
      <c r="AF127" s="15"/>
      <c r="AG127" s="15"/>
      <c r="AH127" s="14"/>
      <c r="AI127">
        <v>1.5784490047299999</v>
      </c>
      <c r="AJ127">
        <v>1.16680600766</v>
      </c>
      <c r="AK127">
        <v>1.48649339382</v>
      </c>
      <c r="AL127">
        <v>1.2931525427399999</v>
      </c>
      <c r="AM127">
        <v>1.2147227329400001</v>
      </c>
      <c r="AN127">
        <v>2.64889452725</v>
      </c>
      <c r="AO127">
        <v>1.2236280819200001</v>
      </c>
      <c r="AP127">
        <v>1.15452682198</v>
      </c>
      <c r="AQ127">
        <v>1.82236432371</v>
      </c>
      <c r="AR127">
        <v>1.4595382246299999</v>
      </c>
      <c r="AS127">
        <v>1.4848831768099999</v>
      </c>
      <c r="AT127">
        <v>1.33682452571</v>
      </c>
      <c r="AU127">
        <v>1.94847062379</v>
      </c>
      <c r="AV127">
        <v>1.4615027784200001</v>
      </c>
      <c r="AW127">
        <v>2.3345107446700002</v>
      </c>
      <c r="AX127">
        <v>2.28771077717</v>
      </c>
      <c r="AY127">
        <v>2.4326205642800001</v>
      </c>
      <c r="AZ127">
        <v>2.48973077081</v>
      </c>
      <c r="BA127">
        <v>2.6238037742000002</v>
      </c>
      <c r="BB127">
        <v>2.6696541257000002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v>2.578739562</v>
      </c>
      <c r="E128">
        <v>1.9202808181</v>
      </c>
      <c r="F128">
        <v>2.3373070066900001</v>
      </c>
      <c r="G128">
        <v>2.5346001237300002</v>
      </c>
      <c r="H128">
        <v>1.7173278787099999</v>
      </c>
      <c r="I128">
        <v>2.7583182486000002</v>
      </c>
      <c r="J128">
        <v>1.8917090529</v>
      </c>
      <c r="K128">
        <v>1.9295395683600001</v>
      </c>
      <c r="L128">
        <v>2.72317521626</v>
      </c>
      <c r="M128">
        <v>2.6927368437900001</v>
      </c>
      <c r="N128">
        <v>2.59184299057</v>
      </c>
      <c r="O128">
        <v>2.4986352440899999</v>
      </c>
      <c r="P128">
        <v>1.9297535477100001</v>
      </c>
      <c r="Q128">
        <v>1.4567879187299999</v>
      </c>
      <c r="R128">
        <v>2.3519552776000001</v>
      </c>
      <c r="S128">
        <v>2.2378037311800001</v>
      </c>
      <c r="T128">
        <v>2.2984276913400001</v>
      </c>
      <c r="U128">
        <v>2.49000095856</v>
      </c>
      <c r="V128">
        <v>2.6460337652199999</v>
      </c>
      <c r="W128">
        <v>2.6413814805500002</v>
      </c>
      <c r="X128" s="18"/>
      <c r="Y128" s="18"/>
      <c r="Z128" s="18"/>
      <c r="AA128" s="15"/>
      <c r="AB128" s="15"/>
      <c r="AC128" s="15"/>
      <c r="AD128" s="15"/>
      <c r="AE128" s="15"/>
      <c r="AF128" s="15"/>
      <c r="AG128" s="15"/>
      <c r="AH128" s="14"/>
      <c r="AI128">
        <v>1.5550286341099999</v>
      </c>
      <c r="AJ128">
        <v>1.1083599587399999</v>
      </c>
      <c r="AK128">
        <v>1.46596135655</v>
      </c>
      <c r="AL128">
        <v>1.28246820783</v>
      </c>
      <c r="AM128">
        <v>1.2073201049</v>
      </c>
      <c r="AN128">
        <v>2.52777840098</v>
      </c>
      <c r="AO128">
        <v>1.26639102079</v>
      </c>
      <c r="AP128">
        <v>1.1749496747799999</v>
      </c>
      <c r="AQ128">
        <v>1.7682803976799999</v>
      </c>
      <c r="AR128">
        <v>1.4254265801899999</v>
      </c>
      <c r="AS128">
        <v>1.4761852366799999</v>
      </c>
      <c r="AT128">
        <v>1.35026412687</v>
      </c>
      <c r="AU128">
        <v>1.9015010563400001</v>
      </c>
      <c r="AV128">
        <v>1.4303524699500001</v>
      </c>
      <c r="AW128">
        <v>2.3263787791800001</v>
      </c>
      <c r="AX128">
        <v>2.2344584150500002</v>
      </c>
      <c r="AY128">
        <v>2.4597551525300001</v>
      </c>
      <c r="AZ128">
        <v>2.4608107435700002</v>
      </c>
      <c r="BA128">
        <v>2.6869400711</v>
      </c>
      <c r="BB128">
        <v>2.6222770609200001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v>2.6343392043699998</v>
      </c>
      <c r="E129">
        <v>1.9416827370800001</v>
      </c>
      <c r="F129">
        <v>2.2750439507000002</v>
      </c>
      <c r="G129">
        <v>2.5433972737000001</v>
      </c>
      <c r="H129">
        <v>1.71459443319</v>
      </c>
      <c r="I129">
        <v>2.7457648187800001</v>
      </c>
      <c r="J129">
        <v>1.8430601250400001</v>
      </c>
      <c r="K129">
        <v>1.90449808821</v>
      </c>
      <c r="L129">
        <v>2.7044091565300001</v>
      </c>
      <c r="M129">
        <v>2.68207222222</v>
      </c>
      <c r="N129">
        <v>2.4269031555799998</v>
      </c>
      <c r="O129">
        <v>2.4944410697400001</v>
      </c>
      <c r="P129">
        <v>1.9249003063900001</v>
      </c>
      <c r="Q129">
        <v>1.4489014284899999</v>
      </c>
      <c r="R129">
        <v>2.2409782524300002</v>
      </c>
      <c r="S129">
        <v>2.2151169613500001</v>
      </c>
      <c r="T129">
        <v>2.3867940086299999</v>
      </c>
      <c r="U129">
        <v>2.5191546422100002</v>
      </c>
      <c r="V129">
        <v>2.6397751987200002</v>
      </c>
      <c r="W129">
        <v>2.57163789659</v>
      </c>
      <c r="X129" s="18"/>
      <c r="Y129" s="18"/>
      <c r="Z129" s="18"/>
      <c r="AA129" s="15"/>
      <c r="AB129" s="15"/>
      <c r="AC129" s="15"/>
      <c r="AD129" s="15"/>
      <c r="AE129" s="15"/>
      <c r="AF129" s="15"/>
      <c r="AG129" s="15"/>
      <c r="AH129" s="14"/>
      <c r="AI129">
        <v>1.5534088961600001</v>
      </c>
      <c r="AJ129">
        <v>1.05945695362</v>
      </c>
      <c r="AK129">
        <v>1.4460202526299999</v>
      </c>
      <c r="AL129">
        <v>1.2615012002999999</v>
      </c>
      <c r="AM129">
        <v>1.2148210598</v>
      </c>
      <c r="AN129">
        <v>2.5482089658999998</v>
      </c>
      <c r="AO129">
        <v>1.2980555739599999</v>
      </c>
      <c r="AP129">
        <v>1.1130550692900001</v>
      </c>
      <c r="AQ129">
        <v>1.7699246610899999</v>
      </c>
      <c r="AR129">
        <v>1.4087253792000001</v>
      </c>
      <c r="AS129">
        <v>1.4258853841600001</v>
      </c>
      <c r="AT129">
        <v>1.34990210595</v>
      </c>
      <c r="AU129">
        <v>1.8982430669599999</v>
      </c>
      <c r="AV129">
        <v>1.4486355578700001</v>
      </c>
      <c r="AW129">
        <v>2.2649852234600001</v>
      </c>
      <c r="AX129">
        <v>2.19947451123</v>
      </c>
      <c r="AY129">
        <v>2.4369264190600002</v>
      </c>
      <c r="AZ129">
        <v>2.4660319689899999</v>
      </c>
      <c r="BA129">
        <v>2.5722236147899999</v>
      </c>
      <c r="BB129">
        <v>2.5560340659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v>2.5508340519499999</v>
      </c>
      <c r="E130">
        <v>1.93462981665</v>
      </c>
      <c r="F130">
        <v>2.2953123339800001</v>
      </c>
      <c r="G130">
        <v>2.6008690415000002</v>
      </c>
      <c r="H130">
        <v>1.7342324364199999</v>
      </c>
      <c r="I130">
        <v>2.8564341311599999</v>
      </c>
      <c r="J130">
        <v>1.8273004644699999</v>
      </c>
      <c r="K130">
        <v>1.86004042804</v>
      </c>
      <c r="L130">
        <v>2.7387975411599998</v>
      </c>
      <c r="M130">
        <v>2.6671128822900001</v>
      </c>
      <c r="N130">
        <v>2.4009528056099998</v>
      </c>
      <c r="O130">
        <v>2.45172699464</v>
      </c>
      <c r="P130">
        <v>1.8735693984399999</v>
      </c>
      <c r="Q130">
        <v>1.42977622941</v>
      </c>
      <c r="R130">
        <v>2.1714330610600001</v>
      </c>
      <c r="S130">
        <v>2.2235394787499998</v>
      </c>
      <c r="T130">
        <v>2.3735449280299998</v>
      </c>
      <c r="U130">
        <v>2.5292892606300001</v>
      </c>
      <c r="V130">
        <v>2.6041859984500002</v>
      </c>
      <c r="W130">
        <v>2.4835001542700001</v>
      </c>
      <c r="X130" s="18"/>
      <c r="Y130" s="18"/>
      <c r="Z130" s="18"/>
      <c r="AA130" s="15"/>
      <c r="AB130" s="15"/>
      <c r="AC130" s="15"/>
      <c r="AD130" s="15"/>
      <c r="AE130" s="15"/>
      <c r="AF130" s="15"/>
      <c r="AG130" s="15"/>
      <c r="AH130" s="14"/>
      <c r="AI130">
        <v>1.5396148998999999</v>
      </c>
      <c r="AJ130">
        <v>1.1163605922099999</v>
      </c>
      <c r="AK130">
        <v>1.42008578868</v>
      </c>
      <c r="AL130">
        <v>1.24324724434</v>
      </c>
      <c r="AM130">
        <v>1.19873301827</v>
      </c>
      <c r="AN130">
        <v>2.6175415376600002</v>
      </c>
      <c r="AO130">
        <v>1.3568885980700001</v>
      </c>
      <c r="AP130">
        <v>1.1315318105900001</v>
      </c>
      <c r="AQ130">
        <v>1.7816847121799999</v>
      </c>
      <c r="AR130">
        <v>1.46529457055</v>
      </c>
      <c r="AS130">
        <v>1.5131493652900001</v>
      </c>
      <c r="AT130">
        <v>1.3218010206599999</v>
      </c>
      <c r="AU130">
        <v>1.8511242295400001</v>
      </c>
      <c r="AV130">
        <v>1.4348837087699999</v>
      </c>
      <c r="AW130">
        <v>2.2112534957399999</v>
      </c>
      <c r="AX130">
        <v>2.1340179735100002</v>
      </c>
      <c r="AY130">
        <v>2.3843595417699999</v>
      </c>
      <c r="AZ130">
        <v>2.4104717175300001</v>
      </c>
      <c r="BA130">
        <v>2.591053531</v>
      </c>
      <c r="BB130">
        <v>2.5662003146500001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v>2.5228721310500002</v>
      </c>
      <c r="E131">
        <v>1.8990414437700001</v>
      </c>
      <c r="F131">
        <v>2.2073966889099998</v>
      </c>
      <c r="G131">
        <v>2.5210074408800001</v>
      </c>
      <c r="H131">
        <v>1.6923157659900001</v>
      </c>
      <c r="I131">
        <v>2.8015372895800001</v>
      </c>
      <c r="J131">
        <v>1.8720344920900001</v>
      </c>
      <c r="K131">
        <v>1.81680673615</v>
      </c>
      <c r="L131">
        <v>2.6519975759699999</v>
      </c>
      <c r="M131">
        <v>2.6873790980800001</v>
      </c>
      <c r="N131">
        <v>2.4585320770700001</v>
      </c>
      <c r="O131">
        <v>2.45122251561</v>
      </c>
      <c r="P131">
        <v>1.8645781716000001</v>
      </c>
      <c r="Q131">
        <v>1.35490288805</v>
      </c>
      <c r="R131">
        <v>2.2305283623499998</v>
      </c>
      <c r="S131">
        <v>2.1231856807699998</v>
      </c>
      <c r="T131">
        <v>2.2144100368299999</v>
      </c>
      <c r="U131">
        <v>2.5438871218700001</v>
      </c>
      <c r="V131">
        <v>2.6276381548700001</v>
      </c>
      <c r="W131">
        <v>2.4024431804500002</v>
      </c>
      <c r="X131" s="18"/>
      <c r="Y131" s="18"/>
      <c r="Z131" s="18"/>
      <c r="AA131" s="15"/>
      <c r="AB131" s="15"/>
      <c r="AC131" s="15"/>
      <c r="AD131" s="15"/>
      <c r="AE131" s="15"/>
      <c r="AF131" s="15"/>
      <c r="AG131" s="15"/>
      <c r="AH131" s="14"/>
      <c r="AI131">
        <v>1.54616841384</v>
      </c>
      <c r="AJ131">
        <v>1.10811024514</v>
      </c>
      <c r="AK131">
        <v>1.4069494230899999</v>
      </c>
      <c r="AL131">
        <v>1.22813578162</v>
      </c>
      <c r="AM131">
        <v>1.15828068415</v>
      </c>
      <c r="AN131">
        <v>2.5340773723800001</v>
      </c>
      <c r="AO131">
        <v>1.30029248573</v>
      </c>
      <c r="AP131">
        <v>1.1540184329700001</v>
      </c>
      <c r="AQ131">
        <v>1.7954114651399999</v>
      </c>
      <c r="AR131">
        <v>1.5167378111700001</v>
      </c>
      <c r="AS131">
        <v>1.53286785065</v>
      </c>
      <c r="AT131">
        <v>1.2998319247700001</v>
      </c>
      <c r="AU131">
        <v>1.82807946161</v>
      </c>
      <c r="AV131">
        <v>1.3641199122400001</v>
      </c>
      <c r="AW131">
        <v>2.2299248649100001</v>
      </c>
      <c r="AX131">
        <v>2.1415528716700001</v>
      </c>
      <c r="AY131">
        <v>2.3020313860099999</v>
      </c>
      <c r="AZ131">
        <v>2.4359225440899999</v>
      </c>
      <c r="BA131">
        <v>2.6144430070500002</v>
      </c>
      <c r="BB131">
        <v>2.3945349613800002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v>2.5974889709000002</v>
      </c>
      <c r="E132">
        <v>1.83787681184</v>
      </c>
      <c r="F132">
        <v>2.2848574674200002</v>
      </c>
      <c r="G132">
        <v>2.5660333714200001</v>
      </c>
      <c r="H132">
        <v>1.64952424654</v>
      </c>
      <c r="I132">
        <v>2.8606131185399999</v>
      </c>
      <c r="J132">
        <v>1.8128674329400001</v>
      </c>
      <c r="K132">
        <v>1.83736002603</v>
      </c>
      <c r="L132">
        <v>2.6536468930599999</v>
      </c>
      <c r="M132">
        <v>2.6031630136900001</v>
      </c>
      <c r="N132">
        <v>2.4439741801600001</v>
      </c>
      <c r="O132">
        <v>2.47457276458</v>
      </c>
      <c r="P132">
        <v>1.80864579319</v>
      </c>
      <c r="Q132">
        <v>1.3597190455599999</v>
      </c>
      <c r="R132">
        <v>2.2597551205199999</v>
      </c>
      <c r="S132">
        <v>2.08201433245</v>
      </c>
      <c r="T132">
        <v>2.2578476760399999</v>
      </c>
      <c r="U132">
        <v>2.55033462998</v>
      </c>
      <c r="V132">
        <v>2.5903532276400001</v>
      </c>
      <c r="W132">
        <v>2.43746424292</v>
      </c>
      <c r="X132" s="18"/>
      <c r="Y132" s="18"/>
      <c r="Z132" s="18"/>
      <c r="AA132" s="15"/>
      <c r="AB132" s="15"/>
      <c r="AC132" s="15"/>
      <c r="AD132" s="15"/>
      <c r="AE132" s="15"/>
      <c r="AF132" s="15"/>
      <c r="AG132" s="15"/>
      <c r="AH132" s="14"/>
      <c r="AI132">
        <v>1.55588588608</v>
      </c>
      <c r="AJ132">
        <v>1.1001103861899999</v>
      </c>
      <c r="AK132">
        <v>1.4086528841599999</v>
      </c>
      <c r="AL132">
        <v>1.1944779909000001</v>
      </c>
      <c r="AM132">
        <v>1.1161831148300001</v>
      </c>
      <c r="AN132">
        <v>2.5422335987100002</v>
      </c>
      <c r="AO132">
        <v>1.2726177273099999</v>
      </c>
      <c r="AP132">
        <v>1.15842630393</v>
      </c>
      <c r="AQ132">
        <v>1.83418301675</v>
      </c>
      <c r="AR132">
        <v>1.5397842284200001</v>
      </c>
      <c r="AS132">
        <v>1.4449938892300001</v>
      </c>
      <c r="AT132">
        <v>1.2678095192100001</v>
      </c>
      <c r="AU132">
        <v>1.83009860935</v>
      </c>
      <c r="AV132">
        <v>1.3467420945799999</v>
      </c>
      <c r="AW132">
        <v>2.1900388100999999</v>
      </c>
      <c r="AX132">
        <v>2.11797303656</v>
      </c>
      <c r="AY132">
        <v>2.2996314830700002</v>
      </c>
      <c r="AZ132">
        <v>2.4988776878099999</v>
      </c>
      <c r="BA132">
        <v>2.4763690772200002</v>
      </c>
      <c r="BB132">
        <v>2.3725576633299998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v>2.5678515914300002</v>
      </c>
      <c r="E133">
        <v>1.8029035439500001</v>
      </c>
      <c r="F133">
        <v>2.2023803592600002</v>
      </c>
      <c r="G133">
        <v>2.4377895754300001</v>
      </c>
      <c r="H133">
        <v>1.6955060929300001</v>
      </c>
      <c r="I133">
        <v>2.8816618481499998</v>
      </c>
      <c r="J133">
        <v>1.84314707915</v>
      </c>
      <c r="K133">
        <v>1.8042298324599999</v>
      </c>
      <c r="L133">
        <v>2.7540546271899999</v>
      </c>
      <c r="M133">
        <v>2.4537209477199999</v>
      </c>
      <c r="N133">
        <v>2.3842959070699998</v>
      </c>
      <c r="O133">
        <v>2.43297668688</v>
      </c>
      <c r="P133">
        <v>1.75743456671</v>
      </c>
      <c r="Q133">
        <v>1.40125259438</v>
      </c>
      <c r="R133">
        <v>2.2919943549599999</v>
      </c>
      <c r="S133">
        <v>2.1369164199399999</v>
      </c>
      <c r="T133">
        <v>2.2146261278199999</v>
      </c>
      <c r="U133">
        <v>2.39756339882</v>
      </c>
      <c r="V133">
        <v>2.55063833025</v>
      </c>
      <c r="W133">
        <v>2.4297680637000001</v>
      </c>
      <c r="X133" s="18"/>
      <c r="Y133" s="18"/>
      <c r="Z133" s="18"/>
      <c r="AA133" s="15"/>
      <c r="AB133" s="15"/>
      <c r="AC133" s="15"/>
      <c r="AD133" s="15"/>
      <c r="AE133" s="15"/>
      <c r="AF133" s="15"/>
      <c r="AG133" s="15"/>
      <c r="AH133" s="14"/>
      <c r="AI133">
        <v>1.53103352179</v>
      </c>
      <c r="AJ133">
        <v>1.1378113178</v>
      </c>
      <c r="AK133">
        <v>1.3858308277</v>
      </c>
      <c r="AL133">
        <v>1.1773556598699999</v>
      </c>
      <c r="AM133">
        <v>1.1281011511200001</v>
      </c>
      <c r="AN133">
        <v>2.5352297138800002</v>
      </c>
      <c r="AO133">
        <v>1.25772153042</v>
      </c>
      <c r="AP133">
        <v>1.1450563736099999</v>
      </c>
      <c r="AQ133">
        <v>1.8396868307500001</v>
      </c>
      <c r="AR133">
        <v>1.4900535454399999</v>
      </c>
      <c r="AS133">
        <v>1.4734658919400001</v>
      </c>
      <c r="AT133">
        <v>1.27394628127</v>
      </c>
      <c r="AU133">
        <v>1.8158838176000001</v>
      </c>
      <c r="AV133">
        <v>1.36915784823</v>
      </c>
      <c r="AW133">
        <v>2.20883527806</v>
      </c>
      <c r="AX133">
        <v>2.1138995431000001</v>
      </c>
      <c r="AY133">
        <v>2.2367411042900001</v>
      </c>
      <c r="AZ133">
        <v>2.4190567306799999</v>
      </c>
      <c r="BA133">
        <v>2.4744463188400001</v>
      </c>
      <c r="BB133">
        <v>2.38364113048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v>2.5281230725600001</v>
      </c>
      <c r="E134">
        <v>1.8182113206599999</v>
      </c>
      <c r="F134">
        <v>2.1780991374799998</v>
      </c>
      <c r="G134">
        <v>2.3743876966699999</v>
      </c>
      <c r="H134">
        <v>1.68087735433</v>
      </c>
      <c r="I134">
        <v>2.9313060914100002</v>
      </c>
      <c r="J134">
        <v>1.8218653416599999</v>
      </c>
      <c r="K134">
        <v>1.7715110008199999</v>
      </c>
      <c r="L134">
        <v>2.6189125661500001</v>
      </c>
      <c r="M134">
        <v>2.4621820378099999</v>
      </c>
      <c r="N134">
        <v>2.3124972721799999</v>
      </c>
      <c r="O134">
        <v>2.3823139719799999</v>
      </c>
      <c r="P134">
        <v>1.8145577044800001</v>
      </c>
      <c r="Q134">
        <v>1.4599610917000001</v>
      </c>
      <c r="R134">
        <v>2.24070286149</v>
      </c>
      <c r="S134">
        <v>2.0819357445</v>
      </c>
      <c r="T134">
        <v>2.1908192719800001</v>
      </c>
      <c r="U134">
        <v>2.3573183392299999</v>
      </c>
      <c r="V134">
        <v>2.47429311391</v>
      </c>
      <c r="W134">
        <v>2.4595499347500001</v>
      </c>
      <c r="X134" s="18"/>
      <c r="Y134" s="18"/>
      <c r="Z134" s="18"/>
      <c r="AA134" s="15"/>
      <c r="AB134" s="15"/>
      <c r="AC134" s="15"/>
      <c r="AD134" s="15"/>
      <c r="AE134" s="15"/>
      <c r="AF134" s="15"/>
      <c r="AG134" s="15"/>
      <c r="AH134" s="14"/>
      <c r="AI134">
        <v>1.52405879323</v>
      </c>
      <c r="AJ134">
        <v>1.12741868969</v>
      </c>
      <c r="AK134">
        <v>1.4117463081699999</v>
      </c>
      <c r="AL134">
        <v>1.1462549924500001</v>
      </c>
      <c r="AM134">
        <v>1.1358381130799999</v>
      </c>
      <c r="AN134">
        <v>2.5373729956500002</v>
      </c>
      <c r="AO134">
        <v>1.20581060868</v>
      </c>
      <c r="AP134">
        <v>1.14753065031</v>
      </c>
      <c r="AQ134">
        <v>1.7762362197899999</v>
      </c>
      <c r="AR134">
        <v>1.4597024457400001</v>
      </c>
      <c r="AS134">
        <v>1.44618160421</v>
      </c>
      <c r="AT134">
        <v>1.26218045201</v>
      </c>
      <c r="AU134">
        <v>1.8153631720700001</v>
      </c>
      <c r="AV134">
        <v>1.3997248125499999</v>
      </c>
      <c r="AW134">
        <v>2.23926590623</v>
      </c>
      <c r="AX134">
        <v>1.9984357502500001</v>
      </c>
      <c r="AY134">
        <v>2.2176827673199999</v>
      </c>
      <c r="AZ134">
        <v>2.3456546290200002</v>
      </c>
      <c r="BA134">
        <v>2.4218450516800001</v>
      </c>
      <c r="BB134">
        <v>2.4096205409799998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v>2.50963696074</v>
      </c>
      <c r="E135">
        <v>1.8160286587100001</v>
      </c>
      <c r="F135">
        <v>2.2462386650099999</v>
      </c>
      <c r="G135">
        <v>2.3227774047700001</v>
      </c>
      <c r="H135">
        <v>1.6447075735000001</v>
      </c>
      <c r="I135">
        <v>2.8752887839999999</v>
      </c>
      <c r="J135">
        <v>1.73794467961</v>
      </c>
      <c r="K135">
        <v>1.71273509556</v>
      </c>
      <c r="L135">
        <v>2.5405417665300001</v>
      </c>
      <c r="M135">
        <v>2.4145400779099999</v>
      </c>
      <c r="N135">
        <v>2.3622849690600001</v>
      </c>
      <c r="O135">
        <v>2.2987023569499998</v>
      </c>
      <c r="P135">
        <v>1.76641066482</v>
      </c>
      <c r="Q135">
        <v>1.4481432940700001</v>
      </c>
      <c r="R135">
        <v>2.1538817191300001</v>
      </c>
      <c r="S135">
        <v>2.1069090074900001</v>
      </c>
      <c r="T135">
        <v>2.12422079719</v>
      </c>
      <c r="U135">
        <v>2.3035312540600001</v>
      </c>
      <c r="V135">
        <v>2.5253880694299999</v>
      </c>
      <c r="W135">
        <v>2.4716488388100002</v>
      </c>
      <c r="X135" s="18"/>
      <c r="Y135" s="18"/>
      <c r="Z135" s="18"/>
      <c r="AA135" s="15"/>
      <c r="AB135" s="15"/>
      <c r="AC135" s="15"/>
      <c r="AD135" s="15"/>
      <c r="AE135" s="15"/>
      <c r="AF135" s="15"/>
      <c r="AG135" s="15"/>
      <c r="AH135" s="14"/>
      <c r="AI135">
        <v>1.5043653297199999</v>
      </c>
      <c r="AJ135">
        <v>1.1411015850499999</v>
      </c>
      <c r="AK135">
        <v>1.4077890774899999</v>
      </c>
      <c r="AL135">
        <v>1.1547753842999999</v>
      </c>
      <c r="AM135">
        <v>1.14805262977</v>
      </c>
      <c r="AN135">
        <v>2.5361723913400001</v>
      </c>
      <c r="AO135">
        <v>1.2408295602699999</v>
      </c>
      <c r="AP135">
        <v>1.1425462961999999</v>
      </c>
      <c r="AQ135">
        <v>1.7643487154699999</v>
      </c>
      <c r="AR135">
        <v>1.4412181174900001</v>
      </c>
      <c r="AS135">
        <v>1.40424235955</v>
      </c>
      <c r="AT135">
        <v>1.28199222246</v>
      </c>
      <c r="AU135">
        <v>1.7461257455899999</v>
      </c>
      <c r="AV135">
        <v>1.36096700185</v>
      </c>
      <c r="AW135">
        <v>2.16931956669</v>
      </c>
      <c r="AX135">
        <v>2.0039400808900001</v>
      </c>
      <c r="AY135">
        <v>2.2555055104399999</v>
      </c>
      <c r="AZ135">
        <v>2.30081783361</v>
      </c>
      <c r="BA135">
        <v>2.3372902370399999</v>
      </c>
      <c r="BB135">
        <v>2.3502976753099998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v>2.4974550738999999</v>
      </c>
      <c r="E136">
        <v>1.6948007951799999</v>
      </c>
      <c r="F136">
        <v>2.1798123525499999</v>
      </c>
      <c r="G136">
        <v>2.3248168387599999</v>
      </c>
      <c r="H136">
        <v>1.5889218995400001</v>
      </c>
      <c r="I136">
        <v>2.7364427657400001</v>
      </c>
      <c r="J136">
        <v>1.7210646441399999</v>
      </c>
      <c r="K136">
        <v>1.7004901454400001</v>
      </c>
      <c r="L136">
        <v>2.52353906983</v>
      </c>
      <c r="M136">
        <v>2.3630200993299999</v>
      </c>
      <c r="N136">
        <v>2.3227986677299999</v>
      </c>
      <c r="O136">
        <v>2.29529441076</v>
      </c>
      <c r="P136">
        <v>1.7593872609500001</v>
      </c>
      <c r="Q136">
        <v>1.37238110646</v>
      </c>
      <c r="R136">
        <v>2.13298089732</v>
      </c>
      <c r="S136">
        <v>2.08185489811</v>
      </c>
      <c r="T136">
        <v>2.0799989698900001</v>
      </c>
      <c r="U136">
        <v>2.3099849590399999</v>
      </c>
      <c r="V136">
        <v>2.44767303289</v>
      </c>
      <c r="W136">
        <v>2.39842717367</v>
      </c>
      <c r="X136" s="18"/>
      <c r="Y136" s="18"/>
      <c r="Z136" s="18"/>
      <c r="AA136" s="15"/>
      <c r="AB136" s="15"/>
      <c r="AC136" s="15"/>
      <c r="AD136" s="15"/>
      <c r="AE136" s="15"/>
      <c r="AF136" s="15"/>
      <c r="AG136" s="15"/>
      <c r="AH136" s="14"/>
      <c r="AI136">
        <v>1.47389023731</v>
      </c>
      <c r="AJ136">
        <v>1.1100199881899999</v>
      </c>
      <c r="AK136">
        <v>1.37980231406</v>
      </c>
      <c r="AL136">
        <v>1.1213181529</v>
      </c>
      <c r="AM136">
        <v>1.13651148187</v>
      </c>
      <c r="AN136">
        <v>2.6102747909900001</v>
      </c>
      <c r="AO136">
        <v>1.2136384766399999</v>
      </c>
      <c r="AP136">
        <v>1.1488932728100001</v>
      </c>
      <c r="AQ136">
        <v>1.73606812096</v>
      </c>
      <c r="AR136">
        <v>1.4411299988399999</v>
      </c>
      <c r="AS136">
        <v>1.36497212515</v>
      </c>
      <c r="AT136">
        <v>1.22690357279</v>
      </c>
      <c r="AU136">
        <v>1.7191293113199999</v>
      </c>
      <c r="AV136">
        <v>1.2805928793100001</v>
      </c>
      <c r="AW136">
        <v>2.0622001775099998</v>
      </c>
      <c r="AX136">
        <v>1.9963512271299999</v>
      </c>
      <c r="AY136">
        <v>2.1229188998600002</v>
      </c>
      <c r="AZ136">
        <v>2.3500049021699998</v>
      </c>
      <c r="BA136">
        <v>2.3241251314700002</v>
      </c>
      <c r="BB136">
        <v>2.3027315382800002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v>2.4334149248800001</v>
      </c>
      <c r="E137">
        <v>1.6557327717899999</v>
      </c>
      <c r="F137">
        <v>2.1749252822499998</v>
      </c>
      <c r="G137">
        <v>2.2917213060699999</v>
      </c>
      <c r="H137">
        <v>1.49508520919</v>
      </c>
      <c r="I137">
        <v>2.74603217192</v>
      </c>
      <c r="J137">
        <v>1.80971360186</v>
      </c>
      <c r="K137">
        <v>1.68946580295</v>
      </c>
      <c r="L137">
        <v>2.53363274775</v>
      </c>
      <c r="M137">
        <v>2.4283161100899999</v>
      </c>
      <c r="N137">
        <v>2.2847486523499998</v>
      </c>
      <c r="O137">
        <v>2.3014262788400002</v>
      </c>
      <c r="P137">
        <v>1.79748571641</v>
      </c>
      <c r="Q137">
        <v>1.3663445112799999</v>
      </c>
      <c r="R137">
        <v>2.1048313754299999</v>
      </c>
      <c r="S137">
        <v>2.0320360956600001</v>
      </c>
      <c r="T137">
        <v>2.0442222406099999</v>
      </c>
      <c r="U137">
        <v>2.31680541309</v>
      </c>
      <c r="V137">
        <v>2.4585904589999998</v>
      </c>
      <c r="W137">
        <v>2.29892865889</v>
      </c>
      <c r="X137" s="18"/>
      <c r="Y137" s="18"/>
      <c r="Z137" s="18"/>
      <c r="AA137" s="15"/>
      <c r="AB137" s="15"/>
      <c r="AC137" s="15"/>
      <c r="AD137" s="15"/>
      <c r="AE137" s="15"/>
      <c r="AF137" s="15"/>
      <c r="AG137" s="15"/>
      <c r="AH137" s="14"/>
      <c r="AI137">
        <v>1.45277779179</v>
      </c>
      <c r="AJ137">
        <v>1.08697520066</v>
      </c>
      <c r="AK137">
        <v>1.37427403486</v>
      </c>
      <c r="AL137">
        <v>1.1232527208500001</v>
      </c>
      <c r="AM137">
        <v>1.1029222545299999</v>
      </c>
      <c r="AN137">
        <v>2.6069763415799998</v>
      </c>
      <c r="AO137">
        <v>1.20199298819</v>
      </c>
      <c r="AP137">
        <v>1.1529832791500001</v>
      </c>
      <c r="AQ137">
        <v>1.7027281118699999</v>
      </c>
      <c r="AR137">
        <v>1.40817484438</v>
      </c>
      <c r="AS137">
        <v>1.3812951735600001</v>
      </c>
      <c r="AT137">
        <v>1.22988783276</v>
      </c>
      <c r="AU137">
        <v>1.6886028955800001</v>
      </c>
      <c r="AV137">
        <v>1.2390196731200001</v>
      </c>
      <c r="AW137">
        <v>1.9875504533299999</v>
      </c>
      <c r="AX137">
        <v>2.0089372437000002</v>
      </c>
      <c r="AY137">
        <v>2.1148194333400001</v>
      </c>
      <c r="AZ137">
        <v>2.3508457728100001</v>
      </c>
      <c r="BA137">
        <v>2.3700915021900002</v>
      </c>
      <c r="BB137">
        <v>2.3372918443500001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v>2.3793996266400002</v>
      </c>
      <c r="E138">
        <v>1.5955891019099999</v>
      </c>
      <c r="F138">
        <v>2.10058245969</v>
      </c>
      <c r="G138">
        <v>2.2720487968400001</v>
      </c>
      <c r="H138">
        <v>1.49801822217</v>
      </c>
      <c r="I138">
        <v>2.7663831594800001</v>
      </c>
      <c r="J138">
        <v>1.7470846229500001</v>
      </c>
      <c r="K138">
        <v>1.67891566642</v>
      </c>
      <c r="L138">
        <v>2.5451924591699999</v>
      </c>
      <c r="M138">
        <v>2.4516824692300001</v>
      </c>
      <c r="N138">
        <v>2.35872597426</v>
      </c>
      <c r="O138">
        <v>2.2400521965400002</v>
      </c>
      <c r="P138">
        <v>1.78478285009</v>
      </c>
      <c r="Q138">
        <v>1.3602128061900001</v>
      </c>
      <c r="R138">
        <v>2.0381662022699998</v>
      </c>
      <c r="S138">
        <v>2.01690927784</v>
      </c>
      <c r="T138">
        <v>2.0327413616899999</v>
      </c>
      <c r="U138">
        <v>2.32011617633</v>
      </c>
      <c r="V138">
        <v>2.3928379823200001</v>
      </c>
      <c r="W138">
        <v>2.2569925142199998</v>
      </c>
      <c r="X138" s="18"/>
      <c r="Y138" s="18"/>
      <c r="Z138" s="18"/>
      <c r="AA138" s="15"/>
      <c r="AB138" s="15"/>
      <c r="AC138" s="15"/>
      <c r="AD138" s="15"/>
      <c r="AE138" s="15"/>
      <c r="AF138" s="15"/>
      <c r="AG138" s="15"/>
      <c r="AH138" s="14"/>
      <c r="AI138">
        <v>1.41563925419</v>
      </c>
      <c r="AJ138">
        <v>1.0666274330400001</v>
      </c>
      <c r="AK138">
        <v>1.3918113935800001</v>
      </c>
      <c r="AL138">
        <v>1.1577668568499999</v>
      </c>
      <c r="AM138">
        <v>1.1016034190099999</v>
      </c>
      <c r="AN138">
        <v>2.56287325589</v>
      </c>
      <c r="AO138">
        <v>1.1835995123900001</v>
      </c>
      <c r="AP138">
        <v>1.1336847166199999</v>
      </c>
      <c r="AQ138">
        <v>1.6722674071600001</v>
      </c>
      <c r="AR138">
        <v>1.33768295246</v>
      </c>
      <c r="AS138">
        <v>1.3873581185999999</v>
      </c>
      <c r="AT138">
        <v>1.2244986792899999</v>
      </c>
      <c r="AU138">
        <v>1.6792855252100001</v>
      </c>
      <c r="AV138">
        <v>1.1984717920700001</v>
      </c>
      <c r="AW138">
        <v>1.97330483824</v>
      </c>
      <c r="AX138">
        <v>1.98855215765</v>
      </c>
      <c r="AY138">
        <v>2.1151220021100001</v>
      </c>
      <c r="AZ138">
        <v>2.2769339803799999</v>
      </c>
      <c r="BA138">
        <v>2.2971915463200001</v>
      </c>
      <c r="BB138">
        <v>2.2876448137800001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v>2.3910139992700001</v>
      </c>
      <c r="E139">
        <v>1.5577674529200001</v>
      </c>
      <c r="F139">
        <v>2.0528210218599998</v>
      </c>
      <c r="G139">
        <v>2.2529697397900001</v>
      </c>
      <c r="H139">
        <v>1.50002340441</v>
      </c>
      <c r="I139">
        <v>2.8507976853099999</v>
      </c>
      <c r="J139">
        <v>1.6552449118699999</v>
      </c>
      <c r="K139">
        <v>1.6628416318699999</v>
      </c>
      <c r="L139">
        <v>2.4093042416300001</v>
      </c>
      <c r="M139">
        <v>2.4588734329799999</v>
      </c>
      <c r="N139">
        <v>2.3710679321099999</v>
      </c>
      <c r="O139">
        <v>2.1988780784999999</v>
      </c>
      <c r="P139">
        <v>1.73494662971</v>
      </c>
      <c r="Q139">
        <v>1.35727272425</v>
      </c>
      <c r="R139">
        <v>2.0186546755100001</v>
      </c>
      <c r="S139">
        <v>2.0074701126200001</v>
      </c>
      <c r="T139">
        <v>2.0700699237800002</v>
      </c>
      <c r="U139">
        <v>2.36906011109</v>
      </c>
      <c r="V139">
        <v>2.3209907899700002</v>
      </c>
      <c r="W139">
        <v>2.2764001144999999</v>
      </c>
      <c r="X139" s="18"/>
      <c r="Y139" s="18"/>
      <c r="Z139" s="18"/>
      <c r="AA139" s="15"/>
      <c r="AB139" s="15"/>
      <c r="AC139" s="15"/>
      <c r="AD139" s="15"/>
      <c r="AE139" s="15"/>
      <c r="AF139" s="15"/>
      <c r="AG139" s="15"/>
      <c r="AH139" s="14"/>
      <c r="AI139">
        <v>1.42351113678</v>
      </c>
      <c r="AJ139">
        <v>1.05739470366</v>
      </c>
      <c r="AK139">
        <v>1.3675067842299999</v>
      </c>
      <c r="AL139">
        <v>1.1453718747899999</v>
      </c>
      <c r="AM139">
        <v>1.0958825425700001</v>
      </c>
      <c r="AN139">
        <v>2.5053459298499998</v>
      </c>
      <c r="AO139">
        <v>1.21755560392</v>
      </c>
      <c r="AP139">
        <v>1.1255535746700001</v>
      </c>
      <c r="AQ139">
        <v>1.6687307568300001</v>
      </c>
      <c r="AR139">
        <v>1.3261747029099999</v>
      </c>
      <c r="AS139">
        <v>1.3909435987500001</v>
      </c>
      <c r="AT139">
        <v>1.20836601564</v>
      </c>
      <c r="AU139">
        <v>1.6319065071100001</v>
      </c>
      <c r="AV139">
        <v>1.25564771687</v>
      </c>
      <c r="AW139">
        <v>1.9599121697099999</v>
      </c>
      <c r="AX139">
        <v>1.9777230694900001</v>
      </c>
      <c r="AY139">
        <v>2.1592368371799999</v>
      </c>
      <c r="AZ139">
        <v>2.2558974048399998</v>
      </c>
      <c r="BA139">
        <v>2.2715296255899999</v>
      </c>
      <c r="BB139">
        <v>2.3176169155199999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v>2.4546436437299999</v>
      </c>
      <c r="E140">
        <v>1.6168499374800001</v>
      </c>
      <c r="F140">
        <v>2.03638382852</v>
      </c>
      <c r="G140">
        <v>2.1982481424600002</v>
      </c>
      <c r="H140">
        <v>1.4522279654500001</v>
      </c>
      <c r="I140">
        <v>2.7703121960099999</v>
      </c>
      <c r="J140">
        <v>1.6522179988200001</v>
      </c>
      <c r="K140">
        <v>1.6216365432099999</v>
      </c>
      <c r="L140">
        <v>2.4168586685800002</v>
      </c>
      <c r="M140">
        <v>2.4402379400599998</v>
      </c>
      <c r="N140">
        <v>2.32987748616</v>
      </c>
      <c r="O140">
        <v>2.2057704732899999</v>
      </c>
      <c r="P140">
        <v>1.7205577378900001</v>
      </c>
      <c r="Q140">
        <v>1.3104726528299999</v>
      </c>
      <c r="R140">
        <v>2.0294562844700001</v>
      </c>
      <c r="S140">
        <v>2.0207749264000001</v>
      </c>
      <c r="T140">
        <v>1.9655628075</v>
      </c>
      <c r="U140">
        <v>2.30689756105</v>
      </c>
      <c r="V140">
        <v>2.3095032824100001</v>
      </c>
      <c r="W140">
        <v>2.2475009253899998</v>
      </c>
      <c r="X140" s="18"/>
      <c r="Y140" s="18"/>
      <c r="Z140" s="18"/>
      <c r="AA140" s="15"/>
      <c r="AB140" s="15"/>
      <c r="AC140" s="15"/>
      <c r="AD140" s="15"/>
      <c r="AE140" s="15"/>
      <c r="AF140" s="15"/>
      <c r="AG140" s="15"/>
      <c r="AH140" s="14"/>
      <c r="AI140">
        <v>1.4812657284299999</v>
      </c>
      <c r="AJ140">
        <v>1.09154117008</v>
      </c>
      <c r="AK140">
        <v>1.3375209327199999</v>
      </c>
      <c r="AL140">
        <v>1.12804745646</v>
      </c>
      <c r="AM140">
        <v>1.11843832421</v>
      </c>
      <c r="AN140">
        <v>2.45365998732</v>
      </c>
      <c r="AO140">
        <v>1.1976648485200001</v>
      </c>
      <c r="AP140">
        <v>1.13360262045</v>
      </c>
      <c r="AQ140">
        <v>1.67137749785</v>
      </c>
      <c r="AR140">
        <v>1.37344915712</v>
      </c>
      <c r="AS140">
        <v>1.36378874321</v>
      </c>
      <c r="AT140">
        <v>1.23180554937</v>
      </c>
      <c r="AU140">
        <v>1.66224502197</v>
      </c>
      <c r="AV140">
        <v>1.2619051076300001</v>
      </c>
      <c r="AW140">
        <v>1.91556031165</v>
      </c>
      <c r="AX140">
        <v>1.9517924629100001</v>
      </c>
      <c r="AY140">
        <v>2.1485189127800002</v>
      </c>
      <c r="AZ140">
        <v>2.2631425037100001</v>
      </c>
      <c r="BA140">
        <v>2.3397477930999999</v>
      </c>
      <c r="BB140">
        <v>2.2323231237200001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v>2.3925756890000001</v>
      </c>
      <c r="E141">
        <v>1.63045353768</v>
      </c>
      <c r="F141">
        <v>1.9359478311</v>
      </c>
      <c r="G141">
        <v>2.2193206344599998</v>
      </c>
      <c r="H141">
        <v>1.49138608445</v>
      </c>
      <c r="I141">
        <v>2.7730024850000001</v>
      </c>
      <c r="J141">
        <v>1.68749658609</v>
      </c>
      <c r="K141">
        <v>1.6037563693900001</v>
      </c>
      <c r="L141">
        <v>2.48545437793</v>
      </c>
      <c r="M141">
        <v>2.4164454883099999</v>
      </c>
      <c r="N141">
        <v>2.39540373096</v>
      </c>
      <c r="O141">
        <v>2.1980305868599999</v>
      </c>
      <c r="P141">
        <v>1.66636905169</v>
      </c>
      <c r="Q141">
        <v>1.2501851604200001</v>
      </c>
      <c r="R141">
        <v>1.95047164096</v>
      </c>
      <c r="S141">
        <v>1.96068153738</v>
      </c>
      <c r="T141">
        <v>1.929830699</v>
      </c>
      <c r="U141">
        <v>2.18663561866</v>
      </c>
      <c r="V141">
        <v>2.3589871090300001</v>
      </c>
      <c r="W141">
        <v>2.2576048009699998</v>
      </c>
      <c r="X141" s="18"/>
      <c r="Y141" s="18"/>
      <c r="Z141" s="18"/>
      <c r="AA141" s="15"/>
      <c r="AB141" s="15"/>
      <c r="AC141" s="15"/>
      <c r="AD141" s="15"/>
      <c r="AE141" s="15"/>
      <c r="AF141" s="15"/>
      <c r="AG141" s="15"/>
      <c r="AH141" s="14"/>
      <c r="AI141">
        <v>1.47140715965</v>
      </c>
      <c r="AJ141">
        <v>1.0738017747399999</v>
      </c>
      <c r="AK141">
        <v>1.3017588521400001</v>
      </c>
      <c r="AL141">
        <v>1.08889582774</v>
      </c>
      <c r="AM141">
        <v>1.1696374086500001</v>
      </c>
      <c r="AN141">
        <v>2.3923546687499999</v>
      </c>
      <c r="AO141">
        <v>1.2345322381799999</v>
      </c>
      <c r="AP141">
        <v>1.13884177585</v>
      </c>
      <c r="AQ141">
        <v>1.6394348750300001</v>
      </c>
      <c r="AR141">
        <v>1.4062300296200001</v>
      </c>
      <c r="AS141">
        <v>1.34732823573</v>
      </c>
      <c r="AT141">
        <v>1.2339779114</v>
      </c>
      <c r="AU141">
        <v>1.6274527377000001</v>
      </c>
      <c r="AV141">
        <v>1.2454651538299999</v>
      </c>
      <c r="AW141">
        <v>1.92544634677</v>
      </c>
      <c r="AX141">
        <v>1.9253874708500001</v>
      </c>
      <c r="AY141">
        <v>2.1282941090700001</v>
      </c>
      <c r="AZ141">
        <v>2.2057460669200002</v>
      </c>
      <c r="BA141">
        <v>2.3142558391599999</v>
      </c>
      <c r="BB141">
        <v>2.1862798402900001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v>2.3093621048699999</v>
      </c>
      <c r="E142">
        <v>1.5706285984099999</v>
      </c>
      <c r="F142">
        <v>1.9663853410600001</v>
      </c>
      <c r="G142">
        <v>2.2484360003899999</v>
      </c>
      <c r="H142">
        <v>1.4449956103199999</v>
      </c>
      <c r="I142">
        <v>2.6448699153400002</v>
      </c>
      <c r="J142">
        <v>1.6593411010500001</v>
      </c>
      <c r="K142">
        <v>1.6078377345099999</v>
      </c>
      <c r="L142">
        <v>2.50142262446</v>
      </c>
      <c r="M142">
        <v>2.38791899278</v>
      </c>
      <c r="N142">
        <v>2.3582336419700001</v>
      </c>
      <c r="O142">
        <v>2.2180473465600001</v>
      </c>
      <c r="P142">
        <v>1.6270465763499999</v>
      </c>
      <c r="Q142">
        <v>1.1596098913599999</v>
      </c>
      <c r="R142">
        <v>1.87545160129</v>
      </c>
      <c r="S142">
        <v>1.8966386467</v>
      </c>
      <c r="T142">
        <v>1.8767003330800001</v>
      </c>
      <c r="U142">
        <v>2.1297781272699998</v>
      </c>
      <c r="V142">
        <v>2.3180852658700002</v>
      </c>
      <c r="W142">
        <v>2.17674451766</v>
      </c>
      <c r="X142" s="18"/>
      <c r="Y142" s="18"/>
      <c r="Z142" s="18"/>
      <c r="AA142" s="15"/>
      <c r="AB142" s="15"/>
      <c r="AC142" s="15"/>
      <c r="AD142" s="15"/>
      <c r="AE142" s="15"/>
      <c r="AF142" s="15"/>
      <c r="AG142" s="15"/>
      <c r="AH142" s="14"/>
      <c r="AI142">
        <v>1.4567143440799999</v>
      </c>
      <c r="AJ142">
        <v>1.0708806310300001</v>
      </c>
      <c r="AK142">
        <v>1.35569869701</v>
      </c>
      <c r="AL142">
        <v>1.04935671135</v>
      </c>
      <c r="AM142">
        <v>1.19741628687</v>
      </c>
      <c r="AN142">
        <v>2.39188053131</v>
      </c>
      <c r="AO142">
        <v>1.20835337344</v>
      </c>
      <c r="AP142">
        <v>1.1190469888100001</v>
      </c>
      <c r="AQ142">
        <v>1.62839441431</v>
      </c>
      <c r="AR142">
        <v>1.35445530312</v>
      </c>
      <c r="AS142">
        <v>1.3644983209699999</v>
      </c>
      <c r="AT142">
        <v>1.1797544795399999</v>
      </c>
      <c r="AU142">
        <v>1.6000358274699999</v>
      </c>
      <c r="AV142">
        <v>1.1869273631199999</v>
      </c>
      <c r="AW142">
        <v>1.8420292869299999</v>
      </c>
      <c r="AX142">
        <v>1.89469607588</v>
      </c>
      <c r="AY142">
        <v>2.0891895384699999</v>
      </c>
      <c r="AZ142">
        <v>2.1364378163</v>
      </c>
      <c r="BA142">
        <v>2.2710663865599998</v>
      </c>
      <c r="BB142">
        <v>2.1871128909399999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v>2.31994046849</v>
      </c>
      <c r="E143">
        <v>1.55256713913</v>
      </c>
      <c r="F143">
        <v>1.9289396465499999</v>
      </c>
      <c r="G143">
        <v>2.1450799363300002</v>
      </c>
      <c r="H143">
        <v>1.4451780350600001</v>
      </c>
      <c r="I143">
        <v>2.6799485995999999</v>
      </c>
      <c r="J143">
        <v>1.6040382125299999</v>
      </c>
      <c r="K143">
        <v>1.6212767311</v>
      </c>
      <c r="L143">
        <v>2.4398996151499999</v>
      </c>
      <c r="M143">
        <v>2.3032698252200001</v>
      </c>
      <c r="N143">
        <v>2.3522270466399999</v>
      </c>
      <c r="O143">
        <v>2.1853361273699998</v>
      </c>
      <c r="P143">
        <v>1.6123709769900001</v>
      </c>
      <c r="Q143">
        <v>1.10155299718</v>
      </c>
      <c r="R143">
        <v>1.82545760311</v>
      </c>
      <c r="S143">
        <v>1.85357883755</v>
      </c>
      <c r="T143">
        <v>1.86470385836</v>
      </c>
      <c r="U143">
        <v>2.0954030615899999</v>
      </c>
      <c r="V143">
        <v>2.3084121474999999</v>
      </c>
      <c r="W143">
        <v>2.2339238725800001</v>
      </c>
      <c r="X143" s="18"/>
      <c r="Y143" s="18"/>
      <c r="Z143" s="18"/>
      <c r="AA143" s="15"/>
      <c r="AB143" s="15"/>
      <c r="AC143" s="15"/>
      <c r="AD143" s="15"/>
      <c r="AE143" s="15"/>
      <c r="AF143" s="15"/>
      <c r="AG143" s="15"/>
      <c r="AH143" s="14"/>
      <c r="AI143">
        <v>1.4282499312500001</v>
      </c>
      <c r="AJ143">
        <v>1.1368888647399999</v>
      </c>
      <c r="AK143">
        <v>1.35504049374</v>
      </c>
      <c r="AL143">
        <v>1.0344672689800001</v>
      </c>
      <c r="AM143">
        <v>1.1960668000500001</v>
      </c>
      <c r="AN143">
        <v>2.5068537127599999</v>
      </c>
      <c r="AO143">
        <v>1.1469251283699999</v>
      </c>
      <c r="AP143">
        <v>1.1368884447300001</v>
      </c>
      <c r="AQ143">
        <v>1.6063526159899999</v>
      </c>
      <c r="AR143">
        <v>1.3132392107099999</v>
      </c>
      <c r="AS143">
        <v>1.37044833732</v>
      </c>
      <c r="AT143">
        <v>1.1690972468800001</v>
      </c>
      <c r="AU143">
        <v>1.55925962857</v>
      </c>
      <c r="AV143">
        <v>1.1283541943299999</v>
      </c>
      <c r="AW143">
        <v>1.7704036569699999</v>
      </c>
      <c r="AX143">
        <v>1.8885487077500001</v>
      </c>
      <c r="AY143">
        <v>1.99833299541</v>
      </c>
      <c r="AZ143">
        <v>2.1797337099199998</v>
      </c>
      <c r="BA143">
        <v>2.2225178411300002</v>
      </c>
      <c r="BB143">
        <v>2.2552469954799998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v>2.3042050451199998</v>
      </c>
      <c r="E144">
        <v>1.60391898859</v>
      </c>
      <c r="F144">
        <v>1.9023069861599999</v>
      </c>
      <c r="G144">
        <v>2.0872479412599998</v>
      </c>
      <c r="H144">
        <v>1.45593549634</v>
      </c>
      <c r="I144">
        <v>2.6539698894499999</v>
      </c>
      <c r="J144">
        <v>1.6121858797099999</v>
      </c>
      <c r="K144">
        <v>1.5561720667900001</v>
      </c>
      <c r="L144">
        <v>2.4482703273499999</v>
      </c>
      <c r="M144">
        <v>2.4029493236400001</v>
      </c>
      <c r="N144">
        <v>2.2629215230800002</v>
      </c>
      <c r="O144">
        <v>2.0652281985399998</v>
      </c>
      <c r="P144">
        <v>1.61047757478</v>
      </c>
      <c r="Q144">
        <v>1.08355491034</v>
      </c>
      <c r="R144">
        <v>1.81638344154</v>
      </c>
      <c r="S144">
        <v>1.8593265159100001</v>
      </c>
      <c r="T144">
        <v>1.8806224577999999</v>
      </c>
      <c r="U144">
        <v>2.1309955022099998</v>
      </c>
      <c r="V144">
        <v>2.33981361855</v>
      </c>
      <c r="W144">
        <v>2.1816229208200002</v>
      </c>
      <c r="X144" s="18"/>
      <c r="Y144" s="18"/>
      <c r="Z144" s="18"/>
      <c r="AA144" s="15"/>
      <c r="AB144" s="15"/>
      <c r="AC144" s="15"/>
      <c r="AD144" s="15"/>
      <c r="AE144" s="15"/>
      <c r="AF144" s="15"/>
      <c r="AG144" s="15"/>
      <c r="AH144" s="14"/>
      <c r="AI144">
        <v>1.4249844084400001</v>
      </c>
      <c r="AJ144">
        <v>1.1884481631399999</v>
      </c>
      <c r="AK144">
        <v>1.3399470580499999</v>
      </c>
      <c r="AL144">
        <v>1.0036186925699999</v>
      </c>
      <c r="AM144">
        <v>1.18710646431</v>
      </c>
      <c r="AN144">
        <v>2.4333380508800002</v>
      </c>
      <c r="AO144">
        <v>1.13485000961</v>
      </c>
      <c r="AP144">
        <v>1.1372275300400001</v>
      </c>
      <c r="AQ144">
        <v>1.5885224526099999</v>
      </c>
      <c r="AR144">
        <v>1.28627157184</v>
      </c>
      <c r="AS144">
        <v>1.37314956373</v>
      </c>
      <c r="AT144">
        <v>1.15719351072</v>
      </c>
      <c r="AU144">
        <v>1.5811995163699999</v>
      </c>
      <c r="AV144">
        <v>1.0929229208</v>
      </c>
      <c r="AW144">
        <v>1.8299374904900001</v>
      </c>
      <c r="AX144">
        <v>1.8219234789500001</v>
      </c>
      <c r="AY144">
        <v>2.0084152792599999</v>
      </c>
      <c r="AZ144">
        <v>2.0810224748200001</v>
      </c>
      <c r="BA144">
        <v>2.2024245789600001</v>
      </c>
      <c r="BB144">
        <v>2.1787079440400001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v>2.2665718017600001</v>
      </c>
      <c r="E145">
        <v>1.51270954402</v>
      </c>
      <c r="F145">
        <v>1.8525764957199999</v>
      </c>
      <c r="G145">
        <v>2.0275116456600002</v>
      </c>
      <c r="H145">
        <v>1.4082669732999999</v>
      </c>
      <c r="I145">
        <v>2.57193745961</v>
      </c>
      <c r="J145">
        <v>1.54857722926</v>
      </c>
      <c r="K145">
        <v>1.53012535484</v>
      </c>
      <c r="L145">
        <v>2.4448571554999998</v>
      </c>
      <c r="M145">
        <v>2.2681619078700002</v>
      </c>
      <c r="N145">
        <v>2.1287048212399999</v>
      </c>
      <c r="O145">
        <v>2.0354204439200001</v>
      </c>
      <c r="P145">
        <v>1.6387865538299999</v>
      </c>
      <c r="Q145">
        <v>1.1129924651200001</v>
      </c>
      <c r="R145">
        <v>1.8579701744099999</v>
      </c>
      <c r="S145">
        <v>1.8454616108299999</v>
      </c>
      <c r="T145">
        <v>1.8686205900599999</v>
      </c>
      <c r="U145">
        <v>2.11158523235</v>
      </c>
      <c r="V145">
        <v>2.15187597701</v>
      </c>
      <c r="W145">
        <v>2.10983805521</v>
      </c>
      <c r="X145" s="18"/>
      <c r="Y145" s="18"/>
      <c r="Z145" s="18"/>
      <c r="AA145" s="15"/>
      <c r="AB145" s="15"/>
      <c r="AC145" s="15"/>
      <c r="AD145" s="15"/>
      <c r="AE145" s="15"/>
      <c r="AF145" s="15"/>
      <c r="AG145" s="15"/>
      <c r="AH145" s="14"/>
      <c r="AI145">
        <v>1.4191124530799999</v>
      </c>
      <c r="AJ145">
        <v>1.14192285543</v>
      </c>
      <c r="AK145">
        <v>1.34632214709</v>
      </c>
      <c r="AL145">
        <v>0.99898383684500003</v>
      </c>
      <c r="AM145">
        <v>1.18948793434</v>
      </c>
      <c r="AN145">
        <v>2.5107078437700001</v>
      </c>
      <c r="AO145">
        <v>1.15948182158</v>
      </c>
      <c r="AP145">
        <v>1.12051665388</v>
      </c>
      <c r="AQ145">
        <v>1.59590736498</v>
      </c>
      <c r="AR145">
        <v>1.3092732410500001</v>
      </c>
      <c r="AS145">
        <v>1.32068515397</v>
      </c>
      <c r="AT145">
        <v>1.09530304116</v>
      </c>
      <c r="AU145">
        <v>1.5879238059</v>
      </c>
      <c r="AV145">
        <v>1.11102021897</v>
      </c>
      <c r="AW145">
        <v>1.81649982279</v>
      </c>
      <c r="AX145">
        <v>1.8360332479200001</v>
      </c>
      <c r="AY145">
        <v>1.9428773317100001</v>
      </c>
      <c r="AZ145">
        <v>2.1123477202199998</v>
      </c>
      <c r="BA145">
        <v>2.1643627808999999</v>
      </c>
      <c r="BB145">
        <v>2.11473857449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v>2.30799499385</v>
      </c>
      <c r="E146">
        <v>1.5431761474500001</v>
      </c>
      <c r="F146">
        <v>1.86461193137</v>
      </c>
      <c r="G146">
        <v>2.0028447874799999</v>
      </c>
      <c r="H146">
        <v>1.36296690585</v>
      </c>
      <c r="I146">
        <v>2.6828324279000002</v>
      </c>
      <c r="J146">
        <v>1.60656138732</v>
      </c>
      <c r="K146">
        <v>1.48752238332</v>
      </c>
      <c r="L146">
        <v>2.3538440006800001</v>
      </c>
      <c r="M146">
        <v>2.2042492928500002</v>
      </c>
      <c r="N146">
        <v>2.1682406537199999</v>
      </c>
      <c r="O146">
        <v>1.98442129559</v>
      </c>
      <c r="P146">
        <v>1.6110717302899999</v>
      </c>
      <c r="Q146">
        <v>1.1487125794299999</v>
      </c>
      <c r="R146">
        <v>1.79420332752</v>
      </c>
      <c r="S146">
        <v>1.86302800386</v>
      </c>
      <c r="T146">
        <v>1.8248072587699999</v>
      </c>
      <c r="U146">
        <v>2.0729323108000002</v>
      </c>
      <c r="V146">
        <v>2.1248503804399999</v>
      </c>
      <c r="W146">
        <v>2.0925891773399998</v>
      </c>
      <c r="X146" s="18"/>
      <c r="Y146" s="18"/>
      <c r="Z146" s="18"/>
      <c r="AA146" s="15"/>
      <c r="AB146" s="15"/>
      <c r="AC146" s="15"/>
      <c r="AD146" s="15"/>
      <c r="AE146" s="15"/>
      <c r="AF146" s="15"/>
      <c r="AG146" s="15"/>
      <c r="AH146" s="14"/>
      <c r="AI146">
        <v>1.3781173128199999</v>
      </c>
      <c r="AJ146">
        <v>1.0983395623400001</v>
      </c>
      <c r="AK146">
        <v>1.3164694804599999</v>
      </c>
      <c r="AL146">
        <v>0.99186998289600004</v>
      </c>
      <c r="AM146">
        <v>1.1761572649100001</v>
      </c>
      <c r="AN146">
        <v>2.5193405772699999</v>
      </c>
      <c r="AO146">
        <v>1.18205857077</v>
      </c>
      <c r="AP146">
        <v>1.10569580917</v>
      </c>
      <c r="AQ146">
        <v>1.6588822807100001</v>
      </c>
      <c r="AR146">
        <v>1.2864939606700001</v>
      </c>
      <c r="AS146">
        <v>1.30147823451</v>
      </c>
      <c r="AT146">
        <v>1.0929525446099999</v>
      </c>
      <c r="AU146">
        <v>1.58133833977</v>
      </c>
      <c r="AV146">
        <v>1.11935998172</v>
      </c>
      <c r="AW146">
        <v>1.8128303175</v>
      </c>
      <c r="AX146">
        <v>1.82762035154</v>
      </c>
      <c r="AY146">
        <v>1.9304240662800001</v>
      </c>
      <c r="AZ146">
        <v>2.1030349044599999</v>
      </c>
      <c r="BA146">
        <v>2.09277114557</v>
      </c>
      <c r="BB146">
        <v>2.0518698304899998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v>2.2506700771300001</v>
      </c>
      <c r="E147">
        <v>1.57679687135</v>
      </c>
      <c r="F147">
        <v>1.8736134413800001</v>
      </c>
      <c r="G147">
        <v>1.98201584688</v>
      </c>
      <c r="H147">
        <v>1.37762801802</v>
      </c>
      <c r="I147">
        <v>2.7095394149000001</v>
      </c>
      <c r="J147">
        <v>1.54574674802</v>
      </c>
      <c r="K147">
        <v>1.4798375994799999</v>
      </c>
      <c r="L147">
        <v>2.3731010540200002</v>
      </c>
      <c r="M147">
        <v>2.1896656077699999</v>
      </c>
      <c r="N147">
        <v>2.1800406075900001</v>
      </c>
      <c r="O147">
        <v>2.01968940735</v>
      </c>
      <c r="P147">
        <v>1.5609496166400001</v>
      </c>
      <c r="Q147">
        <v>1.1658467631</v>
      </c>
      <c r="R147">
        <v>1.8239320618799999</v>
      </c>
      <c r="S147">
        <v>1.8493592571999999</v>
      </c>
      <c r="T147">
        <v>1.79768781819</v>
      </c>
      <c r="U147">
        <v>2.1050863844499998</v>
      </c>
      <c r="V147">
        <v>2.1497210095899999</v>
      </c>
      <c r="W147">
        <v>2.1260676620100001</v>
      </c>
      <c r="X147" s="18"/>
      <c r="Y147" s="18"/>
      <c r="Z147" s="18"/>
      <c r="AA147" s="15"/>
      <c r="AB147" s="15"/>
      <c r="AC147" s="15"/>
      <c r="AD147" s="15"/>
      <c r="AE147" s="15"/>
      <c r="AF147" s="15"/>
      <c r="AG147" s="15"/>
      <c r="AH147" s="14"/>
      <c r="AI147">
        <v>1.36608100898</v>
      </c>
      <c r="AJ147">
        <v>1.1172053450599999</v>
      </c>
      <c r="AK147">
        <v>1.38309596144</v>
      </c>
      <c r="AL147">
        <v>0.96643137291799996</v>
      </c>
      <c r="AM147">
        <v>1.1610508900900001</v>
      </c>
      <c r="AN147">
        <v>2.5542609380000001</v>
      </c>
      <c r="AO147">
        <v>1.17173806791</v>
      </c>
      <c r="AP147">
        <v>1.0742572806799999</v>
      </c>
      <c r="AQ147">
        <v>1.61313636643</v>
      </c>
      <c r="AR147">
        <v>1.26183656661</v>
      </c>
      <c r="AS147">
        <v>1.2631592380600001</v>
      </c>
      <c r="AT147">
        <v>1.0870652885500001</v>
      </c>
      <c r="AU147">
        <v>1.57065186084</v>
      </c>
      <c r="AV147">
        <v>1.14157814488</v>
      </c>
      <c r="AW147">
        <v>1.79276048965</v>
      </c>
      <c r="AX147">
        <v>1.8213753858999999</v>
      </c>
      <c r="AY147">
        <v>1.87966282476</v>
      </c>
      <c r="AZ147">
        <v>2.0179584824700001</v>
      </c>
      <c r="BA147">
        <v>2.01119521116</v>
      </c>
      <c r="BB147">
        <v>2.0448517310100001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v>2.2377711012699999</v>
      </c>
      <c r="E148">
        <v>1.5751815193600001</v>
      </c>
      <c r="F148">
        <v>1.87780665134</v>
      </c>
      <c r="G148">
        <v>1.93196759894</v>
      </c>
      <c r="H148">
        <v>1.34051656519</v>
      </c>
      <c r="I148">
        <v>2.6408738400199998</v>
      </c>
      <c r="J148">
        <v>1.5429842631999999</v>
      </c>
      <c r="K148">
        <v>1.4682122017200001</v>
      </c>
      <c r="L148">
        <v>2.3578580056799998</v>
      </c>
      <c r="M148">
        <v>2.20163550446</v>
      </c>
      <c r="N148">
        <v>2.3344782848199999</v>
      </c>
      <c r="O148">
        <v>2.01867434487</v>
      </c>
      <c r="P148">
        <v>1.54137694347</v>
      </c>
      <c r="Q148">
        <v>1.1411531911399999</v>
      </c>
      <c r="R148">
        <v>1.78680165067</v>
      </c>
      <c r="S148">
        <v>1.8324978487400001</v>
      </c>
      <c r="T148">
        <v>1.83682157622</v>
      </c>
      <c r="U148">
        <v>2.04082238731</v>
      </c>
      <c r="V148">
        <v>2.2034310812000002</v>
      </c>
      <c r="W148">
        <v>2.0234161082500002</v>
      </c>
      <c r="X148" s="18"/>
      <c r="Y148" s="18"/>
      <c r="Z148" s="18"/>
      <c r="AA148" s="15"/>
      <c r="AB148" s="15"/>
      <c r="AC148" s="15"/>
      <c r="AD148" s="15"/>
      <c r="AE148" s="15"/>
      <c r="AF148" s="15"/>
      <c r="AG148" s="15"/>
      <c r="AH148" s="14"/>
      <c r="AI148">
        <v>1.36358030872</v>
      </c>
      <c r="AJ148">
        <v>1.1187107523599999</v>
      </c>
      <c r="AK148">
        <v>1.3557971877899999</v>
      </c>
      <c r="AL148">
        <v>0.95258272209700001</v>
      </c>
      <c r="AM148">
        <v>1.1879476956799999</v>
      </c>
      <c r="AN148">
        <v>2.4279095802000001</v>
      </c>
      <c r="AO148">
        <v>1.16703005576</v>
      </c>
      <c r="AP148">
        <v>1.0864077143299999</v>
      </c>
      <c r="AQ148">
        <v>1.5752704065800001</v>
      </c>
      <c r="AR148">
        <v>1.25992990592</v>
      </c>
      <c r="AS148">
        <v>1.2081805187300001</v>
      </c>
      <c r="AT148">
        <v>1.1286591607000001</v>
      </c>
      <c r="AU148">
        <v>1.5388021757799999</v>
      </c>
      <c r="AV148">
        <v>1.1148992097799999</v>
      </c>
      <c r="AW148">
        <v>1.80787893516</v>
      </c>
      <c r="AX148">
        <v>1.8656165895900001</v>
      </c>
      <c r="AY148">
        <v>1.8724998399099999</v>
      </c>
      <c r="AZ148">
        <v>2.10127045141</v>
      </c>
      <c r="BA148">
        <v>2.0736101166099998</v>
      </c>
      <c r="BB148">
        <v>1.9752042829200001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v>2.2132256299300002</v>
      </c>
      <c r="E149">
        <v>1.4771843710599999</v>
      </c>
      <c r="F149">
        <v>1.9334899452500001</v>
      </c>
      <c r="G149">
        <v>1.8837853689499999</v>
      </c>
      <c r="H149">
        <v>1.4012669423099999</v>
      </c>
      <c r="I149">
        <v>2.5906844092500001</v>
      </c>
      <c r="J149">
        <v>1.56784816759</v>
      </c>
      <c r="K149">
        <v>1.4656143285800001</v>
      </c>
      <c r="L149">
        <v>2.3280676265100002</v>
      </c>
      <c r="M149">
        <v>2.2124541709100001</v>
      </c>
      <c r="N149">
        <v>2.2734939727199999</v>
      </c>
      <c r="O149">
        <v>2.04013350989</v>
      </c>
      <c r="P149">
        <v>1.5552602584099999</v>
      </c>
      <c r="Q149">
        <v>1.1217770336999999</v>
      </c>
      <c r="R149">
        <v>1.74615682347</v>
      </c>
      <c r="S149">
        <v>1.8563913062399999</v>
      </c>
      <c r="T149">
        <v>1.75162963997</v>
      </c>
      <c r="U149">
        <v>2.0266532704900002</v>
      </c>
      <c r="V149">
        <v>2.1081014011899999</v>
      </c>
      <c r="W149">
        <v>2.1232192298900001</v>
      </c>
      <c r="X149" s="18"/>
      <c r="Y149" s="18"/>
      <c r="Z149" s="18"/>
      <c r="AA149" s="15"/>
      <c r="AB149" s="15"/>
      <c r="AC149" s="15"/>
      <c r="AD149" s="15"/>
      <c r="AE149" s="15"/>
      <c r="AF149" s="15"/>
      <c r="AG149" s="15"/>
      <c r="AH149" s="14"/>
      <c r="AI149">
        <v>1.3126895349000001</v>
      </c>
      <c r="AJ149">
        <v>1.1019105895900001</v>
      </c>
      <c r="AK149">
        <v>1.3234341791899999</v>
      </c>
      <c r="AL149">
        <v>0.95001000787500001</v>
      </c>
      <c r="AM149">
        <v>1.1396244471300001</v>
      </c>
      <c r="AN149">
        <v>2.3897382619199998</v>
      </c>
      <c r="AO149">
        <v>1.15106013935</v>
      </c>
      <c r="AP149">
        <v>1.08418509478</v>
      </c>
      <c r="AQ149">
        <v>1.5364122441900001</v>
      </c>
      <c r="AR149">
        <v>1.25160259139</v>
      </c>
      <c r="AS149">
        <v>1.2585849785800001</v>
      </c>
      <c r="AT149">
        <v>1.1224311246400001</v>
      </c>
      <c r="AU149">
        <v>1.5365928262399999</v>
      </c>
      <c r="AV149">
        <v>1.14149718484</v>
      </c>
      <c r="AW149">
        <v>1.8108867366100001</v>
      </c>
      <c r="AX149">
        <v>1.80595199703</v>
      </c>
      <c r="AY149">
        <v>1.8569125273</v>
      </c>
      <c r="AZ149">
        <v>1.9929646402100001</v>
      </c>
      <c r="BA149">
        <v>2.0775666577799998</v>
      </c>
      <c r="BB149">
        <v>2.0394464603400002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v>2.1397345266299999</v>
      </c>
      <c r="E150">
        <v>1.4456333799200001</v>
      </c>
      <c r="F150">
        <v>1.86371979055</v>
      </c>
      <c r="G150">
        <v>1.89121358704</v>
      </c>
      <c r="H150">
        <v>1.4165446990199999</v>
      </c>
      <c r="I150">
        <v>2.6564531057799998</v>
      </c>
      <c r="J150">
        <v>1.58716337659</v>
      </c>
      <c r="K150">
        <v>1.4876515797800001</v>
      </c>
      <c r="L150">
        <v>2.2758678736000002</v>
      </c>
      <c r="M150">
        <v>2.1616848347199999</v>
      </c>
      <c r="N150">
        <v>2.2911841184799999</v>
      </c>
      <c r="O150">
        <v>1.9684945653199999</v>
      </c>
      <c r="P150">
        <v>1.53809623969</v>
      </c>
      <c r="Q150">
        <v>1.15698653333</v>
      </c>
      <c r="R150">
        <v>1.77473372607</v>
      </c>
      <c r="S150">
        <v>1.79835997407</v>
      </c>
      <c r="T150">
        <v>1.79992160509</v>
      </c>
      <c r="U150">
        <v>1.9818517152399999</v>
      </c>
      <c r="V150">
        <v>2.05501768902</v>
      </c>
      <c r="W150">
        <v>2.06348013752</v>
      </c>
      <c r="X150" s="18"/>
      <c r="Y150" s="18"/>
      <c r="Z150" s="18"/>
      <c r="AA150" s="15"/>
      <c r="AB150" s="15"/>
      <c r="AC150" s="15"/>
      <c r="AD150" s="15"/>
      <c r="AE150" s="15"/>
      <c r="AF150" s="15"/>
      <c r="AG150" s="15"/>
      <c r="AH150" s="14"/>
      <c r="AI150">
        <v>1.3306089452500001</v>
      </c>
      <c r="AJ150">
        <v>1.09063141426</v>
      </c>
      <c r="AK150">
        <v>1.3298046128600001</v>
      </c>
      <c r="AL150">
        <v>0.93804417552099995</v>
      </c>
      <c r="AM150">
        <v>1.0641854846500001</v>
      </c>
      <c r="AN150">
        <v>2.3817871835400002</v>
      </c>
      <c r="AO150">
        <v>1.1437800016199999</v>
      </c>
      <c r="AP150">
        <v>1.09528453815</v>
      </c>
      <c r="AQ150">
        <v>1.5263687567399999</v>
      </c>
      <c r="AR150">
        <v>1.2378954251100001</v>
      </c>
      <c r="AS150">
        <v>1.2884330966799999</v>
      </c>
      <c r="AT150">
        <v>1.0841357091199999</v>
      </c>
      <c r="AU150">
        <v>1.5731463856200001</v>
      </c>
      <c r="AV150">
        <v>1.1967347243599999</v>
      </c>
      <c r="AW150">
        <v>1.81618815145</v>
      </c>
      <c r="AX150">
        <v>1.7932822831299999</v>
      </c>
      <c r="AY150">
        <v>1.86819281811</v>
      </c>
      <c r="AZ150">
        <v>2.0526948756199999</v>
      </c>
      <c r="BA150">
        <v>2.06413958558</v>
      </c>
      <c r="BB150">
        <v>2.0531327481899999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v>2.1755070331700002</v>
      </c>
      <c r="E151">
        <v>1.38109616802</v>
      </c>
      <c r="F151">
        <v>1.89640616894</v>
      </c>
      <c r="G151">
        <v>1.88461295326</v>
      </c>
      <c r="H151">
        <v>1.3469141391499999</v>
      </c>
      <c r="I151">
        <v>2.5967423092800002</v>
      </c>
      <c r="J151">
        <v>1.6349128642999999</v>
      </c>
      <c r="K151">
        <v>1.46690178561</v>
      </c>
      <c r="L151">
        <v>2.3286865252700002</v>
      </c>
      <c r="M151">
        <v>2.1477498529100001</v>
      </c>
      <c r="N151">
        <v>2.1351030619200002</v>
      </c>
      <c r="O151">
        <v>1.91648245036</v>
      </c>
      <c r="P151">
        <v>1.4954441496899999</v>
      </c>
      <c r="Q151">
        <v>1.16981183547</v>
      </c>
      <c r="R151">
        <v>1.7784240572400001</v>
      </c>
      <c r="S151">
        <v>1.7956098578499999</v>
      </c>
      <c r="T151">
        <v>1.80261737625</v>
      </c>
      <c r="U151">
        <v>2.0450510571899998</v>
      </c>
      <c r="V151">
        <v>2.0445296003200002</v>
      </c>
      <c r="W151">
        <v>2.0532073476299999</v>
      </c>
      <c r="X151" s="18"/>
      <c r="Y151" s="18"/>
      <c r="Z151" s="18"/>
      <c r="AA151" s="15"/>
      <c r="AB151" s="15"/>
      <c r="AC151" s="15"/>
      <c r="AD151" s="15"/>
      <c r="AE151" s="15"/>
      <c r="AF151" s="15"/>
      <c r="AG151" s="15"/>
      <c r="AH151" s="14"/>
      <c r="AI151">
        <v>1.3076844381699999</v>
      </c>
      <c r="AJ151">
        <v>1.12342258633</v>
      </c>
      <c r="AK151">
        <v>1.3244646600700001</v>
      </c>
      <c r="AL151">
        <v>0.92088807603300005</v>
      </c>
      <c r="AM151">
        <v>1.0562225507</v>
      </c>
      <c r="AN151">
        <v>2.4191152571800001</v>
      </c>
      <c r="AO151">
        <v>1.1547516122599999</v>
      </c>
      <c r="AP151">
        <v>1.0874841635400001</v>
      </c>
      <c r="AQ151">
        <v>1.4856342542200001</v>
      </c>
      <c r="AR151">
        <v>1.2437214651299999</v>
      </c>
      <c r="AS151">
        <v>1.2653929834099999</v>
      </c>
      <c r="AT151">
        <v>1.0542633052399999</v>
      </c>
      <c r="AU151">
        <v>1.52729104574</v>
      </c>
      <c r="AV151">
        <v>1.2092864453200001</v>
      </c>
      <c r="AW151">
        <v>1.74165805716</v>
      </c>
      <c r="AX151">
        <v>1.8117259180900001</v>
      </c>
      <c r="AY151">
        <v>1.80520390533</v>
      </c>
      <c r="AZ151">
        <v>2.0930018747400001</v>
      </c>
      <c r="BA151">
        <v>1.9871191202</v>
      </c>
      <c r="BB151">
        <v>1.94613622649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v>2.1498545288600002</v>
      </c>
      <c r="E152">
        <v>1.3234337705799999</v>
      </c>
      <c r="F152">
        <v>1.9359463058499999</v>
      </c>
      <c r="G152">
        <v>1.82568917258</v>
      </c>
      <c r="H152">
        <v>1.3092726019600001</v>
      </c>
      <c r="I152">
        <v>2.6829260263900001</v>
      </c>
      <c r="J152">
        <v>1.5402606113999999</v>
      </c>
      <c r="K152">
        <v>1.4485584788500001</v>
      </c>
      <c r="L152">
        <v>2.3035233415800001</v>
      </c>
      <c r="M152">
        <v>2.0788725484300001</v>
      </c>
      <c r="N152">
        <v>2.2126321576799999</v>
      </c>
      <c r="O152">
        <v>1.9754587163299999</v>
      </c>
      <c r="P152">
        <v>1.5083566712100001</v>
      </c>
      <c r="Q152">
        <v>1.14145499084</v>
      </c>
      <c r="R152">
        <v>1.6993962222300001</v>
      </c>
      <c r="S152">
        <v>1.7456405662000001</v>
      </c>
      <c r="T152">
        <v>1.7166212462299999</v>
      </c>
      <c r="U152">
        <v>1.9587505082200001</v>
      </c>
      <c r="V152">
        <v>2.0221402618300002</v>
      </c>
      <c r="W152">
        <v>1.9558207298300001</v>
      </c>
      <c r="X152" s="18"/>
      <c r="Y152" s="18"/>
      <c r="Z152" s="18"/>
      <c r="AA152" s="15"/>
      <c r="AB152" s="15"/>
      <c r="AC152" s="15"/>
      <c r="AD152" s="15"/>
      <c r="AE152" s="15"/>
      <c r="AF152" s="15"/>
      <c r="AG152" s="15"/>
      <c r="AH152" s="14"/>
      <c r="AI152">
        <v>1.29096317073</v>
      </c>
      <c r="AJ152">
        <v>1.0556423795100001</v>
      </c>
      <c r="AK152">
        <v>1.3120782559999999</v>
      </c>
      <c r="AL152">
        <v>0.92783488417000004</v>
      </c>
      <c r="AM152">
        <v>1.10532045026</v>
      </c>
      <c r="AN152">
        <v>2.3515521990399999</v>
      </c>
      <c r="AO152">
        <v>1.1533984240699999</v>
      </c>
      <c r="AP152">
        <v>1.0645546807399999</v>
      </c>
      <c r="AQ152">
        <v>1.4815444680100001</v>
      </c>
      <c r="AR152">
        <v>1.2329645311399999</v>
      </c>
      <c r="AS152">
        <v>1.2712830402399999</v>
      </c>
      <c r="AT152">
        <v>1.0854323618999999</v>
      </c>
      <c r="AU152">
        <v>1.5061655569600001</v>
      </c>
      <c r="AV152">
        <v>1.17620406194</v>
      </c>
      <c r="AW152">
        <v>1.6754326212399999</v>
      </c>
      <c r="AX152">
        <v>1.7543474540399999</v>
      </c>
      <c r="AY152">
        <v>1.7871110990600001</v>
      </c>
      <c r="AZ152">
        <v>2.0263810146800001</v>
      </c>
      <c r="BA152">
        <v>1.96949916469</v>
      </c>
      <c r="BB152">
        <v>1.86912101289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v>2.1482398699699998</v>
      </c>
      <c r="E153">
        <v>1.4180307943799999</v>
      </c>
      <c r="F153">
        <v>1.83591934012</v>
      </c>
      <c r="G153">
        <v>1.76878141394</v>
      </c>
      <c r="H153">
        <v>1.33669690054</v>
      </c>
      <c r="I153">
        <v>2.7993064604</v>
      </c>
      <c r="J153">
        <v>1.46143638419</v>
      </c>
      <c r="K153">
        <v>1.39069271839</v>
      </c>
      <c r="L153">
        <v>2.2801557738199998</v>
      </c>
      <c r="M153">
        <v>2.0443609715100002</v>
      </c>
      <c r="N153">
        <v>2.1940234164899999</v>
      </c>
      <c r="O153">
        <v>1.8767957691199999</v>
      </c>
      <c r="P153" s="19">
        <f>(AVERAGE(P148:P152)+AVERAGE(P154:P158))/2</f>
        <v>1.493784915102</v>
      </c>
      <c r="Q153" s="19">
        <f>(AVERAGE(Q148:Q152)+AVERAGE(Q154:Q158))/2</f>
        <v>1.1124530224479998</v>
      </c>
      <c r="R153" s="19">
        <f>(AVERAGE(R148:R152)+AVERAGE(R154:R158))/2</f>
        <v>1.7021137871729999</v>
      </c>
      <c r="S153">
        <v>1.6947184690399999</v>
      </c>
      <c r="T153">
        <v>1.6723242808300001</v>
      </c>
      <c r="U153">
        <v>1.96016218849</v>
      </c>
      <c r="V153">
        <v>2.0840744064300001</v>
      </c>
      <c r="W153">
        <v>1.9631674644499999</v>
      </c>
      <c r="X153" s="18"/>
      <c r="Y153" s="18"/>
      <c r="Z153" s="18"/>
      <c r="AA153" s="15"/>
      <c r="AB153" s="15"/>
      <c r="AC153" s="15"/>
      <c r="AD153" s="15"/>
      <c r="AE153" s="15"/>
      <c r="AF153" s="15"/>
      <c r="AG153" s="15"/>
      <c r="AH153" s="14"/>
      <c r="AI153">
        <v>1.29115504734</v>
      </c>
      <c r="AJ153">
        <v>1.0337430132100001</v>
      </c>
      <c r="AK153">
        <v>1.3029626592800001</v>
      </c>
      <c r="AL153">
        <v>0.92348510909799997</v>
      </c>
      <c r="AM153">
        <v>1.13121516753</v>
      </c>
      <c r="AN153">
        <v>2.2378828494</v>
      </c>
      <c r="AO153">
        <v>1.1239233360000001</v>
      </c>
      <c r="AP153">
        <v>1.0598705616099999</v>
      </c>
      <c r="AQ153">
        <v>1.45861308896</v>
      </c>
      <c r="AR153">
        <v>1.2238708162900001</v>
      </c>
      <c r="AS153">
        <v>1.2915332157599999</v>
      </c>
      <c r="AT153">
        <v>1.0961133941300001</v>
      </c>
      <c r="AU153" s="19">
        <f>(AVERAGE(AU148:AU152)+AVERAGE(AU154:AU158))/2</f>
        <v>1.477019110152</v>
      </c>
      <c r="AV153" s="19">
        <f>(AVERAGE(AV148:AV152)+AVERAGE(AV154:AV158))/2</f>
        <v>1.1181760863129999</v>
      </c>
      <c r="AW153" s="19">
        <f>(AVERAGE(AW148:AW152)+AVERAGE(AW154:AW158))/2</f>
        <v>1.7205794811350001</v>
      </c>
      <c r="AX153">
        <v>1.7348520866999999</v>
      </c>
      <c r="AY153">
        <v>1.7573613668800001</v>
      </c>
      <c r="AZ153">
        <v>1.9692071385000001</v>
      </c>
      <c r="BA153">
        <v>1.9674233567799999</v>
      </c>
      <c r="BB153">
        <v>1.8613579818299999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v>2.1075177816599999</v>
      </c>
      <c r="E154">
        <v>1.51009180456</v>
      </c>
      <c r="F154">
        <v>1.7752174269000001</v>
      </c>
      <c r="G154">
        <v>1.7044695432400001</v>
      </c>
      <c r="H154">
        <v>1.29626706901</v>
      </c>
      <c r="I154">
        <v>2.8540844297299999</v>
      </c>
      <c r="J154">
        <v>1.5017334933499999</v>
      </c>
      <c r="K154">
        <v>1.37152696074</v>
      </c>
      <c r="L154">
        <v>2.2889082456400001</v>
      </c>
      <c r="M154">
        <v>2.0780227017600001</v>
      </c>
      <c r="N154">
        <v>2.2064533396299999</v>
      </c>
      <c r="O154">
        <v>1.8216228293400001</v>
      </c>
      <c r="P154">
        <v>1.48376020463</v>
      </c>
      <c r="Q154">
        <v>1.1233530705799999</v>
      </c>
      <c r="R154">
        <v>1.66798082406</v>
      </c>
      <c r="S154">
        <v>1.74367618502</v>
      </c>
      <c r="T154">
        <v>1.6633866748199999</v>
      </c>
      <c r="U154">
        <v>1.9276598872099999</v>
      </c>
      <c r="V154">
        <v>2.07820673847</v>
      </c>
      <c r="W154">
        <v>1.93622186227</v>
      </c>
      <c r="X154" s="18"/>
      <c r="Y154" s="18"/>
      <c r="Z154" s="18"/>
      <c r="AA154" s="15"/>
      <c r="AB154" s="15"/>
      <c r="AC154" s="15"/>
      <c r="AD154" s="15"/>
      <c r="AE154" s="15"/>
      <c r="AF154" s="15"/>
      <c r="AG154" s="15"/>
      <c r="AH154" s="14"/>
      <c r="AI154">
        <v>1.2713760573499999</v>
      </c>
      <c r="AJ154">
        <v>1.0259855580799999</v>
      </c>
      <c r="AK154">
        <v>1.3022117605100001</v>
      </c>
      <c r="AL154">
        <v>0.91759876261899997</v>
      </c>
      <c r="AM154">
        <v>1.09120271593</v>
      </c>
      <c r="AN154">
        <v>2.2163094974700002</v>
      </c>
      <c r="AO154">
        <v>1.1718482189199999</v>
      </c>
      <c r="AP154">
        <v>1.0474206552100001</v>
      </c>
      <c r="AQ154">
        <v>1.45319183855</v>
      </c>
      <c r="AR154">
        <v>1.2076049271</v>
      </c>
      <c r="AS154">
        <v>1.1959020114800001</v>
      </c>
      <c r="AT154">
        <v>1.0518535547900001</v>
      </c>
      <c r="AU154">
        <v>1.46577240392</v>
      </c>
      <c r="AV154">
        <v>1.11917310493</v>
      </c>
      <c r="AW154">
        <v>1.6792279917799999</v>
      </c>
      <c r="AX154">
        <v>1.7160910655299999</v>
      </c>
      <c r="AY154">
        <v>1.7013568379799999</v>
      </c>
      <c r="AZ154">
        <v>1.8923434808899999</v>
      </c>
      <c r="BA154">
        <v>1.9783793843199999</v>
      </c>
      <c r="BB154">
        <v>1.9119853516900001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v>2.04548302726</v>
      </c>
      <c r="E155">
        <v>1.4831539091099999</v>
      </c>
      <c r="F155">
        <v>1.79932101981</v>
      </c>
      <c r="G155">
        <v>1.68459571607</v>
      </c>
      <c r="H155">
        <v>1.2562882287699999</v>
      </c>
      <c r="I155">
        <v>2.7265030645800001</v>
      </c>
      <c r="J155">
        <v>1.4984973345799999</v>
      </c>
      <c r="K155">
        <v>1.3497325278100001</v>
      </c>
      <c r="L155">
        <v>2.22186133716</v>
      </c>
      <c r="M155">
        <v>2.0791633588099998</v>
      </c>
      <c r="N155">
        <v>2.0709151262300001</v>
      </c>
      <c r="O155">
        <v>1.8277582130000001</v>
      </c>
      <c r="P155">
        <v>1.49929777671</v>
      </c>
      <c r="Q155">
        <v>1.1052856312699999</v>
      </c>
      <c r="R155">
        <v>1.6619791054899999</v>
      </c>
      <c r="S155">
        <v>1.77077604992</v>
      </c>
      <c r="T155">
        <v>1.6509190385300001</v>
      </c>
      <c r="U155">
        <v>1.93377107327</v>
      </c>
      <c r="V155">
        <v>1.9828650758699999</v>
      </c>
      <c r="W155">
        <v>1.90463562648</v>
      </c>
      <c r="X155" s="18"/>
      <c r="Y155" s="18"/>
      <c r="Z155" s="18"/>
      <c r="AA155" s="15"/>
      <c r="AB155" s="15"/>
      <c r="AC155" s="15"/>
      <c r="AD155" s="15"/>
      <c r="AE155" s="15"/>
      <c r="AF155" s="15"/>
      <c r="AG155" s="15"/>
      <c r="AH155" s="14"/>
      <c r="AI155">
        <v>1.2559287779699999</v>
      </c>
      <c r="AJ155">
        <v>1.0233994156799999</v>
      </c>
      <c r="AK155">
        <v>1.25523655843</v>
      </c>
      <c r="AL155">
        <v>0.94409455263099995</v>
      </c>
      <c r="AM155">
        <v>1.05907312976</v>
      </c>
      <c r="AN155">
        <v>2.19670423042</v>
      </c>
      <c r="AO155">
        <v>1.16482174691</v>
      </c>
      <c r="AP155">
        <v>1.0400715412099999</v>
      </c>
      <c r="AQ155">
        <v>1.4477443800200001</v>
      </c>
      <c r="AR155">
        <v>1.1967422889899999</v>
      </c>
      <c r="AS155">
        <v>1.13117831931</v>
      </c>
      <c r="AT155">
        <v>1.0186297264699999</v>
      </c>
      <c r="AU155">
        <v>1.4309171575899999</v>
      </c>
      <c r="AV155">
        <v>1.0936254886900001</v>
      </c>
      <c r="AW155">
        <v>1.6437731959399999</v>
      </c>
      <c r="AX155">
        <v>1.73997410896</v>
      </c>
      <c r="AY155">
        <v>1.6917394403699999</v>
      </c>
      <c r="AZ155">
        <v>1.8364548630299999</v>
      </c>
      <c r="BA155">
        <v>1.9685932124500001</v>
      </c>
      <c r="BB155">
        <v>1.9021620028899999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v>2.0198872563500001</v>
      </c>
      <c r="E156">
        <v>1.35637110419</v>
      </c>
      <c r="F156">
        <v>1.75874603043</v>
      </c>
      <c r="G156">
        <v>1.6596366969</v>
      </c>
      <c r="H156">
        <v>1.2622187490800001</v>
      </c>
      <c r="I156">
        <v>2.6027250048399999</v>
      </c>
      <c r="J156">
        <v>1.4544107105099999</v>
      </c>
      <c r="K156">
        <v>1.36814164392</v>
      </c>
      <c r="L156">
        <v>2.19492150014</v>
      </c>
      <c r="M156">
        <v>2.0545507540300001</v>
      </c>
      <c r="N156">
        <v>2.0403803713699999</v>
      </c>
      <c r="O156">
        <v>1.80049107419</v>
      </c>
      <c r="P156">
        <v>1.4636028240600001</v>
      </c>
      <c r="Q156">
        <v>1.07974245902</v>
      </c>
      <c r="R156">
        <v>1.6628085826000001</v>
      </c>
      <c r="S156">
        <v>1.78967524862</v>
      </c>
      <c r="T156">
        <v>1.6384266113899999</v>
      </c>
      <c r="U156">
        <v>1.81841140526</v>
      </c>
      <c r="V156">
        <v>1.9624515194600001</v>
      </c>
      <c r="W156">
        <v>1.8665365944800001</v>
      </c>
      <c r="X156" s="18"/>
      <c r="Y156" s="18"/>
      <c r="Z156" s="18"/>
      <c r="AA156" s="15"/>
      <c r="AB156" s="15"/>
      <c r="AC156" s="15"/>
      <c r="AD156" s="15"/>
      <c r="AE156" s="15"/>
      <c r="AF156" s="15"/>
      <c r="AG156" s="15"/>
      <c r="AH156" s="14"/>
      <c r="AI156">
        <v>1.27799270336</v>
      </c>
      <c r="AJ156">
        <v>0.97443124046499996</v>
      </c>
      <c r="AK156">
        <v>1.3261895259000001</v>
      </c>
      <c r="AL156">
        <v>0.97562462155200003</v>
      </c>
      <c r="AM156">
        <v>1.0394205384199999</v>
      </c>
      <c r="AN156">
        <v>2.2057990516300001</v>
      </c>
      <c r="AO156">
        <v>1.1780318172299999</v>
      </c>
      <c r="AP156">
        <v>1.0743487556</v>
      </c>
      <c r="AQ156">
        <v>1.452406887</v>
      </c>
      <c r="AR156">
        <v>1.1742453895</v>
      </c>
      <c r="AS156">
        <v>1.1222506135799999</v>
      </c>
      <c r="AT156">
        <v>1.02498611333</v>
      </c>
      <c r="AU156">
        <v>1.4034945600399999</v>
      </c>
      <c r="AV156">
        <v>1.0663976982500001</v>
      </c>
      <c r="AW156">
        <v>1.6783013899899999</v>
      </c>
      <c r="AX156">
        <v>1.7564255286999999</v>
      </c>
      <c r="AY156">
        <v>1.70734146162</v>
      </c>
      <c r="AZ156">
        <v>1.80121505346</v>
      </c>
      <c r="BA156">
        <v>1.8528558065</v>
      </c>
      <c r="BB156">
        <v>1.8864218961899999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v>2.0375971238299999</v>
      </c>
      <c r="E157">
        <v>1.36050047156</v>
      </c>
      <c r="F157">
        <v>1.7481100861300001</v>
      </c>
      <c r="G157">
        <v>1.6626601614200001</v>
      </c>
      <c r="H157">
        <v>1.2360710504200001</v>
      </c>
      <c r="I157">
        <v>2.5571032339199999</v>
      </c>
      <c r="J157">
        <v>1.4053917985</v>
      </c>
      <c r="K157">
        <v>1.37074132228</v>
      </c>
      <c r="L157">
        <v>2.1626616914799999</v>
      </c>
      <c r="M157">
        <v>2.0008006377699998</v>
      </c>
      <c r="N157">
        <v>2.0464166583200001</v>
      </c>
      <c r="O157">
        <v>1.82677041832</v>
      </c>
      <c r="P157">
        <v>1.4653361627299999</v>
      </c>
      <c r="Q157">
        <v>1.0580676337399999</v>
      </c>
      <c r="R157">
        <v>1.6481538489100001</v>
      </c>
      <c r="S157">
        <v>1.71473067257</v>
      </c>
      <c r="T157">
        <v>1.6255693141200001</v>
      </c>
      <c r="U157">
        <v>1.8131597589999999</v>
      </c>
      <c r="V157">
        <v>1.92666724854</v>
      </c>
      <c r="W157">
        <v>1.8441499368300001</v>
      </c>
      <c r="X157" s="18"/>
      <c r="Y157" s="18"/>
      <c r="Z157" s="18"/>
      <c r="AA157" s="15"/>
      <c r="AB157" s="15"/>
      <c r="AC157" s="15"/>
      <c r="AD157" s="15"/>
      <c r="AE157" s="15"/>
      <c r="AF157" s="15"/>
      <c r="AG157" s="15"/>
      <c r="AH157" s="14"/>
      <c r="AI157">
        <v>1.27189921104</v>
      </c>
      <c r="AJ157">
        <v>0.97532845543699997</v>
      </c>
      <c r="AK157">
        <v>1.24643787777</v>
      </c>
      <c r="AL157">
        <v>0.95636467489900001</v>
      </c>
      <c r="AM157">
        <v>1.01583759685</v>
      </c>
      <c r="AN157">
        <v>2.2970500664400002</v>
      </c>
      <c r="AO157">
        <v>1.12977981171</v>
      </c>
      <c r="AP157">
        <v>1.06248917644</v>
      </c>
      <c r="AQ157">
        <v>1.42320716795</v>
      </c>
      <c r="AR157">
        <v>1.1519564465000001</v>
      </c>
      <c r="AS157">
        <v>1.13452895834</v>
      </c>
      <c r="AT157">
        <v>1.0402202998800001</v>
      </c>
      <c r="AU157">
        <v>1.39118725264</v>
      </c>
      <c r="AV157">
        <v>1.0295884415100001</v>
      </c>
      <c r="AW157">
        <v>1.6926124838100001</v>
      </c>
      <c r="AX157">
        <v>1.6910745445399999</v>
      </c>
      <c r="AY157">
        <v>1.7032389881000001</v>
      </c>
      <c r="AZ157">
        <v>1.79473109888</v>
      </c>
      <c r="BA157">
        <v>1.8249421422000001</v>
      </c>
      <c r="BB157">
        <v>1.8511042286699999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v>2.0318390112300002</v>
      </c>
      <c r="E158">
        <v>1.3492219730999999</v>
      </c>
      <c r="F158">
        <v>1.74156950249</v>
      </c>
      <c r="G158">
        <v>1.6052951854299999</v>
      </c>
      <c r="H158">
        <v>1.20278959695</v>
      </c>
      <c r="I158">
        <v>2.5533912067200002</v>
      </c>
      <c r="J158">
        <v>1.4102072027500001</v>
      </c>
      <c r="K158">
        <v>1.3434190995499999</v>
      </c>
      <c r="L158">
        <v>2.17335076038</v>
      </c>
      <c r="M158">
        <v>1.9957252535800001</v>
      </c>
      <c r="N158">
        <v>2.0480764330499999</v>
      </c>
      <c r="O158">
        <v>1.88062903131</v>
      </c>
      <c r="P158">
        <v>1.3873179204199999</v>
      </c>
      <c r="Q158">
        <v>1.02689784539</v>
      </c>
      <c r="R158">
        <v>1.5947030309900001</v>
      </c>
      <c r="S158">
        <v>1.63106059578</v>
      </c>
      <c r="T158">
        <v>1.58198070429</v>
      </c>
      <c r="U158">
        <v>1.8051382224700001</v>
      </c>
      <c r="V158">
        <v>1.99096751323</v>
      </c>
      <c r="W158">
        <v>1.91391624699</v>
      </c>
      <c r="X158" s="18"/>
      <c r="Y158" s="18"/>
      <c r="Z158" s="18"/>
      <c r="AA158" s="15"/>
      <c r="AB158" s="15"/>
      <c r="AC158" s="15"/>
      <c r="AD158" s="15"/>
      <c r="AE158" s="15"/>
      <c r="AF158" s="15"/>
      <c r="AG158" s="15"/>
      <c r="AH158" s="14"/>
      <c r="AI158">
        <v>1.2784197374199999</v>
      </c>
      <c r="AJ158">
        <v>1.0445635797099999</v>
      </c>
      <c r="AK158">
        <v>1.2815389902500001</v>
      </c>
      <c r="AL158">
        <v>0.90928424925499995</v>
      </c>
      <c r="AM158">
        <v>1.0312573934</v>
      </c>
      <c r="AN158">
        <v>2.3543032446800001</v>
      </c>
      <c r="AO158">
        <v>1.12536884032</v>
      </c>
      <c r="AP158">
        <v>1.0502177940699999</v>
      </c>
      <c r="AQ158">
        <v>1.3499645516300001</v>
      </c>
      <c r="AR158">
        <v>1.16401685894</v>
      </c>
      <c r="AS158">
        <v>1.0836765549</v>
      </c>
      <c r="AT158">
        <v>1.03875359839</v>
      </c>
      <c r="AU158">
        <v>1.39682173699</v>
      </c>
      <c r="AV158">
        <v>1.0343545035099999</v>
      </c>
      <c r="AW158">
        <v>1.6598352482100001</v>
      </c>
      <c r="AX158">
        <v>1.6951912569300001</v>
      </c>
      <c r="AY158">
        <v>1.6540637540400001</v>
      </c>
      <c r="AZ158">
        <v>1.8272380958200001</v>
      </c>
      <c r="BA158">
        <v>1.8145435937300001</v>
      </c>
      <c r="BB158">
        <v>1.8455006685199999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v>2.0262236539499998</v>
      </c>
      <c r="E159">
        <v>1.3280004111199999</v>
      </c>
      <c r="F159">
        <v>1.7282898043199999</v>
      </c>
      <c r="G159">
        <v>1.5971027182199999</v>
      </c>
      <c r="H159">
        <v>1.22649194455</v>
      </c>
      <c r="I159">
        <v>2.5730310546199999</v>
      </c>
      <c r="J159">
        <v>1.44761243314</v>
      </c>
      <c r="K159">
        <v>1.31676978583</v>
      </c>
      <c r="L159">
        <v>2.14752859665</v>
      </c>
      <c r="M159">
        <v>1.9515808245599999</v>
      </c>
      <c r="N159">
        <v>1.98527353833</v>
      </c>
      <c r="O159">
        <v>1.7054720112499999</v>
      </c>
      <c r="P159">
        <v>1.3985551860400001</v>
      </c>
      <c r="Q159">
        <v>1.0281174689599999</v>
      </c>
      <c r="R159">
        <v>1.5658238747</v>
      </c>
      <c r="S159">
        <v>1.6428566390199999</v>
      </c>
      <c r="T159">
        <v>1.58459691331</v>
      </c>
      <c r="U159">
        <v>1.8438315574199999</v>
      </c>
      <c r="V159">
        <v>1.9937182838</v>
      </c>
      <c r="W159">
        <v>1.9069146189499999</v>
      </c>
      <c r="X159" s="18"/>
      <c r="Y159" s="18"/>
      <c r="Z159" s="18"/>
      <c r="AA159" s="15"/>
      <c r="AB159" s="15"/>
      <c r="AC159" s="15"/>
      <c r="AD159" s="15"/>
      <c r="AE159" s="15"/>
      <c r="AF159" s="15"/>
      <c r="AG159" s="15"/>
      <c r="AH159" s="14"/>
      <c r="AI159">
        <v>1.25961077985</v>
      </c>
      <c r="AJ159">
        <v>1.02783046636</v>
      </c>
      <c r="AK159">
        <v>1.2722882553599999</v>
      </c>
      <c r="AL159">
        <v>0.912592534249</v>
      </c>
      <c r="AM159">
        <v>1.0044940925600001</v>
      </c>
      <c r="AN159">
        <v>2.2796329720499999</v>
      </c>
      <c r="AO159">
        <v>1.1587722843899999</v>
      </c>
      <c r="AP159">
        <v>1.04170747798</v>
      </c>
      <c r="AQ159">
        <v>1.35524067339</v>
      </c>
      <c r="AR159">
        <v>1.1220523312299999</v>
      </c>
      <c r="AS159">
        <v>1.10716785059</v>
      </c>
      <c r="AT159">
        <v>1.04393009928</v>
      </c>
      <c r="AU159">
        <v>1.4232713674499999</v>
      </c>
      <c r="AV159">
        <v>1.0634789172400001</v>
      </c>
      <c r="AW159">
        <v>1.6313594085500001</v>
      </c>
      <c r="AX159">
        <v>1.67645212305</v>
      </c>
      <c r="AY159">
        <v>1.6499648552999999</v>
      </c>
      <c r="AZ159">
        <v>1.8615375295900001</v>
      </c>
      <c r="BA159">
        <v>1.78217095475</v>
      </c>
      <c r="BB159">
        <v>1.8175022977199999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v>2.0681153277700002</v>
      </c>
      <c r="E160">
        <v>1.34678246757</v>
      </c>
      <c r="F160">
        <v>1.7335955079600001</v>
      </c>
      <c r="G160">
        <v>1.64998856385</v>
      </c>
      <c r="H160">
        <v>1.2534559783400001</v>
      </c>
      <c r="I160">
        <v>2.6800364026199999</v>
      </c>
      <c r="J160">
        <v>1.4270499571799999</v>
      </c>
      <c r="K160">
        <v>1.2929064351699999</v>
      </c>
      <c r="L160">
        <v>2.18103701721</v>
      </c>
      <c r="M160">
        <v>1.89994952765</v>
      </c>
      <c r="N160">
        <v>2.0470449349000002</v>
      </c>
      <c r="O160">
        <v>1.7369910052199999</v>
      </c>
      <c r="P160">
        <v>1.39416840724</v>
      </c>
      <c r="Q160">
        <v>1.0393857949900001</v>
      </c>
      <c r="R160">
        <v>1.59202205631</v>
      </c>
      <c r="S160">
        <v>1.67635845657</v>
      </c>
      <c r="T160">
        <v>1.55356466303</v>
      </c>
      <c r="U160">
        <v>1.80023375123</v>
      </c>
      <c r="V160">
        <v>1.8988660769900001</v>
      </c>
      <c r="W160">
        <v>1.85618325383</v>
      </c>
      <c r="X160" s="18"/>
      <c r="Y160" s="18"/>
      <c r="Z160" s="18"/>
      <c r="AA160" s="15"/>
      <c r="AB160" s="15"/>
      <c r="AC160" s="15"/>
      <c r="AD160" s="15"/>
      <c r="AE160" s="15"/>
      <c r="AF160" s="15"/>
      <c r="AG160" s="15"/>
      <c r="AH160" s="14"/>
      <c r="AI160">
        <v>1.25087583274</v>
      </c>
      <c r="AJ160">
        <v>1.00194720728</v>
      </c>
      <c r="AK160">
        <v>1.25030503275</v>
      </c>
      <c r="AL160">
        <v>0.90365323639600004</v>
      </c>
      <c r="AM160">
        <v>1.01620736343</v>
      </c>
      <c r="AN160">
        <v>2.3071725710800002</v>
      </c>
      <c r="AO160">
        <v>1.1683791481600001</v>
      </c>
      <c r="AP160">
        <v>1.04998211564</v>
      </c>
      <c r="AQ160">
        <v>1.36530579947</v>
      </c>
      <c r="AR160">
        <v>1.09946967874</v>
      </c>
      <c r="AS160">
        <v>1.0913582344099999</v>
      </c>
      <c r="AT160">
        <v>1.00867272205</v>
      </c>
      <c r="AU160">
        <v>1.42238870097</v>
      </c>
      <c r="AV160">
        <v>1.1055052448</v>
      </c>
      <c r="AW160">
        <v>1.61984181984</v>
      </c>
      <c r="AX160">
        <v>1.6511591802400001</v>
      </c>
      <c r="AY160">
        <v>1.6224726979499999</v>
      </c>
      <c r="AZ160">
        <v>1.90417548056</v>
      </c>
      <c r="BA160">
        <v>1.79490020707</v>
      </c>
      <c r="BB160">
        <v>1.7853040385700001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v>2.00757397371</v>
      </c>
      <c r="E161">
        <v>1.3517021383200001</v>
      </c>
      <c r="F161">
        <v>1.7365021404700001</v>
      </c>
      <c r="G161">
        <v>1.6362313186699999</v>
      </c>
      <c r="H161">
        <v>1.24395142399</v>
      </c>
      <c r="I161">
        <v>2.6248779582399999</v>
      </c>
      <c r="J161">
        <v>1.42872392299</v>
      </c>
      <c r="K161">
        <v>1.3167323172000001</v>
      </c>
      <c r="L161">
        <v>2.0789641800999998</v>
      </c>
      <c r="M161">
        <v>1.91067964438</v>
      </c>
      <c r="N161">
        <v>2.02183091717</v>
      </c>
      <c r="O161">
        <v>1.7091922956000001</v>
      </c>
      <c r="P161">
        <v>1.37468450423</v>
      </c>
      <c r="Q161">
        <v>0.97267779485500006</v>
      </c>
      <c r="R161">
        <v>1.5757344957499999</v>
      </c>
      <c r="S161">
        <v>1.6421265438799999</v>
      </c>
      <c r="T161">
        <v>1.53078725831</v>
      </c>
      <c r="U161">
        <v>1.7617100539099999</v>
      </c>
      <c r="V161">
        <v>1.7928453546200001</v>
      </c>
      <c r="W161">
        <v>1.7889355516400001</v>
      </c>
      <c r="X161" s="18"/>
      <c r="Y161" s="18"/>
      <c r="Z161" s="18"/>
      <c r="AA161" s="15"/>
      <c r="AB161" s="15"/>
      <c r="AC161" s="15"/>
      <c r="AD161" s="15"/>
      <c r="AE161" s="15"/>
      <c r="AF161" s="15"/>
      <c r="AG161" s="15"/>
      <c r="AH161" s="14"/>
      <c r="AI161">
        <v>1.24832021667</v>
      </c>
      <c r="AJ161">
        <v>0.95803363717900003</v>
      </c>
      <c r="AK161">
        <v>1.2704371303299999</v>
      </c>
      <c r="AL161">
        <v>0.87860343985400002</v>
      </c>
      <c r="AM161">
        <v>1.0366889609500001</v>
      </c>
      <c r="AN161">
        <v>2.2155740546799998</v>
      </c>
      <c r="AO161">
        <v>1.17697607011</v>
      </c>
      <c r="AP161">
        <v>1.0723733040700001</v>
      </c>
      <c r="AQ161">
        <v>1.36027828899</v>
      </c>
      <c r="AR161">
        <v>1.0992778806600001</v>
      </c>
      <c r="AS161">
        <v>1.08685796667</v>
      </c>
      <c r="AT161">
        <v>0.96649936732999997</v>
      </c>
      <c r="AU161">
        <v>1.38279746323</v>
      </c>
      <c r="AV161">
        <v>1.0639196473700001</v>
      </c>
      <c r="AW161">
        <v>1.5792536078599999</v>
      </c>
      <c r="AX161">
        <v>1.6894620309899999</v>
      </c>
      <c r="AY161">
        <v>1.60569411597</v>
      </c>
      <c r="AZ161">
        <v>1.8162555924799999</v>
      </c>
      <c r="BA161">
        <v>1.81367247551</v>
      </c>
      <c r="BB161">
        <v>1.71962148246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v>1.99639521509</v>
      </c>
      <c r="E162">
        <v>1.3854422098300001</v>
      </c>
      <c r="F162">
        <v>1.73342220417</v>
      </c>
      <c r="G162">
        <v>1.6008847719999999</v>
      </c>
      <c r="H162">
        <v>1.2192518105300001</v>
      </c>
      <c r="I162">
        <v>2.57738993263</v>
      </c>
      <c r="J162">
        <v>1.3804800635300001</v>
      </c>
      <c r="K162">
        <v>1.30707201104</v>
      </c>
      <c r="L162">
        <v>2.0900229550699998</v>
      </c>
      <c r="M162">
        <v>1.93713921755</v>
      </c>
      <c r="N162">
        <v>1.9953857016700001</v>
      </c>
      <c r="O162">
        <v>1.68086386099</v>
      </c>
      <c r="P162">
        <v>1.32549505218</v>
      </c>
      <c r="Q162">
        <v>0.96272949642700001</v>
      </c>
      <c r="R162">
        <v>1.5940723802000001</v>
      </c>
      <c r="S162">
        <v>1.6194248605199999</v>
      </c>
      <c r="T162">
        <v>1.49917405867</v>
      </c>
      <c r="U162">
        <v>1.7145863166199999</v>
      </c>
      <c r="V162">
        <v>1.75291731625</v>
      </c>
      <c r="W162">
        <v>1.7511022463499999</v>
      </c>
      <c r="X162" s="18"/>
      <c r="Y162" s="18"/>
      <c r="Z162" s="18"/>
      <c r="AA162" s="15"/>
      <c r="AB162" s="15"/>
      <c r="AC162" s="15"/>
      <c r="AD162" s="15"/>
      <c r="AE162" s="15"/>
      <c r="AF162" s="15"/>
      <c r="AG162" s="15"/>
      <c r="AH162" s="14"/>
      <c r="AI162">
        <v>1.2085813533300001</v>
      </c>
      <c r="AJ162">
        <v>0.92144175585200006</v>
      </c>
      <c r="AK162">
        <v>1.2676032800299999</v>
      </c>
      <c r="AL162">
        <v>0.88836468671400004</v>
      </c>
      <c r="AM162">
        <v>1.06272428452</v>
      </c>
      <c r="AN162">
        <v>2.26270290753</v>
      </c>
      <c r="AO162">
        <v>1.1413911613600001</v>
      </c>
      <c r="AP162">
        <v>1.0901329211399999</v>
      </c>
      <c r="AQ162">
        <v>1.32872743192</v>
      </c>
      <c r="AR162">
        <v>1.0885814817799999</v>
      </c>
      <c r="AS162">
        <v>1.07611410934</v>
      </c>
      <c r="AT162">
        <v>0.93646790606999997</v>
      </c>
      <c r="AU162">
        <v>1.3698832774800001</v>
      </c>
      <c r="AV162">
        <v>1.01081189507</v>
      </c>
      <c r="AW162">
        <v>1.61424653361</v>
      </c>
      <c r="AX162">
        <v>1.6058913529600001</v>
      </c>
      <c r="AY162">
        <v>1.57927190084</v>
      </c>
      <c r="AZ162">
        <v>1.75390549363</v>
      </c>
      <c r="BA162">
        <v>1.74836427658</v>
      </c>
      <c r="BB162">
        <v>1.7043075374400001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v>1.9703889618699999</v>
      </c>
      <c r="E163">
        <v>1.3797541585899999</v>
      </c>
      <c r="F163">
        <v>1.72306690443</v>
      </c>
      <c r="G163">
        <v>1.59932578807</v>
      </c>
      <c r="H163">
        <v>1.17184924822</v>
      </c>
      <c r="I163">
        <v>2.5636572427300002</v>
      </c>
      <c r="J163">
        <v>1.37972920659</v>
      </c>
      <c r="K163">
        <v>1.29309500368</v>
      </c>
      <c r="L163">
        <v>2.1176410528899998</v>
      </c>
      <c r="M163">
        <v>1.90796182058</v>
      </c>
      <c r="N163">
        <v>2.0195794784199999</v>
      </c>
      <c r="O163">
        <v>1.6870836445399999</v>
      </c>
      <c r="P163">
        <v>1.3677204701400001</v>
      </c>
      <c r="Q163">
        <v>0.982370780015</v>
      </c>
      <c r="R163">
        <v>1.6287040689600001</v>
      </c>
      <c r="S163">
        <v>1.68903828988</v>
      </c>
      <c r="T163">
        <v>1.4795692488400001</v>
      </c>
      <c r="U163">
        <v>1.7165106202</v>
      </c>
      <c r="V163">
        <v>1.75949465617</v>
      </c>
      <c r="W163">
        <v>1.7197447782999999</v>
      </c>
      <c r="X163" s="18"/>
      <c r="Y163" s="18"/>
      <c r="Z163" s="18"/>
      <c r="AA163" s="15"/>
      <c r="AB163" s="15"/>
      <c r="AC163" s="15"/>
      <c r="AD163" s="15"/>
      <c r="AE163" s="15"/>
      <c r="AF163" s="15"/>
      <c r="AG163" s="15"/>
      <c r="AH163" s="14"/>
      <c r="AI163">
        <v>1.1851632887800001</v>
      </c>
      <c r="AJ163">
        <v>0.93681607163900005</v>
      </c>
      <c r="AK163">
        <v>1.26770185146</v>
      </c>
      <c r="AL163">
        <v>0.88068104970600003</v>
      </c>
      <c r="AM163">
        <v>1.06619327478</v>
      </c>
      <c r="AN163">
        <v>2.2080157515900001</v>
      </c>
      <c r="AO163">
        <v>1.1197971927100001</v>
      </c>
      <c r="AP163">
        <v>1.0689950536799999</v>
      </c>
      <c r="AQ163">
        <v>1.2844901631400001</v>
      </c>
      <c r="AR163">
        <v>1.06657900354</v>
      </c>
      <c r="AS163">
        <v>1.0810424300299999</v>
      </c>
      <c r="AT163">
        <v>0.95719807316799999</v>
      </c>
      <c r="AU163">
        <v>1.37410807899</v>
      </c>
      <c r="AV163">
        <v>1.0042220831699999</v>
      </c>
      <c r="AW163">
        <v>1.61362633309</v>
      </c>
      <c r="AX163">
        <v>1.63640432272</v>
      </c>
      <c r="AY163">
        <v>1.58291703545</v>
      </c>
      <c r="AZ163">
        <v>1.78566367034</v>
      </c>
      <c r="BA163">
        <v>1.6947145831499999</v>
      </c>
      <c r="BB163">
        <v>1.6744529433199999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v>1.9095199324700001</v>
      </c>
      <c r="E164">
        <v>1.33575141383</v>
      </c>
      <c r="F164">
        <v>1.6530685600399999</v>
      </c>
      <c r="G164">
        <v>1.60437558644</v>
      </c>
      <c r="H164">
        <v>1.1922665834299999</v>
      </c>
      <c r="I164">
        <v>2.5183900540700002</v>
      </c>
      <c r="J164">
        <v>1.4434012752900001</v>
      </c>
      <c r="K164">
        <v>1.2632492173200001</v>
      </c>
      <c r="L164">
        <v>2.0730233714900002</v>
      </c>
      <c r="M164">
        <v>1.8339081935399999</v>
      </c>
      <c r="N164">
        <v>1.8515582484499999</v>
      </c>
      <c r="O164">
        <v>1.62149177281</v>
      </c>
      <c r="P164">
        <v>1.35736383091</v>
      </c>
      <c r="Q164">
        <v>1.0248593645699999</v>
      </c>
      <c r="R164">
        <v>1.52599907072</v>
      </c>
      <c r="S164">
        <v>1.57975603807</v>
      </c>
      <c r="T164">
        <v>1.4983117157400001</v>
      </c>
      <c r="U164">
        <v>1.7653860426400001</v>
      </c>
      <c r="V164">
        <v>1.7398723976299999</v>
      </c>
      <c r="W164">
        <v>1.64921305842</v>
      </c>
      <c r="X164" s="18"/>
      <c r="Y164" s="18"/>
      <c r="Z164" s="18"/>
      <c r="AA164" s="15"/>
      <c r="AB164" s="15"/>
      <c r="AC164" s="15"/>
      <c r="AD164" s="15"/>
      <c r="AE164" s="15"/>
      <c r="AF164" s="15"/>
      <c r="AG164" s="15"/>
      <c r="AH164" s="14"/>
      <c r="AI164">
        <v>1.1841679837700001</v>
      </c>
      <c r="AJ164">
        <v>0.93637138212000004</v>
      </c>
      <c r="AK164">
        <v>1.25928841929</v>
      </c>
      <c r="AL164">
        <v>0.86143050512700003</v>
      </c>
      <c r="AM164">
        <v>1.0541546616899999</v>
      </c>
      <c r="AN164">
        <v>2.2598735351600001</v>
      </c>
      <c r="AO164">
        <v>1.1081354561800001</v>
      </c>
      <c r="AP164">
        <v>1.08896973199</v>
      </c>
      <c r="AQ164">
        <v>1.2649714484400001</v>
      </c>
      <c r="AR164">
        <v>1.0475011729299999</v>
      </c>
      <c r="AS164">
        <v>1.1506693887499999</v>
      </c>
      <c r="AT164">
        <v>0.95075299487800002</v>
      </c>
      <c r="AU164">
        <v>1.36382726124</v>
      </c>
      <c r="AV164">
        <v>1.0309329538000001</v>
      </c>
      <c r="AW164">
        <v>1.58637098448</v>
      </c>
      <c r="AX164">
        <v>1.6032140154500001</v>
      </c>
      <c r="AY164">
        <v>1.5939819750599999</v>
      </c>
      <c r="AZ164">
        <v>1.7147325418999999</v>
      </c>
      <c r="BA164">
        <v>1.72264011659</v>
      </c>
      <c r="BB164">
        <v>1.7041032972300001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v>1.8865905409999999</v>
      </c>
      <c r="E165">
        <v>1.3530431946199999</v>
      </c>
      <c r="F165">
        <v>1.6263896208099999</v>
      </c>
      <c r="G165">
        <v>1.56803998566</v>
      </c>
      <c r="H165">
        <v>1.1495971521299999</v>
      </c>
      <c r="I165">
        <v>2.6504420101399999</v>
      </c>
      <c r="J165">
        <v>1.4390400218899999</v>
      </c>
      <c r="K165">
        <v>1.2530132699900001</v>
      </c>
      <c r="L165">
        <v>2.0469600398000001</v>
      </c>
      <c r="M165">
        <v>1.88325968944</v>
      </c>
      <c r="N165">
        <v>1.8842633207399999</v>
      </c>
      <c r="O165">
        <v>1.67276583642</v>
      </c>
      <c r="P165">
        <v>1.3563323572399999</v>
      </c>
      <c r="Q165">
        <v>0.99529547755000003</v>
      </c>
      <c r="R165">
        <v>1.5563222084599999</v>
      </c>
      <c r="S165">
        <v>1.5304777546699999</v>
      </c>
      <c r="T165">
        <v>1.5051607356200001</v>
      </c>
      <c r="U165">
        <v>1.7315954046199999</v>
      </c>
      <c r="V165">
        <v>1.73311240756</v>
      </c>
      <c r="W165">
        <v>1.63195541862</v>
      </c>
      <c r="X165" s="18"/>
      <c r="Y165" s="18"/>
      <c r="Z165" s="18"/>
      <c r="AA165" s="15"/>
      <c r="AB165" s="15"/>
      <c r="AC165" s="15"/>
      <c r="AD165" s="15"/>
      <c r="AE165" s="15"/>
      <c r="AF165" s="15"/>
      <c r="AG165" s="15"/>
      <c r="AH165" s="14"/>
      <c r="AI165">
        <v>1.15686878321</v>
      </c>
      <c r="AJ165">
        <v>0.93396039214799997</v>
      </c>
      <c r="AK165">
        <v>1.26712531615</v>
      </c>
      <c r="AL165">
        <v>0.82614376602799999</v>
      </c>
      <c r="AM165">
        <v>1.04024882257</v>
      </c>
      <c r="AN165">
        <v>2.2686367990999998</v>
      </c>
      <c r="AO165">
        <v>1.10715010132</v>
      </c>
      <c r="AP165">
        <v>1.1010100071</v>
      </c>
      <c r="AQ165">
        <v>1.26266882293</v>
      </c>
      <c r="AR165">
        <v>0.99692474279800003</v>
      </c>
      <c r="AS165">
        <v>1.1286816694399999</v>
      </c>
      <c r="AT165">
        <v>0.96245450933700005</v>
      </c>
      <c r="AU165">
        <v>1.3422734039599999</v>
      </c>
      <c r="AV165">
        <v>1.0168845548100001</v>
      </c>
      <c r="AW165">
        <v>1.57238107153</v>
      </c>
      <c r="AX165">
        <v>1.5630676046300001</v>
      </c>
      <c r="AY165">
        <v>1.57282124442</v>
      </c>
      <c r="AZ165">
        <v>1.7226348039999999</v>
      </c>
      <c r="BA165">
        <v>1.7140343276100001</v>
      </c>
      <c r="BB165">
        <v>1.6886039455999999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v>1.8899759330799999</v>
      </c>
      <c r="E166">
        <v>1.2944322164299999</v>
      </c>
      <c r="F166">
        <v>1.6313877509700001</v>
      </c>
      <c r="G166">
        <v>1.4575980239199999</v>
      </c>
      <c r="H166">
        <v>1.1191512394200001</v>
      </c>
      <c r="I166">
        <v>2.7097099221800001</v>
      </c>
      <c r="J166">
        <v>1.3764310896500001</v>
      </c>
      <c r="K166">
        <v>1.2498215163799999</v>
      </c>
      <c r="L166">
        <v>2.0064342312100001</v>
      </c>
      <c r="M166">
        <v>1.87366506293</v>
      </c>
      <c r="N166">
        <v>1.8684295524100001</v>
      </c>
      <c r="O166">
        <v>1.6315610087300001</v>
      </c>
      <c r="P166">
        <v>1.34206145692</v>
      </c>
      <c r="Q166">
        <v>0.98255450215100004</v>
      </c>
      <c r="R166">
        <v>1.48107355687</v>
      </c>
      <c r="S166">
        <v>1.48994673859</v>
      </c>
      <c r="T166">
        <v>1.4694566851799999</v>
      </c>
      <c r="U166">
        <v>1.7168546541900001</v>
      </c>
      <c r="V166">
        <v>1.6755790719899999</v>
      </c>
      <c r="W166">
        <v>1.6471247415700001</v>
      </c>
      <c r="X166" s="18"/>
      <c r="Y166" s="18"/>
      <c r="Z166" s="18"/>
      <c r="AA166" s="15"/>
      <c r="AB166" s="15"/>
      <c r="AC166" s="15"/>
      <c r="AD166" s="15"/>
      <c r="AE166" s="15"/>
      <c r="AF166" s="15"/>
      <c r="AG166" s="15"/>
      <c r="AH166" s="14"/>
      <c r="AI166">
        <v>1.1607778230200001</v>
      </c>
      <c r="AJ166">
        <v>1.00090289635</v>
      </c>
      <c r="AK166">
        <v>1.24522183277</v>
      </c>
      <c r="AL166">
        <v>0.836529105908</v>
      </c>
      <c r="AM166">
        <v>0.99261256724900004</v>
      </c>
      <c r="AN166">
        <v>2.2486498991500001</v>
      </c>
      <c r="AO166">
        <v>1.0849291866799999</v>
      </c>
      <c r="AP166">
        <v>1.11128319042</v>
      </c>
      <c r="AQ166">
        <v>1.2579171556199999</v>
      </c>
      <c r="AR166">
        <v>1.00466150362</v>
      </c>
      <c r="AS166">
        <v>1.0851924312500001</v>
      </c>
      <c r="AT166">
        <v>1.0158537999499999</v>
      </c>
      <c r="AU166">
        <v>1.3342630011000001</v>
      </c>
      <c r="AV166">
        <v>0.99531506956600002</v>
      </c>
      <c r="AW166">
        <v>1.50132665308</v>
      </c>
      <c r="AX166">
        <v>1.5261430820599999</v>
      </c>
      <c r="AY166">
        <v>1.5179791158</v>
      </c>
      <c r="AZ166">
        <v>1.7273121145400001</v>
      </c>
      <c r="BA166">
        <v>1.65978977579</v>
      </c>
      <c r="BB166">
        <v>1.6501049531700001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v>1.8649831649799999</v>
      </c>
      <c r="E167">
        <v>1.2919765271000001</v>
      </c>
      <c r="F167">
        <v>1.65478715776</v>
      </c>
      <c r="G167">
        <v>1.38884243261</v>
      </c>
      <c r="H167">
        <v>1.2458353959699999</v>
      </c>
      <c r="I167">
        <v>2.6008519934300001</v>
      </c>
      <c r="J167">
        <v>1.3822157644799999</v>
      </c>
      <c r="K167">
        <v>1.23875398557</v>
      </c>
      <c r="L167">
        <v>1.9941743158</v>
      </c>
      <c r="M167">
        <v>1.8507400023</v>
      </c>
      <c r="N167">
        <v>1.8995801944999999</v>
      </c>
      <c r="O167">
        <v>1.5846154668100001</v>
      </c>
      <c r="P167">
        <v>1.3233528725999999</v>
      </c>
      <c r="Q167">
        <v>0.98799989148099998</v>
      </c>
      <c r="R167">
        <v>1.51265675105</v>
      </c>
      <c r="S167">
        <v>1.4924182372499999</v>
      </c>
      <c r="T167">
        <v>1.4154845507</v>
      </c>
      <c r="U167">
        <v>1.6757261571199999</v>
      </c>
      <c r="V167">
        <v>1.68763505968</v>
      </c>
      <c r="W167">
        <v>1.6709717693099999</v>
      </c>
      <c r="X167" s="18"/>
      <c r="Y167" s="18"/>
      <c r="Z167" s="18"/>
      <c r="AA167" s="15"/>
      <c r="AB167" s="15"/>
      <c r="AC167" s="15"/>
      <c r="AD167" s="15"/>
      <c r="AE167" s="15"/>
      <c r="AF167" s="15"/>
      <c r="AG167" s="15"/>
      <c r="AH167" s="14"/>
      <c r="AI167">
        <v>1.1577840456199999</v>
      </c>
      <c r="AJ167">
        <v>0.98320824330900003</v>
      </c>
      <c r="AK167">
        <v>1.2671638896599999</v>
      </c>
      <c r="AL167">
        <v>0.80526563122399997</v>
      </c>
      <c r="AM167">
        <v>0.936545235551</v>
      </c>
      <c r="AN167">
        <v>2.2931807986699999</v>
      </c>
      <c r="AO167">
        <v>1.09455035756</v>
      </c>
      <c r="AP167">
        <v>1.0804312921599999</v>
      </c>
      <c r="AQ167">
        <v>1.2818173345599999</v>
      </c>
      <c r="AR167">
        <v>1.051649676</v>
      </c>
      <c r="AS167">
        <v>1.01778150137</v>
      </c>
      <c r="AT167">
        <v>0.99861641328799999</v>
      </c>
      <c r="AU167">
        <v>1.3342241751899999</v>
      </c>
      <c r="AV167">
        <v>1.0144911081800001</v>
      </c>
      <c r="AW167">
        <v>1.5054969568500001</v>
      </c>
      <c r="AX167">
        <v>1.51611027839</v>
      </c>
      <c r="AY167">
        <v>1.4762136078899999</v>
      </c>
      <c r="AZ167">
        <v>1.7178530105700001</v>
      </c>
      <c r="BA167">
        <v>1.60843750362</v>
      </c>
      <c r="BB167">
        <v>1.64959093479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v>1.8662719006499999</v>
      </c>
      <c r="E168">
        <v>1.32553631562</v>
      </c>
      <c r="F168">
        <v>1.6685477145100001</v>
      </c>
      <c r="G168">
        <v>1.3985379481</v>
      </c>
      <c r="H168">
        <v>1.20762221725</v>
      </c>
      <c r="I168">
        <v>2.52777241744</v>
      </c>
      <c r="J168">
        <v>1.3424231360600001</v>
      </c>
      <c r="K168">
        <v>1.25216955729</v>
      </c>
      <c r="L168">
        <v>2.0613428414900001</v>
      </c>
      <c r="M168">
        <v>1.86844075551</v>
      </c>
      <c r="N168">
        <v>1.7806481495099999</v>
      </c>
      <c r="O168">
        <v>1.5943572500100001</v>
      </c>
      <c r="P168">
        <v>1.36628727041</v>
      </c>
      <c r="Q168">
        <v>1.03007528338</v>
      </c>
      <c r="R168">
        <v>1.5668309666</v>
      </c>
      <c r="S168">
        <v>1.57231923619</v>
      </c>
      <c r="T168">
        <v>1.47217026008</v>
      </c>
      <c r="U168">
        <v>1.6676283842899999</v>
      </c>
      <c r="V168">
        <v>1.68300780361</v>
      </c>
      <c r="W168">
        <v>1.6893087770999999</v>
      </c>
      <c r="X168" s="18"/>
      <c r="Y168" s="18"/>
      <c r="Z168" s="18"/>
      <c r="AA168" s="15"/>
      <c r="AB168" s="15"/>
      <c r="AC168" s="15"/>
      <c r="AD168" s="15"/>
      <c r="AE168" s="15"/>
      <c r="AF168" s="15"/>
      <c r="AG168" s="15"/>
      <c r="AH168" s="14"/>
      <c r="AI168">
        <v>1.12335128767</v>
      </c>
      <c r="AJ168">
        <v>0.94897975242900001</v>
      </c>
      <c r="AK168">
        <v>1.2415951568100001</v>
      </c>
      <c r="AL168">
        <v>0.83945541567699999</v>
      </c>
      <c r="AM168">
        <v>0.96839007608700001</v>
      </c>
      <c r="AN168">
        <v>2.2920772546100001</v>
      </c>
      <c r="AO168">
        <v>1.12630152925</v>
      </c>
      <c r="AP168">
        <v>1.04653345162</v>
      </c>
      <c r="AQ168">
        <v>1.3211560234499999</v>
      </c>
      <c r="AR168">
        <v>1.0416607250000001</v>
      </c>
      <c r="AS168">
        <v>1.0131331619899999</v>
      </c>
      <c r="AT168">
        <v>0.93611412377199998</v>
      </c>
      <c r="AU168">
        <v>1.3514754124699999</v>
      </c>
      <c r="AV168">
        <v>1.01619567092</v>
      </c>
      <c r="AW168">
        <v>1.5190532914999999</v>
      </c>
      <c r="AX168">
        <v>1.56818858334</v>
      </c>
      <c r="AY168">
        <v>1.51963912973</v>
      </c>
      <c r="AZ168">
        <v>1.6972908119400001</v>
      </c>
      <c r="BA168">
        <v>1.6064743641899999</v>
      </c>
      <c r="BB168">
        <v>1.6471408268700001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v>1.8211489944999999</v>
      </c>
      <c r="E169">
        <v>1.34111753295</v>
      </c>
      <c r="F169">
        <v>1.5840333657700001</v>
      </c>
      <c r="G169">
        <v>1.3643787808200001</v>
      </c>
      <c r="H169">
        <v>1.1495532555900001</v>
      </c>
      <c r="I169">
        <v>2.5431395026999999</v>
      </c>
      <c r="J169">
        <v>1.3803907843900001</v>
      </c>
      <c r="K169">
        <v>1.2885650311900001</v>
      </c>
      <c r="L169">
        <v>2.0243478654099998</v>
      </c>
      <c r="M169">
        <v>1.7595571049400001</v>
      </c>
      <c r="N169">
        <v>1.77633914377</v>
      </c>
      <c r="O169">
        <v>1.5731036360499999</v>
      </c>
      <c r="P169">
        <v>1.3929603564399999</v>
      </c>
      <c r="Q169">
        <v>1.0678910644299999</v>
      </c>
      <c r="R169">
        <v>1.4966957460500001</v>
      </c>
      <c r="S169">
        <v>1.5733280380200001</v>
      </c>
      <c r="T169">
        <v>1.45817957558</v>
      </c>
      <c r="U169">
        <v>1.6733720433999999</v>
      </c>
      <c r="V169">
        <v>1.6646710649400001</v>
      </c>
      <c r="W169">
        <v>1.6824328552600001</v>
      </c>
      <c r="X169" s="18"/>
      <c r="Y169" s="18"/>
      <c r="Z169" s="18"/>
      <c r="AA169" s="15"/>
      <c r="AB169" s="15"/>
      <c r="AC169" s="15"/>
      <c r="AD169" s="15"/>
      <c r="AE169" s="15"/>
      <c r="AF169" s="15"/>
      <c r="AG169" s="15"/>
      <c r="AH169" s="14"/>
      <c r="AI169">
        <v>1.11281985839</v>
      </c>
      <c r="AJ169">
        <v>0.92548834468600005</v>
      </c>
      <c r="AK169">
        <v>1.2454505192300001</v>
      </c>
      <c r="AL169">
        <v>0.87350578379400001</v>
      </c>
      <c r="AM169">
        <v>0.94242988312999998</v>
      </c>
      <c r="AN169">
        <v>2.23418524051</v>
      </c>
      <c r="AO169">
        <v>1.1006152411800001</v>
      </c>
      <c r="AP169">
        <v>1.02584074482</v>
      </c>
      <c r="AQ169">
        <v>1.29805626411</v>
      </c>
      <c r="AR169">
        <v>1.0638424661100001</v>
      </c>
      <c r="AS169">
        <v>1.0078689819</v>
      </c>
      <c r="AT169">
        <v>0.93090461482999998</v>
      </c>
      <c r="AU169">
        <v>1.36987406707</v>
      </c>
      <c r="AV169">
        <v>1.02290557205</v>
      </c>
      <c r="AW169">
        <v>1.5101249449800001</v>
      </c>
      <c r="AX169">
        <v>1.54221057053</v>
      </c>
      <c r="AY169">
        <v>1.49306902467</v>
      </c>
      <c r="AZ169">
        <v>1.7044318116799999</v>
      </c>
      <c r="BA169">
        <v>1.58792605109</v>
      </c>
      <c r="BB169">
        <v>1.6249788950099999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v>1.8426172577</v>
      </c>
      <c r="E170">
        <v>1.3075188795399999</v>
      </c>
      <c r="F170">
        <v>1.5759393556700001</v>
      </c>
      <c r="G170">
        <v>1.35933910063</v>
      </c>
      <c r="H170">
        <v>1.14459134968</v>
      </c>
      <c r="I170">
        <v>2.6142956230299998</v>
      </c>
      <c r="J170">
        <v>1.3720091809999999</v>
      </c>
      <c r="K170">
        <v>1.23436343849</v>
      </c>
      <c r="L170">
        <v>1.98357810109</v>
      </c>
      <c r="M170">
        <v>1.77319463378</v>
      </c>
      <c r="N170">
        <v>1.8600524600799999</v>
      </c>
      <c r="O170">
        <v>1.5762209357999999</v>
      </c>
      <c r="P170">
        <v>1.3435210668299999</v>
      </c>
      <c r="Q170">
        <v>1.0527035763199999</v>
      </c>
      <c r="R170">
        <v>1.4991819871500001</v>
      </c>
      <c r="S170">
        <v>1.5473037250399999</v>
      </c>
      <c r="T170">
        <v>1.41357374877</v>
      </c>
      <c r="U170">
        <v>1.6923495614699999</v>
      </c>
      <c r="V170">
        <v>1.6447689763</v>
      </c>
      <c r="W170">
        <v>1.6632878921000001</v>
      </c>
      <c r="X170" s="18"/>
      <c r="Y170" s="18"/>
      <c r="Z170" s="18"/>
      <c r="AA170" s="15"/>
      <c r="AB170" s="15"/>
      <c r="AC170" s="15"/>
      <c r="AD170" s="15"/>
      <c r="AE170" s="15"/>
      <c r="AF170" s="15"/>
      <c r="AG170" s="15"/>
      <c r="AH170" s="14"/>
      <c r="AI170">
        <v>1.0923123351399999</v>
      </c>
      <c r="AJ170">
        <v>0.89928255755099995</v>
      </c>
      <c r="AK170">
        <v>1.2579818755300001</v>
      </c>
      <c r="AL170">
        <v>0.81023121670999998</v>
      </c>
      <c r="AM170">
        <v>0.92232412756799997</v>
      </c>
      <c r="AN170">
        <v>2.1571727106799998</v>
      </c>
      <c r="AO170">
        <v>1.09601475922</v>
      </c>
      <c r="AP170">
        <v>1.02766972016</v>
      </c>
      <c r="AQ170">
        <v>1.27758536302</v>
      </c>
      <c r="AR170">
        <v>1.04893584624</v>
      </c>
      <c r="AS170">
        <v>1.0602729794500001</v>
      </c>
      <c r="AT170">
        <v>0.959866155941</v>
      </c>
      <c r="AU170">
        <v>1.3312672617500001</v>
      </c>
      <c r="AV170">
        <v>1.0049389003</v>
      </c>
      <c r="AW170">
        <v>1.4364043421099999</v>
      </c>
      <c r="AX170">
        <v>1.5534254518599999</v>
      </c>
      <c r="AY170">
        <v>1.50617828404</v>
      </c>
      <c r="AZ170">
        <v>1.7116584875600001</v>
      </c>
      <c r="BA170">
        <v>1.57772690179</v>
      </c>
      <c r="BB170">
        <v>1.6448494921600001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v>1.8657921774599999</v>
      </c>
      <c r="E171">
        <v>1.2235312381200001</v>
      </c>
      <c r="F171">
        <v>1.6430732798000001</v>
      </c>
      <c r="G171">
        <v>1.3675928159299999</v>
      </c>
      <c r="H171">
        <v>1.1663081523800001</v>
      </c>
      <c r="I171">
        <v>2.5477035966399999</v>
      </c>
      <c r="J171">
        <v>1.3419396587500001</v>
      </c>
      <c r="K171">
        <v>1.2418324038099999</v>
      </c>
      <c r="L171">
        <v>1.99768413711</v>
      </c>
      <c r="M171">
        <v>1.7453653814300001</v>
      </c>
      <c r="N171">
        <v>1.71681877616</v>
      </c>
      <c r="O171">
        <v>1.49534690681</v>
      </c>
      <c r="P171">
        <v>1.2952905800600001</v>
      </c>
      <c r="Q171">
        <v>1.00900779141</v>
      </c>
      <c r="R171">
        <v>1.45792290207</v>
      </c>
      <c r="S171">
        <v>1.5846323144700001</v>
      </c>
      <c r="T171">
        <v>1.4019871176700001</v>
      </c>
      <c r="U171">
        <v>1.6172948230699999</v>
      </c>
      <c r="V171">
        <v>1.60246573753</v>
      </c>
      <c r="W171">
        <v>1.57626842409</v>
      </c>
      <c r="X171" s="18"/>
      <c r="Y171" s="18"/>
      <c r="Z171" s="18"/>
      <c r="AA171" s="15"/>
      <c r="AB171" s="15"/>
      <c r="AC171" s="15"/>
      <c r="AD171" s="15"/>
      <c r="AE171" s="15"/>
      <c r="AF171" s="15"/>
      <c r="AG171" s="15"/>
      <c r="AH171" s="14"/>
      <c r="AI171">
        <v>1.09535755172</v>
      </c>
      <c r="AJ171">
        <v>0.88631712794299999</v>
      </c>
      <c r="AK171">
        <v>1.2103507999900001</v>
      </c>
      <c r="AL171">
        <v>0.778578102381</v>
      </c>
      <c r="AM171">
        <v>0.90448555056299995</v>
      </c>
      <c r="AN171">
        <v>2.2282924160499999</v>
      </c>
      <c r="AO171">
        <v>1.1405176891</v>
      </c>
      <c r="AP171">
        <v>1.0131263670799999</v>
      </c>
      <c r="AQ171">
        <v>1.2435316870099999</v>
      </c>
      <c r="AR171">
        <v>1.0538458312300001</v>
      </c>
      <c r="AS171">
        <v>1.04570390605</v>
      </c>
      <c r="AT171">
        <v>0.96506611650700003</v>
      </c>
      <c r="AU171">
        <v>1.29805580796</v>
      </c>
      <c r="AV171">
        <v>0.970934747815</v>
      </c>
      <c r="AW171">
        <v>1.4046212284699999</v>
      </c>
      <c r="AX171">
        <v>1.5702895770400001</v>
      </c>
      <c r="AY171">
        <v>1.4975672850899999</v>
      </c>
      <c r="AZ171">
        <v>1.6828364949600001</v>
      </c>
      <c r="BA171">
        <v>1.5655149772600001</v>
      </c>
      <c r="BB171">
        <v>1.591599013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v>1.8151385041500001</v>
      </c>
      <c r="E172">
        <v>1.1796522622900001</v>
      </c>
      <c r="F172">
        <v>1.6766254950499999</v>
      </c>
      <c r="G172">
        <v>1.32522883908</v>
      </c>
      <c r="H172">
        <v>1.14364006775</v>
      </c>
      <c r="I172">
        <v>2.5019807952000002</v>
      </c>
      <c r="J172">
        <v>1.33807096493</v>
      </c>
      <c r="K172">
        <v>1.24028735287</v>
      </c>
      <c r="L172">
        <v>1.9808442953300001</v>
      </c>
      <c r="M172">
        <v>1.7326574266600001</v>
      </c>
      <c r="N172">
        <v>1.7013145465499999</v>
      </c>
      <c r="O172">
        <v>1.55495198803</v>
      </c>
      <c r="P172">
        <v>1.28457452684</v>
      </c>
      <c r="Q172">
        <v>0.98906616324399999</v>
      </c>
      <c r="R172">
        <v>1.4979801263200001</v>
      </c>
      <c r="S172">
        <v>1.5280226624</v>
      </c>
      <c r="T172">
        <v>1.3785605727900001</v>
      </c>
      <c r="U172">
        <v>1.5905099116500001</v>
      </c>
      <c r="V172">
        <v>1.6074616792200001</v>
      </c>
      <c r="W172">
        <v>1.49584814186</v>
      </c>
      <c r="X172" s="18"/>
      <c r="Y172" s="18"/>
      <c r="Z172" s="18"/>
      <c r="AA172" s="15"/>
      <c r="AB172" s="15"/>
      <c r="AC172" s="15"/>
      <c r="AD172" s="15"/>
      <c r="AE172" s="15"/>
      <c r="AF172" s="15"/>
      <c r="AG172" s="15"/>
      <c r="AH172" s="14"/>
      <c r="AI172">
        <v>1.0982164078800001</v>
      </c>
      <c r="AJ172">
        <v>0.83756631322300001</v>
      </c>
      <c r="AK172">
        <v>1.19556590995</v>
      </c>
      <c r="AL172">
        <v>0.77846030594399995</v>
      </c>
      <c r="AM172">
        <v>0.92079782350799999</v>
      </c>
      <c r="AN172">
        <v>2.2202045378499999</v>
      </c>
      <c r="AO172">
        <v>1.13980027145</v>
      </c>
      <c r="AP172">
        <v>1.0214269149299999</v>
      </c>
      <c r="AQ172">
        <v>1.2861607565299999</v>
      </c>
      <c r="AR172">
        <v>1.0339365680299999</v>
      </c>
      <c r="AS172">
        <v>0.96813078717000001</v>
      </c>
      <c r="AT172">
        <v>0.92507571086700002</v>
      </c>
      <c r="AU172">
        <v>1.29500261779</v>
      </c>
      <c r="AV172">
        <v>0.98783413125099995</v>
      </c>
      <c r="AW172">
        <v>1.4406579796900001</v>
      </c>
      <c r="AX172">
        <v>1.5708722161099999</v>
      </c>
      <c r="AY172">
        <v>1.45873598299</v>
      </c>
      <c r="AZ172">
        <v>1.67251537562</v>
      </c>
      <c r="BA172">
        <v>1.57115900026</v>
      </c>
      <c r="BB172">
        <v>1.5517138483499999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v>1.8383312383299999</v>
      </c>
      <c r="E173">
        <v>1.2931217291799999</v>
      </c>
      <c r="F173">
        <v>1.5813800230999999</v>
      </c>
      <c r="G173">
        <v>1.3010532960200001</v>
      </c>
      <c r="H173">
        <v>1.1326498486500001</v>
      </c>
      <c r="I173">
        <v>2.5705120560800001</v>
      </c>
      <c r="J173">
        <v>1.29951116769</v>
      </c>
      <c r="K173">
        <v>1.22182346294</v>
      </c>
      <c r="L173">
        <v>1.9441640883</v>
      </c>
      <c r="M173">
        <v>1.78709328635</v>
      </c>
      <c r="N173">
        <v>1.7123835007199999</v>
      </c>
      <c r="O173">
        <v>1.6128622877700001</v>
      </c>
      <c r="P173">
        <v>1.28574352753</v>
      </c>
      <c r="Q173">
        <v>0.93929870391500003</v>
      </c>
      <c r="R173">
        <v>1.4172027167300001</v>
      </c>
      <c r="S173">
        <v>1.5037517224000001</v>
      </c>
      <c r="T173">
        <v>1.3366821685800001</v>
      </c>
      <c r="U173">
        <v>1.5574471239500001</v>
      </c>
      <c r="V173">
        <v>1.5623852354100001</v>
      </c>
      <c r="W173">
        <v>1.4987680574</v>
      </c>
      <c r="X173" s="18"/>
      <c r="Y173" s="18"/>
      <c r="Z173" s="18"/>
      <c r="AA173" s="15"/>
      <c r="AB173" s="15"/>
      <c r="AC173" s="15"/>
      <c r="AD173" s="15"/>
      <c r="AE173" s="15"/>
      <c r="AF173" s="15"/>
      <c r="AG173" s="15"/>
      <c r="AH173" s="14"/>
      <c r="AI173">
        <v>1.0637567371300001</v>
      </c>
      <c r="AJ173">
        <v>0.838807836039</v>
      </c>
      <c r="AK173">
        <v>1.2164142872799999</v>
      </c>
      <c r="AL173">
        <v>0.82471548763400004</v>
      </c>
      <c r="AM173">
        <v>0.92918959494099995</v>
      </c>
      <c r="AN173">
        <v>2.1636746146800001</v>
      </c>
      <c r="AO173">
        <v>1.1097850524399999</v>
      </c>
      <c r="AP173">
        <v>1.0118916555399999</v>
      </c>
      <c r="AQ173">
        <v>1.27180796468</v>
      </c>
      <c r="AR173">
        <v>0.96201914340000005</v>
      </c>
      <c r="AS173">
        <v>0.94390595023699997</v>
      </c>
      <c r="AT173">
        <v>0.91284126629100004</v>
      </c>
      <c r="AU173">
        <v>1.2852445298599999</v>
      </c>
      <c r="AV173">
        <v>0.96168545913600001</v>
      </c>
      <c r="AW173">
        <v>1.43278923254</v>
      </c>
      <c r="AX173">
        <v>1.54198350295</v>
      </c>
      <c r="AY173">
        <v>1.4559604316600001</v>
      </c>
      <c r="AZ173">
        <v>1.6355972050100001</v>
      </c>
      <c r="BA173">
        <v>1.5357584662999999</v>
      </c>
      <c r="BB173">
        <v>1.49811582769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v>1.81707298737</v>
      </c>
      <c r="E174">
        <v>1.3043423265</v>
      </c>
      <c r="F174">
        <v>1.5644953106799999</v>
      </c>
      <c r="G174">
        <v>1.2733491834999999</v>
      </c>
      <c r="H174">
        <v>1.1064715333899999</v>
      </c>
      <c r="I174">
        <v>2.5163483385099998</v>
      </c>
      <c r="J174">
        <v>1.3119815124300001</v>
      </c>
      <c r="K174">
        <v>1.1948916736299999</v>
      </c>
      <c r="L174">
        <v>1.91808590879</v>
      </c>
      <c r="M174">
        <v>1.7441844340499999</v>
      </c>
      <c r="N174">
        <v>1.6776650505699999</v>
      </c>
      <c r="O174">
        <v>1.5537495777699999</v>
      </c>
      <c r="P174">
        <v>1.3507593813900001</v>
      </c>
      <c r="Q174">
        <v>0.97382150367700004</v>
      </c>
      <c r="R174">
        <v>1.47885904666</v>
      </c>
      <c r="S174">
        <v>1.4469341680200001</v>
      </c>
      <c r="T174">
        <v>1.35025884273</v>
      </c>
      <c r="U174">
        <v>1.58947008687</v>
      </c>
      <c r="V174">
        <v>1.56287304075</v>
      </c>
      <c r="W174">
        <v>1.55768548045</v>
      </c>
      <c r="X174" s="18"/>
      <c r="Y174" s="18"/>
      <c r="Z174" s="18"/>
      <c r="AA174" s="15"/>
      <c r="AB174" s="15"/>
      <c r="AC174" s="15"/>
      <c r="AD174" s="15"/>
      <c r="AE174" s="15"/>
      <c r="AF174" s="15"/>
      <c r="AG174" s="15"/>
      <c r="AH174" s="14"/>
      <c r="AI174">
        <v>1.0568822812800001</v>
      </c>
      <c r="AJ174">
        <v>0.83946427172299998</v>
      </c>
      <c r="AK174">
        <v>1.2240894306000001</v>
      </c>
      <c r="AL174">
        <v>0.84876368474899999</v>
      </c>
      <c r="AM174">
        <v>0.96207698218899995</v>
      </c>
      <c r="AN174">
        <v>2.13853218625</v>
      </c>
      <c r="AO174">
        <v>1.0580744628600001</v>
      </c>
      <c r="AP174">
        <v>1.0213240937000001</v>
      </c>
      <c r="AQ174">
        <v>1.23406582963</v>
      </c>
      <c r="AR174">
        <v>1.0070068915499999</v>
      </c>
      <c r="AS174">
        <v>0.91842932515800002</v>
      </c>
      <c r="AT174">
        <v>0.93700865437299996</v>
      </c>
      <c r="AU174">
        <v>1.30812793551</v>
      </c>
      <c r="AV174">
        <v>0.96535454728400005</v>
      </c>
      <c r="AW174">
        <v>1.41897502327</v>
      </c>
      <c r="AX174">
        <v>1.46591481669</v>
      </c>
      <c r="AY174">
        <v>1.3984065208200001</v>
      </c>
      <c r="AZ174">
        <v>1.59680923956</v>
      </c>
      <c r="BA174">
        <v>1.53094627714</v>
      </c>
      <c r="BB174">
        <v>1.5133590729799999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v>1.76960858469</v>
      </c>
      <c r="E175">
        <v>1.2361824407599999</v>
      </c>
      <c r="F175">
        <v>1.5553696601</v>
      </c>
      <c r="G175">
        <v>1.29588765676</v>
      </c>
      <c r="H175">
        <v>1.18635684366</v>
      </c>
      <c r="I175">
        <v>2.63703338993</v>
      </c>
      <c r="J175">
        <v>1.2855433600699999</v>
      </c>
      <c r="K175">
        <v>1.17525332618</v>
      </c>
      <c r="L175">
        <v>1.8585711727100001</v>
      </c>
      <c r="M175">
        <v>1.73848282773</v>
      </c>
      <c r="N175">
        <v>1.7286085570900001</v>
      </c>
      <c r="O175">
        <v>1.48793014797</v>
      </c>
      <c r="P175">
        <v>1.3850737207499999</v>
      </c>
      <c r="Q175">
        <v>1.0470723052899999</v>
      </c>
      <c r="R175">
        <v>1.46914435704</v>
      </c>
      <c r="S175">
        <v>1.4840685759200001</v>
      </c>
      <c r="T175">
        <v>1.35486461151</v>
      </c>
      <c r="U175">
        <v>1.5978724283000001</v>
      </c>
      <c r="V175">
        <v>1.5697208605099999</v>
      </c>
      <c r="W175">
        <v>1.5298122940100001</v>
      </c>
      <c r="X175" s="18"/>
      <c r="Y175" s="18"/>
      <c r="Z175" s="18"/>
      <c r="AA175" s="15"/>
      <c r="AB175" s="15"/>
      <c r="AC175" s="15"/>
      <c r="AD175" s="15"/>
      <c r="AE175" s="15"/>
      <c r="AF175" s="15"/>
      <c r="AG175" s="15"/>
      <c r="AH175" s="14"/>
      <c r="AI175">
        <v>1.04903682328</v>
      </c>
      <c r="AJ175">
        <v>0.80984939026400005</v>
      </c>
      <c r="AK175">
        <v>1.2046694931299999</v>
      </c>
      <c r="AL175">
        <v>0.86034006954999998</v>
      </c>
      <c r="AM175">
        <v>0.98132250637700003</v>
      </c>
      <c r="AN175">
        <v>2.2561438533599998</v>
      </c>
      <c r="AO175">
        <v>1.02176521431</v>
      </c>
      <c r="AP175">
        <v>1.0665214082500001</v>
      </c>
      <c r="AQ175">
        <v>1.24911299513</v>
      </c>
      <c r="AR175">
        <v>1.0269507630600001</v>
      </c>
      <c r="AS175">
        <v>0.93940969091199999</v>
      </c>
      <c r="AT175">
        <v>0.92620592231200005</v>
      </c>
      <c r="AU175">
        <v>1.3103138466399999</v>
      </c>
      <c r="AV175">
        <v>1.02827793483</v>
      </c>
      <c r="AW175">
        <v>1.3980076678</v>
      </c>
      <c r="AX175">
        <v>1.42297168726</v>
      </c>
      <c r="AY175">
        <v>1.36288480544</v>
      </c>
      <c r="AZ175">
        <v>1.52765672338</v>
      </c>
      <c r="BA175">
        <v>1.4718012113400001</v>
      </c>
      <c r="BB175">
        <v>1.52528473127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v>1.7841743856000001</v>
      </c>
      <c r="E176">
        <v>1.1873065084800001</v>
      </c>
      <c r="F176">
        <v>1.5519023648000001</v>
      </c>
      <c r="G176">
        <v>1.3226778540599999</v>
      </c>
      <c r="H176">
        <v>1.2342156737100001</v>
      </c>
      <c r="I176">
        <v>2.4658229470599999</v>
      </c>
      <c r="J176">
        <v>1.29619861745</v>
      </c>
      <c r="K176">
        <v>1.1498853626000001</v>
      </c>
      <c r="L176">
        <v>1.8183640228</v>
      </c>
      <c r="M176">
        <v>1.6535426224200001</v>
      </c>
      <c r="N176">
        <v>1.6874150424000001</v>
      </c>
      <c r="O176">
        <v>1.4739572134800001</v>
      </c>
      <c r="P176">
        <v>1.3137730869799999</v>
      </c>
      <c r="Q176">
        <v>1.0123990646100001</v>
      </c>
      <c r="R176">
        <v>1.41021762773</v>
      </c>
      <c r="S176">
        <v>1.49330398726</v>
      </c>
      <c r="T176">
        <v>1.33999187022</v>
      </c>
      <c r="U176">
        <v>1.6075169168300001</v>
      </c>
      <c r="V176">
        <v>1.60868321934</v>
      </c>
      <c r="W176">
        <v>1.46927635674</v>
      </c>
      <c r="X176" s="18"/>
      <c r="Y176" s="18"/>
      <c r="Z176" s="18"/>
      <c r="AA176" s="15"/>
      <c r="AB176" s="15"/>
      <c r="AC176" s="15"/>
      <c r="AD176" s="15"/>
      <c r="AE176" s="15"/>
      <c r="AF176" s="15"/>
      <c r="AG176" s="15"/>
      <c r="AH176" s="14"/>
      <c r="AI176">
        <v>1.0392292537300001</v>
      </c>
      <c r="AJ176">
        <v>0.82416966240199996</v>
      </c>
      <c r="AK176">
        <v>1.2083372237900001</v>
      </c>
      <c r="AL176">
        <v>0.87595464032299997</v>
      </c>
      <c r="AM176">
        <v>0.94819240306499997</v>
      </c>
      <c r="AN176">
        <v>2.1715303932899999</v>
      </c>
      <c r="AO176">
        <v>1.05382974143</v>
      </c>
      <c r="AP176">
        <v>1.05539472561</v>
      </c>
      <c r="AQ176">
        <v>1.23679656875</v>
      </c>
      <c r="AR176">
        <v>1.0637007053</v>
      </c>
      <c r="AS176">
        <v>0.93391309367700004</v>
      </c>
      <c r="AT176">
        <v>0.88870584431999999</v>
      </c>
      <c r="AU176">
        <v>1.3057584607199999</v>
      </c>
      <c r="AV176">
        <v>0.99413751421300001</v>
      </c>
      <c r="AW176">
        <v>1.4379198077699999</v>
      </c>
      <c r="AX176">
        <v>1.4676677165500001</v>
      </c>
      <c r="AY176">
        <v>1.35137445506</v>
      </c>
      <c r="AZ176">
        <v>1.5340426459300001</v>
      </c>
      <c r="BA176">
        <v>1.4569153373299999</v>
      </c>
      <c r="BB176">
        <v>1.4864983651400001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v>1.7857440601200001</v>
      </c>
      <c r="E177">
        <v>1.21511617612</v>
      </c>
      <c r="F177">
        <v>1.5206402833499999</v>
      </c>
      <c r="G177">
        <v>1.29382875384</v>
      </c>
      <c r="H177">
        <v>1.1971220490000001</v>
      </c>
      <c r="I177">
        <v>2.51022535233</v>
      </c>
      <c r="J177">
        <v>1.3055513432600001</v>
      </c>
      <c r="K177">
        <v>1.1533127270400001</v>
      </c>
      <c r="L177">
        <v>1.8347213434</v>
      </c>
      <c r="M177">
        <v>1.66654217793</v>
      </c>
      <c r="N177">
        <v>1.6322894366</v>
      </c>
      <c r="O177">
        <v>1.4396787290399999</v>
      </c>
      <c r="P177">
        <v>1.2855581890300001</v>
      </c>
      <c r="Q177">
        <v>0.93104617058500005</v>
      </c>
      <c r="R177">
        <v>1.37311440338</v>
      </c>
      <c r="S177">
        <v>1.44272446852</v>
      </c>
      <c r="T177">
        <v>1.3029744799</v>
      </c>
      <c r="U177">
        <v>1.5909382852</v>
      </c>
      <c r="V177">
        <v>1.5883969421299999</v>
      </c>
      <c r="W177">
        <v>1.4553442778900001</v>
      </c>
      <c r="X177" s="18"/>
      <c r="Y177" s="18"/>
      <c r="Z177" s="18"/>
      <c r="AA177" s="15"/>
      <c r="AB177" s="15"/>
      <c r="AC177" s="15"/>
      <c r="AD177" s="15"/>
      <c r="AE177" s="15"/>
      <c r="AF177" s="15"/>
      <c r="AG177" s="15"/>
      <c r="AH177" s="14"/>
      <c r="AI177">
        <v>0.99009445439999999</v>
      </c>
      <c r="AJ177">
        <v>0.83374361596799995</v>
      </c>
      <c r="AK177">
        <v>1.18050662247</v>
      </c>
      <c r="AL177">
        <v>0.87897973036999999</v>
      </c>
      <c r="AM177">
        <v>0.93775188337000004</v>
      </c>
      <c r="AN177">
        <v>2.0915344236700002</v>
      </c>
      <c r="AO177">
        <v>1.04565366878</v>
      </c>
      <c r="AP177">
        <v>1.0472146793599999</v>
      </c>
      <c r="AQ177">
        <v>1.1933864116199999</v>
      </c>
      <c r="AR177">
        <v>1.0200480531</v>
      </c>
      <c r="AS177">
        <v>0.95059488488400001</v>
      </c>
      <c r="AT177">
        <v>0.90259299289100003</v>
      </c>
      <c r="AU177">
        <v>1.24473353885</v>
      </c>
      <c r="AV177">
        <v>0.93470188724100001</v>
      </c>
      <c r="AW177">
        <v>1.3936483696199999</v>
      </c>
      <c r="AX177">
        <v>1.44196586431</v>
      </c>
      <c r="AY177">
        <v>1.36456610289</v>
      </c>
      <c r="AZ177">
        <v>1.5618605673799999</v>
      </c>
      <c r="BA177">
        <v>1.5093241367500001</v>
      </c>
      <c r="BB177">
        <v>1.4766220295400001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v>1.7056971546399999</v>
      </c>
      <c r="E178">
        <v>1.2979636952</v>
      </c>
      <c r="F178">
        <v>1.52202485787</v>
      </c>
      <c r="G178">
        <v>1.23670538939</v>
      </c>
      <c r="H178">
        <v>1.1532569454699999</v>
      </c>
      <c r="I178">
        <v>2.3835864992800002</v>
      </c>
      <c r="J178">
        <v>1.3085055564600001</v>
      </c>
      <c r="K178">
        <v>1.13372099469</v>
      </c>
      <c r="L178">
        <v>1.85965121543</v>
      </c>
      <c r="M178">
        <v>1.68206904201</v>
      </c>
      <c r="N178">
        <v>1.6181559577</v>
      </c>
      <c r="O178">
        <v>1.39952436209</v>
      </c>
      <c r="P178">
        <v>1.23101734016</v>
      </c>
      <c r="Q178">
        <v>0.87047297795099998</v>
      </c>
      <c r="R178">
        <v>1.36344106795</v>
      </c>
      <c r="S178">
        <v>1.4084997748000001</v>
      </c>
      <c r="T178">
        <v>1.30276386787</v>
      </c>
      <c r="U178">
        <v>1.58475275777</v>
      </c>
      <c r="V178">
        <v>1.51753859811</v>
      </c>
      <c r="W178">
        <v>1.4354100675399999</v>
      </c>
      <c r="X178" s="18"/>
      <c r="Y178" s="18"/>
      <c r="Z178" s="18"/>
      <c r="AA178" s="15"/>
      <c r="AB178" s="15"/>
      <c r="AC178" s="15"/>
      <c r="AD178" s="15"/>
      <c r="AE178" s="15"/>
      <c r="AF178" s="15"/>
      <c r="AG178" s="15"/>
      <c r="AH178" s="14"/>
      <c r="AI178">
        <v>0.99187585361800001</v>
      </c>
      <c r="AJ178">
        <v>0.86579411942499995</v>
      </c>
      <c r="AK178">
        <v>1.2071806489200001</v>
      </c>
      <c r="AL178">
        <v>0.85763282264600005</v>
      </c>
      <c r="AM178">
        <v>0.90549267036400005</v>
      </c>
      <c r="AN178">
        <v>2.12819331712</v>
      </c>
      <c r="AO178">
        <v>1.0716514552500001</v>
      </c>
      <c r="AP178">
        <v>1.0166116951299999</v>
      </c>
      <c r="AQ178">
        <v>1.1947354074200001</v>
      </c>
      <c r="AR178">
        <v>0.98795796236099998</v>
      </c>
      <c r="AS178">
        <v>0.91555548815099996</v>
      </c>
      <c r="AT178">
        <v>0.89910203090700003</v>
      </c>
      <c r="AU178">
        <v>1.2046747200200001</v>
      </c>
      <c r="AV178">
        <v>0.898979362128</v>
      </c>
      <c r="AW178">
        <v>1.35907767473</v>
      </c>
      <c r="AX178">
        <v>1.4127405631500001</v>
      </c>
      <c r="AY178">
        <v>1.37670589047</v>
      </c>
      <c r="AZ178">
        <v>1.5434286615699999</v>
      </c>
      <c r="BA178">
        <v>1.48839940758</v>
      </c>
      <c r="BB178">
        <v>1.47866053249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v>1.7277177136299999</v>
      </c>
      <c r="E179">
        <v>1.28489211662</v>
      </c>
      <c r="F179">
        <v>1.5053541801300001</v>
      </c>
      <c r="G179">
        <v>1.22159652185</v>
      </c>
      <c r="H179">
        <v>1.19215896789</v>
      </c>
      <c r="I179">
        <v>2.3831055546800002</v>
      </c>
      <c r="J179">
        <v>1.2679723008899999</v>
      </c>
      <c r="K179">
        <v>1.1389435190099999</v>
      </c>
      <c r="L179">
        <v>1.81328220537</v>
      </c>
      <c r="M179">
        <v>1.6654315067300001</v>
      </c>
      <c r="N179">
        <v>1.66672788459</v>
      </c>
      <c r="O179">
        <v>1.39871198764</v>
      </c>
      <c r="P179">
        <v>1.19467851084</v>
      </c>
      <c r="Q179">
        <v>0.82461850340700005</v>
      </c>
      <c r="R179">
        <v>1.3325476543599999</v>
      </c>
      <c r="S179">
        <v>1.40371825784</v>
      </c>
      <c r="T179">
        <v>1.28722121818</v>
      </c>
      <c r="U179">
        <v>1.57765105497</v>
      </c>
      <c r="V179">
        <v>1.4978592313700001</v>
      </c>
      <c r="W179">
        <v>1.3825512580299999</v>
      </c>
      <c r="X179" s="18"/>
      <c r="Y179" s="18"/>
      <c r="Z179" s="18"/>
      <c r="AA179" s="15"/>
      <c r="AB179" s="15"/>
      <c r="AC179" s="15"/>
      <c r="AD179" s="15"/>
      <c r="AE179" s="15"/>
      <c r="AF179" s="15"/>
      <c r="AG179" s="15"/>
      <c r="AH179" s="14"/>
      <c r="AI179">
        <v>0.98213281998799995</v>
      </c>
      <c r="AJ179">
        <v>0.84879274163399998</v>
      </c>
      <c r="AK179">
        <v>1.1866388241100001</v>
      </c>
      <c r="AL179">
        <v>0.88021429290099995</v>
      </c>
      <c r="AM179">
        <v>0.90483747783099999</v>
      </c>
      <c r="AN179">
        <v>2.2513907793399999</v>
      </c>
      <c r="AO179">
        <v>1.11245395625</v>
      </c>
      <c r="AP179">
        <v>1.02260729757</v>
      </c>
      <c r="AQ179">
        <v>1.2165961802800001</v>
      </c>
      <c r="AR179">
        <v>0.96030307441200002</v>
      </c>
      <c r="AS179">
        <v>0.955384747772</v>
      </c>
      <c r="AT179">
        <v>0.89878006074299999</v>
      </c>
      <c r="AU179">
        <v>1.2082683084400001</v>
      </c>
      <c r="AV179">
        <v>0.89779708637699995</v>
      </c>
      <c r="AW179">
        <v>1.34930815606</v>
      </c>
      <c r="AX179">
        <v>1.4389548923</v>
      </c>
      <c r="AY179">
        <v>1.38000652209</v>
      </c>
      <c r="AZ179">
        <v>1.49508100719</v>
      </c>
      <c r="BA179">
        <v>1.4365089017399999</v>
      </c>
      <c r="BB179">
        <v>1.4211400300399999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v>1.6885962512199999</v>
      </c>
      <c r="E180">
        <v>1.20123419171</v>
      </c>
      <c r="F180">
        <v>1.49371537149</v>
      </c>
      <c r="G180">
        <v>1.2061449828099999</v>
      </c>
      <c r="H180">
        <v>1.14085602526</v>
      </c>
      <c r="I180">
        <v>2.4936303772200001</v>
      </c>
      <c r="J180">
        <v>1.29081183598</v>
      </c>
      <c r="K180">
        <v>1.1216159005299999</v>
      </c>
      <c r="L180">
        <v>1.8729977357200001</v>
      </c>
      <c r="M180">
        <v>1.7107619922499999</v>
      </c>
      <c r="N180">
        <v>1.6607335117399999</v>
      </c>
      <c r="O180">
        <v>1.4360550995700001</v>
      </c>
      <c r="P180">
        <v>1.1949846824100001</v>
      </c>
      <c r="Q180">
        <v>0.80374046272300004</v>
      </c>
      <c r="R180">
        <v>1.3082844531</v>
      </c>
      <c r="S180">
        <v>1.43248453536</v>
      </c>
      <c r="T180">
        <v>1.33148232703</v>
      </c>
      <c r="U180">
        <v>1.5935777415700001</v>
      </c>
      <c r="V180">
        <v>1.4975158935799999</v>
      </c>
      <c r="W180">
        <v>1.43098984965</v>
      </c>
      <c r="X180" s="18"/>
      <c r="Y180" s="18"/>
      <c r="Z180" s="18"/>
      <c r="AA180" s="15"/>
      <c r="AB180" s="15"/>
      <c r="AC180" s="15"/>
      <c r="AD180" s="15"/>
      <c r="AE180" s="15"/>
      <c r="AF180" s="15"/>
      <c r="AG180" s="15"/>
      <c r="AH180" s="14"/>
      <c r="AI180">
        <v>0.94308846009699998</v>
      </c>
      <c r="AJ180">
        <v>0.841651544004</v>
      </c>
      <c r="AK180">
        <v>1.1656006242200001</v>
      </c>
      <c r="AL180">
        <v>0.87165866934199998</v>
      </c>
      <c r="AM180">
        <v>0.97237372887700002</v>
      </c>
      <c r="AN180">
        <v>2.23580304101</v>
      </c>
      <c r="AO180">
        <v>1.0791968938600001</v>
      </c>
      <c r="AP180">
        <v>1.0327200321000001</v>
      </c>
      <c r="AQ180">
        <v>1.1754592583600001</v>
      </c>
      <c r="AR180">
        <v>0.94739668055299997</v>
      </c>
      <c r="AS180">
        <v>0.974641860616</v>
      </c>
      <c r="AT180">
        <v>0.87617860541799997</v>
      </c>
      <c r="AU180">
        <v>1.20443298833</v>
      </c>
      <c r="AV180">
        <v>0.90331711536000003</v>
      </c>
      <c r="AW180">
        <v>1.38485783985</v>
      </c>
      <c r="AX180">
        <v>1.4629152030300001</v>
      </c>
      <c r="AY180">
        <v>1.3983791787299999</v>
      </c>
      <c r="AZ180">
        <v>1.55536779023</v>
      </c>
      <c r="BA180">
        <v>1.46700036945</v>
      </c>
      <c r="BB180">
        <v>1.4083249037300001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v>1.68462517881</v>
      </c>
      <c r="E181">
        <v>1.18284305023</v>
      </c>
      <c r="F181">
        <v>1.5082342792200001</v>
      </c>
      <c r="G181">
        <v>1.20543676849</v>
      </c>
      <c r="H181">
        <v>1.10928067807</v>
      </c>
      <c r="I181">
        <v>2.4157287778900001</v>
      </c>
      <c r="J181">
        <v>1.24817665749</v>
      </c>
      <c r="K181">
        <v>1.12847445413</v>
      </c>
      <c r="L181">
        <v>1.8902119483399999</v>
      </c>
      <c r="M181">
        <v>1.6664879341600001</v>
      </c>
      <c r="N181">
        <v>1.5967570790100001</v>
      </c>
      <c r="O181">
        <v>1.38610150134</v>
      </c>
      <c r="P181">
        <v>1.2448359799499999</v>
      </c>
      <c r="Q181">
        <v>0.82827379472899998</v>
      </c>
      <c r="R181">
        <v>1.2855472594399999</v>
      </c>
      <c r="S181">
        <v>1.4484042471</v>
      </c>
      <c r="T181">
        <v>1.2945689434400001</v>
      </c>
      <c r="U181">
        <v>1.61337397778</v>
      </c>
      <c r="V181">
        <v>1.4628275743800001</v>
      </c>
      <c r="W181">
        <v>1.44574286324</v>
      </c>
      <c r="X181" s="18"/>
      <c r="Y181" s="18"/>
      <c r="Z181" s="18"/>
      <c r="AA181" s="15"/>
      <c r="AB181" s="15"/>
      <c r="AC181" s="15"/>
      <c r="AD181" s="15"/>
      <c r="AE181" s="15"/>
      <c r="AF181" s="15"/>
      <c r="AG181" s="15"/>
      <c r="AH181" s="14"/>
      <c r="AI181">
        <v>0.94427845865000004</v>
      </c>
      <c r="AJ181">
        <v>0.86888184888099995</v>
      </c>
      <c r="AK181">
        <v>1.19052162923</v>
      </c>
      <c r="AL181">
        <v>0.841017317012</v>
      </c>
      <c r="AM181">
        <v>0.97929718363200002</v>
      </c>
      <c r="AN181">
        <v>2.2234941731100002</v>
      </c>
      <c r="AO181">
        <v>1.0569142929899999</v>
      </c>
      <c r="AP181">
        <v>1.00411036981</v>
      </c>
      <c r="AQ181">
        <v>1.1596417297299999</v>
      </c>
      <c r="AR181">
        <v>0.96287462300899995</v>
      </c>
      <c r="AS181">
        <v>0.93796898713800003</v>
      </c>
      <c r="AT181">
        <v>0.88195060859899999</v>
      </c>
      <c r="AU181">
        <v>1.2184085980299999</v>
      </c>
      <c r="AV181">
        <v>0.89324130235499999</v>
      </c>
      <c r="AW181">
        <v>1.34252279411</v>
      </c>
      <c r="AX181">
        <v>1.4407037867900001</v>
      </c>
      <c r="AY181">
        <v>1.3519297717500001</v>
      </c>
      <c r="AZ181">
        <v>1.5895249058800001</v>
      </c>
      <c r="BA181">
        <v>1.4579935416400001</v>
      </c>
      <c r="BB181">
        <v>1.43746442035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v>1.6728472672100001</v>
      </c>
      <c r="E182">
        <v>1.2072748048299999</v>
      </c>
      <c r="F182">
        <v>1.4958932310999999</v>
      </c>
      <c r="G182">
        <v>1.21549557385</v>
      </c>
      <c r="H182">
        <v>1.10896708778</v>
      </c>
      <c r="I182">
        <v>2.3900196074400002</v>
      </c>
      <c r="J182">
        <v>1.2518389454600001</v>
      </c>
      <c r="K182">
        <v>1.1228094523400001</v>
      </c>
      <c r="L182">
        <v>1.8822715431399999</v>
      </c>
      <c r="M182">
        <v>1.6428198304899999</v>
      </c>
      <c r="N182">
        <v>1.60821885475</v>
      </c>
      <c r="O182">
        <v>1.3904770335100001</v>
      </c>
      <c r="P182">
        <v>1.2274636731499999</v>
      </c>
      <c r="Q182">
        <v>0.87645854548500002</v>
      </c>
      <c r="R182">
        <v>1.3138903881899999</v>
      </c>
      <c r="S182">
        <v>1.4184396540199999</v>
      </c>
      <c r="T182">
        <v>1.2710033241000001</v>
      </c>
      <c r="U182">
        <v>1.5965300795299999</v>
      </c>
      <c r="V182">
        <v>1.47756859577</v>
      </c>
      <c r="W182">
        <v>1.42022070583</v>
      </c>
      <c r="X182" s="18"/>
      <c r="Y182" s="18"/>
      <c r="Z182" s="18"/>
      <c r="AA182" s="15"/>
      <c r="AB182" s="15"/>
      <c r="AC182" s="15"/>
      <c r="AD182" s="15"/>
      <c r="AE182" s="15"/>
      <c r="AF182" s="15"/>
      <c r="AG182" s="15"/>
      <c r="AH182" s="14"/>
      <c r="AI182">
        <v>0.949758892651</v>
      </c>
      <c r="AJ182">
        <v>0.84678971052300001</v>
      </c>
      <c r="AK182">
        <v>1.18559178775</v>
      </c>
      <c r="AL182">
        <v>0.86321136754600003</v>
      </c>
      <c r="AM182">
        <v>0.90688700758399998</v>
      </c>
      <c r="AN182">
        <v>2.2311560163099999</v>
      </c>
      <c r="AO182">
        <v>1.0236160654799999</v>
      </c>
      <c r="AP182">
        <v>1.01985491466</v>
      </c>
      <c r="AQ182">
        <v>1.16192955823</v>
      </c>
      <c r="AR182">
        <v>0.90441430833699998</v>
      </c>
      <c r="AS182">
        <v>0.96979296561600004</v>
      </c>
      <c r="AT182">
        <v>0.89541298870999997</v>
      </c>
      <c r="AU182">
        <v>1.1947965702400001</v>
      </c>
      <c r="AV182">
        <v>0.87247283265099995</v>
      </c>
      <c r="AW182">
        <v>1.33083571657</v>
      </c>
      <c r="AX182">
        <v>1.37222742541</v>
      </c>
      <c r="AY182">
        <v>1.3292745125400001</v>
      </c>
      <c r="AZ182">
        <v>1.60765463488</v>
      </c>
      <c r="BA182">
        <v>1.42101740026</v>
      </c>
      <c r="BB182">
        <v>1.39364864991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v>1.59772027556</v>
      </c>
      <c r="E183">
        <v>1.19089466197</v>
      </c>
      <c r="F183">
        <v>1.4655515781099999</v>
      </c>
      <c r="G183">
        <v>1.22131959807</v>
      </c>
      <c r="H183">
        <v>1.16126362381</v>
      </c>
      <c r="I183">
        <v>2.4088557228299998</v>
      </c>
      <c r="J183">
        <v>1.22751149861</v>
      </c>
      <c r="K183">
        <v>1.12083733763</v>
      </c>
      <c r="L183">
        <v>1.82246172848</v>
      </c>
      <c r="M183">
        <v>1.57290826327</v>
      </c>
      <c r="N183">
        <v>1.5853637784000001</v>
      </c>
      <c r="O183">
        <v>1.3699494679399999</v>
      </c>
      <c r="P183">
        <v>1.2113427809599999</v>
      </c>
      <c r="Q183">
        <v>0.93980994705599996</v>
      </c>
      <c r="R183">
        <v>1.3266492293000001</v>
      </c>
      <c r="S183">
        <v>1.41606068879</v>
      </c>
      <c r="T183">
        <v>1.2903771877200001</v>
      </c>
      <c r="U183">
        <v>1.56768847032</v>
      </c>
      <c r="V183">
        <v>1.48375155528</v>
      </c>
      <c r="W183">
        <v>1.3617501164400001</v>
      </c>
      <c r="X183" s="18"/>
      <c r="Y183" s="18"/>
      <c r="Z183" s="18"/>
      <c r="AA183" s="15"/>
      <c r="AB183" s="15"/>
      <c r="AC183" s="15"/>
      <c r="AD183" s="15"/>
      <c r="AE183" s="15"/>
      <c r="AF183" s="15"/>
      <c r="AG183" s="15"/>
      <c r="AH183" s="14"/>
      <c r="AI183">
        <v>0.90383959831600003</v>
      </c>
      <c r="AJ183">
        <v>0.80717900440599999</v>
      </c>
      <c r="AK183">
        <v>1.17794494936</v>
      </c>
      <c r="AL183">
        <v>0.80496171169200004</v>
      </c>
      <c r="AM183">
        <v>0.93457275201400003</v>
      </c>
      <c r="AN183">
        <v>2.15528261049</v>
      </c>
      <c r="AO183">
        <v>1.04615027763</v>
      </c>
      <c r="AP183">
        <v>0.99452719400099998</v>
      </c>
      <c r="AQ183">
        <v>1.1609289308199999</v>
      </c>
      <c r="AR183">
        <v>0.89515289169300005</v>
      </c>
      <c r="AS183">
        <v>0.97778046303900001</v>
      </c>
      <c r="AT183">
        <v>0.94827274435300002</v>
      </c>
      <c r="AU183">
        <v>1.19621486057</v>
      </c>
      <c r="AV183">
        <v>0.86375798748599997</v>
      </c>
      <c r="AW183">
        <v>1.31496680643</v>
      </c>
      <c r="AX183">
        <v>1.3432987986</v>
      </c>
      <c r="AY183">
        <v>1.3151145311500001</v>
      </c>
      <c r="AZ183">
        <v>1.53382911895</v>
      </c>
      <c r="BA183">
        <v>1.4096934968499999</v>
      </c>
      <c r="BB183">
        <v>1.3413632986499999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v>1.6381217323299999</v>
      </c>
      <c r="E184">
        <v>1.1423769641899999</v>
      </c>
      <c r="F184">
        <v>1.50176103632</v>
      </c>
      <c r="G184">
        <v>1.2334140061500001</v>
      </c>
      <c r="H184">
        <v>1.19117096244</v>
      </c>
      <c r="I184">
        <v>2.40878999174</v>
      </c>
      <c r="J184">
        <v>1.18546722509</v>
      </c>
      <c r="K184">
        <v>1.0960952767200001</v>
      </c>
      <c r="L184">
        <v>1.8492175712300001</v>
      </c>
      <c r="M184">
        <v>1.5795738526400001</v>
      </c>
      <c r="N184">
        <v>1.4884616013300001</v>
      </c>
      <c r="O184">
        <v>1.3895449396999999</v>
      </c>
      <c r="P184">
        <v>1.2382066904</v>
      </c>
      <c r="Q184">
        <v>0.92898267877200003</v>
      </c>
      <c r="R184">
        <v>1.24249796141</v>
      </c>
      <c r="S184">
        <v>1.37155581783</v>
      </c>
      <c r="T184">
        <v>1.2644248380200001</v>
      </c>
      <c r="U184">
        <v>1.54367857855</v>
      </c>
      <c r="V184">
        <v>1.4831664600100001</v>
      </c>
      <c r="W184">
        <v>1.3844624301199999</v>
      </c>
      <c r="X184" s="18"/>
      <c r="Y184" s="18"/>
      <c r="Z184" s="18"/>
      <c r="AA184" s="15"/>
      <c r="AB184" s="15"/>
      <c r="AC184" s="15"/>
      <c r="AD184" s="15"/>
      <c r="AE184" s="15"/>
      <c r="AF184" s="15"/>
      <c r="AG184" s="15"/>
      <c r="AH184" s="14"/>
      <c r="AI184">
        <v>0.88352739783099998</v>
      </c>
      <c r="AJ184">
        <v>0.80146904740500002</v>
      </c>
      <c r="AK184">
        <v>1.16749047598</v>
      </c>
      <c r="AL184">
        <v>0.79403037493999995</v>
      </c>
      <c r="AM184">
        <v>0.94272166864499995</v>
      </c>
      <c r="AN184">
        <v>2.1416578318499999</v>
      </c>
      <c r="AO184">
        <v>1.0830831484800001</v>
      </c>
      <c r="AP184">
        <v>1.0599130327499999</v>
      </c>
      <c r="AQ184">
        <v>1.17138512461</v>
      </c>
      <c r="AR184">
        <v>0.97344707255499996</v>
      </c>
      <c r="AS184">
        <v>0.99096719099599995</v>
      </c>
      <c r="AT184">
        <v>0.91053365309000001</v>
      </c>
      <c r="AU184">
        <v>1.19210322092</v>
      </c>
      <c r="AV184">
        <v>0.86606641615799995</v>
      </c>
      <c r="AW184">
        <v>1.2908359549899999</v>
      </c>
      <c r="AX184">
        <v>1.36586812475</v>
      </c>
      <c r="AY184">
        <v>1.32921203972</v>
      </c>
      <c r="AZ184">
        <v>1.5522334388800001</v>
      </c>
      <c r="BA184">
        <v>1.4070849463199999</v>
      </c>
      <c r="BB184">
        <v>1.3375361324199999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v>1.6673385358299999</v>
      </c>
      <c r="E185">
        <v>1.11482566588</v>
      </c>
      <c r="F185">
        <v>1.4815597325100001</v>
      </c>
      <c r="G185">
        <v>1.2032741365499999</v>
      </c>
      <c r="H185">
        <v>1.15375258909</v>
      </c>
      <c r="I185">
        <v>2.3703869003400002</v>
      </c>
      <c r="J185">
        <v>1.2219366065399999</v>
      </c>
      <c r="K185">
        <v>1.05438018947</v>
      </c>
      <c r="L185">
        <v>1.83051615779</v>
      </c>
      <c r="M185">
        <v>1.58721984326</v>
      </c>
      <c r="N185">
        <v>1.5099630451899999</v>
      </c>
      <c r="O185">
        <v>1.3675786913100001</v>
      </c>
      <c r="P185">
        <v>1.2485663245800001</v>
      </c>
      <c r="Q185">
        <v>0.957541041373</v>
      </c>
      <c r="R185">
        <v>1.26198106451</v>
      </c>
      <c r="S185">
        <v>1.3410741153300001</v>
      </c>
      <c r="T185">
        <v>1.21761209227</v>
      </c>
      <c r="U185">
        <v>1.5277544107000001</v>
      </c>
      <c r="V185">
        <v>1.4759988608400001</v>
      </c>
      <c r="W185">
        <v>1.36137420336</v>
      </c>
      <c r="X185" s="18"/>
      <c r="Y185" s="18"/>
      <c r="Z185" s="18"/>
      <c r="AA185" s="15"/>
      <c r="AB185" s="15"/>
      <c r="AC185" s="15"/>
      <c r="AD185" s="15"/>
      <c r="AE185" s="15"/>
      <c r="AF185" s="15"/>
      <c r="AG185" s="15"/>
      <c r="AH185" s="14"/>
      <c r="AI185">
        <v>0.88513991310499995</v>
      </c>
      <c r="AJ185">
        <v>0.77729012794800001</v>
      </c>
      <c r="AK185">
        <v>1.16452132897</v>
      </c>
      <c r="AL185">
        <v>0.78267005365599995</v>
      </c>
      <c r="AM185">
        <v>0.91067325477799999</v>
      </c>
      <c r="AN185">
        <v>2.1924073048500001</v>
      </c>
      <c r="AO185">
        <v>1.0683207596199999</v>
      </c>
      <c r="AP185">
        <v>1.0762772194300001</v>
      </c>
      <c r="AQ185">
        <v>1.16463549229</v>
      </c>
      <c r="AR185">
        <v>0.99463514320299995</v>
      </c>
      <c r="AS185">
        <v>0.97334019693999996</v>
      </c>
      <c r="AT185">
        <v>0.90616801200399999</v>
      </c>
      <c r="AU185">
        <v>1.1805138024599999</v>
      </c>
      <c r="AV185">
        <v>0.865172994167</v>
      </c>
      <c r="AW185">
        <v>1.2746673415900001</v>
      </c>
      <c r="AX185">
        <v>1.39594560097</v>
      </c>
      <c r="AY185">
        <v>1.3230531138699999</v>
      </c>
      <c r="AZ185">
        <v>1.53577926054</v>
      </c>
      <c r="BA185">
        <v>1.49843298786</v>
      </c>
      <c r="BB185">
        <v>1.33621620095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v>1.66481111212</v>
      </c>
      <c r="E186">
        <v>1.1019369236200001</v>
      </c>
      <c r="F186">
        <v>1.47860992</v>
      </c>
      <c r="G186">
        <v>1.19103628462</v>
      </c>
      <c r="H186">
        <v>1.14204241327</v>
      </c>
      <c r="I186">
        <v>2.4161733699400001</v>
      </c>
      <c r="J186">
        <v>1.22934656057</v>
      </c>
      <c r="K186">
        <v>1.0524600369499999</v>
      </c>
      <c r="L186">
        <v>1.8189431706300001</v>
      </c>
      <c r="M186">
        <v>1.54513771953</v>
      </c>
      <c r="N186">
        <v>1.5064208032499999</v>
      </c>
      <c r="O186">
        <v>1.35354390759</v>
      </c>
      <c r="P186">
        <v>1.2314743825700001</v>
      </c>
      <c r="Q186">
        <v>0.944140730712</v>
      </c>
      <c r="R186">
        <v>1.32161829013</v>
      </c>
      <c r="S186">
        <v>1.3422835144900001</v>
      </c>
      <c r="T186">
        <v>1.19056872418</v>
      </c>
      <c r="U186">
        <v>1.52203480966</v>
      </c>
      <c r="V186">
        <v>1.4537518909</v>
      </c>
      <c r="W186">
        <v>1.34511963433</v>
      </c>
      <c r="X186" s="18"/>
      <c r="Y186" s="18"/>
      <c r="Z186" s="18"/>
      <c r="AA186" s="15"/>
      <c r="AB186" s="15"/>
      <c r="AC186" s="15"/>
      <c r="AD186" s="15"/>
      <c r="AE186" s="15"/>
      <c r="AF186" s="15"/>
      <c r="AG186" s="15"/>
      <c r="AH186" s="14"/>
      <c r="AI186">
        <v>0.88817089834600005</v>
      </c>
      <c r="AJ186">
        <v>0.76962434584799999</v>
      </c>
      <c r="AK186">
        <v>1.1579346717300001</v>
      </c>
      <c r="AL186">
        <v>0.81715792724199998</v>
      </c>
      <c r="AM186">
        <v>0.85213889468399995</v>
      </c>
      <c r="AN186">
        <v>2.23260440493</v>
      </c>
      <c r="AO186">
        <v>1.03691172784</v>
      </c>
      <c r="AP186">
        <v>1.0569162056900001</v>
      </c>
      <c r="AQ186">
        <v>1.1023264390500001</v>
      </c>
      <c r="AR186">
        <v>0.93176532536699996</v>
      </c>
      <c r="AS186">
        <v>0.94557863797700004</v>
      </c>
      <c r="AT186">
        <v>0.90452073951400003</v>
      </c>
      <c r="AU186">
        <v>1.1657326810199999</v>
      </c>
      <c r="AV186">
        <v>0.87361534088299997</v>
      </c>
      <c r="AW186">
        <v>1.32083806236</v>
      </c>
      <c r="AX186">
        <v>1.3790923233900001</v>
      </c>
      <c r="AY186">
        <v>1.3052813723700001</v>
      </c>
      <c r="AZ186">
        <v>1.49239968641</v>
      </c>
      <c r="BA186">
        <v>1.4725002276800001</v>
      </c>
      <c r="BB186">
        <v>1.35934798637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v>1.6244860052300001</v>
      </c>
      <c r="E187">
        <v>1.1068411568900001</v>
      </c>
      <c r="F187">
        <v>1.4460791293599999</v>
      </c>
      <c r="G187">
        <v>1.1649202884900001</v>
      </c>
      <c r="H187">
        <v>1.19460592407</v>
      </c>
      <c r="I187">
        <v>2.55060059854</v>
      </c>
      <c r="J187">
        <v>1.2493345085200001</v>
      </c>
      <c r="K187">
        <v>1.08311989109</v>
      </c>
      <c r="L187">
        <v>1.8009856307800001</v>
      </c>
      <c r="M187">
        <v>1.5175339242599999</v>
      </c>
      <c r="N187">
        <v>1.48154395999</v>
      </c>
      <c r="O187">
        <v>1.3598730133900001</v>
      </c>
      <c r="P187">
        <v>1.2242126326</v>
      </c>
      <c r="Q187">
        <v>0.90657770354699996</v>
      </c>
      <c r="R187">
        <v>1.2848629998500001</v>
      </c>
      <c r="S187">
        <v>1.36213602111</v>
      </c>
      <c r="T187">
        <v>1.1745302070899999</v>
      </c>
      <c r="U187">
        <v>1.50394549809</v>
      </c>
      <c r="V187">
        <v>1.42612105138</v>
      </c>
      <c r="W187">
        <v>1.3279464963700001</v>
      </c>
      <c r="X187" s="18"/>
      <c r="Y187" s="18"/>
      <c r="Z187" s="18"/>
      <c r="AA187" s="15"/>
      <c r="AB187" s="15"/>
      <c r="AC187" s="15"/>
      <c r="AD187" s="15"/>
      <c r="AE187" s="15"/>
      <c r="AF187" s="15"/>
      <c r="AG187" s="15"/>
      <c r="AH187" s="14"/>
      <c r="AI187">
        <v>0.876602275958</v>
      </c>
      <c r="AJ187">
        <v>0.75296516096099997</v>
      </c>
      <c r="AK187">
        <v>1.1381412748699999</v>
      </c>
      <c r="AL187">
        <v>0.81491195950399997</v>
      </c>
      <c r="AM187">
        <v>0.87980121247700005</v>
      </c>
      <c r="AN187">
        <v>2.1691146375799999</v>
      </c>
      <c r="AO187">
        <v>1.04887202156</v>
      </c>
      <c r="AP187">
        <v>1.05041923871</v>
      </c>
      <c r="AQ187">
        <v>1.12411627258</v>
      </c>
      <c r="AR187">
        <v>0.89314309633</v>
      </c>
      <c r="AS187">
        <v>0.92446975668599995</v>
      </c>
      <c r="AT187">
        <v>0.87745072050100004</v>
      </c>
      <c r="AU187">
        <v>1.15896143569</v>
      </c>
      <c r="AV187">
        <v>0.873702532925</v>
      </c>
      <c r="AW187">
        <v>1.3176722782100001</v>
      </c>
      <c r="AX187">
        <v>1.3518524622400001</v>
      </c>
      <c r="AY187">
        <v>1.24670366157</v>
      </c>
      <c r="AZ187">
        <v>1.4738122098199999</v>
      </c>
      <c r="BA187">
        <v>1.40117425263</v>
      </c>
      <c r="BB187">
        <v>1.36575497041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v>1.61359802253</v>
      </c>
      <c r="E188">
        <v>1.15859509822</v>
      </c>
      <c r="F188">
        <v>1.38902311902</v>
      </c>
      <c r="G188">
        <v>1.1366461370500001</v>
      </c>
      <c r="H188">
        <v>1.2188850572900001</v>
      </c>
      <c r="I188">
        <v>2.5747101302600002</v>
      </c>
      <c r="J188">
        <v>1.2561812695400001</v>
      </c>
      <c r="K188">
        <v>1.08538407394</v>
      </c>
      <c r="L188">
        <v>1.7671591388500001</v>
      </c>
      <c r="M188">
        <v>1.4819236652800001</v>
      </c>
      <c r="N188">
        <v>1.5043613710499999</v>
      </c>
      <c r="O188">
        <v>1.3032727123100001</v>
      </c>
      <c r="P188">
        <v>1.1894028186200001</v>
      </c>
      <c r="Q188">
        <v>0.88019257557800001</v>
      </c>
      <c r="R188">
        <v>1.23718240743</v>
      </c>
      <c r="S188">
        <v>1.36066981126</v>
      </c>
      <c r="T188">
        <v>1.2227497111400001</v>
      </c>
      <c r="U188">
        <v>1.4972342347800001</v>
      </c>
      <c r="V188">
        <v>1.3966799999399999</v>
      </c>
      <c r="W188">
        <v>1.28519180257</v>
      </c>
      <c r="X188" s="18"/>
      <c r="Y188" s="18"/>
      <c r="Z188" s="18"/>
      <c r="AA188" s="15"/>
      <c r="AB188" s="15"/>
      <c r="AC188" s="15"/>
      <c r="AD188" s="15"/>
      <c r="AE188" s="15"/>
      <c r="AF188" s="15"/>
      <c r="AG188" s="15"/>
      <c r="AH188" s="14"/>
      <c r="AI188">
        <v>0.83246616847499999</v>
      </c>
      <c r="AJ188">
        <v>0.74058346409700004</v>
      </c>
      <c r="AK188">
        <v>1.14298409439</v>
      </c>
      <c r="AL188">
        <v>0.82651760768000004</v>
      </c>
      <c r="AM188">
        <v>0.85684426526500002</v>
      </c>
      <c r="AN188">
        <v>2.1713497205999999</v>
      </c>
      <c r="AO188">
        <v>1.04751038936</v>
      </c>
      <c r="AP188">
        <v>1.0491945628499999</v>
      </c>
      <c r="AQ188">
        <v>1.12810410242</v>
      </c>
      <c r="AR188">
        <v>0.93089740566599999</v>
      </c>
      <c r="AS188">
        <v>0.88766927796600004</v>
      </c>
      <c r="AT188">
        <v>0.86737121381799998</v>
      </c>
      <c r="AU188">
        <v>1.18030365682</v>
      </c>
      <c r="AV188">
        <v>0.89067225070800005</v>
      </c>
      <c r="AW188">
        <v>1.3206532713400001</v>
      </c>
      <c r="AX188">
        <v>1.3544654544000001</v>
      </c>
      <c r="AY188">
        <v>1.24618525125</v>
      </c>
      <c r="AZ188">
        <v>1.4597117098400001</v>
      </c>
      <c r="BA188">
        <v>1.4000311261</v>
      </c>
      <c r="BB188">
        <v>1.30721359364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v>1.60588674919</v>
      </c>
      <c r="E189">
        <v>1.15256342354</v>
      </c>
      <c r="F189">
        <v>1.38985327631</v>
      </c>
      <c r="G189">
        <v>1.14534639532</v>
      </c>
      <c r="H189">
        <v>1.1682789206399999</v>
      </c>
      <c r="I189">
        <v>2.5679114037200002</v>
      </c>
      <c r="J189">
        <v>1.2395570998800001</v>
      </c>
      <c r="K189">
        <v>1.0995129802300001</v>
      </c>
      <c r="L189">
        <v>1.7381591481800001</v>
      </c>
      <c r="M189">
        <v>1.49173467789</v>
      </c>
      <c r="N189">
        <v>1.4783390615700001</v>
      </c>
      <c r="O189">
        <v>1.28238666018</v>
      </c>
      <c r="P189">
        <v>1.2127016045100001</v>
      </c>
      <c r="Q189">
        <v>0.88337384360600002</v>
      </c>
      <c r="R189">
        <v>1.2706269456999999</v>
      </c>
      <c r="S189">
        <v>1.34192711728</v>
      </c>
      <c r="T189">
        <v>1.16003052403</v>
      </c>
      <c r="U189">
        <v>1.4926882377899999</v>
      </c>
      <c r="V189">
        <v>1.3555144210500001</v>
      </c>
      <c r="W189">
        <v>1.25710535563</v>
      </c>
      <c r="X189" s="18"/>
      <c r="Y189" s="18"/>
      <c r="Z189" s="18"/>
      <c r="AA189" s="15"/>
      <c r="AB189" s="15"/>
      <c r="AC189" s="15"/>
      <c r="AD189" s="15"/>
      <c r="AE189" s="15"/>
      <c r="AF189" s="15"/>
      <c r="AG189" s="15"/>
      <c r="AH189" s="14"/>
      <c r="AI189">
        <v>0.81362159059299999</v>
      </c>
      <c r="AJ189">
        <v>0.75593008313400001</v>
      </c>
      <c r="AK189">
        <v>1.1628365488400001</v>
      </c>
      <c r="AL189">
        <v>0.76942442957900004</v>
      </c>
      <c r="AM189">
        <v>0.85215027716000002</v>
      </c>
      <c r="AN189">
        <v>2.11599379468</v>
      </c>
      <c r="AO189">
        <v>1.0239104457899999</v>
      </c>
      <c r="AP189">
        <v>1.03641132538</v>
      </c>
      <c r="AQ189">
        <v>1.11866764525</v>
      </c>
      <c r="AR189">
        <v>0.92344832721799996</v>
      </c>
      <c r="AS189">
        <v>0.82720635179299995</v>
      </c>
      <c r="AT189">
        <v>0.89250329091199998</v>
      </c>
      <c r="AU189">
        <v>1.17479879136</v>
      </c>
      <c r="AV189">
        <v>0.90579187837200004</v>
      </c>
      <c r="AW189">
        <v>1.2932442451999999</v>
      </c>
      <c r="AX189">
        <v>1.37603304728</v>
      </c>
      <c r="AY189">
        <v>1.24180241988</v>
      </c>
      <c r="AZ189">
        <v>1.4675490517100001</v>
      </c>
      <c r="BA189">
        <v>1.35774462959</v>
      </c>
      <c r="BB189">
        <v>1.2879230187199999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v>1.5890747322500001</v>
      </c>
      <c r="E190">
        <v>1.11166645874</v>
      </c>
      <c r="F190">
        <v>1.3848446432799999</v>
      </c>
      <c r="G190">
        <v>1.1191230545099999</v>
      </c>
      <c r="H190">
        <v>1.1592712805000001</v>
      </c>
      <c r="I190">
        <v>2.5773306703899999</v>
      </c>
      <c r="J190">
        <v>1.22699664967</v>
      </c>
      <c r="K190">
        <v>1.0907393901</v>
      </c>
      <c r="L190">
        <v>1.75662001804</v>
      </c>
      <c r="M190">
        <v>1.5298640702799999</v>
      </c>
      <c r="N190">
        <v>1.4459099953600001</v>
      </c>
      <c r="O190">
        <v>1.2498861613300001</v>
      </c>
      <c r="P190">
        <v>1.20072202391</v>
      </c>
      <c r="Q190">
        <v>0.86197524060399999</v>
      </c>
      <c r="R190">
        <v>1.30520938865</v>
      </c>
      <c r="S190">
        <v>1.3271118581900001</v>
      </c>
      <c r="T190">
        <v>1.15695986888</v>
      </c>
      <c r="U190">
        <v>1.4943223079200001</v>
      </c>
      <c r="V190">
        <v>1.37494105354</v>
      </c>
      <c r="W190">
        <v>1.2485190051499999</v>
      </c>
      <c r="X190" s="18"/>
      <c r="Y190" s="18"/>
      <c r="Z190" s="18"/>
      <c r="AA190" s="15"/>
      <c r="AB190" s="15"/>
      <c r="AC190" s="15"/>
      <c r="AD190" s="15"/>
      <c r="AE190" s="15"/>
      <c r="AF190" s="15"/>
      <c r="AG190" s="15"/>
      <c r="AH190" s="14"/>
      <c r="AI190">
        <v>0.81475307403300001</v>
      </c>
      <c r="AJ190">
        <v>0.76322067191999998</v>
      </c>
      <c r="AK190">
        <v>1.1754412083400001</v>
      </c>
      <c r="AL190">
        <v>0.75118467085600005</v>
      </c>
      <c r="AM190">
        <v>0.83087655711899999</v>
      </c>
      <c r="AN190">
        <v>2.1606634571300001</v>
      </c>
      <c r="AO190">
        <v>0.99177800081800005</v>
      </c>
      <c r="AP190">
        <v>1.0494798032099999</v>
      </c>
      <c r="AQ190">
        <v>1.09750798749</v>
      </c>
      <c r="AR190">
        <v>0.93209022654700002</v>
      </c>
      <c r="AS190">
        <v>0.79430583998799997</v>
      </c>
      <c r="AT190">
        <v>0.85146922018299998</v>
      </c>
      <c r="AU190">
        <v>1.16596416879</v>
      </c>
      <c r="AV190">
        <v>0.89869811032699998</v>
      </c>
      <c r="AW190">
        <v>1.2773276100199999</v>
      </c>
      <c r="AX190">
        <v>1.3574450152799999</v>
      </c>
      <c r="AY190">
        <v>1.2382012117400001</v>
      </c>
      <c r="AZ190">
        <v>1.48754472249</v>
      </c>
      <c r="BA190">
        <v>1.35268239492</v>
      </c>
      <c r="BB190">
        <v>1.20822635955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v>1.5968153093499999</v>
      </c>
      <c r="E191">
        <v>1.1134402024000001</v>
      </c>
      <c r="F191">
        <v>1.3723040771799999</v>
      </c>
      <c r="G191">
        <v>1.1475117544</v>
      </c>
      <c r="H191">
        <v>1.1467312093799999</v>
      </c>
      <c r="I191">
        <v>2.5157426269299998</v>
      </c>
      <c r="J191">
        <v>1.2212633773899999</v>
      </c>
      <c r="K191">
        <v>1.1023525063399999</v>
      </c>
      <c r="L191">
        <v>1.7830484818200001</v>
      </c>
      <c r="M191">
        <v>1.50989161298</v>
      </c>
      <c r="N191">
        <v>1.44336386977</v>
      </c>
      <c r="O191">
        <v>1.2670685238899999</v>
      </c>
      <c r="P191">
        <v>1.1867929663500001</v>
      </c>
      <c r="Q191">
        <v>0.866386762245</v>
      </c>
      <c r="R191">
        <v>1.2442917675</v>
      </c>
      <c r="S191">
        <v>1.3093586508999999</v>
      </c>
      <c r="T191">
        <v>1.1638886535999999</v>
      </c>
      <c r="U191">
        <v>1.45989492334</v>
      </c>
      <c r="V191">
        <v>1.3544684652900001</v>
      </c>
      <c r="W191">
        <v>1.2563464687699999</v>
      </c>
      <c r="X191" s="18"/>
      <c r="Y191" s="18"/>
      <c r="Z191" s="18"/>
      <c r="AA191" s="15"/>
      <c r="AB191" s="15"/>
      <c r="AC191" s="15"/>
      <c r="AD191" s="15"/>
      <c r="AE191" s="15"/>
      <c r="AF191" s="15"/>
      <c r="AG191" s="15"/>
      <c r="AH191" s="14"/>
      <c r="AI191">
        <v>0.77424726692900003</v>
      </c>
      <c r="AJ191">
        <v>0.77848393077699996</v>
      </c>
      <c r="AK191">
        <v>1.18789101885</v>
      </c>
      <c r="AL191">
        <v>0.80424967676799997</v>
      </c>
      <c r="AM191">
        <v>0.85493319099599996</v>
      </c>
      <c r="AN191">
        <v>2.1280950623799999</v>
      </c>
      <c r="AO191">
        <v>0.98848377645499996</v>
      </c>
      <c r="AP191">
        <v>1.0451543569599999</v>
      </c>
      <c r="AQ191">
        <v>1.0734467153</v>
      </c>
      <c r="AR191">
        <v>0.90605165570599999</v>
      </c>
      <c r="AS191">
        <v>0.85817731642299999</v>
      </c>
      <c r="AT191">
        <v>0.91056553943700003</v>
      </c>
      <c r="AU191">
        <v>1.14481941598</v>
      </c>
      <c r="AV191">
        <v>0.88870766683900004</v>
      </c>
      <c r="AW191">
        <v>1.2724873391</v>
      </c>
      <c r="AX191">
        <v>1.32133314362</v>
      </c>
      <c r="AY191">
        <v>1.18868997843</v>
      </c>
      <c r="AZ191">
        <v>1.4203191712700001</v>
      </c>
      <c r="BA191">
        <v>1.3402336266099999</v>
      </c>
      <c r="BB191">
        <v>1.1996392115600001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v>1.57718901611</v>
      </c>
      <c r="E192">
        <v>1.1290484995900001</v>
      </c>
      <c r="F192">
        <v>1.38675598866</v>
      </c>
      <c r="G192">
        <v>1.1199024420699999</v>
      </c>
      <c r="H192">
        <v>1.1655020704800001</v>
      </c>
      <c r="I192">
        <v>2.4282292398599998</v>
      </c>
      <c r="J192">
        <v>1.1814824284000001</v>
      </c>
      <c r="K192">
        <v>1.09208823445</v>
      </c>
      <c r="L192">
        <v>1.70926232398</v>
      </c>
      <c r="M192">
        <v>1.48813698818</v>
      </c>
      <c r="N192">
        <v>1.46761568562</v>
      </c>
      <c r="O192">
        <v>1.29414186145</v>
      </c>
      <c r="P192">
        <v>1.1342873224100001</v>
      </c>
      <c r="Q192">
        <v>0.88704490017100002</v>
      </c>
      <c r="R192">
        <v>1.20525430484</v>
      </c>
      <c r="S192">
        <v>1.3187680962499999</v>
      </c>
      <c r="T192">
        <v>1.1440375711499999</v>
      </c>
      <c r="U192">
        <v>1.4720386327899999</v>
      </c>
      <c r="V192">
        <v>1.2984922591400001</v>
      </c>
      <c r="W192">
        <v>1.26467576517</v>
      </c>
      <c r="X192" s="18"/>
      <c r="Y192" s="18"/>
      <c r="Z192" s="18"/>
      <c r="AA192" s="15"/>
      <c r="AB192" s="15"/>
      <c r="AC192" s="15"/>
      <c r="AD192" s="15"/>
      <c r="AE192" s="15"/>
      <c r="AF192" s="15"/>
      <c r="AG192" s="15"/>
      <c r="AH192" s="14"/>
      <c r="AI192">
        <v>0.75282985238400002</v>
      </c>
      <c r="AJ192">
        <v>0.757324224341</v>
      </c>
      <c r="AK192">
        <v>1.16884675381</v>
      </c>
      <c r="AL192">
        <v>0.78944432597500003</v>
      </c>
      <c r="AM192">
        <v>0.85799484319200003</v>
      </c>
      <c r="AN192">
        <v>2.1222871966599999</v>
      </c>
      <c r="AO192">
        <v>1.0100489616199999</v>
      </c>
      <c r="AP192">
        <v>1.0379626286800001</v>
      </c>
      <c r="AQ192">
        <v>1.0663061029300001</v>
      </c>
      <c r="AR192">
        <v>0.90607577275499995</v>
      </c>
      <c r="AS192">
        <v>0.86827734098999998</v>
      </c>
      <c r="AT192">
        <v>0.95084145767899997</v>
      </c>
      <c r="AU192">
        <v>1.1209052399099999</v>
      </c>
      <c r="AV192">
        <v>0.88803847565100003</v>
      </c>
      <c r="AW192">
        <v>1.24786974963</v>
      </c>
      <c r="AX192">
        <v>1.3243992472299999</v>
      </c>
      <c r="AY192">
        <v>1.2143017324800001</v>
      </c>
      <c r="AZ192">
        <v>1.45470826689</v>
      </c>
      <c r="BA192">
        <v>1.32999214941</v>
      </c>
      <c r="BB192">
        <v>1.2361453597900001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v>1.55371601248</v>
      </c>
      <c r="E193">
        <v>1.1110286140700001</v>
      </c>
      <c r="F193">
        <v>1.38765700361</v>
      </c>
      <c r="G193">
        <v>1.09085262667</v>
      </c>
      <c r="H193">
        <v>1.1634250663900001</v>
      </c>
      <c r="I193">
        <v>2.4375411159699998</v>
      </c>
      <c r="J193">
        <v>1.1784540406899999</v>
      </c>
      <c r="K193">
        <v>1.0635467248899999</v>
      </c>
      <c r="L193">
        <v>1.69016931935</v>
      </c>
      <c r="M193">
        <v>1.4396841678700001</v>
      </c>
      <c r="N193">
        <v>1.44555713226</v>
      </c>
      <c r="O193">
        <v>1.29061026263</v>
      </c>
      <c r="P193">
        <v>1.1685581667</v>
      </c>
      <c r="Q193">
        <v>0.88797092824400004</v>
      </c>
      <c r="R193">
        <v>1.1761018329899999</v>
      </c>
      <c r="S193">
        <v>1.2975248399099999</v>
      </c>
      <c r="T193">
        <v>1.1446896009700001</v>
      </c>
      <c r="U193">
        <v>1.42384482583</v>
      </c>
      <c r="V193">
        <v>1.3416025608</v>
      </c>
      <c r="W193">
        <v>1.2693272488</v>
      </c>
      <c r="X193" s="18"/>
      <c r="Y193" s="18"/>
      <c r="Z193" s="18"/>
      <c r="AA193" s="15"/>
      <c r="AB193" s="15"/>
      <c r="AC193" s="15"/>
      <c r="AD193" s="15"/>
      <c r="AE193" s="15"/>
      <c r="AF193" s="15"/>
      <c r="AG193" s="15"/>
      <c r="AH193" s="14"/>
      <c r="AI193">
        <v>0.73856838140600001</v>
      </c>
      <c r="AJ193">
        <v>0.74132325255099996</v>
      </c>
      <c r="AK193">
        <v>1.1467512924600001</v>
      </c>
      <c r="AL193">
        <v>0.79593479106300002</v>
      </c>
      <c r="AM193">
        <v>0.87317488328100001</v>
      </c>
      <c r="AN193">
        <v>2.12812974102</v>
      </c>
      <c r="AO193">
        <v>0.98768545242200001</v>
      </c>
      <c r="AP193">
        <v>1.0366938213100001</v>
      </c>
      <c r="AQ193">
        <v>1.05504744679</v>
      </c>
      <c r="AR193">
        <v>0.89420714412199998</v>
      </c>
      <c r="AS193">
        <v>0.899351662981</v>
      </c>
      <c r="AT193">
        <v>0.89598598872000002</v>
      </c>
      <c r="AU193">
        <v>1.18064027184</v>
      </c>
      <c r="AV193">
        <v>0.88898000618600004</v>
      </c>
      <c r="AW193">
        <v>1.1908420205600001</v>
      </c>
      <c r="AX193">
        <v>1.3159446067</v>
      </c>
      <c r="AY193">
        <v>1.2268332615199999</v>
      </c>
      <c r="AZ193">
        <v>1.45583386462</v>
      </c>
      <c r="BA193">
        <v>1.3632098262500001</v>
      </c>
      <c r="BB193">
        <v>1.23859351782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v>1.54205250985</v>
      </c>
      <c r="E194">
        <v>1.10691132218</v>
      </c>
      <c r="F194">
        <v>1.3931939200400001</v>
      </c>
      <c r="G194">
        <v>1.13399639994</v>
      </c>
      <c r="H194">
        <v>1.1229583890499999</v>
      </c>
      <c r="I194">
        <v>2.4110352553099998</v>
      </c>
      <c r="J194">
        <v>1.1619202453599999</v>
      </c>
      <c r="K194">
        <v>1.0204440030599999</v>
      </c>
      <c r="L194">
        <v>1.6955872641800001</v>
      </c>
      <c r="M194">
        <v>1.4539784996</v>
      </c>
      <c r="N194">
        <v>1.4036927258</v>
      </c>
      <c r="O194">
        <v>1.26118180154</v>
      </c>
      <c r="P194">
        <v>1.1788493597800001</v>
      </c>
      <c r="Q194">
        <v>0.91073132466100004</v>
      </c>
      <c r="R194">
        <v>1.1573800166999999</v>
      </c>
      <c r="S194">
        <v>1.3226301332899999</v>
      </c>
      <c r="T194">
        <v>1.1895574531299999</v>
      </c>
      <c r="U194">
        <v>1.3888342728900001</v>
      </c>
      <c r="V194">
        <v>1.34906060501</v>
      </c>
      <c r="W194">
        <v>1.2326294819200001</v>
      </c>
      <c r="X194" s="18"/>
      <c r="Y194" s="18"/>
      <c r="Z194" s="18"/>
      <c r="AA194" s="15"/>
      <c r="AB194" s="15"/>
      <c r="AC194" s="15"/>
      <c r="AD194" s="15"/>
      <c r="AE194" s="15"/>
      <c r="AF194" s="15"/>
      <c r="AG194" s="15"/>
      <c r="AH194" s="14"/>
      <c r="AI194">
        <v>0.72488598184599995</v>
      </c>
      <c r="AJ194">
        <v>0.74298404685700004</v>
      </c>
      <c r="AK194">
        <v>1.1482833352699999</v>
      </c>
      <c r="AL194">
        <v>0.79937099327500005</v>
      </c>
      <c r="AM194">
        <v>0.89022882431200001</v>
      </c>
      <c r="AN194">
        <v>2.1826484860700002</v>
      </c>
      <c r="AO194">
        <v>0.96284396645600001</v>
      </c>
      <c r="AP194">
        <v>1.04235531198</v>
      </c>
      <c r="AQ194">
        <v>1.0575384911200001</v>
      </c>
      <c r="AR194">
        <v>0.87845805885399997</v>
      </c>
      <c r="AS194">
        <v>0.84816315213399995</v>
      </c>
      <c r="AT194">
        <v>0.89325840428699999</v>
      </c>
      <c r="AU194">
        <v>1.17050299348</v>
      </c>
      <c r="AV194">
        <v>0.95336610832000002</v>
      </c>
      <c r="AW194">
        <v>1.21189061013</v>
      </c>
      <c r="AX194">
        <v>1.2689484685900001</v>
      </c>
      <c r="AY194">
        <v>1.22150095447</v>
      </c>
      <c r="AZ194">
        <v>1.38732131132</v>
      </c>
      <c r="BA194">
        <v>1.33842891015</v>
      </c>
      <c r="BB194">
        <v>1.2162428937500001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v>1.5337039449800001</v>
      </c>
      <c r="E195">
        <v>1.1510377688</v>
      </c>
      <c r="F195">
        <v>1.3510029831799999</v>
      </c>
      <c r="G195">
        <v>1.11722532336</v>
      </c>
      <c r="H195">
        <v>1.12641622129</v>
      </c>
      <c r="I195">
        <v>2.3885175252500002</v>
      </c>
      <c r="J195">
        <v>1.1367955923999999</v>
      </c>
      <c r="K195">
        <v>0.980195629949</v>
      </c>
      <c r="L195">
        <v>1.6790042891200001</v>
      </c>
      <c r="M195">
        <v>1.44952190949</v>
      </c>
      <c r="N195">
        <v>1.4020535267200001</v>
      </c>
      <c r="O195">
        <v>1.2709717980899999</v>
      </c>
      <c r="P195">
        <v>1.14032561197</v>
      </c>
      <c r="Q195">
        <v>0.91164250881800002</v>
      </c>
      <c r="R195">
        <v>1.14767098523</v>
      </c>
      <c r="S195">
        <v>1.29970196884</v>
      </c>
      <c r="T195">
        <v>1.19202762103</v>
      </c>
      <c r="U195">
        <v>1.4061426661200001</v>
      </c>
      <c r="V195">
        <v>1.30160747781</v>
      </c>
      <c r="W195">
        <v>1.2609675761800001</v>
      </c>
      <c r="X195" s="18"/>
      <c r="Y195" s="18"/>
      <c r="Z195" s="18"/>
      <c r="AA195" s="15"/>
      <c r="AB195" s="15"/>
      <c r="AC195" s="15"/>
      <c r="AD195" s="15"/>
      <c r="AE195" s="15"/>
      <c r="AF195" s="15"/>
      <c r="AG195" s="15"/>
      <c r="AH195" s="14"/>
      <c r="AI195">
        <v>0.69175495455000002</v>
      </c>
      <c r="AJ195">
        <v>0.73793775003999995</v>
      </c>
      <c r="AK195">
        <v>1.1681864444000001</v>
      </c>
      <c r="AL195">
        <v>0.80053957903899997</v>
      </c>
      <c r="AM195">
        <v>0.86939812723800003</v>
      </c>
      <c r="AN195">
        <v>2.1431234809299999</v>
      </c>
      <c r="AO195">
        <v>0.97936597245000001</v>
      </c>
      <c r="AP195">
        <v>1.0302883754200001</v>
      </c>
      <c r="AQ195">
        <v>1.0636449672899999</v>
      </c>
      <c r="AR195">
        <v>0.94231580530799997</v>
      </c>
      <c r="AS195">
        <v>0.87554896626199996</v>
      </c>
      <c r="AT195">
        <v>0.88059491011199997</v>
      </c>
      <c r="AU195">
        <v>1.1633080982699999</v>
      </c>
      <c r="AV195">
        <v>0.95943097932200005</v>
      </c>
      <c r="AW195">
        <v>1.24131507</v>
      </c>
      <c r="AX195">
        <v>1.2852370285000001</v>
      </c>
      <c r="AY195">
        <v>1.2292197489200001</v>
      </c>
      <c r="AZ195">
        <v>1.47076508238</v>
      </c>
      <c r="BA195">
        <v>1.30894017427</v>
      </c>
      <c r="BB195">
        <v>1.2092507882600001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v>1.4799225766299999</v>
      </c>
      <c r="E196">
        <v>1.14208294155</v>
      </c>
      <c r="F196">
        <v>1.32346201477</v>
      </c>
      <c r="G196">
        <v>1.0743401218999999</v>
      </c>
      <c r="H196">
        <v>1.1638892250499999</v>
      </c>
      <c r="I196">
        <v>2.37579101146</v>
      </c>
      <c r="J196">
        <v>1.1309447696799999</v>
      </c>
      <c r="K196">
        <v>0.97410742549600005</v>
      </c>
      <c r="L196">
        <v>1.6811877929500001</v>
      </c>
      <c r="M196">
        <v>1.4095346939</v>
      </c>
      <c r="N196">
        <v>1.37521584936</v>
      </c>
      <c r="O196">
        <v>1.2793523741199999</v>
      </c>
      <c r="P196">
        <v>1.12314751977</v>
      </c>
      <c r="Q196">
        <v>0.900819055393</v>
      </c>
      <c r="R196">
        <v>1.1753657226400001</v>
      </c>
      <c r="S196">
        <v>1.30886246517</v>
      </c>
      <c r="T196">
        <v>1.15223025703</v>
      </c>
      <c r="U196">
        <v>1.39215953187</v>
      </c>
      <c r="V196">
        <v>1.28440705565</v>
      </c>
      <c r="W196">
        <v>1.2553010787500001</v>
      </c>
      <c r="X196" s="18"/>
      <c r="Y196" s="18"/>
      <c r="Z196" s="18"/>
      <c r="AA196" s="15"/>
      <c r="AB196" s="15"/>
      <c r="AC196" s="15"/>
      <c r="AD196" s="15"/>
      <c r="AE196" s="15"/>
      <c r="AF196" s="15"/>
      <c r="AG196" s="15"/>
      <c r="AH196" s="14"/>
      <c r="AI196">
        <v>0.68756515432900001</v>
      </c>
      <c r="AJ196">
        <v>0.72409491133399995</v>
      </c>
      <c r="AK196">
        <v>1.1721770272400001</v>
      </c>
      <c r="AL196">
        <v>0.82833740050100002</v>
      </c>
      <c r="AM196">
        <v>0.88060329387500003</v>
      </c>
      <c r="AN196">
        <v>2.0895519068700001</v>
      </c>
      <c r="AO196">
        <v>0.94716766400999997</v>
      </c>
      <c r="AP196">
        <v>1.0091227659399999</v>
      </c>
      <c r="AQ196">
        <v>1.0524287352299999</v>
      </c>
      <c r="AR196">
        <v>0.94089092046900002</v>
      </c>
      <c r="AS196">
        <v>0.88146767206300003</v>
      </c>
      <c r="AT196">
        <v>0.85755181951799997</v>
      </c>
      <c r="AU196">
        <v>1.11445610646</v>
      </c>
      <c r="AV196">
        <v>0.92703398932100001</v>
      </c>
      <c r="AW196">
        <v>1.1956962385300001</v>
      </c>
      <c r="AX196">
        <v>1.33830276387</v>
      </c>
      <c r="AY196">
        <v>1.2442899516799999</v>
      </c>
      <c r="AZ196">
        <v>1.4890547402300001</v>
      </c>
      <c r="BA196">
        <v>1.2738979428999999</v>
      </c>
      <c r="BB196">
        <v>1.1856445658200001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v>1.4742778251099999</v>
      </c>
      <c r="E197">
        <v>1.09815219078</v>
      </c>
      <c r="F197">
        <v>1.3344689406100001</v>
      </c>
      <c r="G197">
        <v>1.0412580634099999</v>
      </c>
      <c r="H197">
        <v>1.1715634324499999</v>
      </c>
      <c r="I197">
        <v>2.3295619308800002</v>
      </c>
      <c r="J197">
        <v>1.1599732270800001</v>
      </c>
      <c r="K197">
        <v>1.00754467059</v>
      </c>
      <c r="L197">
        <v>1.6154789496599999</v>
      </c>
      <c r="M197">
        <v>1.41930462134</v>
      </c>
      <c r="N197">
        <v>1.3435637174299999</v>
      </c>
      <c r="O197">
        <v>1.24195830156</v>
      </c>
      <c r="P197">
        <v>1.1392931049699999</v>
      </c>
      <c r="Q197">
        <v>0.93655822003</v>
      </c>
      <c r="R197">
        <v>1.2082773283199999</v>
      </c>
      <c r="S197">
        <v>1.2791585911500001</v>
      </c>
      <c r="T197">
        <v>1.13769566424</v>
      </c>
      <c r="U197">
        <v>1.3637588894499999</v>
      </c>
      <c r="V197">
        <v>1.30966842342</v>
      </c>
      <c r="W197">
        <v>1.22688687558</v>
      </c>
      <c r="X197" s="18"/>
      <c r="Y197" s="18"/>
      <c r="Z197" s="18"/>
      <c r="AA197" s="15"/>
      <c r="AB197" s="15"/>
      <c r="AC197" s="15"/>
      <c r="AD197" s="15"/>
      <c r="AE197" s="15"/>
      <c r="AF197" s="15"/>
      <c r="AG197" s="15"/>
      <c r="AH197" s="14"/>
      <c r="AI197">
        <v>0.67482614324800005</v>
      </c>
      <c r="AJ197">
        <v>0.70877552299699997</v>
      </c>
      <c r="AK197">
        <v>1.12521239846</v>
      </c>
      <c r="AL197">
        <v>0.834421083359</v>
      </c>
      <c r="AM197">
        <v>0.84457246671399999</v>
      </c>
      <c r="AN197">
        <v>2.0992310133499998</v>
      </c>
      <c r="AO197">
        <v>0.96118144949399997</v>
      </c>
      <c r="AP197">
        <v>0.99655038571999999</v>
      </c>
      <c r="AQ197">
        <v>1.0682065188100001</v>
      </c>
      <c r="AR197">
        <v>0.99882533722099998</v>
      </c>
      <c r="AS197">
        <v>0.84777134586299996</v>
      </c>
      <c r="AT197">
        <v>0.87649591881800004</v>
      </c>
      <c r="AU197">
        <v>1.11270740095</v>
      </c>
      <c r="AV197">
        <v>0.88944787682199999</v>
      </c>
      <c r="AW197">
        <v>1.2085330090599999</v>
      </c>
      <c r="AX197">
        <v>1.3264879572799999</v>
      </c>
      <c r="AY197">
        <v>1.2868096550100001</v>
      </c>
      <c r="AZ197">
        <v>1.44488841441</v>
      </c>
      <c r="BA197">
        <v>1.2729057780899999</v>
      </c>
      <c r="BB197">
        <v>1.1663171238200001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v>1.4916038888800001</v>
      </c>
      <c r="E198">
        <v>1.11955713222</v>
      </c>
      <c r="F198">
        <v>1.35064449915</v>
      </c>
      <c r="G198">
        <v>1.0113857775199999</v>
      </c>
      <c r="H198">
        <v>1.1228507008799999</v>
      </c>
      <c r="I198">
        <v>2.3910226937600001</v>
      </c>
      <c r="J198">
        <v>1.1592450058499999</v>
      </c>
      <c r="K198">
        <v>1.0310913881499999</v>
      </c>
      <c r="L198">
        <v>1.6324762902600001</v>
      </c>
      <c r="M198">
        <v>1.4469880020899999</v>
      </c>
      <c r="N198">
        <v>1.3002625666000001</v>
      </c>
      <c r="O198">
        <v>1.2102886713400001</v>
      </c>
      <c r="P198">
        <v>1.1534823349500001</v>
      </c>
      <c r="Q198">
        <v>0.92969140290600005</v>
      </c>
      <c r="R198">
        <v>1.1855157866099999</v>
      </c>
      <c r="S198">
        <v>1.3061374804300001</v>
      </c>
      <c r="T198">
        <v>1.1700073848100001</v>
      </c>
      <c r="U198">
        <v>1.41946318398</v>
      </c>
      <c r="V198">
        <v>1.3075197118899999</v>
      </c>
      <c r="W198">
        <v>1.19724515102</v>
      </c>
      <c r="X198" s="18"/>
      <c r="Y198" s="18"/>
      <c r="Z198" s="18"/>
      <c r="AA198" s="15"/>
      <c r="AB198" s="15"/>
      <c r="AC198" s="15"/>
      <c r="AD198" s="15"/>
      <c r="AE198" s="15"/>
      <c r="AF198" s="15"/>
      <c r="AG198" s="15"/>
      <c r="AH198" s="14"/>
      <c r="AI198">
        <v>0.68919251962299999</v>
      </c>
      <c r="AJ198">
        <v>0.72585521505899997</v>
      </c>
      <c r="AK198">
        <v>1.1165581717299999</v>
      </c>
      <c r="AL198">
        <v>0.84228103518200004</v>
      </c>
      <c r="AM198">
        <v>0.82997371885000004</v>
      </c>
      <c r="AN198">
        <v>2.0179054036199999</v>
      </c>
      <c r="AO198">
        <v>0.97773306427600004</v>
      </c>
      <c r="AP198">
        <v>1.0157027248599999</v>
      </c>
      <c r="AQ198">
        <v>1.0898702309799999</v>
      </c>
      <c r="AR198">
        <v>0.986802311333</v>
      </c>
      <c r="AS198">
        <v>0.95904326829599995</v>
      </c>
      <c r="AT198">
        <v>0.91920734874200005</v>
      </c>
      <c r="AU198">
        <v>1.1187943258399999</v>
      </c>
      <c r="AV198">
        <v>0.85985082841799998</v>
      </c>
      <c r="AW198">
        <v>1.19587068763</v>
      </c>
      <c r="AX198">
        <v>1.28962226265</v>
      </c>
      <c r="AY198">
        <v>1.23809730278</v>
      </c>
      <c r="AZ198">
        <v>1.43129092925</v>
      </c>
      <c r="BA198">
        <v>1.24353212762</v>
      </c>
      <c r="BB198">
        <v>1.1258604160400001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v>1.51651205492</v>
      </c>
      <c r="E199">
        <v>1.0961583607600001</v>
      </c>
      <c r="F199">
        <v>1.32029567879</v>
      </c>
      <c r="G199">
        <v>1.05588296417</v>
      </c>
      <c r="H199">
        <v>1.0854547400300001</v>
      </c>
      <c r="I199">
        <v>2.3647818055699998</v>
      </c>
      <c r="J199">
        <v>1.1374391107199999</v>
      </c>
      <c r="K199">
        <v>1.02773526203</v>
      </c>
      <c r="L199">
        <v>1.62845165952</v>
      </c>
      <c r="M199">
        <v>1.42077814856</v>
      </c>
      <c r="N199">
        <v>1.2851156823100001</v>
      </c>
      <c r="O199">
        <v>1.1643937717399999</v>
      </c>
      <c r="P199">
        <v>1.14923167474</v>
      </c>
      <c r="Q199">
        <v>0.92602885763200005</v>
      </c>
      <c r="R199">
        <v>1.17202266899</v>
      </c>
      <c r="S199">
        <v>1.2835158394999999</v>
      </c>
      <c r="T199">
        <v>1.0678665711299999</v>
      </c>
      <c r="U199">
        <v>1.4431217884</v>
      </c>
      <c r="V199">
        <v>1.30271395809</v>
      </c>
      <c r="W199">
        <v>1.19756327174</v>
      </c>
      <c r="X199" s="18"/>
      <c r="Y199" s="18"/>
      <c r="Z199" s="18"/>
      <c r="AA199" s="15"/>
      <c r="AB199" s="15"/>
      <c r="AC199" s="15"/>
      <c r="AD199" s="15"/>
      <c r="AE199" s="15"/>
      <c r="AF199" s="15"/>
      <c r="AG199" s="15"/>
      <c r="AH199" s="14"/>
      <c r="AI199">
        <v>0.703862698171</v>
      </c>
      <c r="AJ199">
        <v>0.73816520646799999</v>
      </c>
      <c r="AK199">
        <v>1.1061470790600001</v>
      </c>
      <c r="AL199">
        <v>0.77974801812000005</v>
      </c>
      <c r="AM199">
        <v>0.80802448282999995</v>
      </c>
      <c r="AN199">
        <v>1.9936912793099999</v>
      </c>
      <c r="AO199">
        <v>0.97205088628199998</v>
      </c>
      <c r="AP199">
        <v>1.08144972096</v>
      </c>
      <c r="AQ199">
        <v>1.0556064592800001</v>
      </c>
      <c r="AR199">
        <v>0.919989615993</v>
      </c>
      <c r="AS199">
        <v>0.89974910273700004</v>
      </c>
      <c r="AT199">
        <v>0.87482789517199999</v>
      </c>
      <c r="AU199">
        <v>1.07355457585</v>
      </c>
      <c r="AV199">
        <v>0.83711944685700002</v>
      </c>
      <c r="AW199">
        <v>1.16983561809</v>
      </c>
      <c r="AX199">
        <v>1.2580684949400001</v>
      </c>
      <c r="AY199">
        <v>1.1507294754199999</v>
      </c>
      <c r="AZ199">
        <v>1.4406220678499999</v>
      </c>
      <c r="BA199">
        <v>1.2731553100799999</v>
      </c>
      <c r="BB199">
        <v>1.1284465512799999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v>1.5108650502300001</v>
      </c>
      <c r="E200">
        <v>1.05298673858</v>
      </c>
      <c r="F200">
        <v>1.3647205763600001</v>
      </c>
      <c r="G200">
        <v>1.05358005668</v>
      </c>
      <c r="H200">
        <v>1.0726170027499999</v>
      </c>
      <c r="I200">
        <v>2.3565876662299998</v>
      </c>
      <c r="J200">
        <v>1.10085381228</v>
      </c>
      <c r="K200">
        <v>1.0427752586000001</v>
      </c>
      <c r="L200">
        <v>1.5792577210400001</v>
      </c>
      <c r="M200">
        <v>1.38629836149</v>
      </c>
      <c r="N200">
        <v>1.3187874693899999</v>
      </c>
      <c r="O200">
        <v>1.14540771283</v>
      </c>
      <c r="P200">
        <v>1.1579427287299999</v>
      </c>
      <c r="Q200">
        <v>0.92768804430100005</v>
      </c>
      <c r="R200">
        <v>1.1773178588</v>
      </c>
      <c r="S200">
        <v>1.3048217329</v>
      </c>
      <c r="T200">
        <v>1.0713394024</v>
      </c>
      <c r="U200">
        <v>1.44370813698</v>
      </c>
      <c r="V200">
        <v>1.2378329616199999</v>
      </c>
      <c r="W200">
        <v>1.1559491767100001</v>
      </c>
      <c r="X200" s="18"/>
      <c r="Y200" s="18"/>
      <c r="Z200" s="18"/>
      <c r="AA200" s="15"/>
      <c r="AB200" s="15"/>
      <c r="AC200" s="15"/>
      <c r="AD200" s="15"/>
      <c r="AE200" s="15"/>
      <c r="AF200" s="15"/>
      <c r="AG200" s="15"/>
      <c r="AH200" s="14"/>
      <c r="AI200">
        <v>0.70104628264299995</v>
      </c>
      <c r="AJ200">
        <v>0.77895764765800002</v>
      </c>
      <c r="AK200">
        <v>1.1342388239700001</v>
      </c>
      <c r="AL200">
        <v>0.75449983391999997</v>
      </c>
      <c r="AM200">
        <v>0.79502725639000005</v>
      </c>
      <c r="AN200">
        <v>2.0034640399899999</v>
      </c>
      <c r="AO200">
        <v>0.96457999920399995</v>
      </c>
      <c r="AP200">
        <v>1.0680226661200001</v>
      </c>
      <c r="AQ200">
        <v>1.0532665007699999</v>
      </c>
      <c r="AR200">
        <v>0.87595773848299996</v>
      </c>
      <c r="AS200">
        <v>0.83555206471700005</v>
      </c>
      <c r="AT200">
        <v>0.875145205644</v>
      </c>
      <c r="AU200">
        <v>1.0706576202</v>
      </c>
      <c r="AV200">
        <v>0.86040743515499996</v>
      </c>
      <c r="AW200">
        <v>1.1946416050199999</v>
      </c>
      <c r="AX200">
        <v>1.2775218739</v>
      </c>
      <c r="AY200">
        <v>1.11168546698</v>
      </c>
      <c r="AZ200">
        <v>1.4423941680000001</v>
      </c>
      <c r="BA200">
        <v>1.2226499844600001</v>
      </c>
      <c r="BB200">
        <v>1.11198603852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v>1.4662397270400001</v>
      </c>
      <c r="E201">
        <v>1.0920480796100001</v>
      </c>
      <c r="F201">
        <v>1.37514348261</v>
      </c>
      <c r="G201">
        <v>1.03284671442</v>
      </c>
      <c r="H201">
        <v>1.0942580933199999</v>
      </c>
      <c r="I201">
        <v>2.3817696389499998</v>
      </c>
      <c r="J201">
        <v>1.0769709924999999</v>
      </c>
      <c r="K201">
        <v>1.0465223051300001</v>
      </c>
      <c r="L201">
        <v>1.5522077355599999</v>
      </c>
      <c r="M201">
        <v>1.3291773249200001</v>
      </c>
      <c r="N201">
        <v>1.3645258893700001</v>
      </c>
      <c r="O201">
        <v>1.1682789120999999</v>
      </c>
      <c r="P201">
        <v>1.1589808118</v>
      </c>
      <c r="Q201">
        <v>0.94660764626899996</v>
      </c>
      <c r="R201">
        <v>1.16927043952</v>
      </c>
      <c r="S201">
        <v>1.28565648384</v>
      </c>
      <c r="T201">
        <v>1.0483943174000001</v>
      </c>
      <c r="U201">
        <v>1.42927012817</v>
      </c>
      <c r="V201">
        <v>1.2005282855199999</v>
      </c>
      <c r="W201">
        <v>1.1612282231</v>
      </c>
      <c r="X201" s="18"/>
      <c r="Y201" s="18"/>
      <c r="Z201" s="18"/>
      <c r="AA201" s="15"/>
      <c r="AB201" s="15"/>
      <c r="AC201" s="15"/>
      <c r="AD201" s="15"/>
      <c r="AE201" s="15"/>
      <c r="AF201" s="15"/>
      <c r="AG201" s="15"/>
      <c r="AH201" s="14"/>
      <c r="AI201">
        <v>0.66493454235399996</v>
      </c>
      <c r="AJ201">
        <v>0.78684378540199995</v>
      </c>
      <c r="AK201">
        <v>1.1067282818799999</v>
      </c>
      <c r="AL201">
        <v>0.75853668127200002</v>
      </c>
      <c r="AM201">
        <v>0.79724764830299999</v>
      </c>
      <c r="AN201">
        <v>2.0131157064699998</v>
      </c>
      <c r="AO201">
        <v>0.94929903789900005</v>
      </c>
      <c r="AP201">
        <v>1.0592786217600001</v>
      </c>
      <c r="AQ201">
        <v>1.0299226718200001</v>
      </c>
      <c r="AR201">
        <v>0.95774370578500001</v>
      </c>
      <c r="AS201">
        <v>0.87225585549700002</v>
      </c>
      <c r="AT201">
        <v>0.846888322847</v>
      </c>
      <c r="AU201">
        <v>1.1161082492400001</v>
      </c>
      <c r="AV201">
        <v>0.89832860664600001</v>
      </c>
      <c r="AW201">
        <v>1.2071306126500001</v>
      </c>
      <c r="AX201">
        <v>1.2550465476399999</v>
      </c>
      <c r="AY201">
        <v>1.1120369458099999</v>
      </c>
      <c r="AZ201">
        <v>1.4375765358799999</v>
      </c>
      <c r="BA201">
        <v>1.2152693052100001</v>
      </c>
      <c r="BB201">
        <v>1.14722363994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v>1.45043073883</v>
      </c>
      <c r="E202">
        <v>1.0912466786899999</v>
      </c>
      <c r="F202">
        <v>1.3571756347899999</v>
      </c>
      <c r="G202">
        <v>1.0279172054200001</v>
      </c>
      <c r="H202">
        <v>1.1345447470900001</v>
      </c>
      <c r="I202">
        <v>2.3152459631600002</v>
      </c>
      <c r="J202">
        <v>1.06131932096</v>
      </c>
      <c r="K202">
        <v>1.03183974702</v>
      </c>
      <c r="L202">
        <v>1.5393666812</v>
      </c>
      <c r="M202">
        <v>1.34779497454</v>
      </c>
      <c r="N202">
        <v>1.3629102822200001</v>
      </c>
      <c r="O202">
        <v>1.16497723389</v>
      </c>
      <c r="P202">
        <v>1.13652209376</v>
      </c>
      <c r="Q202">
        <v>0.89056687565399995</v>
      </c>
      <c r="R202">
        <v>1.11894101398</v>
      </c>
      <c r="S202">
        <v>1.2647412043099999</v>
      </c>
      <c r="T202">
        <v>1.04582960773</v>
      </c>
      <c r="U202">
        <v>1.38970567173</v>
      </c>
      <c r="V202">
        <v>1.21847475028</v>
      </c>
      <c r="W202">
        <v>1.1758291697200001</v>
      </c>
      <c r="X202" s="18"/>
      <c r="Y202" s="18"/>
      <c r="Z202" s="18"/>
      <c r="AA202" s="15"/>
      <c r="AB202" s="15"/>
      <c r="AC202" s="15"/>
      <c r="AD202" s="15"/>
      <c r="AE202" s="15"/>
      <c r="AF202" s="15"/>
      <c r="AG202" s="15"/>
      <c r="AH202" s="14"/>
      <c r="AI202">
        <v>0.65343112908400003</v>
      </c>
      <c r="AJ202">
        <v>0.79627520382200001</v>
      </c>
      <c r="AK202">
        <v>1.1183220301900001</v>
      </c>
      <c r="AL202">
        <v>0.82674204033700005</v>
      </c>
      <c r="AM202">
        <v>0.81474980651600004</v>
      </c>
      <c r="AN202">
        <v>2.0607824514400002</v>
      </c>
      <c r="AO202">
        <v>0.93152693838900003</v>
      </c>
      <c r="AP202">
        <v>1.07129953705</v>
      </c>
      <c r="AQ202">
        <v>0.97787229926499997</v>
      </c>
      <c r="AR202">
        <v>0.92202276317700005</v>
      </c>
      <c r="AS202">
        <v>0.895137399582</v>
      </c>
      <c r="AT202">
        <v>0.84973047680799996</v>
      </c>
      <c r="AU202">
        <v>1.1336909373499999</v>
      </c>
      <c r="AV202">
        <v>0.89841367870400002</v>
      </c>
      <c r="AW202">
        <v>1.1630522462899999</v>
      </c>
      <c r="AX202">
        <v>1.3009091692100001</v>
      </c>
      <c r="AY202">
        <v>1.10566509197</v>
      </c>
      <c r="AZ202">
        <v>1.43460161463</v>
      </c>
      <c r="BA202">
        <v>1.23410939276</v>
      </c>
      <c r="BB202">
        <v>1.1979630263900001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v>1.47103416165</v>
      </c>
      <c r="E203">
        <v>1.0956389848200001</v>
      </c>
      <c r="F203">
        <v>1.3375764375600001</v>
      </c>
      <c r="G203">
        <v>1.0134280090900001</v>
      </c>
      <c r="H203">
        <v>1.1538227216100001</v>
      </c>
      <c r="I203">
        <v>2.3437732750400002</v>
      </c>
      <c r="J203">
        <v>1.06515925232</v>
      </c>
      <c r="K203">
        <v>0.99525992812800002</v>
      </c>
      <c r="L203">
        <v>1.58126720738</v>
      </c>
      <c r="M203">
        <v>1.40677668421</v>
      </c>
      <c r="N203">
        <v>1.2720599264900001</v>
      </c>
      <c r="O203">
        <v>1.1188724322400001</v>
      </c>
      <c r="P203">
        <v>1.1019135462</v>
      </c>
      <c r="Q203">
        <v>0.859991708583</v>
      </c>
      <c r="R203">
        <v>1.09480232453</v>
      </c>
      <c r="S203">
        <v>1.28763398416</v>
      </c>
      <c r="T203">
        <v>1.04018992544</v>
      </c>
      <c r="U203">
        <v>1.3242765620800001</v>
      </c>
      <c r="V203">
        <v>1.2422196774500001</v>
      </c>
      <c r="W203">
        <v>1.17898736458</v>
      </c>
      <c r="X203" s="18"/>
      <c r="Y203" s="18"/>
      <c r="Z203" s="18"/>
      <c r="AA203" s="15"/>
      <c r="AB203" s="15"/>
      <c r="AC203" s="15"/>
      <c r="AD203" s="15"/>
      <c r="AE203" s="15"/>
      <c r="AF203" s="15"/>
      <c r="AG203" s="15"/>
      <c r="AH203" s="14"/>
      <c r="AI203">
        <v>0.59308381819300005</v>
      </c>
      <c r="AJ203">
        <v>0.74380073983499995</v>
      </c>
      <c r="AK203">
        <v>1.09928264602</v>
      </c>
      <c r="AL203">
        <v>0.97518697152199996</v>
      </c>
      <c r="AM203">
        <v>0.81150993098400004</v>
      </c>
      <c r="AN203">
        <v>2.1071823489199999</v>
      </c>
      <c r="AO203">
        <v>0.91995075089199996</v>
      </c>
      <c r="AP203">
        <v>1.0642950816500001</v>
      </c>
      <c r="AQ203">
        <v>0.99358128501800003</v>
      </c>
      <c r="AR203">
        <v>0.89785654098300005</v>
      </c>
      <c r="AS203">
        <v>0.85849723869000005</v>
      </c>
      <c r="AT203">
        <v>0.86176320816700003</v>
      </c>
      <c r="AU203">
        <v>1.07825544039</v>
      </c>
      <c r="AV203">
        <v>0.86316703348099999</v>
      </c>
      <c r="AW203">
        <v>1.12612024666</v>
      </c>
      <c r="AX203">
        <v>1.3009976559200001</v>
      </c>
      <c r="AY203">
        <v>1.08879375827</v>
      </c>
      <c r="AZ203">
        <v>1.43699758424</v>
      </c>
      <c r="BA203">
        <v>1.20039750005</v>
      </c>
      <c r="BB203">
        <v>1.18734283865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v>1.43806518589</v>
      </c>
      <c r="E204">
        <v>1.01845676181</v>
      </c>
      <c r="F204">
        <v>1.3202390308900001</v>
      </c>
      <c r="G204">
        <v>1.0076853854200001</v>
      </c>
      <c r="H204">
        <v>1.1183972693599999</v>
      </c>
      <c r="I204">
        <v>2.2948858405900001</v>
      </c>
      <c r="J204">
        <v>1.10925012038</v>
      </c>
      <c r="K204">
        <v>0.98606325623799995</v>
      </c>
      <c r="L204">
        <v>1.6314329561400001</v>
      </c>
      <c r="M204">
        <v>1.3597839975699999</v>
      </c>
      <c r="N204">
        <v>1.20425120155</v>
      </c>
      <c r="O204">
        <v>1.08932854119</v>
      </c>
      <c r="P204">
        <v>1.10060817348</v>
      </c>
      <c r="Q204">
        <v>0.85379474740399997</v>
      </c>
      <c r="R204">
        <v>1.1015745877000001</v>
      </c>
      <c r="S204">
        <v>1.25369512919</v>
      </c>
      <c r="T204">
        <v>1.0325492617300001</v>
      </c>
      <c r="U204">
        <v>1.3343744958099999</v>
      </c>
      <c r="V204">
        <v>1.2361989498499999</v>
      </c>
      <c r="W204">
        <v>1.1925275046899999</v>
      </c>
      <c r="X204" s="18"/>
      <c r="Y204" s="18"/>
      <c r="Z204" s="18"/>
      <c r="AA204" s="15"/>
      <c r="AB204" s="15"/>
      <c r="AC204" s="15"/>
      <c r="AD204" s="15"/>
      <c r="AE204" s="15"/>
      <c r="AF204" s="15"/>
      <c r="AG204" s="15"/>
      <c r="AH204" s="14"/>
      <c r="AI204">
        <v>0.59628432768600004</v>
      </c>
      <c r="AJ204">
        <v>0.72417640229400004</v>
      </c>
      <c r="AK204">
        <v>1.09123763357</v>
      </c>
      <c r="AL204">
        <v>0.85147682656799994</v>
      </c>
      <c r="AM204">
        <v>0.83564352694099997</v>
      </c>
      <c r="AN204">
        <v>2.07178828706</v>
      </c>
      <c r="AO204">
        <v>0.92209516842700001</v>
      </c>
      <c r="AP204">
        <v>1.03245199604</v>
      </c>
      <c r="AQ204">
        <v>0.94762145173000001</v>
      </c>
      <c r="AR204">
        <v>0.884054984283</v>
      </c>
      <c r="AS204">
        <v>0.89448375130199997</v>
      </c>
      <c r="AT204">
        <v>0.82434355259400005</v>
      </c>
      <c r="AU204">
        <v>1.0655773822200001</v>
      </c>
      <c r="AV204">
        <v>0.80720913382899995</v>
      </c>
      <c r="AW204">
        <v>1.1167013800300001</v>
      </c>
      <c r="AX204">
        <v>1.2973810836199999</v>
      </c>
      <c r="AY204">
        <v>1.0842360260599999</v>
      </c>
      <c r="AZ204">
        <v>1.4077976025500001</v>
      </c>
      <c r="BA204">
        <v>1.1638525320899999</v>
      </c>
      <c r="BB204">
        <v>1.1830162399799999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v>1.44828047225</v>
      </c>
      <c r="E205">
        <v>1.0340640109000001</v>
      </c>
      <c r="F205">
        <v>1.3451236742299999</v>
      </c>
      <c r="G205">
        <v>0.96206466714600003</v>
      </c>
      <c r="H205">
        <v>1.08615431532</v>
      </c>
      <c r="I205">
        <v>2.3554055634000002</v>
      </c>
      <c r="J205">
        <v>1.1302222177800001</v>
      </c>
      <c r="K205">
        <v>0.96251129919599998</v>
      </c>
      <c r="L205">
        <v>1.57895656362</v>
      </c>
      <c r="M205">
        <v>1.31139695239</v>
      </c>
      <c r="N205">
        <v>1.17844789816</v>
      </c>
      <c r="O205">
        <v>1.09293848577</v>
      </c>
      <c r="P205">
        <v>1.08901851526</v>
      </c>
      <c r="Q205">
        <v>0.82391553185199995</v>
      </c>
      <c r="R205">
        <v>1.07661754538</v>
      </c>
      <c r="S205">
        <v>1.2407234794399999</v>
      </c>
      <c r="T205">
        <v>1.05684369477</v>
      </c>
      <c r="U205">
        <v>1.35207494733</v>
      </c>
      <c r="V205">
        <v>1.1977939797999999</v>
      </c>
      <c r="W205">
        <v>1.1520250402600001</v>
      </c>
      <c r="X205" s="18"/>
      <c r="Y205" s="18"/>
      <c r="Z205" s="18"/>
      <c r="AA205" s="15"/>
      <c r="AB205" s="15"/>
      <c r="AC205" s="15"/>
      <c r="AD205" s="15"/>
      <c r="AE205" s="15"/>
      <c r="AF205" s="15"/>
      <c r="AG205" s="15"/>
      <c r="AH205" s="14"/>
      <c r="AI205">
        <v>0.54761541357499999</v>
      </c>
      <c r="AJ205">
        <v>0.72573823580100005</v>
      </c>
      <c r="AK205">
        <v>1.09365009649</v>
      </c>
      <c r="AL205">
        <v>0.77193996705900003</v>
      </c>
      <c r="AM205">
        <v>0.81666130690000005</v>
      </c>
      <c r="AN205">
        <v>2.0747555307600001</v>
      </c>
      <c r="AO205">
        <v>0.90076880643000001</v>
      </c>
      <c r="AP205">
        <v>1.0983122269400001</v>
      </c>
      <c r="AQ205">
        <v>0.96849622907300004</v>
      </c>
      <c r="AR205">
        <v>0.84313504346799995</v>
      </c>
      <c r="AS205">
        <v>0.88844559713899995</v>
      </c>
      <c r="AT205">
        <v>0.82232835087900003</v>
      </c>
      <c r="AU205">
        <v>1.07346661456</v>
      </c>
      <c r="AV205">
        <v>0.77705870685699996</v>
      </c>
      <c r="AW205">
        <v>1.12276146049</v>
      </c>
      <c r="AX205">
        <v>1.252263951</v>
      </c>
      <c r="AY205">
        <v>1.11669187642</v>
      </c>
      <c r="AZ205">
        <v>1.4131264509399999</v>
      </c>
      <c r="BA205">
        <v>1.1388161961400001</v>
      </c>
      <c r="BB205">
        <v>1.12817706449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v>1.47508424928</v>
      </c>
      <c r="E206">
        <v>1.0414433405400001</v>
      </c>
      <c r="F206">
        <v>1.32764849428</v>
      </c>
      <c r="G206">
        <v>0.96772071395100001</v>
      </c>
      <c r="H206">
        <v>1.0714515361400001</v>
      </c>
      <c r="I206">
        <v>2.3377931797199998</v>
      </c>
      <c r="J206">
        <v>1.1408437495099999</v>
      </c>
      <c r="K206">
        <v>1.00157080726</v>
      </c>
      <c r="L206">
        <v>1.5323912710100001</v>
      </c>
      <c r="M206">
        <v>1.33930022024</v>
      </c>
      <c r="N206">
        <v>1.23568867774</v>
      </c>
      <c r="O206">
        <v>1.1004979127700001</v>
      </c>
      <c r="P206">
        <v>1.0762517466899999</v>
      </c>
      <c r="Q206">
        <v>0.79100530725399998</v>
      </c>
      <c r="R206">
        <v>1.04587294804</v>
      </c>
      <c r="S206">
        <v>1.27358619959</v>
      </c>
      <c r="T206">
        <v>1.0234667794000001</v>
      </c>
      <c r="U206">
        <v>1.2981520199600001</v>
      </c>
      <c r="V206">
        <v>1.1570832979600001</v>
      </c>
      <c r="W206">
        <v>1.1454030817500001</v>
      </c>
      <c r="X206" s="18"/>
      <c r="Y206" s="18"/>
      <c r="Z206" s="18"/>
      <c r="AA206" s="15"/>
      <c r="AB206" s="15"/>
      <c r="AC206" s="15"/>
      <c r="AD206" s="15"/>
      <c r="AE206" s="15"/>
      <c r="AF206" s="15"/>
      <c r="AG206" s="15"/>
      <c r="AH206" s="14"/>
      <c r="AI206">
        <v>0.51845226437699998</v>
      </c>
      <c r="AJ206">
        <v>0.73580609357000004</v>
      </c>
      <c r="AK206">
        <v>1.10389714575</v>
      </c>
      <c r="AL206">
        <v>0.82885633325200003</v>
      </c>
      <c r="AM206">
        <v>0.785609049063</v>
      </c>
      <c r="AN206">
        <v>2.0816186026399999</v>
      </c>
      <c r="AO206">
        <v>0.92115881866100002</v>
      </c>
      <c r="AP206">
        <v>1.10183726868</v>
      </c>
      <c r="AQ206">
        <v>0.97492690090900003</v>
      </c>
      <c r="AR206">
        <v>0.87550782014799999</v>
      </c>
      <c r="AS206">
        <v>0.90987360660500005</v>
      </c>
      <c r="AT206">
        <v>0.83473564192100003</v>
      </c>
      <c r="AU206">
        <v>1.0690627700699999</v>
      </c>
      <c r="AV206">
        <v>0.777114428882</v>
      </c>
      <c r="AW206">
        <v>1.09551790312</v>
      </c>
      <c r="AX206">
        <v>1.2437921923099999</v>
      </c>
      <c r="AY206">
        <v>1.0846742390999999</v>
      </c>
      <c r="AZ206">
        <v>1.3369383322099999</v>
      </c>
      <c r="BA206">
        <v>1.1093590907499999</v>
      </c>
      <c r="BB206">
        <v>1.0894218689099999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v>1.4301754841100001</v>
      </c>
      <c r="E207">
        <v>1.0395919650500001</v>
      </c>
      <c r="F207">
        <v>1.3487500669700001</v>
      </c>
      <c r="G207">
        <v>0.97547471813999997</v>
      </c>
      <c r="H207">
        <v>1.07550000921</v>
      </c>
      <c r="I207">
        <v>2.2954309683899998</v>
      </c>
      <c r="J207">
        <v>1.11213840158</v>
      </c>
      <c r="K207">
        <v>1.0296568101100001</v>
      </c>
      <c r="L207">
        <v>1.55588496338</v>
      </c>
      <c r="M207">
        <v>1.3627015654800001</v>
      </c>
      <c r="N207">
        <v>1.2698053118699999</v>
      </c>
      <c r="O207">
        <v>1.1006734149699999</v>
      </c>
      <c r="P207">
        <v>1.0800827638299999</v>
      </c>
      <c r="Q207">
        <v>0.772341332582</v>
      </c>
      <c r="R207">
        <v>1.01905517661</v>
      </c>
      <c r="S207">
        <v>1.2971250862699999</v>
      </c>
      <c r="T207">
        <v>1.0034976162</v>
      </c>
      <c r="U207">
        <v>1.2533556020000001</v>
      </c>
      <c r="V207">
        <v>1.1315203920400001</v>
      </c>
      <c r="W207">
        <v>1.0940462422899999</v>
      </c>
      <c r="X207" s="18"/>
      <c r="Y207" s="18"/>
      <c r="Z207" s="18"/>
      <c r="AA207" s="15"/>
      <c r="AB207" s="15"/>
      <c r="AC207" s="15"/>
      <c r="AD207" s="15"/>
      <c r="AE207" s="15"/>
      <c r="AF207" s="15"/>
      <c r="AG207" s="15"/>
      <c r="AH207" s="14"/>
      <c r="AI207">
        <v>0.52798630590499995</v>
      </c>
      <c r="AJ207">
        <v>0.75437295110000002</v>
      </c>
      <c r="AK207">
        <v>1.0996628997</v>
      </c>
      <c r="AL207">
        <v>0.8599654269</v>
      </c>
      <c r="AM207">
        <v>0.736445942337</v>
      </c>
      <c r="AN207">
        <v>2.0161388731500001</v>
      </c>
      <c r="AO207">
        <v>0.92456000137000005</v>
      </c>
      <c r="AP207">
        <v>1.1040774309800001</v>
      </c>
      <c r="AQ207">
        <v>0.97965797596500004</v>
      </c>
      <c r="AR207">
        <v>0.95752680047399996</v>
      </c>
      <c r="AS207">
        <v>0.92977258263499996</v>
      </c>
      <c r="AT207">
        <v>0.83170202737400001</v>
      </c>
      <c r="AU207">
        <v>1.07819470441</v>
      </c>
      <c r="AV207">
        <v>0.783800241693</v>
      </c>
      <c r="AW207">
        <v>1.07100672524</v>
      </c>
      <c r="AX207">
        <v>1.2988460160799999</v>
      </c>
      <c r="AY207">
        <v>1.0850310327099999</v>
      </c>
      <c r="AZ207">
        <v>1.3675304163599999</v>
      </c>
      <c r="BA207">
        <v>1.1403289716</v>
      </c>
      <c r="BB207">
        <v>1.05251738231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v>1.47550984849</v>
      </c>
      <c r="E208">
        <v>1.0336506665</v>
      </c>
      <c r="F208">
        <v>1.34287504755</v>
      </c>
      <c r="G208">
        <v>0.97387419625500005</v>
      </c>
      <c r="H208">
        <v>1.04395235157</v>
      </c>
      <c r="I208">
        <v>2.36012232159</v>
      </c>
      <c r="J208">
        <v>1.1211986088400001</v>
      </c>
      <c r="K208">
        <v>1.02980198824</v>
      </c>
      <c r="L208">
        <v>1.55908350416</v>
      </c>
      <c r="M208">
        <v>1.29629372347</v>
      </c>
      <c r="N208">
        <v>1.2522726748499999</v>
      </c>
      <c r="O208">
        <v>1.11485447506</v>
      </c>
      <c r="P208">
        <v>1.08765705776</v>
      </c>
      <c r="Q208">
        <v>0.79529248391899998</v>
      </c>
      <c r="R208">
        <v>1.0518794419599999</v>
      </c>
      <c r="S208">
        <v>1.28587604034</v>
      </c>
      <c r="T208">
        <v>0.97570025029399998</v>
      </c>
      <c r="U208">
        <v>1.24420834332</v>
      </c>
      <c r="V208">
        <v>1.15492079765</v>
      </c>
      <c r="W208">
        <v>1.08867770471</v>
      </c>
      <c r="X208" s="18"/>
      <c r="Y208" s="18"/>
      <c r="Z208" s="18"/>
      <c r="AA208" s="15"/>
      <c r="AB208" s="15"/>
      <c r="AC208" s="15"/>
      <c r="AD208" s="15"/>
      <c r="AE208" s="15"/>
      <c r="AF208" s="15"/>
      <c r="AG208" s="15"/>
      <c r="AH208" s="14"/>
      <c r="AI208">
        <v>0.54239742518900003</v>
      </c>
      <c r="AJ208">
        <v>0.78863258012699999</v>
      </c>
      <c r="AK208">
        <v>1.1326674057499999</v>
      </c>
      <c r="AL208">
        <v>0.84093283460199997</v>
      </c>
      <c r="AM208">
        <v>0.74890247218799999</v>
      </c>
      <c r="AN208">
        <v>2.0074387617</v>
      </c>
      <c r="AO208">
        <v>0.91168047900799998</v>
      </c>
      <c r="AP208">
        <v>1.13784678148</v>
      </c>
      <c r="AQ208">
        <v>0.96662466090499999</v>
      </c>
      <c r="AR208">
        <v>0.95374055615099995</v>
      </c>
      <c r="AS208">
        <v>0.89511296262200002</v>
      </c>
      <c r="AT208">
        <v>0.80431267293399999</v>
      </c>
      <c r="AU208">
        <v>1.0729067698400001</v>
      </c>
      <c r="AV208">
        <v>0.80191608634699996</v>
      </c>
      <c r="AW208">
        <v>1.05284456475</v>
      </c>
      <c r="AX208">
        <v>1.27066062437</v>
      </c>
      <c r="AY208">
        <v>1.07215789882</v>
      </c>
      <c r="AZ208">
        <v>1.3533565593800001</v>
      </c>
      <c r="BA208">
        <v>1.1073591514600001</v>
      </c>
      <c r="BB208">
        <v>1.0814802058099999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v>1.4227417158</v>
      </c>
      <c r="E209">
        <v>1.1146252625699999</v>
      </c>
      <c r="F209">
        <v>1.3037957865800001</v>
      </c>
      <c r="G209">
        <v>0.94450201636099995</v>
      </c>
      <c r="H209">
        <v>1.02980408969</v>
      </c>
      <c r="I209">
        <v>2.38613116864</v>
      </c>
      <c r="J209">
        <v>1.10641779776</v>
      </c>
      <c r="K209">
        <v>1.01949634657</v>
      </c>
      <c r="L209">
        <v>1.4849652418999999</v>
      </c>
      <c r="M209">
        <v>1.29305398714</v>
      </c>
      <c r="N209">
        <v>1.2699552886700001</v>
      </c>
      <c r="O209">
        <v>1.0627682996700001</v>
      </c>
      <c r="P209">
        <v>1.09087908979</v>
      </c>
      <c r="Q209">
        <v>0.82226972111399999</v>
      </c>
      <c r="R209">
        <v>1.1095084822300001</v>
      </c>
      <c r="S209">
        <v>1.23988036598</v>
      </c>
      <c r="T209">
        <v>0.97323500515700001</v>
      </c>
      <c r="U209">
        <v>1.22904919514</v>
      </c>
      <c r="V209">
        <v>1.1073979591600001</v>
      </c>
      <c r="W209">
        <v>1.1224824181999999</v>
      </c>
      <c r="X209" s="18"/>
      <c r="Y209" s="18"/>
      <c r="Z209" s="18"/>
      <c r="AA209" s="15"/>
      <c r="AB209" s="15"/>
      <c r="AC209" s="15"/>
      <c r="AD209" s="15"/>
      <c r="AE209" s="15"/>
      <c r="AF209" s="15"/>
      <c r="AG209" s="15"/>
      <c r="AH209" s="14"/>
      <c r="AI209">
        <v>0.53425038238699996</v>
      </c>
      <c r="AJ209">
        <v>0.76860307624699997</v>
      </c>
      <c r="AK209">
        <v>1.10040718035</v>
      </c>
      <c r="AL209">
        <v>0.93423334227199994</v>
      </c>
      <c r="AM209">
        <v>0.78913672121099998</v>
      </c>
      <c r="AN209">
        <v>2.0621234028000002</v>
      </c>
      <c r="AO209">
        <v>0.90543321035000002</v>
      </c>
      <c r="AP209">
        <v>1.1201933319799999</v>
      </c>
      <c r="AQ209">
        <v>0.98269239628100002</v>
      </c>
      <c r="AR209">
        <v>0.935184877897</v>
      </c>
      <c r="AS209">
        <v>0.84461720769399995</v>
      </c>
      <c r="AT209">
        <v>0.78727061813400001</v>
      </c>
      <c r="AU209">
        <v>1.05747995469</v>
      </c>
      <c r="AV209">
        <v>0.790414304874</v>
      </c>
      <c r="AW209">
        <v>1.0539064231399999</v>
      </c>
      <c r="AX209">
        <v>1.2164589456599999</v>
      </c>
      <c r="AY209">
        <v>1.0518603734300001</v>
      </c>
      <c r="AZ209">
        <v>1.29128186276</v>
      </c>
      <c r="BA209">
        <v>1.06036026347</v>
      </c>
      <c r="BB209">
        <v>1.0865852895200001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v>1.3607443827300001</v>
      </c>
      <c r="E210">
        <v>1.1002386612499999</v>
      </c>
      <c r="F210">
        <v>1.27773095777</v>
      </c>
      <c r="G210">
        <v>0.87763667609999996</v>
      </c>
      <c r="H210">
        <v>1.04952217948</v>
      </c>
      <c r="I210">
        <v>2.4554342509799998</v>
      </c>
      <c r="J210">
        <v>1.0729640701600001</v>
      </c>
      <c r="K210">
        <v>0.99601633647200005</v>
      </c>
      <c r="L210">
        <v>1.4229603154099999</v>
      </c>
      <c r="M210">
        <v>1.2813659502600001</v>
      </c>
      <c r="N210">
        <v>1.2607741540399999</v>
      </c>
      <c r="O210">
        <v>1.0602613489599999</v>
      </c>
      <c r="P210">
        <v>1.09868657962</v>
      </c>
      <c r="Q210">
        <v>0.84704805450599996</v>
      </c>
      <c r="R210">
        <v>1.10002761654</v>
      </c>
      <c r="S210">
        <v>1.23163993741</v>
      </c>
      <c r="T210">
        <v>0.96292940071599997</v>
      </c>
      <c r="U210">
        <v>1.2199684051799999</v>
      </c>
      <c r="V210">
        <v>1.0885026385200001</v>
      </c>
      <c r="W210">
        <v>1.12542730684</v>
      </c>
      <c r="X210" s="18"/>
      <c r="Y210" s="18"/>
      <c r="Z210" s="18"/>
      <c r="AA210" s="15"/>
      <c r="AB210" s="15"/>
      <c r="AC210" s="15"/>
      <c r="AD210" s="15"/>
      <c r="AE210" s="15"/>
      <c r="AF210" s="15"/>
      <c r="AG210" s="15"/>
      <c r="AH210" s="14"/>
      <c r="AI210">
        <v>0.49835801936599999</v>
      </c>
      <c r="AJ210">
        <v>0.75602639388199999</v>
      </c>
      <c r="AK210">
        <v>1.0802282454800001</v>
      </c>
      <c r="AL210">
        <v>0.97346249595800005</v>
      </c>
      <c r="AM210">
        <v>0.79259543742799998</v>
      </c>
      <c r="AN210">
        <v>1.9861143290400001</v>
      </c>
      <c r="AO210">
        <v>0.89435120568199999</v>
      </c>
      <c r="AP210">
        <v>1.11994183905</v>
      </c>
      <c r="AQ210">
        <v>0.94627074819400003</v>
      </c>
      <c r="AR210">
        <v>0.88796605044900001</v>
      </c>
      <c r="AS210">
        <v>0.80134424867499998</v>
      </c>
      <c r="AT210">
        <v>0.85103154701100003</v>
      </c>
      <c r="AU210">
        <v>1.0392715030899999</v>
      </c>
      <c r="AV210">
        <v>0.79767157340399997</v>
      </c>
      <c r="AW210">
        <v>1.0370563955900001</v>
      </c>
      <c r="AX210">
        <v>1.2008705882099999</v>
      </c>
      <c r="AY210">
        <v>1.0262853301599999</v>
      </c>
      <c r="AZ210">
        <v>1.2361371431199999</v>
      </c>
      <c r="BA210">
        <v>1.06394705939</v>
      </c>
      <c r="BB210">
        <v>1.0873941146099999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v>1.35677187519</v>
      </c>
      <c r="E211">
        <v>1.0660008776900001</v>
      </c>
      <c r="F211">
        <v>1.2709956689199999</v>
      </c>
      <c r="G211">
        <v>0.87721397856200001</v>
      </c>
      <c r="H211">
        <v>1.0140458077700001</v>
      </c>
      <c r="I211">
        <v>2.3655620494599998</v>
      </c>
      <c r="J211">
        <v>1.0678979857899999</v>
      </c>
      <c r="K211">
        <v>1.00085231789</v>
      </c>
      <c r="L211">
        <v>1.36381203783</v>
      </c>
      <c r="M211">
        <v>1.29860075183</v>
      </c>
      <c r="N211">
        <v>1.2458163823599999</v>
      </c>
      <c r="O211">
        <v>1.04494159676</v>
      </c>
      <c r="P211">
        <v>1.0948967519299999</v>
      </c>
      <c r="Q211">
        <v>0.85249816919999999</v>
      </c>
      <c r="R211">
        <v>1.04237505079</v>
      </c>
      <c r="S211">
        <v>1.2420074962400001</v>
      </c>
      <c r="T211">
        <v>0.95340695929300001</v>
      </c>
      <c r="U211">
        <v>1.23011801343</v>
      </c>
      <c r="V211">
        <v>1.0707444848200001</v>
      </c>
      <c r="W211">
        <v>1.07037900802</v>
      </c>
      <c r="X211" s="18"/>
      <c r="Y211" s="18"/>
      <c r="Z211" s="18"/>
      <c r="AA211" s="15"/>
      <c r="AB211" s="15"/>
      <c r="AC211" s="15"/>
      <c r="AD211" s="15"/>
      <c r="AE211" s="15"/>
      <c r="AF211" s="15"/>
      <c r="AG211" s="15"/>
      <c r="AH211" s="14"/>
      <c r="AI211">
        <v>0.47214734487600002</v>
      </c>
      <c r="AJ211">
        <v>0.71001622588299995</v>
      </c>
      <c r="AK211">
        <v>1.06962331965</v>
      </c>
      <c r="AL211">
        <v>1.0238594351200001</v>
      </c>
      <c r="AM211">
        <v>0.819895353484</v>
      </c>
      <c r="AN211">
        <v>2.0151135763100001</v>
      </c>
      <c r="AO211">
        <v>0.87735426718700005</v>
      </c>
      <c r="AP211">
        <v>1.1058430124400001</v>
      </c>
      <c r="AQ211">
        <v>0.92801802401400002</v>
      </c>
      <c r="AR211">
        <v>0.93604718620399996</v>
      </c>
      <c r="AS211">
        <v>0.82059044016600002</v>
      </c>
      <c r="AT211">
        <v>0.95163118930799995</v>
      </c>
      <c r="AU211">
        <v>1.07116750183</v>
      </c>
      <c r="AV211">
        <v>0.83848350795600002</v>
      </c>
      <c r="AW211">
        <v>1.0203069925299999</v>
      </c>
      <c r="AX211">
        <v>1.1993034332500001</v>
      </c>
      <c r="AY211">
        <v>0.96670490487100003</v>
      </c>
      <c r="AZ211">
        <v>1.22438564068</v>
      </c>
      <c r="BA211">
        <v>1.1067688706400001</v>
      </c>
      <c r="BB211">
        <v>1.0539586541299999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v>1.36150172936</v>
      </c>
      <c r="E212">
        <v>1.03957369455</v>
      </c>
      <c r="F212">
        <v>1.2842131773800001</v>
      </c>
      <c r="G212">
        <v>0.891842152374</v>
      </c>
      <c r="H212">
        <v>0.96858650141299996</v>
      </c>
      <c r="I212">
        <v>2.3170101275100001</v>
      </c>
      <c r="J212">
        <v>1.0487344079500001</v>
      </c>
      <c r="K212">
        <v>1.00186987321</v>
      </c>
      <c r="L212">
        <v>1.39963255329</v>
      </c>
      <c r="M212">
        <v>1.2695107022600001</v>
      </c>
      <c r="N212">
        <v>1.1744906444900001</v>
      </c>
      <c r="O212">
        <v>0.99762619006700004</v>
      </c>
      <c r="P212">
        <v>1.09025730305</v>
      </c>
      <c r="Q212">
        <v>0.80559702511599995</v>
      </c>
      <c r="R212">
        <v>1.0290275386300001</v>
      </c>
      <c r="S212">
        <v>1.24912054768</v>
      </c>
      <c r="T212">
        <v>0.94192914681899997</v>
      </c>
      <c r="U212">
        <v>1.2529307193300001</v>
      </c>
      <c r="V212">
        <v>1.0924932348</v>
      </c>
      <c r="W212">
        <v>1.11401660548</v>
      </c>
      <c r="X212" s="18"/>
      <c r="Y212" s="18"/>
      <c r="Z212" s="18"/>
      <c r="AA212" s="15"/>
      <c r="AB212" s="15"/>
      <c r="AC212" s="15"/>
      <c r="AD212" s="15"/>
      <c r="AE212" s="15"/>
      <c r="AF212" s="15"/>
      <c r="AG212" s="15"/>
      <c r="AH212" s="14"/>
      <c r="AI212">
        <v>0.468368561445</v>
      </c>
      <c r="AJ212">
        <v>0.69376722492999998</v>
      </c>
      <c r="AK212">
        <v>1.0758951401400001</v>
      </c>
      <c r="AL212">
        <v>0.99668214739200001</v>
      </c>
      <c r="AM212">
        <v>0.82929860331399996</v>
      </c>
      <c r="AN212">
        <v>2.005321108</v>
      </c>
      <c r="AO212">
        <v>0.87712524061999997</v>
      </c>
      <c r="AP212">
        <v>1.05413870259</v>
      </c>
      <c r="AQ212">
        <v>0.94345219255000001</v>
      </c>
      <c r="AR212">
        <v>0.97699692622000001</v>
      </c>
      <c r="AS212">
        <v>0.88572697728399996</v>
      </c>
      <c r="AT212">
        <v>0.87781327688499999</v>
      </c>
      <c r="AU212">
        <v>1.0864313570599999</v>
      </c>
      <c r="AV212">
        <v>0.85953384304500002</v>
      </c>
      <c r="AW212">
        <v>1.0763934814</v>
      </c>
      <c r="AX212">
        <v>1.25486499561</v>
      </c>
      <c r="AY212">
        <v>1.0061976320299999</v>
      </c>
      <c r="AZ212">
        <v>1.2852826023699999</v>
      </c>
      <c r="BA212">
        <v>1.09417403293</v>
      </c>
      <c r="BB212">
        <v>1.0652683097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v>1.3507076903899999</v>
      </c>
      <c r="E213">
        <v>1.0057942843300001</v>
      </c>
      <c r="F213">
        <v>1.2645621129</v>
      </c>
      <c r="G213">
        <v>0.90460188450900003</v>
      </c>
      <c r="H213">
        <v>0.99812307947199996</v>
      </c>
      <c r="I213">
        <v>2.2174030657600001</v>
      </c>
      <c r="J213">
        <v>1.09629665294</v>
      </c>
      <c r="K213">
        <v>1.05037287869</v>
      </c>
      <c r="L213">
        <v>1.41044681733</v>
      </c>
      <c r="M213">
        <v>1.2435200236099999</v>
      </c>
      <c r="N213">
        <v>1.09078956109</v>
      </c>
      <c r="O213">
        <v>0.98140414161400003</v>
      </c>
      <c r="P213">
        <v>1.05570309568</v>
      </c>
      <c r="Q213">
        <v>0.78105823539999997</v>
      </c>
      <c r="R213">
        <v>0.98081578623599996</v>
      </c>
      <c r="S213">
        <v>1.22033962459</v>
      </c>
      <c r="T213">
        <v>0.94576170310200003</v>
      </c>
      <c r="U213">
        <v>1.18461514044</v>
      </c>
      <c r="V213">
        <v>1.08971359623</v>
      </c>
      <c r="W213">
        <v>1.0961782571900001</v>
      </c>
      <c r="X213" s="18"/>
      <c r="Y213" s="18"/>
      <c r="Z213" s="18"/>
      <c r="AA213" s="15"/>
      <c r="AB213" s="15"/>
      <c r="AC213" s="15"/>
      <c r="AD213" s="15"/>
      <c r="AE213" s="15"/>
      <c r="AF213" s="15"/>
      <c r="AG213" s="15"/>
      <c r="AH213" s="14"/>
      <c r="AI213">
        <v>0.446196993657</v>
      </c>
      <c r="AJ213">
        <v>0.703669881755</v>
      </c>
      <c r="AK213">
        <v>1.08258588923</v>
      </c>
      <c r="AL213">
        <v>0.89953607894900001</v>
      </c>
      <c r="AM213">
        <v>0.79670031673700004</v>
      </c>
      <c r="AN213">
        <v>2.0439071148100001</v>
      </c>
      <c r="AO213">
        <v>0.90836287306200003</v>
      </c>
      <c r="AP213">
        <v>1.0504938764</v>
      </c>
      <c r="AQ213">
        <v>0.96049021545400004</v>
      </c>
      <c r="AR213">
        <v>1.0058981302400001</v>
      </c>
      <c r="AS213">
        <v>0.882485015461</v>
      </c>
      <c r="AT213">
        <v>0.90910461374100004</v>
      </c>
      <c r="AU213">
        <v>1.05937596713</v>
      </c>
      <c r="AV213">
        <v>0.85087987987199998</v>
      </c>
      <c r="AW213">
        <v>1.0352997478499999</v>
      </c>
      <c r="AX213">
        <v>1.2560050872599999</v>
      </c>
      <c r="AY213">
        <v>1.0351127654200001</v>
      </c>
      <c r="AZ213">
        <v>1.24978764463</v>
      </c>
      <c r="BA213">
        <v>1.0933691772</v>
      </c>
      <c r="BB213">
        <v>1.07923791995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v>1.3615997505499999</v>
      </c>
      <c r="E214">
        <v>0.97187524408399995</v>
      </c>
      <c r="F214">
        <v>1.2718975075500001</v>
      </c>
      <c r="G214">
        <v>0.92518383390699999</v>
      </c>
      <c r="H214">
        <v>1.01645571775</v>
      </c>
      <c r="I214">
        <v>2.1935726715600001</v>
      </c>
      <c r="J214">
        <v>1.1302627753800001</v>
      </c>
      <c r="K214">
        <v>1.0820227310199999</v>
      </c>
      <c r="L214">
        <v>1.43622819567</v>
      </c>
      <c r="M214">
        <v>1.22626684497</v>
      </c>
      <c r="N214">
        <v>1.06966471208</v>
      </c>
      <c r="O214">
        <v>1.06707598788</v>
      </c>
      <c r="P214" s="19">
        <f>(AVERAGE(P209:P213)+AVERAGE(P215:P219))/2</f>
        <v>1.0737694499089998</v>
      </c>
      <c r="Q214" s="19">
        <f>(AVERAGE(Q209:Q213)+AVERAGE(Q215:Q219))/2</f>
        <v>0.84889886500650003</v>
      </c>
      <c r="R214" s="19">
        <f>(AVERAGE(R209:R213)+AVERAGE(R215:R219))/2</f>
        <v>1.0380566068994999</v>
      </c>
      <c r="S214">
        <v>1.19145577424</v>
      </c>
      <c r="T214">
        <v>0.90391432145100004</v>
      </c>
      <c r="U214">
        <v>1.23229685279</v>
      </c>
      <c r="V214">
        <v>1.0654075503</v>
      </c>
      <c r="W214">
        <v>1.10676527901</v>
      </c>
      <c r="X214" s="18"/>
      <c r="Y214" s="18"/>
      <c r="Z214" s="18"/>
      <c r="AA214" s="15"/>
      <c r="AB214" s="15"/>
      <c r="AC214" s="15"/>
      <c r="AD214" s="15"/>
      <c r="AE214" s="15"/>
      <c r="AF214" s="15"/>
      <c r="AG214" s="15"/>
      <c r="AH214" s="14"/>
      <c r="AI214">
        <v>0.46214616139100001</v>
      </c>
      <c r="AJ214">
        <v>0.76820255411600002</v>
      </c>
      <c r="AK214">
        <v>1.0610541661599999</v>
      </c>
      <c r="AL214">
        <v>0.90065451159900001</v>
      </c>
      <c r="AM214">
        <v>0.75958048807</v>
      </c>
      <c r="AN214">
        <v>2.0435309303400002</v>
      </c>
      <c r="AO214">
        <v>0.88423876283699998</v>
      </c>
      <c r="AP214">
        <v>1.0472318003000001</v>
      </c>
      <c r="AQ214">
        <v>0.94436000752500004</v>
      </c>
      <c r="AR214">
        <v>1.0285964834500001</v>
      </c>
      <c r="AS214">
        <v>0.87241111138899996</v>
      </c>
      <c r="AT214">
        <v>0.89807399674099997</v>
      </c>
      <c r="AU214" s="19">
        <f>(AVERAGE(AU209:AU213)+AVERAGE(AU215:AU219))/2</f>
        <v>1.04371011864</v>
      </c>
      <c r="AV214" s="19">
        <f>(AVERAGE(AV209:AV213)+AVERAGE(AV215:AV219))/2</f>
        <v>0.82219301780660003</v>
      </c>
      <c r="AW214" s="19">
        <f>(AVERAGE(AW209:AW213)+AVERAGE(AW215:AW219))/2</f>
        <v>1.0253529149448</v>
      </c>
      <c r="AX214">
        <v>1.1824450849899999</v>
      </c>
      <c r="AY214">
        <v>1.00345109259</v>
      </c>
      <c r="AZ214">
        <v>1.23492993975</v>
      </c>
      <c r="BA214">
        <v>1.06969631953</v>
      </c>
      <c r="BB214">
        <v>1.06153308734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v>1.3478978323299999</v>
      </c>
      <c r="E215">
        <v>0.97783261321699999</v>
      </c>
      <c r="F215">
        <v>1.2532376492999999</v>
      </c>
      <c r="G215">
        <v>0.87780814183400002</v>
      </c>
      <c r="H215">
        <v>0.97801210246900006</v>
      </c>
      <c r="I215">
        <v>2.2312704921500002</v>
      </c>
      <c r="J215">
        <v>1.0811530736899999</v>
      </c>
      <c r="K215">
        <v>1.0365483470600001</v>
      </c>
      <c r="L215">
        <v>1.44767681921</v>
      </c>
      <c r="M215">
        <v>1.17570284271</v>
      </c>
      <c r="N215">
        <v>1.0945367963499999</v>
      </c>
      <c r="O215">
        <v>1.0940692056400001</v>
      </c>
      <c r="P215">
        <v>1.0331938112600001</v>
      </c>
      <c r="Q215">
        <v>0.74807392189400002</v>
      </c>
      <c r="R215">
        <v>0.97983361150899995</v>
      </c>
      <c r="S215">
        <v>1.20427543996</v>
      </c>
      <c r="T215">
        <v>0.90496045806299996</v>
      </c>
      <c r="U215">
        <v>1.2753395268200001</v>
      </c>
      <c r="V215">
        <v>1.03394254042</v>
      </c>
      <c r="W215">
        <v>1.12044470593</v>
      </c>
      <c r="X215" s="18"/>
      <c r="Y215" s="18"/>
      <c r="Z215" s="18"/>
      <c r="AA215" s="15"/>
      <c r="AB215" s="15"/>
      <c r="AC215" s="15"/>
      <c r="AD215" s="15"/>
      <c r="AE215" s="15"/>
      <c r="AF215" s="15"/>
      <c r="AG215" s="15"/>
      <c r="AH215" s="14"/>
      <c r="AI215">
        <v>0.45899754433399997</v>
      </c>
      <c r="AJ215">
        <v>0.71686489275599996</v>
      </c>
      <c r="AK215">
        <v>1.0273654511400001</v>
      </c>
      <c r="AL215">
        <v>0.93839389270999995</v>
      </c>
      <c r="AM215">
        <v>0.78828863921799996</v>
      </c>
      <c r="AN215">
        <v>1.9888368197799999</v>
      </c>
      <c r="AO215">
        <v>0.87727024587799995</v>
      </c>
      <c r="AP215">
        <v>1.11125395271</v>
      </c>
      <c r="AQ215">
        <v>0.90632376379900004</v>
      </c>
      <c r="AR215">
        <v>1.06492452929</v>
      </c>
      <c r="AS215">
        <v>0.91469785678899995</v>
      </c>
      <c r="AT215">
        <v>0.87197342573600001</v>
      </c>
      <c r="AU215">
        <v>1.06106716913</v>
      </c>
      <c r="AV215">
        <v>0.84363651795200001</v>
      </c>
      <c r="AW215">
        <v>0.99412626938500004</v>
      </c>
      <c r="AX215">
        <v>1.1730303180499999</v>
      </c>
      <c r="AY215">
        <v>0.95009990183600002</v>
      </c>
      <c r="AZ215">
        <v>1.2569860069300001</v>
      </c>
      <c r="BA215">
        <v>1.0544881586299999</v>
      </c>
      <c r="BB215">
        <v>1.10305749423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v>1.3583533625799999</v>
      </c>
      <c r="E216">
        <v>0.98793765632200004</v>
      </c>
      <c r="F216">
        <v>1.25276881159</v>
      </c>
      <c r="G216">
        <v>0.87607752645299997</v>
      </c>
      <c r="H216">
        <v>0.96762612563200001</v>
      </c>
      <c r="I216">
        <v>2.26101704531</v>
      </c>
      <c r="J216">
        <v>1.07011130257</v>
      </c>
      <c r="K216">
        <v>0.97228275032099998</v>
      </c>
      <c r="L216">
        <v>1.3838200224099999</v>
      </c>
      <c r="M216">
        <v>1.1388562100599999</v>
      </c>
      <c r="N216">
        <v>1.07996324992</v>
      </c>
      <c r="O216">
        <v>1.04958368995</v>
      </c>
      <c r="P216">
        <v>1.06924593371</v>
      </c>
      <c r="Q216">
        <v>0.83342821868299999</v>
      </c>
      <c r="R216">
        <v>1.0131675836</v>
      </c>
      <c r="S216">
        <v>1.1917333835999999</v>
      </c>
      <c r="T216">
        <v>0.90016409956499999</v>
      </c>
      <c r="U216">
        <v>1.2616917997299999</v>
      </c>
      <c r="V216">
        <v>1.05126579575</v>
      </c>
      <c r="W216">
        <v>1.1035572758400001</v>
      </c>
      <c r="X216" s="18"/>
      <c r="Y216" s="18"/>
      <c r="Z216" s="18"/>
      <c r="AA216" s="15"/>
      <c r="AB216" s="15"/>
      <c r="AC216" s="15"/>
      <c r="AD216" s="15"/>
      <c r="AE216" s="15"/>
      <c r="AF216" s="15"/>
      <c r="AG216" s="15"/>
      <c r="AH216" s="14"/>
      <c r="AI216">
        <v>0.40803184287700001</v>
      </c>
      <c r="AJ216">
        <v>0.71020100118600005</v>
      </c>
      <c r="AK216">
        <v>1.0509732783500001</v>
      </c>
      <c r="AL216">
        <v>1.1087405912599999</v>
      </c>
      <c r="AM216">
        <v>0.77413470298599996</v>
      </c>
      <c r="AN216">
        <v>2.0608975488399999</v>
      </c>
      <c r="AO216">
        <v>0.85375586879400001</v>
      </c>
      <c r="AP216">
        <v>1.07543631655</v>
      </c>
      <c r="AQ216">
        <v>0.88689826592999998</v>
      </c>
      <c r="AR216">
        <v>1.0553077880099999</v>
      </c>
      <c r="AS216">
        <v>0.93156487161799995</v>
      </c>
      <c r="AT216">
        <v>0.92537759738299996</v>
      </c>
      <c r="AU216">
        <v>1.0377249450399999</v>
      </c>
      <c r="AV216">
        <v>0.846711165471</v>
      </c>
      <c r="AW216">
        <v>1.0177684305600001</v>
      </c>
      <c r="AX216">
        <v>1.17654991219</v>
      </c>
      <c r="AY216">
        <v>0.96029426249500005</v>
      </c>
      <c r="AZ216">
        <v>1.24596590196</v>
      </c>
      <c r="BA216">
        <v>1.03945194829</v>
      </c>
      <c r="BB216">
        <v>1.12605940886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v>1.32637240677</v>
      </c>
      <c r="E217">
        <v>1.0250104607099999</v>
      </c>
      <c r="F217">
        <v>1.23643586695</v>
      </c>
      <c r="G217">
        <v>0.89631658227300004</v>
      </c>
      <c r="H217">
        <v>0.94942454485600003</v>
      </c>
      <c r="I217">
        <v>2.2725400231899999</v>
      </c>
      <c r="J217">
        <v>1.08754599079</v>
      </c>
      <c r="K217">
        <v>0.93665707376499996</v>
      </c>
      <c r="L217">
        <v>1.36537363952</v>
      </c>
      <c r="M217">
        <v>1.1554334930200001</v>
      </c>
      <c r="N217">
        <v>1.06718183563</v>
      </c>
      <c r="O217">
        <v>1.0214130535899999</v>
      </c>
      <c r="P217">
        <v>1.06245119761</v>
      </c>
      <c r="Q217">
        <v>0.93262565454199997</v>
      </c>
      <c r="R217">
        <v>1.07672689295</v>
      </c>
      <c r="S217">
        <v>1.1601659176800001</v>
      </c>
      <c r="T217">
        <v>0.87792617104000004</v>
      </c>
      <c r="U217">
        <v>1.1706738596899999</v>
      </c>
      <c r="V217">
        <v>1.0571051444899999</v>
      </c>
      <c r="W217">
        <v>1.0873307554</v>
      </c>
      <c r="X217" s="18"/>
      <c r="Y217" s="18"/>
      <c r="Z217" s="18"/>
      <c r="AA217" s="15"/>
      <c r="AB217" s="15"/>
      <c r="AC217" s="15"/>
      <c r="AD217" s="15"/>
      <c r="AE217" s="15"/>
      <c r="AF217" s="15"/>
      <c r="AG217" s="15"/>
      <c r="AH217" s="14"/>
      <c r="AI217">
        <v>0.440097389166</v>
      </c>
      <c r="AJ217">
        <v>0.71449392519699995</v>
      </c>
      <c r="AK217">
        <v>1.11226708468</v>
      </c>
      <c r="AL217">
        <v>1.18866027607</v>
      </c>
      <c r="AM217">
        <v>0.77563952282500004</v>
      </c>
      <c r="AN217">
        <v>2.15894466048</v>
      </c>
      <c r="AO217">
        <v>0.85279657834300004</v>
      </c>
      <c r="AP217">
        <v>1.0643888483999999</v>
      </c>
      <c r="AQ217">
        <v>0.89121495958700003</v>
      </c>
      <c r="AR217">
        <v>1.0531349398700001</v>
      </c>
      <c r="AS217">
        <v>0.879062233305</v>
      </c>
      <c r="AT217">
        <v>0.983478331654</v>
      </c>
      <c r="AU217">
        <v>1.0141379101300001</v>
      </c>
      <c r="AV217">
        <v>0.83446205247000005</v>
      </c>
      <c r="AW217">
        <v>1.0244835753699999</v>
      </c>
      <c r="AX217">
        <v>1.1973105088</v>
      </c>
      <c r="AY217">
        <v>0.97259421906400001</v>
      </c>
      <c r="AZ217">
        <v>1.2301240278200001</v>
      </c>
      <c r="BA217">
        <v>1.02069518625</v>
      </c>
      <c r="BB217">
        <v>1.0900685751400001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v>1.3000651702399999</v>
      </c>
      <c r="E218">
        <v>0.99336410977900003</v>
      </c>
      <c r="F218">
        <v>1.21363002443</v>
      </c>
      <c r="G218">
        <v>0.84298836352899997</v>
      </c>
      <c r="H218">
        <v>0.93737064454899999</v>
      </c>
      <c r="I218">
        <v>2.2988505270299999</v>
      </c>
      <c r="J218">
        <v>1.0895277720400001</v>
      </c>
      <c r="K218">
        <v>0.97811867704300004</v>
      </c>
      <c r="L218">
        <v>1.3396079053600001</v>
      </c>
      <c r="M218">
        <v>1.18078430518</v>
      </c>
      <c r="N218">
        <v>1.01980163667</v>
      </c>
      <c r="O218">
        <v>1.0063114388000001</v>
      </c>
      <c r="P218">
        <v>1.06452211307</v>
      </c>
      <c r="Q218">
        <v>0.93005809753799995</v>
      </c>
      <c r="R218">
        <v>1.0312965885800001</v>
      </c>
      <c r="S218">
        <v>1.13717979804</v>
      </c>
      <c r="T218">
        <v>0.85913589143500002</v>
      </c>
      <c r="U218">
        <v>1.1388902080900001</v>
      </c>
      <c r="V218">
        <v>1.06722043927</v>
      </c>
      <c r="W218">
        <v>1.0820288272900001</v>
      </c>
      <c r="X218" s="18"/>
      <c r="Y218" s="18"/>
      <c r="Z218" s="18"/>
      <c r="AA218" s="15"/>
      <c r="AB218" s="15"/>
      <c r="AC218" s="15"/>
      <c r="AD218" s="15"/>
      <c r="AE218" s="15"/>
      <c r="AF218" s="15"/>
      <c r="AG218" s="15"/>
      <c r="AH218" s="14"/>
      <c r="AI218">
        <v>0.58148471476100005</v>
      </c>
      <c r="AJ218">
        <v>0.71072994245999999</v>
      </c>
      <c r="AK218">
        <v>1.1128557059999999</v>
      </c>
      <c r="AL218">
        <v>1.2244641947299999</v>
      </c>
      <c r="AM218">
        <v>0.765722741343</v>
      </c>
      <c r="AN218">
        <v>2.1143790680399999</v>
      </c>
      <c r="AO218">
        <v>0.85940571150199996</v>
      </c>
      <c r="AP218">
        <v>1.0765311073299999</v>
      </c>
      <c r="AQ218">
        <v>0.90666208359400002</v>
      </c>
      <c r="AR218">
        <v>0.98373910637200002</v>
      </c>
      <c r="AS218">
        <v>0.86225848996900001</v>
      </c>
      <c r="AT218">
        <v>1.0092520486600001</v>
      </c>
      <c r="AU218">
        <v>1.00140830999</v>
      </c>
      <c r="AV218">
        <v>0.78281849229300005</v>
      </c>
      <c r="AW218">
        <v>0.99564168824400001</v>
      </c>
      <c r="AX218">
        <v>1.17570509134</v>
      </c>
      <c r="AY218">
        <v>0.95311327382</v>
      </c>
      <c r="AZ218">
        <v>1.2043485067599999</v>
      </c>
      <c r="BA218">
        <v>1.00945657213</v>
      </c>
      <c r="BB218">
        <v>1.0587663898799999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v>1.3084546338900001</v>
      </c>
      <c r="E219">
        <v>0.95304407632599997</v>
      </c>
      <c r="F219">
        <v>1.2144302263</v>
      </c>
      <c r="G219">
        <v>0.81681612119400004</v>
      </c>
      <c r="H219">
        <v>1.0058133874799999</v>
      </c>
      <c r="I219">
        <v>2.2122105533299998</v>
      </c>
      <c r="J219">
        <v>1.07382008906</v>
      </c>
      <c r="K219">
        <v>1.02122711659</v>
      </c>
      <c r="L219">
        <v>1.32046104754</v>
      </c>
      <c r="M219">
        <v>1.14327564933</v>
      </c>
      <c r="N219">
        <v>1.0230563370400001</v>
      </c>
      <c r="O219">
        <v>0.97594190896599997</v>
      </c>
      <c r="P219">
        <v>1.07785862337</v>
      </c>
      <c r="Q219">
        <v>0.93633155207200003</v>
      </c>
      <c r="R219">
        <v>1.0177869179300001</v>
      </c>
      <c r="S219">
        <v>1.1572729928900001</v>
      </c>
      <c r="T219">
        <v>0.88590714318999997</v>
      </c>
      <c r="U219">
        <v>1.1407253445900001</v>
      </c>
      <c r="V219">
        <v>1.0341934848400001</v>
      </c>
      <c r="W219">
        <v>1.09471529894</v>
      </c>
      <c r="X219" s="18"/>
      <c r="Y219" s="18"/>
      <c r="Z219" s="18"/>
      <c r="AA219" s="15"/>
      <c r="AB219" s="15"/>
      <c r="AC219" s="15"/>
      <c r="AD219" s="15"/>
      <c r="AE219" s="15"/>
      <c r="AF219" s="15"/>
      <c r="AG219" s="15"/>
      <c r="AH219" s="14"/>
      <c r="AI219">
        <v>0.56195487393099997</v>
      </c>
      <c r="AJ219">
        <v>0.705950668575</v>
      </c>
      <c r="AK219">
        <v>1.1081262281099999</v>
      </c>
      <c r="AL219">
        <v>1.3593014511899999</v>
      </c>
      <c r="AM219">
        <v>0.79760297694399995</v>
      </c>
      <c r="AN219">
        <v>2.0247707590699999</v>
      </c>
      <c r="AO219">
        <v>0.85530103139699998</v>
      </c>
      <c r="AP219">
        <v>1.0572843371</v>
      </c>
      <c r="AQ219">
        <v>0.90949654253900003</v>
      </c>
      <c r="AR219">
        <v>1.1121860054399999</v>
      </c>
      <c r="AS219">
        <v>0.86870015704100001</v>
      </c>
      <c r="AT219">
        <v>1.09611921709</v>
      </c>
      <c r="AU219">
        <v>1.00903656831</v>
      </c>
      <c r="AV219">
        <v>0.77731884072900004</v>
      </c>
      <c r="AW219">
        <v>0.99854614537899999</v>
      </c>
      <c r="AX219">
        <v>1.1447115253</v>
      </c>
      <c r="AY219">
        <v>0.96060677847099996</v>
      </c>
      <c r="AZ219">
        <v>1.1803577723800001</v>
      </c>
      <c r="BA219">
        <v>1.0095142003699999</v>
      </c>
      <c r="BB219">
        <v>1.0250018165899999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v>1.27404338597</v>
      </c>
      <c r="E220">
        <v>0.94586231696900003</v>
      </c>
      <c r="F220">
        <v>1.23172889399</v>
      </c>
      <c r="G220">
        <v>0.84413380331599996</v>
      </c>
      <c r="H220">
        <v>1.00480864186</v>
      </c>
      <c r="I220">
        <v>2.1747475617799998</v>
      </c>
      <c r="J220">
        <v>1.0619682909199999</v>
      </c>
      <c r="K220">
        <v>1.00850312927</v>
      </c>
      <c r="L220">
        <v>1.27998806019</v>
      </c>
      <c r="M220">
        <v>1.1395554435599999</v>
      </c>
      <c r="N220">
        <v>1.0415084378999999</v>
      </c>
      <c r="O220">
        <v>0.95587290072099995</v>
      </c>
      <c r="P220">
        <v>1.0489496795</v>
      </c>
      <c r="Q220">
        <v>0.87938246944200005</v>
      </c>
      <c r="R220">
        <v>1.0212867484299999</v>
      </c>
      <c r="S220">
        <v>1.20548120897</v>
      </c>
      <c r="T220">
        <v>0.91451584004999997</v>
      </c>
      <c r="U220">
        <v>1.21474840015</v>
      </c>
      <c r="V220">
        <v>1.00954136785</v>
      </c>
      <c r="W220">
        <v>1.09128466918</v>
      </c>
      <c r="X220" s="18"/>
      <c r="Y220" s="18"/>
      <c r="Z220" s="18"/>
      <c r="AA220" s="15"/>
      <c r="AB220" s="15"/>
      <c r="AC220" s="15"/>
      <c r="AD220" s="15"/>
      <c r="AE220" s="15"/>
      <c r="AF220" s="15"/>
      <c r="AG220" s="15"/>
      <c r="AH220" s="14"/>
      <c r="AI220">
        <v>0.49631348503400002</v>
      </c>
      <c r="AJ220">
        <v>0.73499155305499997</v>
      </c>
      <c r="AK220">
        <v>1.07819740398</v>
      </c>
      <c r="AL220">
        <v>1.30631844688</v>
      </c>
      <c r="AM220">
        <v>0.81115475151600003</v>
      </c>
      <c r="AN220">
        <v>1.9876415355999999</v>
      </c>
      <c r="AO220">
        <v>0.85123815397900005</v>
      </c>
      <c r="AP220">
        <v>1.0495923570000001</v>
      </c>
      <c r="AQ220">
        <v>0.90904424284300001</v>
      </c>
      <c r="AR220">
        <v>1.1528088380399999</v>
      </c>
      <c r="AS220">
        <v>0.95346355138500005</v>
      </c>
      <c r="AT220">
        <v>0.99399785574499999</v>
      </c>
      <c r="AU220">
        <v>1.0220288559699999</v>
      </c>
      <c r="AV220">
        <v>0.77397858503899997</v>
      </c>
      <c r="AW220">
        <v>1.00104963191</v>
      </c>
      <c r="AX220">
        <v>1.1224308709499999</v>
      </c>
      <c r="AY220">
        <v>0.94744841168299998</v>
      </c>
      <c r="AZ220">
        <v>1.1702778218100001</v>
      </c>
      <c r="BA220">
        <v>0.96635672189900002</v>
      </c>
      <c r="BB220">
        <v>1.0362386157800001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v>1.2803727525299999</v>
      </c>
      <c r="E221">
        <v>0.95307499619199998</v>
      </c>
      <c r="F221">
        <v>1.2557531770200001</v>
      </c>
      <c r="G221">
        <v>0.85101589112999998</v>
      </c>
      <c r="H221">
        <v>0.95870566795599998</v>
      </c>
      <c r="I221">
        <v>2.19947386173</v>
      </c>
      <c r="J221">
        <v>1.07878072905</v>
      </c>
      <c r="K221">
        <v>1.0083343846199999</v>
      </c>
      <c r="L221">
        <v>1.2786240290599999</v>
      </c>
      <c r="M221">
        <v>1.1015173789499999</v>
      </c>
      <c r="N221">
        <v>0.99525706057700003</v>
      </c>
      <c r="O221">
        <v>0.95214888114600005</v>
      </c>
      <c r="P221">
        <v>1.0106427287799999</v>
      </c>
      <c r="Q221">
        <v>0.81547404836799997</v>
      </c>
      <c r="R221">
        <v>0.99887919810799997</v>
      </c>
      <c r="S221">
        <v>1.2254725182199999</v>
      </c>
      <c r="T221">
        <v>0.88085171060400003</v>
      </c>
      <c r="U221">
        <v>1.2110306417500001</v>
      </c>
      <c r="V221">
        <v>1.0156377197299999</v>
      </c>
      <c r="W221">
        <v>1.10579676981</v>
      </c>
      <c r="X221" s="18"/>
      <c r="Y221" s="18"/>
      <c r="Z221" s="18"/>
      <c r="AA221" s="15"/>
      <c r="AB221" s="15"/>
      <c r="AC221" s="15"/>
      <c r="AD221" s="15"/>
      <c r="AE221" s="15"/>
      <c r="AF221" s="15"/>
      <c r="AG221" s="15"/>
      <c r="AH221" s="14"/>
      <c r="AI221">
        <v>0.49261461751000002</v>
      </c>
      <c r="AJ221">
        <v>0.78008682894299997</v>
      </c>
      <c r="AK221">
        <v>1.09806284717</v>
      </c>
      <c r="AL221">
        <v>1.27299736609</v>
      </c>
      <c r="AM221">
        <v>0.78663860134999997</v>
      </c>
      <c r="AN221">
        <v>1.99902815562</v>
      </c>
      <c r="AO221">
        <v>0.83324824247100004</v>
      </c>
      <c r="AP221">
        <v>1.0363647735499999</v>
      </c>
      <c r="AQ221">
        <v>0.90915779102899996</v>
      </c>
      <c r="AR221">
        <v>1.1297310056800001</v>
      </c>
      <c r="AS221">
        <v>0.96419250312000004</v>
      </c>
      <c r="AT221">
        <v>1.11345920133</v>
      </c>
      <c r="AU221">
        <v>1.0061882928300001</v>
      </c>
      <c r="AV221">
        <v>0.78767746585300003</v>
      </c>
      <c r="AW221">
        <v>1.0350013227199999</v>
      </c>
      <c r="AX221">
        <v>1.15029990757</v>
      </c>
      <c r="AY221">
        <v>0.90093639199300002</v>
      </c>
      <c r="AZ221">
        <v>1.1384198989200001</v>
      </c>
      <c r="BA221">
        <v>0.95949667506000003</v>
      </c>
      <c r="BB221">
        <v>1.10386913942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v>1.25867312423</v>
      </c>
      <c r="E222">
        <v>0.93150516747900003</v>
      </c>
      <c r="F222">
        <v>1.2599614270699999</v>
      </c>
      <c r="G222">
        <v>0.85129430001999995</v>
      </c>
      <c r="H222">
        <v>0.94305578891099995</v>
      </c>
      <c r="I222">
        <v>2.1667088409500002</v>
      </c>
      <c r="J222">
        <v>1.0869822891900001</v>
      </c>
      <c r="K222">
        <v>1.02026921903</v>
      </c>
      <c r="L222">
        <v>1.2610025731600001</v>
      </c>
      <c r="M222">
        <v>1.1092273246</v>
      </c>
      <c r="N222">
        <v>1.01323256421</v>
      </c>
      <c r="O222">
        <v>0.94988524248299999</v>
      </c>
      <c r="P222">
        <v>1.0477401795800001</v>
      </c>
      <c r="Q222">
        <v>0.80431290469299999</v>
      </c>
      <c r="R222">
        <v>0.99737417472599998</v>
      </c>
      <c r="S222">
        <v>1.1738468131299999</v>
      </c>
      <c r="T222">
        <v>0.84456495385899999</v>
      </c>
      <c r="U222">
        <v>1.1877617332999999</v>
      </c>
      <c r="V222">
        <v>1.0033615220800001</v>
      </c>
      <c r="W222">
        <v>1.08742701224</v>
      </c>
      <c r="X222" s="18"/>
      <c r="Y222" s="18"/>
      <c r="Z222" s="18"/>
      <c r="AA222" s="15"/>
      <c r="AB222" s="15"/>
      <c r="AC222" s="15"/>
      <c r="AD222" s="15"/>
      <c r="AE222" s="15"/>
      <c r="AF222" s="15"/>
      <c r="AG222" s="15"/>
      <c r="AH222" s="14"/>
      <c r="AI222">
        <v>0.48415481601900001</v>
      </c>
      <c r="AJ222">
        <v>0.73234171240400003</v>
      </c>
      <c r="AK222">
        <v>1.08406222423</v>
      </c>
      <c r="AL222">
        <v>1.3096111070700001</v>
      </c>
      <c r="AM222">
        <v>0.77346836002499997</v>
      </c>
      <c r="AN222">
        <v>2.0649902687299999</v>
      </c>
      <c r="AO222">
        <v>0.81698688407200004</v>
      </c>
      <c r="AP222">
        <v>1.1163360602700001</v>
      </c>
      <c r="AQ222">
        <v>0.93626253755</v>
      </c>
      <c r="AR222">
        <v>1.17398531824</v>
      </c>
      <c r="AS222">
        <v>0.90259471232599997</v>
      </c>
      <c r="AT222">
        <v>1.14790421379</v>
      </c>
      <c r="AU222">
        <v>0.98416832741100002</v>
      </c>
      <c r="AV222">
        <v>0.74044683775499998</v>
      </c>
      <c r="AW222">
        <v>0.99718433522200001</v>
      </c>
      <c r="AX222">
        <v>1.1481524911200001</v>
      </c>
      <c r="AY222">
        <v>0.88929453399699998</v>
      </c>
      <c r="AZ222">
        <v>1.11915197123</v>
      </c>
      <c r="BA222">
        <v>0.99982202395399999</v>
      </c>
      <c r="BB222">
        <v>1.08853987593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v>1.23992100244</v>
      </c>
      <c r="E223">
        <v>0.93009298564099996</v>
      </c>
      <c r="F223">
        <v>1.2340228825899999</v>
      </c>
      <c r="G223">
        <v>0.814909914904</v>
      </c>
      <c r="H223">
        <v>0.95200157923899997</v>
      </c>
      <c r="I223">
        <v>2.1250171359299999</v>
      </c>
      <c r="J223">
        <v>1.1175800094299999</v>
      </c>
      <c r="K223">
        <v>1.01195303641</v>
      </c>
      <c r="L223">
        <v>1.3140261657400001</v>
      </c>
      <c r="M223">
        <v>1.12543719596</v>
      </c>
      <c r="N223">
        <v>1.0478291441200001</v>
      </c>
      <c r="O223">
        <v>0.97645694833700003</v>
      </c>
      <c r="P223">
        <v>1.0344089848</v>
      </c>
      <c r="Q223">
        <v>0.78862543683899999</v>
      </c>
      <c r="R223">
        <v>0.99059176595099996</v>
      </c>
      <c r="S223">
        <v>1.1429494397</v>
      </c>
      <c r="T223">
        <v>0.81050781263000005</v>
      </c>
      <c r="U223">
        <v>1.10073444195</v>
      </c>
      <c r="V223">
        <v>0.97164412734399996</v>
      </c>
      <c r="W223">
        <v>1.0664086656</v>
      </c>
      <c r="X223" s="18"/>
      <c r="Y223" s="18"/>
      <c r="Z223" s="18"/>
      <c r="AA223" s="15"/>
      <c r="AB223" s="15"/>
      <c r="AC223" s="15"/>
      <c r="AD223" s="15"/>
      <c r="AE223" s="15"/>
      <c r="AF223" s="15"/>
      <c r="AG223" s="15"/>
      <c r="AH223" s="14"/>
      <c r="AI223">
        <v>0.55434082639500004</v>
      </c>
      <c r="AJ223">
        <v>0.80439453895400004</v>
      </c>
      <c r="AK223">
        <v>1.08153331262</v>
      </c>
      <c r="AL223">
        <v>1.3821287369499999</v>
      </c>
      <c r="AM223">
        <v>0.85470770895399995</v>
      </c>
      <c r="AN223">
        <v>2.0184279494899999</v>
      </c>
      <c r="AO223">
        <v>0.83674811683999994</v>
      </c>
      <c r="AP223">
        <v>1.1731009210600001</v>
      </c>
      <c r="AQ223">
        <v>0.92345554093000004</v>
      </c>
      <c r="AR223">
        <v>1.17265623458</v>
      </c>
      <c r="AS223">
        <v>1.0083667964900001</v>
      </c>
      <c r="AT223">
        <v>1.02068863832</v>
      </c>
      <c r="AU223">
        <v>0.95084336171399997</v>
      </c>
      <c r="AV223">
        <v>0.69687853016599999</v>
      </c>
      <c r="AW223">
        <v>0.90938776743500005</v>
      </c>
      <c r="AX223">
        <v>1.1496144510799999</v>
      </c>
      <c r="AY223">
        <v>0.87013831387700002</v>
      </c>
      <c r="AZ223">
        <v>1.1451628787200001</v>
      </c>
      <c r="BA223">
        <v>0.96214381561100004</v>
      </c>
      <c r="BB223">
        <v>1.0265387956100001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v>1.2480055724300001</v>
      </c>
      <c r="E224">
        <v>0.98728081399199996</v>
      </c>
      <c r="F224">
        <v>1.1918057989599999</v>
      </c>
      <c r="G224">
        <v>0.80590850711799999</v>
      </c>
      <c r="H224">
        <v>0.94808686999799996</v>
      </c>
      <c r="I224">
        <v>2.1084987763899998</v>
      </c>
      <c r="J224">
        <v>1.06482347153</v>
      </c>
      <c r="K224">
        <v>0.99868176605000003</v>
      </c>
      <c r="L224">
        <v>1.3155482917800001</v>
      </c>
      <c r="M224">
        <v>1.12163095396</v>
      </c>
      <c r="N224">
        <v>1.0259860834800001</v>
      </c>
      <c r="O224">
        <v>1.0137266015799999</v>
      </c>
      <c r="P224">
        <v>1.03222651678</v>
      </c>
      <c r="Q224">
        <v>0.77468768875799998</v>
      </c>
      <c r="R224">
        <v>0.97287737199900004</v>
      </c>
      <c r="S224">
        <v>1.1673566900800001</v>
      </c>
      <c r="T224">
        <v>0.82754381112099995</v>
      </c>
      <c r="U224">
        <v>1.1164024531200001</v>
      </c>
      <c r="V224">
        <v>0.924678904415</v>
      </c>
      <c r="W224">
        <v>1.0804434345</v>
      </c>
      <c r="X224" s="18"/>
      <c r="Y224" s="18"/>
      <c r="Z224" s="18"/>
      <c r="AA224" s="15"/>
      <c r="AB224" s="15"/>
      <c r="AC224" s="15"/>
      <c r="AD224" s="15"/>
      <c r="AE224" s="15"/>
      <c r="AF224" s="15"/>
      <c r="AG224" s="15"/>
      <c r="AH224" s="14"/>
      <c r="AI224">
        <v>0.478660899822</v>
      </c>
      <c r="AJ224">
        <v>0.76938601311999999</v>
      </c>
      <c r="AK224">
        <v>1.08088474955</v>
      </c>
      <c r="AL224">
        <v>1.5719727490299999</v>
      </c>
      <c r="AM224">
        <v>0.84980831304500004</v>
      </c>
      <c r="AN224">
        <v>2.0076889952100001</v>
      </c>
      <c r="AO224">
        <v>0.831187628417</v>
      </c>
      <c r="AP224">
        <v>1.1898208501600001</v>
      </c>
      <c r="AQ224">
        <v>0.86507069625699995</v>
      </c>
      <c r="AR224">
        <v>1.2466300584500001</v>
      </c>
      <c r="AS224">
        <v>0.90818517575699997</v>
      </c>
      <c r="AT224">
        <v>1.0308413519299999</v>
      </c>
      <c r="AU224">
        <v>0.98539275308600005</v>
      </c>
      <c r="AV224">
        <v>0.70937613817199996</v>
      </c>
      <c r="AW224">
        <v>0.93847272907799995</v>
      </c>
      <c r="AX224">
        <v>1.1703595900799999</v>
      </c>
      <c r="AY224">
        <v>0.86250556147500002</v>
      </c>
      <c r="AZ224">
        <v>1.17747439866</v>
      </c>
      <c r="BA224">
        <v>0.91874562259799997</v>
      </c>
      <c r="BB224">
        <v>1.0101446836000001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v>1.2395379118500001</v>
      </c>
      <c r="E225">
        <v>0.96699870543699995</v>
      </c>
      <c r="F225">
        <v>1.2207777359400001</v>
      </c>
      <c r="G225">
        <v>0.79773473127799999</v>
      </c>
      <c r="H225">
        <v>0.91746473158700004</v>
      </c>
      <c r="I225">
        <v>2.1769842966900002</v>
      </c>
      <c r="J225">
        <v>1.03816809384</v>
      </c>
      <c r="K225">
        <v>0.96870874279399999</v>
      </c>
      <c r="L225">
        <v>1.28764120354</v>
      </c>
      <c r="M225">
        <v>1.0788824559100001</v>
      </c>
      <c r="N225">
        <v>0.96953979077499997</v>
      </c>
      <c r="O225">
        <v>0.98963983594600002</v>
      </c>
      <c r="P225">
        <v>1.0648897311900001</v>
      </c>
      <c r="Q225">
        <v>0.81055046971900002</v>
      </c>
      <c r="R225">
        <v>0.98549993530299995</v>
      </c>
      <c r="S225">
        <v>1.18649784658</v>
      </c>
      <c r="T225">
        <v>0.83682323431899996</v>
      </c>
      <c r="U225">
        <v>1.18187426162</v>
      </c>
      <c r="V225">
        <v>0.95275894752599999</v>
      </c>
      <c r="W225">
        <v>1.1184435662200001</v>
      </c>
      <c r="X225" s="18"/>
      <c r="Y225" s="18"/>
      <c r="Z225" s="18"/>
      <c r="AA225" s="15"/>
      <c r="AB225" s="15"/>
      <c r="AC225" s="15"/>
      <c r="AD225" s="15"/>
      <c r="AE225" s="15"/>
      <c r="AF225" s="15"/>
      <c r="AG225" s="15"/>
      <c r="AH225" s="14"/>
      <c r="AI225">
        <v>0.43719536682400001</v>
      </c>
      <c r="AJ225">
        <v>0.77429827179800004</v>
      </c>
      <c r="AK225">
        <v>1.12123207803</v>
      </c>
      <c r="AL225">
        <v>1.6319123464500001</v>
      </c>
      <c r="AM225">
        <v>0.80299994979800005</v>
      </c>
      <c r="AN225">
        <v>2.0144062041900002</v>
      </c>
      <c r="AO225">
        <v>0.82533711163699996</v>
      </c>
      <c r="AP225">
        <v>1.2092628893099999</v>
      </c>
      <c r="AQ225">
        <v>0.83653253683999995</v>
      </c>
      <c r="AR225">
        <v>1.12100939269</v>
      </c>
      <c r="AS225">
        <v>0.91563384709999995</v>
      </c>
      <c r="AT225">
        <v>1.0173632581300001</v>
      </c>
      <c r="AU225">
        <v>1.0180690279</v>
      </c>
      <c r="AV225">
        <v>0.799710585739</v>
      </c>
      <c r="AW225">
        <v>0.99805803151200001</v>
      </c>
      <c r="AX225">
        <v>1.18305953547</v>
      </c>
      <c r="AY225">
        <v>0.88883951631500002</v>
      </c>
      <c r="AZ225">
        <v>1.19170852922</v>
      </c>
      <c r="BA225">
        <v>0.88152813649700001</v>
      </c>
      <c r="BB225">
        <v>1.0162932953399999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v>1.20766304319</v>
      </c>
      <c r="E226">
        <v>0.94678913081500005</v>
      </c>
      <c r="F226">
        <v>1.2158050359799999</v>
      </c>
      <c r="G226">
        <v>0.79280554320399999</v>
      </c>
      <c r="H226">
        <v>0.91960241350100003</v>
      </c>
      <c r="I226">
        <v>2.2347771932099998</v>
      </c>
      <c r="J226">
        <v>1.03356228371</v>
      </c>
      <c r="K226">
        <v>0.93758388128100001</v>
      </c>
      <c r="L226">
        <v>1.2516282198499999</v>
      </c>
      <c r="M226">
        <v>1.07214611806</v>
      </c>
      <c r="N226">
        <v>0.93252502160399997</v>
      </c>
      <c r="O226">
        <v>0.93810365802600004</v>
      </c>
      <c r="P226">
        <v>1.03972221218</v>
      </c>
      <c r="Q226">
        <v>0.84902671365000004</v>
      </c>
      <c r="R226">
        <v>0.98698059226199997</v>
      </c>
      <c r="S226">
        <v>1.14582966612</v>
      </c>
      <c r="T226">
        <v>0.83281980454000004</v>
      </c>
      <c r="U226">
        <v>1.1451974485700001</v>
      </c>
      <c r="V226">
        <v>0.94112761418199997</v>
      </c>
      <c r="W226">
        <v>1.12059208533</v>
      </c>
      <c r="X226" s="18"/>
      <c r="Y226" s="18"/>
      <c r="Z226" s="18"/>
      <c r="AA226" s="15"/>
      <c r="AB226" s="15"/>
      <c r="AC226" s="15"/>
      <c r="AD226" s="15"/>
      <c r="AE226" s="15"/>
      <c r="AF226" s="15"/>
      <c r="AG226" s="15"/>
      <c r="AH226" s="14"/>
      <c r="AI226">
        <v>0.418675605236</v>
      </c>
      <c r="AJ226">
        <v>0.81272583771100004</v>
      </c>
      <c r="AK226">
        <v>1.1132939659000001</v>
      </c>
      <c r="AL226">
        <v>1.49710142625</v>
      </c>
      <c r="AM226">
        <v>0.79727924584200005</v>
      </c>
      <c r="AN226">
        <v>2.0279460292899998</v>
      </c>
      <c r="AO226">
        <v>0.79721438902300001</v>
      </c>
      <c r="AP226">
        <v>1.1434107276800001</v>
      </c>
      <c r="AQ226">
        <v>0.86148807165200003</v>
      </c>
      <c r="AR226">
        <v>1.17653544463</v>
      </c>
      <c r="AS226">
        <v>0.93700041824500002</v>
      </c>
      <c r="AT226">
        <v>1.1225801254200001</v>
      </c>
      <c r="AU226">
        <v>0.99383582498099998</v>
      </c>
      <c r="AV226">
        <v>0.82270220115500003</v>
      </c>
      <c r="AW226">
        <v>0.96046120718200001</v>
      </c>
      <c r="AX226">
        <v>1.1848573572400001</v>
      </c>
      <c r="AY226">
        <v>0.89245870365000002</v>
      </c>
      <c r="AZ226">
        <v>1.17041180632</v>
      </c>
      <c r="BA226">
        <v>0.884392946299</v>
      </c>
      <c r="BB226">
        <v>1.02390207131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v>1.2154479012799999</v>
      </c>
      <c r="E227">
        <v>0.94574670176800002</v>
      </c>
      <c r="F227">
        <v>1.2190563431200001</v>
      </c>
      <c r="G227">
        <v>0.77272543798000004</v>
      </c>
      <c r="H227">
        <v>0.95949341850199998</v>
      </c>
      <c r="I227">
        <v>2.1607867727299999</v>
      </c>
      <c r="J227">
        <v>1.0232920513499999</v>
      </c>
      <c r="K227">
        <v>0.910364361264</v>
      </c>
      <c r="L227">
        <v>1.21902158335</v>
      </c>
      <c r="M227">
        <v>1.10439366037</v>
      </c>
      <c r="N227">
        <v>0.95094032481199997</v>
      </c>
      <c r="O227">
        <v>0.90466546874999998</v>
      </c>
      <c r="P227">
        <v>1.00346956676</v>
      </c>
      <c r="Q227">
        <v>0.82646711275899998</v>
      </c>
      <c r="R227">
        <v>0.97944466588400003</v>
      </c>
      <c r="S227">
        <v>1.16403811893</v>
      </c>
      <c r="T227">
        <v>0.85165311737500005</v>
      </c>
      <c r="U227">
        <v>1.12782927996</v>
      </c>
      <c r="V227">
        <v>0.97193003167299996</v>
      </c>
      <c r="W227">
        <v>1.08609277769</v>
      </c>
      <c r="X227" s="18"/>
      <c r="Y227" s="18"/>
      <c r="Z227" s="18"/>
      <c r="AA227" s="15"/>
      <c r="AB227" s="15"/>
      <c r="AC227" s="15"/>
      <c r="AD227" s="15"/>
      <c r="AE227" s="15"/>
      <c r="AF227" s="15"/>
      <c r="AG227" s="15"/>
      <c r="AH227" s="14"/>
      <c r="AI227">
        <v>0.46446809987400001</v>
      </c>
      <c r="AJ227">
        <v>0.87769352084300001</v>
      </c>
      <c r="AK227">
        <v>1.07513962763</v>
      </c>
      <c r="AL227">
        <v>1.36631402087</v>
      </c>
      <c r="AM227">
        <v>0.81587396682799995</v>
      </c>
      <c r="AN227">
        <v>2.0558712475499998</v>
      </c>
      <c r="AO227">
        <v>0.79200359852400004</v>
      </c>
      <c r="AP227">
        <v>1.1403555509000001</v>
      </c>
      <c r="AQ227">
        <v>0.90085748308799996</v>
      </c>
      <c r="AR227">
        <v>1.45535379045</v>
      </c>
      <c r="AS227">
        <v>0.91818851376300004</v>
      </c>
      <c r="AT227">
        <v>1.1304325264499999</v>
      </c>
      <c r="AU227">
        <v>0.95771116252800004</v>
      </c>
      <c r="AV227">
        <v>0.79722393139000003</v>
      </c>
      <c r="AW227">
        <v>0.92186439415400001</v>
      </c>
      <c r="AX227">
        <v>1.20458450566</v>
      </c>
      <c r="AY227">
        <v>0.90262613012799997</v>
      </c>
      <c r="AZ227">
        <v>1.1815335469899999</v>
      </c>
      <c r="BA227">
        <v>0.94485175046799996</v>
      </c>
      <c r="BB227">
        <v>1.01350530201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v>1.21818185971</v>
      </c>
      <c r="E228">
        <v>0.94808590960500005</v>
      </c>
      <c r="F228">
        <v>1.20386339787</v>
      </c>
      <c r="G228">
        <v>0.74380565724900005</v>
      </c>
      <c r="H228">
        <v>0.95570557327000005</v>
      </c>
      <c r="I228">
        <v>2.0259048908500001</v>
      </c>
      <c r="J228">
        <v>1.0302679961800001</v>
      </c>
      <c r="K228">
        <v>0.91437266726999999</v>
      </c>
      <c r="L228">
        <v>1.18777778763</v>
      </c>
      <c r="M228">
        <v>1.06402305169</v>
      </c>
      <c r="N228">
        <v>1.01199075201</v>
      </c>
      <c r="O228">
        <v>0.920433059981</v>
      </c>
      <c r="P228">
        <v>1.0171741001100001</v>
      </c>
      <c r="Q228">
        <v>0.80217178346700002</v>
      </c>
      <c r="R228">
        <v>0.97097090417200005</v>
      </c>
      <c r="S228">
        <v>1.1430935845600001</v>
      </c>
      <c r="T228">
        <v>0.83199378317200001</v>
      </c>
      <c r="U228">
        <v>1.0767302356499999</v>
      </c>
      <c r="V228">
        <v>0.96708606715500001</v>
      </c>
      <c r="W228">
        <v>1.05700414175</v>
      </c>
      <c r="X228" s="18"/>
      <c r="Y228" s="18"/>
      <c r="Z228" s="18"/>
      <c r="AA228" s="15"/>
      <c r="AB228" s="15"/>
      <c r="AC228" s="15"/>
      <c r="AD228" s="15"/>
      <c r="AE228" s="15"/>
      <c r="AF228" s="15"/>
      <c r="AG228" s="15"/>
      <c r="AH228" s="14"/>
      <c r="AI228">
        <v>0.32819501637999998</v>
      </c>
      <c r="AJ228">
        <v>0.83918259668799999</v>
      </c>
      <c r="AK228">
        <v>1.0621840435700001</v>
      </c>
      <c r="AL228">
        <v>1.3139969339099999</v>
      </c>
      <c r="AM228">
        <v>0.76312540292099995</v>
      </c>
      <c r="AN228">
        <v>1.9910043604400001</v>
      </c>
      <c r="AO228">
        <v>0.80264671204500004</v>
      </c>
      <c r="AP228">
        <v>1.0876960041399999</v>
      </c>
      <c r="AQ228">
        <v>0.92329493977300003</v>
      </c>
      <c r="AR228">
        <v>1.5017659569799999</v>
      </c>
      <c r="AS228">
        <v>0.94633593208800004</v>
      </c>
      <c r="AT228">
        <v>1.1456252360000001</v>
      </c>
      <c r="AU228">
        <v>0.95185579275700005</v>
      </c>
      <c r="AV228">
        <v>0.74355978903599995</v>
      </c>
      <c r="AW228">
        <v>0.91054648537100003</v>
      </c>
      <c r="AX228">
        <v>1.1662371248200001</v>
      </c>
      <c r="AY228">
        <v>0.84725272163900001</v>
      </c>
      <c r="AZ228">
        <v>1.13027476167</v>
      </c>
      <c r="BA228">
        <v>0.99603294735299996</v>
      </c>
      <c r="BB228">
        <v>1.0227706548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v>1.19426669774</v>
      </c>
      <c r="E229">
        <v>0.90692088954899996</v>
      </c>
      <c r="F229">
        <v>1.20330685607</v>
      </c>
      <c r="G229">
        <v>0.84572181309299999</v>
      </c>
      <c r="H229">
        <v>0.88390431654099999</v>
      </c>
      <c r="I229">
        <v>2.0148503715600001</v>
      </c>
      <c r="J229">
        <v>1.04049334726</v>
      </c>
      <c r="K229">
        <v>0.90868076270200004</v>
      </c>
      <c r="L229">
        <v>1.1901718050800001</v>
      </c>
      <c r="M229">
        <v>1.0632259367900001</v>
      </c>
      <c r="N229">
        <v>1.0033490891400001</v>
      </c>
      <c r="O229">
        <v>0.94853817064400003</v>
      </c>
      <c r="P229">
        <v>0.98504090626200003</v>
      </c>
      <c r="Q229">
        <v>0.77904314692700005</v>
      </c>
      <c r="R229">
        <v>0.94375700469799995</v>
      </c>
      <c r="S229">
        <v>1.15822239674</v>
      </c>
      <c r="T229">
        <v>0.80939573468299997</v>
      </c>
      <c r="U229">
        <v>1.0868206576199999</v>
      </c>
      <c r="V229">
        <v>0.92015869415200002</v>
      </c>
      <c r="W229">
        <v>1.06583977315</v>
      </c>
      <c r="X229" s="18"/>
      <c r="Y229" s="18"/>
      <c r="Z229" s="18"/>
      <c r="AA229" s="15"/>
      <c r="AB229" s="15"/>
      <c r="AC229" s="15"/>
      <c r="AD229" s="15"/>
      <c r="AE229" s="15"/>
      <c r="AF229" s="15"/>
      <c r="AG229" s="15"/>
      <c r="AH229" s="14"/>
      <c r="AI229">
        <v>0.304314342239</v>
      </c>
      <c r="AJ229">
        <v>0.78876264278399999</v>
      </c>
      <c r="AK229">
        <v>1.0448211653599999</v>
      </c>
      <c r="AL229">
        <v>1.4395546133599999</v>
      </c>
      <c r="AM229">
        <v>0.75434567090399995</v>
      </c>
      <c r="AN229">
        <v>1.9105352846100001</v>
      </c>
      <c r="AO229">
        <v>0.80893365121100003</v>
      </c>
      <c r="AP229">
        <v>1.1423025015799999</v>
      </c>
      <c r="AQ229">
        <v>0.88700675929399997</v>
      </c>
      <c r="AR229">
        <v>1.58623712949</v>
      </c>
      <c r="AS229">
        <v>0.92868072222200004</v>
      </c>
      <c r="AT229">
        <v>1.22603983629</v>
      </c>
      <c r="AU229">
        <v>0.95014229394299998</v>
      </c>
      <c r="AV229">
        <v>0.73593652833900003</v>
      </c>
      <c r="AW229">
        <v>0.91761808588100002</v>
      </c>
      <c r="AX229">
        <v>1.14681853552</v>
      </c>
      <c r="AY229">
        <v>0.81991303580700003</v>
      </c>
      <c r="AZ229">
        <v>1.1256204826</v>
      </c>
      <c r="BA229">
        <v>0.95074527348000004</v>
      </c>
      <c r="BB229">
        <v>1.0362482965699999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v>1.2069872860299999</v>
      </c>
      <c r="E230">
        <v>0.87067007632600002</v>
      </c>
      <c r="F230">
        <v>1.21271076554</v>
      </c>
      <c r="G230">
        <v>0.80477036694500004</v>
      </c>
      <c r="H230">
        <v>0.86837331862699996</v>
      </c>
      <c r="I230">
        <v>2.05084337031</v>
      </c>
      <c r="J230">
        <v>1.04953691717</v>
      </c>
      <c r="K230">
        <v>0.90382653165600002</v>
      </c>
      <c r="L230">
        <v>1.1936444472500001</v>
      </c>
      <c r="M230">
        <v>1.05588395651</v>
      </c>
      <c r="N230">
        <v>0.97422738662200004</v>
      </c>
      <c r="O230">
        <v>0.93511325382300003</v>
      </c>
      <c r="P230">
        <v>1.00621130132</v>
      </c>
      <c r="Q230">
        <v>0.78583685030399997</v>
      </c>
      <c r="R230">
        <v>0.90995879174100003</v>
      </c>
      <c r="S230">
        <v>1.14039379205</v>
      </c>
      <c r="T230">
        <v>0.77181396806799996</v>
      </c>
      <c r="U230">
        <v>1.07913164908</v>
      </c>
      <c r="V230">
        <v>0.87866811894899999</v>
      </c>
      <c r="W230">
        <v>1.0136282302399999</v>
      </c>
      <c r="X230" s="18"/>
      <c r="Y230" s="18"/>
      <c r="Z230" s="18"/>
      <c r="AA230" s="15"/>
      <c r="AB230" s="15"/>
      <c r="AC230" s="15"/>
      <c r="AD230" s="15"/>
      <c r="AE230" s="15"/>
      <c r="AF230" s="15"/>
      <c r="AG230" s="15"/>
      <c r="AH230" s="14"/>
      <c r="AI230">
        <v>0.27684572994899997</v>
      </c>
      <c r="AJ230">
        <v>0.84256521870199996</v>
      </c>
      <c r="AK230">
        <v>1.0412546245600001</v>
      </c>
      <c r="AL230">
        <v>1.48236354934</v>
      </c>
      <c r="AM230">
        <v>0.78674980062300004</v>
      </c>
      <c r="AN230">
        <v>2.0485748191900002</v>
      </c>
      <c r="AO230">
        <v>0.80990940226499997</v>
      </c>
      <c r="AP230">
        <v>1.1944530199900001</v>
      </c>
      <c r="AQ230">
        <v>0.85828057314200001</v>
      </c>
      <c r="AR230">
        <v>1.49664195715</v>
      </c>
      <c r="AS230">
        <v>0.97781907859600004</v>
      </c>
      <c r="AT230">
        <v>1.43853064064</v>
      </c>
      <c r="AU230">
        <v>0.95231410643199998</v>
      </c>
      <c r="AV230">
        <v>0.75427919310299996</v>
      </c>
      <c r="AW230">
        <v>0.88300677075699996</v>
      </c>
      <c r="AX230">
        <v>1.14041680425</v>
      </c>
      <c r="AY230">
        <v>0.80369605399400001</v>
      </c>
      <c r="AZ230">
        <v>1.1322848430700001</v>
      </c>
      <c r="BA230">
        <v>0.90485831306999998</v>
      </c>
      <c r="BB230">
        <v>0.98905368478699995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v>1.1767631330299999</v>
      </c>
      <c r="E231">
        <v>0.84008966243399996</v>
      </c>
      <c r="F231">
        <v>1.20193869833</v>
      </c>
      <c r="G231">
        <v>0.79561704903399999</v>
      </c>
      <c r="H231">
        <v>0.87460025142800002</v>
      </c>
      <c r="I231">
        <v>2.03715213603</v>
      </c>
      <c r="J231">
        <v>1.0336038487100001</v>
      </c>
      <c r="K231">
        <v>0.91456448940099999</v>
      </c>
      <c r="L231">
        <v>1.1926322047</v>
      </c>
      <c r="M231">
        <v>1.0019170014800001</v>
      </c>
      <c r="N231">
        <v>0.97266085185700002</v>
      </c>
      <c r="O231">
        <v>0.90169782829300005</v>
      </c>
      <c r="P231">
        <v>0.97827834998200003</v>
      </c>
      <c r="Q231">
        <v>0.75472969258300004</v>
      </c>
      <c r="R231">
        <v>0.87886856812699998</v>
      </c>
      <c r="S231">
        <v>1.1288367021900001</v>
      </c>
      <c r="T231">
        <v>0.79689099449199996</v>
      </c>
      <c r="U231">
        <v>1.0735304267500001</v>
      </c>
      <c r="V231">
        <v>0.87721390373999997</v>
      </c>
      <c r="W231">
        <v>1.0310666347699999</v>
      </c>
      <c r="X231" s="18"/>
      <c r="Y231" s="18"/>
      <c r="Z231" s="18"/>
      <c r="AA231" s="15"/>
      <c r="AB231" s="15"/>
      <c r="AC231" s="15"/>
      <c r="AD231" s="15"/>
      <c r="AE231" s="15"/>
      <c r="AF231" s="15"/>
      <c r="AG231" s="15"/>
      <c r="AH231" s="14"/>
      <c r="AI231">
        <v>0.33559614731699999</v>
      </c>
      <c r="AJ231">
        <v>0.85231584811700001</v>
      </c>
      <c r="AK231">
        <v>1.02255463389</v>
      </c>
      <c r="AL231">
        <v>1.58262195784</v>
      </c>
      <c r="AM231">
        <v>0.79403141206500005</v>
      </c>
      <c r="AN231">
        <v>2.07337379857</v>
      </c>
      <c r="AO231">
        <v>0.80339020597499999</v>
      </c>
      <c r="AP231">
        <v>1.1781112846199999</v>
      </c>
      <c r="AQ231">
        <v>0.903821214619</v>
      </c>
      <c r="AR231">
        <v>1.4794711578299999</v>
      </c>
      <c r="AS231">
        <v>0.95910872028700001</v>
      </c>
      <c r="AT231">
        <v>1.2746166425100001</v>
      </c>
      <c r="AU231">
        <v>0.95808067079100001</v>
      </c>
      <c r="AV231">
        <v>0.75731395164500004</v>
      </c>
      <c r="AW231">
        <v>0.917328453692</v>
      </c>
      <c r="AX231">
        <v>1.1123251169399999</v>
      </c>
      <c r="AY231">
        <v>0.81328379960999997</v>
      </c>
      <c r="AZ231">
        <v>1.1061479488699999</v>
      </c>
      <c r="BA231">
        <v>0.87094965579899997</v>
      </c>
      <c r="BB231">
        <v>0.97058774321800001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v>1.17758150178</v>
      </c>
      <c r="E232">
        <v>0.85918944435699995</v>
      </c>
      <c r="F232">
        <v>1.1656663922799999</v>
      </c>
      <c r="G232">
        <v>0.77897307897099999</v>
      </c>
      <c r="H232">
        <v>0.91908914303199996</v>
      </c>
      <c r="I232">
        <v>2.0228737391</v>
      </c>
      <c r="J232">
        <v>0.98297418729099995</v>
      </c>
      <c r="K232">
        <v>0.92915205964000003</v>
      </c>
      <c r="L232">
        <v>1.1541511574200001</v>
      </c>
      <c r="M232">
        <v>0.97812955009500002</v>
      </c>
      <c r="N232">
        <v>0.94182727091200003</v>
      </c>
      <c r="O232">
        <v>0.92375240067599995</v>
      </c>
      <c r="P232">
        <v>0.96774188988200005</v>
      </c>
      <c r="Q232">
        <v>0.76029088125300004</v>
      </c>
      <c r="R232">
        <v>0.88722322998500003</v>
      </c>
      <c r="S232">
        <v>1.1489359521</v>
      </c>
      <c r="T232">
        <v>0.79531724829100003</v>
      </c>
      <c r="U232">
        <v>1.1442565007400001</v>
      </c>
      <c r="V232">
        <v>0.87038792729600001</v>
      </c>
      <c r="W232">
        <v>1.0940517677799999</v>
      </c>
      <c r="X232" s="18"/>
      <c r="Y232" s="18"/>
      <c r="Z232" s="18"/>
      <c r="AA232" s="15"/>
      <c r="AB232" s="15"/>
      <c r="AC232" s="15"/>
      <c r="AD232" s="15"/>
      <c r="AE232" s="15"/>
      <c r="AF232" s="15"/>
      <c r="AG232" s="15"/>
      <c r="AH232" s="14"/>
      <c r="AI232">
        <v>0.41565508604599999</v>
      </c>
      <c r="AJ232">
        <v>0.85261138982899998</v>
      </c>
      <c r="AK232">
        <v>1.06551026357</v>
      </c>
      <c r="AL232">
        <v>1.6454927582300001</v>
      </c>
      <c r="AM232">
        <v>0.77369600683299999</v>
      </c>
      <c r="AN232">
        <v>2.00722374921</v>
      </c>
      <c r="AO232">
        <v>0.78355166473000004</v>
      </c>
      <c r="AP232">
        <v>1.20448007777</v>
      </c>
      <c r="AQ232">
        <v>0.90757994606100001</v>
      </c>
      <c r="AR232">
        <v>1.4778232867500001</v>
      </c>
      <c r="AS232">
        <v>1.0960860290600001</v>
      </c>
      <c r="AT232">
        <v>1.4339814471800001</v>
      </c>
      <c r="AU232">
        <v>0.95869168018299999</v>
      </c>
      <c r="AV232">
        <v>0.78327408882100003</v>
      </c>
      <c r="AW232">
        <v>0.96290850039099996</v>
      </c>
      <c r="AX232">
        <v>1.10706205363</v>
      </c>
      <c r="AY232">
        <v>0.77901774968000004</v>
      </c>
      <c r="AZ232">
        <v>1.10446151143</v>
      </c>
      <c r="BA232">
        <v>0.85366112322999999</v>
      </c>
      <c r="BB232">
        <v>0.96559312485799997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v>1.15207432413</v>
      </c>
      <c r="E233">
        <v>0.88250859868700005</v>
      </c>
      <c r="F233">
        <v>1.1459760988200001</v>
      </c>
      <c r="G233">
        <v>0.80160746738800004</v>
      </c>
      <c r="H233">
        <v>0.95581281255999995</v>
      </c>
      <c r="I233">
        <v>2.0676559764400002</v>
      </c>
      <c r="J233">
        <v>1.01441998534</v>
      </c>
      <c r="K233">
        <v>0.94213209344799997</v>
      </c>
      <c r="L233">
        <v>1.1608599928100001</v>
      </c>
      <c r="M233">
        <v>0.97208159452499998</v>
      </c>
      <c r="N233">
        <v>0.90482347768000004</v>
      </c>
      <c r="O233">
        <v>0.93188770845500002</v>
      </c>
      <c r="P233">
        <v>0.97506009976899999</v>
      </c>
      <c r="Q233">
        <v>0.79976930533900004</v>
      </c>
      <c r="R233">
        <v>0.92144986400200002</v>
      </c>
      <c r="S233">
        <v>1.1335051147799999</v>
      </c>
      <c r="T233">
        <v>0.78550741074200003</v>
      </c>
      <c r="U233">
        <v>1.0799723933200001</v>
      </c>
      <c r="V233">
        <v>0.88541296487800003</v>
      </c>
      <c r="W233">
        <v>1.09816695583</v>
      </c>
      <c r="X233" s="18"/>
      <c r="Y233" s="18"/>
      <c r="Z233" s="18"/>
      <c r="AA233" s="15"/>
      <c r="AB233" s="15"/>
      <c r="AC233" s="15"/>
      <c r="AD233" s="15"/>
      <c r="AE233" s="15"/>
      <c r="AF233" s="15"/>
      <c r="AG233" s="15"/>
      <c r="AH233" s="14"/>
      <c r="AI233">
        <v>0.57593595426800004</v>
      </c>
      <c r="AJ233">
        <v>0.81057984252399995</v>
      </c>
      <c r="AK233">
        <v>1.0653493723</v>
      </c>
      <c r="AL233">
        <v>1.5415856803800001</v>
      </c>
      <c r="AM233">
        <v>0.83070687952199995</v>
      </c>
      <c r="AN233">
        <v>2.0376282971099999</v>
      </c>
      <c r="AO233">
        <v>0.78504683378999995</v>
      </c>
      <c r="AP233">
        <v>1.27628718532</v>
      </c>
      <c r="AQ233">
        <v>0.95575928826300005</v>
      </c>
      <c r="AR233">
        <v>1.6601508184</v>
      </c>
      <c r="AS233">
        <v>1.0534059140200001</v>
      </c>
      <c r="AT233">
        <v>1.40752992765</v>
      </c>
      <c r="AU233">
        <v>0.95677593884900003</v>
      </c>
      <c r="AV233">
        <v>0.826802518022</v>
      </c>
      <c r="AW233">
        <v>0.96940143304299997</v>
      </c>
      <c r="AX233">
        <v>1.1131049722799999</v>
      </c>
      <c r="AY233">
        <v>0.776060990329</v>
      </c>
      <c r="AZ233">
        <v>1.0650007481299999</v>
      </c>
      <c r="BA233">
        <v>0.86273367093999997</v>
      </c>
      <c r="BB233">
        <v>0.95111274615399999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v>1.1193734956100001</v>
      </c>
      <c r="E234">
        <v>0.85497084642900001</v>
      </c>
      <c r="F234">
        <v>1.1668578831600001</v>
      </c>
      <c r="G234">
        <v>0.76911484970499999</v>
      </c>
      <c r="H234">
        <v>0.85519837635499996</v>
      </c>
      <c r="I234">
        <v>2.1461752438000001</v>
      </c>
      <c r="J234">
        <v>0.99653495518500002</v>
      </c>
      <c r="K234">
        <v>0.99235018689599996</v>
      </c>
      <c r="L234">
        <v>1.15825558406</v>
      </c>
      <c r="M234">
        <v>1.0121635556399999</v>
      </c>
      <c r="N234">
        <v>0.88109900258700002</v>
      </c>
      <c r="O234">
        <v>0.90942029967899995</v>
      </c>
      <c r="P234">
        <v>0.97233701538299999</v>
      </c>
      <c r="Q234">
        <v>0.81348378988799996</v>
      </c>
      <c r="R234">
        <v>0.89248353398299995</v>
      </c>
      <c r="S234">
        <v>1.12648936973</v>
      </c>
      <c r="T234">
        <v>0.79606729784499997</v>
      </c>
      <c r="U234">
        <v>1.1087244375700001</v>
      </c>
      <c r="V234">
        <v>0.87344033619000006</v>
      </c>
      <c r="W234">
        <v>1.0465269638100001</v>
      </c>
      <c r="X234" s="18"/>
      <c r="Y234" s="18"/>
      <c r="Z234" s="18"/>
      <c r="AA234" s="15"/>
      <c r="AB234" s="15"/>
      <c r="AC234" s="15"/>
      <c r="AD234" s="15"/>
      <c r="AE234" s="15"/>
      <c r="AF234" s="15"/>
      <c r="AG234" s="15"/>
      <c r="AH234" s="14"/>
      <c r="AI234">
        <v>0.49271060246300002</v>
      </c>
      <c r="AJ234">
        <v>0.873934065649</v>
      </c>
      <c r="AK234">
        <v>1.0558106322</v>
      </c>
      <c r="AL234">
        <v>1.70758766609</v>
      </c>
      <c r="AM234">
        <v>0.830620270424</v>
      </c>
      <c r="AN234">
        <v>2.0391163087100002</v>
      </c>
      <c r="AO234">
        <v>0.75855611099099995</v>
      </c>
      <c r="AP234">
        <v>1.34249274822</v>
      </c>
      <c r="AQ234">
        <v>0.97972249020900004</v>
      </c>
      <c r="AR234">
        <v>1.72008750598</v>
      </c>
      <c r="AS234">
        <v>1.0601439028599999</v>
      </c>
      <c r="AT234">
        <v>1.3078263622899999</v>
      </c>
      <c r="AU234">
        <v>0.95854024607499999</v>
      </c>
      <c r="AV234">
        <v>0.85538943848600002</v>
      </c>
      <c r="AW234">
        <v>0.95367992116699996</v>
      </c>
      <c r="AX234">
        <v>1.1012913332600001</v>
      </c>
      <c r="AY234">
        <v>0.81009546294799994</v>
      </c>
      <c r="AZ234">
        <v>1.0569375911000001</v>
      </c>
      <c r="BA234">
        <v>0.86959289550800001</v>
      </c>
      <c r="BB234">
        <v>0.95706650347300004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v>1.0889203036499999</v>
      </c>
      <c r="E235">
        <v>0.83235379696900003</v>
      </c>
      <c r="F235">
        <v>1.15530400093</v>
      </c>
      <c r="G235">
        <v>0.79468446645299995</v>
      </c>
      <c r="H235">
        <v>0.78653055201699995</v>
      </c>
      <c r="I235">
        <v>2.1263934823200001</v>
      </c>
      <c r="J235">
        <v>0.99689395825299998</v>
      </c>
      <c r="K235">
        <v>1.0026436408899999</v>
      </c>
      <c r="L235">
        <v>1.11733796337</v>
      </c>
      <c r="M235">
        <v>1.00193022062</v>
      </c>
      <c r="N235">
        <v>0.85987613788999995</v>
      </c>
      <c r="O235">
        <v>0.93708404440000004</v>
      </c>
      <c r="P235">
        <v>0.93924214797700001</v>
      </c>
      <c r="Q235">
        <v>0.75306363585400005</v>
      </c>
      <c r="R235">
        <v>0.85829749523499999</v>
      </c>
      <c r="S235">
        <v>1.12528414048</v>
      </c>
      <c r="T235">
        <v>0.76328657436000003</v>
      </c>
      <c r="U235">
        <v>1.05945277732</v>
      </c>
      <c r="V235">
        <v>0.84277188053499996</v>
      </c>
      <c r="W235">
        <v>1.0652266862799999</v>
      </c>
      <c r="X235" s="18"/>
      <c r="Y235" s="18"/>
      <c r="Z235" s="18"/>
      <c r="AA235" s="15"/>
      <c r="AB235" s="15"/>
      <c r="AC235" s="15"/>
      <c r="AD235" s="15"/>
      <c r="AE235" s="15"/>
      <c r="AF235" s="15"/>
      <c r="AG235" s="15"/>
      <c r="AH235" s="14"/>
      <c r="AI235">
        <v>0.40756456238099997</v>
      </c>
      <c r="AJ235">
        <v>0.90734665654500002</v>
      </c>
      <c r="AK235">
        <v>1.0363185503000001</v>
      </c>
      <c r="AL235">
        <v>1.7563272499</v>
      </c>
      <c r="AM235">
        <v>0.81873440734199998</v>
      </c>
      <c r="AN235">
        <v>1.97351201638</v>
      </c>
      <c r="AO235">
        <v>0.78593989398700004</v>
      </c>
      <c r="AP235">
        <v>1.3432058849299999</v>
      </c>
      <c r="AQ235">
        <v>0.94655221726600003</v>
      </c>
      <c r="AR235">
        <v>1.6811530505500001</v>
      </c>
      <c r="AS235">
        <v>1.0556363775099999</v>
      </c>
      <c r="AT235">
        <v>1.31947976437</v>
      </c>
      <c r="AU235">
        <v>0.95238112553900001</v>
      </c>
      <c r="AV235">
        <v>0.83366663410899999</v>
      </c>
      <c r="AW235">
        <v>0.93409896519799995</v>
      </c>
      <c r="AX235">
        <v>1.12615485725</v>
      </c>
      <c r="AY235">
        <v>0.79521762387299999</v>
      </c>
      <c r="AZ235">
        <v>1.06766225364</v>
      </c>
      <c r="BA235">
        <v>0.86485913853200003</v>
      </c>
      <c r="BB235">
        <v>0.99476694500100005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v>1.0847147986700001</v>
      </c>
      <c r="E236">
        <v>0.777952847502</v>
      </c>
      <c r="F236">
        <v>1.18384081586</v>
      </c>
      <c r="G236">
        <v>0.75206120460000003</v>
      </c>
      <c r="H236">
        <v>0.813756379526</v>
      </c>
      <c r="I236">
        <v>2.08875265577</v>
      </c>
      <c r="J236">
        <v>1.0123943872300001</v>
      </c>
      <c r="K236">
        <v>0.94980306144500004</v>
      </c>
      <c r="L236">
        <v>1.1144738515799999</v>
      </c>
      <c r="M236">
        <v>0.99274082413999998</v>
      </c>
      <c r="N236">
        <v>0.86135379445399995</v>
      </c>
      <c r="O236">
        <v>0.89064927484099998</v>
      </c>
      <c r="P236">
        <v>0.90538231790799995</v>
      </c>
      <c r="Q236">
        <v>0.69527299298300005</v>
      </c>
      <c r="R236">
        <v>0.86547228296599998</v>
      </c>
      <c r="S236">
        <v>1.13650684001</v>
      </c>
      <c r="T236">
        <v>0.74354239396400001</v>
      </c>
      <c r="U236">
        <v>1.0453357698600001</v>
      </c>
      <c r="V236">
        <v>0.85888196466300004</v>
      </c>
      <c r="W236">
        <v>1.0488640660599999</v>
      </c>
      <c r="X236" s="18"/>
      <c r="Y236" s="18"/>
      <c r="Z236" s="18"/>
      <c r="AA236" s="15"/>
      <c r="AB236" s="15"/>
      <c r="AC236" s="15"/>
      <c r="AD236" s="15"/>
      <c r="AE236" s="15"/>
      <c r="AF236" s="15"/>
      <c r="AG236" s="15"/>
      <c r="AH236" s="14"/>
      <c r="AI236">
        <v>0.43693304331499999</v>
      </c>
      <c r="AJ236">
        <v>0.95894962297700004</v>
      </c>
      <c r="AK236">
        <v>1.0425094447300001</v>
      </c>
      <c r="AL236">
        <v>1.75303494975</v>
      </c>
      <c r="AM236">
        <v>0.84622808910900005</v>
      </c>
      <c r="AN236">
        <v>2.0562070879099998</v>
      </c>
      <c r="AO236">
        <v>0.77662698212000003</v>
      </c>
      <c r="AP236">
        <v>1.2443528959800001</v>
      </c>
      <c r="AQ236">
        <v>0.974049334268</v>
      </c>
      <c r="AR236">
        <v>2.0396772465000002</v>
      </c>
      <c r="AS236">
        <v>1.0745396815499999</v>
      </c>
      <c r="AT236">
        <v>1.27112982719</v>
      </c>
      <c r="AU236">
        <v>0.93541467584500004</v>
      </c>
      <c r="AV236">
        <v>0.77331345837999999</v>
      </c>
      <c r="AW236">
        <v>0.91072677624499998</v>
      </c>
      <c r="AX236">
        <v>1.11721818176</v>
      </c>
      <c r="AY236">
        <v>0.78354439925200003</v>
      </c>
      <c r="AZ236">
        <v>1.09977506278</v>
      </c>
      <c r="BA236">
        <v>0.83884319042300004</v>
      </c>
      <c r="BB236">
        <v>0.97605994764799997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v>1.0662484626299999</v>
      </c>
      <c r="E237">
        <v>0.78545699800900004</v>
      </c>
      <c r="F237">
        <v>1.1984436384799999</v>
      </c>
      <c r="G237">
        <v>0.79589857813300002</v>
      </c>
      <c r="H237">
        <v>0.85916035553600001</v>
      </c>
      <c r="I237">
        <v>2.0884775056299998</v>
      </c>
      <c r="J237">
        <v>1.0149680882900001</v>
      </c>
      <c r="K237">
        <v>0.95415078302</v>
      </c>
      <c r="L237">
        <v>1.1073141553400001</v>
      </c>
      <c r="M237">
        <v>0.97596333020600001</v>
      </c>
      <c r="N237">
        <v>0.97520589096200005</v>
      </c>
      <c r="O237">
        <v>0.88702823871600001</v>
      </c>
      <c r="P237">
        <v>0.93711707860500004</v>
      </c>
      <c r="Q237">
        <v>0.75326967240300002</v>
      </c>
      <c r="R237">
        <v>0.86538521394599999</v>
      </c>
      <c r="S237">
        <v>1.1419096441600001</v>
      </c>
      <c r="T237">
        <v>0.75148362752300002</v>
      </c>
      <c r="U237">
        <v>1.0595254412299999</v>
      </c>
      <c r="V237">
        <v>0.85529505414600004</v>
      </c>
      <c r="W237">
        <v>1.03008986133</v>
      </c>
      <c r="X237" s="18"/>
      <c r="Y237" s="18"/>
      <c r="Z237" s="18"/>
      <c r="AA237" s="15"/>
      <c r="AB237" s="15"/>
      <c r="AC237" s="15"/>
      <c r="AD237" s="15"/>
      <c r="AE237" s="15"/>
      <c r="AF237" s="15"/>
      <c r="AG237" s="15"/>
      <c r="AH237" s="14"/>
      <c r="AI237">
        <v>0.537670361697</v>
      </c>
      <c r="AJ237">
        <v>0.91676504174999995</v>
      </c>
      <c r="AK237">
        <v>1.0512523839500001</v>
      </c>
      <c r="AL237">
        <v>1.95729798995</v>
      </c>
      <c r="AM237">
        <v>0.84865597601700005</v>
      </c>
      <c r="AN237">
        <v>2.0841483393</v>
      </c>
      <c r="AO237">
        <v>0.77945223882699999</v>
      </c>
      <c r="AP237">
        <v>1.20825427504</v>
      </c>
      <c r="AQ237">
        <v>1.1131456910399999</v>
      </c>
      <c r="AR237">
        <v>2.0400827133299999</v>
      </c>
      <c r="AS237">
        <v>1.04136661719</v>
      </c>
      <c r="AT237">
        <v>1.264151351</v>
      </c>
      <c r="AU237">
        <v>0.93209445278299996</v>
      </c>
      <c r="AV237">
        <v>0.72870953080800005</v>
      </c>
      <c r="AW237">
        <v>0.89808740252099994</v>
      </c>
      <c r="AX237">
        <v>1.1307707253299999</v>
      </c>
      <c r="AY237">
        <v>0.77619109416599996</v>
      </c>
      <c r="AZ237">
        <v>1.07618454741</v>
      </c>
      <c r="BA237">
        <v>0.842020516971</v>
      </c>
      <c r="BB237">
        <v>0.92417605744700004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v>1.04755302433</v>
      </c>
      <c r="E238">
        <v>0.83095828887300005</v>
      </c>
      <c r="F238">
        <v>1.1652333833799999</v>
      </c>
      <c r="G238">
        <v>0.85026882781199997</v>
      </c>
      <c r="H238">
        <v>0.88250795675100002</v>
      </c>
      <c r="I238">
        <v>2.0923617396399998</v>
      </c>
      <c r="J238">
        <v>0.98684523450799999</v>
      </c>
      <c r="K238">
        <v>0.93838518926299996</v>
      </c>
      <c r="L238">
        <v>1.1380605784</v>
      </c>
      <c r="M238">
        <v>0.96165267945999999</v>
      </c>
      <c r="N238">
        <v>0.90212937926400005</v>
      </c>
      <c r="O238">
        <v>0.85866546588899995</v>
      </c>
      <c r="P238">
        <v>0.97575704128999996</v>
      </c>
      <c r="Q238">
        <v>0.79698241211400001</v>
      </c>
      <c r="R238">
        <v>0.86086273320999995</v>
      </c>
      <c r="S238">
        <v>1.1191507226199999</v>
      </c>
      <c r="T238">
        <v>0.72816386276599998</v>
      </c>
      <c r="U238">
        <v>1.07960021829</v>
      </c>
      <c r="V238">
        <v>0.84462064150600002</v>
      </c>
      <c r="W238">
        <v>1.0133940793</v>
      </c>
      <c r="X238" s="18"/>
      <c r="Y238" s="18"/>
      <c r="Z238" s="18"/>
      <c r="AA238" s="15"/>
      <c r="AB238" s="15"/>
      <c r="AC238" s="15"/>
      <c r="AD238" s="15"/>
      <c r="AE238" s="15"/>
      <c r="AF238" s="15"/>
      <c r="AG238" s="15"/>
      <c r="AH238" s="14"/>
      <c r="AI238">
        <v>0.54740204830700001</v>
      </c>
      <c r="AJ238">
        <v>0.968032527812</v>
      </c>
      <c r="AK238">
        <v>1.0426899833000001</v>
      </c>
      <c r="AL238">
        <v>1.9454983237000001</v>
      </c>
      <c r="AM238">
        <v>0.84928508602200004</v>
      </c>
      <c r="AN238">
        <v>2.1422660868999999</v>
      </c>
      <c r="AO238">
        <v>0.77845820047900005</v>
      </c>
      <c r="AP238">
        <v>1.3482198193499999</v>
      </c>
      <c r="AQ238">
        <v>1.0501604765400001</v>
      </c>
      <c r="AR238">
        <v>2.05119231188</v>
      </c>
      <c r="AS238">
        <v>1.2362861147799999</v>
      </c>
      <c r="AT238">
        <v>1.36569865334</v>
      </c>
      <c r="AU238">
        <v>0.93856168363500003</v>
      </c>
      <c r="AV238">
        <v>0.73765901833600001</v>
      </c>
      <c r="AW238">
        <v>0.85651238191800005</v>
      </c>
      <c r="AX238">
        <v>1.1174982848899999</v>
      </c>
      <c r="AY238">
        <v>0.75829538500799998</v>
      </c>
      <c r="AZ238">
        <v>1.0378129761899999</v>
      </c>
      <c r="BA238">
        <v>0.80888045530800001</v>
      </c>
      <c r="BB238">
        <v>0.94513595197300004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v>1.03584314996</v>
      </c>
      <c r="E239">
        <v>0.89125248612399999</v>
      </c>
      <c r="F239">
        <v>1.2092538123500001</v>
      </c>
      <c r="G239">
        <v>0.84795941764100002</v>
      </c>
      <c r="H239">
        <v>0.84464730321899995</v>
      </c>
      <c r="I239">
        <v>2.0311760025100001</v>
      </c>
      <c r="J239">
        <v>0.98068980069400002</v>
      </c>
      <c r="K239">
        <v>0.91152314624499997</v>
      </c>
      <c r="L239">
        <v>1.12348941907</v>
      </c>
      <c r="M239">
        <v>0.97041361232800005</v>
      </c>
      <c r="N239">
        <v>0.86604951393100005</v>
      </c>
      <c r="O239">
        <v>0.84244167408399995</v>
      </c>
      <c r="P239">
        <v>0.95842752136300002</v>
      </c>
      <c r="Q239">
        <v>0.75886326801500004</v>
      </c>
      <c r="R239">
        <v>0.84110881728200004</v>
      </c>
      <c r="S239">
        <v>1.1004781370100001</v>
      </c>
      <c r="T239">
        <v>0.72769858226100004</v>
      </c>
      <c r="U239">
        <v>0.99109431018000005</v>
      </c>
      <c r="V239">
        <v>0.84535482480500002</v>
      </c>
      <c r="W239">
        <v>0.97288768853800001</v>
      </c>
      <c r="X239" s="18"/>
      <c r="Y239" s="18"/>
      <c r="Z239" s="18"/>
      <c r="AA239" s="15"/>
      <c r="AB239" s="15"/>
      <c r="AC239" s="15"/>
      <c r="AD239" s="15"/>
      <c r="AE239" s="15"/>
      <c r="AF239" s="15"/>
      <c r="AG239" s="15"/>
      <c r="AH239" s="14"/>
      <c r="AI239">
        <v>0.72344913187399995</v>
      </c>
      <c r="AJ239">
        <v>0.91010683406699999</v>
      </c>
      <c r="AK239">
        <v>1.05615214806</v>
      </c>
      <c r="AL239">
        <v>2.1773195435199999</v>
      </c>
      <c r="AM239">
        <v>0.85232273932000002</v>
      </c>
      <c r="AN239">
        <v>2.1076896946499999</v>
      </c>
      <c r="AO239">
        <v>0.79353035076900003</v>
      </c>
      <c r="AP239">
        <v>1.32036328469</v>
      </c>
      <c r="AQ239">
        <v>1.1396080822900001</v>
      </c>
      <c r="AR239">
        <v>2.1190193774099999</v>
      </c>
      <c r="AS239">
        <v>1.39570668861</v>
      </c>
      <c r="AT239">
        <v>1.2832515768199999</v>
      </c>
      <c r="AU239">
        <v>0.91376148394699996</v>
      </c>
      <c r="AV239">
        <v>0.72547431042900001</v>
      </c>
      <c r="AW239">
        <v>0.86316777389699995</v>
      </c>
      <c r="AX239">
        <v>1.0680063632500001</v>
      </c>
      <c r="AY239">
        <v>0.75054327440599999</v>
      </c>
      <c r="AZ239">
        <v>1.00024214645</v>
      </c>
      <c r="BA239">
        <v>0.80267730893</v>
      </c>
      <c r="BB239">
        <v>0.94434265917000004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v>1.0274539060600001</v>
      </c>
      <c r="E240">
        <v>0.84379522492699999</v>
      </c>
      <c r="F240">
        <v>1.1914687639699999</v>
      </c>
      <c r="G240">
        <v>0.85145244681599996</v>
      </c>
      <c r="H240">
        <v>0.81157813761999997</v>
      </c>
      <c r="I240">
        <v>2.0415270730400001</v>
      </c>
      <c r="J240">
        <v>0.97670576265099995</v>
      </c>
      <c r="K240">
        <v>0.91892970792799999</v>
      </c>
      <c r="L240">
        <v>1.08051696005</v>
      </c>
      <c r="M240">
        <v>0.920087346817</v>
      </c>
      <c r="N240">
        <v>0.87188089904800004</v>
      </c>
      <c r="O240">
        <v>0.83269159434700002</v>
      </c>
      <c r="P240">
        <v>0.947458381086</v>
      </c>
      <c r="Q240">
        <v>0.724683107188</v>
      </c>
      <c r="R240">
        <v>0.82600614459699995</v>
      </c>
      <c r="S240">
        <v>1.1063640593899999</v>
      </c>
      <c r="T240">
        <v>0.73691286066399997</v>
      </c>
      <c r="U240">
        <v>0.98364754298500001</v>
      </c>
      <c r="V240">
        <v>0.82721644385899995</v>
      </c>
      <c r="W240">
        <v>1.0519612578399999</v>
      </c>
      <c r="X240" s="18"/>
      <c r="Y240" s="18"/>
      <c r="Z240" s="18"/>
      <c r="AA240" s="15"/>
      <c r="AB240" s="15"/>
      <c r="AC240" s="15"/>
      <c r="AD240" s="15"/>
      <c r="AE240" s="15"/>
      <c r="AF240" s="15"/>
      <c r="AG240" s="15"/>
      <c r="AH240" s="14"/>
      <c r="AI240">
        <v>0.71369779361800001</v>
      </c>
      <c r="AJ240">
        <v>1.08785494657</v>
      </c>
      <c r="AK240">
        <v>1.09737097163</v>
      </c>
      <c r="AL240">
        <v>2.20151947542</v>
      </c>
      <c r="AM240">
        <v>0.89541659535499996</v>
      </c>
      <c r="AN240">
        <v>2.1343962701499999</v>
      </c>
      <c r="AO240">
        <v>0.79086678074000005</v>
      </c>
      <c r="AP240">
        <v>1.3382014038500001</v>
      </c>
      <c r="AQ240">
        <v>1.0842770684800001</v>
      </c>
      <c r="AR240">
        <v>2.1139332687999999</v>
      </c>
      <c r="AS240">
        <v>1.2887498665599999</v>
      </c>
      <c r="AT240">
        <v>1.3330685631000001</v>
      </c>
      <c r="AU240">
        <v>0.89188865161499997</v>
      </c>
      <c r="AV240">
        <v>0.70606457859100002</v>
      </c>
      <c r="AW240">
        <v>0.85677471756699997</v>
      </c>
      <c r="AX240">
        <v>1.0880572966399999</v>
      </c>
      <c r="AY240">
        <v>0.76438422376899995</v>
      </c>
      <c r="AZ240">
        <v>0.99822261597299999</v>
      </c>
      <c r="BA240">
        <v>0.81434531728899995</v>
      </c>
      <c r="BB240">
        <v>0.92171086283199999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v>1.0031975266499999</v>
      </c>
      <c r="E241">
        <v>0.77199338640000004</v>
      </c>
      <c r="F241">
        <v>1.1929768859200001</v>
      </c>
      <c r="G241">
        <v>0.803251903805</v>
      </c>
      <c r="H241">
        <v>0.82095293094900001</v>
      </c>
      <c r="I241">
        <v>1.9827623244799999</v>
      </c>
      <c r="J241">
        <v>0.976958418414</v>
      </c>
      <c r="K241">
        <v>0.91088345730999998</v>
      </c>
      <c r="L241">
        <v>1.08009869781</v>
      </c>
      <c r="M241">
        <v>0.899548261791</v>
      </c>
      <c r="N241">
        <v>0.85096662626899999</v>
      </c>
      <c r="O241">
        <v>0.85466262579899999</v>
      </c>
      <c r="P241">
        <v>0.92346921031100004</v>
      </c>
      <c r="Q241">
        <v>0.72505760657899998</v>
      </c>
      <c r="R241">
        <v>0.83459269553899995</v>
      </c>
      <c r="S241">
        <v>1.09128159414</v>
      </c>
      <c r="T241">
        <v>0.76492374624899995</v>
      </c>
      <c r="U241">
        <v>1.1315359404500001</v>
      </c>
      <c r="V241">
        <v>0.84015677999000005</v>
      </c>
      <c r="W241">
        <v>1.11116804866</v>
      </c>
      <c r="X241" s="18"/>
      <c r="Y241" s="18"/>
      <c r="Z241" s="18"/>
      <c r="AA241" s="15"/>
      <c r="AB241" s="15"/>
      <c r="AC241" s="15"/>
      <c r="AD241" s="15"/>
      <c r="AE241" s="15"/>
      <c r="AF241" s="15"/>
      <c r="AG241" s="15"/>
      <c r="AH241" s="14"/>
      <c r="AI241">
        <v>0.60255555692499996</v>
      </c>
      <c r="AJ241">
        <v>0.975922685362</v>
      </c>
      <c r="AK241">
        <v>1.0768203996000001</v>
      </c>
      <c r="AL241">
        <v>2.2557783110499998</v>
      </c>
      <c r="AM241">
        <v>0.86935932501000002</v>
      </c>
      <c r="AN241">
        <v>2.2295400935099998</v>
      </c>
      <c r="AO241">
        <v>0.77973639471300005</v>
      </c>
      <c r="AP241">
        <v>1.3400427479000001</v>
      </c>
      <c r="AQ241">
        <v>1.0621502063699999</v>
      </c>
      <c r="AR241">
        <v>2.1719677539100002</v>
      </c>
      <c r="AS241">
        <v>1.2220365524100001</v>
      </c>
      <c r="AT241">
        <v>1.7135274733500001</v>
      </c>
      <c r="AU241">
        <v>0.89166359770000003</v>
      </c>
      <c r="AV241">
        <v>0.72661601516600005</v>
      </c>
      <c r="AW241">
        <v>0.91530624911299996</v>
      </c>
      <c r="AX241">
        <v>1.09456009459</v>
      </c>
      <c r="AY241">
        <v>0.79267554632299997</v>
      </c>
      <c r="AZ241">
        <v>1.1047431141199999</v>
      </c>
      <c r="BA241">
        <v>0.85906792338799998</v>
      </c>
      <c r="BB241">
        <v>0.95666997163300005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v>0.993392113159</v>
      </c>
      <c r="E242">
        <v>0.78798445211099999</v>
      </c>
      <c r="F242">
        <v>1.15332806257</v>
      </c>
      <c r="G242">
        <v>0.78499473298900002</v>
      </c>
      <c r="H242">
        <v>0.82289691524099995</v>
      </c>
      <c r="I242">
        <v>2.0446526034999999</v>
      </c>
      <c r="J242">
        <v>0.98244128530899999</v>
      </c>
      <c r="K242">
        <v>0.92502084445199995</v>
      </c>
      <c r="L242">
        <v>1.09011226342</v>
      </c>
      <c r="M242">
        <v>1.0022540417300001</v>
      </c>
      <c r="N242">
        <v>0.87491704190899999</v>
      </c>
      <c r="O242">
        <v>0.84867326831199996</v>
      </c>
      <c r="P242">
        <v>0.919171982399</v>
      </c>
      <c r="Q242">
        <v>0.73098167306499995</v>
      </c>
      <c r="R242">
        <v>0.83592958294800002</v>
      </c>
      <c r="S242">
        <v>1.0735021251700001</v>
      </c>
      <c r="T242">
        <v>0.75938732624700001</v>
      </c>
      <c r="U242">
        <v>1.1089424618999999</v>
      </c>
      <c r="V242">
        <v>0.82335426377300003</v>
      </c>
      <c r="W242">
        <v>1.0737701258000001</v>
      </c>
      <c r="X242" s="18"/>
      <c r="Y242" s="18"/>
      <c r="Z242" s="18"/>
      <c r="AA242" s="15"/>
      <c r="AB242" s="15"/>
      <c r="AC242" s="15"/>
      <c r="AD242" s="15"/>
      <c r="AE242" s="15"/>
      <c r="AF242" s="15"/>
      <c r="AG242" s="15"/>
      <c r="AH242" s="14"/>
      <c r="AI242">
        <v>0.66080756307400002</v>
      </c>
      <c r="AJ242">
        <v>1.06887481718</v>
      </c>
      <c r="AK242">
        <v>1.0849921413700001</v>
      </c>
      <c r="AL242">
        <v>2.0787205533700002</v>
      </c>
      <c r="AM242">
        <v>0.82901133321300002</v>
      </c>
      <c r="AN242">
        <v>2.2774084755800001</v>
      </c>
      <c r="AO242">
        <v>0.77397668568800004</v>
      </c>
      <c r="AP242">
        <v>1.27405343072</v>
      </c>
      <c r="AQ242">
        <v>1.1874675154500001</v>
      </c>
      <c r="AR242">
        <v>2.05462424141</v>
      </c>
      <c r="AS242">
        <v>1.21182366119</v>
      </c>
      <c r="AT242">
        <v>1.61082607145</v>
      </c>
      <c r="AU242">
        <v>0.90605078713300002</v>
      </c>
      <c r="AV242">
        <v>0.68055262466599997</v>
      </c>
      <c r="AW242">
        <v>0.87541177916699997</v>
      </c>
      <c r="AX242">
        <v>1.0911969267399999</v>
      </c>
      <c r="AY242">
        <v>0.77878487665899998</v>
      </c>
      <c r="AZ242">
        <v>1.0825362985</v>
      </c>
      <c r="BA242">
        <v>0.81854042746099998</v>
      </c>
      <c r="BB242">
        <v>0.93527245873200004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v>0.97891076465899995</v>
      </c>
      <c r="E243">
        <v>0.84924944960500004</v>
      </c>
      <c r="F243">
        <v>1.14942123314</v>
      </c>
      <c r="G243">
        <v>0.79977369488000005</v>
      </c>
      <c r="H243">
        <v>0.77412174740899997</v>
      </c>
      <c r="I243">
        <v>2.0873074373499998</v>
      </c>
      <c r="J243">
        <v>0.97028445355299997</v>
      </c>
      <c r="K243">
        <v>0.954924002183</v>
      </c>
      <c r="L243">
        <v>1.11459611865</v>
      </c>
      <c r="M243">
        <v>0.98941202473099998</v>
      </c>
      <c r="N243">
        <v>0.88925699502199995</v>
      </c>
      <c r="O243">
        <v>0.80594887177800001</v>
      </c>
      <c r="P243">
        <v>0.92352481850000001</v>
      </c>
      <c r="Q243">
        <v>0.72971864482500004</v>
      </c>
      <c r="R243">
        <v>0.84264914685299996</v>
      </c>
      <c r="S243">
        <v>1.0836433483600001</v>
      </c>
      <c r="T243">
        <v>0.72329169653100001</v>
      </c>
      <c r="U243">
        <v>1.06024722661</v>
      </c>
      <c r="V243">
        <v>0.81632817594700002</v>
      </c>
      <c r="W243">
        <v>1.0074253585599999</v>
      </c>
      <c r="X243" s="18"/>
      <c r="Y243" s="18"/>
      <c r="Z243" s="18"/>
      <c r="AA243" s="15"/>
      <c r="AB243" s="15"/>
      <c r="AC243" s="15"/>
      <c r="AD243" s="15"/>
      <c r="AE243" s="15"/>
      <c r="AF243" s="15"/>
      <c r="AG243" s="15"/>
      <c r="AH243" s="14"/>
      <c r="AI243">
        <v>0.85434358473100003</v>
      </c>
      <c r="AJ243">
        <v>1.0881518247699999</v>
      </c>
      <c r="AK243">
        <v>1.0768979055900001</v>
      </c>
      <c r="AL243">
        <v>2.1730217437700001</v>
      </c>
      <c r="AM243">
        <v>0.84703005320299996</v>
      </c>
      <c r="AN243">
        <v>2.2483262904600001</v>
      </c>
      <c r="AO243">
        <v>0.75652844898600002</v>
      </c>
      <c r="AP243">
        <v>1.3089137149700001</v>
      </c>
      <c r="AQ243">
        <v>1.2371627303699999</v>
      </c>
      <c r="AR243">
        <v>2.0696559782100001</v>
      </c>
      <c r="AS243">
        <v>1.14169821357</v>
      </c>
      <c r="AT243">
        <v>1.7721377405400001</v>
      </c>
      <c r="AU243">
        <v>0.90623466708699996</v>
      </c>
      <c r="AV243">
        <v>0.69163907360700005</v>
      </c>
      <c r="AW243">
        <v>0.86141690875700005</v>
      </c>
      <c r="AX243">
        <v>1.0934945586</v>
      </c>
      <c r="AY243">
        <v>0.75580646316199995</v>
      </c>
      <c r="AZ243">
        <v>1.0803976904000001</v>
      </c>
      <c r="BA243">
        <v>0.79307831525100003</v>
      </c>
      <c r="BB243">
        <v>0.89277485450899996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v>0.93830905497799999</v>
      </c>
      <c r="E244">
        <v>0.78847767734800001</v>
      </c>
      <c r="F244">
        <v>1.1390998998299999</v>
      </c>
      <c r="G244">
        <v>0.80430420853999995</v>
      </c>
      <c r="H244">
        <v>0.73856709417199995</v>
      </c>
      <c r="I244">
        <v>2.0613818307499998</v>
      </c>
      <c r="J244">
        <v>0.94621889279100002</v>
      </c>
      <c r="K244">
        <v>0.95674756236500003</v>
      </c>
      <c r="L244">
        <v>1.0684989148099999</v>
      </c>
      <c r="M244">
        <v>0.93740800367199995</v>
      </c>
      <c r="N244">
        <v>0.91052316690000001</v>
      </c>
      <c r="O244">
        <v>0.81861635748200001</v>
      </c>
      <c r="P244">
        <v>0.94292612203500004</v>
      </c>
      <c r="Q244">
        <v>0.76389296271100005</v>
      </c>
      <c r="R244">
        <v>0.90107353349800001</v>
      </c>
      <c r="S244">
        <v>1.07430773958</v>
      </c>
      <c r="T244">
        <v>0.70646093003599997</v>
      </c>
      <c r="U244">
        <v>1.0313521155200001</v>
      </c>
      <c r="V244">
        <v>0.83190986022699998</v>
      </c>
      <c r="W244">
        <v>0.98719695764799997</v>
      </c>
      <c r="X244" s="18"/>
      <c r="Y244" s="18"/>
      <c r="Z244" s="18"/>
      <c r="AA244" s="15"/>
      <c r="AB244" s="15"/>
      <c r="AC244" s="15"/>
      <c r="AD244" s="15"/>
      <c r="AE244" s="15"/>
      <c r="AF244" s="15"/>
      <c r="AG244" s="15"/>
      <c r="AH244" s="14"/>
      <c r="AI244">
        <v>0.89761357670099995</v>
      </c>
      <c r="AJ244">
        <v>1.0940010335200001</v>
      </c>
      <c r="AK244">
        <v>1.1179109407300001</v>
      </c>
      <c r="AL244">
        <v>2.4292122832900001</v>
      </c>
      <c r="AM244">
        <v>0.88361138476400003</v>
      </c>
      <c r="AN244">
        <v>2.3522275551499998</v>
      </c>
      <c r="AO244">
        <v>0.73056609021499996</v>
      </c>
      <c r="AP244">
        <v>1.58167250446</v>
      </c>
      <c r="AQ244">
        <v>1.1752288816600001</v>
      </c>
      <c r="AR244">
        <v>2.1546594954799998</v>
      </c>
      <c r="AS244">
        <v>1.0693392103799999</v>
      </c>
      <c r="AT244">
        <v>1.7956690816100001</v>
      </c>
      <c r="AU244">
        <v>0.89863501546400004</v>
      </c>
      <c r="AV244">
        <v>0.70643232875799999</v>
      </c>
      <c r="AW244">
        <v>0.90257451359700003</v>
      </c>
      <c r="AX244">
        <v>1.0688950288500001</v>
      </c>
      <c r="AY244">
        <v>0.73576469644800002</v>
      </c>
      <c r="AZ244">
        <v>1.03240067392</v>
      </c>
      <c r="BA244">
        <v>0.81604890244600004</v>
      </c>
      <c r="BB244">
        <v>0.92384065308100005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v>0.92243219268700005</v>
      </c>
      <c r="E245">
        <v>0.77334770322000002</v>
      </c>
      <c r="F245">
        <v>1.1474261003499999</v>
      </c>
      <c r="G245">
        <v>0.77934268423200004</v>
      </c>
      <c r="H245">
        <v>0.77317103168699997</v>
      </c>
      <c r="I245">
        <v>1.97059355989</v>
      </c>
      <c r="J245">
        <v>0.95872475999499995</v>
      </c>
      <c r="K245">
        <v>0.96194843381899997</v>
      </c>
      <c r="L245">
        <v>1.07050994865</v>
      </c>
      <c r="M245">
        <v>0.92661466500400003</v>
      </c>
      <c r="N245">
        <v>0.89170823540300004</v>
      </c>
      <c r="O245">
        <v>0.83845289815599999</v>
      </c>
      <c r="P245" s="19">
        <f>(AVERAGE(P240:P244)+AVERAGE(P246:P250))/2</f>
        <v>0.93563827170410008</v>
      </c>
      <c r="Q245" s="19">
        <f>(AVERAGE(Q240:Q244)+AVERAGE(Q246:Q250))/2</f>
        <v>0.75322627452930002</v>
      </c>
      <c r="R245" s="19">
        <f>(AVERAGE(R240:R244)+AVERAGE(R246:R250))/2</f>
        <v>0.87602353256449994</v>
      </c>
      <c r="S245">
        <v>1.0924626824300001</v>
      </c>
      <c r="T245">
        <v>0.703004353601</v>
      </c>
      <c r="U245">
        <v>1.0090790704599999</v>
      </c>
      <c r="V245">
        <v>0.82622881189999997</v>
      </c>
      <c r="W245">
        <v>1.0428946058099999</v>
      </c>
      <c r="X245" s="18"/>
      <c r="Y245" s="18"/>
      <c r="Z245" s="18"/>
      <c r="AA245" s="15"/>
      <c r="AB245" s="15"/>
      <c r="AC245" s="15"/>
      <c r="AD245" s="15"/>
      <c r="AE245" s="15"/>
      <c r="AF245" s="15"/>
      <c r="AG245" s="15"/>
      <c r="AH245" s="14"/>
      <c r="AI245">
        <v>0.88437158118299997</v>
      </c>
      <c r="AJ245">
        <v>1.12760080636</v>
      </c>
      <c r="AK245">
        <v>1.1511980454199999</v>
      </c>
      <c r="AL245">
        <v>2.51385595064</v>
      </c>
      <c r="AM245">
        <v>0.95560169518100002</v>
      </c>
      <c r="AN245">
        <v>2.40249058202</v>
      </c>
      <c r="AO245">
        <v>0.72657887078100003</v>
      </c>
      <c r="AP245">
        <v>1.5034505150799999</v>
      </c>
      <c r="AQ245">
        <v>1.1606518208400001</v>
      </c>
      <c r="AR245">
        <v>2.09762671403</v>
      </c>
      <c r="AS245">
        <v>1.06197054673</v>
      </c>
      <c r="AT245">
        <v>1.8353442014800001</v>
      </c>
      <c r="AU245" s="19">
        <f>(AVERAGE(AU240:AU244)+AVERAGE(AU246:AU250))/2</f>
        <v>0.90299356865429992</v>
      </c>
      <c r="AV245" s="19">
        <f>(AVERAGE(AV240:AV244)+AVERAGE(AV246:AV250))/2</f>
        <v>0.71536357715179988</v>
      </c>
      <c r="AW245" s="19">
        <f>(AVERAGE(AW240:AW244)+AVERAGE(AW246:AW250))/2</f>
        <v>0.90030773883920001</v>
      </c>
      <c r="AX245">
        <v>1.0719946548099999</v>
      </c>
      <c r="AY245">
        <v>0.73895949382799997</v>
      </c>
      <c r="AZ245">
        <v>0.99385432976999999</v>
      </c>
      <c r="BA245">
        <v>0.80218393522700004</v>
      </c>
      <c r="BB245">
        <v>0.91732004476600004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v>0.88632582588700004</v>
      </c>
      <c r="E246">
        <v>0.76478388094700001</v>
      </c>
      <c r="F246">
        <v>1.1204109680000001</v>
      </c>
      <c r="G246">
        <v>0.75985983280900005</v>
      </c>
      <c r="H246">
        <v>0.76554447216499999</v>
      </c>
      <c r="I246">
        <v>1.90543661346</v>
      </c>
      <c r="J246">
        <v>0.96350994086499997</v>
      </c>
      <c r="K246">
        <v>0.93463251640599998</v>
      </c>
      <c r="L246">
        <v>1.08116678525</v>
      </c>
      <c r="M246">
        <v>0.93721509739999997</v>
      </c>
      <c r="N246">
        <v>0.88506287319300003</v>
      </c>
      <c r="O246">
        <v>0.84130702300299998</v>
      </c>
      <c r="P246">
        <v>0.95964093928399996</v>
      </c>
      <c r="Q246">
        <v>0.80793765633100001</v>
      </c>
      <c r="R246">
        <v>0.96000041623599996</v>
      </c>
      <c r="S246">
        <v>1.06433383529</v>
      </c>
      <c r="T246">
        <v>0.70561186782499996</v>
      </c>
      <c r="U246">
        <v>0.980735323577</v>
      </c>
      <c r="V246">
        <v>0.82941388025600005</v>
      </c>
      <c r="W246">
        <v>1.0298567114499999</v>
      </c>
      <c r="X246" s="18"/>
      <c r="Y246" s="18"/>
      <c r="Z246" s="18"/>
      <c r="AA246" s="15"/>
      <c r="AB246" s="15"/>
      <c r="AC246" s="15"/>
      <c r="AD246" s="15"/>
      <c r="AE246" s="15"/>
      <c r="AF246" s="15"/>
      <c r="AG246" s="15"/>
      <c r="AH246" s="14"/>
      <c r="AI246">
        <v>0.96562294747999999</v>
      </c>
      <c r="AJ246">
        <v>1.13430758238</v>
      </c>
      <c r="AK246">
        <v>1.13754144431</v>
      </c>
      <c r="AL246">
        <v>2.3336743449799999</v>
      </c>
      <c r="AM246">
        <v>0.87262730285599999</v>
      </c>
      <c r="AN246">
        <v>2.2796814238900001</v>
      </c>
      <c r="AO246">
        <v>0.75208730035299998</v>
      </c>
      <c r="AP246">
        <v>1.4933479294500001</v>
      </c>
      <c r="AQ246">
        <v>1.1787680621600001</v>
      </c>
      <c r="AR246">
        <v>2.2309170039000001</v>
      </c>
      <c r="AS246">
        <v>1.30905689677</v>
      </c>
      <c r="AT246">
        <v>1.7900607122400001</v>
      </c>
      <c r="AU246">
        <v>0.91908318363999997</v>
      </c>
      <c r="AV246">
        <v>0.76895035258800004</v>
      </c>
      <c r="AW246">
        <v>1.02676893265</v>
      </c>
      <c r="AX246">
        <v>1.05016462366</v>
      </c>
      <c r="AY246">
        <v>0.73970817047799997</v>
      </c>
      <c r="AZ246">
        <v>0.98349835675499997</v>
      </c>
      <c r="BA246">
        <v>0.84213425725400004</v>
      </c>
      <c r="BB246">
        <v>0.87788224487400002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v>0.90914582816800005</v>
      </c>
      <c r="E247">
        <v>0.78108029756099995</v>
      </c>
      <c r="F247">
        <v>1.1419252573100001</v>
      </c>
      <c r="G247">
        <v>0.75599926788600003</v>
      </c>
      <c r="H247">
        <v>0.79924178837799997</v>
      </c>
      <c r="I247">
        <v>1.9285589676399999</v>
      </c>
      <c r="J247">
        <v>0.91407769050900001</v>
      </c>
      <c r="K247">
        <v>0.94573659725199999</v>
      </c>
      <c r="L247">
        <v>1.09523508382</v>
      </c>
      <c r="M247">
        <v>0.99097152542800004</v>
      </c>
      <c r="N247">
        <v>0.89337826316000002</v>
      </c>
      <c r="O247">
        <v>0.81919485062599995</v>
      </c>
      <c r="P247">
        <v>0.93339530777099999</v>
      </c>
      <c r="Q247">
        <v>0.77294539334000001</v>
      </c>
      <c r="R247">
        <v>0.88120219899100005</v>
      </c>
      <c r="S247">
        <v>1.0154378052599999</v>
      </c>
      <c r="T247">
        <v>0.70403155090000002</v>
      </c>
      <c r="U247">
        <v>0.94431511925800005</v>
      </c>
      <c r="V247">
        <v>0.83182228306600003</v>
      </c>
      <c r="W247">
        <v>1.0426756936099999</v>
      </c>
      <c r="X247" s="18"/>
      <c r="Y247" s="18"/>
      <c r="Z247" s="18"/>
      <c r="AA247" s="15"/>
      <c r="AB247" s="15"/>
      <c r="AC247" s="15"/>
      <c r="AD247" s="15"/>
      <c r="AE247" s="15"/>
      <c r="AF247" s="15"/>
      <c r="AG247" s="15"/>
      <c r="AH247" s="14"/>
      <c r="AI247">
        <v>0.89115705888999996</v>
      </c>
      <c r="AJ247">
        <v>1.24089589809</v>
      </c>
      <c r="AK247">
        <v>1.1493230645900001</v>
      </c>
      <c r="AL247">
        <v>2.4209663558700001</v>
      </c>
      <c r="AM247">
        <v>0.91248861303899997</v>
      </c>
      <c r="AN247">
        <v>2.3150429252600002</v>
      </c>
      <c r="AO247">
        <v>0.74244075855299996</v>
      </c>
      <c r="AP247">
        <v>1.4170841626199999</v>
      </c>
      <c r="AQ247">
        <v>1.2501693842599999</v>
      </c>
      <c r="AR247">
        <v>2.0778989359</v>
      </c>
      <c r="AS247">
        <v>1.12533143062</v>
      </c>
      <c r="AT247">
        <v>1.82786542048</v>
      </c>
      <c r="AU247">
        <v>0.91138635760700004</v>
      </c>
      <c r="AV247">
        <v>0.74167874354800001</v>
      </c>
      <c r="AW247">
        <v>0.92558124949200005</v>
      </c>
      <c r="AX247">
        <v>1.0349892434400001</v>
      </c>
      <c r="AY247">
        <v>0.72399640351299999</v>
      </c>
      <c r="AZ247">
        <v>1.0179315447299999</v>
      </c>
      <c r="BA247">
        <v>0.86147543158700002</v>
      </c>
      <c r="BB247">
        <v>0.96772767416799998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v>0.87842165812200002</v>
      </c>
      <c r="E248">
        <v>0.803109407261</v>
      </c>
      <c r="F248">
        <v>1.1455364322199999</v>
      </c>
      <c r="G248">
        <v>0.71553280145200004</v>
      </c>
      <c r="H248">
        <v>0.81684279694200002</v>
      </c>
      <c r="I248">
        <v>1.99154737593</v>
      </c>
      <c r="J248">
        <v>0.94169708703099997</v>
      </c>
      <c r="K248">
        <v>0.92909756540599997</v>
      </c>
      <c r="L248">
        <v>1.09755665265</v>
      </c>
      <c r="M248">
        <v>1.0027030985000001</v>
      </c>
      <c r="N248">
        <v>0.83387756008799996</v>
      </c>
      <c r="O248">
        <v>0.87663985680699996</v>
      </c>
      <c r="P248">
        <v>0.94151291035899998</v>
      </c>
      <c r="Q248">
        <v>0.75365141458200002</v>
      </c>
      <c r="R248">
        <v>0.85935555572400002</v>
      </c>
      <c r="S248">
        <v>1.0392880843200001</v>
      </c>
      <c r="T248">
        <v>0.68984074782000004</v>
      </c>
      <c r="U248">
        <v>0.92943505862300002</v>
      </c>
      <c r="V248">
        <v>0.79246143019299997</v>
      </c>
      <c r="W248">
        <v>1.0265324016799999</v>
      </c>
      <c r="X248" s="18"/>
      <c r="Y248" s="18"/>
      <c r="Z248" s="18"/>
      <c r="AA248" s="15"/>
      <c r="AB248" s="15"/>
      <c r="AC248" s="15"/>
      <c r="AD248" s="15"/>
      <c r="AE248" s="15"/>
      <c r="AF248" s="15"/>
      <c r="AG248" s="15"/>
      <c r="AH248" s="14"/>
      <c r="AI248">
        <v>0.896842222184</v>
      </c>
      <c r="AJ248">
        <v>1.19610418501</v>
      </c>
      <c r="AK248">
        <v>1.17920138449</v>
      </c>
      <c r="AL248">
        <v>2.5516012736699998</v>
      </c>
      <c r="AM248">
        <v>0.91702277405800003</v>
      </c>
      <c r="AN248">
        <v>2.43831022089</v>
      </c>
      <c r="AO248">
        <v>0.75592249471999995</v>
      </c>
      <c r="AP248">
        <v>1.4406783670300001</v>
      </c>
      <c r="AQ248">
        <v>1.38134482792</v>
      </c>
      <c r="AR248">
        <v>2.3325555148500001</v>
      </c>
      <c r="AS248">
        <v>1.19781249804</v>
      </c>
      <c r="AT248">
        <v>1.7067171183000001</v>
      </c>
      <c r="AU248">
        <v>0.90207057162500004</v>
      </c>
      <c r="AV248">
        <v>0.70099091977799999</v>
      </c>
      <c r="AW248">
        <v>0.86523656024899998</v>
      </c>
      <c r="AX248">
        <v>1.0543976081499999</v>
      </c>
      <c r="AY248">
        <v>0.73787413239999999</v>
      </c>
      <c r="AZ248">
        <v>1.0266005112700001</v>
      </c>
      <c r="BA248">
        <v>0.80644657864400004</v>
      </c>
      <c r="BB248">
        <v>0.91897522982199997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v>0.85513043331000005</v>
      </c>
      <c r="E249">
        <v>0.77441675636200002</v>
      </c>
      <c r="F249">
        <v>1.13436496713</v>
      </c>
      <c r="G249">
        <v>0.74176108345799996</v>
      </c>
      <c r="H249">
        <v>0.82643544214200004</v>
      </c>
      <c r="I249">
        <v>1.97913963044</v>
      </c>
      <c r="J249">
        <v>0.94582020025199998</v>
      </c>
      <c r="K249">
        <v>0.90383166664699999</v>
      </c>
      <c r="L249">
        <v>1.07470842729</v>
      </c>
      <c r="M249">
        <v>0.93893617021300002</v>
      </c>
      <c r="N249">
        <v>0.86137095395399998</v>
      </c>
      <c r="O249">
        <v>0.91624312007999997</v>
      </c>
      <c r="P249">
        <v>0.938760366954</v>
      </c>
      <c r="Q249">
        <v>0.76173026446699998</v>
      </c>
      <c r="R249">
        <v>0.90284240576300001</v>
      </c>
      <c r="S249">
        <v>1.03785512132</v>
      </c>
      <c r="T249">
        <v>0.70442554412799996</v>
      </c>
      <c r="U249">
        <v>0.97357517510400005</v>
      </c>
      <c r="V249">
        <v>0.81409008522799997</v>
      </c>
      <c r="W249">
        <v>0.97280770356199997</v>
      </c>
      <c r="X249" s="18"/>
      <c r="Y249" s="18"/>
      <c r="Z249" s="18"/>
      <c r="AA249" s="15"/>
      <c r="AB249" s="15"/>
      <c r="AC249" s="15"/>
      <c r="AD249" s="15"/>
      <c r="AE249" s="15"/>
      <c r="AF249" s="15"/>
      <c r="AG249" s="15"/>
      <c r="AH249" s="14"/>
      <c r="AI249">
        <v>0.88071320394300001</v>
      </c>
      <c r="AJ249">
        <v>1.1892524416100001</v>
      </c>
      <c r="AK249">
        <v>1.19490183211</v>
      </c>
      <c r="AL249">
        <v>2.5975663063800001</v>
      </c>
      <c r="AM249">
        <v>0.93642443351500004</v>
      </c>
      <c r="AN249">
        <v>2.4531145868199999</v>
      </c>
      <c r="AO249">
        <v>0.79695725080799995</v>
      </c>
      <c r="AP249">
        <v>1.5476166092999999</v>
      </c>
      <c r="AQ249">
        <v>1.23813612456</v>
      </c>
      <c r="AR249">
        <v>2.3060949484300002</v>
      </c>
      <c r="AS249">
        <v>1.4026329040900001</v>
      </c>
      <c r="AT249">
        <v>1.6863425135500001</v>
      </c>
      <c r="AU249">
        <v>0.90723535329399996</v>
      </c>
      <c r="AV249">
        <v>0.71320265431300001</v>
      </c>
      <c r="AW249">
        <v>0.89234645723499995</v>
      </c>
      <c r="AX249">
        <v>1.05627922292</v>
      </c>
      <c r="AY249">
        <v>0.72853482972399997</v>
      </c>
      <c r="AZ249">
        <v>1.0884755014900001</v>
      </c>
      <c r="BA249">
        <v>0.83807485524400005</v>
      </c>
      <c r="BB249">
        <v>0.88089151670800003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v>0.85958045373799996</v>
      </c>
      <c r="E250">
        <v>0.72781520482499995</v>
      </c>
      <c r="F250">
        <v>1.13112571969</v>
      </c>
      <c r="G250">
        <v>0.73924238691999999</v>
      </c>
      <c r="H250">
        <v>0.78915396024999995</v>
      </c>
      <c r="I250">
        <v>2.0924212207499999</v>
      </c>
      <c r="J250">
        <v>0.92269816273500005</v>
      </c>
      <c r="K250">
        <v>0.92737956988000003</v>
      </c>
      <c r="L250">
        <v>1.0340037119900001</v>
      </c>
      <c r="M250">
        <v>0.89705231643100003</v>
      </c>
      <c r="N250">
        <v>0.86809064989100004</v>
      </c>
      <c r="O250">
        <v>0.98341811565799997</v>
      </c>
      <c r="P250">
        <v>0.92652267834199997</v>
      </c>
      <c r="Q250">
        <v>0.76166402220499996</v>
      </c>
      <c r="R250">
        <v>0.91658364549600002</v>
      </c>
      <c r="S250">
        <v>1.0108250328699999</v>
      </c>
      <c r="T250">
        <v>0.67183265713899998</v>
      </c>
      <c r="U250">
        <v>0.95507668734100004</v>
      </c>
      <c r="V250">
        <v>0.83673439275100003</v>
      </c>
      <c r="W250">
        <v>0.97494457857200001</v>
      </c>
      <c r="X250" s="18"/>
      <c r="Y250" s="18"/>
      <c r="Z250" s="18"/>
      <c r="AA250" s="15"/>
      <c r="AB250" s="15"/>
      <c r="AC250" s="15"/>
      <c r="AD250" s="15"/>
      <c r="AE250" s="15"/>
      <c r="AF250" s="15"/>
      <c r="AG250" s="15"/>
      <c r="AH250" s="14"/>
      <c r="AI250">
        <v>0.91789067216999998</v>
      </c>
      <c r="AJ250">
        <v>1.2476044593</v>
      </c>
      <c r="AK250">
        <v>1.17335005214</v>
      </c>
      <c r="AL250">
        <v>2.6743669537299999</v>
      </c>
      <c r="AM250">
        <v>1.15614778869</v>
      </c>
      <c r="AN250">
        <v>2.4815490811399998</v>
      </c>
      <c r="AO250">
        <v>0.77413103822700002</v>
      </c>
      <c r="AP250">
        <v>1.6580752761999999</v>
      </c>
      <c r="AQ250">
        <v>1.3075054563099999</v>
      </c>
      <c r="AR250">
        <v>2.5028644874000001</v>
      </c>
      <c r="AS250">
        <v>1.44017731942</v>
      </c>
      <c r="AT250">
        <v>1.7363840162599999</v>
      </c>
      <c r="AU250">
        <v>0.89568750137800002</v>
      </c>
      <c r="AV250">
        <v>0.71750848050299998</v>
      </c>
      <c r="AW250">
        <v>0.88166002056500004</v>
      </c>
      <c r="AX250">
        <v>1.0684668578600001</v>
      </c>
      <c r="AY250">
        <v>0.71617943264700001</v>
      </c>
      <c r="AZ250">
        <v>1.05602739911</v>
      </c>
      <c r="BA250">
        <v>0.83301181759099996</v>
      </c>
      <c r="BB250">
        <v>0.95258418892999996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v>0.84346005287799997</v>
      </c>
      <c r="E251">
        <v>0.70360886602200001</v>
      </c>
      <c r="F251">
        <v>1.1314173038599999</v>
      </c>
      <c r="G251">
        <v>0.73434120537600001</v>
      </c>
      <c r="H251">
        <v>0.76451426610600004</v>
      </c>
      <c r="I251">
        <v>2.13819252502</v>
      </c>
      <c r="J251">
        <v>0.91799905531500003</v>
      </c>
      <c r="K251">
        <v>0.948750162023</v>
      </c>
      <c r="L251">
        <v>1.0338214514699999</v>
      </c>
      <c r="M251">
        <v>0.89855450174999996</v>
      </c>
      <c r="N251">
        <v>0.91542563658700005</v>
      </c>
      <c r="O251">
        <v>0.909992763004</v>
      </c>
      <c r="P251">
        <v>0.90610337371600003</v>
      </c>
      <c r="Q251">
        <v>0.73356564198999996</v>
      </c>
      <c r="R251">
        <v>0.86520701651599996</v>
      </c>
      <c r="S251">
        <v>1.00950835059</v>
      </c>
      <c r="T251">
        <v>0.64942027879200004</v>
      </c>
      <c r="U251">
        <v>0.95773719334999996</v>
      </c>
      <c r="V251">
        <v>0.83352442421399997</v>
      </c>
      <c r="W251">
        <v>0.96847399752700003</v>
      </c>
      <c r="X251" s="18"/>
      <c r="Y251" s="18"/>
      <c r="Z251" s="18"/>
      <c r="AA251" s="15"/>
      <c r="AB251" s="15"/>
      <c r="AC251" s="15"/>
      <c r="AD251" s="15"/>
      <c r="AE251" s="15"/>
      <c r="AF251" s="15"/>
      <c r="AG251" s="15"/>
      <c r="AH251" s="14"/>
      <c r="AI251">
        <v>0.95536212086600003</v>
      </c>
      <c r="AJ251">
        <v>1.2121232772899999</v>
      </c>
      <c r="AK251">
        <v>1.1993919428399999</v>
      </c>
      <c r="AL251">
        <v>2.8910426595000001</v>
      </c>
      <c r="AM251">
        <v>1.19929786554</v>
      </c>
      <c r="AN251">
        <v>2.5114374203000001</v>
      </c>
      <c r="AO251">
        <v>0.75374461248400004</v>
      </c>
      <c r="AP251">
        <v>1.7930012424399999</v>
      </c>
      <c r="AQ251">
        <v>1.34183497447</v>
      </c>
      <c r="AR251">
        <v>2.60283998886</v>
      </c>
      <c r="AS251">
        <v>1.4217685847799999</v>
      </c>
      <c r="AT251">
        <v>1.83409082394</v>
      </c>
      <c r="AU251">
        <v>0.86934135464100004</v>
      </c>
      <c r="AV251">
        <v>0.71019187337900003</v>
      </c>
      <c r="AW251">
        <v>0.89917071373199997</v>
      </c>
      <c r="AX251">
        <v>1.05313354653</v>
      </c>
      <c r="AY251">
        <v>0.70339877148600005</v>
      </c>
      <c r="AZ251">
        <v>1.0900689350399999</v>
      </c>
      <c r="BA251">
        <v>0.82819804440900002</v>
      </c>
      <c r="BB251">
        <v>0.96863584137699998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v>0.82353868739299996</v>
      </c>
      <c r="E252">
        <v>0.72999746424500001</v>
      </c>
      <c r="F252">
        <v>1.14766886752</v>
      </c>
      <c r="G252">
        <v>0.76371817550900001</v>
      </c>
      <c r="H252">
        <v>0.75189699189100001</v>
      </c>
      <c r="I252">
        <v>2.05906412111</v>
      </c>
      <c r="J252">
        <v>0.89492023718000002</v>
      </c>
      <c r="K252">
        <v>0.93197904518999997</v>
      </c>
      <c r="L252">
        <v>1.02732717871</v>
      </c>
      <c r="M252">
        <v>0.87829824941099999</v>
      </c>
      <c r="N252">
        <v>0.83381966775299998</v>
      </c>
      <c r="O252">
        <v>0.88200635315099996</v>
      </c>
      <c r="P252">
        <v>0.90950228232300001</v>
      </c>
      <c r="Q252">
        <v>0.72988233563500005</v>
      </c>
      <c r="R252">
        <v>0.83224514200199995</v>
      </c>
      <c r="S252">
        <v>0.99771414525799995</v>
      </c>
      <c r="T252">
        <v>0.652272932794</v>
      </c>
      <c r="U252">
        <v>0.94383055000399996</v>
      </c>
      <c r="V252">
        <v>0.78917362288000004</v>
      </c>
      <c r="W252">
        <v>0.98746257008000005</v>
      </c>
      <c r="X252" s="18"/>
      <c r="Y252" s="18"/>
      <c r="Z252" s="18"/>
      <c r="AA252" s="15"/>
      <c r="AB252" s="15"/>
      <c r="AC252" s="15"/>
      <c r="AD252" s="15"/>
      <c r="AE252" s="15"/>
      <c r="AF252" s="15"/>
      <c r="AG252" s="15"/>
      <c r="AH252" s="14"/>
      <c r="AI252">
        <v>1.25143643469</v>
      </c>
      <c r="AJ252">
        <v>1.28880784462</v>
      </c>
      <c r="AK252">
        <v>1.1970083359299999</v>
      </c>
      <c r="AL252">
        <v>2.71209785923</v>
      </c>
      <c r="AM252">
        <v>1.29401604991</v>
      </c>
      <c r="AN252">
        <v>2.42867378584</v>
      </c>
      <c r="AO252">
        <v>0.76295270613300004</v>
      </c>
      <c r="AP252">
        <v>1.8191971267</v>
      </c>
      <c r="AQ252">
        <v>1.3770940354100001</v>
      </c>
      <c r="AR252">
        <v>2.7947702433999999</v>
      </c>
      <c r="AS252">
        <v>1.5365085443299999</v>
      </c>
      <c r="AT252">
        <v>1.96898225801</v>
      </c>
      <c r="AU252">
        <v>0.88968777716500003</v>
      </c>
      <c r="AV252">
        <v>0.76742906140400002</v>
      </c>
      <c r="AW252">
        <v>0.876524985747</v>
      </c>
      <c r="AX252">
        <v>1.00151963569</v>
      </c>
      <c r="AY252">
        <v>0.68106046958900002</v>
      </c>
      <c r="AZ252">
        <v>0.98402042657599997</v>
      </c>
      <c r="BA252">
        <v>0.79799789224600004</v>
      </c>
      <c r="BB252">
        <v>0.98420078927999999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v>0.78005226458599997</v>
      </c>
      <c r="E253">
        <v>0.69416942771900003</v>
      </c>
      <c r="F253">
        <v>1.14667685543</v>
      </c>
      <c r="G253">
        <v>0.75744858787199998</v>
      </c>
      <c r="H253">
        <v>0.766940780958</v>
      </c>
      <c r="I253">
        <v>1.9403870056800001</v>
      </c>
      <c r="J253">
        <v>0.87801186506499995</v>
      </c>
      <c r="K253">
        <v>0.92672690033899996</v>
      </c>
      <c r="L253">
        <v>1.02609749078</v>
      </c>
      <c r="M253">
        <v>0.95347617308999999</v>
      </c>
      <c r="N253">
        <v>0.78513474409200001</v>
      </c>
      <c r="O253">
        <v>0.84732192052599997</v>
      </c>
      <c r="P253">
        <v>0.89620017826099996</v>
      </c>
      <c r="Q253">
        <v>0.73096436402300002</v>
      </c>
      <c r="R253">
        <v>0.89357150229299998</v>
      </c>
      <c r="S253">
        <v>1.01735658278</v>
      </c>
      <c r="T253">
        <v>0.64160715772900001</v>
      </c>
      <c r="U253">
        <v>0.93764633292699995</v>
      </c>
      <c r="V253">
        <v>0.75238590436300001</v>
      </c>
      <c r="W253">
        <v>0.94434579294800003</v>
      </c>
      <c r="X253" s="18"/>
      <c r="Y253" s="18"/>
      <c r="Z253" s="18"/>
      <c r="AA253" s="15"/>
      <c r="AB253" s="15"/>
      <c r="AC253" s="15"/>
      <c r="AD253" s="15"/>
      <c r="AE253" s="15"/>
      <c r="AF253" s="15"/>
      <c r="AG253" s="15"/>
      <c r="AH253" s="14"/>
      <c r="AI253">
        <v>1.1883322233</v>
      </c>
      <c r="AJ253">
        <v>1.2497356372299999</v>
      </c>
      <c r="AK253">
        <v>1.17179499348</v>
      </c>
      <c r="AL253">
        <v>2.64114391737</v>
      </c>
      <c r="AM253">
        <v>1.32164556969</v>
      </c>
      <c r="AN253">
        <v>2.4625931201600002</v>
      </c>
      <c r="AO253">
        <v>0.76626178937599998</v>
      </c>
      <c r="AP253">
        <v>1.8300350752600001</v>
      </c>
      <c r="AQ253">
        <v>1.39608836238</v>
      </c>
      <c r="AR253">
        <v>2.5933777670699998</v>
      </c>
      <c r="AS253">
        <v>1.63563259819</v>
      </c>
      <c r="AT253">
        <v>2.0883811092000002</v>
      </c>
      <c r="AU253">
        <v>0.91631807775200003</v>
      </c>
      <c r="AV253">
        <v>0.90264438453600004</v>
      </c>
      <c r="AW253">
        <v>1.0005089674500001</v>
      </c>
      <c r="AX253">
        <v>1.03749449508</v>
      </c>
      <c r="AY253">
        <v>0.68377036463600005</v>
      </c>
      <c r="AZ253">
        <v>1.05450288822</v>
      </c>
      <c r="BA253">
        <v>0.754583720239</v>
      </c>
      <c r="BB253">
        <v>1.0029268965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v>0.78008643879299999</v>
      </c>
      <c r="E254">
        <v>0.69811114073400005</v>
      </c>
      <c r="F254">
        <v>1.1291300558399999</v>
      </c>
      <c r="G254">
        <v>0.83307645233799998</v>
      </c>
      <c r="H254">
        <v>0.755287948115</v>
      </c>
      <c r="I254">
        <v>1.98199254509</v>
      </c>
      <c r="J254">
        <v>0.86897952656099997</v>
      </c>
      <c r="K254">
        <v>0.940384900977</v>
      </c>
      <c r="L254">
        <v>1.03941336062</v>
      </c>
      <c r="M254">
        <v>0.91506271277999995</v>
      </c>
      <c r="N254">
        <v>0.78314307930100002</v>
      </c>
      <c r="O254">
        <v>0.89440169787699997</v>
      </c>
      <c r="P254">
        <v>0.90668407285099994</v>
      </c>
      <c r="Q254">
        <v>0.79418865940500005</v>
      </c>
      <c r="R254">
        <v>0.91064804131800003</v>
      </c>
      <c r="S254">
        <v>1.0171669286</v>
      </c>
      <c r="T254">
        <v>0.63493409921999999</v>
      </c>
      <c r="U254">
        <v>0.97263214911899998</v>
      </c>
      <c r="V254">
        <v>0.75217283617300001</v>
      </c>
      <c r="W254">
        <v>0.93548578156600004</v>
      </c>
      <c r="X254" s="18"/>
      <c r="Y254" s="18"/>
      <c r="Z254" s="18"/>
      <c r="AA254" s="15"/>
      <c r="AB254" s="15"/>
      <c r="AC254" s="15"/>
      <c r="AD254" s="15"/>
      <c r="AE254" s="15"/>
      <c r="AF254" s="15"/>
      <c r="AG254" s="15"/>
      <c r="AH254" s="14"/>
      <c r="AI254">
        <v>1.4198166296700001</v>
      </c>
      <c r="AJ254">
        <v>1.45711430601</v>
      </c>
      <c r="AK254">
        <v>1.15633200413</v>
      </c>
      <c r="AL254">
        <v>2.7332445322600001</v>
      </c>
      <c r="AM254">
        <v>1.2838064386500001</v>
      </c>
      <c r="AN254">
        <v>2.5928297537699998</v>
      </c>
      <c r="AO254">
        <v>0.74973512717000002</v>
      </c>
      <c r="AP254">
        <v>1.8586502435300001</v>
      </c>
      <c r="AQ254">
        <v>1.4599288530800001</v>
      </c>
      <c r="AR254">
        <v>2.6003971579099998</v>
      </c>
      <c r="AS254">
        <v>1.7507719479499999</v>
      </c>
      <c r="AT254">
        <v>2.0690920716300001</v>
      </c>
      <c r="AU254">
        <v>0.90988079261499999</v>
      </c>
      <c r="AV254">
        <v>0.91215500041499997</v>
      </c>
      <c r="AW254">
        <v>0.94543819328500001</v>
      </c>
      <c r="AX254">
        <v>1.0286838515700001</v>
      </c>
      <c r="AY254">
        <v>0.67718519669699995</v>
      </c>
      <c r="AZ254">
        <v>1.02113326002</v>
      </c>
      <c r="BA254">
        <v>0.757144957098</v>
      </c>
      <c r="BB254">
        <v>0.98254753835200004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v>0.75483752561600004</v>
      </c>
      <c r="E255">
        <v>0.697093545752</v>
      </c>
      <c r="F255">
        <v>1.1004102788400001</v>
      </c>
      <c r="G255">
        <v>0.82895893198500004</v>
      </c>
      <c r="H255">
        <v>0.71389351819900004</v>
      </c>
      <c r="I255">
        <v>1.95948589149</v>
      </c>
      <c r="J255">
        <v>0.87121351573399997</v>
      </c>
      <c r="K255">
        <v>0.99018626654499997</v>
      </c>
      <c r="L255">
        <v>0.98952385252200004</v>
      </c>
      <c r="M255">
        <v>0.90146860525200001</v>
      </c>
      <c r="N255">
        <v>0.81381807811200002</v>
      </c>
      <c r="O255">
        <v>0.86928238224099996</v>
      </c>
      <c r="P255">
        <v>0.91508208599399998</v>
      </c>
      <c r="Q255">
        <v>0.81250310651299995</v>
      </c>
      <c r="R255">
        <v>0.922075074883</v>
      </c>
      <c r="S255">
        <v>0.99296601806499996</v>
      </c>
      <c r="T255">
        <v>0.65028653250000001</v>
      </c>
      <c r="U255">
        <v>0.94282239466200002</v>
      </c>
      <c r="V255">
        <v>0.77858731119299995</v>
      </c>
      <c r="W255">
        <v>0.96559261109600003</v>
      </c>
      <c r="X255" s="18"/>
      <c r="Y255" s="18"/>
      <c r="Z255" s="18"/>
      <c r="AA255" s="15"/>
      <c r="AB255" s="15"/>
      <c r="AC255" s="15"/>
      <c r="AD255" s="15"/>
      <c r="AE255" s="15"/>
      <c r="AF255" s="15"/>
      <c r="AG255" s="15"/>
      <c r="AH255" s="14"/>
      <c r="AI255">
        <v>1.4588172290999999</v>
      </c>
      <c r="AJ255">
        <v>1.4919414879699999</v>
      </c>
      <c r="AK255">
        <v>1.1567635992300001</v>
      </c>
      <c r="AL255">
        <v>2.9824382199900001</v>
      </c>
      <c r="AM255">
        <v>1.24008014962</v>
      </c>
      <c r="AN255">
        <v>2.5749646199999998</v>
      </c>
      <c r="AO255">
        <v>0.75861464215399999</v>
      </c>
      <c r="AP255">
        <v>1.87551514971</v>
      </c>
      <c r="AQ255">
        <v>1.40936962709</v>
      </c>
      <c r="AR255">
        <v>2.7263520312799998</v>
      </c>
      <c r="AS255">
        <v>1.7224559673299999</v>
      </c>
      <c r="AT255">
        <v>2.15690347495</v>
      </c>
      <c r="AU255">
        <v>0.88484398581099999</v>
      </c>
      <c r="AV255">
        <v>0.87036481638399998</v>
      </c>
      <c r="AW255">
        <v>0.90526917797600004</v>
      </c>
      <c r="AX255">
        <v>1.0024809131400001</v>
      </c>
      <c r="AY255">
        <v>0.68947530114699995</v>
      </c>
      <c r="AZ255">
        <v>0.99110589286899997</v>
      </c>
      <c r="BA255">
        <v>0.74011108833499994</v>
      </c>
      <c r="BB255">
        <v>0.99458198903200001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v>0.71790654266700005</v>
      </c>
      <c r="E256">
        <v>0.66146558480100004</v>
      </c>
      <c r="F256">
        <v>1.09937825321</v>
      </c>
      <c r="G256">
        <v>0.82532306089600005</v>
      </c>
      <c r="H256">
        <v>0.69348379108199998</v>
      </c>
      <c r="I256">
        <v>1.9159427017599999</v>
      </c>
      <c r="J256">
        <v>0.87080979126699998</v>
      </c>
      <c r="K256">
        <v>1.0399489394799999</v>
      </c>
      <c r="L256">
        <v>0.97699487312099997</v>
      </c>
      <c r="M256">
        <v>0.89829040854800002</v>
      </c>
      <c r="N256">
        <v>0.92067554459699996</v>
      </c>
      <c r="O256">
        <v>0.87955022148999995</v>
      </c>
      <c r="P256">
        <v>0.94746297777099997</v>
      </c>
      <c r="Q256">
        <v>0.84204405411799998</v>
      </c>
      <c r="R256">
        <v>0.88754143628000004</v>
      </c>
      <c r="S256">
        <v>0.99056596741699998</v>
      </c>
      <c r="T256">
        <v>0.63931423259300002</v>
      </c>
      <c r="U256">
        <v>0.93359541376800004</v>
      </c>
      <c r="V256">
        <v>0.77326423257999999</v>
      </c>
      <c r="W256">
        <v>0.99947288026600001</v>
      </c>
      <c r="X256" s="18"/>
      <c r="Y256" s="18"/>
      <c r="Z256" s="18"/>
      <c r="AA256" s="15"/>
      <c r="AB256" s="15"/>
      <c r="AC256" s="15"/>
      <c r="AD256" s="15"/>
      <c r="AE256" s="15"/>
      <c r="AF256" s="15"/>
      <c r="AG256" s="15"/>
      <c r="AH256" s="14"/>
      <c r="AI256">
        <v>1.5691390360999999</v>
      </c>
      <c r="AJ256">
        <v>1.7625450649800001</v>
      </c>
      <c r="AK256">
        <v>1.14926075247</v>
      </c>
      <c r="AL256">
        <v>3.1189568317599998</v>
      </c>
      <c r="AM256">
        <v>1.3311758204999999</v>
      </c>
      <c r="AN256">
        <v>2.6201453618400001</v>
      </c>
      <c r="AO256">
        <v>0.77702668852099999</v>
      </c>
      <c r="AP256">
        <v>1.9094475391200001</v>
      </c>
      <c r="AQ256">
        <v>1.4910722759299999</v>
      </c>
      <c r="AR256">
        <v>2.9121424030799998</v>
      </c>
      <c r="AS256">
        <v>1.9659132939299999</v>
      </c>
      <c r="AT256">
        <v>2.1241922586199999</v>
      </c>
      <c r="AU256">
        <v>0.927316718087</v>
      </c>
      <c r="AV256">
        <v>0.871190976891</v>
      </c>
      <c r="AW256">
        <v>0.90561301471300004</v>
      </c>
      <c r="AX256">
        <v>0.99655621556399998</v>
      </c>
      <c r="AY256">
        <v>0.676857187611</v>
      </c>
      <c r="AZ256">
        <v>0.97532208415800004</v>
      </c>
      <c r="BA256">
        <v>0.80658111294099999</v>
      </c>
      <c r="BB256">
        <v>0.98269711655799996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v>0.70598961227400003</v>
      </c>
      <c r="E257">
        <v>0.70650171634400005</v>
      </c>
      <c r="F257">
        <v>1.0901120918</v>
      </c>
      <c r="G257">
        <v>0.79495094248099996</v>
      </c>
      <c r="H257">
        <v>0.69903317505899998</v>
      </c>
      <c r="I257">
        <v>1.87105515145</v>
      </c>
      <c r="J257">
        <v>0.88113134687500005</v>
      </c>
      <c r="K257">
        <v>1.0005110750799999</v>
      </c>
      <c r="L257">
        <v>0.948876791522</v>
      </c>
      <c r="M257">
        <v>0.92747906998399998</v>
      </c>
      <c r="N257">
        <v>0.86188616636399995</v>
      </c>
      <c r="O257">
        <v>0.91099898001299995</v>
      </c>
      <c r="P257">
        <v>0.92308117639300002</v>
      </c>
      <c r="Q257">
        <v>0.84819057948099996</v>
      </c>
      <c r="R257">
        <v>0.93318324829599997</v>
      </c>
      <c r="S257">
        <v>1.0200130253899999</v>
      </c>
      <c r="T257">
        <v>0.64276605078500004</v>
      </c>
      <c r="U257">
        <v>0.93192991283299997</v>
      </c>
      <c r="V257">
        <v>0.77521053327199996</v>
      </c>
      <c r="W257">
        <v>1.0200337985400001</v>
      </c>
      <c r="X257" s="18"/>
      <c r="Y257" s="18"/>
      <c r="Z257" s="18"/>
      <c r="AA257" s="15"/>
      <c r="AB257" s="15"/>
      <c r="AC257" s="15"/>
      <c r="AD257" s="15"/>
      <c r="AE257" s="15"/>
      <c r="AF257" s="15"/>
      <c r="AG257" s="15"/>
      <c r="AH257" s="14"/>
      <c r="AI257">
        <v>1.7653106571399999</v>
      </c>
      <c r="AJ257">
        <v>1.94367439277</v>
      </c>
      <c r="AK257">
        <v>1.18513507462</v>
      </c>
      <c r="AL257">
        <v>3.0657232355200001</v>
      </c>
      <c r="AM257">
        <v>1.4295557017</v>
      </c>
      <c r="AN257">
        <v>2.6264018943799998</v>
      </c>
      <c r="AO257">
        <v>0.79552245761100004</v>
      </c>
      <c r="AP257">
        <v>1.88374242631</v>
      </c>
      <c r="AQ257">
        <v>1.6121357550099999</v>
      </c>
      <c r="AR257">
        <v>2.9242593278900002</v>
      </c>
      <c r="AS257">
        <v>2.0370049745499998</v>
      </c>
      <c r="AT257">
        <v>2.3559664787300001</v>
      </c>
      <c r="AU257">
        <v>0.93195118921700004</v>
      </c>
      <c r="AV257">
        <v>0.86422183430900001</v>
      </c>
      <c r="AW257">
        <v>0.93825450293299995</v>
      </c>
      <c r="AX257">
        <v>0.99302168140000002</v>
      </c>
      <c r="AY257">
        <v>0.68364142104100001</v>
      </c>
      <c r="AZ257">
        <v>1.03204835283</v>
      </c>
      <c r="BA257">
        <v>0.77869354315999995</v>
      </c>
      <c r="BB257">
        <v>1.00957561357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v>0.70288402350699997</v>
      </c>
      <c r="E258">
        <v>0.73017141293400001</v>
      </c>
      <c r="F258">
        <v>1.10955360337</v>
      </c>
      <c r="G258">
        <v>0.78084904199899996</v>
      </c>
      <c r="H258">
        <v>0.69687955438000004</v>
      </c>
      <c r="I258">
        <v>1.92165467374</v>
      </c>
      <c r="J258">
        <v>0.86170634097800003</v>
      </c>
      <c r="K258">
        <v>0.98941844879800001</v>
      </c>
      <c r="L258">
        <v>0.93334258664400005</v>
      </c>
      <c r="M258">
        <v>0.87422413837099999</v>
      </c>
      <c r="N258">
        <v>0.77028997388599996</v>
      </c>
      <c r="O258">
        <v>0.87912414454700005</v>
      </c>
      <c r="P258">
        <v>0.90725926454100003</v>
      </c>
      <c r="Q258">
        <v>0.84034952338400004</v>
      </c>
      <c r="R258">
        <v>0.90124704817699997</v>
      </c>
      <c r="S258">
        <v>1.0305417617699999</v>
      </c>
      <c r="T258">
        <v>0.62969827087100005</v>
      </c>
      <c r="U258">
        <v>0.97755987159900004</v>
      </c>
      <c r="V258">
        <v>0.81226397806700001</v>
      </c>
      <c r="W258">
        <v>1.0268519245100001</v>
      </c>
      <c r="X258" s="18"/>
      <c r="Y258" s="18"/>
      <c r="Z258" s="18"/>
      <c r="AA258" s="15"/>
      <c r="AB258" s="15"/>
      <c r="AC258" s="15"/>
      <c r="AD258" s="15"/>
      <c r="AE258" s="15"/>
      <c r="AF258" s="15"/>
      <c r="AG258" s="15"/>
      <c r="AH258" s="14"/>
      <c r="AI258">
        <v>1.82490999912</v>
      </c>
      <c r="AJ258">
        <v>2.0355700791000002</v>
      </c>
      <c r="AK258">
        <v>1.2165071483400001</v>
      </c>
      <c r="AL258">
        <v>3.1418301234000001</v>
      </c>
      <c r="AM258">
        <v>1.3922027590399999</v>
      </c>
      <c r="AN258">
        <v>2.59102305563</v>
      </c>
      <c r="AO258">
        <v>0.81640847995700006</v>
      </c>
      <c r="AP258">
        <v>1.9955511769200001</v>
      </c>
      <c r="AQ258">
        <v>1.6939594469999999</v>
      </c>
      <c r="AR258">
        <v>3.10607622785</v>
      </c>
      <c r="AS258">
        <v>2.1033870352599999</v>
      </c>
      <c r="AT258">
        <v>2.1757546650299999</v>
      </c>
      <c r="AU258">
        <v>0.88652552756299996</v>
      </c>
      <c r="AV258">
        <v>0.81865340443900003</v>
      </c>
      <c r="AW258">
        <v>0.90928642000100002</v>
      </c>
      <c r="AX258">
        <v>0.99438881457600004</v>
      </c>
      <c r="AY258">
        <v>0.66379460398699996</v>
      </c>
      <c r="AZ258">
        <v>0.99837386901199998</v>
      </c>
      <c r="BA258">
        <v>0.76339957797699998</v>
      </c>
      <c r="BB258">
        <v>1.0637565095099999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v>0.74193942719499995</v>
      </c>
      <c r="E259">
        <v>0.74008433801200002</v>
      </c>
      <c r="F259">
        <v>1.08633993496</v>
      </c>
      <c r="G259">
        <v>0.74233834548699995</v>
      </c>
      <c r="H259">
        <v>0.69427921133000003</v>
      </c>
      <c r="I259">
        <v>1.93169076331</v>
      </c>
      <c r="J259">
        <v>0.85996783140400002</v>
      </c>
      <c r="K259">
        <v>0.95613498018999998</v>
      </c>
      <c r="L259">
        <v>0.96989270953499995</v>
      </c>
      <c r="M259">
        <v>0.865192418091</v>
      </c>
      <c r="N259">
        <v>0.74783813203000005</v>
      </c>
      <c r="O259">
        <v>0.85052227515099998</v>
      </c>
      <c r="P259">
        <v>0.910258817065</v>
      </c>
      <c r="Q259">
        <v>0.87428088953799998</v>
      </c>
      <c r="R259">
        <v>0.93572745859799999</v>
      </c>
      <c r="S259">
        <v>1.0143072199400001</v>
      </c>
      <c r="T259">
        <v>0.62038775652</v>
      </c>
      <c r="U259">
        <v>0.95660725767099997</v>
      </c>
      <c r="V259">
        <v>0.81270800359100004</v>
      </c>
      <c r="W259">
        <v>0.99894360660299997</v>
      </c>
      <c r="X259" s="18"/>
      <c r="Y259" s="18"/>
      <c r="Z259" s="18"/>
      <c r="AA259" s="15"/>
      <c r="AB259" s="15"/>
      <c r="AC259" s="15"/>
      <c r="AD259" s="15"/>
      <c r="AE259" s="15"/>
      <c r="AF259" s="15"/>
      <c r="AG259" s="15"/>
      <c r="AH259" s="14"/>
      <c r="AI259">
        <v>1.8300418489700001</v>
      </c>
      <c r="AJ259">
        <v>1.9955672977200001</v>
      </c>
      <c r="AK259">
        <v>1.2306619995200001</v>
      </c>
      <c r="AL259">
        <v>3.0670314806299999</v>
      </c>
      <c r="AM259">
        <v>1.38014623249</v>
      </c>
      <c r="AN259">
        <v>2.6291220278399998</v>
      </c>
      <c r="AO259">
        <v>0.79367370259600001</v>
      </c>
      <c r="AP259">
        <v>2.0624568487800001</v>
      </c>
      <c r="AQ259">
        <v>1.5744186223800001</v>
      </c>
      <c r="AR259">
        <v>3.4036851442899998</v>
      </c>
      <c r="AS259">
        <v>1.80064986431</v>
      </c>
      <c r="AT259">
        <v>2.26953973524</v>
      </c>
      <c r="AU259">
        <v>0.90115840433399996</v>
      </c>
      <c r="AV259">
        <v>0.80401973151499995</v>
      </c>
      <c r="AW259">
        <v>0.913571272898</v>
      </c>
      <c r="AX259">
        <v>0.99145776597699997</v>
      </c>
      <c r="AY259">
        <v>0.66773469957099996</v>
      </c>
      <c r="AZ259">
        <v>0.95280149390799995</v>
      </c>
      <c r="BA259">
        <v>0.79787598708600005</v>
      </c>
      <c r="BB259">
        <v>1.0219494552999999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v>0.68338933007500002</v>
      </c>
      <c r="E260">
        <v>0.75441913012600004</v>
      </c>
      <c r="F260">
        <v>1.06600655838</v>
      </c>
      <c r="G260">
        <v>0.74286931935699996</v>
      </c>
      <c r="H260">
        <v>0.70957296479599996</v>
      </c>
      <c r="I260">
        <v>2.02129518996</v>
      </c>
      <c r="J260">
        <v>0.84049065368300002</v>
      </c>
      <c r="K260">
        <v>0.93013094109100003</v>
      </c>
      <c r="L260">
        <v>0.93582808716699994</v>
      </c>
      <c r="M260">
        <v>0.93487439094299996</v>
      </c>
      <c r="N260">
        <v>0.78305439435599999</v>
      </c>
      <c r="O260">
        <v>0.82867628817200001</v>
      </c>
      <c r="P260">
        <v>0.90973823600500003</v>
      </c>
      <c r="Q260">
        <v>0.84430052214600004</v>
      </c>
      <c r="R260">
        <v>0.96712126275700006</v>
      </c>
      <c r="S260">
        <v>0.97666967462999998</v>
      </c>
      <c r="T260">
        <v>0.62405376573600002</v>
      </c>
      <c r="U260">
        <v>1.0051106866399999</v>
      </c>
      <c r="V260">
        <v>0.77551865903999995</v>
      </c>
      <c r="W260">
        <v>0.93050658886799997</v>
      </c>
      <c r="X260" s="18"/>
      <c r="Y260" s="18"/>
      <c r="Z260" s="18"/>
      <c r="AA260" s="15"/>
      <c r="AB260" s="15"/>
      <c r="AC260" s="15"/>
      <c r="AD260" s="15"/>
      <c r="AE260" s="15"/>
      <c r="AF260" s="15"/>
      <c r="AG260" s="15"/>
      <c r="AH260" s="14"/>
      <c r="AI260">
        <v>2.0667057843899999</v>
      </c>
      <c r="AJ260">
        <v>1.96488401295</v>
      </c>
      <c r="AK260">
        <v>1.2609506347899999</v>
      </c>
      <c r="AL260">
        <v>3.10558774159</v>
      </c>
      <c r="AM260">
        <v>1.4304797517500001</v>
      </c>
      <c r="AN260">
        <v>2.6886347476400001</v>
      </c>
      <c r="AO260">
        <v>0.83138816742800004</v>
      </c>
      <c r="AP260">
        <v>2.1311255513199998</v>
      </c>
      <c r="AQ260">
        <v>1.6125080054900001</v>
      </c>
      <c r="AR260">
        <v>3.2167826170299998</v>
      </c>
      <c r="AS260">
        <v>2.0086138925200001</v>
      </c>
      <c r="AT260">
        <v>2.26051129348</v>
      </c>
      <c r="AU260">
        <v>0.88520252665700006</v>
      </c>
      <c r="AV260">
        <v>0.76627916116499994</v>
      </c>
      <c r="AW260">
        <v>0.90229981291799999</v>
      </c>
      <c r="AX260">
        <v>0.997430413051</v>
      </c>
      <c r="AY260">
        <v>0.66932879540000001</v>
      </c>
      <c r="AZ260">
        <v>1.1082854029</v>
      </c>
      <c r="BA260">
        <v>0.80660286935799996</v>
      </c>
      <c r="BB260">
        <v>0.96636131089599997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v>0.69605195250600005</v>
      </c>
      <c r="E261">
        <v>0.76361417701000001</v>
      </c>
      <c r="F261">
        <v>1.0374683766699999</v>
      </c>
      <c r="G261">
        <v>0.85396642037399995</v>
      </c>
      <c r="H261">
        <v>0.69593122410599995</v>
      </c>
      <c r="I261">
        <v>2.00176632339</v>
      </c>
      <c r="J261">
        <v>0.83481219365500003</v>
      </c>
      <c r="K261">
        <v>0.95797629773899995</v>
      </c>
      <c r="L261">
        <v>0.96703026491400002</v>
      </c>
      <c r="M261">
        <v>0.85799701801100003</v>
      </c>
      <c r="N261">
        <v>0.75518572376000004</v>
      </c>
      <c r="O261">
        <v>0.86520872459300002</v>
      </c>
      <c r="P261">
        <v>0.86605370524799996</v>
      </c>
      <c r="Q261">
        <v>0.78379403885999999</v>
      </c>
      <c r="R261">
        <v>0.87943852002199996</v>
      </c>
      <c r="S261">
        <v>0.95206853708100003</v>
      </c>
      <c r="T261">
        <v>0.59394665794900003</v>
      </c>
      <c r="U261">
        <v>0.97702028976400002</v>
      </c>
      <c r="V261">
        <v>0.79220788609399995</v>
      </c>
      <c r="W261">
        <v>0.95327855396700001</v>
      </c>
      <c r="X261" s="18"/>
      <c r="Y261" s="18"/>
      <c r="Z261" s="18"/>
      <c r="AA261" s="15"/>
      <c r="AB261" s="15"/>
      <c r="AC261" s="15"/>
      <c r="AD261" s="15"/>
      <c r="AE261" s="15"/>
      <c r="AF261" s="15"/>
      <c r="AG261" s="15"/>
      <c r="AH261" s="14"/>
      <c r="AI261">
        <v>2.5324895270800001</v>
      </c>
      <c r="AJ261">
        <v>2.0700867914800001</v>
      </c>
      <c r="AK261">
        <v>1.2437168515000001</v>
      </c>
      <c r="AL261">
        <v>3.1123550449100001</v>
      </c>
      <c r="AM261">
        <v>1.3672303971899999</v>
      </c>
      <c r="AN261">
        <v>2.6752130595399999</v>
      </c>
      <c r="AO261">
        <v>0.88204578738100003</v>
      </c>
      <c r="AP261">
        <v>2.2144118983399999</v>
      </c>
      <c r="AQ261">
        <v>1.7287182425400001</v>
      </c>
      <c r="AR261">
        <v>3.24625254019</v>
      </c>
      <c r="AS261">
        <v>2.1834857971499999</v>
      </c>
      <c r="AT261">
        <v>2.44618358504</v>
      </c>
      <c r="AU261">
        <v>0.86040014682999999</v>
      </c>
      <c r="AV261">
        <v>0.76248911420900001</v>
      </c>
      <c r="AW261">
        <v>0.88697531424200005</v>
      </c>
      <c r="AX261">
        <v>1.00529119884</v>
      </c>
      <c r="AY261">
        <v>0.65385207647700005</v>
      </c>
      <c r="AZ261">
        <v>1.0617023699000001</v>
      </c>
      <c r="BA261">
        <v>0.81219968084000005</v>
      </c>
      <c r="BB261">
        <v>0.99184679038400003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v>0.69988702595200003</v>
      </c>
      <c r="E262">
        <v>0.86802116703800003</v>
      </c>
      <c r="F262">
        <v>1.04638588936</v>
      </c>
      <c r="G262">
        <v>0.90803398582100003</v>
      </c>
      <c r="H262">
        <v>0.69982544397599999</v>
      </c>
      <c r="I262">
        <v>2.0277250960400002</v>
      </c>
      <c r="J262">
        <v>0.82851173640800002</v>
      </c>
      <c r="K262">
        <v>0.99457368283199998</v>
      </c>
      <c r="L262">
        <v>0.90746766307000004</v>
      </c>
      <c r="M262">
        <v>0.85167548736300003</v>
      </c>
      <c r="N262">
        <v>0.80665698611400005</v>
      </c>
      <c r="O262">
        <v>0.84908259701400002</v>
      </c>
      <c r="P262">
        <v>0.85557908824399997</v>
      </c>
      <c r="Q262">
        <v>0.73717314543099999</v>
      </c>
      <c r="R262">
        <v>0.83491122142999996</v>
      </c>
      <c r="S262">
        <v>0.95584764933099997</v>
      </c>
      <c r="T262">
        <v>0.59941403491900003</v>
      </c>
      <c r="U262">
        <v>0.93365476144399995</v>
      </c>
      <c r="V262">
        <v>0.790365647427</v>
      </c>
      <c r="W262">
        <v>0.923019465742</v>
      </c>
      <c r="X262" s="18"/>
      <c r="Y262" s="18"/>
      <c r="Z262" s="18"/>
      <c r="AA262" s="15"/>
      <c r="AB262" s="15"/>
      <c r="AC262" s="15"/>
      <c r="AD262" s="15"/>
      <c r="AE262" s="15"/>
      <c r="AF262" s="15"/>
      <c r="AG262" s="15"/>
      <c r="AH262" s="14"/>
      <c r="AI262">
        <v>2.6007234552799998</v>
      </c>
      <c r="AJ262">
        <v>2.3930548841200001</v>
      </c>
      <c r="AK262">
        <v>1.22164981042</v>
      </c>
      <c r="AL262">
        <v>3.1385492477899999</v>
      </c>
      <c r="AM262">
        <v>1.3831352833699999</v>
      </c>
      <c r="AN262">
        <v>2.6469156090300001</v>
      </c>
      <c r="AO262">
        <v>0.88454672327600004</v>
      </c>
      <c r="AP262">
        <v>2.3271488178799999</v>
      </c>
      <c r="AQ262">
        <v>1.69835576681</v>
      </c>
      <c r="AR262">
        <v>3.2931230205299999</v>
      </c>
      <c r="AS262">
        <v>2.5100421933999999</v>
      </c>
      <c r="AT262">
        <v>2.7011016691699998</v>
      </c>
      <c r="AU262">
        <v>0.84844881240900005</v>
      </c>
      <c r="AV262">
        <v>0.75127091075300001</v>
      </c>
      <c r="AW262">
        <v>0.86019130774700003</v>
      </c>
      <c r="AX262">
        <v>0.98807040184399997</v>
      </c>
      <c r="AY262">
        <v>0.64653091872000001</v>
      </c>
      <c r="AZ262">
        <v>0.99158789575499995</v>
      </c>
      <c r="BA262">
        <v>0.79818891173200002</v>
      </c>
      <c r="BB262">
        <v>1.08176347169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v>0.634236035388</v>
      </c>
      <c r="E263">
        <v>0.82605785986199998</v>
      </c>
      <c r="F263">
        <v>1.0643000331600001</v>
      </c>
      <c r="G263">
        <v>0.82906058266899996</v>
      </c>
      <c r="H263">
        <v>0.735874891468</v>
      </c>
      <c r="I263">
        <v>1.9380471536599999</v>
      </c>
      <c r="J263">
        <v>0.81805103604600005</v>
      </c>
      <c r="K263">
        <v>1.0140070963500001</v>
      </c>
      <c r="L263">
        <v>0.885801707956</v>
      </c>
      <c r="M263">
        <v>0.82496438438399999</v>
      </c>
      <c r="N263">
        <v>0.93673252144399999</v>
      </c>
      <c r="O263">
        <v>0.80633641580600002</v>
      </c>
      <c r="P263">
        <v>0.865342470054</v>
      </c>
      <c r="Q263">
        <v>0.731799790083</v>
      </c>
      <c r="R263">
        <v>0.83575933026000004</v>
      </c>
      <c r="S263">
        <v>0.95788797028499995</v>
      </c>
      <c r="T263">
        <v>0.61275859108399999</v>
      </c>
      <c r="U263">
        <v>0.95892067129500003</v>
      </c>
      <c r="V263">
        <v>0.76204188263200001</v>
      </c>
      <c r="W263">
        <v>0.94844095945600004</v>
      </c>
      <c r="X263" s="18"/>
      <c r="Y263" s="18"/>
      <c r="Z263" s="18"/>
      <c r="AA263" s="15"/>
      <c r="AB263" s="15"/>
      <c r="AC263" s="15"/>
      <c r="AD263" s="15"/>
      <c r="AE263" s="15"/>
      <c r="AF263" s="15"/>
      <c r="AG263" s="15"/>
      <c r="AH263" s="14"/>
      <c r="AI263">
        <v>2.5469449726</v>
      </c>
      <c r="AJ263">
        <v>2.4842253312699998</v>
      </c>
      <c r="AK263">
        <v>1.21470317558</v>
      </c>
      <c r="AL263">
        <v>3.2268344989000002</v>
      </c>
      <c r="AM263">
        <v>1.4363778810800001</v>
      </c>
      <c r="AN263">
        <v>2.7457101690500001</v>
      </c>
      <c r="AO263">
        <v>0.88966209577699995</v>
      </c>
      <c r="AP263">
        <v>2.4553740023700001</v>
      </c>
      <c r="AQ263">
        <v>1.8375473388000001</v>
      </c>
      <c r="AR263">
        <v>3.4214686775300001</v>
      </c>
      <c r="AS263">
        <v>2.5836638929800002</v>
      </c>
      <c r="AT263">
        <v>2.4386684502599998</v>
      </c>
      <c r="AU263">
        <v>0.82451420664899999</v>
      </c>
      <c r="AV263">
        <v>0.74440570634000003</v>
      </c>
      <c r="AW263">
        <v>0.84827593706799997</v>
      </c>
      <c r="AX263">
        <v>0.95823978685300004</v>
      </c>
      <c r="AY263">
        <v>0.64442193271799997</v>
      </c>
      <c r="AZ263">
        <v>0.99797536333000003</v>
      </c>
      <c r="BA263">
        <v>0.79179606236199995</v>
      </c>
      <c r="BB263">
        <v>1.0531938838899999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v>0.60444137444099999</v>
      </c>
      <c r="E264">
        <v>0.79124584382999996</v>
      </c>
      <c r="F264">
        <v>1.0580917856500001</v>
      </c>
      <c r="G264">
        <v>0.74308631210200005</v>
      </c>
      <c r="H264">
        <v>0.74870488833100002</v>
      </c>
      <c r="I264">
        <v>1.8538371491700001</v>
      </c>
      <c r="J264">
        <v>0.83364973226500005</v>
      </c>
      <c r="K264">
        <v>0.97330618465300001</v>
      </c>
      <c r="L264">
        <v>0.89618775614199997</v>
      </c>
      <c r="M264">
        <v>0.85042771368000003</v>
      </c>
      <c r="N264">
        <v>0.82494590773700005</v>
      </c>
      <c r="O264">
        <v>0.81921107758400002</v>
      </c>
      <c r="P264">
        <v>0.87448183856899997</v>
      </c>
      <c r="Q264">
        <v>0.73118403471000004</v>
      </c>
      <c r="R264">
        <v>0.83961119615599999</v>
      </c>
      <c r="S264">
        <v>0.94612312020800005</v>
      </c>
      <c r="T264">
        <v>0.59864898120200005</v>
      </c>
      <c r="U264">
        <v>0.93760978429700004</v>
      </c>
      <c r="V264">
        <v>0.78633872209</v>
      </c>
      <c r="W264">
        <v>0.92115796865099997</v>
      </c>
      <c r="X264" s="18"/>
      <c r="Y264" s="18"/>
      <c r="Z264" s="18"/>
      <c r="AA264" s="15"/>
      <c r="AB264" s="15"/>
      <c r="AC264" s="15"/>
      <c r="AD264" s="15"/>
      <c r="AE264" s="15"/>
      <c r="AF264" s="15"/>
      <c r="AG264" s="15"/>
      <c r="AH264" s="14"/>
      <c r="AI264">
        <v>2.7919892756600002</v>
      </c>
      <c r="AJ264">
        <v>2.3379441675499999</v>
      </c>
      <c r="AK264">
        <v>1.2219331143600001</v>
      </c>
      <c r="AL264">
        <v>3.4044841143100002</v>
      </c>
      <c r="AM264">
        <v>1.6893099226999999</v>
      </c>
      <c r="AN264">
        <v>2.7783354999799998</v>
      </c>
      <c r="AO264">
        <v>0.86457757101599997</v>
      </c>
      <c r="AP264">
        <v>2.4599961764999998</v>
      </c>
      <c r="AQ264">
        <v>1.81119052232</v>
      </c>
      <c r="AR264">
        <v>3.4854508904600001</v>
      </c>
      <c r="AS264">
        <v>2.5503331588</v>
      </c>
      <c r="AT264">
        <v>2.5214592371400002</v>
      </c>
      <c r="AU264">
        <v>0.84621723592999998</v>
      </c>
      <c r="AV264">
        <v>0.82179269163699997</v>
      </c>
      <c r="AW264">
        <v>0.80893651804400002</v>
      </c>
      <c r="AX264">
        <v>0.939717996108</v>
      </c>
      <c r="AY264">
        <v>0.60966898493800004</v>
      </c>
      <c r="AZ264">
        <v>0.94918259082400003</v>
      </c>
      <c r="BA264">
        <v>0.82074077779499999</v>
      </c>
      <c r="BB264">
        <v>0.97959287822300001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v>0.61060673008099997</v>
      </c>
      <c r="E265">
        <v>0.762545295914</v>
      </c>
      <c r="F265">
        <v>1.04786172756</v>
      </c>
      <c r="G265">
        <v>0.86019693185599999</v>
      </c>
      <c r="H265">
        <v>0.72534555473600004</v>
      </c>
      <c r="I265">
        <v>1.83191844847</v>
      </c>
      <c r="J265">
        <v>0.83471168525299999</v>
      </c>
      <c r="K265">
        <v>0.97172304495799999</v>
      </c>
      <c r="L265">
        <v>0.89922552025400004</v>
      </c>
      <c r="M265">
        <v>0.86196335007299996</v>
      </c>
      <c r="N265">
        <v>0.82220867334400005</v>
      </c>
      <c r="O265">
        <v>0.84484873197599997</v>
      </c>
      <c r="P265">
        <v>0.88467279585199998</v>
      </c>
      <c r="Q265">
        <v>0.75910784518300001</v>
      </c>
      <c r="R265">
        <v>0.872330757545</v>
      </c>
      <c r="S265">
        <v>0.97502528507399999</v>
      </c>
      <c r="T265">
        <v>0.62574615784700005</v>
      </c>
      <c r="U265">
        <v>0.92470852225400002</v>
      </c>
      <c r="V265">
        <v>0.78228462526300002</v>
      </c>
      <c r="W265">
        <v>0.93903483692699996</v>
      </c>
      <c r="X265" s="18"/>
      <c r="Y265" s="18"/>
      <c r="Z265" s="18"/>
      <c r="AA265" s="15"/>
      <c r="AB265" s="15"/>
      <c r="AC265" s="15"/>
      <c r="AD265" s="15"/>
      <c r="AE265" s="15"/>
      <c r="AF265" s="15"/>
      <c r="AG265" s="15"/>
      <c r="AH265" s="14"/>
      <c r="AI265">
        <v>2.8599657707800001</v>
      </c>
      <c r="AJ265">
        <v>2.4331093620000002</v>
      </c>
      <c r="AK265">
        <v>1.2587934562600001</v>
      </c>
      <c r="AL265">
        <v>3.3341180396799999</v>
      </c>
      <c r="AM265">
        <v>1.6810433147299999</v>
      </c>
      <c r="AN265">
        <v>2.7455186617999998</v>
      </c>
      <c r="AO265">
        <v>0.89066719157300001</v>
      </c>
      <c r="AP265">
        <v>2.4356896960799999</v>
      </c>
      <c r="AQ265">
        <v>1.89923613821</v>
      </c>
      <c r="AR265">
        <v>3.5566534137899999</v>
      </c>
      <c r="AS265">
        <v>2.6411697469200002</v>
      </c>
      <c r="AT265">
        <v>2.80255764685</v>
      </c>
      <c r="AU265">
        <v>0.87082749564100004</v>
      </c>
      <c r="AV265">
        <v>0.86169151361499996</v>
      </c>
      <c r="AW265">
        <v>0.90882011942899998</v>
      </c>
      <c r="AX265">
        <v>0.95312167451100005</v>
      </c>
      <c r="AY265">
        <v>0.66240010093799995</v>
      </c>
      <c r="AZ265">
        <v>1.05967623282</v>
      </c>
      <c r="BA265">
        <v>0.82802240427600005</v>
      </c>
      <c r="BB265">
        <v>1.04271221381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v>0.56752364838900005</v>
      </c>
      <c r="E266">
        <v>0.72299542731599997</v>
      </c>
      <c r="F266">
        <v>1.0821751479999999</v>
      </c>
      <c r="G266">
        <v>0.90011857555399999</v>
      </c>
      <c r="H266">
        <v>0.73250420049700005</v>
      </c>
      <c r="I266">
        <v>1.9321858602399999</v>
      </c>
      <c r="J266">
        <v>0.82907506447900003</v>
      </c>
      <c r="K266">
        <v>1.14487578301</v>
      </c>
      <c r="L266">
        <v>0.92383349235199996</v>
      </c>
      <c r="M266">
        <v>0.91847360066499995</v>
      </c>
      <c r="N266">
        <v>0.80390899548999994</v>
      </c>
      <c r="O266">
        <v>0.82729811371200002</v>
      </c>
      <c r="P266">
        <v>0.890704706776</v>
      </c>
      <c r="Q266">
        <v>0.80418724177199996</v>
      </c>
      <c r="R266">
        <v>0.83431824038699998</v>
      </c>
      <c r="S266">
        <v>0.97897181403099998</v>
      </c>
      <c r="T266">
        <v>0.62992058032700005</v>
      </c>
      <c r="U266">
        <v>0.99147728141699998</v>
      </c>
      <c r="V266">
        <v>0.81317139993300003</v>
      </c>
      <c r="W266">
        <v>0.99886817808600004</v>
      </c>
      <c r="X266" s="18"/>
      <c r="Y266" s="18"/>
      <c r="Z266" s="18"/>
      <c r="AA266" s="15"/>
      <c r="AB266" s="15"/>
      <c r="AC266" s="15"/>
      <c r="AD266" s="15"/>
      <c r="AE266" s="15"/>
      <c r="AF266" s="15"/>
      <c r="AG266" s="15"/>
      <c r="AH266" s="14"/>
      <c r="AI266">
        <v>3.1267329099499999</v>
      </c>
      <c r="AJ266">
        <v>2.64730840041</v>
      </c>
      <c r="AK266">
        <v>1.32725549599</v>
      </c>
      <c r="AL266">
        <v>3.5567832307999998</v>
      </c>
      <c r="AM266">
        <v>1.76181416629</v>
      </c>
      <c r="AN266">
        <v>2.64557329883</v>
      </c>
      <c r="AO266">
        <v>0.94656742920900006</v>
      </c>
      <c r="AP266">
        <v>2.4041890509899999</v>
      </c>
      <c r="AQ266">
        <v>1.83246835412</v>
      </c>
      <c r="AR266">
        <v>3.4520323050699999</v>
      </c>
      <c r="AS266">
        <v>2.6624199751800002</v>
      </c>
      <c r="AT266">
        <v>2.7020351867199999</v>
      </c>
      <c r="AU266">
        <v>0.89282144645600003</v>
      </c>
      <c r="AV266">
        <v>0.91806379424499995</v>
      </c>
      <c r="AW266">
        <v>0.85752278467499998</v>
      </c>
      <c r="AX266">
        <v>0.98562873414899999</v>
      </c>
      <c r="AY266">
        <v>0.62984660109900004</v>
      </c>
      <c r="AZ266">
        <v>1.0277844061300001</v>
      </c>
      <c r="BA266">
        <v>0.88064835964499999</v>
      </c>
      <c r="BB266">
        <v>1.0261555364199999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v>0.56480750762900001</v>
      </c>
      <c r="E267">
        <v>0.70364035848200002</v>
      </c>
      <c r="F267">
        <v>1.0733997367599999</v>
      </c>
      <c r="G267">
        <v>1.0735281408999999</v>
      </c>
      <c r="H267">
        <v>0.74741985247999998</v>
      </c>
      <c r="I267">
        <v>2.0102108257300002</v>
      </c>
      <c r="J267">
        <v>0.83269626978199995</v>
      </c>
      <c r="K267">
        <v>1.05523589507</v>
      </c>
      <c r="L267">
        <v>0.93497749261200003</v>
      </c>
      <c r="M267">
        <v>0.91289635204200004</v>
      </c>
      <c r="N267">
        <v>0.80852688022700003</v>
      </c>
      <c r="O267">
        <v>0.80426526380499996</v>
      </c>
      <c r="P267">
        <v>0.886646264116</v>
      </c>
      <c r="Q267">
        <v>0.83191075432899997</v>
      </c>
      <c r="R267">
        <v>0.85495267467400005</v>
      </c>
      <c r="S267">
        <v>0.97331750944899997</v>
      </c>
      <c r="T267">
        <v>0.64013252626100003</v>
      </c>
      <c r="U267">
        <v>1.0965047561100001</v>
      </c>
      <c r="V267">
        <v>0.76739658844199998</v>
      </c>
      <c r="W267">
        <v>1.1473188110600001</v>
      </c>
      <c r="X267" s="18"/>
      <c r="Y267" s="18"/>
      <c r="Z267" s="18"/>
      <c r="AA267" s="15"/>
      <c r="AB267" s="15"/>
      <c r="AC267" s="15"/>
      <c r="AD267" s="15"/>
      <c r="AE267" s="15"/>
      <c r="AF267" s="15"/>
      <c r="AG267" s="15"/>
      <c r="AH267" s="14"/>
      <c r="AI267">
        <v>3.1591079741399999</v>
      </c>
      <c r="AJ267">
        <v>2.8463941645399999</v>
      </c>
      <c r="AK267">
        <v>1.34364484462</v>
      </c>
      <c r="AL267">
        <v>3.5365348436200001</v>
      </c>
      <c r="AM267">
        <v>2.0180029301100002</v>
      </c>
      <c r="AN267">
        <v>2.8451640166900001</v>
      </c>
      <c r="AO267">
        <v>0.92299203139800001</v>
      </c>
      <c r="AP267">
        <v>2.4630830406099999</v>
      </c>
      <c r="AQ267">
        <v>1.8097249049499999</v>
      </c>
      <c r="AR267">
        <v>3.3852898035100001</v>
      </c>
      <c r="AS267">
        <v>2.9671451429900002</v>
      </c>
      <c r="AT267">
        <v>2.6926797285699999</v>
      </c>
      <c r="AU267">
        <v>0.89003162706700001</v>
      </c>
      <c r="AV267">
        <v>0.86245705696899999</v>
      </c>
      <c r="AW267">
        <v>0.85701340332200004</v>
      </c>
      <c r="AX267">
        <v>0.97570040976299999</v>
      </c>
      <c r="AY267">
        <v>0.65189940767900001</v>
      </c>
      <c r="AZ267">
        <v>1.1620285107299999</v>
      </c>
      <c r="BA267">
        <v>0.92605539734700004</v>
      </c>
      <c r="BB267">
        <v>1.1819958665200001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v>0.55227686466100001</v>
      </c>
      <c r="E268">
        <v>0.71270221415500001</v>
      </c>
      <c r="F268">
        <v>1.06455603731</v>
      </c>
      <c r="G268">
        <v>1.07794674834</v>
      </c>
      <c r="H268">
        <v>0.72928256129500002</v>
      </c>
      <c r="I268">
        <v>1.9183520564900001</v>
      </c>
      <c r="J268">
        <v>0.82064016927399996</v>
      </c>
      <c r="K268">
        <v>1.01494118899</v>
      </c>
      <c r="L268">
        <v>0.97864245321800003</v>
      </c>
      <c r="M268">
        <v>0.904238077232</v>
      </c>
      <c r="N268">
        <v>0.84018416071199997</v>
      </c>
      <c r="O268">
        <v>0.86072429570800002</v>
      </c>
      <c r="P268">
        <v>0.88643983019700001</v>
      </c>
      <c r="Q268">
        <v>0.80521031223700001</v>
      </c>
      <c r="R268">
        <v>0.86440815086900002</v>
      </c>
      <c r="S268">
        <v>0.97900749907899998</v>
      </c>
      <c r="T268">
        <v>0.66148077266700001</v>
      </c>
      <c r="U268">
        <v>1.1668047528500001</v>
      </c>
      <c r="V268">
        <v>0.76135340406800001</v>
      </c>
      <c r="W268">
        <v>1.10503855315</v>
      </c>
      <c r="X268" s="18"/>
      <c r="Y268" s="18"/>
      <c r="Z268" s="18"/>
      <c r="AA268" s="15"/>
      <c r="AB268" s="15"/>
      <c r="AC268" s="15"/>
      <c r="AD268" s="15"/>
      <c r="AE268" s="15"/>
      <c r="AF268" s="15"/>
      <c r="AG268" s="15"/>
      <c r="AH268" s="14"/>
      <c r="AI268">
        <v>3.4249114650600001</v>
      </c>
      <c r="AJ268">
        <v>3.0975121687499998</v>
      </c>
      <c r="AK268">
        <v>1.2956058930600001</v>
      </c>
      <c r="AL268">
        <v>3.50724399431</v>
      </c>
      <c r="AM268">
        <v>2.0459609581099998</v>
      </c>
      <c r="AN268">
        <v>2.8342109461599998</v>
      </c>
      <c r="AO268">
        <v>0.95473505504400002</v>
      </c>
      <c r="AP268">
        <v>2.45285156998</v>
      </c>
      <c r="AQ268">
        <v>1.9339002675000001</v>
      </c>
      <c r="AR268">
        <v>3.47060684162</v>
      </c>
      <c r="AS268">
        <v>2.8694620506800002</v>
      </c>
      <c r="AT268">
        <v>2.66521391735</v>
      </c>
      <c r="AU268">
        <v>0.86615916904199997</v>
      </c>
      <c r="AV268">
        <v>0.79660782339299996</v>
      </c>
      <c r="AW268">
        <v>0.83204740913300002</v>
      </c>
      <c r="AX268">
        <v>0.96332892642000001</v>
      </c>
      <c r="AY268">
        <v>0.60594169575300005</v>
      </c>
      <c r="AZ268">
        <v>1.0635015567099999</v>
      </c>
      <c r="BA268">
        <v>0.84067914433900004</v>
      </c>
      <c r="BB268">
        <v>1.07360779939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v>0.51543713250000001</v>
      </c>
      <c r="E269">
        <v>0.73644059220500002</v>
      </c>
      <c r="F269">
        <v>1.0644682215800001</v>
      </c>
      <c r="G269">
        <v>1.1080762155299999</v>
      </c>
      <c r="H269">
        <v>0.72650256691100001</v>
      </c>
      <c r="I269">
        <v>1.9344009797799999</v>
      </c>
      <c r="J269">
        <v>0.81416349985400005</v>
      </c>
      <c r="K269">
        <v>0.96568127146299998</v>
      </c>
      <c r="L269">
        <v>0.94791113639500002</v>
      </c>
      <c r="M269">
        <v>0.93605102707499999</v>
      </c>
      <c r="N269">
        <v>0.87193700718</v>
      </c>
      <c r="O269">
        <v>0.92214785518099995</v>
      </c>
      <c r="P269">
        <v>0.89815383712899999</v>
      </c>
      <c r="Q269">
        <v>0.81422067734600001</v>
      </c>
      <c r="R269">
        <v>0.89027234640800001</v>
      </c>
      <c r="S269">
        <v>0.98930154053499997</v>
      </c>
      <c r="T269">
        <v>0.65574046714800005</v>
      </c>
      <c r="U269">
        <v>1.0846091520900001</v>
      </c>
      <c r="V269">
        <v>0.78677776363600005</v>
      </c>
      <c r="W269">
        <v>1.0023979576299999</v>
      </c>
      <c r="X269" s="18"/>
      <c r="Y269" s="18"/>
      <c r="Z269" s="18"/>
      <c r="AA269" s="15"/>
      <c r="AB269" s="15"/>
      <c r="AC269" s="15"/>
      <c r="AD269" s="15"/>
      <c r="AE269" s="15"/>
      <c r="AF269" s="15"/>
      <c r="AG269" s="15"/>
      <c r="AH269" s="14"/>
      <c r="AI269">
        <v>3.3919538113400001</v>
      </c>
      <c r="AJ269">
        <v>3.17831764656</v>
      </c>
      <c r="AK269">
        <v>1.3777094036799999</v>
      </c>
      <c r="AL269">
        <v>3.5702327703800001</v>
      </c>
      <c r="AM269">
        <v>2.07754804111</v>
      </c>
      <c r="AN269">
        <v>2.7013290347300001</v>
      </c>
      <c r="AO269">
        <v>0.96933605694900005</v>
      </c>
      <c r="AP269">
        <v>2.50781707835</v>
      </c>
      <c r="AQ269">
        <v>2.0679737172000001</v>
      </c>
      <c r="AR269">
        <v>3.71005373224</v>
      </c>
      <c r="AS269">
        <v>2.9560633690699998</v>
      </c>
      <c r="AT269">
        <v>2.6671092334000002</v>
      </c>
      <c r="AU269">
        <v>0.87405621686299995</v>
      </c>
      <c r="AV269">
        <v>0.81126379000399995</v>
      </c>
      <c r="AW269">
        <v>0.86780109762699997</v>
      </c>
      <c r="AX269">
        <v>0.97679836418999999</v>
      </c>
      <c r="AY269">
        <v>0.61977090609899999</v>
      </c>
      <c r="AZ269">
        <v>1.03039598524</v>
      </c>
      <c r="BA269">
        <v>0.89071097130700005</v>
      </c>
      <c r="BB269">
        <v>1.04864958892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v>0.51966396843600005</v>
      </c>
      <c r="E270">
        <v>0.75008921762299996</v>
      </c>
      <c r="F270">
        <v>1.0869593798999999</v>
      </c>
      <c r="G270">
        <v>1.0743100060099999</v>
      </c>
      <c r="H270">
        <v>0.72285051704500003</v>
      </c>
      <c r="I270">
        <v>1.87910952395</v>
      </c>
      <c r="J270">
        <v>0.80107514742999997</v>
      </c>
      <c r="K270">
        <v>0.94117382728999999</v>
      </c>
      <c r="L270">
        <v>0.93021751298499999</v>
      </c>
      <c r="M270">
        <v>1.0387490445700001</v>
      </c>
      <c r="N270">
        <v>0.83280037914600002</v>
      </c>
      <c r="O270">
        <v>0.86979169398599998</v>
      </c>
      <c r="P270">
        <v>0.89002144087599999</v>
      </c>
      <c r="Q270">
        <v>0.79729916391199995</v>
      </c>
      <c r="R270">
        <v>0.86021159051100005</v>
      </c>
      <c r="S270">
        <v>0.96921037271499999</v>
      </c>
      <c r="T270">
        <v>0.67107930983499997</v>
      </c>
      <c r="U270">
        <v>1.2116147096800001</v>
      </c>
      <c r="V270">
        <v>0.85946021254100002</v>
      </c>
      <c r="W270">
        <v>1.0384065725</v>
      </c>
      <c r="X270" s="18"/>
      <c r="Y270" s="18"/>
      <c r="Z270" s="18"/>
      <c r="AA270" s="15"/>
      <c r="AB270" s="15"/>
      <c r="AC270" s="15"/>
      <c r="AD270" s="15"/>
      <c r="AE270" s="15"/>
      <c r="AF270" s="15"/>
      <c r="AG270" s="15"/>
      <c r="AH270" s="14"/>
      <c r="AI270">
        <v>3.4391250251600001</v>
      </c>
      <c r="AJ270">
        <v>3.0996642136100001</v>
      </c>
      <c r="AK270">
        <v>1.3795865333199999</v>
      </c>
      <c r="AL270">
        <v>3.72795515415</v>
      </c>
      <c r="AM270">
        <v>2.05997621718</v>
      </c>
      <c r="AN270">
        <v>2.7595934606100001</v>
      </c>
      <c r="AO270">
        <v>0.97196391744800004</v>
      </c>
      <c r="AP270">
        <v>2.51799868157</v>
      </c>
      <c r="AQ270">
        <v>1.97397868139</v>
      </c>
      <c r="AR270">
        <v>3.7711589814200002</v>
      </c>
      <c r="AS270">
        <v>2.9569390035400001</v>
      </c>
      <c r="AT270">
        <v>2.7888581916500002</v>
      </c>
      <c r="AU270">
        <v>0.859786058987</v>
      </c>
      <c r="AV270">
        <v>0.79888803100500005</v>
      </c>
      <c r="AW270">
        <v>0.93211353629500004</v>
      </c>
      <c r="AX270">
        <v>0.96069440890000002</v>
      </c>
      <c r="AY270">
        <v>0.61313893478799997</v>
      </c>
      <c r="AZ270">
        <v>1.0650708790500001</v>
      </c>
      <c r="BA270">
        <v>0.86571013430199995</v>
      </c>
      <c r="BB270">
        <v>1.09781937478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v>0.50343810958500002</v>
      </c>
      <c r="E271">
        <v>0.79484518988200004</v>
      </c>
      <c r="F271">
        <v>1.0802498678600001</v>
      </c>
      <c r="G271">
        <v>0.96392778187100003</v>
      </c>
      <c r="H271">
        <v>0.73471011713400003</v>
      </c>
      <c r="I271">
        <v>1.9232023898499999</v>
      </c>
      <c r="J271">
        <v>0.82407270106800001</v>
      </c>
      <c r="K271">
        <v>0.92979217642099998</v>
      </c>
      <c r="L271">
        <v>0.95858352098400001</v>
      </c>
      <c r="M271">
        <v>1.05300806747</v>
      </c>
      <c r="N271">
        <v>0.833995625327</v>
      </c>
      <c r="O271">
        <v>0.86741269035699997</v>
      </c>
      <c r="P271">
        <v>0.87862662004699998</v>
      </c>
      <c r="Q271">
        <v>0.85049051709400003</v>
      </c>
      <c r="R271">
        <v>0.91892899079199997</v>
      </c>
      <c r="S271">
        <v>0.946519483808</v>
      </c>
      <c r="T271">
        <v>0.60939739025600004</v>
      </c>
      <c r="U271">
        <v>1.0877114644300001</v>
      </c>
      <c r="V271">
        <v>0.91491450348900005</v>
      </c>
      <c r="W271">
        <v>1.15940375151</v>
      </c>
      <c r="X271" s="18"/>
      <c r="Y271" s="18"/>
      <c r="Z271" s="18"/>
      <c r="AA271" s="15"/>
      <c r="AB271" s="15"/>
      <c r="AC271" s="15"/>
      <c r="AD271" s="15"/>
      <c r="AE271" s="15"/>
      <c r="AF271" s="15"/>
      <c r="AG271" s="15"/>
      <c r="AH271" s="14"/>
      <c r="AI271">
        <v>3.5676668656800001</v>
      </c>
      <c r="AJ271">
        <v>3.0802122950699999</v>
      </c>
      <c r="AK271">
        <v>1.3783269754</v>
      </c>
      <c r="AL271">
        <v>3.8750244106</v>
      </c>
      <c r="AM271">
        <v>2.2475846754200002</v>
      </c>
      <c r="AN271">
        <v>2.75061749273</v>
      </c>
      <c r="AO271">
        <v>0.94415847344000003</v>
      </c>
      <c r="AP271">
        <v>2.5590534100100002</v>
      </c>
      <c r="AQ271">
        <v>1.8895093675500001</v>
      </c>
      <c r="AR271">
        <v>3.4847614619499998</v>
      </c>
      <c r="AS271">
        <v>3.1471029927399998</v>
      </c>
      <c r="AT271">
        <v>2.8088617150599999</v>
      </c>
      <c r="AU271">
        <v>0.83628479422099999</v>
      </c>
      <c r="AV271">
        <v>0.75410329176199997</v>
      </c>
      <c r="AW271">
        <v>0.82562447134299999</v>
      </c>
      <c r="AX271">
        <v>0.97455477976500005</v>
      </c>
      <c r="AY271">
        <v>0.59934574791499995</v>
      </c>
      <c r="AZ271">
        <v>1.0284649700299999</v>
      </c>
      <c r="BA271">
        <v>0.82523679051499998</v>
      </c>
      <c r="BB271">
        <v>1.1637238840799999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v>0.50371281319399996</v>
      </c>
      <c r="E272">
        <v>0.79608436756900003</v>
      </c>
      <c r="F272">
        <v>1.0443550176900001</v>
      </c>
      <c r="G272">
        <v>0.95789351270400003</v>
      </c>
      <c r="H272">
        <v>0.697881625595</v>
      </c>
      <c r="I272">
        <v>1.9614569290299999</v>
      </c>
      <c r="J272">
        <v>0.82238447652400004</v>
      </c>
      <c r="K272">
        <v>0.95590268700900005</v>
      </c>
      <c r="L272">
        <v>0.92141224406300004</v>
      </c>
      <c r="M272">
        <v>0.95372275453400002</v>
      </c>
      <c r="N272">
        <v>0.89725893229999998</v>
      </c>
      <c r="O272">
        <v>0.84567555836899999</v>
      </c>
      <c r="P272">
        <v>0.89031836464500003</v>
      </c>
      <c r="Q272">
        <v>0.840099267067</v>
      </c>
      <c r="R272">
        <v>0.84482591894699999</v>
      </c>
      <c r="S272">
        <v>0.94996044616899999</v>
      </c>
      <c r="T272">
        <v>0.587268984419</v>
      </c>
      <c r="U272">
        <v>1.0457210072600001</v>
      </c>
      <c r="V272">
        <v>0.88423013596699995</v>
      </c>
      <c r="W272">
        <v>1.1770158124400001</v>
      </c>
      <c r="X272" s="18"/>
      <c r="Y272" s="18"/>
      <c r="Z272" s="18"/>
      <c r="AA272" s="15"/>
      <c r="AB272" s="15"/>
      <c r="AC272" s="15"/>
      <c r="AD272" s="15"/>
      <c r="AE272" s="15"/>
      <c r="AF272" s="15"/>
      <c r="AG272" s="15"/>
      <c r="AH272" s="14"/>
      <c r="AI272">
        <v>3.4657220335200001</v>
      </c>
      <c r="AJ272">
        <v>3.09205290911</v>
      </c>
      <c r="AK272">
        <v>1.47765244545</v>
      </c>
      <c r="AL272">
        <v>3.74923363496</v>
      </c>
      <c r="AM272">
        <v>2.1945527066200001</v>
      </c>
      <c r="AN272">
        <v>2.7436680113</v>
      </c>
      <c r="AO272">
        <v>0.96186682220499997</v>
      </c>
      <c r="AP272">
        <v>2.5605488208499998</v>
      </c>
      <c r="AQ272">
        <v>1.9682767478300001</v>
      </c>
      <c r="AR272">
        <v>3.52482482485</v>
      </c>
      <c r="AS272">
        <v>3.2695873612500002</v>
      </c>
      <c r="AT272">
        <v>2.9258545631600001</v>
      </c>
      <c r="AU272">
        <v>0.83985322696999998</v>
      </c>
      <c r="AV272">
        <v>0.75833976032799999</v>
      </c>
      <c r="AW272">
        <v>0.84782354679000005</v>
      </c>
      <c r="AX272">
        <v>0.99327135853100001</v>
      </c>
      <c r="AY272">
        <v>0.61279096318500004</v>
      </c>
      <c r="AZ272">
        <v>1.03917104714</v>
      </c>
      <c r="BA272">
        <v>0.87157072402299995</v>
      </c>
      <c r="BB272">
        <v>1.0428720628599999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v>0.51043123023899994</v>
      </c>
      <c r="E273">
        <v>0.76808923038599997</v>
      </c>
      <c r="F273">
        <v>1.05044332164</v>
      </c>
      <c r="G273">
        <v>1.07088773636</v>
      </c>
      <c r="H273">
        <v>0.70914520161500005</v>
      </c>
      <c r="I273">
        <v>1.98429578411</v>
      </c>
      <c r="J273">
        <v>0.81743653006299999</v>
      </c>
      <c r="K273">
        <v>0.94637861999200001</v>
      </c>
      <c r="L273">
        <v>0.92553227403100002</v>
      </c>
      <c r="M273">
        <v>1.0070749946799999</v>
      </c>
      <c r="N273">
        <v>0.88349572539900001</v>
      </c>
      <c r="O273">
        <v>0.88715864570199998</v>
      </c>
      <c r="P273">
        <v>0.85728854981000002</v>
      </c>
      <c r="Q273">
        <v>0.76302230566700002</v>
      </c>
      <c r="R273">
        <v>0.82519997399599998</v>
      </c>
      <c r="S273">
        <v>0.94154061978299997</v>
      </c>
      <c r="T273">
        <v>0.615607335225</v>
      </c>
      <c r="U273">
        <v>0.96173156828299999</v>
      </c>
      <c r="V273">
        <v>0.83719992076100003</v>
      </c>
      <c r="W273">
        <v>1.0730700179499999</v>
      </c>
      <c r="X273" s="18"/>
      <c r="Y273" s="18"/>
      <c r="Z273" s="18"/>
      <c r="AA273" s="15"/>
      <c r="AB273" s="15"/>
      <c r="AC273" s="15"/>
      <c r="AD273" s="15"/>
      <c r="AE273" s="15"/>
      <c r="AF273" s="15"/>
      <c r="AG273" s="15"/>
      <c r="AH273" s="14"/>
      <c r="AI273">
        <v>3.69183856128</v>
      </c>
      <c r="AJ273">
        <v>3.0864973388500001</v>
      </c>
      <c r="AK273">
        <v>1.4597899139799999</v>
      </c>
      <c r="AL273">
        <v>3.73242194535</v>
      </c>
      <c r="AM273">
        <v>2.4191025750900002</v>
      </c>
      <c r="AN273">
        <v>2.8983462966100002</v>
      </c>
      <c r="AO273">
        <v>0.97373157989000003</v>
      </c>
      <c r="AP273">
        <v>2.60371742828</v>
      </c>
      <c r="AQ273">
        <v>1.87587426483</v>
      </c>
      <c r="AR273">
        <v>3.4615594166000001</v>
      </c>
      <c r="AS273">
        <v>3.4489485396499999</v>
      </c>
      <c r="AT273">
        <v>3.2631473106</v>
      </c>
      <c r="AU273">
        <v>0.82630924569999997</v>
      </c>
      <c r="AV273">
        <v>0.72821958424900002</v>
      </c>
      <c r="AW273">
        <v>0.81430086115800004</v>
      </c>
      <c r="AX273">
        <v>0.96610384296200003</v>
      </c>
      <c r="AY273">
        <v>0.64736402014299999</v>
      </c>
      <c r="AZ273">
        <v>1.0009128658699999</v>
      </c>
      <c r="BA273">
        <v>0.83389065386000005</v>
      </c>
      <c r="BB273">
        <v>1.0176857505300001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v>0.57999784996000003</v>
      </c>
      <c r="E274">
        <v>0.80506311743199999</v>
      </c>
      <c r="F274">
        <v>1.0313451453</v>
      </c>
      <c r="G274">
        <v>1.13493904357</v>
      </c>
      <c r="H274">
        <v>0.75004251715000003</v>
      </c>
      <c r="I274">
        <v>1.9517973206799999</v>
      </c>
      <c r="J274">
        <v>0.78967379119100001</v>
      </c>
      <c r="K274">
        <v>0.93659712775799997</v>
      </c>
      <c r="L274">
        <v>0.89889293027499995</v>
      </c>
      <c r="M274">
        <v>1.10609847201</v>
      </c>
      <c r="N274">
        <v>0.80395127862399995</v>
      </c>
      <c r="O274">
        <v>0.88926625258799996</v>
      </c>
      <c r="P274">
        <v>0.86154066438499999</v>
      </c>
      <c r="Q274">
        <v>0.79082719235800003</v>
      </c>
      <c r="R274">
        <v>0.82228459523800002</v>
      </c>
      <c r="S274">
        <v>0.94472975715700003</v>
      </c>
      <c r="T274">
        <v>0.60281828474200005</v>
      </c>
      <c r="U274">
        <v>1.0694527794799999</v>
      </c>
      <c r="V274">
        <v>0.97906182791999996</v>
      </c>
      <c r="W274">
        <v>1.06000259157</v>
      </c>
      <c r="X274" s="18"/>
      <c r="Y274" s="18"/>
      <c r="Z274" s="18"/>
      <c r="AA274" s="15"/>
      <c r="AB274" s="15"/>
      <c r="AC274" s="15"/>
      <c r="AD274" s="15"/>
      <c r="AE274" s="15"/>
      <c r="AF274" s="15"/>
      <c r="AG274" s="15"/>
      <c r="AH274" s="14"/>
      <c r="AI274">
        <v>3.6228411814700001</v>
      </c>
      <c r="AJ274">
        <v>3.1762612730400002</v>
      </c>
      <c r="AK274">
        <v>1.4617371067</v>
      </c>
      <c r="AL274">
        <v>3.8821506208200001</v>
      </c>
      <c r="AM274">
        <v>2.3912441047900002</v>
      </c>
      <c r="AN274">
        <v>2.9700004717700001</v>
      </c>
      <c r="AO274">
        <v>1.03483710944</v>
      </c>
      <c r="AP274">
        <v>2.6749264094399998</v>
      </c>
      <c r="AQ274">
        <v>2.1112657284799998</v>
      </c>
      <c r="AR274">
        <v>3.4653863703500001</v>
      </c>
      <c r="AS274">
        <v>3.4925860544499998</v>
      </c>
      <c r="AT274">
        <v>3.1946114961999998</v>
      </c>
      <c r="AU274">
        <v>0.86405729753799998</v>
      </c>
      <c r="AV274">
        <v>0.834197066411</v>
      </c>
      <c r="AW274">
        <v>0.88113633555199999</v>
      </c>
      <c r="AX274">
        <v>0.94705428752599996</v>
      </c>
      <c r="AY274">
        <v>0.59031482582000006</v>
      </c>
      <c r="AZ274">
        <v>1.0188110211100001</v>
      </c>
      <c r="BA274">
        <v>0.81929581004700003</v>
      </c>
      <c r="BB274">
        <v>1.05551538908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v>0.51480462436899999</v>
      </c>
      <c r="E275">
        <v>0.92204497398200003</v>
      </c>
      <c r="F275">
        <v>1.0488120942100001</v>
      </c>
      <c r="G275">
        <v>1.1267890952999999</v>
      </c>
      <c r="H275">
        <v>0.74290801761699998</v>
      </c>
      <c r="I275">
        <v>1.9631347906800001</v>
      </c>
      <c r="J275">
        <v>0.78715691013599998</v>
      </c>
      <c r="K275">
        <v>0.95098578137099998</v>
      </c>
      <c r="L275">
        <v>0.88791232289599997</v>
      </c>
      <c r="M275">
        <v>1.01295510441</v>
      </c>
      <c r="N275">
        <v>0.81859005003300001</v>
      </c>
      <c r="O275">
        <v>0.97382929059099999</v>
      </c>
      <c r="P275">
        <v>0.86175961173100002</v>
      </c>
      <c r="Q275">
        <v>0.79243263564099997</v>
      </c>
      <c r="R275">
        <v>0.80259480224000002</v>
      </c>
      <c r="S275">
        <v>0.93367691602699998</v>
      </c>
      <c r="T275">
        <v>0.57330900589599998</v>
      </c>
      <c r="U275">
        <v>1.1234425422400001</v>
      </c>
      <c r="V275">
        <v>0.93272132647499995</v>
      </c>
      <c r="W275">
        <v>1.0479622308500001</v>
      </c>
      <c r="X275" s="18"/>
      <c r="Y275" s="18"/>
      <c r="Z275" s="18"/>
      <c r="AA275" s="15"/>
      <c r="AB275" s="15"/>
      <c r="AC275" s="15"/>
      <c r="AD275" s="15"/>
      <c r="AE275" s="15"/>
      <c r="AF275" s="15"/>
      <c r="AG275" s="15"/>
      <c r="AH275" s="14"/>
      <c r="AI275">
        <v>3.6161653652800001</v>
      </c>
      <c r="AJ275">
        <v>3.17709780727</v>
      </c>
      <c r="AK275">
        <v>1.6422385533999999</v>
      </c>
      <c r="AL275">
        <v>3.8073162176799999</v>
      </c>
      <c r="AM275">
        <v>2.3519141499499998</v>
      </c>
      <c r="AN275">
        <v>2.9600750898100001</v>
      </c>
      <c r="AO275">
        <v>1.0457726564900001</v>
      </c>
      <c r="AP275">
        <v>2.6026297327200001</v>
      </c>
      <c r="AQ275">
        <v>2.1185248641699999</v>
      </c>
      <c r="AR275">
        <v>3.48665958568</v>
      </c>
      <c r="AS275">
        <v>3.5380295132700001</v>
      </c>
      <c r="AT275">
        <v>3.0496422771099998</v>
      </c>
      <c r="AU275">
        <v>0.87428315717100002</v>
      </c>
      <c r="AV275">
        <v>0.86570085516799999</v>
      </c>
      <c r="AW275">
        <v>0.91270008630300004</v>
      </c>
      <c r="AX275">
        <v>0.95043942377900004</v>
      </c>
      <c r="AY275">
        <v>0.58864069166199995</v>
      </c>
      <c r="AZ275">
        <v>1.08254941629</v>
      </c>
      <c r="BA275">
        <v>0.83070792241000002</v>
      </c>
      <c r="BB275">
        <v>1.1274032116599999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v>0.508165835638</v>
      </c>
      <c r="E276">
        <v>0.85591447044299995</v>
      </c>
      <c r="F276">
        <v>1.04395331193</v>
      </c>
      <c r="G276">
        <v>1.1554729073900001</v>
      </c>
      <c r="H276">
        <v>0.745663064624</v>
      </c>
      <c r="I276">
        <v>1.8672292589799999</v>
      </c>
      <c r="J276">
        <v>0.77184316268499997</v>
      </c>
      <c r="K276">
        <v>0.95441312682599999</v>
      </c>
      <c r="L276">
        <v>0.90132597588600005</v>
      </c>
      <c r="M276">
        <v>1.0249310571400001</v>
      </c>
      <c r="N276">
        <v>0.81346041954199999</v>
      </c>
      <c r="O276">
        <v>0.98887572091099996</v>
      </c>
      <c r="P276">
        <v>0.89248218774800003</v>
      </c>
      <c r="Q276">
        <v>0.82038771340500005</v>
      </c>
      <c r="R276">
        <v>0.81959355151900004</v>
      </c>
      <c r="S276">
        <v>0.94675163737199997</v>
      </c>
      <c r="T276">
        <v>0.68464127385100004</v>
      </c>
      <c r="U276">
        <v>1.28419906352</v>
      </c>
      <c r="V276">
        <v>0.83821285624200004</v>
      </c>
      <c r="W276">
        <v>1.04773531803</v>
      </c>
      <c r="X276" s="18"/>
      <c r="Y276" s="18"/>
      <c r="Z276" s="18"/>
      <c r="AA276" s="15"/>
      <c r="AB276" s="15"/>
      <c r="AC276" s="15"/>
      <c r="AD276" s="15"/>
      <c r="AE276" s="15"/>
      <c r="AF276" s="15"/>
      <c r="AG276" s="15"/>
      <c r="AH276" s="14"/>
      <c r="AI276">
        <v>3.8061391544899998</v>
      </c>
      <c r="AJ276">
        <v>3.33695257252</v>
      </c>
      <c r="AK276">
        <v>1.7520418176300001</v>
      </c>
      <c r="AL276">
        <v>3.6281992403899999</v>
      </c>
      <c r="AM276">
        <v>2.51758225275</v>
      </c>
      <c r="AN276">
        <v>2.9622684923099998</v>
      </c>
      <c r="AO276">
        <v>1.0456107778399999</v>
      </c>
      <c r="AP276">
        <v>2.6704167406299999</v>
      </c>
      <c r="AQ276">
        <v>2.0828861223900001</v>
      </c>
      <c r="AR276">
        <v>3.5615142390200001</v>
      </c>
      <c r="AS276">
        <v>3.6875642106300002</v>
      </c>
      <c r="AT276">
        <v>3.1378018340299998</v>
      </c>
      <c r="AU276">
        <v>0.86962986297400002</v>
      </c>
      <c r="AV276">
        <v>0.87444547936200001</v>
      </c>
      <c r="AW276">
        <v>0.868947227027</v>
      </c>
      <c r="AX276">
        <v>0.96950348217799998</v>
      </c>
      <c r="AY276">
        <v>0.64384337558000004</v>
      </c>
      <c r="AZ276">
        <v>1.0868602624000001</v>
      </c>
      <c r="BA276">
        <v>0.85721188466200005</v>
      </c>
      <c r="BB276">
        <v>1.104851061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v>0.473983642383</v>
      </c>
      <c r="E277">
        <v>0.75978754806799997</v>
      </c>
      <c r="F277">
        <v>1.0601595183800001</v>
      </c>
      <c r="G277">
        <v>1.1714391137</v>
      </c>
      <c r="H277">
        <v>0.77764761569800001</v>
      </c>
      <c r="I277">
        <v>1.89855852601</v>
      </c>
      <c r="J277">
        <v>0.76669543357199998</v>
      </c>
      <c r="K277">
        <v>0.93699080259800005</v>
      </c>
      <c r="L277">
        <v>0.88473049806500004</v>
      </c>
      <c r="M277">
        <v>1.13447406991</v>
      </c>
      <c r="N277">
        <v>0.82289276930599997</v>
      </c>
      <c r="O277">
        <v>0.86316584597400003</v>
      </c>
      <c r="P277">
        <v>0.87713030469999997</v>
      </c>
      <c r="Q277">
        <v>0.83690939652200003</v>
      </c>
      <c r="R277">
        <v>0.78582148980400002</v>
      </c>
      <c r="S277">
        <v>0.93258164713699998</v>
      </c>
      <c r="T277">
        <v>0.618643585148</v>
      </c>
      <c r="U277">
        <v>1.19148464433</v>
      </c>
      <c r="V277">
        <v>0.86175090329000004</v>
      </c>
      <c r="W277">
        <v>1.02853671539</v>
      </c>
      <c r="X277" s="18"/>
      <c r="Y277" s="18"/>
      <c r="Z277" s="18"/>
      <c r="AA277" s="15"/>
      <c r="AB277" s="15"/>
      <c r="AC277" s="15"/>
      <c r="AD277" s="15"/>
      <c r="AE277" s="15"/>
      <c r="AF277" s="15"/>
      <c r="AG277" s="15"/>
      <c r="AH277" s="14"/>
      <c r="AI277">
        <v>3.8465354384800001</v>
      </c>
      <c r="AJ277">
        <v>3.5000710761999998</v>
      </c>
      <c r="AK277">
        <v>1.7157221306099999</v>
      </c>
      <c r="AL277">
        <v>3.7413252252300002</v>
      </c>
      <c r="AM277">
        <v>2.5656796918699998</v>
      </c>
      <c r="AN277">
        <v>2.9329307565299998</v>
      </c>
      <c r="AO277">
        <v>1.0320136502099999</v>
      </c>
      <c r="AP277">
        <v>2.6159429321299998</v>
      </c>
      <c r="AQ277">
        <v>2.2601340412600002</v>
      </c>
      <c r="AR277">
        <v>3.5165592219300001</v>
      </c>
      <c r="AS277">
        <v>3.5063934275099999</v>
      </c>
      <c r="AT277">
        <v>3.10394055123</v>
      </c>
      <c r="AU277">
        <v>0.869324625701</v>
      </c>
      <c r="AV277">
        <v>0.888430849573</v>
      </c>
      <c r="AW277">
        <v>0.84965369675900004</v>
      </c>
      <c r="AX277">
        <v>0.94043390409500005</v>
      </c>
      <c r="AY277">
        <v>0.60053399599900004</v>
      </c>
      <c r="AZ277">
        <v>1.0554693694999999</v>
      </c>
      <c r="BA277">
        <v>0.86584028049499995</v>
      </c>
      <c r="BB277">
        <v>1.08122996049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v>0.476502092509</v>
      </c>
      <c r="E278">
        <v>0.78403253011100005</v>
      </c>
      <c r="F278">
        <v>1.0698932213900001</v>
      </c>
      <c r="G278">
        <v>1.11622938262</v>
      </c>
      <c r="H278">
        <v>0.76969703938300005</v>
      </c>
      <c r="I278">
        <v>1.87084742992</v>
      </c>
      <c r="J278">
        <v>0.73650414866500002</v>
      </c>
      <c r="K278">
        <v>0.94129406140299998</v>
      </c>
      <c r="L278">
        <v>0.86662460182400003</v>
      </c>
      <c r="M278">
        <v>1.23151053331</v>
      </c>
      <c r="N278">
        <v>0.92397723173000001</v>
      </c>
      <c r="O278">
        <v>0.848081984959</v>
      </c>
      <c r="P278">
        <v>0.83880105667899996</v>
      </c>
      <c r="Q278">
        <v>0.79994617000199997</v>
      </c>
      <c r="R278">
        <v>0.81540659364699997</v>
      </c>
      <c r="S278">
        <v>0.92825343994800003</v>
      </c>
      <c r="T278">
        <v>0.633630990994</v>
      </c>
      <c r="U278">
        <v>1.1878629463000001</v>
      </c>
      <c r="V278">
        <v>0.88536313860600002</v>
      </c>
      <c r="W278">
        <v>1.1203774256600001</v>
      </c>
      <c r="X278" s="18"/>
      <c r="Y278" s="18"/>
      <c r="Z278" s="18"/>
      <c r="AA278" s="15"/>
      <c r="AB278" s="15"/>
      <c r="AC278" s="15"/>
      <c r="AD278" s="15"/>
      <c r="AE278" s="15"/>
      <c r="AF278" s="15"/>
      <c r="AG278" s="15"/>
      <c r="AH278" s="14"/>
      <c r="AI278">
        <v>4.1704498925399998</v>
      </c>
      <c r="AJ278">
        <v>3.5158247731499999</v>
      </c>
      <c r="AK278">
        <v>1.77372407137</v>
      </c>
      <c r="AL278">
        <v>3.6654113687900001</v>
      </c>
      <c r="AM278">
        <v>2.6650166693999999</v>
      </c>
      <c r="AN278">
        <v>2.9647266182899998</v>
      </c>
      <c r="AO278">
        <v>1.0972878474200001</v>
      </c>
      <c r="AP278">
        <v>2.70091484251</v>
      </c>
      <c r="AQ278">
        <v>2.20189607993</v>
      </c>
      <c r="AR278">
        <v>3.5222992386</v>
      </c>
      <c r="AS278">
        <v>3.3761776960100001</v>
      </c>
      <c r="AT278">
        <v>3.1621869593800001</v>
      </c>
      <c r="AU278">
        <v>0.85775842235199995</v>
      </c>
      <c r="AV278">
        <v>0.88064877805800001</v>
      </c>
      <c r="AW278">
        <v>0.92001145387799999</v>
      </c>
      <c r="AX278">
        <v>0.97344270775399999</v>
      </c>
      <c r="AY278">
        <v>0.62921844431100005</v>
      </c>
      <c r="AZ278">
        <v>1.1954590432000001</v>
      </c>
      <c r="BA278">
        <v>0.87337599690900003</v>
      </c>
      <c r="BB278">
        <v>1.13206872931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v>0.51009731434100003</v>
      </c>
      <c r="E279">
        <v>0.87535014715100001</v>
      </c>
      <c r="F279">
        <v>1.04953806318</v>
      </c>
      <c r="G279">
        <v>1.2356323326700001</v>
      </c>
      <c r="H279">
        <v>0.75451646811600004</v>
      </c>
      <c r="I279">
        <v>1.94239531554</v>
      </c>
      <c r="J279">
        <v>0.75189514683100001</v>
      </c>
      <c r="K279">
        <v>0.95746678495899995</v>
      </c>
      <c r="L279">
        <v>0.89140252147099996</v>
      </c>
      <c r="M279">
        <v>1.22993553646</v>
      </c>
      <c r="N279">
        <v>0.91457105975099995</v>
      </c>
      <c r="O279">
        <v>0.95195330077999996</v>
      </c>
      <c r="P279">
        <v>0.86092535378000001</v>
      </c>
      <c r="Q279">
        <v>0.844207613011</v>
      </c>
      <c r="R279">
        <v>0.89259052515299997</v>
      </c>
      <c r="S279">
        <v>0.94906571614599999</v>
      </c>
      <c r="T279">
        <v>0.64109693475999996</v>
      </c>
      <c r="U279">
        <v>1.2685508186200001</v>
      </c>
      <c r="V279">
        <v>0.88613079799200001</v>
      </c>
      <c r="W279">
        <v>1.1403807754799999</v>
      </c>
      <c r="X279" s="18"/>
      <c r="Y279" s="18"/>
      <c r="Z279" s="18"/>
      <c r="AA279" s="15"/>
      <c r="AB279" s="15"/>
      <c r="AC279" s="15"/>
      <c r="AD279" s="15"/>
      <c r="AE279" s="15"/>
      <c r="AF279" s="15"/>
      <c r="AG279" s="15"/>
      <c r="AH279" s="14"/>
      <c r="AI279">
        <v>4.2801072932400004</v>
      </c>
      <c r="AJ279">
        <v>3.5392743746300002</v>
      </c>
      <c r="AK279">
        <v>1.8628542539399999</v>
      </c>
      <c r="AL279">
        <v>3.6280737996000001</v>
      </c>
      <c r="AM279">
        <v>2.7101557112600001</v>
      </c>
      <c r="AN279">
        <v>2.74415350089</v>
      </c>
      <c r="AO279">
        <v>1.1470152523299999</v>
      </c>
      <c r="AP279">
        <v>2.8333413801399998</v>
      </c>
      <c r="AQ279">
        <v>2.0999226985199999</v>
      </c>
      <c r="AR279">
        <v>3.5737253202299999</v>
      </c>
      <c r="AS279">
        <v>3.64918432718</v>
      </c>
      <c r="AT279">
        <v>3.0455710761999999</v>
      </c>
      <c r="AU279">
        <v>0.85859533759600004</v>
      </c>
      <c r="AV279">
        <v>0.83546837925899997</v>
      </c>
      <c r="AW279">
        <v>0.92058576228099998</v>
      </c>
      <c r="AX279">
        <v>0.95538104618399999</v>
      </c>
      <c r="AY279">
        <v>0.62365328401099995</v>
      </c>
      <c r="AZ279">
        <v>1.24915265947</v>
      </c>
      <c r="BA279">
        <v>0.94116936034900001</v>
      </c>
      <c r="BB279">
        <v>1.1263334846899999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v>0.45027998571</v>
      </c>
      <c r="E280">
        <v>0.80699217887499997</v>
      </c>
      <c r="F280">
        <v>1.02985490343</v>
      </c>
      <c r="G280">
        <v>1.30914259313</v>
      </c>
      <c r="H280">
        <v>0.74455520980800005</v>
      </c>
      <c r="I280">
        <v>2.0008082836300001</v>
      </c>
      <c r="J280">
        <v>0.76937422585699999</v>
      </c>
      <c r="K280">
        <v>0.97907720926399999</v>
      </c>
      <c r="L280">
        <v>0.87242482032799995</v>
      </c>
      <c r="M280">
        <v>1.25367109947</v>
      </c>
      <c r="N280">
        <v>0.88059815908500005</v>
      </c>
      <c r="O280">
        <v>1.03759932789</v>
      </c>
      <c r="P280">
        <v>0.88402613972999999</v>
      </c>
      <c r="Q280">
        <v>0.87501241101799998</v>
      </c>
      <c r="R280">
        <v>0.94932874751200003</v>
      </c>
      <c r="S280">
        <v>0.94362790501600002</v>
      </c>
      <c r="T280">
        <v>0.61582254968100003</v>
      </c>
      <c r="U280">
        <v>1.1876029934000001</v>
      </c>
      <c r="V280">
        <v>0.98681583256799998</v>
      </c>
      <c r="W280">
        <v>1.08040917526</v>
      </c>
      <c r="X280" s="18"/>
      <c r="Y280" s="18"/>
      <c r="Z280" s="18"/>
      <c r="AA280" s="15"/>
      <c r="AB280" s="15"/>
      <c r="AC280" s="15"/>
      <c r="AD280" s="15"/>
      <c r="AE280" s="15"/>
      <c r="AF280" s="15"/>
      <c r="AG280" s="15"/>
      <c r="AH280" s="14"/>
      <c r="AI280">
        <v>4.1408757750699996</v>
      </c>
      <c r="AJ280">
        <v>3.6285955802599998</v>
      </c>
      <c r="AK280">
        <v>1.9081530849299999</v>
      </c>
      <c r="AL280">
        <v>3.5517801439099999</v>
      </c>
      <c r="AM280">
        <v>2.9140715302700002</v>
      </c>
      <c r="AN280">
        <v>2.90072557435</v>
      </c>
      <c r="AO280">
        <v>1.1931494086500001</v>
      </c>
      <c r="AP280">
        <v>2.7932778372999998</v>
      </c>
      <c r="AQ280">
        <v>2.25670405318</v>
      </c>
      <c r="AR280">
        <v>3.57702638615</v>
      </c>
      <c r="AS280">
        <v>3.5886636209099998</v>
      </c>
      <c r="AT280">
        <v>3.0575605921900002</v>
      </c>
      <c r="AU280">
        <v>0.84451529429600003</v>
      </c>
      <c r="AV280">
        <v>0.81484112979400003</v>
      </c>
      <c r="AW280">
        <v>0.861746962708</v>
      </c>
      <c r="AX280">
        <v>0.96565277634500002</v>
      </c>
      <c r="AY280">
        <v>0.573018512531</v>
      </c>
      <c r="AZ280">
        <v>1.1515673365100001</v>
      </c>
      <c r="BA280">
        <v>0.90235707784100005</v>
      </c>
      <c r="BB280">
        <v>1.10711535315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v>0.484771779367</v>
      </c>
      <c r="E281">
        <v>0.81908240252099995</v>
      </c>
      <c r="F281">
        <v>1.02022765534</v>
      </c>
      <c r="G281">
        <v>1.47566107342</v>
      </c>
      <c r="H281">
        <v>0.79446611840000003</v>
      </c>
      <c r="I281">
        <v>2.0075806754499999</v>
      </c>
      <c r="J281">
        <v>0.78638305432699995</v>
      </c>
      <c r="K281">
        <v>1.03522353144</v>
      </c>
      <c r="L281">
        <v>0.87589128328900001</v>
      </c>
      <c r="M281">
        <v>1.2827384101399999</v>
      </c>
      <c r="N281">
        <v>0.96879346507300002</v>
      </c>
      <c r="O281">
        <v>1.1001287555299999</v>
      </c>
      <c r="P281">
        <v>0.89569115796900001</v>
      </c>
      <c r="Q281">
        <v>0.93643396699299997</v>
      </c>
      <c r="R281">
        <v>0.93951888419399998</v>
      </c>
      <c r="S281">
        <v>0.923770714858</v>
      </c>
      <c r="T281">
        <v>0.58841625570800005</v>
      </c>
      <c r="U281">
        <v>1.09939888402</v>
      </c>
      <c r="V281">
        <v>0.93579516469900004</v>
      </c>
      <c r="W281">
        <v>1.1084708437199999</v>
      </c>
      <c r="X281" s="18"/>
      <c r="Y281" s="18"/>
      <c r="Z281" s="18"/>
      <c r="AA281" s="15"/>
      <c r="AB281" s="15"/>
      <c r="AC281" s="15"/>
      <c r="AD281" s="15"/>
      <c r="AE281" s="15"/>
      <c r="AF281" s="15"/>
      <c r="AG281" s="15"/>
      <c r="AH281" s="14"/>
      <c r="AI281">
        <v>4.2391928639599996</v>
      </c>
      <c r="AJ281">
        <v>3.60649371968</v>
      </c>
      <c r="AK281">
        <v>1.9052040370200001</v>
      </c>
      <c r="AL281">
        <v>3.5028278562700002</v>
      </c>
      <c r="AM281">
        <v>3.05209967995</v>
      </c>
      <c r="AN281">
        <v>2.8437270740499998</v>
      </c>
      <c r="AO281">
        <v>1.1589079445399999</v>
      </c>
      <c r="AP281">
        <v>2.7900086698400002</v>
      </c>
      <c r="AQ281">
        <v>2.4226992914799999</v>
      </c>
      <c r="AR281">
        <v>3.6844028253599999</v>
      </c>
      <c r="AS281">
        <v>3.6778133773200001</v>
      </c>
      <c r="AT281">
        <v>3.1425530408100002</v>
      </c>
      <c r="AU281">
        <v>0.84282706592400003</v>
      </c>
      <c r="AV281">
        <v>0.82649090280600002</v>
      </c>
      <c r="AW281">
        <v>0.83952397627700004</v>
      </c>
      <c r="AX281">
        <v>0.94787022829099998</v>
      </c>
      <c r="AY281">
        <v>0.65591541203000003</v>
      </c>
      <c r="AZ281">
        <v>1.1257313680200001</v>
      </c>
      <c r="BA281">
        <v>0.92237159742099994</v>
      </c>
      <c r="BB281">
        <v>1.17452662003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v>0.41892481037500001</v>
      </c>
      <c r="E282">
        <v>0.78558639434400002</v>
      </c>
      <c r="F282">
        <v>1.0407734584099999</v>
      </c>
      <c r="G282">
        <v>1.39983493324</v>
      </c>
      <c r="H282">
        <v>0.80244238863399997</v>
      </c>
      <c r="I282">
        <v>1.8953878043300001</v>
      </c>
      <c r="J282">
        <v>0.80127396907199999</v>
      </c>
      <c r="K282">
        <v>0.99392693760200002</v>
      </c>
      <c r="L282">
        <v>0.86655621153999995</v>
      </c>
      <c r="M282">
        <v>1.23595141515</v>
      </c>
      <c r="N282">
        <v>0.94994856981200004</v>
      </c>
      <c r="O282">
        <v>1.00420909726</v>
      </c>
      <c r="P282">
        <v>0.86631762210399998</v>
      </c>
      <c r="Q282">
        <v>0.92130602133399997</v>
      </c>
      <c r="R282">
        <v>0.87125047764700003</v>
      </c>
      <c r="S282">
        <v>0.908975248274</v>
      </c>
      <c r="T282">
        <v>0.59555694529799996</v>
      </c>
      <c r="U282">
        <v>1.1465450000799999</v>
      </c>
      <c r="V282">
        <v>0.90060785336399996</v>
      </c>
      <c r="W282">
        <v>1.1575673800199999</v>
      </c>
      <c r="X282" s="18"/>
      <c r="Y282" s="18"/>
      <c r="Z282" s="18"/>
      <c r="AA282" s="15"/>
      <c r="AB282" s="15"/>
      <c r="AC282" s="15"/>
      <c r="AD282" s="15"/>
      <c r="AE282" s="15"/>
      <c r="AF282" s="15"/>
      <c r="AG282" s="15"/>
      <c r="AH282" s="14"/>
      <c r="AI282">
        <v>4.0334647181600003</v>
      </c>
      <c r="AJ282">
        <v>3.5172758015599999</v>
      </c>
      <c r="AK282">
        <v>1.9452376439200001</v>
      </c>
      <c r="AL282">
        <v>3.6444019802000001</v>
      </c>
      <c r="AM282">
        <v>3.0760482326399998</v>
      </c>
      <c r="AN282">
        <v>2.6212057638699999</v>
      </c>
      <c r="AO282">
        <v>1.1697388983400001</v>
      </c>
      <c r="AP282">
        <v>2.8516413060599999</v>
      </c>
      <c r="AQ282">
        <v>2.4156540457500002</v>
      </c>
      <c r="AR282">
        <v>3.6546857394300001</v>
      </c>
      <c r="AS282">
        <v>3.7023509909699999</v>
      </c>
      <c r="AT282">
        <v>3.30126645631</v>
      </c>
      <c r="AU282">
        <v>0.83927623237600002</v>
      </c>
      <c r="AV282">
        <v>0.83289194955800006</v>
      </c>
      <c r="AW282">
        <v>0.88347262071199995</v>
      </c>
      <c r="AX282">
        <v>0.93761438934100005</v>
      </c>
      <c r="AY282">
        <v>0.59994214894700004</v>
      </c>
      <c r="AZ282">
        <v>1.1270706364800001</v>
      </c>
      <c r="BA282">
        <v>0.85930289220699996</v>
      </c>
      <c r="BB282">
        <v>1.1210865884800001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v>0.39365359683200002</v>
      </c>
      <c r="E283">
        <v>0.77437688014999995</v>
      </c>
      <c r="F283">
        <v>1.02462282801</v>
      </c>
      <c r="G283">
        <v>1.5113195134799999</v>
      </c>
      <c r="H283">
        <v>0.80292149371900001</v>
      </c>
      <c r="I283">
        <v>1.8360011595000001</v>
      </c>
      <c r="J283">
        <v>0.77335899511200001</v>
      </c>
      <c r="K283">
        <v>0.97745760545799998</v>
      </c>
      <c r="L283">
        <v>0.85265802369699994</v>
      </c>
      <c r="M283">
        <v>1.12821935286</v>
      </c>
      <c r="N283">
        <v>0.95914717969899999</v>
      </c>
      <c r="O283">
        <v>1.01612318872</v>
      </c>
      <c r="P283">
        <v>0.85819863476699998</v>
      </c>
      <c r="Q283">
        <v>0.90288809164600003</v>
      </c>
      <c r="R283">
        <v>0.86156182095599998</v>
      </c>
      <c r="S283">
        <v>0.88781631796399996</v>
      </c>
      <c r="T283">
        <v>0.63573591980699995</v>
      </c>
      <c r="U283">
        <v>1.2025392661600001</v>
      </c>
      <c r="V283">
        <v>0.89216564380300001</v>
      </c>
      <c r="W283">
        <v>1.2562406975</v>
      </c>
      <c r="X283" s="18"/>
      <c r="Y283" s="18"/>
      <c r="Z283" s="18"/>
      <c r="AA283" s="15"/>
      <c r="AB283" s="15"/>
      <c r="AC283" s="15"/>
      <c r="AD283" s="15"/>
      <c r="AE283" s="15"/>
      <c r="AF283" s="15"/>
      <c r="AG283" s="15"/>
      <c r="AH283" s="14"/>
      <c r="AI283">
        <v>4.1091707740499999</v>
      </c>
      <c r="AJ283">
        <v>3.4633635820699999</v>
      </c>
      <c r="AK283">
        <v>1.9356956540700001</v>
      </c>
      <c r="AL283">
        <v>3.62921809384</v>
      </c>
      <c r="AM283">
        <v>3.0206882859999999</v>
      </c>
      <c r="AN283">
        <v>2.6362912243699999</v>
      </c>
      <c r="AO283">
        <v>1.1873320892899999</v>
      </c>
      <c r="AP283">
        <v>2.8364206134700001</v>
      </c>
      <c r="AQ283">
        <v>2.3458187882199999</v>
      </c>
      <c r="AR283">
        <v>3.5869075754300002</v>
      </c>
      <c r="AS283">
        <v>3.8371704360700001</v>
      </c>
      <c r="AT283">
        <v>3.3362241399700001</v>
      </c>
      <c r="AU283">
        <v>0.82874946929500004</v>
      </c>
      <c r="AV283">
        <v>0.84302201203799998</v>
      </c>
      <c r="AW283">
        <v>0.93980852866800002</v>
      </c>
      <c r="AX283">
        <v>0.94629201145899999</v>
      </c>
      <c r="AY283">
        <v>0.584212584576</v>
      </c>
      <c r="AZ283">
        <v>1.09136641303</v>
      </c>
      <c r="BA283">
        <v>0.89752860272400004</v>
      </c>
      <c r="BB283">
        <v>1.3165006289900001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v>0.39308532050099998</v>
      </c>
      <c r="E284">
        <v>0.79570514435200002</v>
      </c>
      <c r="F284">
        <v>1.0449487667199999</v>
      </c>
      <c r="G284">
        <v>1.44852308099</v>
      </c>
      <c r="H284">
        <v>0.82431580514400005</v>
      </c>
      <c r="I284">
        <v>1.9494537279899999</v>
      </c>
      <c r="J284">
        <v>0.73306039571100001</v>
      </c>
      <c r="K284">
        <v>0.988590425444</v>
      </c>
      <c r="L284">
        <v>0.84359420419099995</v>
      </c>
      <c r="M284">
        <v>1.16463345571</v>
      </c>
      <c r="N284">
        <v>1.0338418472799999</v>
      </c>
      <c r="O284">
        <v>0.98653404830699998</v>
      </c>
      <c r="P284">
        <v>0.855866673385</v>
      </c>
      <c r="Q284">
        <v>0.936506939629</v>
      </c>
      <c r="R284">
        <v>0.951762067662</v>
      </c>
      <c r="S284">
        <v>0.87903845911199996</v>
      </c>
      <c r="T284">
        <v>0.652729324354</v>
      </c>
      <c r="U284">
        <v>1.26855420674</v>
      </c>
      <c r="V284">
        <v>0.893859962891</v>
      </c>
      <c r="W284">
        <v>1.27040363337</v>
      </c>
      <c r="X284" s="18"/>
      <c r="Y284" s="18"/>
      <c r="Z284" s="18"/>
      <c r="AA284" s="15"/>
      <c r="AB284" s="15"/>
      <c r="AC284" s="15"/>
      <c r="AD284" s="15"/>
      <c r="AE284" s="15"/>
      <c r="AF284" s="15"/>
      <c r="AG284" s="15"/>
      <c r="AH284" s="14"/>
      <c r="AI284">
        <v>3.9582195853900002</v>
      </c>
      <c r="AJ284">
        <v>3.3879938959999998</v>
      </c>
      <c r="AK284">
        <v>2.0043449014900001</v>
      </c>
      <c r="AL284">
        <v>3.8286476272200001</v>
      </c>
      <c r="AM284">
        <v>2.93767049054</v>
      </c>
      <c r="AN284">
        <v>2.6414299525899998</v>
      </c>
      <c r="AO284">
        <v>1.2460262314899999</v>
      </c>
      <c r="AP284">
        <v>2.8113009282000001</v>
      </c>
      <c r="AQ284">
        <v>2.3256120818100001</v>
      </c>
      <c r="AR284">
        <v>3.72713480007</v>
      </c>
      <c r="AS284">
        <v>3.7895177979899999</v>
      </c>
      <c r="AT284">
        <v>3.2332584096299999</v>
      </c>
      <c r="AU284">
        <v>0.81777746176499999</v>
      </c>
      <c r="AV284">
        <v>0.87574277119800004</v>
      </c>
      <c r="AW284">
        <v>0.905183949185</v>
      </c>
      <c r="AX284">
        <v>0.91362511222300002</v>
      </c>
      <c r="AY284">
        <v>0.60290898874200005</v>
      </c>
      <c r="AZ284">
        <v>1.05156211974</v>
      </c>
      <c r="BA284">
        <v>0.99653216745399997</v>
      </c>
      <c r="BB284">
        <v>1.3057220116799999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v>0.42789279738199998</v>
      </c>
      <c r="E285">
        <v>0.82662405763900004</v>
      </c>
      <c r="F285">
        <v>1.0233070529199999</v>
      </c>
      <c r="G285">
        <v>1.4568086123999999</v>
      </c>
      <c r="H285">
        <v>0.82406314771199995</v>
      </c>
      <c r="I285">
        <v>1.94286429868</v>
      </c>
      <c r="J285">
        <v>0.70918048266599998</v>
      </c>
      <c r="K285">
        <v>1.0022637988600001</v>
      </c>
      <c r="L285">
        <v>0.86375354128199999</v>
      </c>
      <c r="M285">
        <v>1.20600596391</v>
      </c>
      <c r="N285">
        <v>0.94457965440199998</v>
      </c>
      <c r="O285">
        <v>1.07618028797</v>
      </c>
      <c r="P285">
        <v>0.86290214965199996</v>
      </c>
      <c r="Q285">
        <v>1.10131515298</v>
      </c>
      <c r="R285">
        <v>1.02746194523</v>
      </c>
      <c r="S285">
        <v>0.93177815773200001</v>
      </c>
      <c r="T285">
        <v>0.68667327448899995</v>
      </c>
      <c r="U285">
        <v>1.3290649105700001</v>
      </c>
      <c r="V285">
        <v>0.87947830925199999</v>
      </c>
      <c r="W285">
        <v>1.4266289844</v>
      </c>
      <c r="X285" s="18"/>
      <c r="Y285" s="18"/>
      <c r="Z285" s="18"/>
      <c r="AA285" s="15"/>
      <c r="AB285" s="15"/>
      <c r="AC285" s="15"/>
      <c r="AD285" s="15"/>
      <c r="AE285" s="15"/>
      <c r="AF285" s="15"/>
      <c r="AG285" s="15"/>
      <c r="AH285" s="14"/>
      <c r="AI285">
        <v>4.0652841133199997</v>
      </c>
      <c r="AJ285">
        <v>3.3903753273300001</v>
      </c>
      <c r="AK285">
        <v>2.08931607254</v>
      </c>
      <c r="AL285">
        <v>4.0029566554200002</v>
      </c>
      <c r="AM285">
        <v>2.8598529155299999</v>
      </c>
      <c r="AN285">
        <v>2.7621111141000001</v>
      </c>
      <c r="AO285">
        <v>1.2785525813500001</v>
      </c>
      <c r="AP285">
        <v>2.7873544953899998</v>
      </c>
      <c r="AQ285">
        <v>2.4511934594200002</v>
      </c>
      <c r="AR285">
        <v>3.6816570408499998</v>
      </c>
      <c r="AS285">
        <v>3.8215468438500002</v>
      </c>
      <c r="AT285">
        <v>3.1412331167800001</v>
      </c>
      <c r="AU285">
        <v>0.83415397139500003</v>
      </c>
      <c r="AV285">
        <v>0.919597741227</v>
      </c>
      <c r="AW285">
        <v>0.96456947989300001</v>
      </c>
      <c r="AX285">
        <v>0.95038732357199995</v>
      </c>
      <c r="AY285">
        <v>0.66787935923599995</v>
      </c>
      <c r="AZ285">
        <v>1.1347904064400001</v>
      </c>
      <c r="BA285">
        <v>0.95787854456199995</v>
      </c>
      <c r="BB285">
        <v>1.3151515784400001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v>0.46155779937199998</v>
      </c>
      <c r="E286">
        <v>0.74163058637599999</v>
      </c>
      <c r="F286">
        <v>1.0249176073399999</v>
      </c>
      <c r="G286">
        <v>1.40952247298</v>
      </c>
      <c r="H286">
        <v>0.79522916510399999</v>
      </c>
      <c r="I286">
        <v>1.9161937548800001</v>
      </c>
      <c r="J286">
        <v>0.71818180890600003</v>
      </c>
      <c r="K286">
        <v>0.964274392722</v>
      </c>
      <c r="L286">
        <v>0.87959243248700003</v>
      </c>
      <c r="M286">
        <v>1.2401124969299999</v>
      </c>
      <c r="N286">
        <v>0.93122184160699994</v>
      </c>
      <c r="O286">
        <v>1.1487073000500001</v>
      </c>
      <c r="P286">
        <v>0.872158368583</v>
      </c>
      <c r="Q286">
        <v>1.1516736216600001</v>
      </c>
      <c r="R286">
        <v>1.09021350122</v>
      </c>
      <c r="S286">
        <v>0.95350560583199995</v>
      </c>
      <c r="T286">
        <v>0.648164726887</v>
      </c>
      <c r="U286">
        <v>1.444789621</v>
      </c>
      <c r="V286">
        <v>0.90555484259899999</v>
      </c>
      <c r="W286">
        <v>1.24115448764</v>
      </c>
      <c r="X286" s="18"/>
      <c r="Y286" s="18"/>
      <c r="Z286" s="18"/>
      <c r="AA286" s="15"/>
      <c r="AB286" s="15"/>
      <c r="AC286" s="15"/>
      <c r="AD286" s="15"/>
      <c r="AE286" s="15"/>
      <c r="AF286" s="15"/>
      <c r="AG286" s="15"/>
      <c r="AH286" s="14"/>
      <c r="AI286">
        <v>4.1462596895499999</v>
      </c>
      <c r="AJ286">
        <v>3.7518099602600001</v>
      </c>
      <c r="AK286">
        <v>2.13148586278</v>
      </c>
      <c r="AL286">
        <v>3.9395868650899999</v>
      </c>
      <c r="AM286">
        <v>3.1306142486900002</v>
      </c>
      <c r="AN286">
        <v>2.74115519357</v>
      </c>
      <c r="AO286">
        <v>1.2872870540900001</v>
      </c>
      <c r="AP286">
        <v>2.9155685248399998</v>
      </c>
      <c r="AQ286">
        <v>2.44899035148</v>
      </c>
      <c r="AR286">
        <v>3.7093142811200002</v>
      </c>
      <c r="AS286">
        <v>3.8761860427200001</v>
      </c>
      <c r="AT286">
        <v>3.12016008313</v>
      </c>
      <c r="AU286">
        <v>0.848720396775</v>
      </c>
      <c r="AV286">
        <v>0.98121763522899996</v>
      </c>
      <c r="AW286">
        <v>1.12221327179</v>
      </c>
      <c r="AX286">
        <v>0.92807821010699998</v>
      </c>
      <c r="AY286">
        <v>0.61162375964299998</v>
      </c>
      <c r="AZ286">
        <v>1.20771051696</v>
      </c>
      <c r="BA286">
        <v>0.97176426813700001</v>
      </c>
      <c r="BB286">
        <v>1.2916166818299999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v>0.52285199136500005</v>
      </c>
      <c r="E287">
        <v>0.76784494567399997</v>
      </c>
      <c r="F287">
        <v>1.03169230206</v>
      </c>
      <c r="G287">
        <v>1.52059827536</v>
      </c>
      <c r="H287">
        <v>0.78918567968800002</v>
      </c>
      <c r="I287">
        <v>1.9219949223999999</v>
      </c>
      <c r="J287">
        <v>0.72682972626200004</v>
      </c>
      <c r="K287">
        <v>1.0709431467499999</v>
      </c>
      <c r="L287">
        <v>0.88273876227699999</v>
      </c>
      <c r="M287">
        <v>1.3184877122100001</v>
      </c>
      <c r="N287">
        <v>0.96313451323800003</v>
      </c>
      <c r="O287">
        <v>1.0689025669300001</v>
      </c>
      <c r="P287">
        <v>0.88348313511200005</v>
      </c>
      <c r="Q287">
        <v>1.06428484798</v>
      </c>
      <c r="R287">
        <v>1.0768330933100001</v>
      </c>
      <c r="S287">
        <v>0.92977535139900003</v>
      </c>
      <c r="T287">
        <v>0.58857818052400002</v>
      </c>
      <c r="U287">
        <v>1.3329193130000001</v>
      </c>
      <c r="V287">
        <v>1.07192793824</v>
      </c>
      <c r="W287">
        <v>1.2444332356500001</v>
      </c>
      <c r="X287" s="18"/>
      <c r="Y287" s="18"/>
      <c r="Z287" s="18"/>
      <c r="AA287" s="15"/>
      <c r="AB287" s="15"/>
      <c r="AC287" s="15"/>
      <c r="AD287" s="15"/>
      <c r="AE287" s="15"/>
      <c r="AF287" s="15"/>
      <c r="AG287" s="15"/>
      <c r="AH287" s="14"/>
      <c r="AI287">
        <v>4.05939792711</v>
      </c>
      <c r="AJ287">
        <v>3.76527804939</v>
      </c>
      <c r="AK287">
        <v>2.16017335585</v>
      </c>
      <c r="AL287">
        <v>3.8189175748999999</v>
      </c>
      <c r="AM287">
        <v>3.33136885458</v>
      </c>
      <c r="AN287">
        <v>2.9116473149500002</v>
      </c>
      <c r="AO287">
        <v>1.2780351758799999</v>
      </c>
      <c r="AP287">
        <v>2.9628632701700002</v>
      </c>
      <c r="AQ287">
        <v>2.47487144203</v>
      </c>
      <c r="AR287">
        <v>3.8093484282399999</v>
      </c>
      <c r="AS287">
        <v>3.6876005362900002</v>
      </c>
      <c r="AT287">
        <v>3.2404798663999999</v>
      </c>
      <c r="AU287">
        <v>0.85860447898500003</v>
      </c>
      <c r="AV287">
        <v>0.98738441376399999</v>
      </c>
      <c r="AW287">
        <v>1.1179328216</v>
      </c>
      <c r="AX287">
        <v>0.93062887123500004</v>
      </c>
      <c r="AY287">
        <v>0.57003234585999996</v>
      </c>
      <c r="AZ287">
        <v>1.2446344650500001</v>
      </c>
      <c r="BA287">
        <v>0.977859999501</v>
      </c>
      <c r="BB287">
        <v>1.32660465591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v>0.46427286563499998</v>
      </c>
      <c r="E288">
        <v>0.81674388585400004</v>
      </c>
      <c r="F288">
        <v>1.08672660227</v>
      </c>
      <c r="G288">
        <v>1.7186502259000001</v>
      </c>
      <c r="H288">
        <v>0.78605337976199996</v>
      </c>
      <c r="I288">
        <v>1.8900817786199999</v>
      </c>
      <c r="J288">
        <v>0.72306729795900004</v>
      </c>
      <c r="K288">
        <v>1.2297361091800001</v>
      </c>
      <c r="L288">
        <v>0.84339630377200003</v>
      </c>
      <c r="M288">
        <v>1.2652528575799999</v>
      </c>
      <c r="N288">
        <v>0.964470661196</v>
      </c>
      <c r="O288">
        <v>1.1684317044999999</v>
      </c>
      <c r="P288">
        <v>0.85009321283999995</v>
      </c>
      <c r="Q288">
        <v>1.04052840682</v>
      </c>
      <c r="R288">
        <v>1.3511568815799999</v>
      </c>
      <c r="S288">
        <v>0.91244789426399997</v>
      </c>
      <c r="T288">
        <v>0.57929942020699998</v>
      </c>
      <c r="U288">
        <v>1.2035761381900001</v>
      </c>
      <c r="V288">
        <v>1.0311393554299999</v>
      </c>
      <c r="W288">
        <v>1.2342448885699999</v>
      </c>
      <c r="X288" s="18"/>
      <c r="Y288" s="18"/>
      <c r="Z288" s="18"/>
      <c r="AA288" s="15"/>
      <c r="AB288" s="15"/>
      <c r="AC288" s="15"/>
      <c r="AD288" s="15"/>
      <c r="AE288" s="15"/>
      <c r="AF288" s="15"/>
      <c r="AG288" s="15"/>
      <c r="AH288" s="14"/>
      <c r="AI288">
        <v>4.0177138128800003</v>
      </c>
      <c r="AJ288">
        <v>3.8651637822099998</v>
      </c>
      <c r="AK288">
        <v>2.1413953033599999</v>
      </c>
      <c r="AL288">
        <v>3.6998290084300001</v>
      </c>
      <c r="AM288">
        <v>3.3262081831099999</v>
      </c>
      <c r="AN288">
        <v>2.81861646685</v>
      </c>
      <c r="AO288">
        <v>1.2344590447599999</v>
      </c>
      <c r="AP288">
        <v>3.0043653704</v>
      </c>
      <c r="AQ288">
        <v>2.5665964825000001</v>
      </c>
      <c r="AR288">
        <v>3.6208588273400002</v>
      </c>
      <c r="AS288">
        <v>3.9532059026000002</v>
      </c>
      <c r="AT288">
        <v>3.5020519570599999</v>
      </c>
      <c r="AU288">
        <v>0.85251000098899998</v>
      </c>
      <c r="AV288">
        <v>0.97224432871099997</v>
      </c>
      <c r="AW288">
        <v>1.1154832628</v>
      </c>
      <c r="AX288">
        <v>0.92896787622900001</v>
      </c>
      <c r="AY288">
        <v>0.58453479906600003</v>
      </c>
      <c r="AZ288">
        <v>1.3716190054299999</v>
      </c>
      <c r="BA288">
        <v>0.927450721654</v>
      </c>
      <c r="BB288">
        <v>1.2915326303600001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v>0.50459192966400002</v>
      </c>
      <c r="E289">
        <v>0.88108614304699995</v>
      </c>
      <c r="F289">
        <v>1.0539327010999999</v>
      </c>
      <c r="G289">
        <v>1.68154360884</v>
      </c>
      <c r="H289">
        <v>0.81582785557699999</v>
      </c>
      <c r="I289">
        <v>1.8453112056600001</v>
      </c>
      <c r="J289">
        <v>0.72514833859600003</v>
      </c>
      <c r="K289">
        <v>1.23949936907</v>
      </c>
      <c r="L289">
        <v>0.82765050528299999</v>
      </c>
      <c r="M289">
        <v>1.3833144910899999</v>
      </c>
      <c r="N289">
        <v>0.96834623227299998</v>
      </c>
      <c r="O289">
        <v>1.0435741358499999</v>
      </c>
      <c r="P289">
        <v>0.83409768827300002</v>
      </c>
      <c r="Q289">
        <v>0.99233124608099998</v>
      </c>
      <c r="R289">
        <v>1.21339687092</v>
      </c>
      <c r="S289">
        <v>0.92939029837700005</v>
      </c>
      <c r="T289">
        <v>0.59734346293200002</v>
      </c>
      <c r="U289">
        <v>1.34591726046</v>
      </c>
      <c r="V289">
        <v>0.98663479528099995</v>
      </c>
      <c r="W289">
        <v>1.1941783366800001</v>
      </c>
      <c r="X289" s="18"/>
      <c r="Y289" s="18"/>
      <c r="Z289" s="18"/>
      <c r="AA289" s="15"/>
      <c r="AB289" s="15"/>
      <c r="AC289" s="15"/>
      <c r="AD289" s="15"/>
      <c r="AE289" s="15"/>
      <c r="AF289" s="15"/>
      <c r="AG289" s="15"/>
      <c r="AH289" s="14"/>
      <c r="AI289">
        <v>3.9865922488000001</v>
      </c>
      <c r="AJ289">
        <v>3.7320328690300002</v>
      </c>
      <c r="AK289">
        <v>2.1512313194199999</v>
      </c>
      <c r="AL289">
        <v>3.7013277122899999</v>
      </c>
      <c r="AM289">
        <v>3.3339972874699999</v>
      </c>
      <c r="AN289">
        <v>2.8405925216400001</v>
      </c>
      <c r="AO289">
        <v>1.22458648087</v>
      </c>
      <c r="AP289">
        <v>3.0335133828799998</v>
      </c>
      <c r="AQ289">
        <v>2.46577368697</v>
      </c>
      <c r="AR289">
        <v>3.6687468015100002</v>
      </c>
      <c r="AS289">
        <v>3.7680172996999999</v>
      </c>
      <c r="AT289">
        <v>3.42923060106</v>
      </c>
      <c r="AU289">
        <v>0.84162288041900002</v>
      </c>
      <c r="AV289">
        <v>0.93460413244999996</v>
      </c>
      <c r="AW289">
        <v>1.1415044222199999</v>
      </c>
      <c r="AX289">
        <v>0.98220797433499996</v>
      </c>
      <c r="AY289">
        <v>0.56874073244000001</v>
      </c>
      <c r="AZ289">
        <v>1.4277545657699999</v>
      </c>
      <c r="BA289">
        <v>0.949129920003</v>
      </c>
      <c r="BB289">
        <v>1.3066994427600001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v>0.46307989782100001</v>
      </c>
      <c r="E290">
        <v>0.79217621354500001</v>
      </c>
      <c r="F290">
        <v>1.03557499806</v>
      </c>
      <c r="G290">
        <v>1.7684671133700001</v>
      </c>
      <c r="H290">
        <v>0.83016868634499996</v>
      </c>
      <c r="I290">
        <v>1.8254037652599999</v>
      </c>
      <c r="J290">
        <v>0.721824586883</v>
      </c>
      <c r="K290">
        <v>1.2309408751299999</v>
      </c>
      <c r="L290">
        <v>0.88073321067499999</v>
      </c>
      <c r="M290">
        <v>1.6072414038</v>
      </c>
      <c r="N290">
        <v>0.89445964900800001</v>
      </c>
      <c r="O290">
        <v>1.0219872509900001</v>
      </c>
      <c r="P290">
        <v>0.87371434678299997</v>
      </c>
      <c r="Q290">
        <v>1.1701281961200001</v>
      </c>
      <c r="R290">
        <v>1.2142404206599999</v>
      </c>
      <c r="S290">
        <v>0.94375871086300001</v>
      </c>
      <c r="T290">
        <v>0.63045604371899999</v>
      </c>
      <c r="U290">
        <v>1.4235039920000001</v>
      </c>
      <c r="V290">
        <v>0.92178295888700001</v>
      </c>
      <c r="W290">
        <v>1.2766027844800001</v>
      </c>
      <c r="X290" s="18"/>
      <c r="Y290" s="18"/>
      <c r="Z290" s="18"/>
      <c r="AA290" s="15"/>
      <c r="AB290" s="15"/>
      <c r="AC290" s="15"/>
      <c r="AD290" s="15"/>
      <c r="AE290" s="15"/>
      <c r="AF290" s="15"/>
      <c r="AG290" s="15"/>
      <c r="AH290" s="14"/>
      <c r="AI290">
        <v>4.1608191110800004</v>
      </c>
      <c r="AJ290">
        <v>3.8386334299599998</v>
      </c>
      <c r="AK290">
        <v>2.1458738521599998</v>
      </c>
      <c r="AL290">
        <v>3.7109088296400001</v>
      </c>
      <c r="AM290">
        <v>3.4781340892000001</v>
      </c>
      <c r="AN290">
        <v>3.0099227852700001</v>
      </c>
      <c r="AO290">
        <v>1.3003171931199999</v>
      </c>
      <c r="AP290">
        <v>3.0965980721499999</v>
      </c>
      <c r="AQ290">
        <v>2.2941038497599999</v>
      </c>
      <c r="AR290">
        <v>3.94172921442</v>
      </c>
      <c r="AS290">
        <v>3.8376391377900001</v>
      </c>
      <c r="AT290">
        <v>3.34894427967</v>
      </c>
      <c r="AU290">
        <v>0.87290908409300005</v>
      </c>
      <c r="AV290">
        <v>1.0642800713</v>
      </c>
      <c r="AW290">
        <v>1.2197610210200001</v>
      </c>
      <c r="AX290">
        <v>0.96963210943599998</v>
      </c>
      <c r="AY290">
        <v>0.61761017244500005</v>
      </c>
      <c r="AZ290">
        <v>1.4334581265699999</v>
      </c>
      <c r="BA290">
        <v>0.98698608317500003</v>
      </c>
      <c r="BB290">
        <v>1.4001209994399999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v>0.40825075864400001</v>
      </c>
      <c r="E291">
        <v>0.80661980275</v>
      </c>
      <c r="F291">
        <v>1.01090698697</v>
      </c>
      <c r="G291">
        <v>1.6980037670799999</v>
      </c>
      <c r="H291">
        <v>0.87479538958900005</v>
      </c>
      <c r="I291">
        <v>1.8467413615599999</v>
      </c>
      <c r="J291">
        <v>0.73000294154000001</v>
      </c>
      <c r="K291">
        <v>1.2486165763599999</v>
      </c>
      <c r="L291">
        <v>0.91615787714100005</v>
      </c>
      <c r="M291">
        <v>1.51816366115</v>
      </c>
      <c r="N291">
        <v>0.99220295581200002</v>
      </c>
      <c r="O291">
        <v>1.0730485486400001</v>
      </c>
      <c r="P291">
        <v>0.88455338046099996</v>
      </c>
      <c r="Q291">
        <v>1.2658770134999999</v>
      </c>
      <c r="R291">
        <v>1.3043862960299999</v>
      </c>
      <c r="S291">
        <v>0.94321995368800005</v>
      </c>
      <c r="T291">
        <v>0.56778737900200005</v>
      </c>
      <c r="U291">
        <v>1.4940712333699999</v>
      </c>
      <c r="V291">
        <v>0.91076594626999996</v>
      </c>
      <c r="W291">
        <v>1.2495103994500001</v>
      </c>
      <c r="X291" s="18"/>
      <c r="Y291" s="18"/>
      <c r="Z291" s="18"/>
      <c r="AA291" s="15"/>
      <c r="AB291" s="15"/>
      <c r="AC291" s="15"/>
      <c r="AD291" s="15"/>
      <c r="AE291" s="15"/>
      <c r="AF291" s="15"/>
      <c r="AG291" s="15"/>
      <c r="AH291" s="14"/>
      <c r="AI291">
        <v>4.19951000995</v>
      </c>
      <c r="AJ291">
        <v>3.8220018154300002</v>
      </c>
      <c r="AK291">
        <v>2.0921421584300002</v>
      </c>
      <c r="AL291">
        <v>3.8087405374099998</v>
      </c>
      <c r="AM291">
        <v>3.46608400017</v>
      </c>
      <c r="AN291">
        <v>2.8903228959599998</v>
      </c>
      <c r="AO291">
        <v>1.299890261</v>
      </c>
      <c r="AP291">
        <v>3.0549753112800002</v>
      </c>
      <c r="AQ291">
        <v>2.35838454673</v>
      </c>
      <c r="AR291">
        <v>3.8044263700699998</v>
      </c>
      <c r="AS291">
        <v>3.8678831199900001</v>
      </c>
      <c r="AT291">
        <v>3.61366045297</v>
      </c>
      <c r="AU291">
        <v>0.90972086171599997</v>
      </c>
      <c r="AV291">
        <v>1.1151418834</v>
      </c>
      <c r="AW291">
        <v>1.4284116838700001</v>
      </c>
      <c r="AX291">
        <v>0.95600075847099997</v>
      </c>
      <c r="AY291">
        <v>0.60694415142699998</v>
      </c>
      <c r="AZ291">
        <v>1.47663715604</v>
      </c>
      <c r="BA291">
        <v>1.04084024651</v>
      </c>
      <c r="BB291">
        <v>1.40706453533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v>0.48606764554300003</v>
      </c>
      <c r="E292">
        <v>0.82046195687599999</v>
      </c>
      <c r="F292">
        <v>1.0139057517400001</v>
      </c>
      <c r="G292">
        <v>1.7889310626599999</v>
      </c>
      <c r="H292">
        <v>0.82532363168400003</v>
      </c>
      <c r="I292">
        <v>1.89724858181</v>
      </c>
      <c r="J292">
        <v>0.70274253736299996</v>
      </c>
      <c r="K292">
        <v>1.2317652717000001</v>
      </c>
      <c r="L292">
        <v>0.89639188601800002</v>
      </c>
      <c r="M292">
        <v>1.53243167237</v>
      </c>
      <c r="N292">
        <v>1.0121204349399999</v>
      </c>
      <c r="O292">
        <v>1.14866999391</v>
      </c>
      <c r="P292">
        <v>0.89192375138900004</v>
      </c>
      <c r="Q292">
        <v>1.26600764826</v>
      </c>
      <c r="R292">
        <v>1.31328962401</v>
      </c>
      <c r="S292">
        <v>0.96717407809</v>
      </c>
      <c r="T292">
        <v>0.60644678296700005</v>
      </c>
      <c r="U292">
        <v>1.45443310956</v>
      </c>
      <c r="V292">
        <v>0.95955379450900002</v>
      </c>
      <c r="W292">
        <v>1.3924544274699999</v>
      </c>
      <c r="X292" s="18"/>
      <c r="Y292" s="18"/>
      <c r="Z292" s="18"/>
      <c r="AA292" s="15"/>
      <c r="AB292" s="15"/>
      <c r="AC292" s="15"/>
      <c r="AD292" s="15"/>
      <c r="AE292" s="15"/>
      <c r="AF292" s="15"/>
      <c r="AG292" s="15"/>
      <c r="AH292" s="14"/>
      <c r="AI292">
        <v>4.3493919605200002</v>
      </c>
      <c r="AJ292">
        <v>3.6734328403899998</v>
      </c>
      <c r="AK292">
        <v>2.0472534221399998</v>
      </c>
      <c r="AL292">
        <v>3.6686789218100002</v>
      </c>
      <c r="AM292">
        <v>3.5055953143599998</v>
      </c>
      <c r="AN292">
        <v>2.9476968600000002</v>
      </c>
      <c r="AO292">
        <v>1.3566793067</v>
      </c>
      <c r="AP292">
        <v>3.1309832225499998</v>
      </c>
      <c r="AQ292">
        <v>2.3151659944</v>
      </c>
      <c r="AR292">
        <v>3.8455143917300001</v>
      </c>
      <c r="AS292">
        <v>3.7953203058299998</v>
      </c>
      <c r="AT292">
        <v>3.69842415934</v>
      </c>
      <c r="AU292">
        <v>0.90574891793000001</v>
      </c>
      <c r="AV292">
        <v>1.1284365814399999</v>
      </c>
      <c r="AW292">
        <v>1.3114223994</v>
      </c>
      <c r="AX292">
        <v>0.93519787639100005</v>
      </c>
      <c r="AY292">
        <v>0.61502404504899999</v>
      </c>
      <c r="AZ292">
        <v>1.4425396532999999</v>
      </c>
      <c r="BA292">
        <v>1.0474926736000001</v>
      </c>
      <c r="BB292">
        <v>1.4083672744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v>0.48440164077499998</v>
      </c>
      <c r="E293">
        <v>0.83003240386599997</v>
      </c>
      <c r="F293">
        <v>1.0532297795300001</v>
      </c>
      <c r="G293">
        <v>1.8963517893999999</v>
      </c>
      <c r="H293">
        <v>0.82344963456300002</v>
      </c>
      <c r="I293">
        <v>1.91677272532</v>
      </c>
      <c r="J293">
        <v>0.69376384336200003</v>
      </c>
      <c r="K293">
        <v>1.2196740482299999</v>
      </c>
      <c r="L293">
        <v>0.87949115693400004</v>
      </c>
      <c r="M293">
        <v>1.6362127178000001</v>
      </c>
      <c r="N293">
        <v>0.976993439523</v>
      </c>
      <c r="O293">
        <v>1.2189951728299999</v>
      </c>
      <c r="P293">
        <v>0.92068191872799998</v>
      </c>
      <c r="Q293">
        <v>1.2643558325699999</v>
      </c>
      <c r="R293">
        <v>1.26114529889</v>
      </c>
      <c r="S293">
        <v>0.98084247293399995</v>
      </c>
      <c r="T293">
        <v>0.64777449427599998</v>
      </c>
      <c r="U293">
        <v>1.4513509682500001</v>
      </c>
      <c r="V293">
        <v>1.1295585558700001</v>
      </c>
      <c r="W293">
        <v>1.4994109313299999</v>
      </c>
      <c r="X293" s="18"/>
      <c r="Y293" s="18"/>
      <c r="Z293" s="18"/>
      <c r="AA293" s="15"/>
      <c r="AB293" s="15"/>
      <c r="AC293" s="15"/>
      <c r="AD293" s="15"/>
      <c r="AE293" s="15"/>
      <c r="AF293" s="15"/>
      <c r="AG293" s="15"/>
      <c r="AH293" s="14"/>
      <c r="AI293">
        <v>4.3320823859699997</v>
      </c>
      <c r="AJ293">
        <v>3.8177880043100001</v>
      </c>
      <c r="AK293">
        <v>2.0784427969700001</v>
      </c>
      <c r="AL293">
        <v>3.8050073048700002</v>
      </c>
      <c r="AM293">
        <v>3.6608816667199999</v>
      </c>
      <c r="AN293">
        <v>2.9800904362599998</v>
      </c>
      <c r="AO293">
        <v>1.4325776264300001</v>
      </c>
      <c r="AP293">
        <v>3.1244996111200001</v>
      </c>
      <c r="AQ293">
        <v>2.2677281201300001</v>
      </c>
      <c r="AR293">
        <v>3.8625416796800001</v>
      </c>
      <c r="AS293">
        <v>3.9575639762299999</v>
      </c>
      <c r="AT293">
        <v>3.74097914138</v>
      </c>
      <c r="AU293">
        <v>0.91601192134300002</v>
      </c>
      <c r="AV293">
        <v>1.15832832434</v>
      </c>
      <c r="AW293">
        <v>1.3099315008000001</v>
      </c>
      <c r="AX293">
        <v>0.91492618273399995</v>
      </c>
      <c r="AY293">
        <v>0.62572725565999998</v>
      </c>
      <c r="AZ293">
        <v>1.58759994261</v>
      </c>
      <c r="BA293">
        <v>0.915603912513</v>
      </c>
      <c r="BB293">
        <v>1.40222960992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v>0.44740164454800002</v>
      </c>
      <c r="E294">
        <v>0.82563412300899996</v>
      </c>
      <c r="F294">
        <v>1.0347355758000001</v>
      </c>
      <c r="G294">
        <v>2.1023900005799998</v>
      </c>
      <c r="H294">
        <v>0.85014386830199995</v>
      </c>
      <c r="I294">
        <v>1.9282841205200001</v>
      </c>
      <c r="J294">
        <v>0.69098561372699996</v>
      </c>
      <c r="K294">
        <v>1.2298165700699999</v>
      </c>
      <c r="L294">
        <v>0.91666878148099995</v>
      </c>
      <c r="M294">
        <v>1.73318067995</v>
      </c>
      <c r="N294">
        <v>1.10982289013</v>
      </c>
      <c r="O294">
        <v>1.4206372920200001</v>
      </c>
      <c r="P294">
        <v>0.93237262501399998</v>
      </c>
      <c r="Q294">
        <v>1.24203256602</v>
      </c>
      <c r="R294">
        <v>1.40167135294</v>
      </c>
      <c r="S294">
        <v>0.94319128040800004</v>
      </c>
      <c r="T294">
        <v>0.68779627260599996</v>
      </c>
      <c r="U294">
        <v>1.6020360982899999</v>
      </c>
      <c r="V294">
        <v>1.1504990537999999</v>
      </c>
      <c r="W294">
        <v>1.49824498344</v>
      </c>
      <c r="X294" s="18"/>
      <c r="Y294" s="18"/>
      <c r="Z294" s="18"/>
      <c r="AA294" s="15"/>
      <c r="AB294" s="15"/>
      <c r="AC294" s="15"/>
      <c r="AD294" s="15"/>
      <c r="AE294" s="15"/>
      <c r="AF294" s="15"/>
      <c r="AG294" s="15"/>
      <c r="AH294" s="14"/>
      <c r="AI294">
        <v>4.3705504103499999</v>
      </c>
      <c r="AJ294">
        <v>3.8628010234799999</v>
      </c>
      <c r="AK294">
        <v>2.1795796324999999</v>
      </c>
      <c r="AL294">
        <v>3.95741015692</v>
      </c>
      <c r="AM294">
        <v>3.6085987550400001</v>
      </c>
      <c r="AN294">
        <v>2.9684872545999998</v>
      </c>
      <c r="AO294">
        <v>1.46376661821</v>
      </c>
      <c r="AP294">
        <v>3.0173614513599998</v>
      </c>
      <c r="AQ294">
        <v>2.3053690257700001</v>
      </c>
      <c r="AR294">
        <v>3.74214487913</v>
      </c>
      <c r="AS294">
        <v>3.7735400045900001</v>
      </c>
      <c r="AT294">
        <v>3.9105872080199999</v>
      </c>
      <c r="AU294">
        <v>0.91205633401800001</v>
      </c>
      <c r="AV294">
        <v>1.12825733696</v>
      </c>
      <c r="AW294">
        <v>1.3047000306500001</v>
      </c>
      <c r="AX294">
        <v>0.95634166502499995</v>
      </c>
      <c r="AY294">
        <v>0.69760753872400005</v>
      </c>
      <c r="AZ294">
        <v>1.6903660961</v>
      </c>
      <c r="BA294">
        <v>0.99517276949400002</v>
      </c>
      <c r="BB294">
        <v>1.4749090304900001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v>0.53412256114400003</v>
      </c>
      <c r="E295">
        <v>0.84787806775300001</v>
      </c>
      <c r="F295">
        <v>1.01672544701</v>
      </c>
      <c r="G295">
        <v>2.0848299943400002</v>
      </c>
      <c r="H295">
        <v>0.92230287339899997</v>
      </c>
      <c r="I295">
        <v>1.9846644329500001</v>
      </c>
      <c r="J295">
        <v>0.70454369796600003</v>
      </c>
      <c r="K295">
        <v>1.26706015503</v>
      </c>
      <c r="L295">
        <v>1.03606340057</v>
      </c>
      <c r="M295">
        <v>1.8765393057799999</v>
      </c>
      <c r="N295">
        <v>1.2726125744100001</v>
      </c>
      <c r="O295">
        <v>1.4366973888700001</v>
      </c>
      <c r="P295">
        <v>0.92982055507600003</v>
      </c>
      <c r="Q295">
        <v>1.2197621625199999</v>
      </c>
      <c r="R295">
        <v>1.4023959316100001</v>
      </c>
      <c r="S295">
        <v>0.94268544420099998</v>
      </c>
      <c r="T295">
        <v>0.76441033415299997</v>
      </c>
      <c r="U295">
        <v>1.9486959915399999</v>
      </c>
      <c r="V295">
        <v>1.1769290426900001</v>
      </c>
      <c r="W295">
        <v>1.5896325705900001</v>
      </c>
      <c r="X295" s="18"/>
      <c r="Y295" s="18"/>
      <c r="Z295" s="18"/>
      <c r="AA295" s="15"/>
      <c r="AB295" s="15"/>
      <c r="AC295" s="15"/>
      <c r="AD295" s="15"/>
      <c r="AE295" s="15"/>
      <c r="AF295" s="15"/>
      <c r="AG295" s="15"/>
      <c r="AH295" s="14"/>
      <c r="AI295">
        <v>4.4737197266099997</v>
      </c>
      <c r="AJ295">
        <v>3.9222256978000001</v>
      </c>
      <c r="AK295">
        <v>2.3023301911399998</v>
      </c>
      <c r="AL295">
        <v>3.8518483451800001</v>
      </c>
      <c r="AM295">
        <v>3.78285140247</v>
      </c>
      <c r="AN295">
        <v>2.8989873693199999</v>
      </c>
      <c r="AO295">
        <v>1.4861345889399999</v>
      </c>
      <c r="AP295">
        <v>3.0488115433999998</v>
      </c>
      <c r="AQ295">
        <v>2.5030480132199999</v>
      </c>
      <c r="AR295">
        <v>3.7404536879900001</v>
      </c>
      <c r="AS295">
        <v>3.9365580146800001</v>
      </c>
      <c r="AT295">
        <v>3.8359795033099999</v>
      </c>
      <c r="AU295">
        <v>0.90360619217899996</v>
      </c>
      <c r="AV295">
        <v>1.1949952696799999</v>
      </c>
      <c r="AW295">
        <v>1.4264120120899999</v>
      </c>
      <c r="AX295">
        <v>0.94540309570600001</v>
      </c>
      <c r="AY295">
        <v>0.754410464226</v>
      </c>
      <c r="AZ295">
        <v>1.8720503393800001</v>
      </c>
      <c r="BA295">
        <v>1.0546471665999999</v>
      </c>
      <c r="BB295">
        <v>1.6139822664500001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v>0.542129911992</v>
      </c>
      <c r="E296">
        <v>0.90322487142600005</v>
      </c>
      <c r="F296">
        <v>0.99840761975699999</v>
      </c>
      <c r="G296">
        <v>2.1707874563899998</v>
      </c>
      <c r="H296">
        <v>0.88028608020700005</v>
      </c>
      <c r="I296">
        <v>2.0230718584799998</v>
      </c>
      <c r="J296">
        <v>0.70007421164100003</v>
      </c>
      <c r="K296">
        <v>1.33667444429</v>
      </c>
      <c r="L296">
        <v>0.91772903935600003</v>
      </c>
      <c r="M296">
        <v>1.8184288963099999</v>
      </c>
      <c r="N296">
        <v>1.45735920057</v>
      </c>
      <c r="O296">
        <v>1.3470546454000001</v>
      </c>
      <c r="P296">
        <v>0.92564265865399997</v>
      </c>
      <c r="Q296">
        <v>1.1394559128899999</v>
      </c>
      <c r="R296">
        <v>1.58876997872</v>
      </c>
      <c r="S296">
        <v>0.96015415477999999</v>
      </c>
      <c r="T296">
        <v>0.76653169860799997</v>
      </c>
      <c r="U296">
        <v>1.7008166997800001</v>
      </c>
      <c r="V296">
        <v>1.1809598188699999</v>
      </c>
      <c r="W296">
        <v>1.57273725473</v>
      </c>
      <c r="X296" s="18"/>
      <c r="Y296" s="18"/>
      <c r="Z296" s="18"/>
      <c r="AA296" s="15"/>
      <c r="AB296" s="15"/>
      <c r="AC296" s="15"/>
      <c r="AD296" s="15"/>
      <c r="AE296" s="15"/>
      <c r="AF296" s="15"/>
      <c r="AG296" s="15"/>
      <c r="AH296" s="14"/>
      <c r="AI296">
        <v>4.43686722102</v>
      </c>
      <c r="AJ296">
        <v>4.0150269212499996</v>
      </c>
      <c r="AK296">
        <v>2.43140818004</v>
      </c>
      <c r="AL296">
        <v>3.76905336034</v>
      </c>
      <c r="AM296">
        <v>3.8141991098500001</v>
      </c>
      <c r="AN296">
        <v>2.84409189936</v>
      </c>
      <c r="AO296">
        <v>1.44785545272</v>
      </c>
      <c r="AP296">
        <v>3.1232899646000001</v>
      </c>
      <c r="AQ296">
        <v>2.56897025498</v>
      </c>
      <c r="AR296">
        <v>3.7193566903500002</v>
      </c>
      <c r="AS296">
        <v>3.9086208332700001</v>
      </c>
      <c r="AT296">
        <v>3.7081755364400002</v>
      </c>
      <c r="AU296">
        <v>0.89691623094200001</v>
      </c>
      <c r="AV296">
        <v>1.1407334203399999</v>
      </c>
      <c r="AW296">
        <v>1.32019265188</v>
      </c>
      <c r="AX296">
        <v>0.93322202597299997</v>
      </c>
      <c r="AY296">
        <v>0.74781219007900002</v>
      </c>
      <c r="AZ296">
        <v>1.8840371152199999</v>
      </c>
      <c r="BA296">
        <v>0.935125932263</v>
      </c>
      <c r="BB296">
        <v>1.51052656339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v>0.63674649181999998</v>
      </c>
      <c r="E297">
        <v>0.95941378781700004</v>
      </c>
      <c r="F297">
        <v>1.00299455943</v>
      </c>
      <c r="G297">
        <v>2.2794474983700002</v>
      </c>
      <c r="H297">
        <v>0.85861041630299995</v>
      </c>
      <c r="I297">
        <v>2.0323864600400001</v>
      </c>
      <c r="J297">
        <v>0.72641316567699998</v>
      </c>
      <c r="K297">
        <v>1.26842601219</v>
      </c>
      <c r="L297">
        <v>0.97610982834100002</v>
      </c>
      <c r="M297">
        <v>1.9060758227800001</v>
      </c>
      <c r="N297">
        <v>1.4376934163899999</v>
      </c>
      <c r="O297">
        <v>1.36526504946</v>
      </c>
      <c r="P297">
        <v>0.92900281175300004</v>
      </c>
      <c r="Q297">
        <v>1.13834304141</v>
      </c>
      <c r="R297">
        <v>1.74078724856</v>
      </c>
      <c r="S297">
        <v>0.95347634905699996</v>
      </c>
      <c r="T297">
        <v>0.74155891278499997</v>
      </c>
      <c r="U297">
        <v>1.78072467392</v>
      </c>
      <c r="V297">
        <v>1.3181925034599999</v>
      </c>
      <c r="W297">
        <v>1.53234878038</v>
      </c>
      <c r="X297" s="18"/>
      <c r="Y297" s="18"/>
      <c r="Z297" s="18"/>
      <c r="AA297" s="15"/>
      <c r="AB297" s="15"/>
      <c r="AC297" s="15"/>
      <c r="AD297" s="15"/>
      <c r="AE297" s="15"/>
      <c r="AF297" s="15"/>
      <c r="AG297" s="15"/>
      <c r="AH297" s="14"/>
      <c r="AI297">
        <v>4.4461751213499996</v>
      </c>
      <c r="AJ297">
        <v>3.9991516553799999</v>
      </c>
      <c r="AK297">
        <v>2.4238835214600001</v>
      </c>
      <c r="AL297">
        <v>3.8794814796799999</v>
      </c>
      <c r="AM297">
        <v>3.8721419591499999</v>
      </c>
      <c r="AN297">
        <v>2.9231615278800001</v>
      </c>
      <c r="AO297">
        <v>1.48694847025</v>
      </c>
      <c r="AP297">
        <v>3.1735062362900002</v>
      </c>
      <c r="AQ297">
        <v>2.6897633392100002</v>
      </c>
      <c r="AR297">
        <v>3.6685732931500001</v>
      </c>
      <c r="AS297">
        <v>3.8968011122099999</v>
      </c>
      <c r="AT297">
        <v>3.6943180033099998</v>
      </c>
      <c r="AU297">
        <v>0.88302942500899995</v>
      </c>
      <c r="AV297">
        <v>1.1706082739400001</v>
      </c>
      <c r="AW297">
        <v>1.4964655627500001</v>
      </c>
      <c r="AX297">
        <v>0.92392878764700004</v>
      </c>
      <c r="AY297">
        <v>0.69744999084000003</v>
      </c>
      <c r="AZ297">
        <v>1.9272959651599999</v>
      </c>
      <c r="BA297">
        <v>1.06094349932</v>
      </c>
      <c r="BB297">
        <v>1.75390393416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v>0.61605851787900001</v>
      </c>
      <c r="E298">
        <v>1.0386521628800001</v>
      </c>
      <c r="F298">
        <v>1.0271316259200001</v>
      </c>
      <c r="G298">
        <v>2.3338362903599998</v>
      </c>
      <c r="H298">
        <v>0.89678107148899999</v>
      </c>
      <c r="I298">
        <v>2.0182968267499999</v>
      </c>
      <c r="J298">
        <v>0.74063468097499996</v>
      </c>
      <c r="K298">
        <v>1.27698211963</v>
      </c>
      <c r="L298">
        <v>1.03376599558</v>
      </c>
      <c r="M298">
        <v>2.05942423153</v>
      </c>
      <c r="N298">
        <v>1.42718285608</v>
      </c>
      <c r="O298">
        <v>1.30406353732</v>
      </c>
      <c r="P298">
        <v>0.91088739702800003</v>
      </c>
      <c r="Q298">
        <v>1.1922574347499999</v>
      </c>
      <c r="R298">
        <v>2.00358680702</v>
      </c>
      <c r="S298">
        <v>0.95131836002199999</v>
      </c>
      <c r="T298">
        <v>0.79429707339</v>
      </c>
      <c r="U298">
        <v>1.7930544688300001</v>
      </c>
      <c r="V298">
        <v>1.1824609954900001</v>
      </c>
      <c r="W298">
        <v>1.48848481724</v>
      </c>
      <c r="X298" s="18"/>
      <c r="Y298" s="18"/>
      <c r="Z298" s="18"/>
      <c r="AA298" s="15"/>
      <c r="AB298" s="15"/>
      <c r="AC298" s="15"/>
      <c r="AD298" s="15"/>
      <c r="AE298" s="15"/>
      <c r="AF298" s="15"/>
      <c r="AG298" s="15"/>
      <c r="AH298" s="14"/>
      <c r="AI298">
        <v>4.3943958475000002</v>
      </c>
      <c r="AJ298">
        <v>4.0384432177600003</v>
      </c>
      <c r="AK298">
        <v>2.21118569884</v>
      </c>
      <c r="AL298">
        <v>4.0164289452400004</v>
      </c>
      <c r="AM298">
        <v>3.81299181846</v>
      </c>
      <c r="AN298">
        <v>2.8738108696700002</v>
      </c>
      <c r="AO298">
        <v>1.49576516417</v>
      </c>
      <c r="AP298">
        <v>3.2253035685100002</v>
      </c>
      <c r="AQ298">
        <v>2.8377109297300001</v>
      </c>
      <c r="AR298">
        <v>3.5439994178899998</v>
      </c>
      <c r="AS298">
        <v>3.88556344209</v>
      </c>
      <c r="AT298">
        <v>3.7695838854799999</v>
      </c>
      <c r="AU298">
        <v>0.88504926206800005</v>
      </c>
      <c r="AV298">
        <v>1.28593747353</v>
      </c>
      <c r="AW298">
        <v>1.5649032541400001</v>
      </c>
      <c r="AX298">
        <v>0.93215805222799997</v>
      </c>
      <c r="AY298">
        <v>0.70123067781299997</v>
      </c>
      <c r="AZ298">
        <v>1.9378126600900001</v>
      </c>
      <c r="BA298">
        <v>1.11647716738</v>
      </c>
      <c r="BB298">
        <v>1.62297463741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v>0.48322003033799998</v>
      </c>
      <c r="E299">
        <v>0.90536229347099995</v>
      </c>
      <c r="F299">
        <v>1.0078519533500001</v>
      </c>
      <c r="G299">
        <v>2.4153221512999998</v>
      </c>
      <c r="H299">
        <v>0.85993453433300004</v>
      </c>
      <c r="I299">
        <v>2.06099876564</v>
      </c>
      <c r="J299">
        <v>0.71547585362499999</v>
      </c>
      <c r="K299">
        <v>1.3011119472799999</v>
      </c>
      <c r="L299">
        <v>1.08919035873</v>
      </c>
      <c r="M299">
        <v>2.0953642752400001</v>
      </c>
      <c r="N299">
        <v>1.3279120176000001</v>
      </c>
      <c r="O299">
        <v>1.4474313134000001</v>
      </c>
      <c r="P299">
        <v>0.91968455702399998</v>
      </c>
      <c r="Q299">
        <v>1.1327800878000001</v>
      </c>
      <c r="R299">
        <v>1.95190951604</v>
      </c>
      <c r="S299">
        <v>0.92805610252600002</v>
      </c>
      <c r="T299">
        <v>0.81903033395900005</v>
      </c>
      <c r="U299">
        <v>1.8094715053299999</v>
      </c>
      <c r="V299">
        <v>1.1168055213100001</v>
      </c>
      <c r="W299">
        <v>1.48117754301</v>
      </c>
      <c r="X299" s="18"/>
      <c r="Y299" s="18"/>
      <c r="Z299" s="18"/>
      <c r="AA299" s="15"/>
      <c r="AB299" s="15"/>
      <c r="AC299" s="15"/>
      <c r="AD299" s="15"/>
      <c r="AE299" s="15"/>
      <c r="AF299" s="15"/>
      <c r="AG299" s="15"/>
      <c r="AH299" s="14"/>
      <c r="AI299">
        <v>4.2417908667999997</v>
      </c>
      <c r="AJ299">
        <v>3.9353960735900002</v>
      </c>
      <c r="AK299">
        <v>2.3401236548400002</v>
      </c>
      <c r="AL299">
        <v>3.9262233260900001</v>
      </c>
      <c r="AM299">
        <v>3.8069555124700001</v>
      </c>
      <c r="AN299">
        <v>3.06927621569</v>
      </c>
      <c r="AO299">
        <v>1.4736322020299999</v>
      </c>
      <c r="AP299">
        <v>3.1503001037899998</v>
      </c>
      <c r="AQ299">
        <v>2.6619277707000002</v>
      </c>
      <c r="AR299">
        <v>3.7226645659000002</v>
      </c>
      <c r="AS299">
        <v>4.0296968765100001</v>
      </c>
      <c r="AT299">
        <v>3.9220050282700001</v>
      </c>
      <c r="AU299">
        <v>0.889384362604</v>
      </c>
      <c r="AV299">
        <v>1.3031523947899999</v>
      </c>
      <c r="AW299">
        <v>1.5809477192800001</v>
      </c>
      <c r="AX299">
        <v>0.95322199642700001</v>
      </c>
      <c r="AY299">
        <v>0.73514204966499996</v>
      </c>
      <c r="AZ299">
        <v>1.96803584794</v>
      </c>
      <c r="BA299">
        <v>1.14208562463</v>
      </c>
      <c r="BB299">
        <v>1.6708903805999999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v>0.46464285658600002</v>
      </c>
      <c r="E300">
        <v>0.91249075955100001</v>
      </c>
      <c r="F300">
        <v>1.0328759455200001</v>
      </c>
      <c r="G300">
        <v>2.4397599033600001</v>
      </c>
      <c r="H300">
        <v>0.81198677935399999</v>
      </c>
      <c r="I300">
        <v>2.2449848122099998</v>
      </c>
      <c r="J300">
        <v>0.69760614036500002</v>
      </c>
      <c r="K300">
        <v>1.3510823649100001</v>
      </c>
      <c r="L300">
        <v>1.0964647509200001</v>
      </c>
      <c r="M300">
        <v>2.1560023842599998</v>
      </c>
      <c r="N300">
        <v>1.3025795630300001</v>
      </c>
      <c r="O300">
        <v>1.46801288686</v>
      </c>
      <c r="P300">
        <v>0.92620110757600005</v>
      </c>
      <c r="Q300">
        <v>1.1795067794</v>
      </c>
      <c r="R300">
        <v>1.91318766566</v>
      </c>
      <c r="S300">
        <v>0.937519364488</v>
      </c>
      <c r="T300">
        <v>0.86183296709099999</v>
      </c>
      <c r="U300">
        <v>1.94055054972</v>
      </c>
      <c r="V300">
        <v>1.1330315153199999</v>
      </c>
      <c r="W300">
        <v>1.5806372260699999</v>
      </c>
      <c r="X300" s="18"/>
      <c r="Y300" s="18"/>
      <c r="Z300" s="18"/>
      <c r="AA300" s="15"/>
      <c r="AB300" s="15"/>
      <c r="AC300" s="15"/>
      <c r="AD300" s="15"/>
      <c r="AE300" s="15"/>
      <c r="AF300" s="15"/>
      <c r="AG300" s="15"/>
      <c r="AH300" s="14"/>
      <c r="AI300">
        <v>4.1963083223600002</v>
      </c>
      <c r="AJ300">
        <v>3.9769602269700002</v>
      </c>
      <c r="AK300">
        <v>2.4322290577199999</v>
      </c>
      <c r="AL300">
        <v>3.8991692681800001</v>
      </c>
      <c r="AM300">
        <v>3.6569849096999998</v>
      </c>
      <c r="AN300">
        <v>2.9511521954400002</v>
      </c>
      <c r="AO300">
        <v>1.6067763042900001</v>
      </c>
      <c r="AP300">
        <v>3.1470281047199999</v>
      </c>
      <c r="AQ300">
        <v>2.7236676167499998</v>
      </c>
      <c r="AR300">
        <v>3.82659113347</v>
      </c>
      <c r="AS300">
        <v>4.1272384950900003</v>
      </c>
      <c r="AT300">
        <v>3.81271849088</v>
      </c>
      <c r="AU300">
        <v>0.89545117857900003</v>
      </c>
      <c r="AV300">
        <v>1.24597034293</v>
      </c>
      <c r="AW300">
        <v>1.5523184618899999</v>
      </c>
      <c r="AX300">
        <v>0.97341414054099995</v>
      </c>
      <c r="AY300">
        <v>0.81284587747199999</v>
      </c>
      <c r="AZ300">
        <v>1.9970150062300001</v>
      </c>
      <c r="BA300">
        <v>1.1620722086999999</v>
      </c>
      <c r="BB300">
        <v>1.7466099454399999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v>0.50216620006099999</v>
      </c>
      <c r="E301">
        <v>1.0447003351199999</v>
      </c>
      <c r="F301">
        <v>1.0297033312999999</v>
      </c>
      <c r="G301">
        <v>2.4992982207900001</v>
      </c>
      <c r="H301">
        <v>0.92002412179199999</v>
      </c>
      <c r="I301">
        <v>2.1475630988900001</v>
      </c>
      <c r="J301">
        <v>0.68920535690999996</v>
      </c>
      <c r="K301">
        <v>1.45851022525</v>
      </c>
      <c r="L301">
        <v>1.0309546250399999</v>
      </c>
      <c r="M301">
        <v>2.3285624021100002</v>
      </c>
      <c r="N301">
        <v>1.3114112983399999</v>
      </c>
      <c r="O301">
        <v>1.53598513823</v>
      </c>
      <c r="P301">
        <v>0.95172806730100001</v>
      </c>
      <c r="Q301">
        <v>1.3118516488500001</v>
      </c>
      <c r="R301">
        <v>2.1957584140800002</v>
      </c>
      <c r="S301">
        <v>0.95276216357499999</v>
      </c>
      <c r="T301">
        <v>0.86175284924499995</v>
      </c>
      <c r="U301">
        <v>1.98773414355</v>
      </c>
      <c r="V301">
        <v>1.1255416146399999</v>
      </c>
      <c r="W301">
        <v>1.6935278299700001</v>
      </c>
      <c r="X301" s="18"/>
      <c r="Y301" s="18"/>
      <c r="Z301" s="18"/>
      <c r="AA301" s="15"/>
      <c r="AB301" s="15"/>
      <c r="AC301" s="15"/>
      <c r="AD301" s="15"/>
      <c r="AE301" s="15"/>
      <c r="AF301" s="15"/>
      <c r="AG301" s="15"/>
      <c r="AH301" s="14"/>
      <c r="AI301">
        <v>4.2827669319000004</v>
      </c>
      <c r="AJ301">
        <v>4.0003779458900004</v>
      </c>
      <c r="AK301">
        <v>2.5034481960699999</v>
      </c>
      <c r="AL301">
        <v>3.8341020993299999</v>
      </c>
      <c r="AM301">
        <v>3.7777981546800001</v>
      </c>
      <c r="AN301">
        <v>2.9874601376999999</v>
      </c>
      <c r="AO301">
        <v>1.7377759874400001</v>
      </c>
      <c r="AP301">
        <v>3.16332689561</v>
      </c>
      <c r="AQ301">
        <v>2.8054011192599999</v>
      </c>
      <c r="AR301">
        <v>3.8486816478999999</v>
      </c>
      <c r="AS301">
        <v>4.2059088769699997</v>
      </c>
      <c r="AT301">
        <v>3.8865163049300002</v>
      </c>
      <c r="AU301">
        <v>0.95517840967300005</v>
      </c>
      <c r="AV301">
        <v>1.2062759911000001</v>
      </c>
      <c r="AW301">
        <v>1.7342904878200001</v>
      </c>
      <c r="AX301">
        <v>0.99334617782300005</v>
      </c>
      <c r="AY301">
        <v>0.84998140243200004</v>
      </c>
      <c r="AZ301">
        <v>2.0691837009</v>
      </c>
      <c r="BA301">
        <v>1.1111156720099999</v>
      </c>
      <c r="BB301">
        <v>1.7386065551200001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v>0.56730337698400002</v>
      </c>
      <c r="E302">
        <v>1.02645919075</v>
      </c>
      <c r="F302">
        <v>1.00259920383</v>
      </c>
      <c r="G302">
        <v>2.59488418339</v>
      </c>
      <c r="H302">
        <v>0.87872155196900004</v>
      </c>
      <c r="I302">
        <v>2.12705504871</v>
      </c>
      <c r="J302">
        <v>0.657295283269</v>
      </c>
      <c r="K302">
        <v>1.6243916978099999</v>
      </c>
      <c r="L302">
        <v>1.1779251183099999</v>
      </c>
      <c r="M302">
        <v>2.2724209981699999</v>
      </c>
      <c r="N302">
        <v>1.2874185335699999</v>
      </c>
      <c r="O302">
        <v>1.3687910353699999</v>
      </c>
      <c r="P302">
        <v>0.928235277917</v>
      </c>
      <c r="Q302">
        <v>1.27271645417</v>
      </c>
      <c r="R302">
        <v>2.0450057776800001</v>
      </c>
      <c r="S302">
        <v>0.95762505156599997</v>
      </c>
      <c r="T302">
        <v>0.89855094714200001</v>
      </c>
      <c r="U302">
        <v>2.0789056823099998</v>
      </c>
      <c r="V302">
        <v>1.1589219092</v>
      </c>
      <c r="W302">
        <v>1.6566114971899999</v>
      </c>
      <c r="X302" s="18"/>
      <c r="Y302" s="18"/>
      <c r="Z302" s="18"/>
      <c r="AA302" s="15"/>
      <c r="AB302" s="15"/>
      <c r="AC302" s="15"/>
      <c r="AD302" s="15"/>
      <c r="AE302" s="15"/>
      <c r="AF302" s="15"/>
      <c r="AG302" s="15"/>
      <c r="AH302" s="14"/>
      <c r="AI302">
        <v>4.1884357984899996</v>
      </c>
      <c r="AJ302">
        <v>3.8185776749499998</v>
      </c>
      <c r="AK302">
        <v>2.4674989354600001</v>
      </c>
      <c r="AL302">
        <v>3.8056703199299999</v>
      </c>
      <c r="AM302">
        <v>3.86617709129</v>
      </c>
      <c r="AN302">
        <v>3.0731447652699999</v>
      </c>
      <c r="AO302">
        <v>1.7080713307499999</v>
      </c>
      <c r="AP302">
        <v>3.1520150033399998</v>
      </c>
      <c r="AQ302">
        <v>3.0385986414800001</v>
      </c>
      <c r="AR302">
        <v>3.9297479935599999</v>
      </c>
      <c r="AS302">
        <v>4.0400113519899996</v>
      </c>
      <c r="AT302">
        <v>3.8992837552499999</v>
      </c>
      <c r="AU302">
        <v>0.94367330565399998</v>
      </c>
      <c r="AV302">
        <v>1.2749070367799999</v>
      </c>
      <c r="AW302">
        <v>1.8447210840099999</v>
      </c>
      <c r="AX302">
        <v>0.97503971530800004</v>
      </c>
      <c r="AY302">
        <v>0.86554762994000001</v>
      </c>
      <c r="AZ302">
        <v>2.06343768224</v>
      </c>
      <c r="BA302">
        <v>1.3255756512600001</v>
      </c>
      <c r="BB302">
        <v>1.9543430829799999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v>0.566745226386</v>
      </c>
      <c r="E303">
        <v>1.08917514244</v>
      </c>
      <c r="F303">
        <v>1.0171590671399999</v>
      </c>
      <c r="G303">
        <v>2.6370661445199999</v>
      </c>
      <c r="H303">
        <v>0.87167749794500005</v>
      </c>
      <c r="I303">
        <v>2.1415742579699999</v>
      </c>
      <c r="J303">
        <v>0.65728489078499996</v>
      </c>
      <c r="K303">
        <v>1.606238904</v>
      </c>
      <c r="L303">
        <v>1.0767249353099999</v>
      </c>
      <c r="M303">
        <v>2.2456041214</v>
      </c>
      <c r="N303">
        <v>1.2703714155300001</v>
      </c>
      <c r="O303">
        <v>1.64500875405</v>
      </c>
      <c r="P303">
        <v>0.97023484262699999</v>
      </c>
      <c r="Q303">
        <v>1.4192717430099999</v>
      </c>
      <c r="R303">
        <v>2.1247597969799998</v>
      </c>
      <c r="S303">
        <v>0.97220928511100002</v>
      </c>
      <c r="T303">
        <v>0.95286233219100003</v>
      </c>
      <c r="U303">
        <v>2.2885181123599998</v>
      </c>
      <c r="V303">
        <v>1.1731279483699999</v>
      </c>
      <c r="W303">
        <v>1.75645770631</v>
      </c>
      <c r="X303" s="18"/>
      <c r="Y303" s="18"/>
      <c r="Z303" s="18"/>
      <c r="AA303" s="15"/>
      <c r="AB303" s="15"/>
      <c r="AC303" s="15"/>
      <c r="AD303" s="15"/>
      <c r="AE303" s="15"/>
      <c r="AF303" s="15"/>
      <c r="AG303" s="15"/>
      <c r="AH303" s="14"/>
      <c r="AI303">
        <v>4.2612037957300002</v>
      </c>
      <c r="AJ303">
        <v>3.8549968057799999</v>
      </c>
      <c r="AK303">
        <v>2.5570189494400002</v>
      </c>
      <c r="AL303">
        <v>3.8821579074899999</v>
      </c>
      <c r="AM303">
        <v>3.6795464668900002</v>
      </c>
      <c r="AN303">
        <v>3.06311216275</v>
      </c>
      <c r="AO303">
        <v>1.7081191075</v>
      </c>
      <c r="AP303">
        <v>3.0785154916100002</v>
      </c>
      <c r="AQ303">
        <v>2.9561984349600001</v>
      </c>
      <c r="AR303">
        <v>3.72972963523</v>
      </c>
      <c r="AS303">
        <v>3.8727924975999999</v>
      </c>
      <c r="AT303">
        <v>3.9344298690800001</v>
      </c>
      <c r="AU303">
        <v>0.93280677634099995</v>
      </c>
      <c r="AV303">
        <v>1.4158243697999999</v>
      </c>
      <c r="AW303">
        <v>1.972304711</v>
      </c>
      <c r="AX303">
        <v>0.99949322107000005</v>
      </c>
      <c r="AY303">
        <v>0.92781331207899997</v>
      </c>
      <c r="AZ303">
        <v>2.12252340062</v>
      </c>
      <c r="BA303">
        <v>1.32693806288</v>
      </c>
      <c r="BB303">
        <v>2.1291607580299998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v>0.80977143521999995</v>
      </c>
      <c r="E304">
        <v>1.1797976588800001</v>
      </c>
      <c r="F304">
        <v>1.0408637894299999</v>
      </c>
      <c r="G304">
        <v>2.4493379933699999</v>
      </c>
      <c r="H304">
        <v>0.90055791123399997</v>
      </c>
      <c r="I304">
        <v>2.0820463330600001</v>
      </c>
      <c r="J304">
        <v>0.68772984656699998</v>
      </c>
      <c r="K304">
        <v>1.6381385335300001</v>
      </c>
      <c r="L304">
        <v>1.07804690941</v>
      </c>
      <c r="M304">
        <v>2.2695191216300001</v>
      </c>
      <c r="N304">
        <v>1.32386990259</v>
      </c>
      <c r="O304">
        <v>1.5765098370299999</v>
      </c>
      <c r="P304">
        <v>0.99626298724899998</v>
      </c>
      <c r="Q304">
        <v>1.3928327651200001</v>
      </c>
      <c r="R304">
        <v>2.2978023476899998</v>
      </c>
      <c r="S304">
        <v>0.94856662839000006</v>
      </c>
      <c r="T304">
        <v>0.95242752261800001</v>
      </c>
      <c r="U304">
        <v>2.1663202646499999</v>
      </c>
      <c r="V304">
        <v>1.2661141338299999</v>
      </c>
      <c r="W304">
        <v>1.7420624660999999</v>
      </c>
      <c r="X304" s="18"/>
      <c r="Y304" s="18"/>
      <c r="Z304" s="18"/>
      <c r="AA304" s="15"/>
      <c r="AB304" s="15"/>
      <c r="AC304" s="15"/>
      <c r="AD304" s="15"/>
      <c r="AE304" s="15"/>
      <c r="AF304" s="15"/>
      <c r="AG304" s="15"/>
      <c r="AH304" s="14"/>
      <c r="AI304">
        <v>4.2704949276099997</v>
      </c>
      <c r="AJ304">
        <v>3.9627029593400001</v>
      </c>
      <c r="AK304">
        <v>2.5114128976200001</v>
      </c>
      <c r="AL304">
        <v>3.8244079316700001</v>
      </c>
      <c r="AM304">
        <v>3.7701515729500001</v>
      </c>
      <c r="AN304">
        <v>3.0732364132100001</v>
      </c>
      <c r="AO304">
        <v>1.6813152196600001</v>
      </c>
      <c r="AP304">
        <v>3.1828357722699998</v>
      </c>
      <c r="AQ304">
        <v>2.6913803559899998</v>
      </c>
      <c r="AR304">
        <v>3.6675037800400001</v>
      </c>
      <c r="AS304">
        <v>3.8800616404800001</v>
      </c>
      <c r="AT304">
        <v>3.91701390843</v>
      </c>
      <c r="AU304">
        <v>0.95207210888399996</v>
      </c>
      <c r="AV304">
        <v>1.3628140148300001</v>
      </c>
      <c r="AW304">
        <v>1.9186474249300001</v>
      </c>
      <c r="AX304">
        <v>0.96314713641899996</v>
      </c>
      <c r="AY304">
        <v>0.93070487704299998</v>
      </c>
      <c r="AZ304">
        <v>2.2352285762999999</v>
      </c>
      <c r="BA304">
        <v>1.2785741499800001</v>
      </c>
      <c r="BB304">
        <v>2.1034428600699999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v>0.64045276724599998</v>
      </c>
      <c r="E305">
        <v>1.20045570789</v>
      </c>
      <c r="F305">
        <v>1.03102483014</v>
      </c>
      <c r="G305">
        <v>2.5554678710299998</v>
      </c>
      <c r="H305">
        <v>0.96623274245500002</v>
      </c>
      <c r="I305">
        <v>2.2187458694800002</v>
      </c>
      <c r="J305">
        <v>0.71918513247500004</v>
      </c>
      <c r="K305">
        <v>1.64401930411</v>
      </c>
      <c r="L305">
        <v>1.1616412469399999</v>
      </c>
      <c r="M305">
        <v>2.3035175594499999</v>
      </c>
      <c r="N305">
        <v>1.2763300682300001</v>
      </c>
      <c r="O305">
        <v>1.66192975982</v>
      </c>
      <c r="P305">
        <v>0.98597580420099995</v>
      </c>
      <c r="Q305">
        <v>1.3895504089999999</v>
      </c>
      <c r="R305">
        <v>2.25964333142</v>
      </c>
      <c r="S305">
        <v>0.94090925251099999</v>
      </c>
      <c r="T305">
        <v>0.98417677557600003</v>
      </c>
      <c r="U305">
        <v>2.3610923066699998</v>
      </c>
      <c r="V305">
        <v>1.3765068758300001</v>
      </c>
      <c r="W305">
        <v>1.8129980184600001</v>
      </c>
      <c r="X305" s="18"/>
      <c r="Y305" s="18"/>
      <c r="Z305" s="18"/>
      <c r="AA305" s="15"/>
      <c r="AB305" s="15"/>
      <c r="AC305" s="15"/>
      <c r="AD305" s="15"/>
      <c r="AE305" s="15"/>
      <c r="AF305" s="15"/>
      <c r="AG305" s="15"/>
      <c r="AH305" s="14"/>
      <c r="AI305">
        <v>4.3757312152000001</v>
      </c>
      <c r="AJ305">
        <v>4.0322406124199999</v>
      </c>
      <c r="AK305">
        <v>2.5158016865400001</v>
      </c>
      <c r="AL305">
        <v>3.92247279516</v>
      </c>
      <c r="AM305">
        <v>3.5376678072100001</v>
      </c>
      <c r="AN305">
        <v>3.1064117455</v>
      </c>
      <c r="AO305">
        <v>1.7793901329099999</v>
      </c>
      <c r="AP305">
        <v>3.2173853387100002</v>
      </c>
      <c r="AQ305">
        <v>2.45950231072</v>
      </c>
      <c r="AR305">
        <v>3.79401786199</v>
      </c>
      <c r="AS305">
        <v>4.1258250415499997</v>
      </c>
      <c r="AT305">
        <v>3.9563698375</v>
      </c>
      <c r="AU305">
        <v>0.95767055273199997</v>
      </c>
      <c r="AV305">
        <v>1.2688964245500001</v>
      </c>
      <c r="AW305">
        <v>2.0001543980499998</v>
      </c>
      <c r="AX305">
        <v>0.97496108164100004</v>
      </c>
      <c r="AY305">
        <v>0.935958029799</v>
      </c>
      <c r="AZ305">
        <v>2.6390306103099999</v>
      </c>
      <c r="BA305">
        <v>1.2636858407</v>
      </c>
      <c r="BB305">
        <v>1.9434494762400001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v>0.67930491685600003</v>
      </c>
      <c r="E306">
        <v>1.14146795766</v>
      </c>
      <c r="F306">
        <v>1.0320063369200001</v>
      </c>
      <c r="G306">
        <v>2.51006012158</v>
      </c>
      <c r="H306">
        <v>0.95259737890600005</v>
      </c>
      <c r="I306">
        <v>2.1933110141499998</v>
      </c>
      <c r="J306">
        <v>0.76486863783100001</v>
      </c>
      <c r="K306">
        <v>1.62196261011</v>
      </c>
      <c r="L306">
        <v>1.2696445171499999</v>
      </c>
      <c r="M306">
        <v>2.48893970507</v>
      </c>
      <c r="N306">
        <v>1.2749539734199999</v>
      </c>
      <c r="O306">
        <v>1.57440423718</v>
      </c>
      <c r="P306" s="19">
        <f>(AVERAGE(P301:P305)+AVERAGE(P307:P311))/2</f>
        <v>0.96926935095599998</v>
      </c>
      <c r="Q306" s="19">
        <f>(AVERAGE(Q301:Q305)+AVERAGE(Q307:Q311))/2</f>
        <v>1.3761287202360002</v>
      </c>
      <c r="R306" s="19">
        <f>(AVERAGE(R301:R305)+AVERAGE(R307:R311))/2</f>
        <v>2.2273502402790002</v>
      </c>
      <c r="S306">
        <v>0.93111880399500002</v>
      </c>
      <c r="T306">
        <v>1.0449673933300001</v>
      </c>
      <c r="U306">
        <v>2.5030668740599999</v>
      </c>
      <c r="V306">
        <v>1.36658593236</v>
      </c>
      <c r="W306">
        <v>1.77336454297</v>
      </c>
      <c r="X306" s="18"/>
      <c r="Y306" s="18"/>
      <c r="Z306" s="18"/>
      <c r="AA306" s="15"/>
      <c r="AB306" s="15"/>
      <c r="AC306" s="15"/>
      <c r="AD306" s="15"/>
      <c r="AE306" s="15"/>
      <c r="AF306" s="15"/>
      <c r="AG306" s="15"/>
      <c r="AH306" s="14"/>
      <c r="AI306">
        <v>4.3475594804000002</v>
      </c>
      <c r="AJ306">
        <v>3.9872533055299999</v>
      </c>
      <c r="AK306">
        <v>2.51228506082</v>
      </c>
      <c r="AL306">
        <v>4.0500025055700002</v>
      </c>
      <c r="AM306">
        <v>3.5701505975400001</v>
      </c>
      <c r="AN306">
        <v>3.04145026046</v>
      </c>
      <c r="AO306">
        <v>1.86824278971</v>
      </c>
      <c r="AP306">
        <v>3.2143436150700002</v>
      </c>
      <c r="AQ306">
        <v>2.6258973700400001</v>
      </c>
      <c r="AR306">
        <v>3.9109960340300001</v>
      </c>
      <c r="AS306">
        <v>4.2211187709700004</v>
      </c>
      <c r="AT306">
        <v>4.0736545378600004</v>
      </c>
      <c r="AU306" s="19">
        <f>(AVERAGE(AU301:AU305)+AVERAGE(AU307:AU311))/2</f>
        <v>0.94725117564029993</v>
      </c>
      <c r="AV306" s="19">
        <f>(AVERAGE(AV301:AV305)+AVERAGE(AV307:AV311))/2</f>
        <v>1.2630140372360001</v>
      </c>
      <c r="AW306" s="19">
        <f>(AVERAGE(AW301:AW305)+AVERAGE(AW307:AW311))/2</f>
        <v>2.0647011442599998</v>
      </c>
      <c r="AX306">
        <v>0.96108793557299999</v>
      </c>
      <c r="AY306">
        <v>1.0140861616800001</v>
      </c>
      <c r="AZ306">
        <v>2.5353850795800001</v>
      </c>
      <c r="BA306">
        <v>1.3861459864700001</v>
      </c>
      <c r="BB306">
        <v>2.1160690729399998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v>0.79877725370800001</v>
      </c>
      <c r="E307">
        <v>1.08360777839</v>
      </c>
      <c r="F307">
        <v>1.0461360202700001</v>
      </c>
      <c r="G307">
        <v>2.72050441799</v>
      </c>
      <c r="H307">
        <v>0.97339505730499998</v>
      </c>
      <c r="I307">
        <v>2.2230144907199998</v>
      </c>
      <c r="J307">
        <v>0.77935141997000001</v>
      </c>
      <c r="K307">
        <v>1.5826300022699999</v>
      </c>
      <c r="L307">
        <v>1.19955301509</v>
      </c>
      <c r="M307">
        <v>2.3571860650300001</v>
      </c>
      <c r="N307">
        <v>1.4346556107299999</v>
      </c>
      <c r="O307">
        <v>1.5862423343600001</v>
      </c>
      <c r="P307">
        <v>0.95191519546900005</v>
      </c>
      <c r="Q307">
        <v>1.41122551857</v>
      </c>
      <c r="R307">
        <v>2.28599190007</v>
      </c>
      <c r="S307">
        <v>0.94327776088100002</v>
      </c>
      <c r="T307">
        <v>0.97993888312800004</v>
      </c>
      <c r="U307">
        <v>2.6041729032799998</v>
      </c>
      <c r="V307">
        <v>1.4160661142199999</v>
      </c>
      <c r="W307">
        <v>1.8518177437000001</v>
      </c>
      <c r="X307" s="18"/>
      <c r="Y307" s="18"/>
      <c r="Z307" s="18"/>
      <c r="AA307" s="15"/>
      <c r="AB307" s="15"/>
      <c r="AC307" s="15"/>
      <c r="AD307" s="15"/>
      <c r="AE307" s="15"/>
      <c r="AF307" s="15"/>
      <c r="AG307" s="15"/>
      <c r="AH307" s="14"/>
      <c r="AI307">
        <v>4.15081021561</v>
      </c>
      <c r="AJ307">
        <v>4.0455303209400002</v>
      </c>
      <c r="AK307">
        <v>2.48810125948</v>
      </c>
      <c r="AL307">
        <v>3.92683840687</v>
      </c>
      <c r="AM307">
        <v>3.76105246832</v>
      </c>
      <c r="AN307">
        <v>2.8693823028100001</v>
      </c>
      <c r="AO307">
        <v>1.89458127859</v>
      </c>
      <c r="AP307">
        <v>3.25065267012</v>
      </c>
      <c r="AQ307">
        <v>2.7691003141300001</v>
      </c>
      <c r="AR307">
        <v>3.72506341839</v>
      </c>
      <c r="AS307">
        <v>4.0971702914200003</v>
      </c>
      <c r="AT307">
        <v>4.0687529757399998</v>
      </c>
      <c r="AU307">
        <v>0.94930743037800003</v>
      </c>
      <c r="AV307">
        <v>1.2658645018800001</v>
      </c>
      <c r="AW307">
        <v>2.1275062033799998</v>
      </c>
      <c r="AX307">
        <v>0.95622786307499996</v>
      </c>
      <c r="AY307">
        <v>1.0023147720600001</v>
      </c>
      <c r="AZ307">
        <v>2.52484952503</v>
      </c>
      <c r="BA307">
        <v>1.44579494416</v>
      </c>
      <c r="BB307">
        <v>2.0185783589500002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v>0.87149676460000003</v>
      </c>
      <c r="E308">
        <v>1.2197708354500001</v>
      </c>
      <c r="F308">
        <v>1.02375113005</v>
      </c>
      <c r="G308">
        <v>2.6546233035400002</v>
      </c>
      <c r="H308">
        <v>1.0535058074999999</v>
      </c>
      <c r="I308">
        <v>2.3614000062799998</v>
      </c>
      <c r="J308">
        <v>0.75551644355699998</v>
      </c>
      <c r="K308">
        <v>1.5224739703100001</v>
      </c>
      <c r="L308">
        <v>1.3573864119500001</v>
      </c>
      <c r="M308">
        <v>2.3323418342500002</v>
      </c>
      <c r="N308">
        <v>1.56157806319</v>
      </c>
      <c r="O308">
        <v>1.72775711505</v>
      </c>
      <c r="P308">
        <v>0.95751216031599995</v>
      </c>
      <c r="Q308">
        <v>1.4098926682099999</v>
      </c>
      <c r="R308">
        <v>2.2576822481900001</v>
      </c>
      <c r="S308">
        <v>0.94200604682800004</v>
      </c>
      <c r="T308">
        <v>1.0136635245200001</v>
      </c>
      <c r="U308">
        <v>2.5790788085099998</v>
      </c>
      <c r="V308">
        <v>1.58118914331</v>
      </c>
      <c r="W308">
        <v>1.85760282669</v>
      </c>
      <c r="X308" s="18"/>
      <c r="Y308" s="18"/>
      <c r="Z308" s="18"/>
      <c r="AA308" s="15"/>
      <c r="AB308" s="15"/>
      <c r="AC308" s="15"/>
      <c r="AD308" s="15"/>
      <c r="AE308" s="15"/>
      <c r="AF308" s="15"/>
      <c r="AG308" s="15"/>
      <c r="AH308" s="14"/>
      <c r="AI308">
        <v>4.4137939165000004</v>
      </c>
      <c r="AJ308">
        <v>3.9989058261200001</v>
      </c>
      <c r="AK308">
        <v>2.5127554411999999</v>
      </c>
      <c r="AL308">
        <v>3.95206428943</v>
      </c>
      <c r="AM308">
        <v>4.0023834427800002</v>
      </c>
      <c r="AN308">
        <v>3.0156552192200001</v>
      </c>
      <c r="AO308">
        <v>1.9944118443400001</v>
      </c>
      <c r="AP308">
        <v>3.2742255436400001</v>
      </c>
      <c r="AQ308">
        <v>2.79180088787</v>
      </c>
      <c r="AR308">
        <v>3.77595781526</v>
      </c>
      <c r="AS308">
        <v>4.0884345255900003</v>
      </c>
      <c r="AT308">
        <v>3.8828419940300001</v>
      </c>
      <c r="AU308">
        <v>0.93646869357700002</v>
      </c>
      <c r="AV308">
        <v>1.20973884007</v>
      </c>
      <c r="AW308">
        <v>2.0818692307000002</v>
      </c>
      <c r="AX308">
        <v>0.977116897067</v>
      </c>
      <c r="AY308">
        <v>1.0585471829399999</v>
      </c>
      <c r="AZ308">
        <v>2.8404686625600002</v>
      </c>
      <c r="BA308">
        <v>1.4551662355099999</v>
      </c>
      <c r="BB308">
        <v>2.00858766631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v>1.0251034219899999</v>
      </c>
      <c r="E309">
        <v>1.1144040481399999</v>
      </c>
      <c r="F309">
        <v>1.0603775104399999</v>
      </c>
      <c r="G309">
        <v>2.7005897712600002</v>
      </c>
      <c r="H309">
        <v>1.1025407475</v>
      </c>
      <c r="I309">
        <v>2.3462646395800002</v>
      </c>
      <c r="J309">
        <v>0.72119891021500004</v>
      </c>
      <c r="K309">
        <v>1.5553557926999999</v>
      </c>
      <c r="L309">
        <v>1.3916354266099999</v>
      </c>
      <c r="M309">
        <v>2.4273884377399999</v>
      </c>
      <c r="N309">
        <v>1.46237403192</v>
      </c>
      <c r="O309">
        <v>1.6832724194799999</v>
      </c>
      <c r="P309">
        <v>0.94398308131300002</v>
      </c>
      <c r="Q309">
        <v>1.3607678990300001</v>
      </c>
      <c r="R309">
        <v>2.33559432239</v>
      </c>
      <c r="S309">
        <v>0.93993086918500002</v>
      </c>
      <c r="T309">
        <v>1.1054813301199999</v>
      </c>
      <c r="U309">
        <v>2.7755951644299999</v>
      </c>
      <c r="V309">
        <v>1.6004451588599999</v>
      </c>
      <c r="W309">
        <v>1.9364988994000001</v>
      </c>
      <c r="X309" s="18"/>
      <c r="Y309" s="18"/>
      <c r="Z309" s="18"/>
      <c r="AA309" s="15"/>
      <c r="AB309" s="15"/>
      <c r="AC309" s="15"/>
      <c r="AD309" s="15"/>
      <c r="AE309" s="15"/>
      <c r="AF309" s="15"/>
      <c r="AG309" s="15"/>
      <c r="AH309" s="14"/>
      <c r="AI309">
        <v>4.3059453038199997</v>
      </c>
      <c r="AJ309">
        <v>4.0306084320400002</v>
      </c>
      <c r="AK309">
        <v>2.54114491216</v>
      </c>
      <c r="AL309">
        <v>3.9937888304100002</v>
      </c>
      <c r="AM309">
        <v>3.9514431759100002</v>
      </c>
      <c r="AN309">
        <v>2.9489848208699998</v>
      </c>
      <c r="AO309">
        <v>1.74604155929</v>
      </c>
      <c r="AP309">
        <v>3.4243420823199999</v>
      </c>
      <c r="AQ309">
        <v>3.3207530539999999</v>
      </c>
      <c r="AR309">
        <v>4.2176218482300003</v>
      </c>
      <c r="AS309">
        <v>3.9990104212499999</v>
      </c>
      <c r="AT309">
        <v>3.90291439706</v>
      </c>
      <c r="AU309">
        <v>0.94188286319600001</v>
      </c>
      <c r="AV309">
        <v>1.1877673792700001</v>
      </c>
      <c r="AW309">
        <v>2.1791035596400001</v>
      </c>
      <c r="AX309">
        <v>1.00223747238</v>
      </c>
      <c r="AY309">
        <v>1.14882258776</v>
      </c>
      <c r="AZ309">
        <v>2.7945930350700001</v>
      </c>
      <c r="BA309">
        <v>1.5310685784</v>
      </c>
      <c r="BB309">
        <v>2.0670613263800002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v>1.0828470916499999</v>
      </c>
      <c r="E310">
        <v>1.16673291062</v>
      </c>
      <c r="F310">
        <v>1.10882617376</v>
      </c>
      <c r="G310">
        <v>2.7475449214199998</v>
      </c>
      <c r="H310">
        <v>1.1937077470999999</v>
      </c>
      <c r="I310">
        <v>2.2538660775300001</v>
      </c>
      <c r="J310">
        <v>0.73007121724599999</v>
      </c>
      <c r="K310">
        <v>1.6226263654699999</v>
      </c>
      <c r="L310">
        <v>1.36064631639</v>
      </c>
      <c r="M310">
        <v>2.6611893586700002</v>
      </c>
      <c r="N310">
        <v>1.63867385018</v>
      </c>
      <c r="O310">
        <v>1.8133974533299999</v>
      </c>
      <c r="P310">
        <v>0.97565946343700005</v>
      </c>
      <c r="Q310">
        <v>1.3823459501699999</v>
      </c>
      <c r="R310">
        <v>2.2767481110099999</v>
      </c>
      <c r="S310">
        <v>0.93085632705900001</v>
      </c>
      <c r="T310">
        <v>1.2076188535600001</v>
      </c>
      <c r="U310">
        <v>2.8619334063499999</v>
      </c>
      <c r="V310">
        <v>1.7228133865999999</v>
      </c>
      <c r="W310">
        <v>2.0546299174399998</v>
      </c>
      <c r="X310" s="18"/>
      <c r="Y310" s="18"/>
      <c r="Z310" s="18"/>
      <c r="AA310" s="15"/>
      <c r="AB310" s="15"/>
      <c r="AC310" s="15"/>
      <c r="AD310" s="15"/>
      <c r="AE310" s="15"/>
      <c r="AF310" s="15"/>
      <c r="AG310" s="15"/>
      <c r="AH310" s="14"/>
      <c r="AI310" s="14">
        <v>1.1108916850499999</v>
      </c>
      <c r="AJ310" s="14">
        <v>1.00759742534</v>
      </c>
      <c r="AK310" s="14">
        <v>1.0248183658200001</v>
      </c>
      <c r="AL310" s="14">
        <v>2.3863775632299999</v>
      </c>
      <c r="AM310" s="14">
        <v>0.90652680993699997</v>
      </c>
      <c r="AN310" s="14">
        <v>1.8040867362499999</v>
      </c>
      <c r="AO310" s="14">
        <v>0.82937541358800004</v>
      </c>
      <c r="AP310" s="14">
        <v>1.8900091101800001</v>
      </c>
      <c r="AQ310" s="14">
        <v>1.5904005566499999</v>
      </c>
      <c r="AR310" s="14">
        <v>2.33512775146</v>
      </c>
      <c r="AS310" s="14">
        <v>1.1999711878399999</v>
      </c>
      <c r="AT310" s="14">
        <v>1.59654512227</v>
      </c>
      <c r="AU310">
        <v>0.92364080900699996</v>
      </c>
      <c r="AV310">
        <v>1.22655500978</v>
      </c>
      <c r="AW310">
        <v>2.47329330613</v>
      </c>
      <c r="AX310">
        <v>0.993867534474</v>
      </c>
      <c r="AY310">
        <v>1.22222808236</v>
      </c>
      <c r="AZ310">
        <v>2.8771895058200001</v>
      </c>
      <c r="BA310">
        <v>1.5275154419600001</v>
      </c>
      <c r="BB310">
        <v>2.39405712755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v>0.98928589060399996</v>
      </c>
      <c r="E311">
        <v>1.20112661766</v>
      </c>
      <c r="F311">
        <v>1.1037440253399999</v>
      </c>
      <c r="G311">
        <v>2.6927711417200002</v>
      </c>
      <c r="H311">
        <v>1.1855415765999999</v>
      </c>
      <c r="I311">
        <v>2.2503454889499999</v>
      </c>
      <c r="J311">
        <v>0.72800848092799997</v>
      </c>
      <c r="K311">
        <v>1.6294530630299999</v>
      </c>
      <c r="L311">
        <v>1.3332499799199999</v>
      </c>
      <c r="M311">
        <v>2.9011657097299999</v>
      </c>
      <c r="N311">
        <v>1.7467865550099999</v>
      </c>
      <c r="O311">
        <v>1.8191922407200001</v>
      </c>
      <c r="P311">
        <v>1.0311866297300001</v>
      </c>
      <c r="Q311">
        <v>1.41083214623</v>
      </c>
      <c r="R311">
        <v>2.1945161532799999</v>
      </c>
      <c r="S311">
        <v>0.99536396988499998</v>
      </c>
      <c r="T311">
        <v>1.10072704838</v>
      </c>
      <c r="U311">
        <v>3.0773276623200001</v>
      </c>
      <c r="V311">
        <v>1.68006542247</v>
      </c>
      <c r="W311">
        <v>2.3228565201100002</v>
      </c>
      <c r="X311" s="18"/>
      <c r="Y311" s="18"/>
      <c r="Z311" s="18"/>
      <c r="AA311" s="15"/>
      <c r="AB311" s="15"/>
      <c r="AC311" s="15"/>
      <c r="AD311" s="15"/>
      <c r="AE311" s="15"/>
      <c r="AF311" s="15"/>
      <c r="AG311" s="15"/>
      <c r="AH311" s="14"/>
      <c r="AI311" s="14">
        <v>1.2034226053399999</v>
      </c>
      <c r="AJ311" s="14">
        <v>1.0043134712799999</v>
      </c>
      <c r="AK311" s="14">
        <v>1.0188209636500001</v>
      </c>
      <c r="AL311" s="14">
        <v>2.3845355177599998</v>
      </c>
      <c r="AM311" s="14">
        <v>0.92049982922700002</v>
      </c>
      <c r="AN311" s="14">
        <v>1.82752950761</v>
      </c>
      <c r="AO311" s="14">
        <v>0.84402208956199998</v>
      </c>
      <c r="AP311" s="14">
        <v>1.9109000706799999</v>
      </c>
      <c r="AQ311" s="14">
        <v>1.6383964150100001</v>
      </c>
      <c r="AR311" s="14">
        <v>2.2965557060399999</v>
      </c>
      <c r="AS311" s="14">
        <v>1.25423662653</v>
      </c>
      <c r="AT311" s="14">
        <v>1.6292546477600001</v>
      </c>
      <c r="AU311">
        <v>0.97981080696099998</v>
      </c>
      <c r="AV311">
        <v>1.2114968043000001</v>
      </c>
      <c r="AW311">
        <v>2.3151210369399999</v>
      </c>
      <c r="AX311">
        <v>1.05034047925</v>
      </c>
      <c r="AY311">
        <v>1.1339863833999999</v>
      </c>
      <c r="AZ311">
        <v>2.8690372213500002</v>
      </c>
      <c r="BA311">
        <v>1.5046885132600001</v>
      </c>
      <c r="BB311">
        <v>2.5780867784399999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v>1.2713244108499999</v>
      </c>
      <c r="E312">
        <v>1.32248548419</v>
      </c>
      <c r="F312">
        <v>1.1029446870599999</v>
      </c>
      <c r="G312">
        <v>2.7737869613199999</v>
      </c>
      <c r="H312">
        <v>1.16211668038</v>
      </c>
      <c r="I312">
        <v>2.3714192074599998</v>
      </c>
      <c r="J312">
        <v>0.72816255987300005</v>
      </c>
      <c r="K312">
        <v>1.6675377192600001</v>
      </c>
      <c r="L312">
        <v>1.4117481942100001</v>
      </c>
      <c r="M312">
        <v>2.85308707028</v>
      </c>
      <c r="N312">
        <v>1.9744073259299999</v>
      </c>
      <c r="O312">
        <v>1.8949636510700001</v>
      </c>
      <c r="P312">
        <v>0.98760476599799996</v>
      </c>
      <c r="Q312">
        <v>1.3476080351199999</v>
      </c>
      <c r="R312">
        <v>2.2921773110900001</v>
      </c>
      <c r="S312">
        <v>0.98201931726400005</v>
      </c>
      <c r="T312">
        <v>1.1293393571400001</v>
      </c>
      <c r="U312">
        <v>3.2821356745800001</v>
      </c>
      <c r="V312">
        <v>1.8082585611599999</v>
      </c>
      <c r="W312">
        <v>2.2452272149199999</v>
      </c>
      <c r="X312" s="18"/>
      <c r="Y312" s="18"/>
      <c r="Z312" s="18"/>
      <c r="AA312" s="15"/>
      <c r="AB312" s="15"/>
      <c r="AC312" s="15"/>
      <c r="AD312" s="15"/>
      <c r="AE312" s="15"/>
      <c r="AF312" s="15"/>
      <c r="AG312" s="15"/>
      <c r="AH312" s="14"/>
      <c r="AI312" s="14">
        <v>1.33089682798</v>
      </c>
      <c r="AJ312" s="14">
        <v>1.14852954837</v>
      </c>
      <c r="AK312" s="14">
        <v>0.99315474694999994</v>
      </c>
      <c r="AL312" s="14">
        <v>2.45861117803</v>
      </c>
      <c r="AM312" s="14">
        <v>0.905507682717</v>
      </c>
      <c r="AN312" s="14">
        <v>1.8935614783700001</v>
      </c>
      <c r="AO312" s="14">
        <v>0.82619307403800002</v>
      </c>
      <c r="AP312" s="14">
        <v>1.90862426722</v>
      </c>
      <c r="AQ312" s="14">
        <v>1.6160208331999999</v>
      </c>
      <c r="AR312" s="14">
        <v>2.3397370363699999</v>
      </c>
      <c r="AS312" s="14">
        <v>1.4069892423899999</v>
      </c>
      <c r="AT312" s="14">
        <v>1.66481038816</v>
      </c>
      <c r="AU312">
        <v>0.99529002259099997</v>
      </c>
      <c r="AV312">
        <v>1.2334798393399999</v>
      </c>
      <c r="AW312">
        <v>2.3078915014899999</v>
      </c>
      <c r="AX312">
        <v>1.0566432182600001</v>
      </c>
      <c r="AY312">
        <v>1.18185405742</v>
      </c>
      <c r="AZ312">
        <v>3.0783426464399999</v>
      </c>
      <c r="BA312">
        <v>1.4971466015699999</v>
      </c>
      <c r="BB312">
        <v>2.4295366073500002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v>1.4868929633800001</v>
      </c>
      <c r="E313">
        <v>1.3882849001199999</v>
      </c>
      <c r="F313">
        <v>1.16255378397</v>
      </c>
      <c r="G313">
        <v>2.8944402572599999</v>
      </c>
      <c r="H313">
        <v>1.1711670086299999</v>
      </c>
      <c r="I313">
        <v>2.4388781382700002</v>
      </c>
      <c r="J313">
        <v>0.71996680543699998</v>
      </c>
      <c r="K313">
        <v>1.67904044143</v>
      </c>
      <c r="L313">
        <v>1.47539752554</v>
      </c>
      <c r="M313">
        <v>2.8880174789500002</v>
      </c>
      <c r="N313">
        <v>2.0212250577400002</v>
      </c>
      <c r="O313">
        <v>2.2256822061300001</v>
      </c>
      <c r="P313">
        <v>0.97550648368699999</v>
      </c>
      <c r="Q313">
        <v>1.4336823135000001</v>
      </c>
      <c r="R313">
        <v>2.4538506946799998</v>
      </c>
      <c r="S313">
        <v>1.0170664169600001</v>
      </c>
      <c r="T313">
        <v>1.13920783331</v>
      </c>
      <c r="U313">
        <v>3.3147349234600001</v>
      </c>
      <c r="V313">
        <v>1.7318513577200001</v>
      </c>
      <c r="W313">
        <v>2.2949604319399999</v>
      </c>
      <c r="X313" s="18"/>
      <c r="Y313" s="18"/>
      <c r="Z313" s="18"/>
      <c r="AA313" s="15"/>
      <c r="AB313" s="15"/>
      <c r="AC313" s="15"/>
      <c r="AD313" s="15"/>
      <c r="AE313" s="15"/>
      <c r="AF313" s="15"/>
      <c r="AG313" s="15"/>
      <c r="AH313" s="14"/>
      <c r="AI313" s="14">
        <v>1.3613348644200001</v>
      </c>
      <c r="AJ313" s="14">
        <v>1.1913518543399999</v>
      </c>
      <c r="AK313" s="14">
        <v>1.0053367686700001</v>
      </c>
      <c r="AL313" s="14">
        <v>2.54021644001</v>
      </c>
      <c r="AM313" s="14">
        <v>0.83931695071400003</v>
      </c>
      <c r="AN313" s="14">
        <v>1.92286903297</v>
      </c>
      <c r="AO313" s="14">
        <v>0.83517899141700003</v>
      </c>
      <c r="AP313" s="14">
        <v>1.99198577435</v>
      </c>
      <c r="AQ313" s="14">
        <v>1.63454635073</v>
      </c>
      <c r="AR313" s="14">
        <v>2.4146042540199999</v>
      </c>
      <c r="AS313" s="14">
        <v>1.4534545678099999</v>
      </c>
      <c r="AT313" s="14">
        <v>1.66425731229</v>
      </c>
      <c r="AU313">
        <v>0.97553596420599997</v>
      </c>
      <c r="AV313">
        <v>1.27326893269</v>
      </c>
      <c r="AW313">
        <v>2.3547667964199999</v>
      </c>
      <c r="AX313">
        <v>1.10747339283</v>
      </c>
      <c r="AY313">
        <v>1.1995333054099999</v>
      </c>
      <c r="AZ313">
        <v>3.14775983507</v>
      </c>
      <c r="BA313">
        <v>1.51339332809</v>
      </c>
      <c r="BB313">
        <v>2.4699060351400002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v>1.3651612901100001</v>
      </c>
      <c r="E314">
        <v>1.61848070628</v>
      </c>
      <c r="F314">
        <v>1.1556905464</v>
      </c>
      <c r="G314">
        <v>3.1266406659000001</v>
      </c>
      <c r="H314">
        <v>1.14992033262</v>
      </c>
      <c r="I314">
        <v>2.40140060955</v>
      </c>
      <c r="J314">
        <v>0.71856694851400005</v>
      </c>
      <c r="K314">
        <v>1.7072475711099999</v>
      </c>
      <c r="L314">
        <v>1.4956355564999999</v>
      </c>
      <c r="M314">
        <v>2.732043472</v>
      </c>
      <c r="N314">
        <v>2.0120633986500001</v>
      </c>
      <c r="O314">
        <v>2.2763525465500001</v>
      </c>
      <c r="P314">
        <v>0.95666856257999999</v>
      </c>
      <c r="Q314">
        <v>1.5786132524300001</v>
      </c>
      <c r="R314">
        <v>2.6314893294299999</v>
      </c>
      <c r="S314">
        <v>1.0322345991999999</v>
      </c>
      <c r="T314">
        <v>1.26575135324</v>
      </c>
      <c r="U314">
        <v>3.3239920821100002</v>
      </c>
      <c r="V314">
        <v>1.6614929889000001</v>
      </c>
      <c r="W314">
        <v>2.3706481466499998</v>
      </c>
      <c r="X314" s="18"/>
      <c r="Y314" s="18"/>
      <c r="Z314" s="18"/>
      <c r="AA314" s="15"/>
      <c r="AB314" s="15"/>
      <c r="AC314" s="15"/>
      <c r="AD314" s="15"/>
      <c r="AE314" s="15"/>
      <c r="AF314" s="15"/>
      <c r="AG314" s="15"/>
      <c r="AH314" s="14"/>
      <c r="AI314" s="14">
        <v>1.5500425493300001</v>
      </c>
      <c r="AJ314" s="14">
        <v>1.48503037486</v>
      </c>
      <c r="AK314" s="14">
        <v>1.01460727384</v>
      </c>
      <c r="AL314" s="14">
        <v>2.6812881376000002</v>
      </c>
      <c r="AM314" s="14">
        <v>0.89279248483200002</v>
      </c>
      <c r="AN314" s="14">
        <v>1.92482637101</v>
      </c>
      <c r="AO314" s="14">
        <v>0.83627771007999996</v>
      </c>
      <c r="AP314" s="14">
        <v>2.0118748653399998</v>
      </c>
      <c r="AQ314" s="14">
        <v>1.70670402725</v>
      </c>
      <c r="AR314" s="14">
        <v>2.53564965222</v>
      </c>
      <c r="AS314" s="14">
        <v>1.61795287375</v>
      </c>
      <c r="AT314" s="14">
        <v>1.7374740206399999</v>
      </c>
      <c r="AU314">
        <v>0.96289462604999998</v>
      </c>
      <c r="AV314">
        <v>1.3857747635</v>
      </c>
      <c r="AW314">
        <v>2.7449912426799998</v>
      </c>
      <c r="AX314">
        <v>1.09062609808</v>
      </c>
      <c r="AY314">
        <v>1.22606853154</v>
      </c>
      <c r="AZ314">
        <v>3.06198770537</v>
      </c>
      <c r="BA314">
        <v>1.7026613417000001</v>
      </c>
      <c r="BB314">
        <v>2.4554845305500002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v>1.4887039201300001</v>
      </c>
      <c r="E315">
        <v>1.5724247501399999</v>
      </c>
      <c r="F315">
        <v>1.1901117754699999</v>
      </c>
      <c r="G315">
        <v>3.16000295001</v>
      </c>
      <c r="H315">
        <v>1.17194370397</v>
      </c>
      <c r="I315">
        <v>2.4820936812599999</v>
      </c>
      <c r="J315">
        <v>0.72961938749199995</v>
      </c>
      <c r="K315">
        <v>1.82577842564</v>
      </c>
      <c r="L315">
        <v>1.5305523030699999</v>
      </c>
      <c r="M315">
        <v>2.8104172809199999</v>
      </c>
      <c r="N315">
        <v>2.0145170358</v>
      </c>
      <c r="O315">
        <v>2.2600975224300002</v>
      </c>
      <c r="P315">
        <v>1.0008413190700001</v>
      </c>
      <c r="Q315">
        <v>1.6646399488500001</v>
      </c>
      <c r="R315">
        <v>2.7901818291299998</v>
      </c>
      <c r="S315">
        <v>1.07744588874</v>
      </c>
      <c r="T315">
        <v>1.34065427619</v>
      </c>
      <c r="U315">
        <v>3.1695860648599998</v>
      </c>
      <c r="V315">
        <v>1.7845966316899999</v>
      </c>
      <c r="W315">
        <v>2.4068599490000002</v>
      </c>
      <c r="X315" s="18"/>
      <c r="Y315" s="18"/>
      <c r="Z315" s="18"/>
      <c r="AA315" s="15"/>
      <c r="AB315" s="15"/>
      <c r="AC315" s="15"/>
      <c r="AD315" s="15"/>
      <c r="AE315" s="15"/>
      <c r="AF315" s="15"/>
      <c r="AG315" s="15"/>
      <c r="AH315" s="14"/>
      <c r="AI315" s="14">
        <v>1.6649968670799999</v>
      </c>
      <c r="AJ315" s="14">
        <v>1.6195603220599999</v>
      </c>
      <c r="AK315" s="14">
        <v>1.0571711164299999</v>
      </c>
      <c r="AL315" s="14">
        <v>2.7130054724099999</v>
      </c>
      <c r="AM315" s="14">
        <v>1.00199308953</v>
      </c>
      <c r="AN315" s="14">
        <v>1.9266314343199999</v>
      </c>
      <c r="AO315" s="14">
        <v>0.85624332067300002</v>
      </c>
      <c r="AP315" s="14">
        <v>1.9956976718599999</v>
      </c>
      <c r="AQ315" s="14">
        <v>1.7480526859100001</v>
      </c>
      <c r="AR315" s="14">
        <v>2.6081127631799998</v>
      </c>
      <c r="AS315" s="14">
        <v>1.6628421473599999</v>
      </c>
      <c r="AT315" s="14">
        <v>1.8286034121400001</v>
      </c>
      <c r="AU315">
        <v>1.01627184952</v>
      </c>
      <c r="AV315">
        <v>1.4413389615700001</v>
      </c>
      <c r="AW315">
        <v>2.73294216678</v>
      </c>
      <c r="AX315">
        <v>1.0649494455199999</v>
      </c>
      <c r="AY315">
        <v>1.3986813674</v>
      </c>
      <c r="AZ315">
        <v>3.0577642805799998</v>
      </c>
      <c r="BA315">
        <v>1.9653194306199999</v>
      </c>
      <c r="BB315">
        <v>2.3619352425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v>1.6187243821299999</v>
      </c>
      <c r="E316">
        <v>1.7032355994599999</v>
      </c>
      <c r="F316">
        <v>1.17556575663</v>
      </c>
      <c r="G316">
        <v>3.2894761172</v>
      </c>
      <c r="H316">
        <v>1.15992187454</v>
      </c>
      <c r="I316">
        <v>2.3697070219</v>
      </c>
      <c r="J316">
        <v>0.72800537409099997</v>
      </c>
      <c r="K316">
        <v>1.7796791838999999</v>
      </c>
      <c r="L316">
        <v>1.66008984119</v>
      </c>
      <c r="M316">
        <v>2.8959283284400001</v>
      </c>
      <c r="N316">
        <v>2.0289001944699998</v>
      </c>
      <c r="O316">
        <v>2.3007103555300001</v>
      </c>
      <c r="P316">
        <v>1.04427530293</v>
      </c>
      <c r="Q316">
        <v>1.8443402315599999</v>
      </c>
      <c r="R316">
        <v>2.9691558149200001</v>
      </c>
      <c r="S316">
        <v>1.0874181416199999</v>
      </c>
      <c r="T316">
        <v>1.3697893970499999</v>
      </c>
      <c r="U316">
        <v>3.2535931653099999</v>
      </c>
      <c r="V316">
        <v>1.9146040234199999</v>
      </c>
      <c r="W316">
        <v>2.4367918716100001</v>
      </c>
      <c r="X316" s="18"/>
      <c r="Y316" s="18"/>
      <c r="Z316" s="18"/>
      <c r="AA316" s="15"/>
      <c r="AB316" s="15"/>
      <c r="AC316" s="15"/>
      <c r="AD316" s="15"/>
      <c r="AE316" s="15"/>
      <c r="AF316" s="15"/>
      <c r="AG316" s="15"/>
      <c r="AH316" s="14"/>
      <c r="AI316" s="14">
        <v>1.61934026844</v>
      </c>
      <c r="AJ316" s="14">
        <v>1.6898626126</v>
      </c>
      <c r="AK316" s="14">
        <v>1.0563459899400001</v>
      </c>
      <c r="AL316" s="14">
        <v>2.7977654299200001</v>
      </c>
      <c r="AM316" s="14">
        <v>0.96588956078599997</v>
      </c>
      <c r="AN316" s="14">
        <v>1.9209114868499999</v>
      </c>
      <c r="AO316" s="14">
        <v>0.89465802373699999</v>
      </c>
      <c r="AP316" s="14">
        <v>2.1265527731199998</v>
      </c>
      <c r="AQ316" s="14">
        <v>1.8566664616599999</v>
      </c>
      <c r="AR316" s="14">
        <v>2.7399438641199998</v>
      </c>
      <c r="AS316" s="14">
        <v>1.63779815163</v>
      </c>
      <c r="AT316" s="14">
        <v>1.71265482765</v>
      </c>
      <c r="AU316">
        <v>1.0100024779800001</v>
      </c>
      <c r="AV316">
        <v>1.4400633945400001</v>
      </c>
      <c r="AW316">
        <v>2.73795803405</v>
      </c>
      <c r="AX316">
        <v>1.0485347167600001</v>
      </c>
      <c r="AY316">
        <v>1.3886317214499999</v>
      </c>
      <c r="AZ316">
        <v>3.0978768619000001</v>
      </c>
      <c r="BA316">
        <v>1.8718230569400001</v>
      </c>
      <c r="BB316">
        <v>2.3467148785499998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v>1.7622969449500001</v>
      </c>
      <c r="E317">
        <v>1.7152735588600001</v>
      </c>
      <c r="F317">
        <v>1.1718874590699999</v>
      </c>
      <c r="G317">
        <v>3.2952477548100001</v>
      </c>
      <c r="H317">
        <v>1.30872548083</v>
      </c>
      <c r="I317">
        <v>2.4213130917900001</v>
      </c>
      <c r="J317">
        <v>0.73042730296500002</v>
      </c>
      <c r="K317">
        <v>1.7734671606500001</v>
      </c>
      <c r="L317">
        <v>1.50163618243</v>
      </c>
      <c r="M317">
        <v>3.0902720285699998</v>
      </c>
      <c r="N317">
        <v>2.19424216625</v>
      </c>
      <c r="O317">
        <v>2.4181532269999999</v>
      </c>
      <c r="P317">
        <v>1.0168400278700001</v>
      </c>
      <c r="Q317">
        <v>1.92452106271</v>
      </c>
      <c r="R317">
        <v>2.78232498678</v>
      </c>
      <c r="S317">
        <v>1.0823774077199999</v>
      </c>
      <c r="T317">
        <v>1.5535258220599999</v>
      </c>
      <c r="U317">
        <v>3.2960503164500001</v>
      </c>
      <c r="V317">
        <v>1.8603256473700001</v>
      </c>
      <c r="W317">
        <v>2.68644673873</v>
      </c>
      <c r="X317" s="18"/>
      <c r="Y317" s="18"/>
      <c r="Z317" s="18"/>
      <c r="AA317" s="15"/>
      <c r="AB317" s="15"/>
      <c r="AC317" s="15"/>
      <c r="AD317" s="15"/>
      <c r="AE317" s="15"/>
      <c r="AF317" s="15"/>
      <c r="AG317" s="15"/>
      <c r="AH317" s="14"/>
      <c r="AI317" s="14">
        <v>1.75185473798</v>
      </c>
      <c r="AJ317" s="14">
        <v>1.6768601358399999</v>
      </c>
      <c r="AK317" s="14">
        <v>1.0597152249799999</v>
      </c>
      <c r="AL317" s="14">
        <v>2.7415918217800002</v>
      </c>
      <c r="AM317" s="14">
        <v>0.96717787311900005</v>
      </c>
      <c r="AN317" s="14">
        <v>1.9734577233899999</v>
      </c>
      <c r="AO317" s="14">
        <v>0.90165968443</v>
      </c>
      <c r="AP317" s="14">
        <v>2.2025301801100001</v>
      </c>
      <c r="AQ317" s="14">
        <v>1.8497370895</v>
      </c>
      <c r="AR317" s="14">
        <v>2.9454841098200002</v>
      </c>
      <c r="AS317" s="14">
        <v>1.53376887767</v>
      </c>
      <c r="AT317" s="14">
        <v>1.8188854669700001</v>
      </c>
      <c r="AU317">
        <v>1.0008691917200001</v>
      </c>
      <c r="AV317">
        <v>1.5557328020300001</v>
      </c>
      <c r="AW317">
        <v>3.0139743836999999</v>
      </c>
      <c r="AX317">
        <v>1.10000516985</v>
      </c>
      <c r="AY317">
        <v>1.44403123521</v>
      </c>
      <c r="AZ317">
        <v>3.0714107397000001</v>
      </c>
      <c r="BA317">
        <v>1.93816280828</v>
      </c>
      <c r="BB317">
        <v>2.67067838491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v>2.07678707546</v>
      </c>
      <c r="E318">
        <v>1.5187241309399999</v>
      </c>
      <c r="F318">
        <v>1.1974847751</v>
      </c>
      <c r="G318">
        <v>3.3416895969099998</v>
      </c>
      <c r="H318">
        <v>1.3960105577299999</v>
      </c>
      <c r="I318">
        <v>2.4621550647900001</v>
      </c>
      <c r="J318">
        <v>0.77222167933100005</v>
      </c>
      <c r="K318">
        <v>1.7475867967300001</v>
      </c>
      <c r="L318">
        <v>1.64047460612</v>
      </c>
      <c r="M318">
        <v>3.1055986463499998</v>
      </c>
      <c r="N318">
        <v>2.3264467356099998</v>
      </c>
      <c r="O318">
        <v>2.42949160548</v>
      </c>
      <c r="P318">
        <v>1.0183315610300001</v>
      </c>
      <c r="Q318">
        <v>1.98840577593</v>
      </c>
      <c r="R318">
        <v>3.1078334588500001</v>
      </c>
      <c r="S318">
        <v>1.09134525768</v>
      </c>
      <c r="T318">
        <v>1.55111516121</v>
      </c>
      <c r="U318">
        <v>3.2183803667199999</v>
      </c>
      <c r="V318">
        <v>2.05807173</v>
      </c>
      <c r="W318">
        <v>2.9233009270200001</v>
      </c>
      <c r="X318" s="18"/>
      <c r="Y318" s="18"/>
      <c r="Z318" s="18"/>
      <c r="AA318" s="15"/>
      <c r="AB318" s="15"/>
      <c r="AC318" s="15"/>
      <c r="AD318" s="15"/>
      <c r="AE318" s="15"/>
      <c r="AF318" s="15"/>
      <c r="AG318" s="15"/>
      <c r="AH318" s="14"/>
      <c r="AI318" s="14">
        <v>1.9137080024199999</v>
      </c>
      <c r="AJ318" s="14">
        <v>1.71421312066</v>
      </c>
      <c r="AK318" s="14">
        <v>1.0807405476900001</v>
      </c>
      <c r="AL318" s="14">
        <v>2.8048263590000002</v>
      </c>
      <c r="AM318" s="14">
        <v>1.03441056339</v>
      </c>
      <c r="AN318" s="14">
        <v>1.9933265973600001</v>
      </c>
      <c r="AO318" s="14">
        <v>0.91186334812299996</v>
      </c>
      <c r="AP318" s="14">
        <v>2.2943085937199998</v>
      </c>
      <c r="AQ318" s="14">
        <v>1.8685779737299999</v>
      </c>
      <c r="AR318" s="14">
        <v>2.78760392025</v>
      </c>
      <c r="AS318" s="14">
        <v>1.7552579114</v>
      </c>
      <c r="AT318" s="14">
        <v>1.8597647423400001</v>
      </c>
      <c r="AU318">
        <v>0.98030741535400001</v>
      </c>
      <c r="AV318">
        <v>1.48751035318</v>
      </c>
      <c r="AW318">
        <v>2.9891009463599998</v>
      </c>
      <c r="AX318">
        <v>1.14696424303</v>
      </c>
      <c r="AY318">
        <v>1.5077266218500001</v>
      </c>
      <c r="AZ318">
        <v>2.9724615342299998</v>
      </c>
      <c r="BA318">
        <v>2.0594445385700002</v>
      </c>
      <c r="BB318">
        <v>2.8956980937000001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v>2.2703465998799999</v>
      </c>
      <c r="E319">
        <v>1.80102311272</v>
      </c>
      <c r="F319">
        <v>1.26128443895</v>
      </c>
      <c r="G319">
        <v>3.4649081376400002</v>
      </c>
      <c r="H319">
        <v>1.3775123546900001</v>
      </c>
      <c r="I319">
        <v>2.49637419518</v>
      </c>
      <c r="J319">
        <v>0.78104125617700004</v>
      </c>
      <c r="K319">
        <v>1.9655005061799999</v>
      </c>
      <c r="L319">
        <v>1.61073005626</v>
      </c>
      <c r="M319">
        <v>3.1236838554999999</v>
      </c>
      <c r="N319">
        <v>2.43945614095</v>
      </c>
      <c r="O319">
        <v>2.4631072709000001</v>
      </c>
      <c r="P319">
        <v>1.05475664871</v>
      </c>
      <c r="Q319">
        <v>1.88799074478</v>
      </c>
      <c r="R319">
        <v>3.05054464515</v>
      </c>
      <c r="S319">
        <v>1.09104929364</v>
      </c>
      <c r="T319">
        <v>1.5365599688</v>
      </c>
      <c r="U319">
        <v>3.46071958436</v>
      </c>
      <c r="V319">
        <v>2.2071017128500001</v>
      </c>
      <c r="W319">
        <v>2.9181315161799999</v>
      </c>
      <c r="X319" s="18"/>
      <c r="Y319" s="18"/>
      <c r="Z319" s="18"/>
      <c r="AA319" s="15"/>
      <c r="AB319" s="15"/>
      <c r="AC319" s="15"/>
      <c r="AD319" s="15"/>
      <c r="AE319" s="15"/>
      <c r="AF319" s="15"/>
      <c r="AG319" s="15"/>
      <c r="AH319" s="14"/>
      <c r="AI319" s="14">
        <v>2.2811637976300001</v>
      </c>
      <c r="AJ319" s="14">
        <v>1.87234520188</v>
      </c>
      <c r="AK319" s="14">
        <v>1.10441445578</v>
      </c>
      <c r="AL319" s="14">
        <v>2.84050784694</v>
      </c>
      <c r="AM319" s="14">
        <v>0.94658269530000005</v>
      </c>
      <c r="AN319" s="14">
        <v>1.99902055246</v>
      </c>
      <c r="AO319" s="14">
        <v>0.97339471990699999</v>
      </c>
      <c r="AP319" s="14">
        <v>2.3618412612399999</v>
      </c>
      <c r="AQ319" s="14">
        <v>1.9575209901799999</v>
      </c>
      <c r="AR319" s="14">
        <v>2.7329011408800001</v>
      </c>
      <c r="AS319" s="14">
        <v>1.8623761116299999</v>
      </c>
      <c r="AT319" s="14">
        <v>1.9922546619499999</v>
      </c>
      <c r="AU319">
        <v>0.99573423728400001</v>
      </c>
      <c r="AV319">
        <v>1.62571938726</v>
      </c>
      <c r="AW319">
        <v>3.0320373597599999</v>
      </c>
      <c r="AX319">
        <v>1.1322272127599999</v>
      </c>
      <c r="AY319">
        <v>1.4927145080699999</v>
      </c>
      <c r="AZ319">
        <v>3.0465436959100001</v>
      </c>
      <c r="BA319">
        <v>2.3330446456699998</v>
      </c>
      <c r="BB319">
        <v>2.9789784398400001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v>2.1696196096299998</v>
      </c>
      <c r="E320">
        <v>2.0907204856099999</v>
      </c>
      <c r="F320">
        <v>1.2626518472899999</v>
      </c>
      <c r="G320">
        <v>3.3761142349200002</v>
      </c>
      <c r="H320">
        <v>1.4874309810399999</v>
      </c>
      <c r="I320">
        <v>2.49983317535</v>
      </c>
      <c r="J320">
        <v>0.77433606917200004</v>
      </c>
      <c r="K320">
        <v>2.0536732289100001</v>
      </c>
      <c r="L320">
        <v>1.6121039961200001</v>
      </c>
      <c r="M320">
        <v>3.3223268050299999</v>
      </c>
      <c r="N320">
        <v>2.5241072286700001</v>
      </c>
      <c r="O320">
        <v>2.4602930834199999</v>
      </c>
      <c r="P320">
        <v>1.0396819202800001</v>
      </c>
      <c r="Q320">
        <v>1.9881336764899999</v>
      </c>
      <c r="R320">
        <v>3.2785111548099999</v>
      </c>
      <c r="S320">
        <v>1.0976460613700001</v>
      </c>
      <c r="T320">
        <v>1.54350799328</v>
      </c>
      <c r="U320">
        <v>3.4148530574999998</v>
      </c>
      <c r="V320">
        <v>2.4625207431599998</v>
      </c>
      <c r="W320">
        <v>2.9423740077999998</v>
      </c>
      <c r="X320" s="18"/>
      <c r="Y320" s="18"/>
      <c r="Z320" s="18"/>
      <c r="AA320" s="15"/>
      <c r="AB320" s="15"/>
      <c r="AC320" s="15"/>
      <c r="AD320" s="15"/>
      <c r="AE320" s="15"/>
      <c r="AF320" s="15"/>
      <c r="AG320" s="15"/>
      <c r="AH320" s="14"/>
      <c r="AI320" s="14">
        <v>2.2953692604299998</v>
      </c>
      <c r="AJ320" s="14">
        <v>2.0172483049599998</v>
      </c>
      <c r="AK320" s="14">
        <v>1.10012724118</v>
      </c>
      <c r="AL320" s="14">
        <v>2.94451398511</v>
      </c>
      <c r="AM320" s="14">
        <v>0.98842575095700003</v>
      </c>
      <c r="AN320" s="14">
        <v>2.03530581956</v>
      </c>
      <c r="AO320" s="14">
        <v>0.99883787027399995</v>
      </c>
      <c r="AP320" s="14">
        <v>2.4285007525600002</v>
      </c>
      <c r="AQ320" s="14">
        <v>1.94846603455</v>
      </c>
      <c r="AR320" s="14">
        <v>2.9417923400000001</v>
      </c>
      <c r="AS320" s="14">
        <v>2.0794527455599998</v>
      </c>
      <c r="AT320" s="14">
        <v>2.0527223889899999</v>
      </c>
      <c r="AU320">
        <v>1.00866214864</v>
      </c>
      <c r="AV320">
        <v>1.7806557696900001</v>
      </c>
      <c r="AW320">
        <v>3.0155005775900001</v>
      </c>
      <c r="AX320">
        <v>1.13778361179</v>
      </c>
      <c r="AY320">
        <v>1.45033118224</v>
      </c>
      <c r="AZ320">
        <v>3.1979369590000002</v>
      </c>
      <c r="BA320">
        <v>2.4990522949499998</v>
      </c>
      <c r="BB320">
        <v>2.9728068722900001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v>2.2701241752799999</v>
      </c>
      <c r="E321">
        <v>2.1703843652199999</v>
      </c>
      <c r="F321">
        <v>1.2236044315500001</v>
      </c>
      <c r="G321">
        <v>3.43971920706</v>
      </c>
      <c r="H321">
        <v>1.57683628865</v>
      </c>
      <c r="I321">
        <v>2.6336927220800002</v>
      </c>
      <c r="J321">
        <v>0.76875461150199997</v>
      </c>
      <c r="K321">
        <v>2.1868827076400001</v>
      </c>
      <c r="L321">
        <v>1.6681295808400001</v>
      </c>
      <c r="M321">
        <v>3.3245405247900002</v>
      </c>
      <c r="N321">
        <v>2.4284712721499999</v>
      </c>
      <c r="O321">
        <v>2.2810334708100002</v>
      </c>
      <c r="P321">
        <v>1.03075802341</v>
      </c>
      <c r="Q321">
        <v>2.3325996993000002</v>
      </c>
      <c r="R321">
        <v>3.2306189419</v>
      </c>
      <c r="S321">
        <v>1.1224859975999999</v>
      </c>
      <c r="T321">
        <v>1.4499050819199999</v>
      </c>
      <c r="U321">
        <v>3.48463516751</v>
      </c>
      <c r="V321">
        <v>2.4279449910099999</v>
      </c>
      <c r="W321">
        <v>3.0059630144199998</v>
      </c>
      <c r="X321" s="18"/>
      <c r="Y321" s="18"/>
      <c r="Z321" s="18"/>
      <c r="AA321" s="15"/>
      <c r="AB321" s="15"/>
      <c r="AC321" s="15"/>
      <c r="AD321" s="15"/>
      <c r="AE321" s="15"/>
      <c r="AF321" s="15"/>
      <c r="AG321" s="15"/>
      <c r="AH321" s="14"/>
      <c r="AI321" s="14">
        <v>2.2904623926099998</v>
      </c>
      <c r="AJ321" s="14">
        <v>2.15908411769</v>
      </c>
      <c r="AK321" s="14">
        <v>1.1162435929300001</v>
      </c>
      <c r="AL321" s="14">
        <v>2.9832778281899999</v>
      </c>
      <c r="AM321" s="14">
        <v>1.09935205231</v>
      </c>
      <c r="AN321" s="14">
        <v>2.13383676701</v>
      </c>
      <c r="AO321" s="14">
        <v>1.0247301949700001</v>
      </c>
      <c r="AP321" s="14">
        <v>2.49139839401</v>
      </c>
      <c r="AQ321" s="14">
        <v>2.0532726665999999</v>
      </c>
      <c r="AR321" s="14">
        <v>3.0837579810700002</v>
      </c>
      <c r="AS321" s="14">
        <v>2.06820543119</v>
      </c>
      <c r="AT321" s="14">
        <v>2.0567602740500002</v>
      </c>
      <c r="AU321">
        <v>0.98840009235299997</v>
      </c>
      <c r="AV321">
        <v>1.9702496888700001</v>
      </c>
      <c r="AW321">
        <v>2.8817072587400001</v>
      </c>
      <c r="AX321">
        <v>1.1724403320600001</v>
      </c>
      <c r="AY321">
        <v>1.4959263411299999</v>
      </c>
      <c r="AZ321">
        <v>3.27607579407</v>
      </c>
      <c r="BA321">
        <v>2.4055174991900001</v>
      </c>
      <c r="BB321">
        <v>2.8533698195900001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v>2.3206148877600001</v>
      </c>
      <c r="E322">
        <v>2.1485920683200002</v>
      </c>
      <c r="F322">
        <v>1.2055657990599999</v>
      </c>
      <c r="G322">
        <v>3.4829953387999999</v>
      </c>
      <c r="H322">
        <v>1.7088170007200001</v>
      </c>
      <c r="I322">
        <v>2.6745697422500001</v>
      </c>
      <c r="J322">
        <v>0.74774431625100002</v>
      </c>
      <c r="K322">
        <v>2.2346318205400002</v>
      </c>
      <c r="L322">
        <v>1.6316431358100001</v>
      </c>
      <c r="M322">
        <v>3.19542106839</v>
      </c>
      <c r="N322">
        <v>2.6337852039</v>
      </c>
      <c r="O322">
        <v>2.2032848827699998</v>
      </c>
      <c r="P322">
        <v>1.0698352149000001</v>
      </c>
      <c r="Q322">
        <v>2.5277196258700001</v>
      </c>
      <c r="R322">
        <v>3.0067012111600002</v>
      </c>
      <c r="S322">
        <v>1.1125944642600001</v>
      </c>
      <c r="T322">
        <v>1.4927755311499999</v>
      </c>
      <c r="U322">
        <v>3.2859041548399999</v>
      </c>
      <c r="V322">
        <v>2.4856179734700001</v>
      </c>
      <c r="W322">
        <v>3.1802974915300002</v>
      </c>
      <c r="X322" s="18"/>
      <c r="Y322" s="18"/>
      <c r="Z322" s="18"/>
      <c r="AA322" s="15"/>
      <c r="AB322" s="15"/>
      <c r="AC322" s="15"/>
      <c r="AD322" s="15"/>
      <c r="AE322" s="15"/>
      <c r="AF322" s="15"/>
      <c r="AG322" s="15"/>
      <c r="AH322" s="14"/>
      <c r="AI322" s="14">
        <v>2.51361652249</v>
      </c>
      <c r="AJ322" s="14">
        <v>2.0694644822999999</v>
      </c>
      <c r="AK322" s="14">
        <v>1.1058628290200001</v>
      </c>
      <c r="AL322" s="14">
        <v>3.1068351520999999</v>
      </c>
      <c r="AM322" s="14">
        <v>1.2630732571500001</v>
      </c>
      <c r="AN322" s="14">
        <v>2.1324987758699998</v>
      </c>
      <c r="AO322" s="14">
        <v>1.00326278766</v>
      </c>
      <c r="AP322" s="14">
        <v>2.4962855153499999</v>
      </c>
      <c r="AQ322" s="14">
        <v>2.0560766991400001</v>
      </c>
      <c r="AR322" s="14">
        <v>3.2097529441899999</v>
      </c>
      <c r="AS322" s="14">
        <v>2.1704973815200002</v>
      </c>
      <c r="AT322" s="14">
        <v>2.1672830164199999</v>
      </c>
      <c r="AU322">
        <v>1.0037749875899999</v>
      </c>
      <c r="AV322">
        <v>2.07014082814</v>
      </c>
      <c r="AW322">
        <v>3.0846842244400001</v>
      </c>
      <c r="AX322">
        <v>1.1800844206100001</v>
      </c>
      <c r="AY322">
        <v>1.54790868071</v>
      </c>
      <c r="AZ322">
        <v>3.0711245605599999</v>
      </c>
      <c r="BA322">
        <v>2.6277327818399998</v>
      </c>
      <c r="BB322">
        <v>2.9817710302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v>2.5779380324900001</v>
      </c>
      <c r="E323">
        <v>2.2897389316000001</v>
      </c>
      <c r="F323">
        <v>1.21574251113</v>
      </c>
      <c r="G323">
        <v>3.4657037543400002</v>
      </c>
      <c r="H323">
        <v>1.7234108046200001</v>
      </c>
      <c r="I323">
        <v>2.5060508277100002</v>
      </c>
      <c r="J323">
        <v>0.78007060826399999</v>
      </c>
      <c r="K323">
        <v>2.2146513528399998</v>
      </c>
      <c r="L323">
        <v>1.7687754875299999</v>
      </c>
      <c r="M323">
        <v>3.3438253521000001</v>
      </c>
      <c r="N323">
        <v>2.7637524902699999</v>
      </c>
      <c r="O323">
        <v>2.64300989485</v>
      </c>
      <c r="P323">
        <v>1.1121183674199999</v>
      </c>
      <c r="Q323">
        <v>2.4059520239499999</v>
      </c>
      <c r="R323">
        <v>3.15967046969</v>
      </c>
      <c r="S323">
        <v>1.1847960560299999</v>
      </c>
      <c r="T323">
        <v>1.58740028019</v>
      </c>
      <c r="U323">
        <v>3.3388027306499999</v>
      </c>
      <c r="V323">
        <v>2.4587723110200002</v>
      </c>
      <c r="W323">
        <v>3.15975031871</v>
      </c>
      <c r="X323" s="18"/>
      <c r="Y323" s="18"/>
      <c r="Z323" s="18"/>
      <c r="AA323" s="15"/>
      <c r="AB323" s="15"/>
      <c r="AC323" s="15"/>
      <c r="AD323" s="15"/>
      <c r="AE323" s="15"/>
      <c r="AF323" s="15"/>
      <c r="AG323" s="15"/>
      <c r="AH323" s="14"/>
      <c r="AI323" s="14">
        <v>2.5991278686200001</v>
      </c>
      <c r="AJ323" s="14">
        <v>2.1568697104700001</v>
      </c>
      <c r="AK323" s="14">
        <v>1.15385105411</v>
      </c>
      <c r="AL323" s="14">
        <v>3.09298082828</v>
      </c>
      <c r="AM323" s="14">
        <v>1.25791727652</v>
      </c>
      <c r="AN323" s="14">
        <v>2.1135173411100001</v>
      </c>
      <c r="AO323" s="14">
        <v>1.00525712272</v>
      </c>
      <c r="AP323" s="14">
        <v>2.49168721224</v>
      </c>
      <c r="AQ323" s="14">
        <v>2.1120619347999998</v>
      </c>
      <c r="AR323" s="14">
        <v>3.2372265925999999</v>
      </c>
      <c r="AS323" s="14">
        <v>2.2709683262899998</v>
      </c>
      <c r="AT323" s="14">
        <v>2.35255802507</v>
      </c>
      <c r="AU323">
        <v>1.02013162418</v>
      </c>
      <c r="AV323">
        <v>2.0216723115200002</v>
      </c>
      <c r="AW323">
        <v>3.2808343123200001</v>
      </c>
      <c r="AX323">
        <v>1.2125215367</v>
      </c>
      <c r="AY323">
        <v>1.6002093339000001</v>
      </c>
      <c r="AZ323">
        <v>3.0956333264599998</v>
      </c>
      <c r="BA323">
        <v>2.6336086235699998</v>
      </c>
      <c r="BB323">
        <v>2.99100613941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v>2.8830288735999998</v>
      </c>
      <c r="E324">
        <v>2.4152840599199998</v>
      </c>
      <c r="F324">
        <v>1.35214446623</v>
      </c>
      <c r="G324">
        <v>3.58774088348</v>
      </c>
      <c r="H324">
        <v>1.59764553637</v>
      </c>
      <c r="I324">
        <v>2.3863871401300001</v>
      </c>
      <c r="J324">
        <v>0.78253900794599995</v>
      </c>
      <c r="K324">
        <v>2.3938099991900001</v>
      </c>
      <c r="L324">
        <v>1.72996076831</v>
      </c>
      <c r="M324">
        <v>3.3875015153299999</v>
      </c>
      <c r="N324">
        <v>2.87418322071</v>
      </c>
      <c r="O324">
        <v>2.5785253636699998</v>
      </c>
      <c r="P324">
        <v>1.1749903560499999</v>
      </c>
      <c r="Q324">
        <v>2.2793061262599998</v>
      </c>
      <c r="R324">
        <v>3.46360931152</v>
      </c>
      <c r="S324">
        <v>1.2610060034299999</v>
      </c>
      <c r="T324">
        <v>1.6127429768799999</v>
      </c>
      <c r="U324">
        <v>3.3654177389800002</v>
      </c>
      <c r="V324">
        <v>2.6366512280299998</v>
      </c>
      <c r="W324">
        <v>3.1705810939800001</v>
      </c>
      <c r="X324" s="18"/>
      <c r="Y324" s="18"/>
      <c r="Z324" s="18"/>
      <c r="AA324" s="15"/>
      <c r="AB324" s="15"/>
      <c r="AC324" s="15"/>
      <c r="AD324" s="15"/>
      <c r="AE324" s="15"/>
      <c r="AF324" s="15"/>
      <c r="AG324" s="15"/>
      <c r="AH324" s="14"/>
      <c r="AI324" s="14">
        <v>2.7956230351100002</v>
      </c>
      <c r="AJ324" s="14">
        <v>2.3065845996799998</v>
      </c>
      <c r="AK324" s="14">
        <v>1.1926227033000001</v>
      </c>
      <c r="AL324" s="14">
        <v>3.2669575763899998</v>
      </c>
      <c r="AM324" s="14">
        <v>1.41584689437</v>
      </c>
      <c r="AN324" s="14">
        <v>2.0980403432100001</v>
      </c>
      <c r="AO324" s="14">
        <v>1.0682024219899999</v>
      </c>
      <c r="AP324" s="14">
        <v>2.5071496933900002</v>
      </c>
      <c r="AQ324" s="14">
        <v>2.08798695658</v>
      </c>
      <c r="AR324" s="14">
        <v>3.1454975809499999</v>
      </c>
      <c r="AS324" s="14">
        <v>2.3321242905199999</v>
      </c>
      <c r="AT324" s="14">
        <v>2.22635426121</v>
      </c>
      <c r="AU324">
        <v>1.0528655363299999</v>
      </c>
      <c r="AV324">
        <v>2.0066607840500001</v>
      </c>
      <c r="AW324">
        <v>3.3884853179899999</v>
      </c>
      <c r="AX324">
        <v>1.21737841505</v>
      </c>
      <c r="AY324">
        <v>1.7179548019899999</v>
      </c>
      <c r="AZ324">
        <v>3.27887435286</v>
      </c>
      <c r="BA324">
        <v>2.66850649093</v>
      </c>
      <c r="BB324">
        <v>3.1198821460900001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v>2.7112539173700001</v>
      </c>
      <c r="E325">
        <v>2.4210124028200002</v>
      </c>
      <c r="F325">
        <v>1.35216023054</v>
      </c>
      <c r="G325">
        <v>3.55539290879</v>
      </c>
      <c r="H325">
        <v>1.77540971901</v>
      </c>
      <c r="I325">
        <v>2.63914687783</v>
      </c>
      <c r="J325">
        <v>0.74789558564799996</v>
      </c>
      <c r="K325">
        <v>2.5577084238699999</v>
      </c>
      <c r="L325">
        <v>1.74182632375</v>
      </c>
      <c r="M325">
        <v>3.40694671342</v>
      </c>
      <c r="N325">
        <v>2.9819828165</v>
      </c>
      <c r="O325">
        <v>2.81279270372</v>
      </c>
      <c r="P325">
        <v>1.1162258622600001</v>
      </c>
      <c r="Q325">
        <v>2.2703080943799998</v>
      </c>
      <c r="R325">
        <v>3.5567402990299999</v>
      </c>
      <c r="S325">
        <v>1.2749416332800001</v>
      </c>
      <c r="T325">
        <v>1.7532639863399999</v>
      </c>
      <c r="U325">
        <v>3.5215917722599999</v>
      </c>
      <c r="V325">
        <v>2.6426336086100002</v>
      </c>
      <c r="W325">
        <v>3.37517434516</v>
      </c>
      <c r="X325" s="18"/>
      <c r="Y325" s="18"/>
      <c r="Z325" s="18"/>
      <c r="AA325" s="15"/>
      <c r="AB325" s="15"/>
      <c r="AC325" s="15"/>
      <c r="AD325" s="15"/>
      <c r="AE325" s="15"/>
      <c r="AF325" s="15"/>
      <c r="AG325" s="15"/>
      <c r="AH325" s="14"/>
      <c r="AI325" s="14">
        <v>2.8726867929900002</v>
      </c>
      <c r="AJ325" s="14">
        <v>2.4622525716100001</v>
      </c>
      <c r="AK325" s="14">
        <v>1.20090068906</v>
      </c>
      <c r="AL325" s="14">
        <v>3.33671835093</v>
      </c>
      <c r="AM325" s="14">
        <v>1.54336514429</v>
      </c>
      <c r="AN325" s="14">
        <v>2.2437868229700002</v>
      </c>
      <c r="AO325" s="14">
        <v>1.04217882352</v>
      </c>
      <c r="AP325" s="14">
        <v>2.5626114632400001</v>
      </c>
      <c r="AQ325" s="14">
        <v>2.0237477753099999</v>
      </c>
      <c r="AR325" s="14">
        <v>3.02301780105</v>
      </c>
      <c r="AS325" s="14">
        <v>2.45783656975</v>
      </c>
      <c r="AT325" s="14">
        <v>2.1811961975799998</v>
      </c>
      <c r="AU325">
        <v>1.01134729316</v>
      </c>
      <c r="AV325">
        <v>2.0470080835800002</v>
      </c>
      <c r="AW325">
        <v>3.4476016807100001</v>
      </c>
      <c r="AX325">
        <v>1.1795005750300001</v>
      </c>
      <c r="AY325">
        <v>1.7047007514100001</v>
      </c>
      <c r="AZ325">
        <v>3.2721475823300001</v>
      </c>
      <c r="BA325">
        <v>2.61058124417</v>
      </c>
      <c r="BB325">
        <v>3.1243799619599999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v>2.80651911519</v>
      </c>
      <c r="E326">
        <v>2.7601799063999999</v>
      </c>
      <c r="F326">
        <v>1.35866395332</v>
      </c>
      <c r="G326">
        <v>3.7210367924800001</v>
      </c>
      <c r="H326">
        <v>1.8472971707400001</v>
      </c>
      <c r="I326">
        <v>2.6380304934100001</v>
      </c>
      <c r="J326">
        <v>0.768751637238</v>
      </c>
      <c r="K326">
        <v>2.4044981662699998</v>
      </c>
      <c r="L326">
        <v>1.8521458180499999</v>
      </c>
      <c r="M326">
        <v>3.3710759776599999</v>
      </c>
      <c r="N326">
        <v>3.1253960033900001</v>
      </c>
      <c r="O326">
        <v>2.8950186428100002</v>
      </c>
      <c r="P326">
        <v>1.1622118639000001</v>
      </c>
      <c r="Q326">
        <v>2.1616680885799999</v>
      </c>
      <c r="R326">
        <v>3.5251709409199998</v>
      </c>
      <c r="S326">
        <v>1.2905103539</v>
      </c>
      <c r="T326">
        <v>1.8398507604400001</v>
      </c>
      <c r="U326">
        <v>3.4625820701599999</v>
      </c>
      <c r="V326">
        <v>2.4872141568899999</v>
      </c>
      <c r="W326">
        <v>3.7201136562900001</v>
      </c>
      <c r="X326" s="18"/>
      <c r="Y326" s="18"/>
      <c r="Z326" s="18"/>
      <c r="AA326" s="15"/>
      <c r="AB326" s="15"/>
      <c r="AC326" s="15"/>
      <c r="AD326" s="15"/>
      <c r="AE326" s="15"/>
      <c r="AF326" s="15"/>
      <c r="AG326" s="15"/>
      <c r="AH326" s="14"/>
      <c r="AI326" s="14">
        <v>2.9832875911199999</v>
      </c>
      <c r="AJ326" s="14">
        <v>2.6884821869</v>
      </c>
      <c r="AK326" s="14">
        <v>1.17924300459</v>
      </c>
      <c r="AL326" s="14">
        <v>3.3136246867199999</v>
      </c>
      <c r="AM326" s="14">
        <v>1.6028697516699999</v>
      </c>
      <c r="AN326" s="14">
        <v>2.2544383563800001</v>
      </c>
      <c r="AO326" s="14">
        <v>1.0798322301100001</v>
      </c>
      <c r="AP326" s="14">
        <v>2.6615301262000002</v>
      </c>
      <c r="AQ326" s="14">
        <v>2.1973937606999998</v>
      </c>
      <c r="AR326" s="14">
        <v>3.2240976139500002</v>
      </c>
      <c r="AS326" s="14">
        <v>2.45052900547</v>
      </c>
      <c r="AT326" s="14">
        <v>2.1653570609699999</v>
      </c>
      <c r="AU326">
        <v>1.0009854815599999</v>
      </c>
      <c r="AV326">
        <v>2.0974989228699998</v>
      </c>
      <c r="AW326">
        <v>3.3557750953399998</v>
      </c>
      <c r="AX326">
        <v>1.1907561762700001</v>
      </c>
      <c r="AY326">
        <v>1.81546546562</v>
      </c>
      <c r="AZ326">
        <v>3.3855932901800001</v>
      </c>
      <c r="BA326">
        <v>2.6782200219800001</v>
      </c>
      <c r="BB326">
        <v>3.2587113646299999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v>2.90323883799</v>
      </c>
      <c r="E327">
        <v>3.0771742335200001</v>
      </c>
      <c r="F327">
        <v>1.4055520904400001</v>
      </c>
      <c r="G327">
        <v>3.70984898163</v>
      </c>
      <c r="H327">
        <v>1.93410344696</v>
      </c>
      <c r="I327">
        <v>2.6815977828899999</v>
      </c>
      <c r="J327">
        <v>0.83226198657899997</v>
      </c>
      <c r="K327">
        <v>2.4081174721199998</v>
      </c>
      <c r="L327">
        <v>1.8414976091199999</v>
      </c>
      <c r="M327">
        <v>3.3732182400099999</v>
      </c>
      <c r="N327">
        <v>3.3138499331400002</v>
      </c>
      <c r="O327">
        <v>2.8467221017200002</v>
      </c>
      <c r="P327">
        <v>1.18647789923</v>
      </c>
      <c r="Q327">
        <v>2.0755276330800001</v>
      </c>
      <c r="R327">
        <v>3.6490215305100002</v>
      </c>
      <c r="S327">
        <v>1.28915535915</v>
      </c>
      <c r="T327">
        <v>1.7939926187899999</v>
      </c>
      <c r="U327">
        <v>3.5153353977199999</v>
      </c>
      <c r="V327">
        <v>2.4473981076800002</v>
      </c>
      <c r="W327">
        <v>3.54926758548</v>
      </c>
      <c r="X327" s="18"/>
      <c r="Y327" s="18"/>
      <c r="Z327" s="18"/>
      <c r="AA327" s="15"/>
      <c r="AB327" s="15"/>
      <c r="AC327" s="15"/>
      <c r="AD327" s="15"/>
      <c r="AE327" s="15"/>
      <c r="AF327" s="15"/>
      <c r="AG327" s="15"/>
      <c r="AH327" s="14"/>
      <c r="AI327" s="14">
        <v>2.9773569716999999</v>
      </c>
      <c r="AJ327" s="14">
        <v>2.7470458420299999</v>
      </c>
      <c r="AK327" s="14">
        <v>1.2411773339100001</v>
      </c>
      <c r="AL327" s="14">
        <v>3.3971032913900001</v>
      </c>
      <c r="AM327" s="14">
        <v>1.5464592561399999</v>
      </c>
      <c r="AN327" s="14">
        <v>2.1260468267300001</v>
      </c>
      <c r="AO327" s="14">
        <v>1.0792461337699999</v>
      </c>
      <c r="AP327" s="14">
        <v>2.7143032095700002</v>
      </c>
      <c r="AQ327" s="14">
        <v>2.2765682485499998</v>
      </c>
      <c r="AR327" s="14">
        <v>3.2942573126800001</v>
      </c>
      <c r="AS327" s="14">
        <v>2.5435429171699999</v>
      </c>
      <c r="AT327" s="14">
        <v>2.2367231346900001</v>
      </c>
      <c r="AU327">
        <v>1.02984854376</v>
      </c>
      <c r="AV327">
        <v>2.0463630891200002</v>
      </c>
      <c r="AW327">
        <v>3.4581084046299999</v>
      </c>
      <c r="AX327">
        <v>1.27463109035</v>
      </c>
      <c r="AY327">
        <v>1.9065305951</v>
      </c>
      <c r="AZ327">
        <v>3.6908989023499998</v>
      </c>
      <c r="BA327">
        <v>2.7670391370799998</v>
      </c>
      <c r="BB327">
        <v>3.31511603589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v>3.0836951059</v>
      </c>
      <c r="E328">
        <v>3.1656294652299999</v>
      </c>
      <c r="F328">
        <v>1.3592724444299999</v>
      </c>
      <c r="G328">
        <v>3.7505317765499999</v>
      </c>
      <c r="H328">
        <v>2.0810414882699999</v>
      </c>
      <c r="I328">
        <v>2.7708556231200001</v>
      </c>
      <c r="J328">
        <v>0.79129209784599996</v>
      </c>
      <c r="K328">
        <v>2.40930470732</v>
      </c>
      <c r="L328">
        <v>1.82161851349</v>
      </c>
      <c r="M328">
        <v>3.3258022735099999</v>
      </c>
      <c r="N328">
        <v>3.3103559172099999</v>
      </c>
      <c r="O328">
        <v>3.0139169668100001</v>
      </c>
      <c r="P328">
        <v>1.17745516786</v>
      </c>
      <c r="Q328">
        <v>1.99235983699</v>
      </c>
      <c r="R328">
        <v>3.6317872171199999</v>
      </c>
      <c r="S328">
        <v>1.30921015872</v>
      </c>
      <c r="T328">
        <v>1.6241014361499999</v>
      </c>
      <c r="U328">
        <v>3.3534988923000002</v>
      </c>
      <c r="V328">
        <v>2.6000660778500002</v>
      </c>
      <c r="W328">
        <v>3.7012696274899999</v>
      </c>
      <c r="X328" s="18"/>
      <c r="Y328" s="18"/>
      <c r="Z328" s="18"/>
      <c r="AA328" s="15"/>
      <c r="AB328" s="15"/>
      <c r="AC328" s="15"/>
      <c r="AD328" s="15"/>
      <c r="AE328" s="15"/>
      <c r="AF328" s="15"/>
      <c r="AG328" s="15"/>
      <c r="AH328" s="14"/>
      <c r="AI328" s="14">
        <v>3.03139754659</v>
      </c>
      <c r="AJ328" s="14">
        <v>2.6751579632500002</v>
      </c>
      <c r="AK328" s="14">
        <v>1.27188201633</v>
      </c>
      <c r="AL328" s="14">
        <v>3.4152060566800002</v>
      </c>
      <c r="AM328" s="14">
        <v>1.5933330692500001</v>
      </c>
      <c r="AN328" s="14">
        <v>2.17943922715</v>
      </c>
      <c r="AO328" s="14">
        <v>1.0720105854599999</v>
      </c>
      <c r="AP328" s="14">
        <v>2.6877227799900001</v>
      </c>
      <c r="AQ328" s="14">
        <v>2.2560806984199999</v>
      </c>
      <c r="AR328" s="14">
        <v>3.3663785716399999</v>
      </c>
      <c r="AS328" s="14">
        <v>2.6666121128400002</v>
      </c>
      <c r="AT328" s="14">
        <v>2.3097302827799999</v>
      </c>
      <c r="AU328">
        <v>1.04588832276</v>
      </c>
      <c r="AV328">
        <v>2.0742157127</v>
      </c>
      <c r="AW328">
        <v>3.5341121952000001</v>
      </c>
      <c r="AX328">
        <v>1.300642828</v>
      </c>
      <c r="AY328">
        <v>1.7390329229299999</v>
      </c>
      <c r="AZ328">
        <v>3.6464282400300001</v>
      </c>
      <c r="BA328">
        <v>2.8498454984400001</v>
      </c>
      <c r="BB328">
        <v>3.3607769571200001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v>3.26207647771</v>
      </c>
      <c r="E329">
        <v>3.0116640924999998</v>
      </c>
      <c r="F329">
        <v>1.3148616049799999</v>
      </c>
      <c r="G329">
        <v>3.7263612123400001</v>
      </c>
      <c r="H329">
        <v>2.1179230301</v>
      </c>
      <c r="I329">
        <v>2.6710891559899999</v>
      </c>
      <c r="J329">
        <v>0.78572777756500001</v>
      </c>
      <c r="K329">
        <v>2.4953867615899998</v>
      </c>
      <c r="L329">
        <v>1.7237367079100001</v>
      </c>
      <c r="M329">
        <v>3.2205714000199999</v>
      </c>
      <c r="N329">
        <v>3.1896134763299999</v>
      </c>
      <c r="O329">
        <v>3.0148298312000001</v>
      </c>
      <c r="P329">
        <v>1.25366358573</v>
      </c>
      <c r="Q329">
        <v>2.11294400928</v>
      </c>
      <c r="R329">
        <v>3.8523166174000001</v>
      </c>
      <c r="S329">
        <v>1.30105070845</v>
      </c>
      <c r="T329">
        <v>1.75971630846</v>
      </c>
      <c r="U329">
        <v>3.4879390184100001</v>
      </c>
      <c r="V329">
        <v>2.5680712205699998</v>
      </c>
      <c r="W329">
        <v>3.75732276477</v>
      </c>
      <c r="X329" s="18"/>
      <c r="Y329" s="18"/>
      <c r="Z329" s="18"/>
      <c r="AA329" s="15"/>
      <c r="AB329" s="15"/>
      <c r="AC329" s="15"/>
      <c r="AD329" s="15"/>
      <c r="AE329" s="15"/>
      <c r="AF329" s="15"/>
      <c r="AG329" s="15"/>
      <c r="AH329" s="14"/>
      <c r="AI329" s="14">
        <v>3.09645299633</v>
      </c>
      <c r="AJ329" s="14">
        <v>2.6243465281799998</v>
      </c>
      <c r="AK329" s="14">
        <v>1.28440346165</v>
      </c>
      <c r="AL329" s="14">
        <v>3.5281137418399999</v>
      </c>
      <c r="AM329" s="14">
        <v>1.7633455550099999</v>
      </c>
      <c r="AN329" s="14">
        <v>2.2065911013499999</v>
      </c>
      <c r="AO329" s="14">
        <v>1.0569377438600001</v>
      </c>
      <c r="AP329" s="14">
        <v>2.7087144427999998</v>
      </c>
      <c r="AQ329" s="14">
        <v>2.1335443053100001</v>
      </c>
      <c r="AR329" s="14">
        <v>3.2397178388499999</v>
      </c>
      <c r="AS329" s="14">
        <v>2.9168433608600002</v>
      </c>
      <c r="AT329" s="14">
        <v>2.3875701976300001</v>
      </c>
      <c r="AU329">
        <v>1.0949304881499999</v>
      </c>
      <c r="AV329">
        <v>2.2066623172900002</v>
      </c>
      <c r="AW329">
        <v>3.8273502426700001</v>
      </c>
      <c r="AX329">
        <v>1.2551294744999999</v>
      </c>
      <c r="AY329">
        <v>1.7566266151700001</v>
      </c>
      <c r="AZ329">
        <v>3.6455937330600001</v>
      </c>
      <c r="BA329">
        <v>2.8416517670100001</v>
      </c>
      <c r="BB329">
        <v>3.3386690324399999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v>3.3571017165899999</v>
      </c>
      <c r="E330">
        <v>3.0437844437099999</v>
      </c>
      <c r="F330">
        <v>1.4293206379300001</v>
      </c>
      <c r="G330">
        <v>3.6492826961399998</v>
      </c>
      <c r="H330">
        <v>2.0482062372800001</v>
      </c>
      <c r="I330">
        <v>2.6703596061599999</v>
      </c>
      <c r="J330">
        <v>0.82028106691799996</v>
      </c>
      <c r="K330">
        <v>2.5798297374099999</v>
      </c>
      <c r="L330">
        <v>1.8287296768500001</v>
      </c>
      <c r="M330">
        <v>3.54977028278</v>
      </c>
      <c r="N330">
        <v>3.1941018864399999</v>
      </c>
      <c r="O330">
        <v>2.96224776164</v>
      </c>
      <c r="P330">
        <v>1.1906432548999999</v>
      </c>
      <c r="Q330">
        <v>2.2531808677899998</v>
      </c>
      <c r="R330">
        <v>3.98791400646</v>
      </c>
      <c r="S330">
        <v>1.33864364616</v>
      </c>
      <c r="T330">
        <v>1.9694452232399999</v>
      </c>
      <c r="U330">
        <v>3.7476796299799999</v>
      </c>
      <c r="V330">
        <v>2.68187167506</v>
      </c>
      <c r="W330">
        <v>3.71255649662</v>
      </c>
      <c r="X330" s="18"/>
      <c r="Y330" s="18"/>
      <c r="Z330" s="18"/>
      <c r="AA330" s="15"/>
      <c r="AB330" s="15"/>
      <c r="AC330" s="15"/>
      <c r="AD330" s="15"/>
      <c r="AE330" s="15"/>
      <c r="AF330" s="15"/>
      <c r="AG330" s="15"/>
      <c r="AH330" s="14"/>
      <c r="AI330" s="14">
        <v>3.09389173903</v>
      </c>
      <c r="AJ330" s="14">
        <v>2.6176101685800002</v>
      </c>
      <c r="AK330" s="14">
        <v>1.3895215592400001</v>
      </c>
      <c r="AL330" s="14">
        <v>3.4277274775</v>
      </c>
      <c r="AM330" s="14">
        <v>1.8370924631500001</v>
      </c>
      <c r="AN330" s="14">
        <v>2.1584656907999999</v>
      </c>
      <c r="AO330" s="14">
        <v>1.0824605491399999</v>
      </c>
      <c r="AP330" s="14">
        <v>2.79926107456</v>
      </c>
      <c r="AQ330" s="14">
        <v>2.12957028219</v>
      </c>
      <c r="AR330" s="14">
        <v>3.2236962339300002</v>
      </c>
      <c r="AS330" s="14">
        <v>2.98475955409</v>
      </c>
      <c r="AT330" s="14">
        <v>2.4914128086999998</v>
      </c>
      <c r="AU330">
        <v>1.08007067297</v>
      </c>
      <c r="AV330">
        <v>2.2212725224100001</v>
      </c>
      <c r="AW330">
        <v>3.8647383910599999</v>
      </c>
      <c r="AX330">
        <v>1.35725701434</v>
      </c>
      <c r="AY330">
        <v>1.8268321010699999</v>
      </c>
      <c r="AZ330">
        <v>3.6922626052899998</v>
      </c>
      <c r="BA330">
        <v>3.0545654472199999</v>
      </c>
      <c r="BB330">
        <v>3.4869083697300001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v>3.51381503055</v>
      </c>
      <c r="E331">
        <v>3.08178545593</v>
      </c>
      <c r="F331">
        <v>1.3783855001400001</v>
      </c>
      <c r="G331">
        <v>3.6013999503799998</v>
      </c>
      <c r="H331">
        <v>2.01825813048</v>
      </c>
      <c r="I331">
        <v>2.7149999487600001</v>
      </c>
      <c r="J331">
        <v>0.84797854456599997</v>
      </c>
      <c r="K331">
        <v>2.5899215403100002</v>
      </c>
      <c r="L331">
        <v>1.7652739828499999</v>
      </c>
      <c r="M331">
        <v>3.6682192265800002</v>
      </c>
      <c r="N331">
        <v>3.46935350002</v>
      </c>
      <c r="O331">
        <v>3.0926705333100002</v>
      </c>
      <c r="P331">
        <v>1.2322085518100001</v>
      </c>
      <c r="Q331">
        <v>2.3608087333299999</v>
      </c>
      <c r="R331">
        <v>4.12043709809</v>
      </c>
      <c r="S331">
        <v>1.4271454135399999</v>
      </c>
      <c r="T331">
        <v>1.98208899707</v>
      </c>
      <c r="U331">
        <v>3.84293821249</v>
      </c>
      <c r="V331">
        <v>3.0347512776899999</v>
      </c>
      <c r="W331">
        <v>3.8315142571599998</v>
      </c>
      <c r="X331" s="18"/>
      <c r="Y331" s="18"/>
      <c r="Z331" s="18"/>
      <c r="AA331" s="15"/>
      <c r="AB331" s="15"/>
      <c r="AC331" s="15"/>
      <c r="AD331" s="15"/>
      <c r="AE331" s="15"/>
      <c r="AF331" s="15"/>
      <c r="AG331" s="15"/>
      <c r="AH331" s="14"/>
      <c r="AI331" s="14">
        <v>3.2344831995800001</v>
      </c>
      <c r="AJ331" s="14">
        <v>2.7518171004299998</v>
      </c>
      <c r="AK331" s="14">
        <v>1.3751771402499999</v>
      </c>
      <c r="AL331" s="14">
        <v>3.5013693347000001</v>
      </c>
      <c r="AM331" s="14">
        <v>1.9968260445799999</v>
      </c>
      <c r="AN331" s="14">
        <v>2.2969056481000001</v>
      </c>
      <c r="AO331" s="14">
        <v>1.09131819888</v>
      </c>
      <c r="AP331" s="14">
        <v>2.8220153092200002</v>
      </c>
      <c r="AQ331" s="14">
        <v>2.1881230757000001</v>
      </c>
      <c r="AR331" s="14">
        <v>3.1554557758100001</v>
      </c>
      <c r="AS331" s="14">
        <v>3.1092484303700001</v>
      </c>
      <c r="AT331" s="14">
        <v>2.68429480028</v>
      </c>
      <c r="AU331">
        <v>1.1530728193799999</v>
      </c>
      <c r="AV331">
        <v>2.3440315316100002</v>
      </c>
      <c r="AW331">
        <v>3.7766787321200002</v>
      </c>
      <c r="AX331">
        <v>1.42830593438</v>
      </c>
      <c r="AY331">
        <v>1.8999855001399999</v>
      </c>
      <c r="AZ331">
        <v>3.8620219505</v>
      </c>
      <c r="BA331">
        <v>3.02919645848</v>
      </c>
      <c r="BB331">
        <v>3.7191138107500001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v>3.4508331983799998</v>
      </c>
      <c r="E332">
        <v>3.2258625546399999</v>
      </c>
      <c r="F332">
        <v>1.4088124964199999</v>
      </c>
      <c r="G332">
        <v>3.6690489587199999</v>
      </c>
      <c r="H332">
        <v>2.0638162420300001</v>
      </c>
      <c r="I332">
        <v>2.7688615238600001</v>
      </c>
      <c r="J332">
        <v>0.86715424678300002</v>
      </c>
      <c r="K332">
        <v>2.6821739458899998</v>
      </c>
      <c r="L332">
        <v>1.9963202121900001</v>
      </c>
      <c r="M332">
        <v>3.6594519784599999</v>
      </c>
      <c r="N332">
        <v>3.40490598366</v>
      </c>
      <c r="O332">
        <v>3.0427514765999999</v>
      </c>
      <c r="P332">
        <v>1.2350464047900001</v>
      </c>
      <c r="Q332">
        <v>2.4167419090700002</v>
      </c>
      <c r="R332">
        <v>3.9368352784999998</v>
      </c>
      <c r="S332">
        <v>1.4669745330799999</v>
      </c>
      <c r="T332">
        <v>1.8977263600800001</v>
      </c>
      <c r="U332">
        <v>3.7518777594600001</v>
      </c>
      <c r="V332">
        <v>3.0468487726300002</v>
      </c>
      <c r="W332">
        <v>3.74145990282</v>
      </c>
      <c r="X332" s="18"/>
      <c r="Y332" s="18"/>
      <c r="Z332" s="18"/>
      <c r="AA332" s="15"/>
      <c r="AB332" s="15"/>
      <c r="AC332" s="15"/>
      <c r="AD332" s="15"/>
      <c r="AE332" s="15"/>
      <c r="AF332" s="15"/>
      <c r="AG332" s="15"/>
      <c r="AH332" s="14"/>
      <c r="AI332" s="14">
        <v>3.23380432555</v>
      </c>
      <c r="AJ332" s="14">
        <v>2.8014978398700001</v>
      </c>
      <c r="AK332" s="14">
        <v>1.4661632744099999</v>
      </c>
      <c r="AL332" s="14">
        <v>3.5920989378999999</v>
      </c>
      <c r="AM332" s="14">
        <v>1.9343656174899999</v>
      </c>
      <c r="AN332" s="14">
        <v>2.3585047781499999</v>
      </c>
      <c r="AO332" s="14">
        <v>1.17726896045</v>
      </c>
      <c r="AP332" s="14">
        <v>2.8106827267300001</v>
      </c>
      <c r="AQ332" s="14">
        <v>2.3404314410299998</v>
      </c>
      <c r="AR332" s="14">
        <v>3.2015550528899999</v>
      </c>
      <c r="AS332" s="14">
        <v>3.2490528374799998</v>
      </c>
      <c r="AT332" s="14">
        <v>2.7493417690199999</v>
      </c>
      <c r="AU332">
        <v>1.17047875219</v>
      </c>
      <c r="AV332">
        <v>2.4660396009899999</v>
      </c>
      <c r="AW332">
        <v>3.9041622284200002</v>
      </c>
      <c r="AX332">
        <v>1.48911515912</v>
      </c>
      <c r="AY332">
        <v>1.98496686429</v>
      </c>
      <c r="AZ332">
        <v>3.9519612713900001</v>
      </c>
      <c r="BA332">
        <v>2.96564571545</v>
      </c>
      <c r="BB332">
        <v>3.4569082935100002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v>3.5902407333499999</v>
      </c>
      <c r="E333">
        <v>3.6311283172</v>
      </c>
      <c r="F333">
        <v>1.4483692291100001</v>
      </c>
      <c r="G333">
        <v>3.7160746427800002</v>
      </c>
      <c r="H333">
        <v>2.0806677645999998</v>
      </c>
      <c r="I333">
        <v>2.6256159542200002</v>
      </c>
      <c r="J333">
        <v>0.90344763732400002</v>
      </c>
      <c r="K333">
        <v>2.7356336913199999</v>
      </c>
      <c r="L333">
        <v>2.09492641299</v>
      </c>
      <c r="M333">
        <v>3.54820121811</v>
      </c>
      <c r="N333">
        <v>3.36389613987</v>
      </c>
      <c r="O333">
        <v>3.0040813595300002</v>
      </c>
      <c r="P333">
        <v>1.23939216305</v>
      </c>
      <c r="Q333">
        <v>2.4148373817</v>
      </c>
      <c r="R333">
        <v>4.0852978397999999</v>
      </c>
      <c r="S333">
        <v>1.42286618778</v>
      </c>
      <c r="T333">
        <v>1.9049239343</v>
      </c>
      <c r="U333">
        <v>3.7217101501899998</v>
      </c>
      <c r="V333">
        <v>2.9339924695800002</v>
      </c>
      <c r="W333">
        <v>3.7587074792099999</v>
      </c>
      <c r="X333" s="18"/>
      <c r="Y333" s="18"/>
      <c r="Z333" s="18"/>
      <c r="AA333" s="15"/>
      <c r="AB333" s="15"/>
      <c r="AC333" s="15"/>
      <c r="AD333" s="15"/>
      <c r="AE333" s="15"/>
      <c r="AF333" s="15"/>
      <c r="AG333" s="15"/>
      <c r="AH333" s="14"/>
      <c r="AI333" s="14">
        <v>3.2157203056400001</v>
      </c>
      <c r="AJ333" s="14">
        <v>2.8485375320299999</v>
      </c>
      <c r="AK333" s="14">
        <v>1.6018105308499999</v>
      </c>
      <c r="AL333" s="14">
        <v>3.5013824791500001</v>
      </c>
      <c r="AM333" s="14">
        <v>1.90142375289</v>
      </c>
      <c r="AN333" s="14">
        <v>2.3437125380400001</v>
      </c>
      <c r="AO333" s="14">
        <v>1.19310463669</v>
      </c>
      <c r="AP333" s="14">
        <v>2.8420844407499999</v>
      </c>
      <c r="AQ333" s="14">
        <v>2.4135214095599999</v>
      </c>
      <c r="AR333" s="14">
        <v>3.0891076859100002</v>
      </c>
      <c r="AS333" s="14">
        <v>3.2016837814599999</v>
      </c>
      <c r="AT333" s="14">
        <v>2.6008863946499998</v>
      </c>
      <c r="AU333">
        <v>1.1900302062599999</v>
      </c>
      <c r="AV333">
        <v>2.4840568939700001</v>
      </c>
      <c r="AW333">
        <v>4.1041278699400001</v>
      </c>
      <c r="AX333">
        <v>1.47021569971</v>
      </c>
      <c r="AY333">
        <v>2.0325705863099999</v>
      </c>
      <c r="AZ333">
        <v>3.9630975895399998</v>
      </c>
      <c r="BA333">
        <v>3.0369883715900001</v>
      </c>
      <c r="BB333">
        <v>3.4602481962199998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v>3.74916347949</v>
      </c>
      <c r="E334">
        <v>3.5386813374299999</v>
      </c>
      <c r="F334">
        <v>1.4415536471599999</v>
      </c>
      <c r="G334">
        <v>3.8903042426300001</v>
      </c>
      <c r="H334">
        <v>2.0936215535299998</v>
      </c>
      <c r="I334">
        <v>2.6318064042599998</v>
      </c>
      <c r="J334">
        <v>0.93596418099800005</v>
      </c>
      <c r="K334">
        <v>2.6882505031199999</v>
      </c>
      <c r="L334">
        <v>2.1392861003600001</v>
      </c>
      <c r="M334">
        <v>3.61822717586</v>
      </c>
      <c r="N334">
        <v>3.5686963243599998</v>
      </c>
      <c r="O334">
        <v>3.04924680931</v>
      </c>
      <c r="P334">
        <v>1.2309879757</v>
      </c>
      <c r="Q334">
        <v>2.5070369117600002</v>
      </c>
      <c r="R334">
        <v>3.9869823341099999</v>
      </c>
      <c r="S334">
        <v>1.37022656467</v>
      </c>
      <c r="T334">
        <v>2.0020737212099999</v>
      </c>
      <c r="U334">
        <v>3.7395333368400001</v>
      </c>
      <c r="V334">
        <v>2.75875083104</v>
      </c>
      <c r="W334">
        <v>3.6594584460099999</v>
      </c>
      <c r="X334" s="18"/>
      <c r="Y334" s="18"/>
      <c r="Z334" s="18"/>
      <c r="AA334" s="15"/>
      <c r="AB334" s="15"/>
      <c r="AC334" s="15"/>
      <c r="AD334" s="15"/>
      <c r="AE334" s="15"/>
      <c r="AF334" s="15"/>
      <c r="AG334" s="15"/>
      <c r="AH334" s="14"/>
      <c r="AI334" s="14">
        <v>3.41606881512</v>
      </c>
      <c r="AJ334" s="14">
        <v>2.9747775715100002</v>
      </c>
      <c r="AK334" s="14">
        <v>1.63905386805</v>
      </c>
      <c r="AL334" s="14">
        <v>3.4584095773699999</v>
      </c>
      <c r="AM334" s="14">
        <v>2.0017959884500001</v>
      </c>
      <c r="AN334" s="14">
        <v>2.3711399696200002</v>
      </c>
      <c r="AO334" s="14">
        <v>1.1821878455799999</v>
      </c>
      <c r="AP334" s="14">
        <v>2.8871513057699998</v>
      </c>
      <c r="AQ334" s="14">
        <v>2.3972761787799999</v>
      </c>
      <c r="AR334" s="14">
        <v>3.2465550141100001</v>
      </c>
      <c r="AS334" s="14">
        <v>3.2978979047700001</v>
      </c>
      <c r="AT334" s="14">
        <v>2.5931742830900002</v>
      </c>
      <c r="AU334">
        <v>1.19093390956</v>
      </c>
      <c r="AV334">
        <v>2.58350812138</v>
      </c>
      <c r="AW334">
        <v>4.0732380850099998</v>
      </c>
      <c r="AX334">
        <v>1.4164643889599999</v>
      </c>
      <c r="AY334">
        <v>2.1232744510299999</v>
      </c>
      <c r="AZ334">
        <v>3.7810415118899998</v>
      </c>
      <c r="BA334">
        <v>3.15716856965</v>
      </c>
      <c r="BB334">
        <v>3.4164654314899998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v>3.76854450561</v>
      </c>
      <c r="E335">
        <v>3.6237986237399999</v>
      </c>
      <c r="F335">
        <v>1.51620183077</v>
      </c>
      <c r="G335">
        <v>3.8041316534899998</v>
      </c>
      <c r="H335">
        <v>2.3487776133299998</v>
      </c>
      <c r="I335">
        <v>2.6627949418700001</v>
      </c>
      <c r="J335">
        <v>0.94514112245500004</v>
      </c>
      <c r="K335">
        <v>2.6408552253100002</v>
      </c>
      <c r="L335">
        <v>1.98746430414</v>
      </c>
      <c r="M335">
        <v>3.58126170841</v>
      </c>
      <c r="N335">
        <v>3.6025511746299999</v>
      </c>
      <c r="O335">
        <v>3.11123354331</v>
      </c>
      <c r="P335">
        <v>1.22743305123</v>
      </c>
      <c r="Q335">
        <v>2.5505025950800002</v>
      </c>
      <c r="R335">
        <v>3.8638305721099999</v>
      </c>
      <c r="S335">
        <v>1.4092183730300001</v>
      </c>
      <c r="T335">
        <v>2.1431906673199999</v>
      </c>
      <c r="U335">
        <v>3.9629824761800001</v>
      </c>
      <c r="V335">
        <v>2.9493319948700001</v>
      </c>
      <c r="W335">
        <v>3.7011731782199999</v>
      </c>
      <c r="X335" s="18"/>
      <c r="Y335" s="18"/>
      <c r="Z335" s="18"/>
      <c r="AA335" s="15"/>
      <c r="AB335" s="15"/>
      <c r="AC335" s="15"/>
      <c r="AD335" s="15"/>
      <c r="AE335" s="15"/>
      <c r="AF335" s="15"/>
      <c r="AG335" s="15"/>
      <c r="AH335" s="14"/>
      <c r="AI335" s="14">
        <v>3.5744181408700002</v>
      </c>
      <c r="AJ335" s="14">
        <v>3.11257320103</v>
      </c>
      <c r="AK335" s="14">
        <v>1.6277736653699999</v>
      </c>
      <c r="AL335" s="14">
        <v>3.4607080075600001</v>
      </c>
      <c r="AM335" s="14">
        <v>2.0726917078599998</v>
      </c>
      <c r="AN335" s="14">
        <v>2.3784464723999998</v>
      </c>
      <c r="AO335" s="14">
        <v>1.1654913580399999</v>
      </c>
      <c r="AP335" s="14">
        <v>2.8770941467900002</v>
      </c>
      <c r="AQ335" s="14">
        <v>2.4693866977200001</v>
      </c>
      <c r="AR335" s="14">
        <v>3.2084528563200001</v>
      </c>
      <c r="AS335" s="14">
        <v>3.1613387630899998</v>
      </c>
      <c r="AT335" s="14">
        <v>2.5705938471300001</v>
      </c>
      <c r="AU335">
        <v>1.20223704591</v>
      </c>
      <c r="AV335">
        <v>2.48021876475</v>
      </c>
      <c r="AW335">
        <v>3.8936982858900002</v>
      </c>
      <c r="AX335">
        <v>1.4574447346599999</v>
      </c>
      <c r="AY335">
        <v>2.2198594097500002</v>
      </c>
      <c r="AZ335">
        <v>3.9598032138799999</v>
      </c>
      <c r="BA335">
        <v>3.2130050541499999</v>
      </c>
      <c r="BB335">
        <v>3.5293641794199999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v>3.9257046729799998</v>
      </c>
      <c r="E336">
        <v>3.6346449895599999</v>
      </c>
      <c r="F336">
        <v>1.6203091588</v>
      </c>
      <c r="G336">
        <v>3.8082302989099999</v>
      </c>
      <c r="H336">
        <v>2.4647805898900002</v>
      </c>
      <c r="I336">
        <v>2.76862685622</v>
      </c>
      <c r="J336">
        <v>0.97453536324900003</v>
      </c>
      <c r="K336">
        <v>2.6304127340300001</v>
      </c>
      <c r="L336">
        <v>1.9590766685700001</v>
      </c>
      <c r="M336">
        <v>3.5596105517200001</v>
      </c>
      <c r="N336">
        <v>3.6840450785900001</v>
      </c>
      <c r="O336">
        <v>3.2308336630699999</v>
      </c>
      <c r="P336">
        <v>1.26957836938</v>
      </c>
      <c r="Q336">
        <v>2.46046228794</v>
      </c>
      <c r="R336">
        <v>3.7000074889599999</v>
      </c>
      <c r="S336">
        <v>1.42227324264</v>
      </c>
      <c r="T336">
        <v>1.9232770099200001</v>
      </c>
      <c r="U336">
        <v>3.9384661117599999</v>
      </c>
      <c r="V336">
        <v>2.8037938052700002</v>
      </c>
      <c r="W336">
        <v>3.81726194684</v>
      </c>
      <c r="X336" s="18"/>
      <c r="Y336" s="18"/>
      <c r="Z336" s="18"/>
      <c r="AA336" s="15"/>
      <c r="AB336" s="15"/>
      <c r="AC336" s="15"/>
      <c r="AD336" s="15"/>
      <c r="AE336" s="15"/>
      <c r="AF336" s="15"/>
      <c r="AG336" s="15"/>
      <c r="AH336" s="14"/>
      <c r="AI336" s="14">
        <v>3.75400889389</v>
      </c>
      <c r="AJ336" s="14">
        <v>3.1400654320700001</v>
      </c>
      <c r="AK336" s="14">
        <v>1.68031057711</v>
      </c>
      <c r="AL336" s="14">
        <v>3.3842111887500002</v>
      </c>
      <c r="AM336" s="14">
        <v>2.2618669759699999</v>
      </c>
      <c r="AN336" s="14">
        <v>2.4513468294399998</v>
      </c>
      <c r="AO336" s="14">
        <v>1.20578888986</v>
      </c>
      <c r="AP336" s="14">
        <v>2.94122480991</v>
      </c>
      <c r="AQ336" s="14">
        <v>2.4064331182299998</v>
      </c>
      <c r="AR336" s="14">
        <v>3.17600844085</v>
      </c>
      <c r="AS336" s="14">
        <v>3.04642747236</v>
      </c>
      <c r="AT336" s="14">
        <v>2.7514737195199999</v>
      </c>
      <c r="AU336">
        <v>1.2879570143400001</v>
      </c>
      <c r="AV336">
        <v>2.5037909421000002</v>
      </c>
      <c r="AW336">
        <v>4.0066614938300003</v>
      </c>
      <c r="AX336">
        <v>1.5033111938099999</v>
      </c>
      <c r="AY336">
        <v>2.0719777778699999</v>
      </c>
      <c r="AZ336">
        <v>3.9258737323599999</v>
      </c>
      <c r="BA336">
        <v>2.99558936703</v>
      </c>
      <c r="BB336">
        <v>3.5610729966100001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v>4.21659588218</v>
      </c>
      <c r="E337">
        <v>3.513212223</v>
      </c>
      <c r="F337">
        <v>1.64396649925</v>
      </c>
      <c r="G337">
        <v>3.6637202898900001</v>
      </c>
      <c r="H337">
        <v>2.7984664508499999</v>
      </c>
      <c r="I337">
        <v>2.6504085902000001</v>
      </c>
      <c r="J337">
        <v>0.98219988895999999</v>
      </c>
      <c r="K337">
        <v>2.6563953232599999</v>
      </c>
      <c r="L337">
        <v>2.0115579174899998</v>
      </c>
      <c r="M337">
        <v>3.68984255257</v>
      </c>
      <c r="N337">
        <v>3.8916617382699998</v>
      </c>
      <c r="O337">
        <v>3.2473477449499999</v>
      </c>
      <c r="P337">
        <v>1.26053010791</v>
      </c>
      <c r="Q337">
        <v>2.5038165593400001</v>
      </c>
      <c r="R337">
        <v>3.9135911430500001</v>
      </c>
      <c r="S337">
        <v>1.45433493859</v>
      </c>
      <c r="T337">
        <v>2.02839687058</v>
      </c>
      <c r="U337">
        <v>3.8756414481600001</v>
      </c>
      <c r="V337">
        <v>3.2540596005800002</v>
      </c>
      <c r="W337">
        <v>3.6353840845400001</v>
      </c>
      <c r="X337" s="18"/>
      <c r="Y337" s="18"/>
      <c r="Z337" s="18"/>
      <c r="AA337" s="15"/>
      <c r="AB337" s="15"/>
      <c r="AC337" s="15"/>
      <c r="AD337" s="15"/>
      <c r="AE337" s="15"/>
      <c r="AF337" s="15"/>
      <c r="AG337" s="15"/>
      <c r="AH337" s="14"/>
      <c r="AI337" s="14">
        <v>3.7919692411599999</v>
      </c>
      <c r="AJ337" s="14">
        <v>3.23107449882</v>
      </c>
      <c r="AK337" s="14">
        <v>1.7615973796</v>
      </c>
      <c r="AL337" s="14">
        <v>3.37631240238</v>
      </c>
      <c r="AM337" s="14">
        <v>2.41958315767</v>
      </c>
      <c r="AN337" s="14">
        <v>2.29245357911</v>
      </c>
      <c r="AO337" s="14">
        <v>1.2508037354199999</v>
      </c>
      <c r="AP337" s="14">
        <v>2.9904670927299999</v>
      </c>
      <c r="AQ337" s="14">
        <v>2.3739250351100001</v>
      </c>
      <c r="AR337" s="14">
        <v>3.2584993604800001</v>
      </c>
      <c r="AS337" s="14">
        <v>3.1890924495199999</v>
      </c>
      <c r="AT337" s="14">
        <v>2.7255660269300002</v>
      </c>
      <c r="AU337">
        <v>1.26310889232</v>
      </c>
      <c r="AV337">
        <v>2.5999412508600002</v>
      </c>
      <c r="AW337">
        <v>3.93543747413</v>
      </c>
      <c r="AX337">
        <v>1.48539614859</v>
      </c>
      <c r="AY337">
        <v>2.11738162789</v>
      </c>
      <c r="AZ337">
        <v>3.9240893043999998</v>
      </c>
      <c r="BA337">
        <v>3.06201423613</v>
      </c>
      <c r="BB337">
        <v>3.5937017776100002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v>4.0940844146200002</v>
      </c>
      <c r="E338">
        <v>3.74210628783</v>
      </c>
      <c r="F338">
        <v>1.6628790066500001</v>
      </c>
      <c r="G338">
        <v>3.5741386993800002</v>
      </c>
      <c r="H338">
        <v>2.8390039684900001</v>
      </c>
      <c r="I338">
        <v>2.7451000613600001</v>
      </c>
      <c r="J338">
        <v>1.04538152161</v>
      </c>
      <c r="K338">
        <v>2.7118067780000001</v>
      </c>
      <c r="L338">
        <v>2.11235243974</v>
      </c>
      <c r="M338">
        <v>3.81435669189</v>
      </c>
      <c r="N338">
        <v>3.8172054230799999</v>
      </c>
      <c r="O338">
        <v>3.2332057455599998</v>
      </c>
      <c r="P338">
        <v>1.31926461238</v>
      </c>
      <c r="Q338">
        <v>2.53198354402</v>
      </c>
      <c r="R338">
        <v>4.1633031004400003</v>
      </c>
      <c r="S338">
        <v>1.4241815576700001</v>
      </c>
      <c r="T338">
        <v>2.05066782327</v>
      </c>
      <c r="U338">
        <v>3.79168724171</v>
      </c>
      <c r="V338">
        <v>3.1232201430500002</v>
      </c>
      <c r="W338">
        <v>3.5766796005099999</v>
      </c>
      <c r="X338" s="18"/>
      <c r="Y338" s="18"/>
      <c r="Z338" s="18"/>
      <c r="AA338" s="15"/>
      <c r="AB338" s="15"/>
      <c r="AC338" s="15"/>
      <c r="AD338" s="15"/>
      <c r="AE338" s="15"/>
      <c r="AF338" s="15"/>
      <c r="AG338" s="15"/>
      <c r="AH338" s="14"/>
      <c r="AI338" s="14">
        <v>3.7143920554199998</v>
      </c>
      <c r="AJ338" s="14">
        <v>3.3412993973699998</v>
      </c>
      <c r="AK338" s="14">
        <v>1.7576626635399999</v>
      </c>
      <c r="AL338" s="14">
        <v>3.3690578503499999</v>
      </c>
      <c r="AM338" s="14">
        <v>2.4937845856099998</v>
      </c>
      <c r="AN338" s="14">
        <v>2.4000753957800001</v>
      </c>
      <c r="AO338" s="14">
        <v>1.24760166387</v>
      </c>
      <c r="AP338" s="14">
        <v>2.9482580063300001</v>
      </c>
      <c r="AQ338" s="14">
        <v>2.5589066311900002</v>
      </c>
      <c r="AR338" s="14">
        <v>3.2356717819899998</v>
      </c>
      <c r="AS338" s="14">
        <v>3.2584693846300001</v>
      </c>
      <c r="AT338" s="14">
        <v>2.69200150024</v>
      </c>
      <c r="AU338">
        <v>1.3001962406400001</v>
      </c>
      <c r="AV338">
        <v>2.6267998084499999</v>
      </c>
      <c r="AW338">
        <v>4.1120108391099999</v>
      </c>
      <c r="AX338">
        <v>1.4828760802100001</v>
      </c>
      <c r="AY338">
        <v>2.2103163474</v>
      </c>
      <c r="AZ338">
        <v>3.9053132135099999</v>
      </c>
      <c r="BA338">
        <v>3.2447426741199998</v>
      </c>
      <c r="BB338">
        <v>3.6821077043599999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v>4.1824680571200004</v>
      </c>
      <c r="E339">
        <v>3.8510750777</v>
      </c>
      <c r="F339">
        <v>1.8045206897599999</v>
      </c>
      <c r="G339">
        <v>3.58621074181</v>
      </c>
      <c r="H339">
        <v>2.6874121173400001</v>
      </c>
      <c r="I339">
        <v>2.67895250677</v>
      </c>
      <c r="J339">
        <v>1.08314265435</v>
      </c>
      <c r="K339">
        <v>2.7393795157900001</v>
      </c>
      <c r="L339">
        <v>2.1916131187299999</v>
      </c>
      <c r="M339">
        <v>3.9278274337400001</v>
      </c>
      <c r="N339">
        <v>3.8488498958499999</v>
      </c>
      <c r="O339">
        <v>3.1921096262400002</v>
      </c>
      <c r="P339">
        <v>1.2918272401099999</v>
      </c>
      <c r="Q339">
        <v>2.5574211634699999</v>
      </c>
      <c r="R339">
        <v>4.26574014903</v>
      </c>
      <c r="S339">
        <v>1.4872095702699999</v>
      </c>
      <c r="T339">
        <v>1.9421933650900001</v>
      </c>
      <c r="U339">
        <v>3.88829432021</v>
      </c>
      <c r="V339">
        <v>3.0189665207199998</v>
      </c>
      <c r="W339">
        <v>3.6444260264500001</v>
      </c>
      <c r="X339" s="18"/>
      <c r="Y339" s="18"/>
      <c r="Z339" s="18"/>
      <c r="AA339" s="15"/>
      <c r="AB339" s="15"/>
      <c r="AC339" s="15"/>
      <c r="AD339" s="15"/>
      <c r="AE339" s="15"/>
      <c r="AF339" s="15"/>
      <c r="AG339" s="15"/>
      <c r="AH339" s="14"/>
      <c r="AI339" s="14">
        <v>3.7276298565800001</v>
      </c>
      <c r="AJ339" s="14">
        <v>3.19907158545</v>
      </c>
      <c r="AK339" s="14">
        <v>1.7685753529699999</v>
      </c>
      <c r="AL339" s="14">
        <v>3.3531889296099999</v>
      </c>
      <c r="AM339" s="14">
        <v>2.6158433672700001</v>
      </c>
      <c r="AN339" s="14">
        <v>2.37429868165</v>
      </c>
      <c r="AO339" s="14">
        <v>1.22522145523</v>
      </c>
      <c r="AP339" s="14">
        <v>2.9720584305200002</v>
      </c>
      <c r="AQ339" s="14">
        <v>2.6287762694899999</v>
      </c>
      <c r="AR339" s="14">
        <v>3.2492006566499998</v>
      </c>
      <c r="AS339" s="14">
        <v>3.3167793973099999</v>
      </c>
      <c r="AT339" s="14">
        <v>2.81553555719</v>
      </c>
      <c r="AU339">
        <v>1.2628258243299999</v>
      </c>
      <c r="AV339">
        <v>2.71513403261</v>
      </c>
      <c r="AW339">
        <v>4.0642190666199998</v>
      </c>
      <c r="AX339">
        <v>1.5745883301900001</v>
      </c>
      <c r="AY339">
        <v>2.1973961917599998</v>
      </c>
      <c r="AZ339">
        <v>3.7567542034899999</v>
      </c>
      <c r="BA339">
        <v>3.1605268174200001</v>
      </c>
      <c r="BB339">
        <v>3.6626024150199998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v>3.7408848444</v>
      </c>
      <c r="E340">
        <v>3.6153857020900002</v>
      </c>
      <c r="F340">
        <v>1.8063468302400001</v>
      </c>
      <c r="G340">
        <v>3.8203036738399998</v>
      </c>
      <c r="H340">
        <v>2.6792560548200002</v>
      </c>
      <c r="I340">
        <v>2.6884852052200001</v>
      </c>
      <c r="J340">
        <v>1.14954364919</v>
      </c>
      <c r="K340">
        <v>2.7470119790299998</v>
      </c>
      <c r="L340">
        <v>2.3143064993500002</v>
      </c>
      <c r="M340">
        <v>3.9195406963199999</v>
      </c>
      <c r="N340">
        <v>3.80208176377</v>
      </c>
      <c r="O340">
        <v>3.3525844411499999</v>
      </c>
      <c r="P340">
        <v>1.2897991879799999</v>
      </c>
      <c r="Q340">
        <v>2.6184984832999998</v>
      </c>
      <c r="R340">
        <v>4.1520790610900002</v>
      </c>
      <c r="S340">
        <v>1.6244385505600001</v>
      </c>
      <c r="T340">
        <v>1.9740581796200001</v>
      </c>
      <c r="U340">
        <v>3.9479753734999998</v>
      </c>
      <c r="V340">
        <v>3.3351872181700002</v>
      </c>
      <c r="W340">
        <v>3.6851238394700001</v>
      </c>
      <c r="X340" s="18"/>
      <c r="Y340" s="18"/>
      <c r="Z340" s="18"/>
      <c r="AA340" s="15"/>
      <c r="AB340" s="15"/>
      <c r="AC340" s="15"/>
      <c r="AD340" s="15"/>
      <c r="AE340" s="15"/>
      <c r="AF340" s="15"/>
      <c r="AG340" s="15"/>
      <c r="AH340" s="14"/>
      <c r="AI340" s="14">
        <v>3.5582494169899999</v>
      </c>
      <c r="AJ340" s="14">
        <v>3.1335124044299998</v>
      </c>
      <c r="AK340" s="14">
        <v>1.80986893621</v>
      </c>
      <c r="AL340" s="14">
        <v>3.43587898507</v>
      </c>
      <c r="AM340" s="14">
        <v>2.6809472511900001</v>
      </c>
      <c r="AN340" s="14">
        <v>2.2263598882200002</v>
      </c>
      <c r="AO340" s="14">
        <v>1.2679553299499999</v>
      </c>
      <c r="AP340" s="14">
        <v>3.0416409621499998</v>
      </c>
      <c r="AQ340" s="14">
        <v>2.6316758186100002</v>
      </c>
      <c r="AR340" s="14">
        <v>3.22991826268</v>
      </c>
      <c r="AS340" s="14">
        <v>3.3573850479999998</v>
      </c>
      <c r="AT340" s="14">
        <v>2.8543020385400002</v>
      </c>
      <c r="AU340">
        <v>1.33309136201</v>
      </c>
      <c r="AV340">
        <v>2.7742765305199999</v>
      </c>
      <c r="AW340">
        <v>4.1279137644899997</v>
      </c>
      <c r="AX340">
        <v>1.62891686145</v>
      </c>
      <c r="AY340">
        <v>2.1722378288900002</v>
      </c>
      <c r="AZ340">
        <v>3.7620439276800002</v>
      </c>
      <c r="BA340">
        <v>3.1880906139</v>
      </c>
      <c r="BB340">
        <v>3.6233010509099999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v>4.0163448977599998</v>
      </c>
      <c r="E341">
        <v>3.7206431524800001</v>
      </c>
      <c r="F341">
        <v>1.7947152892</v>
      </c>
      <c r="G341">
        <v>3.8611166089700002</v>
      </c>
      <c r="H341">
        <v>2.7237478051599999</v>
      </c>
      <c r="I341">
        <v>2.6677876809800001</v>
      </c>
      <c r="J341">
        <v>1.16475520204</v>
      </c>
      <c r="K341">
        <v>2.7869815827200002</v>
      </c>
      <c r="L341">
        <v>2.2771517612199998</v>
      </c>
      <c r="M341">
        <v>3.87122395971</v>
      </c>
      <c r="N341">
        <v>3.8313880193399998</v>
      </c>
      <c r="O341">
        <v>3.48937854331</v>
      </c>
      <c r="P341">
        <v>1.2589016826099999</v>
      </c>
      <c r="Q341">
        <v>2.6783264472999999</v>
      </c>
      <c r="R341">
        <v>4.2042794108099999</v>
      </c>
      <c r="S341">
        <v>1.67667364015</v>
      </c>
      <c r="T341">
        <v>1.9841642639599999</v>
      </c>
      <c r="U341">
        <v>4.01696438984</v>
      </c>
      <c r="V341">
        <v>3.48232041775</v>
      </c>
      <c r="W341">
        <v>3.6521725055099998</v>
      </c>
      <c r="X341" s="18"/>
      <c r="Y341" s="18"/>
      <c r="Z341" s="18"/>
      <c r="AA341" s="15"/>
      <c r="AB341" s="15"/>
      <c r="AC341" s="15"/>
      <c r="AD341" s="15"/>
      <c r="AE341" s="15"/>
      <c r="AF341" s="15"/>
      <c r="AG341" s="15"/>
      <c r="AH341" s="14"/>
      <c r="AI341" s="14">
        <v>3.60581102578</v>
      </c>
      <c r="AJ341" s="14">
        <v>3.1501683472200002</v>
      </c>
      <c r="AK341" s="14">
        <v>1.8822623388699999</v>
      </c>
      <c r="AL341" s="14">
        <v>3.4474993337300002</v>
      </c>
      <c r="AM341" s="14">
        <v>2.5663742466600001</v>
      </c>
      <c r="AN341" s="14">
        <v>2.2541278444900001</v>
      </c>
      <c r="AO341" s="14">
        <v>1.3236434670799999</v>
      </c>
      <c r="AP341" s="14">
        <v>3.0730251699000002</v>
      </c>
      <c r="AQ341" s="14">
        <v>2.6297339327399998</v>
      </c>
      <c r="AR341" s="14">
        <v>3.2671102569400001</v>
      </c>
      <c r="AS341" s="14">
        <v>3.4511193816299999</v>
      </c>
      <c r="AT341" s="14">
        <v>2.9815248481299998</v>
      </c>
      <c r="AU341">
        <v>1.3846184338700001</v>
      </c>
      <c r="AV341">
        <v>2.9063497864099999</v>
      </c>
      <c r="AW341">
        <v>4.3434968837500003</v>
      </c>
      <c r="AX341">
        <v>1.66584859798</v>
      </c>
      <c r="AY341">
        <v>2.2226754370499999</v>
      </c>
      <c r="AZ341">
        <v>4.0201545853200003</v>
      </c>
      <c r="BA341">
        <v>3.14644136679</v>
      </c>
      <c r="BB341">
        <v>3.7377627825099999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v>3.91011424619</v>
      </c>
      <c r="E342">
        <v>3.77496645514</v>
      </c>
      <c r="F342">
        <v>1.8908265686300001</v>
      </c>
      <c r="G342">
        <v>3.93297132442</v>
      </c>
      <c r="H342">
        <v>2.8826442447199998</v>
      </c>
      <c r="I342">
        <v>2.7173817707599999</v>
      </c>
      <c r="J342">
        <v>1.2146225957900001</v>
      </c>
      <c r="K342">
        <v>2.77179376565</v>
      </c>
      <c r="L342">
        <v>2.4198773603900001</v>
      </c>
      <c r="M342">
        <v>3.8329727992399998</v>
      </c>
      <c r="N342">
        <v>3.7965317247499999</v>
      </c>
      <c r="O342">
        <v>3.3324410840000001</v>
      </c>
      <c r="P342">
        <v>1.34694396625</v>
      </c>
      <c r="Q342">
        <v>2.6882539247300001</v>
      </c>
      <c r="R342">
        <v>3.9502688443</v>
      </c>
      <c r="S342">
        <v>1.68883211143</v>
      </c>
      <c r="T342">
        <v>2.1841742010499998</v>
      </c>
      <c r="U342">
        <v>3.9479836235099999</v>
      </c>
      <c r="V342">
        <v>3.4834759003600002</v>
      </c>
      <c r="W342">
        <v>3.7162213302699998</v>
      </c>
      <c r="X342" s="18"/>
      <c r="Y342" s="18"/>
      <c r="Z342" s="18"/>
      <c r="AA342" s="15"/>
      <c r="AB342" s="15"/>
      <c r="AC342" s="15"/>
      <c r="AD342" s="15"/>
      <c r="AE342" s="15"/>
      <c r="AF342" s="15"/>
      <c r="AG342" s="15"/>
      <c r="AH342" s="14"/>
      <c r="AI342" s="14">
        <v>3.5491904287799998</v>
      </c>
      <c r="AJ342" s="14">
        <v>3.0609492842399999</v>
      </c>
      <c r="AK342" s="14">
        <v>2.0281568345099998</v>
      </c>
      <c r="AL342" s="14">
        <v>3.5975773321000002</v>
      </c>
      <c r="AM342" s="14">
        <v>2.5550113843300002</v>
      </c>
      <c r="AN342" s="14">
        <v>2.3095273504299998</v>
      </c>
      <c r="AO342" s="14">
        <v>1.3404367429899999</v>
      </c>
      <c r="AP342" s="14">
        <v>3.0171301895</v>
      </c>
      <c r="AQ342" s="14">
        <v>2.6611968435</v>
      </c>
      <c r="AR342" s="14">
        <v>3.3901831176599999</v>
      </c>
      <c r="AS342" s="14">
        <v>3.47364423957</v>
      </c>
      <c r="AT342" s="14">
        <v>2.8394802773899999</v>
      </c>
      <c r="AU342">
        <v>1.3925249263299999</v>
      </c>
      <c r="AV342">
        <v>2.8695905276000002</v>
      </c>
      <c r="AW342">
        <v>4.1213463959999999</v>
      </c>
      <c r="AX342">
        <v>1.71581268003</v>
      </c>
      <c r="AY342">
        <v>2.2562041589500001</v>
      </c>
      <c r="AZ342">
        <v>3.7983237116800002</v>
      </c>
      <c r="BA342">
        <v>3.1255286452900002</v>
      </c>
      <c r="BB342">
        <v>3.7954247354200001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v>4.0578643094700002</v>
      </c>
      <c r="E343">
        <v>3.6813628615999998</v>
      </c>
      <c r="F343">
        <v>1.86767153049</v>
      </c>
      <c r="G343">
        <v>4.0408203321</v>
      </c>
      <c r="H343">
        <v>2.7382502243300002</v>
      </c>
      <c r="I343">
        <v>2.7567049898799998</v>
      </c>
      <c r="J343">
        <v>1.1558124429700001</v>
      </c>
      <c r="K343">
        <v>2.8064634132599999</v>
      </c>
      <c r="L343">
        <v>2.4737357068499999</v>
      </c>
      <c r="M343">
        <v>3.88733977916</v>
      </c>
      <c r="N343">
        <v>4.1064275212799997</v>
      </c>
      <c r="O343">
        <v>3.04073555002</v>
      </c>
      <c r="P343">
        <v>1.32788154904</v>
      </c>
      <c r="Q343">
        <v>2.74278892884</v>
      </c>
      <c r="R343">
        <v>4.0803216789299999</v>
      </c>
      <c r="S343">
        <v>1.8606917699600001</v>
      </c>
      <c r="T343">
        <v>2.4395686897500002</v>
      </c>
      <c r="U343">
        <v>3.8783990526899998</v>
      </c>
      <c r="V343">
        <v>3.4727140562400001</v>
      </c>
      <c r="W343">
        <v>3.86112071247</v>
      </c>
      <c r="X343" s="18"/>
      <c r="Y343" s="18"/>
      <c r="Z343" s="18"/>
      <c r="AA343" s="15"/>
      <c r="AB343" s="15"/>
      <c r="AC343" s="15"/>
      <c r="AD343" s="15"/>
      <c r="AE343" s="15"/>
      <c r="AF343" s="15"/>
      <c r="AG343" s="15"/>
      <c r="AH343" s="14"/>
      <c r="AI343" s="14">
        <v>3.6010486407400002</v>
      </c>
      <c r="AJ343" s="14">
        <v>3.1166182283600001</v>
      </c>
      <c r="AK343" s="14">
        <v>2.0340895199000002</v>
      </c>
      <c r="AL343" s="14">
        <v>3.7217276086000002</v>
      </c>
      <c r="AM343" s="14">
        <v>2.5884447502799999</v>
      </c>
      <c r="AN343" s="14">
        <v>2.40182590051</v>
      </c>
      <c r="AO343" s="14">
        <v>1.3298318276700001</v>
      </c>
      <c r="AP343" s="14">
        <v>3.0096284068400001</v>
      </c>
      <c r="AQ343" s="14">
        <v>2.703547565</v>
      </c>
      <c r="AR343" s="14">
        <v>3.4733663557800001</v>
      </c>
      <c r="AS343" s="14">
        <v>3.6090964022400001</v>
      </c>
      <c r="AT343" s="14">
        <v>2.7892576901699999</v>
      </c>
      <c r="AU343">
        <v>1.4091496431999999</v>
      </c>
      <c r="AV343">
        <v>2.8929603209699999</v>
      </c>
      <c r="AW343">
        <v>4.3124132830699997</v>
      </c>
      <c r="AX343">
        <v>1.7231073341800001</v>
      </c>
      <c r="AY343">
        <v>2.1172197397899999</v>
      </c>
      <c r="AZ343">
        <v>3.9942682475</v>
      </c>
      <c r="BA343">
        <v>3.3523627843899999</v>
      </c>
      <c r="BB343">
        <v>3.9146366153800001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v>4.1235812009700004</v>
      </c>
      <c r="E344">
        <v>3.7693034022999998</v>
      </c>
      <c r="F344">
        <v>1.9040886775200001</v>
      </c>
      <c r="G344">
        <v>4.0351080804199997</v>
      </c>
      <c r="H344">
        <v>3.1065730168800001</v>
      </c>
      <c r="I344">
        <v>2.7034740731300002</v>
      </c>
      <c r="J344">
        <v>1.2261757820300001</v>
      </c>
      <c r="K344">
        <v>2.9064370991200001</v>
      </c>
      <c r="L344">
        <v>2.20543198284</v>
      </c>
      <c r="M344">
        <v>4.00283659805</v>
      </c>
      <c r="N344">
        <v>3.9297294383099999</v>
      </c>
      <c r="O344">
        <v>3.2544299000999999</v>
      </c>
      <c r="P344">
        <v>1.34071816574</v>
      </c>
      <c r="Q344">
        <v>2.7816067410200001</v>
      </c>
      <c r="R344">
        <v>4.1007938874400001</v>
      </c>
      <c r="S344">
        <v>1.85656216083</v>
      </c>
      <c r="T344">
        <v>2.3255753425100001</v>
      </c>
      <c r="U344">
        <v>4.0449523614</v>
      </c>
      <c r="V344">
        <v>3.8379526398700001</v>
      </c>
      <c r="W344">
        <v>3.7596310119199998</v>
      </c>
      <c r="X344" s="18"/>
      <c r="Y344" s="18"/>
      <c r="Z344" s="18"/>
      <c r="AA344" s="15"/>
      <c r="AB344" s="15"/>
      <c r="AC344" s="15"/>
      <c r="AD344" s="15"/>
      <c r="AE344" s="15"/>
      <c r="AF344" s="15"/>
      <c r="AG344" s="15"/>
      <c r="AH344" s="14"/>
      <c r="AI344" s="14">
        <v>3.6342266694999998</v>
      </c>
      <c r="AJ344" s="14">
        <v>3.3148815808999998</v>
      </c>
      <c r="AK344" s="14">
        <v>2.0803618071700001</v>
      </c>
      <c r="AL344" s="14">
        <v>3.6735916932300001</v>
      </c>
      <c r="AM344" s="14">
        <v>2.7323558484700001</v>
      </c>
      <c r="AN344" s="14">
        <v>2.3603554898799999</v>
      </c>
      <c r="AO344" s="14">
        <v>1.36402419214</v>
      </c>
      <c r="AP344" s="14">
        <v>3.0873432794500002</v>
      </c>
      <c r="AQ344" s="14">
        <v>2.67123554936</v>
      </c>
      <c r="AR344" s="14">
        <v>3.39739021278</v>
      </c>
      <c r="AS344" s="14">
        <v>3.5583434846799999</v>
      </c>
      <c r="AT344" s="14">
        <v>2.7819145492000001</v>
      </c>
      <c r="AU344">
        <v>1.4946072887099999</v>
      </c>
      <c r="AV344">
        <v>2.78800772081</v>
      </c>
      <c r="AW344">
        <v>4.2152940984800003</v>
      </c>
      <c r="AX344">
        <v>1.7283360157900001</v>
      </c>
      <c r="AY344">
        <v>2.0763361701399998</v>
      </c>
      <c r="AZ344">
        <v>4.0382344721400001</v>
      </c>
      <c r="BA344">
        <v>3.4852502406000001</v>
      </c>
      <c r="BB344">
        <v>3.8989793371100001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v>4.1655222720399996</v>
      </c>
      <c r="E345">
        <v>3.79199485522</v>
      </c>
      <c r="F345">
        <v>1.9184590582200001</v>
      </c>
      <c r="G345">
        <v>3.9885525260799999</v>
      </c>
      <c r="H345">
        <v>3.1079239206999998</v>
      </c>
      <c r="I345">
        <v>2.88452205834</v>
      </c>
      <c r="J345">
        <v>1.2502229191700001</v>
      </c>
      <c r="K345">
        <v>2.96374800198</v>
      </c>
      <c r="L345">
        <v>2.1677715578500001</v>
      </c>
      <c r="M345">
        <v>3.8639854374499998</v>
      </c>
      <c r="N345">
        <v>3.5310670590600002</v>
      </c>
      <c r="O345">
        <v>3.44761815172</v>
      </c>
      <c r="P345">
        <v>1.4298207642</v>
      </c>
      <c r="Q345">
        <v>2.8623931064499999</v>
      </c>
      <c r="R345">
        <v>4.1895922613299996</v>
      </c>
      <c r="S345">
        <v>1.91781274827</v>
      </c>
      <c r="T345">
        <v>2.37637199549</v>
      </c>
      <c r="U345">
        <v>4.0552481673300003</v>
      </c>
      <c r="V345">
        <v>3.7518842128399998</v>
      </c>
      <c r="W345">
        <v>3.8577266994800001</v>
      </c>
      <c r="X345" s="18"/>
      <c r="Y345" s="18"/>
      <c r="Z345" s="18"/>
      <c r="AA345" s="15"/>
      <c r="AB345" s="15"/>
      <c r="AC345" s="15"/>
      <c r="AD345" s="15"/>
      <c r="AE345" s="15"/>
      <c r="AF345" s="15"/>
      <c r="AG345" s="15"/>
      <c r="AH345" s="14"/>
      <c r="AI345" s="14">
        <v>3.65634540887</v>
      </c>
      <c r="AJ345" s="14">
        <v>3.3872058618700001</v>
      </c>
      <c r="AK345" s="14">
        <v>2.0898607660700002</v>
      </c>
      <c r="AL345" s="14">
        <v>3.58216485204</v>
      </c>
      <c r="AM345" s="14">
        <v>2.9417790403700002</v>
      </c>
      <c r="AN345" s="14">
        <v>2.49167000478</v>
      </c>
      <c r="AO345" s="14">
        <v>1.35765328936</v>
      </c>
      <c r="AP345" s="14">
        <v>3.15815436344</v>
      </c>
      <c r="AQ345" s="14">
        <v>2.65364213894</v>
      </c>
      <c r="AR345" s="14">
        <v>3.4892725986099999</v>
      </c>
      <c r="AS345" s="14">
        <v>3.5342364548399998</v>
      </c>
      <c r="AT345" s="14">
        <v>2.9589044119599999</v>
      </c>
      <c r="AU345">
        <v>1.5382178561199999</v>
      </c>
      <c r="AV345">
        <v>2.81565991668</v>
      </c>
      <c r="AW345">
        <v>4.2142047103299998</v>
      </c>
      <c r="AX345">
        <v>1.81901637646</v>
      </c>
      <c r="AY345">
        <v>2.1561792833700002</v>
      </c>
      <c r="AZ345">
        <v>4.05508658832</v>
      </c>
      <c r="BA345">
        <v>3.6243490938699998</v>
      </c>
      <c r="BB345">
        <v>3.8103893206600001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v>4.1618898764800001</v>
      </c>
      <c r="E346">
        <v>3.69504817264</v>
      </c>
      <c r="F346">
        <v>1.8726027513900001</v>
      </c>
      <c r="G346">
        <v>3.88537533462</v>
      </c>
      <c r="H346">
        <v>3.2627967903799999</v>
      </c>
      <c r="I346">
        <v>2.7618298643600001</v>
      </c>
      <c r="J346">
        <v>1.20735543481</v>
      </c>
      <c r="K346">
        <v>2.9798304221</v>
      </c>
      <c r="L346">
        <v>2.3449721168000002</v>
      </c>
      <c r="M346">
        <v>3.8948073963400001</v>
      </c>
      <c r="N346">
        <v>3.84671485362</v>
      </c>
      <c r="O346">
        <v>3.4585404786699998</v>
      </c>
      <c r="P346">
        <v>1.48681884265</v>
      </c>
      <c r="Q346">
        <v>2.8731941059100001</v>
      </c>
      <c r="R346">
        <v>4.09637418304</v>
      </c>
      <c r="S346">
        <v>1.9429994235200001</v>
      </c>
      <c r="T346">
        <v>2.3961474760299999</v>
      </c>
      <c r="U346">
        <v>4.3717930429000003</v>
      </c>
      <c r="V346">
        <v>3.6283752156400002</v>
      </c>
      <c r="W346">
        <v>3.69776385218</v>
      </c>
      <c r="X346" s="18"/>
      <c r="Y346" s="18"/>
      <c r="Z346" s="18"/>
      <c r="AA346" s="15"/>
      <c r="AB346" s="15"/>
      <c r="AC346" s="15"/>
      <c r="AD346" s="15"/>
      <c r="AE346" s="15"/>
      <c r="AF346" s="15"/>
      <c r="AG346" s="15"/>
      <c r="AH346" s="14"/>
      <c r="AI346" s="14">
        <v>3.7413060058199998</v>
      </c>
      <c r="AJ346" s="14">
        <v>3.3182542779099999</v>
      </c>
      <c r="AK346" s="14">
        <v>2.00358051071</v>
      </c>
      <c r="AL346" s="14">
        <v>3.5236821875</v>
      </c>
      <c r="AM346" s="14">
        <v>2.9541399318999999</v>
      </c>
      <c r="AN346" s="14">
        <v>2.4295712490199999</v>
      </c>
      <c r="AO346" s="14">
        <v>1.35921807411</v>
      </c>
      <c r="AP346" s="14">
        <v>3.20253102669</v>
      </c>
      <c r="AQ346" s="14">
        <v>2.7487549497299999</v>
      </c>
      <c r="AR346" s="14">
        <v>3.4188962039800002</v>
      </c>
      <c r="AS346" s="14">
        <v>3.5846858964899999</v>
      </c>
      <c r="AT346" s="14">
        <v>3.0616481051100002</v>
      </c>
      <c r="AU346">
        <v>1.50686827776</v>
      </c>
      <c r="AV346">
        <v>2.77053994135</v>
      </c>
      <c r="AW346">
        <v>4.2038078347200001</v>
      </c>
      <c r="AX346">
        <v>1.9173993059100001</v>
      </c>
      <c r="AY346">
        <v>2.2598066756300002</v>
      </c>
      <c r="AZ346">
        <v>3.9063549701500002</v>
      </c>
      <c r="BA346">
        <v>3.4460172025300002</v>
      </c>
      <c r="BB346">
        <v>4.0048699278699997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v>4.1788088529299996</v>
      </c>
      <c r="E347">
        <v>3.62614954379</v>
      </c>
      <c r="F347">
        <v>1.92352679602</v>
      </c>
      <c r="G347">
        <v>3.8906428871399998</v>
      </c>
      <c r="H347">
        <v>3.2275260235299998</v>
      </c>
      <c r="I347">
        <v>2.7876836171299999</v>
      </c>
      <c r="J347">
        <v>1.2428121053700001</v>
      </c>
      <c r="K347">
        <v>3.0583001748299998</v>
      </c>
      <c r="L347">
        <v>2.3891112961399998</v>
      </c>
      <c r="M347">
        <v>3.9303372114799999</v>
      </c>
      <c r="N347">
        <v>3.8445321555</v>
      </c>
      <c r="O347">
        <v>3.6744229060500002</v>
      </c>
      <c r="P347">
        <v>1.4908219491200001</v>
      </c>
      <c r="Q347">
        <v>2.84861834276</v>
      </c>
      <c r="R347">
        <v>3.9761098909500001</v>
      </c>
      <c r="S347">
        <v>1.9521967073199999</v>
      </c>
      <c r="T347">
        <v>2.18529630497</v>
      </c>
      <c r="U347">
        <v>4.1203122040500002</v>
      </c>
      <c r="V347">
        <v>3.5807245678799999</v>
      </c>
      <c r="W347">
        <v>3.712185694</v>
      </c>
      <c r="X347" s="18"/>
      <c r="Y347" s="18"/>
      <c r="Z347" s="18"/>
      <c r="AA347" s="15"/>
      <c r="AB347" s="15"/>
      <c r="AC347" s="15"/>
      <c r="AD347" s="15"/>
      <c r="AE347" s="15"/>
      <c r="AF347" s="15"/>
      <c r="AG347" s="15"/>
      <c r="AH347" s="14"/>
      <c r="AI347" s="14">
        <v>3.6780812809799999</v>
      </c>
      <c r="AJ347" s="14">
        <v>3.208642003</v>
      </c>
      <c r="AK347" s="14">
        <v>2.0787572495000002</v>
      </c>
      <c r="AL347" s="14">
        <v>3.4725169824400002</v>
      </c>
      <c r="AM347" s="14">
        <v>2.9278125988800001</v>
      </c>
      <c r="AN347" s="14">
        <v>2.5098928422600002</v>
      </c>
      <c r="AO347" s="14">
        <v>1.3551712874899999</v>
      </c>
      <c r="AP347" s="14">
        <v>3.2481366137199998</v>
      </c>
      <c r="AQ347" s="14">
        <v>2.75974579301</v>
      </c>
      <c r="AR347" s="14">
        <v>3.49155250968</v>
      </c>
      <c r="AS347" s="14">
        <v>3.4380256742899999</v>
      </c>
      <c r="AT347" s="14">
        <v>3.13472031958</v>
      </c>
      <c r="AU347">
        <v>1.48889011194</v>
      </c>
      <c r="AV347">
        <v>2.8297918339499999</v>
      </c>
      <c r="AW347">
        <v>4.1812290322500001</v>
      </c>
      <c r="AX347">
        <v>1.92025889915</v>
      </c>
      <c r="AY347">
        <v>2.2648387799099998</v>
      </c>
      <c r="AZ347">
        <v>3.8538595393100001</v>
      </c>
      <c r="BA347">
        <v>3.3225658285300002</v>
      </c>
      <c r="BB347">
        <v>3.9618855259900001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v>4.2660485546000002</v>
      </c>
      <c r="E348">
        <v>3.7794475918299999</v>
      </c>
      <c r="F348">
        <v>1.96124508749</v>
      </c>
      <c r="G348">
        <v>3.76577088796</v>
      </c>
      <c r="H348">
        <v>3.4613770600199998</v>
      </c>
      <c r="I348">
        <v>2.8758615550600002</v>
      </c>
      <c r="J348">
        <v>1.29738403363</v>
      </c>
      <c r="K348">
        <v>3.02396893343</v>
      </c>
      <c r="L348">
        <v>2.4833368097099999</v>
      </c>
      <c r="M348">
        <v>3.7075058172699999</v>
      </c>
      <c r="N348">
        <v>3.9030120076000001</v>
      </c>
      <c r="O348">
        <v>3.6852505693499999</v>
      </c>
      <c r="P348">
        <v>1.50914647695</v>
      </c>
      <c r="Q348">
        <v>2.7436569511700002</v>
      </c>
      <c r="R348">
        <v>3.95225910028</v>
      </c>
      <c r="S348">
        <v>1.92001253663</v>
      </c>
      <c r="T348">
        <v>2.3520727808699999</v>
      </c>
      <c r="U348">
        <v>3.9632464384800001</v>
      </c>
      <c r="V348">
        <v>3.5856423292000001</v>
      </c>
      <c r="W348">
        <v>3.62149697596</v>
      </c>
      <c r="X348" s="18"/>
      <c r="Y348" s="18"/>
      <c r="Z348" s="18"/>
      <c r="AA348" s="15"/>
      <c r="AB348" s="15"/>
      <c r="AC348" s="15"/>
      <c r="AD348" s="15"/>
      <c r="AE348" s="15"/>
      <c r="AF348" s="15"/>
      <c r="AG348" s="15"/>
      <c r="AH348" s="14"/>
      <c r="AI348" s="14">
        <v>3.8362563970300001</v>
      </c>
      <c r="AJ348" s="14">
        <v>3.3000799937899998</v>
      </c>
      <c r="AK348" s="14">
        <v>2.0849837354199998</v>
      </c>
      <c r="AL348" s="14">
        <v>3.50476591899</v>
      </c>
      <c r="AM348" s="14">
        <v>3.0377635283900002</v>
      </c>
      <c r="AN348" s="14">
        <v>2.6113576520300001</v>
      </c>
      <c r="AO348" s="14">
        <v>1.37620544436</v>
      </c>
      <c r="AP348" s="14">
        <v>3.2575964579900001</v>
      </c>
      <c r="AQ348" s="14">
        <v>2.6477533119599999</v>
      </c>
      <c r="AR348" s="14">
        <v>3.5823106782299998</v>
      </c>
      <c r="AS348" s="14">
        <v>3.5325878936500001</v>
      </c>
      <c r="AT348" s="14">
        <v>3.1170532392100001</v>
      </c>
      <c r="AU348">
        <v>1.46971064837</v>
      </c>
      <c r="AV348">
        <v>2.91472281269</v>
      </c>
      <c r="AW348">
        <v>4.1618330627100004</v>
      </c>
      <c r="AX348">
        <v>1.9645872927100001</v>
      </c>
      <c r="AY348">
        <v>2.3715636626899999</v>
      </c>
      <c r="AZ348">
        <v>3.8637914275299998</v>
      </c>
      <c r="BA348">
        <v>3.3195424184900002</v>
      </c>
      <c r="BB348">
        <v>3.94800013461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v>4.28333858428</v>
      </c>
      <c r="E349">
        <v>3.6266208013400001</v>
      </c>
      <c r="F349">
        <v>1.96049757764</v>
      </c>
      <c r="G349">
        <v>3.83941142828</v>
      </c>
      <c r="H349">
        <v>3.5866551650699998</v>
      </c>
      <c r="I349">
        <v>2.7607676319199999</v>
      </c>
      <c r="J349">
        <v>1.3064952834800001</v>
      </c>
      <c r="K349">
        <v>2.98487835238</v>
      </c>
      <c r="L349">
        <v>2.6037780644900002</v>
      </c>
      <c r="M349">
        <v>3.59093465724</v>
      </c>
      <c r="N349">
        <v>3.9566867563899999</v>
      </c>
      <c r="O349">
        <v>3.7234321056200002</v>
      </c>
      <c r="P349">
        <v>1.56600887711</v>
      </c>
      <c r="Q349">
        <v>2.7730484346100002</v>
      </c>
      <c r="R349">
        <v>4.0820610496900001</v>
      </c>
      <c r="S349">
        <v>1.9422920675799999</v>
      </c>
      <c r="T349">
        <v>2.4241831974800001</v>
      </c>
      <c r="U349">
        <v>3.9946185761700002</v>
      </c>
      <c r="V349">
        <v>3.6912849630700002</v>
      </c>
      <c r="W349">
        <v>3.6878242660799998</v>
      </c>
      <c r="X349" s="18"/>
      <c r="Y349" s="18"/>
      <c r="Z349" s="18"/>
      <c r="AA349" s="15"/>
      <c r="AB349" s="15"/>
      <c r="AC349" s="15"/>
      <c r="AD349" s="15"/>
      <c r="AE349" s="15"/>
      <c r="AF349" s="15"/>
      <c r="AG349" s="15"/>
      <c r="AH349" s="14"/>
      <c r="AI349" s="14">
        <v>3.7867125445599998</v>
      </c>
      <c r="AJ349" s="14">
        <v>3.3884155568600001</v>
      </c>
      <c r="AK349" s="14">
        <v>2.0114808528200001</v>
      </c>
      <c r="AL349" s="14">
        <v>3.6099408577599998</v>
      </c>
      <c r="AM349" s="14">
        <v>3.0701006449600001</v>
      </c>
      <c r="AN349" s="14">
        <v>2.5192441778700001</v>
      </c>
      <c r="AO349" s="14">
        <v>1.40497505273</v>
      </c>
      <c r="AP349" s="14">
        <v>3.3018818424799998</v>
      </c>
      <c r="AQ349" s="14">
        <v>2.6963372468600002</v>
      </c>
      <c r="AR349" s="14">
        <v>3.4892351990299999</v>
      </c>
      <c r="AS349" s="14">
        <v>3.5625022569300002</v>
      </c>
      <c r="AT349" s="14">
        <v>3.2389779878899998</v>
      </c>
      <c r="AU349">
        <v>1.4600514288699999</v>
      </c>
      <c r="AV349">
        <v>2.85753156036</v>
      </c>
      <c r="AW349">
        <v>4.0020349487000004</v>
      </c>
      <c r="AX349">
        <v>1.90500317707</v>
      </c>
      <c r="AY349">
        <v>2.32243022862</v>
      </c>
      <c r="AZ349">
        <v>3.9013131353000001</v>
      </c>
      <c r="BA349">
        <v>3.6967501667799998</v>
      </c>
      <c r="BB349">
        <v>3.9260540701300002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v>4.2353081112700002</v>
      </c>
      <c r="E350">
        <v>3.6919697624299999</v>
      </c>
      <c r="F350">
        <v>2.02487282932</v>
      </c>
      <c r="G350">
        <v>3.91781065158</v>
      </c>
      <c r="H350">
        <v>3.5515685434200002</v>
      </c>
      <c r="I350">
        <v>2.8632313415600001</v>
      </c>
      <c r="J350">
        <v>1.32048204617</v>
      </c>
      <c r="K350">
        <v>3.09140008354</v>
      </c>
      <c r="L350">
        <v>2.5832333794600002</v>
      </c>
      <c r="M350">
        <v>3.77704903376</v>
      </c>
      <c r="N350">
        <v>3.85443957267</v>
      </c>
      <c r="O350">
        <v>3.6714651813899999</v>
      </c>
      <c r="P350">
        <v>1.6008263820799999</v>
      </c>
      <c r="Q350">
        <v>2.83272759794</v>
      </c>
      <c r="R350">
        <v>4.2740347118599997</v>
      </c>
      <c r="S350">
        <v>1.95553961569</v>
      </c>
      <c r="T350">
        <v>2.5368631071599999</v>
      </c>
      <c r="U350">
        <v>4.0670538798000004</v>
      </c>
      <c r="V350">
        <v>3.7052779526699999</v>
      </c>
      <c r="W350">
        <v>3.8030525334999998</v>
      </c>
      <c r="X350" s="18"/>
      <c r="Y350" s="18"/>
      <c r="Z350" s="18"/>
      <c r="AA350" s="15"/>
      <c r="AB350" s="15"/>
      <c r="AC350" s="15"/>
      <c r="AD350" s="15"/>
      <c r="AE350" s="15"/>
      <c r="AF350" s="15"/>
      <c r="AG350" s="15"/>
      <c r="AH350" s="14"/>
      <c r="AI350" s="14">
        <v>3.8291908858900001</v>
      </c>
      <c r="AJ350" s="14">
        <v>3.2588817452100001</v>
      </c>
      <c r="AK350" s="14">
        <v>2.0327517500300001</v>
      </c>
      <c r="AL350" s="14">
        <v>3.4850185902000002</v>
      </c>
      <c r="AM350" s="14">
        <v>3.1084013331300002</v>
      </c>
      <c r="AN350" s="14">
        <v>2.5918277513399999</v>
      </c>
      <c r="AO350" s="14">
        <v>1.5028281320200001</v>
      </c>
      <c r="AP350" s="14">
        <v>3.3902448038299999</v>
      </c>
      <c r="AQ350" s="14">
        <v>2.6504210067699998</v>
      </c>
      <c r="AR350" s="14">
        <v>3.4495844147799999</v>
      </c>
      <c r="AS350" s="14">
        <v>3.5098051130800001</v>
      </c>
      <c r="AT350" s="14">
        <v>3.3218083320499998</v>
      </c>
      <c r="AU350">
        <v>1.51377431234</v>
      </c>
      <c r="AV350">
        <v>2.8472154199299999</v>
      </c>
      <c r="AW350">
        <v>4.0541516593700004</v>
      </c>
      <c r="AX350">
        <v>1.89339659445</v>
      </c>
      <c r="AY350">
        <v>2.3724628493900002</v>
      </c>
      <c r="AZ350">
        <v>4.0403154744999998</v>
      </c>
      <c r="BA350">
        <v>3.7262545980000001</v>
      </c>
      <c r="BB350">
        <v>4.0785213684399997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v>4.2976085071899996</v>
      </c>
      <c r="E351">
        <v>3.84338206907</v>
      </c>
      <c r="F351">
        <v>2.0262858794800001</v>
      </c>
      <c r="G351">
        <v>3.87065421977</v>
      </c>
      <c r="H351">
        <v>3.5909605990600002</v>
      </c>
      <c r="I351">
        <v>2.9183749743899998</v>
      </c>
      <c r="J351">
        <v>1.44363949285</v>
      </c>
      <c r="K351">
        <v>3.05993208704</v>
      </c>
      <c r="L351">
        <v>2.5652726560599999</v>
      </c>
      <c r="M351">
        <v>4.03116725885</v>
      </c>
      <c r="N351">
        <v>3.9017055844000001</v>
      </c>
      <c r="O351">
        <v>3.8353334073799998</v>
      </c>
      <c r="P351">
        <v>1.53713343893</v>
      </c>
      <c r="Q351">
        <v>2.89712238156</v>
      </c>
      <c r="R351">
        <v>4.0627019841400003</v>
      </c>
      <c r="S351">
        <v>2.0054791997099999</v>
      </c>
      <c r="T351">
        <v>2.4766748991399998</v>
      </c>
      <c r="U351">
        <v>4.0452533842699996</v>
      </c>
      <c r="V351">
        <v>3.6228995879000001</v>
      </c>
      <c r="W351">
        <v>3.7202857217499998</v>
      </c>
      <c r="X351" s="18"/>
      <c r="Y351" s="18"/>
      <c r="Z351" s="18"/>
      <c r="AA351" s="15"/>
      <c r="AB351" s="15"/>
      <c r="AC351" s="15"/>
      <c r="AD351" s="15"/>
      <c r="AE351" s="15"/>
      <c r="AF351" s="15"/>
      <c r="AG351" s="15"/>
      <c r="AH351" s="14"/>
      <c r="AI351" s="14">
        <v>3.9467291059799998</v>
      </c>
      <c r="AJ351" s="14">
        <v>3.3559749571399999</v>
      </c>
      <c r="AK351" s="14">
        <v>2.0667972830900001</v>
      </c>
      <c r="AL351" s="14">
        <v>3.59448047415</v>
      </c>
      <c r="AM351" s="14">
        <v>3.2412086013199999</v>
      </c>
      <c r="AN351" s="14">
        <v>2.6285532786300001</v>
      </c>
      <c r="AO351" s="14">
        <v>1.5469582108</v>
      </c>
      <c r="AP351" s="14">
        <v>3.3440803852599998</v>
      </c>
      <c r="AQ351" s="14">
        <v>2.5910639624199998</v>
      </c>
      <c r="AR351" s="14">
        <v>3.48506297603</v>
      </c>
      <c r="AS351" s="14">
        <v>3.58680771057</v>
      </c>
      <c r="AT351" s="14">
        <v>3.42300133572</v>
      </c>
      <c r="AU351">
        <v>1.61805658889</v>
      </c>
      <c r="AV351">
        <v>2.8902901453999998</v>
      </c>
      <c r="AW351">
        <v>3.94782487791</v>
      </c>
      <c r="AX351">
        <v>2.0107207478900002</v>
      </c>
      <c r="AY351">
        <v>2.4100001314699999</v>
      </c>
      <c r="AZ351">
        <v>4.1150063480999997</v>
      </c>
      <c r="BA351">
        <v>3.7083737498899998</v>
      </c>
      <c r="BB351">
        <v>3.9906277960900001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v>4.2871044252099999</v>
      </c>
      <c r="E352">
        <v>4.0461729794799997</v>
      </c>
      <c r="F352">
        <v>2.10446291925</v>
      </c>
      <c r="G352">
        <v>3.83911916924</v>
      </c>
      <c r="H352">
        <v>3.7284285376400002</v>
      </c>
      <c r="I352">
        <v>2.8668159016199999</v>
      </c>
      <c r="J352">
        <v>1.48816807312</v>
      </c>
      <c r="K352">
        <v>3.0678005491400002</v>
      </c>
      <c r="L352">
        <v>2.3689455909600001</v>
      </c>
      <c r="M352">
        <v>3.9822144641600001</v>
      </c>
      <c r="N352">
        <v>3.9059690945400001</v>
      </c>
      <c r="O352">
        <v>3.9195401509900001</v>
      </c>
      <c r="P352">
        <v>1.5764036907200001</v>
      </c>
      <c r="Q352">
        <v>2.9011878656899999</v>
      </c>
      <c r="R352">
        <v>4.2003842358399996</v>
      </c>
      <c r="S352">
        <v>2.0826855960300001</v>
      </c>
      <c r="T352">
        <v>2.4206094231700002</v>
      </c>
      <c r="U352">
        <v>3.9068945938000001</v>
      </c>
      <c r="V352">
        <v>3.7913882810900001</v>
      </c>
      <c r="W352">
        <v>3.9843485532399998</v>
      </c>
      <c r="X352" s="18"/>
      <c r="Y352" s="18"/>
      <c r="Z352" s="18"/>
      <c r="AA352" s="15"/>
      <c r="AB352" s="15"/>
      <c r="AC352" s="15"/>
      <c r="AD352" s="15"/>
      <c r="AE352" s="15"/>
      <c r="AF352" s="15"/>
      <c r="AG352" s="15"/>
      <c r="AH352" s="14"/>
      <c r="AI352" s="14">
        <v>4.0571989878399997</v>
      </c>
      <c r="AJ352" s="14">
        <v>3.3585082938699999</v>
      </c>
      <c r="AK352" s="14">
        <v>2.1659073909800002</v>
      </c>
      <c r="AL352" s="14">
        <v>3.6724278265999999</v>
      </c>
      <c r="AM352" s="14">
        <v>3.2966397703500001</v>
      </c>
      <c r="AN352" s="14">
        <v>2.61472575218</v>
      </c>
      <c r="AO352" s="14">
        <v>1.55727642579</v>
      </c>
      <c r="AP352" s="14">
        <v>3.2710937075099999</v>
      </c>
      <c r="AQ352" s="14">
        <v>2.69113017952</v>
      </c>
      <c r="AR352" s="14">
        <v>3.4476931230000001</v>
      </c>
      <c r="AS352" s="14">
        <v>3.5340786412999998</v>
      </c>
      <c r="AT352" s="14">
        <v>3.4289859102400002</v>
      </c>
      <c r="AU352">
        <v>1.69139340105</v>
      </c>
      <c r="AV352">
        <v>2.8897239395400001</v>
      </c>
      <c r="AW352">
        <v>4.1244463598100003</v>
      </c>
      <c r="AX352">
        <v>2.1848520032000001</v>
      </c>
      <c r="AY352">
        <v>2.3551346093599999</v>
      </c>
      <c r="AZ352">
        <v>3.9588033833499998</v>
      </c>
      <c r="BA352">
        <v>3.82092334208</v>
      </c>
      <c r="BB352">
        <v>3.8236586963899999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v>4.3646114032699996</v>
      </c>
      <c r="E353">
        <v>3.9840581392600001</v>
      </c>
      <c r="F353">
        <v>2.1219744360099999</v>
      </c>
      <c r="G353">
        <v>3.8219247741300002</v>
      </c>
      <c r="H353">
        <v>3.7425040356500001</v>
      </c>
      <c r="I353">
        <v>2.8318607633599999</v>
      </c>
      <c r="J353">
        <v>1.47476425805</v>
      </c>
      <c r="K353">
        <v>3.0964886692100002</v>
      </c>
      <c r="L353">
        <v>2.51380534264</v>
      </c>
      <c r="M353">
        <v>4.0744945512199999</v>
      </c>
      <c r="N353">
        <v>4.0097910737999998</v>
      </c>
      <c r="O353">
        <v>3.9208611105800002</v>
      </c>
      <c r="P353">
        <v>1.61573555638</v>
      </c>
      <c r="Q353">
        <v>2.8410791243700002</v>
      </c>
      <c r="R353">
        <v>4.0489080379100004</v>
      </c>
      <c r="S353">
        <v>2.1262676321699998</v>
      </c>
      <c r="T353">
        <v>2.6155263774400002</v>
      </c>
      <c r="U353">
        <v>4.0890129472899996</v>
      </c>
      <c r="V353">
        <v>3.9914450878099998</v>
      </c>
      <c r="W353">
        <v>3.8412765869599999</v>
      </c>
      <c r="X353" s="18"/>
      <c r="Y353" s="18"/>
      <c r="Z353" s="18"/>
      <c r="AA353" s="15"/>
      <c r="AB353" s="15"/>
      <c r="AC353" s="15"/>
      <c r="AD353" s="15"/>
      <c r="AE353" s="15"/>
      <c r="AF353" s="15"/>
      <c r="AG353" s="15"/>
      <c r="AH353" s="14"/>
      <c r="AI353" s="14">
        <v>4.0982249514899998</v>
      </c>
      <c r="AJ353" s="14">
        <v>3.3659322724099998</v>
      </c>
      <c r="AK353" s="14">
        <v>2.2320703659099999</v>
      </c>
      <c r="AL353" s="14">
        <v>3.62702631875</v>
      </c>
      <c r="AM353" s="14">
        <v>3.3824562820500002</v>
      </c>
      <c r="AN353" s="14">
        <v>2.6168771133200002</v>
      </c>
      <c r="AO353" s="14">
        <v>1.5757966698200001</v>
      </c>
      <c r="AP353" s="14">
        <v>3.3305445158000002</v>
      </c>
      <c r="AQ353" s="14">
        <v>2.7897553954199998</v>
      </c>
      <c r="AR353" s="14">
        <v>3.4114191090600001</v>
      </c>
      <c r="AS353" s="14">
        <v>3.5682547317000002</v>
      </c>
      <c r="AT353" s="14">
        <v>3.5009790106200001</v>
      </c>
      <c r="AU353">
        <v>1.65947248234</v>
      </c>
      <c r="AV353">
        <v>2.82468171429</v>
      </c>
      <c r="AW353">
        <v>4.0177872615399997</v>
      </c>
      <c r="AX353">
        <v>2.2338608569099998</v>
      </c>
      <c r="AY353">
        <v>2.5048874530799998</v>
      </c>
      <c r="AZ353">
        <v>4.1414479852800001</v>
      </c>
      <c r="BA353">
        <v>3.7521641752299999</v>
      </c>
      <c r="BB353">
        <v>3.8184799889700001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v>4.2576132000699998</v>
      </c>
      <c r="E354">
        <v>3.9820226767100002</v>
      </c>
      <c r="F354">
        <v>2.3112051743199999</v>
      </c>
      <c r="G354">
        <v>3.83026641444</v>
      </c>
      <c r="H354">
        <v>3.7873339126699999</v>
      </c>
      <c r="I354">
        <v>2.73266013826</v>
      </c>
      <c r="J354">
        <v>1.55068623355</v>
      </c>
      <c r="K354">
        <v>3.1725718176600002</v>
      </c>
      <c r="L354">
        <v>2.4582299328500001</v>
      </c>
      <c r="M354">
        <v>3.9490377240400001</v>
      </c>
      <c r="N354">
        <v>3.8098338527700002</v>
      </c>
      <c r="O354">
        <v>3.7610211147200001</v>
      </c>
      <c r="P354">
        <v>1.65194579191</v>
      </c>
      <c r="Q354">
        <v>2.8332230162499998</v>
      </c>
      <c r="R354">
        <v>3.9726638117299999</v>
      </c>
      <c r="S354">
        <v>2.1492313590099998</v>
      </c>
      <c r="T354">
        <v>2.55592932368</v>
      </c>
      <c r="U354">
        <v>4.1370546623199997</v>
      </c>
      <c r="V354">
        <v>3.97799112017</v>
      </c>
      <c r="W354">
        <v>3.8829022146300001</v>
      </c>
      <c r="X354" s="18"/>
      <c r="Y354" s="18"/>
      <c r="Z354" s="18"/>
      <c r="AA354" s="15"/>
      <c r="AB354" s="15"/>
      <c r="AC354" s="15"/>
      <c r="AD354" s="15"/>
      <c r="AE354" s="15"/>
      <c r="AF354" s="15"/>
      <c r="AG354" s="15"/>
      <c r="AH354" s="14"/>
      <c r="AI354" s="14">
        <v>4.0497268464599996</v>
      </c>
      <c r="AJ354" s="14">
        <v>3.4845091414899998</v>
      </c>
      <c r="AK354" s="14">
        <v>2.2908478959999998</v>
      </c>
      <c r="AL354" s="14">
        <v>3.60070502061</v>
      </c>
      <c r="AM354" s="14">
        <v>3.3488809867499998</v>
      </c>
      <c r="AN354" s="14">
        <v>2.5778755573300001</v>
      </c>
      <c r="AO354" s="14">
        <v>1.5180826757000001</v>
      </c>
      <c r="AP354" s="14">
        <v>3.3456235347300001</v>
      </c>
      <c r="AQ354" s="14">
        <v>2.8547646158200002</v>
      </c>
      <c r="AR354" s="14">
        <v>3.3928395657500001</v>
      </c>
      <c r="AS354" s="14">
        <v>3.5385290729099999</v>
      </c>
      <c r="AT354" s="14">
        <v>3.4705029575199999</v>
      </c>
      <c r="AU354">
        <v>1.65786154393</v>
      </c>
      <c r="AV354">
        <v>2.9230331018800002</v>
      </c>
      <c r="AW354">
        <v>3.9501544004800002</v>
      </c>
      <c r="AX354">
        <v>2.2150985959799998</v>
      </c>
      <c r="AY354">
        <v>2.7110031438500002</v>
      </c>
      <c r="AZ354">
        <v>4.3176900286700004</v>
      </c>
      <c r="BA354">
        <v>3.9465180477200001</v>
      </c>
      <c r="BB354">
        <v>3.7012449095100002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v>4.3263473720199999</v>
      </c>
      <c r="E355">
        <v>4.0079927520499998</v>
      </c>
      <c r="F355">
        <v>2.3206848498500001</v>
      </c>
      <c r="G355">
        <v>3.8549019234099999</v>
      </c>
      <c r="H355">
        <v>3.8730029366099998</v>
      </c>
      <c r="I355">
        <v>2.9759677171800001</v>
      </c>
      <c r="J355">
        <v>1.60998045094</v>
      </c>
      <c r="K355">
        <v>3.2284681416900001</v>
      </c>
      <c r="L355">
        <v>2.4569258772399998</v>
      </c>
      <c r="M355">
        <v>3.79146146218</v>
      </c>
      <c r="N355">
        <v>3.9697451090700002</v>
      </c>
      <c r="O355">
        <v>3.7542391675700002</v>
      </c>
      <c r="P355">
        <v>1.6008159664399999</v>
      </c>
      <c r="Q355">
        <v>2.83008928884</v>
      </c>
      <c r="R355">
        <v>4.1122029694500002</v>
      </c>
      <c r="S355">
        <v>2.0746676582000001</v>
      </c>
      <c r="T355">
        <v>2.5048967374700002</v>
      </c>
      <c r="U355">
        <v>4.0666224815099996</v>
      </c>
      <c r="V355">
        <v>3.9258123454599998</v>
      </c>
      <c r="W355">
        <v>3.9255581322699999</v>
      </c>
      <c r="X355" s="18"/>
      <c r="Y355" s="18"/>
      <c r="Z355" s="18"/>
      <c r="AA355" s="15"/>
      <c r="AB355" s="15"/>
      <c r="AC355" s="15"/>
      <c r="AD355" s="15"/>
      <c r="AE355" s="15"/>
      <c r="AF355" s="15"/>
      <c r="AG355" s="15"/>
      <c r="AH355" s="14"/>
      <c r="AI355" s="14">
        <v>4.1588195775300001</v>
      </c>
      <c r="AJ355" s="14">
        <v>3.5167964195899999</v>
      </c>
      <c r="AK355" s="14">
        <v>2.3213588456399998</v>
      </c>
      <c r="AL355" s="14">
        <v>3.6560466734200001</v>
      </c>
      <c r="AM355" s="14">
        <v>3.4400949241899998</v>
      </c>
      <c r="AN355" s="14">
        <v>2.6554420363800002</v>
      </c>
      <c r="AO355" s="14">
        <v>1.5482312123999999</v>
      </c>
      <c r="AP355" s="14">
        <v>3.3977188053099998</v>
      </c>
      <c r="AQ355" s="14">
        <v>2.8707923343699999</v>
      </c>
      <c r="AR355" s="14">
        <v>3.4551357866900001</v>
      </c>
      <c r="AS355" s="14">
        <v>3.5455464645700001</v>
      </c>
      <c r="AT355" s="14">
        <v>3.5014799371100001</v>
      </c>
      <c r="AU355">
        <v>1.6206652513499999</v>
      </c>
      <c r="AV355">
        <v>2.89647201449</v>
      </c>
      <c r="AW355">
        <v>3.8948044833500002</v>
      </c>
      <c r="AX355">
        <v>2.1445216383600001</v>
      </c>
      <c r="AY355">
        <v>2.6688679883400002</v>
      </c>
      <c r="AZ355">
        <v>4.0336025621399996</v>
      </c>
      <c r="BA355">
        <v>4.0071343480800001</v>
      </c>
      <c r="BB355">
        <v>3.8376098028499999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v>4.2992601213599997</v>
      </c>
      <c r="E356">
        <v>3.9496784431899998</v>
      </c>
      <c r="F356">
        <v>2.2249772016899998</v>
      </c>
      <c r="G356">
        <v>3.9120326573800002</v>
      </c>
      <c r="H356">
        <v>3.9124237447299999</v>
      </c>
      <c r="I356">
        <v>2.8607934577199998</v>
      </c>
      <c r="J356">
        <v>1.4965415467500001</v>
      </c>
      <c r="K356">
        <v>3.23909940819</v>
      </c>
      <c r="L356">
        <v>2.6438883257899999</v>
      </c>
      <c r="M356">
        <v>3.7119735723899998</v>
      </c>
      <c r="N356">
        <v>4.0504574296899998</v>
      </c>
      <c r="O356">
        <v>3.7048707907899998</v>
      </c>
      <c r="P356">
        <v>1.5845435129600001</v>
      </c>
      <c r="Q356">
        <v>2.8882628886299999</v>
      </c>
      <c r="R356">
        <v>4.1841142850699997</v>
      </c>
      <c r="S356">
        <v>2.08485855649</v>
      </c>
      <c r="T356">
        <v>2.45150420562</v>
      </c>
      <c r="U356">
        <v>4.1166163551199997</v>
      </c>
      <c r="V356">
        <v>4.1172942772900001</v>
      </c>
      <c r="W356">
        <v>3.7901531374799999</v>
      </c>
      <c r="X356" s="18"/>
      <c r="Y356" s="18"/>
      <c r="Z356" s="18"/>
      <c r="AA356" s="15"/>
      <c r="AB356" s="15"/>
      <c r="AC356" s="15"/>
      <c r="AD356" s="15"/>
      <c r="AE356" s="15"/>
      <c r="AF356" s="15"/>
      <c r="AG356" s="15"/>
      <c r="AH356" s="14"/>
      <c r="AI356" s="14">
        <v>4.0918209280199997</v>
      </c>
      <c r="AJ356" s="14">
        <v>3.5220932304399999</v>
      </c>
      <c r="AK356" s="14">
        <v>2.1848891951999998</v>
      </c>
      <c r="AL356" s="14">
        <v>3.7704931472799998</v>
      </c>
      <c r="AM356" s="14">
        <v>3.4045288684099999</v>
      </c>
      <c r="AN356" s="14">
        <v>2.5979240522999998</v>
      </c>
      <c r="AO356" s="14">
        <v>1.6339752006699999</v>
      </c>
      <c r="AP356" s="14">
        <v>3.43440264509</v>
      </c>
      <c r="AQ356" s="14">
        <v>3.1026988812899998</v>
      </c>
      <c r="AR356" s="14">
        <v>3.3664389354800002</v>
      </c>
      <c r="AS356" s="14">
        <v>3.5622369159099998</v>
      </c>
      <c r="AT356" s="14">
        <v>3.5557474887299998</v>
      </c>
      <c r="AU356">
        <v>1.6864638920999999</v>
      </c>
      <c r="AV356">
        <v>2.9793841265099998</v>
      </c>
      <c r="AW356">
        <v>3.92226103452</v>
      </c>
      <c r="AX356">
        <v>2.2261742222600001</v>
      </c>
      <c r="AY356">
        <v>2.6109070241399999</v>
      </c>
      <c r="AZ356">
        <v>4.16314410732</v>
      </c>
      <c r="BA356">
        <v>4.1080802286699996</v>
      </c>
      <c r="BB356">
        <v>3.7543395715000001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v>4.2627604940500001</v>
      </c>
      <c r="E357">
        <v>3.9619694507399998</v>
      </c>
      <c r="F357">
        <v>2.3310851833999999</v>
      </c>
      <c r="G357">
        <v>3.9119370258599999</v>
      </c>
      <c r="H357">
        <v>4.02034649362</v>
      </c>
      <c r="I357">
        <v>2.9306892439299999</v>
      </c>
      <c r="J357">
        <v>1.4688072085499999</v>
      </c>
      <c r="K357">
        <v>3.1855699773200001</v>
      </c>
      <c r="L357">
        <v>2.6287506930900002</v>
      </c>
      <c r="M357">
        <v>3.72476887924</v>
      </c>
      <c r="N357">
        <v>4.02437443065</v>
      </c>
      <c r="O357">
        <v>3.8798102212600001</v>
      </c>
      <c r="P357">
        <v>1.64256510434</v>
      </c>
      <c r="Q357">
        <v>2.95567033211</v>
      </c>
      <c r="R357">
        <v>4.2226405377500003</v>
      </c>
      <c r="S357">
        <v>2.1602219010499999</v>
      </c>
      <c r="T357">
        <v>2.4976998769000001</v>
      </c>
      <c r="U357">
        <v>4.1521339394999996</v>
      </c>
      <c r="V357">
        <v>3.7047386330999998</v>
      </c>
      <c r="W357">
        <v>3.87338007944</v>
      </c>
      <c r="X357" s="18"/>
      <c r="Y357" s="18"/>
      <c r="Z357" s="18"/>
      <c r="AA357" s="15"/>
      <c r="AB357" s="15"/>
      <c r="AC357" s="15"/>
      <c r="AD357" s="15"/>
      <c r="AE357" s="15"/>
      <c r="AF357" s="15"/>
      <c r="AG357" s="15"/>
      <c r="AH357" s="14"/>
      <c r="AI357" s="14">
        <v>4.0366267260099997</v>
      </c>
      <c r="AJ357" s="14">
        <v>3.4630615715199999</v>
      </c>
      <c r="AK357" s="14">
        <v>2.31309553469</v>
      </c>
      <c r="AL357" s="14">
        <v>3.67496162617</v>
      </c>
      <c r="AM357" s="14">
        <v>3.4662008720899999</v>
      </c>
      <c r="AN357" s="14">
        <v>2.7042752017899998</v>
      </c>
      <c r="AO357" s="14">
        <v>1.5888007472900001</v>
      </c>
      <c r="AP357" s="14">
        <v>3.38293280672</v>
      </c>
      <c r="AQ357" s="14">
        <v>2.9866357771500001</v>
      </c>
      <c r="AR357" s="14">
        <v>3.4829068897300002</v>
      </c>
      <c r="AS357" s="14">
        <v>3.5757550503400002</v>
      </c>
      <c r="AT357" s="14">
        <v>3.5394362198999998</v>
      </c>
      <c r="AU357">
        <v>1.64237675868</v>
      </c>
      <c r="AV357">
        <v>3.0097381535699999</v>
      </c>
      <c r="AW357">
        <v>4.1252799606000004</v>
      </c>
      <c r="AX357">
        <v>2.2327042866400002</v>
      </c>
      <c r="AY357">
        <v>2.4780310253</v>
      </c>
      <c r="AZ357">
        <v>4.0623186484399998</v>
      </c>
      <c r="BA357">
        <v>4.0068062183100004</v>
      </c>
      <c r="BB357">
        <v>3.8815728896600001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v>4.3546824122399999</v>
      </c>
      <c r="E358">
        <v>4.0672595511300003</v>
      </c>
      <c r="F358">
        <v>2.3554306595100001</v>
      </c>
      <c r="G358">
        <v>4.0207186036799998</v>
      </c>
      <c r="H358">
        <v>3.9634152740799999</v>
      </c>
      <c r="I358">
        <v>2.9051939679799998</v>
      </c>
      <c r="J358">
        <v>1.4892391254199999</v>
      </c>
      <c r="K358">
        <v>3.1280722607500002</v>
      </c>
      <c r="L358">
        <v>2.6542912631200002</v>
      </c>
      <c r="M358">
        <v>3.8917010884200001</v>
      </c>
      <c r="N358">
        <v>4.1055617457700002</v>
      </c>
      <c r="O358">
        <v>4.1602741695400001</v>
      </c>
      <c r="P358">
        <v>1.73547372186</v>
      </c>
      <c r="Q358">
        <v>2.98570265118</v>
      </c>
      <c r="R358">
        <v>4.0801365281699997</v>
      </c>
      <c r="S358">
        <v>2.1648817186299998</v>
      </c>
      <c r="T358">
        <v>2.4540769971500001</v>
      </c>
      <c r="U358">
        <v>3.9870161559300001</v>
      </c>
      <c r="V358">
        <v>3.9354092982100002</v>
      </c>
      <c r="W358">
        <v>3.7885352938699999</v>
      </c>
      <c r="X358" s="18"/>
      <c r="Y358" s="18"/>
      <c r="Z358" s="18"/>
      <c r="AA358" s="15"/>
      <c r="AB358" s="15"/>
      <c r="AC358" s="15"/>
      <c r="AD358" s="15"/>
      <c r="AE358" s="15"/>
      <c r="AF358" s="15"/>
      <c r="AG358" s="15"/>
      <c r="AH358" s="14"/>
      <c r="AI358" s="14">
        <v>4.0019492411000002</v>
      </c>
      <c r="AJ358" s="14">
        <v>3.4183045863000001</v>
      </c>
      <c r="AK358" s="14">
        <v>2.2751845999600002</v>
      </c>
      <c r="AL358" s="14">
        <v>3.6208633719900001</v>
      </c>
      <c r="AM358" s="14">
        <v>3.3642166462800001</v>
      </c>
      <c r="AN358" s="14">
        <v>2.6159803460600002</v>
      </c>
      <c r="AO358" s="14">
        <v>1.62876823632</v>
      </c>
      <c r="AP358" s="14">
        <v>3.3617588008200001</v>
      </c>
      <c r="AQ358" s="14">
        <v>2.9613635270800001</v>
      </c>
      <c r="AR358" s="14">
        <v>3.5215371392899999</v>
      </c>
      <c r="AS358" s="14">
        <v>3.6496853373499998</v>
      </c>
      <c r="AT358" s="14">
        <v>3.5686795243499998</v>
      </c>
      <c r="AU358">
        <v>1.6836896343700001</v>
      </c>
      <c r="AV358">
        <v>3.0477943035099999</v>
      </c>
      <c r="AW358">
        <v>4.1011443848700004</v>
      </c>
      <c r="AX358">
        <v>2.34490047839</v>
      </c>
      <c r="AY358">
        <v>2.2808569569300001</v>
      </c>
      <c r="AZ358">
        <v>4.1411480489199999</v>
      </c>
      <c r="BA358">
        <v>4.04274077013</v>
      </c>
      <c r="BB358">
        <v>3.88607197842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v>4.38661445292</v>
      </c>
      <c r="E359">
        <v>4.1590333836499997</v>
      </c>
      <c r="F359">
        <v>2.35823710884</v>
      </c>
      <c r="G359">
        <v>4.0314040450300004</v>
      </c>
      <c r="H359">
        <v>3.9346400485399999</v>
      </c>
      <c r="I359">
        <v>2.90116511511</v>
      </c>
      <c r="J359">
        <v>1.55856096383</v>
      </c>
      <c r="K359">
        <v>3.1369191867300001</v>
      </c>
      <c r="L359">
        <v>2.7453152920599999</v>
      </c>
      <c r="M359">
        <v>3.9580294840199999</v>
      </c>
      <c r="N359">
        <v>4.0610373474200001</v>
      </c>
      <c r="O359">
        <v>4.2196678639499998</v>
      </c>
      <c r="P359">
        <v>1.76448667122</v>
      </c>
      <c r="Q359">
        <v>3.1286673948599999</v>
      </c>
      <c r="R359">
        <v>4.2112027195600001</v>
      </c>
      <c r="S359">
        <v>2.17045088864</v>
      </c>
      <c r="T359">
        <v>2.4803052189799999</v>
      </c>
      <c r="U359">
        <v>3.68743468043</v>
      </c>
      <c r="V359">
        <v>3.8736015160799999</v>
      </c>
      <c r="W359">
        <v>4.0430907991199998</v>
      </c>
      <c r="X359" s="18"/>
      <c r="Y359" s="18"/>
      <c r="Z359" s="18"/>
      <c r="AA359" s="15"/>
      <c r="AB359" s="15"/>
      <c r="AC359" s="15"/>
      <c r="AD359" s="15"/>
      <c r="AE359" s="15"/>
      <c r="AF359" s="15"/>
      <c r="AG359" s="15"/>
      <c r="AH359" s="14"/>
      <c r="AI359" s="14">
        <v>4.0243703551600003</v>
      </c>
      <c r="AJ359" s="14">
        <v>3.4160099495799998</v>
      </c>
      <c r="AK359" s="14">
        <v>2.3484977800500002</v>
      </c>
      <c r="AL359" s="14">
        <v>3.6120940999700002</v>
      </c>
      <c r="AM359" s="14">
        <v>3.5400971216000001</v>
      </c>
      <c r="AN359" s="14">
        <v>2.6557763993000001</v>
      </c>
      <c r="AO359" s="14">
        <v>1.71724466509</v>
      </c>
      <c r="AP359" s="14">
        <v>3.3653078451399998</v>
      </c>
      <c r="AQ359" s="14">
        <v>3.0973174328500002</v>
      </c>
      <c r="AR359" s="14">
        <v>3.6257806405799999</v>
      </c>
      <c r="AS359" s="14">
        <v>3.7454665952899999</v>
      </c>
      <c r="AT359" s="14">
        <v>3.6378768290700001</v>
      </c>
      <c r="AU359">
        <v>1.76362357444</v>
      </c>
      <c r="AV359">
        <v>3.08462278881</v>
      </c>
      <c r="AW359">
        <v>3.97452640309</v>
      </c>
      <c r="AX359">
        <v>2.2391571396500001</v>
      </c>
      <c r="AY359">
        <v>2.4876512162600002</v>
      </c>
      <c r="AZ359">
        <v>3.9868327673400001</v>
      </c>
      <c r="BA359">
        <v>3.90191174951</v>
      </c>
      <c r="BB359">
        <v>4.18158891663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v>4.3243165063599998</v>
      </c>
      <c r="E360">
        <v>3.9760580374000001</v>
      </c>
      <c r="F360">
        <v>2.29776924497</v>
      </c>
      <c r="G360">
        <v>3.8158999324999998</v>
      </c>
      <c r="H360">
        <v>4.0329186159199999</v>
      </c>
      <c r="I360">
        <v>2.83084594341</v>
      </c>
      <c r="J360">
        <v>1.61060636507</v>
      </c>
      <c r="K360">
        <v>3.2041818860500002</v>
      </c>
      <c r="L360">
        <v>2.7290476858199999</v>
      </c>
      <c r="M360">
        <v>3.9949407145100002</v>
      </c>
      <c r="N360">
        <v>3.8235668591700001</v>
      </c>
      <c r="O360">
        <v>3.9734574131799998</v>
      </c>
      <c r="P360">
        <v>1.7293221620400001</v>
      </c>
      <c r="Q360">
        <v>3.0731005661099999</v>
      </c>
      <c r="R360">
        <v>4.1991295331399998</v>
      </c>
      <c r="S360">
        <v>2.1896072805100002</v>
      </c>
      <c r="T360">
        <v>2.6888558331699999</v>
      </c>
      <c r="U360">
        <v>3.9732488450500001</v>
      </c>
      <c r="V360">
        <v>3.9178246942000001</v>
      </c>
      <c r="W360">
        <v>4.0807544889800003</v>
      </c>
      <c r="X360" s="18"/>
      <c r="Y360" s="18"/>
      <c r="Z360" s="18"/>
      <c r="AA360" s="15"/>
      <c r="AB360" s="15"/>
      <c r="AC360" s="15"/>
      <c r="AD360" s="15"/>
      <c r="AE360" s="15"/>
      <c r="AF360" s="15"/>
      <c r="AG360" s="15"/>
      <c r="AH360" s="14"/>
      <c r="AI360" s="14">
        <v>3.9312700607700002</v>
      </c>
      <c r="AJ360" s="14">
        <v>3.4115337983999998</v>
      </c>
      <c r="AK360" s="14">
        <v>2.4566942448</v>
      </c>
      <c r="AL360" s="14">
        <v>3.64029825729</v>
      </c>
      <c r="AM360" s="14">
        <v>3.57598159466</v>
      </c>
      <c r="AN360" s="14">
        <v>2.70797938247</v>
      </c>
      <c r="AO360" s="14">
        <v>1.6998684344499999</v>
      </c>
      <c r="AP360" s="14">
        <v>3.3922945652499998</v>
      </c>
      <c r="AQ360" s="14">
        <v>3.0603287475399998</v>
      </c>
      <c r="AR360" s="14">
        <v>3.6998174295799999</v>
      </c>
      <c r="AS360" s="14">
        <v>3.73335292293</v>
      </c>
      <c r="AT360" s="14">
        <v>3.61364397528</v>
      </c>
      <c r="AU360">
        <v>1.84144405263</v>
      </c>
      <c r="AV360">
        <v>2.9880291651399999</v>
      </c>
      <c r="AW360">
        <v>4.0480494777000002</v>
      </c>
      <c r="AX360">
        <v>2.1952218451699999</v>
      </c>
      <c r="AY360">
        <v>2.56803183822</v>
      </c>
      <c r="AZ360">
        <v>3.98265581229</v>
      </c>
      <c r="BA360">
        <v>3.70781839651</v>
      </c>
      <c r="BB360">
        <v>4.0994381009799996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v>4.2939119970500004</v>
      </c>
      <c r="E361">
        <v>3.8303956925399998</v>
      </c>
      <c r="F361">
        <v>2.3336761902999998</v>
      </c>
      <c r="G361">
        <v>3.9344142011000001</v>
      </c>
      <c r="H361">
        <v>3.9899346522000001</v>
      </c>
      <c r="I361">
        <v>2.8292747308899999</v>
      </c>
      <c r="J361">
        <v>1.61464810622</v>
      </c>
      <c r="K361">
        <v>3.1521419001100002</v>
      </c>
      <c r="L361">
        <v>2.7685926811399999</v>
      </c>
      <c r="M361">
        <v>4.0201294291199998</v>
      </c>
      <c r="N361">
        <v>3.7470004275500002</v>
      </c>
      <c r="O361">
        <v>3.9918720991600001</v>
      </c>
      <c r="P361">
        <v>1.6739673073100001</v>
      </c>
      <c r="Q361">
        <v>3.0631151696000001</v>
      </c>
      <c r="R361">
        <v>3.9927422409700002</v>
      </c>
      <c r="S361">
        <v>2.2805167708699998</v>
      </c>
      <c r="T361">
        <v>2.6705493750299998</v>
      </c>
      <c r="U361">
        <v>3.99895123653</v>
      </c>
      <c r="V361">
        <v>4.0273834161600002</v>
      </c>
      <c r="W361">
        <v>4.0894429273400004</v>
      </c>
      <c r="X361" s="18"/>
      <c r="Y361" s="18"/>
      <c r="Z361" s="18"/>
      <c r="AA361" s="15"/>
      <c r="AB361" s="15"/>
      <c r="AC361" s="15"/>
      <c r="AD361" s="15"/>
      <c r="AE361" s="15"/>
      <c r="AF361" s="15"/>
      <c r="AG361" s="15"/>
      <c r="AH361" s="14"/>
      <c r="AI361" s="14">
        <v>4.0092290827400001</v>
      </c>
      <c r="AJ361" s="14">
        <v>3.3392834210600002</v>
      </c>
      <c r="AK361" s="14">
        <v>2.4799943237600002</v>
      </c>
      <c r="AL361" s="14">
        <v>3.6815694913699999</v>
      </c>
      <c r="AM361" s="14">
        <v>3.4149951387200002</v>
      </c>
      <c r="AN361" s="14">
        <v>2.7007771971199999</v>
      </c>
      <c r="AO361" s="14">
        <v>1.73524873105</v>
      </c>
      <c r="AP361" s="14">
        <v>3.3755433287300001</v>
      </c>
      <c r="AQ361" s="14">
        <v>3.0521444900799999</v>
      </c>
      <c r="AR361" s="14">
        <v>3.5992618371999998</v>
      </c>
      <c r="AS361" s="14">
        <v>3.5585406400699999</v>
      </c>
      <c r="AT361" s="14">
        <v>3.5810796766399999</v>
      </c>
      <c r="AU361">
        <v>1.81187544127</v>
      </c>
      <c r="AV361">
        <v>2.9684474745</v>
      </c>
      <c r="AW361">
        <v>3.8145692772699999</v>
      </c>
      <c r="AX361">
        <v>2.32334544882</v>
      </c>
      <c r="AY361">
        <v>2.4612668713199999</v>
      </c>
      <c r="AZ361">
        <v>3.8368517042699999</v>
      </c>
      <c r="BA361">
        <v>3.6958843736999998</v>
      </c>
      <c r="BB361">
        <v>4.0477171119099999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v>4.3532981506599997</v>
      </c>
      <c r="E362">
        <v>3.9300286984800001</v>
      </c>
      <c r="F362">
        <v>2.3905209153500002</v>
      </c>
      <c r="G362">
        <v>3.96706080519</v>
      </c>
      <c r="H362">
        <v>3.9634954088800001</v>
      </c>
      <c r="I362">
        <v>2.8863246464699999</v>
      </c>
      <c r="J362">
        <v>1.69380710947</v>
      </c>
      <c r="K362">
        <v>3.2619879763599999</v>
      </c>
      <c r="L362">
        <v>2.5730723909000002</v>
      </c>
      <c r="M362">
        <v>3.9434852009100001</v>
      </c>
      <c r="N362">
        <v>3.8988784501899998</v>
      </c>
      <c r="O362">
        <v>4.0673514449799999</v>
      </c>
      <c r="P362">
        <v>1.74493982636</v>
      </c>
      <c r="Q362">
        <v>3.0945773023999998</v>
      </c>
      <c r="R362">
        <v>4.0004741699900004</v>
      </c>
      <c r="S362">
        <v>2.30285006573</v>
      </c>
      <c r="T362">
        <v>2.6855122233199999</v>
      </c>
      <c r="U362">
        <v>4.1305561936900004</v>
      </c>
      <c r="V362">
        <v>3.88660391266</v>
      </c>
      <c r="W362">
        <v>4.0332277912799999</v>
      </c>
      <c r="X362" s="18"/>
      <c r="Y362" s="18"/>
      <c r="Z362" s="18"/>
      <c r="AA362" s="15"/>
      <c r="AB362" s="15"/>
      <c r="AC362" s="15"/>
      <c r="AD362" s="15"/>
      <c r="AE362" s="15"/>
      <c r="AF362" s="15"/>
      <c r="AG362" s="15"/>
      <c r="AH362" s="14"/>
      <c r="AI362" s="14">
        <v>3.96536697218</v>
      </c>
      <c r="AJ362" s="14">
        <v>3.46102114849</v>
      </c>
      <c r="AK362" s="14">
        <v>2.50723891703</v>
      </c>
      <c r="AL362" s="14">
        <v>3.6901936558899999</v>
      </c>
      <c r="AM362" s="14">
        <v>3.4490131607299999</v>
      </c>
      <c r="AN362" s="14">
        <v>2.7649562832200001</v>
      </c>
      <c r="AO362" s="14">
        <v>1.72706054468</v>
      </c>
      <c r="AP362" s="14">
        <v>3.4462261285500002</v>
      </c>
      <c r="AQ362" s="14">
        <v>2.90563206122</v>
      </c>
      <c r="AR362" s="14">
        <v>3.5847321695200001</v>
      </c>
      <c r="AS362" s="14">
        <v>3.51897804123</v>
      </c>
      <c r="AT362" s="14">
        <v>3.7407851715399998</v>
      </c>
      <c r="AU362">
        <v>1.84882622737</v>
      </c>
      <c r="AV362">
        <v>3.0843817169899999</v>
      </c>
      <c r="AW362">
        <v>4.02925572949</v>
      </c>
      <c r="AX362">
        <v>2.38719296875</v>
      </c>
      <c r="AY362">
        <v>2.5044247627799998</v>
      </c>
      <c r="AZ362">
        <v>3.8419173063600001</v>
      </c>
      <c r="BA362">
        <v>3.6616996724600002</v>
      </c>
      <c r="BB362">
        <v>4.0823840443900004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v>4.3190608716699996</v>
      </c>
      <c r="E363">
        <v>3.94907506317</v>
      </c>
      <c r="F363">
        <v>2.38548151525</v>
      </c>
      <c r="G363">
        <v>3.97104003916</v>
      </c>
      <c r="H363">
        <v>3.7324532290899999</v>
      </c>
      <c r="I363">
        <v>3.0054789052099999</v>
      </c>
      <c r="J363">
        <v>1.76895381011</v>
      </c>
      <c r="K363">
        <v>3.2168961726199998</v>
      </c>
      <c r="L363">
        <v>2.70503931385</v>
      </c>
      <c r="M363">
        <v>4.0666614447400002</v>
      </c>
      <c r="N363">
        <v>4.3460431643800002</v>
      </c>
      <c r="O363">
        <v>4.0325899569799999</v>
      </c>
      <c r="P363">
        <v>1.8126706221</v>
      </c>
      <c r="Q363">
        <v>3.0735103290199999</v>
      </c>
      <c r="R363">
        <v>4.0714002879600004</v>
      </c>
      <c r="S363">
        <v>2.30472278992</v>
      </c>
      <c r="T363">
        <v>2.8165437848799999</v>
      </c>
      <c r="U363">
        <v>4.1959159401899999</v>
      </c>
      <c r="V363">
        <v>4.0364868329199997</v>
      </c>
      <c r="W363">
        <v>3.9592115773100001</v>
      </c>
      <c r="X363" s="18"/>
      <c r="Y363" s="18"/>
      <c r="Z363" s="18"/>
      <c r="AA363" s="15"/>
      <c r="AB363" s="15"/>
      <c r="AC363" s="15"/>
      <c r="AD363" s="15"/>
      <c r="AE363" s="15"/>
      <c r="AF363" s="15"/>
      <c r="AG363" s="15"/>
      <c r="AH363" s="14"/>
      <c r="AI363" s="14">
        <v>4.0652550672499999</v>
      </c>
      <c r="AJ363" s="14">
        <v>3.46394218448</v>
      </c>
      <c r="AK363" s="14">
        <v>2.4839319093199999</v>
      </c>
      <c r="AL363" s="14">
        <v>3.8092838821899999</v>
      </c>
      <c r="AM363" s="14">
        <v>3.3510427288</v>
      </c>
      <c r="AN363" s="14">
        <v>2.7974772028700001</v>
      </c>
      <c r="AO363" s="14">
        <v>1.8433971548600001</v>
      </c>
      <c r="AP363" s="14">
        <v>3.4670042238400001</v>
      </c>
      <c r="AQ363" s="14">
        <v>2.7512409735099999</v>
      </c>
      <c r="AR363" s="14">
        <v>3.6712312222799999</v>
      </c>
      <c r="AS363" s="14">
        <v>3.5786710687199998</v>
      </c>
      <c r="AT363" s="14">
        <v>3.6912219959099999</v>
      </c>
      <c r="AU363">
        <v>1.8116934123999999</v>
      </c>
      <c r="AV363">
        <v>3.1897374065199999</v>
      </c>
      <c r="AW363">
        <v>4.1988066606299999</v>
      </c>
      <c r="AX363">
        <v>2.46353588847</v>
      </c>
      <c r="AY363">
        <v>2.7579152093900001</v>
      </c>
      <c r="AZ363">
        <v>4.0879904911600002</v>
      </c>
      <c r="BA363">
        <v>3.9048547887499998</v>
      </c>
      <c r="BB363">
        <v>4.0667566235999999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v>4.3682539204599999</v>
      </c>
      <c r="E364">
        <v>3.91243073478</v>
      </c>
      <c r="F364">
        <v>2.4637330018400001</v>
      </c>
      <c r="G364">
        <v>4.1123997102100001</v>
      </c>
      <c r="H364">
        <v>3.8995447978</v>
      </c>
      <c r="I364">
        <v>2.9615578309699999</v>
      </c>
      <c r="J364">
        <v>1.8200911362200001</v>
      </c>
      <c r="K364">
        <v>3.2620955880100002</v>
      </c>
      <c r="L364">
        <v>2.7522676216100002</v>
      </c>
      <c r="M364">
        <v>4.0421288889799998</v>
      </c>
      <c r="N364">
        <v>4.4012449165499996</v>
      </c>
      <c r="O364">
        <v>4.1586517264999996</v>
      </c>
      <c r="P364">
        <v>1.8891541550199999</v>
      </c>
      <c r="Q364">
        <v>3.0300660478700001</v>
      </c>
      <c r="R364">
        <v>4.2551282824900003</v>
      </c>
      <c r="S364">
        <v>2.1618434316999999</v>
      </c>
      <c r="T364">
        <v>2.79063555879</v>
      </c>
      <c r="U364">
        <v>3.9108978732600002</v>
      </c>
      <c r="V364">
        <v>4.05445871486</v>
      </c>
      <c r="W364">
        <v>3.8844865625199998</v>
      </c>
      <c r="X364" s="18"/>
      <c r="Y364" s="18"/>
      <c r="Z364" s="18"/>
      <c r="AA364" s="15"/>
      <c r="AB364" s="15"/>
      <c r="AC364" s="15"/>
      <c r="AD364" s="15"/>
      <c r="AE364" s="15"/>
      <c r="AF364" s="15"/>
      <c r="AG364" s="15"/>
      <c r="AH364" s="14"/>
      <c r="AI364" s="14">
        <v>4.0476788089899998</v>
      </c>
      <c r="AJ364" s="14">
        <v>3.5680995807999998</v>
      </c>
      <c r="AK364" s="14">
        <v>2.4614276535599999</v>
      </c>
      <c r="AL364" s="14">
        <v>3.8999974595300002</v>
      </c>
      <c r="AM364" s="14">
        <v>3.2872645445000002</v>
      </c>
      <c r="AN364" s="14">
        <v>2.78971844877</v>
      </c>
      <c r="AO364" s="14">
        <v>1.8873503631699999</v>
      </c>
      <c r="AP364" s="14">
        <v>3.5180712897999999</v>
      </c>
      <c r="AQ364" s="14">
        <v>2.8214053612000001</v>
      </c>
      <c r="AR364" s="14">
        <v>3.6903536075400001</v>
      </c>
      <c r="AS364" s="14">
        <v>3.6368047031900002</v>
      </c>
      <c r="AT364" s="14">
        <v>3.9661407636699999</v>
      </c>
      <c r="AU364">
        <v>1.9329042671500001</v>
      </c>
      <c r="AV364">
        <v>3.22603359988</v>
      </c>
      <c r="AW364">
        <v>4.30077121381</v>
      </c>
      <c r="AX364">
        <v>2.2878194886499998</v>
      </c>
      <c r="AY364">
        <v>2.7019559097000001</v>
      </c>
      <c r="AZ364">
        <v>4.0916596318599998</v>
      </c>
      <c r="BA364">
        <v>3.8210080578999999</v>
      </c>
      <c r="BB364">
        <v>3.8338054187299999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v>4.3094875186400001</v>
      </c>
      <c r="E365">
        <v>4.1581401303299996</v>
      </c>
      <c r="F365">
        <v>2.41756697866</v>
      </c>
      <c r="G365">
        <v>3.7661971919399999</v>
      </c>
      <c r="H365">
        <v>4.0681477796400003</v>
      </c>
      <c r="I365">
        <v>2.8668219049200001</v>
      </c>
      <c r="J365">
        <v>1.68188185702</v>
      </c>
      <c r="K365">
        <v>3.3094062545999998</v>
      </c>
      <c r="L365">
        <v>2.8264131505200001</v>
      </c>
      <c r="M365">
        <v>3.9186649601200001</v>
      </c>
      <c r="N365">
        <v>4.2841031212400003</v>
      </c>
      <c r="O365">
        <v>3.9763772031400002</v>
      </c>
      <c r="P365">
        <v>1.8476333301800001</v>
      </c>
      <c r="Q365">
        <v>3.0743465776400001</v>
      </c>
      <c r="R365">
        <v>4.1390498710900001</v>
      </c>
      <c r="S365">
        <v>2.3883787115600001</v>
      </c>
      <c r="T365">
        <v>2.6231730891699998</v>
      </c>
      <c r="U365">
        <v>3.9714755000799999</v>
      </c>
      <c r="V365">
        <v>4.0557965241499998</v>
      </c>
      <c r="W365">
        <v>3.9958789825599998</v>
      </c>
      <c r="X365" s="18"/>
      <c r="Y365" s="18"/>
      <c r="Z365" s="18"/>
      <c r="AA365" s="15"/>
      <c r="AB365" s="15"/>
      <c r="AC365" s="15"/>
      <c r="AD365" s="15"/>
      <c r="AE365" s="15"/>
      <c r="AF365" s="15"/>
      <c r="AG365" s="15"/>
      <c r="AH365" s="14"/>
      <c r="AI365" s="14">
        <v>4.0752890337999998</v>
      </c>
      <c r="AJ365" s="14">
        <v>3.70560218926</v>
      </c>
      <c r="AK365" s="14">
        <v>2.5052193816699999</v>
      </c>
      <c r="AL365" s="14">
        <v>3.7844881632599998</v>
      </c>
      <c r="AM365" s="14">
        <v>3.4240355616299998</v>
      </c>
      <c r="AN365" s="14">
        <v>2.6690126804099998</v>
      </c>
      <c r="AO365" s="14">
        <v>1.87313293043</v>
      </c>
      <c r="AP365" s="14">
        <v>3.5500834755800001</v>
      </c>
      <c r="AQ365" s="14">
        <v>2.9116456239800002</v>
      </c>
      <c r="AR365" s="14">
        <v>3.5475241988400001</v>
      </c>
      <c r="AS365" s="14">
        <v>3.6803343809200002</v>
      </c>
      <c r="AT365" s="14">
        <v>3.9686998476999999</v>
      </c>
      <c r="AU365">
        <v>1.89505346824</v>
      </c>
      <c r="AV365">
        <v>3.2083393293300002</v>
      </c>
      <c r="AW365">
        <v>4.1935677658200001</v>
      </c>
      <c r="AX365">
        <v>2.38441069292</v>
      </c>
      <c r="AY365">
        <v>2.6229543990200002</v>
      </c>
      <c r="AZ365">
        <v>3.9823019299000002</v>
      </c>
      <c r="BA365">
        <v>3.9475692379099998</v>
      </c>
      <c r="BB365">
        <v>3.8257308968800001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v>4.4278317081900003</v>
      </c>
      <c r="E366">
        <v>4.2042631307800002</v>
      </c>
      <c r="F366">
        <v>2.3656603771200002</v>
      </c>
      <c r="G366">
        <v>3.7288831869700001</v>
      </c>
      <c r="H366">
        <v>4.0316304563500003</v>
      </c>
      <c r="I366">
        <v>2.88810435653</v>
      </c>
      <c r="J366">
        <v>1.8316750099100001</v>
      </c>
      <c r="K366">
        <v>3.3028176195099999</v>
      </c>
      <c r="L366">
        <v>2.78747557196</v>
      </c>
      <c r="M366">
        <v>3.9612734086199999</v>
      </c>
      <c r="N366">
        <v>4.2385577129499996</v>
      </c>
      <c r="O366">
        <v>3.9489628492</v>
      </c>
      <c r="P366">
        <v>1.9100533560699999</v>
      </c>
      <c r="Q366">
        <v>3.1784814984700001</v>
      </c>
      <c r="R366">
        <v>4.0111424229199999</v>
      </c>
      <c r="S366">
        <v>2.46370439883</v>
      </c>
      <c r="T366">
        <v>2.64330071455</v>
      </c>
      <c r="U366">
        <v>4.1916494630300001</v>
      </c>
      <c r="V366">
        <v>3.8875676295199999</v>
      </c>
      <c r="W366">
        <v>4.0779862800800002</v>
      </c>
      <c r="X366" s="18"/>
      <c r="Y366" s="18"/>
      <c r="Z366" s="18"/>
      <c r="AA366" s="15"/>
      <c r="AB366" s="15"/>
      <c r="AC366" s="15"/>
      <c r="AD366" s="15"/>
      <c r="AE366" s="15"/>
      <c r="AF366" s="15"/>
      <c r="AG366" s="15"/>
      <c r="AH366" s="14"/>
      <c r="AI366" s="14">
        <v>4.2528023235700001</v>
      </c>
      <c r="AJ366" s="14">
        <v>3.60188011314</v>
      </c>
      <c r="AK366" s="14">
        <v>2.5151362284499998</v>
      </c>
      <c r="AL366" s="14">
        <v>3.8014887687600001</v>
      </c>
      <c r="AM366" s="14">
        <v>3.5484856698899998</v>
      </c>
      <c r="AN366" s="14">
        <v>2.6594516748600001</v>
      </c>
      <c r="AO366" s="14">
        <v>1.9649811984800001</v>
      </c>
      <c r="AP366" s="14">
        <v>3.5464959085699999</v>
      </c>
      <c r="AQ366" s="14">
        <v>3.0310503687499999</v>
      </c>
      <c r="AR366" s="14">
        <v>3.6282328451399999</v>
      </c>
      <c r="AS366" s="14">
        <v>3.65113095292</v>
      </c>
      <c r="AT366" s="14">
        <v>3.8169713515099999</v>
      </c>
      <c r="AU366">
        <v>2.1088302318999999</v>
      </c>
      <c r="AV366">
        <v>3.3080447991500002</v>
      </c>
      <c r="AW366">
        <v>4.0453753166400004</v>
      </c>
      <c r="AX366">
        <v>2.40902578184</v>
      </c>
      <c r="AY366">
        <v>2.5792044278800001</v>
      </c>
      <c r="AZ366">
        <v>3.96403855937</v>
      </c>
      <c r="BA366">
        <v>3.9069087811699998</v>
      </c>
      <c r="BB366">
        <v>3.9053915369599999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v>4.4569062064100002</v>
      </c>
      <c r="E367">
        <v>3.8830048903600001</v>
      </c>
      <c r="F367">
        <v>2.6169981078700002</v>
      </c>
      <c r="G367">
        <v>3.5501423303799999</v>
      </c>
      <c r="H367">
        <v>4.0643184132799997</v>
      </c>
      <c r="I367">
        <v>2.8948285727799998</v>
      </c>
      <c r="J367">
        <v>1.82404348181</v>
      </c>
      <c r="K367">
        <v>3.3847984910800002</v>
      </c>
      <c r="L367">
        <v>2.4142687545900001</v>
      </c>
      <c r="M367">
        <v>3.96965237114</v>
      </c>
      <c r="N367">
        <v>4.0117078270900004</v>
      </c>
      <c r="O367">
        <v>4.2293124433999996</v>
      </c>
      <c r="P367" s="19">
        <f>(AVERAGE(P362:P366)+AVERAGE(P3:P7))/2</f>
        <v>1.8618926969579999</v>
      </c>
      <c r="Q367" s="19">
        <f>(AVERAGE(Q362:Q366)+AVERAGE(Q3:Q7))/2</f>
        <v>3.1397573731750001</v>
      </c>
      <c r="R367" s="19">
        <f>(AVERAGE(R362:R366)+AVERAGE(R3:R7))/2</f>
        <v>4.0324928594200005</v>
      </c>
      <c r="S367">
        <v>2.5857858005200001</v>
      </c>
      <c r="T367">
        <v>2.0210667400800002</v>
      </c>
      <c r="U367">
        <v>4.2023823435400001</v>
      </c>
      <c r="V367">
        <v>4.1159301984200001</v>
      </c>
      <c r="W367">
        <v>3.86992956991</v>
      </c>
      <c r="X367" s="18"/>
      <c r="Y367" s="18"/>
      <c r="Z367" s="18"/>
      <c r="AA367" s="15"/>
      <c r="AB367" s="15"/>
      <c r="AC367" s="15"/>
      <c r="AD367" s="15"/>
      <c r="AE367" s="15"/>
      <c r="AF367" s="15"/>
      <c r="AG367" s="15"/>
      <c r="AH367" s="14"/>
      <c r="AI367" s="14">
        <v>4.0719551701799999</v>
      </c>
      <c r="AJ367" s="14">
        <v>3.6065839446100001</v>
      </c>
      <c r="AK367" s="14">
        <v>2.6903886969699999</v>
      </c>
      <c r="AL367" s="14">
        <v>3.88476304836</v>
      </c>
      <c r="AM367" s="14">
        <v>3.6339886105599999</v>
      </c>
      <c r="AN367" s="14">
        <v>2.5927185287599999</v>
      </c>
      <c r="AO367" s="14">
        <v>1.8999557567100001</v>
      </c>
      <c r="AP367" s="14">
        <v>3.6423694754099998</v>
      </c>
      <c r="AQ367" s="14">
        <v>3.4400860356799998</v>
      </c>
      <c r="AR367" s="14">
        <v>4.26539370367</v>
      </c>
      <c r="AS367" s="14">
        <v>3.65420590532</v>
      </c>
      <c r="AT367" s="14">
        <v>3.7261832932500001</v>
      </c>
      <c r="AU367" s="19">
        <f>(AVERAGE(AU362:AU366)+AVERAGE(AU3:AU7))/2</f>
        <v>2.0466546516189998</v>
      </c>
      <c r="AV367" s="19">
        <f>(AVERAGE(AV362:AV366)+AVERAGE(AV3:AV7))/2</f>
        <v>3.228528025613</v>
      </c>
      <c r="AW367" s="19">
        <f>(AVERAGE(AW362:AW366)+AVERAGE(AW3:AW7))/2</f>
        <v>4.1866641721790003</v>
      </c>
      <c r="AX367">
        <v>2.1883814462100002</v>
      </c>
      <c r="AY367">
        <v>2.6027939332800001</v>
      </c>
      <c r="AZ367">
        <v>4.1257565249599999</v>
      </c>
      <c r="BA367">
        <v>3.8868254109000002</v>
      </c>
      <c r="BB367">
        <v>3.7883585333699998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>
        <f>MAX(D3:D367)</f>
        <v>4.5596266433299997</v>
      </c>
      <c r="E370" s="8">
        <f>MAX(E3:E367)</f>
        <v>4.5210634399099998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>
        <f>MIN(D3:D367)</f>
        <v>0.39308532050099998</v>
      </c>
      <c r="E371" s="8">
        <f>MIN(E3:E367)</f>
        <v>0.66146558480100004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1834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P3" sqref="P3:R367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4.6994018093100003</v>
      </c>
      <c r="E3">
        <v>4.13738978617</v>
      </c>
      <c r="F3">
        <v>2.5127409262499998</v>
      </c>
      <c r="G3">
        <v>4.2999569945899996</v>
      </c>
      <c r="H3">
        <v>3.8452853385400001</v>
      </c>
      <c r="I3">
        <v>3.12286809709</v>
      </c>
      <c r="J3">
        <v>1.7687746903199999</v>
      </c>
      <c r="K3">
        <v>3.2264548769500001</v>
      </c>
      <c r="L3">
        <v>2.7936654509899999</v>
      </c>
      <c r="M3">
        <v>4.1500876725799998</v>
      </c>
      <c r="N3">
        <v>4.25350766702</v>
      </c>
      <c r="O3">
        <v>3.8801274924600002</v>
      </c>
      <c r="P3">
        <v>1.8152946059599999</v>
      </c>
      <c r="Q3">
        <v>3.1141607063199999</v>
      </c>
      <c r="R3">
        <v>4.2662645467800004</v>
      </c>
      <c r="S3">
        <v>2.2171587204500001</v>
      </c>
      <c r="T3">
        <v>2.7148522868299998</v>
      </c>
      <c r="U3">
        <v>3.9200291086100001</v>
      </c>
      <c r="V3">
        <v>4.2786643098399999</v>
      </c>
      <c r="W3">
        <v>3.8427741539400002</v>
      </c>
      <c r="X3" s="18"/>
      <c r="Y3" s="18"/>
      <c r="Z3" s="18"/>
      <c r="AA3" s="15"/>
      <c r="AB3" s="15"/>
      <c r="AC3" s="15"/>
      <c r="AD3" s="15"/>
      <c r="AE3" s="15"/>
      <c r="AF3" s="15"/>
      <c r="AG3" s="15"/>
      <c r="AH3" s="14"/>
      <c r="AI3">
        <v>4.4518804058299999</v>
      </c>
      <c r="AJ3">
        <v>4.1152413438200002</v>
      </c>
      <c r="AK3">
        <v>2.6762812707200001</v>
      </c>
      <c r="AL3">
        <v>3.94305634454</v>
      </c>
      <c r="AM3">
        <v>3.9307150821299999</v>
      </c>
      <c r="AN3">
        <v>3.0223424523100002</v>
      </c>
      <c r="AO3">
        <v>1.8273457414300001</v>
      </c>
      <c r="AP3">
        <v>3.1516628676599998</v>
      </c>
      <c r="AQ3">
        <v>2.7493955615000001</v>
      </c>
      <c r="AR3">
        <v>3.9638126169599999</v>
      </c>
      <c r="AS3">
        <v>4.2415773234999996</v>
      </c>
      <c r="AT3">
        <v>3.9330228627400001</v>
      </c>
      <c r="AU3">
        <v>1.7682097347900001</v>
      </c>
      <c r="AV3">
        <v>3.0246169848500002</v>
      </c>
      <c r="AW3">
        <v>4.2002916397499996</v>
      </c>
      <c r="AX3">
        <v>2.25387228074</v>
      </c>
      <c r="AY3">
        <v>2.6949233973500002</v>
      </c>
      <c r="AZ3">
        <v>4.1302957878199997</v>
      </c>
      <c r="BA3">
        <v>4.2316042700100001</v>
      </c>
      <c r="BB3">
        <v>3.6228209072099999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4.3923963622300004</v>
      </c>
      <c r="E4">
        <v>4.0253797070099999</v>
      </c>
      <c r="F4">
        <v>2.5012194029799999</v>
      </c>
      <c r="G4">
        <v>4.17729219849</v>
      </c>
      <c r="H4">
        <v>3.9407590839000002</v>
      </c>
      <c r="I4">
        <v>3.1154463573700002</v>
      </c>
      <c r="J4">
        <v>1.75343238829</v>
      </c>
      <c r="K4">
        <v>3.3585137701000001</v>
      </c>
      <c r="L4">
        <v>2.8866422100600002</v>
      </c>
      <c r="M4">
        <v>4.1000975672799997</v>
      </c>
      <c r="N4">
        <v>4.1377444966399999</v>
      </c>
      <c r="O4">
        <v>4.1742978444299998</v>
      </c>
      <c r="P4">
        <v>1.82224071015</v>
      </c>
      <c r="Q4">
        <v>3.1538226809599998</v>
      </c>
      <c r="R4">
        <v>4.0635071745899998</v>
      </c>
      <c r="S4">
        <v>2.2335513633500002</v>
      </c>
      <c r="T4">
        <v>2.6920355254500001</v>
      </c>
      <c r="U4">
        <v>4.1246008017599998</v>
      </c>
      <c r="V4">
        <v>4.0829811959600004</v>
      </c>
      <c r="W4">
        <v>3.97857562596</v>
      </c>
      <c r="X4" s="18"/>
      <c r="Y4" s="18"/>
      <c r="Z4" s="18"/>
      <c r="AA4" s="15"/>
      <c r="AB4" s="15"/>
      <c r="AC4" s="15"/>
      <c r="AD4" s="15"/>
      <c r="AE4" s="15"/>
      <c r="AF4" s="15"/>
      <c r="AG4" s="15"/>
      <c r="AH4" s="14"/>
      <c r="AI4">
        <v>4.4105085552899999</v>
      </c>
      <c r="AJ4">
        <v>4.1218874513200001</v>
      </c>
      <c r="AK4">
        <v>2.68560111648</v>
      </c>
      <c r="AL4">
        <v>3.9286592808499998</v>
      </c>
      <c r="AM4">
        <v>3.8995436079500001</v>
      </c>
      <c r="AN4">
        <v>3.0675947038200002</v>
      </c>
      <c r="AO4">
        <v>1.9141530188</v>
      </c>
      <c r="AP4">
        <v>3.2105062871799999</v>
      </c>
      <c r="AQ4">
        <v>2.9391253471800001</v>
      </c>
      <c r="AR4">
        <v>3.9404183349999999</v>
      </c>
      <c r="AS4">
        <v>4.2702600861400004</v>
      </c>
      <c r="AT4">
        <v>4.1382087620099997</v>
      </c>
      <c r="AU4">
        <v>1.8476993477799999</v>
      </c>
      <c r="AV4">
        <v>3.0198197035200001</v>
      </c>
      <c r="AW4">
        <v>4.2590851366200004</v>
      </c>
      <c r="AX4">
        <v>2.2390106530499998</v>
      </c>
      <c r="AY4">
        <v>2.8179409580799999</v>
      </c>
      <c r="AZ4">
        <v>4.4186544088300002</v>
      </c>
      <c r="BA4">
        <v>4.1612590027799996</v>
      </c>
      <c r="BB4">
        <v>3.8355797477100002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4.2069191348799997</v>
      </c>
      <c r="E5">
        <v>3.9638314916500001</v>
      </c>
      <c r="F5">
        <v>2.70880778688</v>
      </c>
      <c r="G5">
        <v>4.1958989843900003</v>
      </c>
      <c r="H5">
        <v>3.9395157758299999</v>
      </c>
      <c r="I5">
        <v>3.0972761648699998</v>
      </c>
      <c r="J5">
        <v>1.78196493301</v>
      </c>
      <c r="K5">
        <v>3.37409830495</v>
      </c>
      <c r="L5">
        <v>2.99294953293</v>
      </c>
      <c r="M5">
        <v>4.0127224447899996</v>
      </c>
      <c r="N5">
        <v>4.0300527416799996</v>
      </c>
      <c r="O5">
        <v>4.2589697280900003</v>
      </c>
      <c r="P5">
        <v>1.92444807582</v>
      </c>
      <c r="Q5">
        <v>3.21937261254</v>
      </c>
      <c r="R5">
        <v>4.2557502393800002</v>
      </c>
      <c r="S5">
        <v>2.2651442568200002</v>
      </c>
      <c r="T5">
        <v>2.6716041346999999</v>
      </c>
      <c r="U5">
        <v>4.0551860500999997</v>
      </c>
      <c r="V5">
        <v>3.8707731285600002</v>
      </c>
      <c r="W5">
        <v>4.1043554311300001</v>
      </c>
      <c r="X5" s="18"/>
      <c r="Y5" s="18"/>
      <c r="Z5" s="18"/>
      <c r="AA5" s="15"/>
      <c r="AB5" s="15"/>
      <c r="AC5" s="15"/>
      <c r="AD5" s="15"/>
      <c r="AE5" s="15"/>
      <c r="AF5" s="15"/>
      <c r="AG5" s="15"/>
      <c r="AH5" s="14"/>
      <c r="AI5">
        <v>4.2329393531299999</v>
      </c>
      <c r="AJ5">
        <v>4.01945297389</v>
      </c>
      <c r="AK5">
        <v>2.5650722717100001</v>
      </c>
      <c r="AL5">
        <v>3.95682903839</v>
      </c>
      <c r="AM5">
        <v>3.8266826653099999</v>
      </c>
      <c r="AN5">
        <v>2.9754168233799998</v>
      </c>
      <c r="AO5">
        <v>1.93601787404</v>
      </c>
      <c r="AP5">
        <v>3.2169556778400001</v>
      </c>
      <c r="AQ5">
        <v>2.8264058008199999</v>
      </c>
      <c r="AR5">
        <v>4.0027770888800003</v>
      </c>
      <c r="AS5">
        <v>4.2264431038000003</v>
      </c>
      <c r="AT5">
        <v>4.0569096488899996</v>
      </c>
      <c r="AU5">
        <v>1.84818755515</v>
      </c>
      <c r="AV5">
        <v>3.0599974467900002</v>
      </c>
      <c r="AW5">
        <v>4.3103960960499998</v>
      </c>
      <c r="AX5">
        <v>2.3090326809500001</v>
      </c>
      <c r="AY5">
        <v>2.8234258855399998</v>
      </c>
      <c r="AZ5">
        <v>4.1194271917699998</v>
      </c>
      <c r="BA5">
        <v>3.9611206998699999</v>
      </c>
      <c r="BB5">
        <v>3.80222873613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4.3320725858199998</v>
      </c>
      <c r="E6">
        <v>4.1825141398300003</v>
      </c>
      <c r="F6">
        <v>2.6548065977299999</v>
      </c>
      <c r="G6">
        <v>4.12711948864</v>
      </c>
      <c r="H6">
        <v>4.0987618892200004</v>
      </c>
      <c r="I6">
        <v>3.18849181077</v>
      </c>
      <c r="J6">
        <v>1.9066639997799999</v>
      </c>
      <c r="K6">
        <v>3.4094724405200001</v>
      </c>
      <c r="L6">
        <v>2.78869304479</v>
      </c>
      <c r="M6">
        <v>4.0954900690300002</v>
      </c>
      <c r="N6">
        <v>4.2502758304499997</v>
      </c>
      <c r="O6">
        <v>4.02874333917</v>
      </c>
      <c r="P6">
        <v>1.9249781449200001</v>
      </c>
      <c r="Q6">
        <v>3.2726615210499999</v>
      </c>
      <c r="R6">
        <v>4.3451656489200001</v>
      </c>
      <c r="S6">
        <v>2.33967218507</v>
      </c>
      <c r="T6">
        <v>2.6843750094700001</v>
      </c>
      <c r="U6">
        <v>4.0502864927299997</v>
      </c>
      <c r="V6">
        <v>3.9664650394600001</v>
      </c>
      <c r="W6">
        <v>4.2553800620500004</v>
      </c>
      <c r="X6" s="18"/>
      <c r="Y6" s="18"/>
      <c r="Z6" s="18"/>
      <c r="AA6" s="15"/>
      <c r="AB6" s="15"/>
      <c r="AC6" s="15"/>
      <c r="AD6" s="15"/>
      <c r="AE6" s="15"/>
      <c r="AF6" s="15"/>
      <c r="AG6" s="15"/>
      <c r="AH6" s="14"/>
      <c r="AI6">
        <v>4.3854178911600004</v>
      </c>
      <c r="AJ6">
        <v>4.2129395060799997</v>
      </c>
      <c r="AK6">
        <v>2.6289336781700001</v>
      </c>
      <c r="AL6">
        <v>3.9850268871400001</v>
      </c>
      <c r="AM6">
        <v>3.95190247177</v>
      </c>
      <c r="AN6">
        <v>2.9860516956100001</v>
      </c>
      <c r="AO6">
        <v>1.8952131732399999</v>
      </c>
      <c r="AP6">
        <v>3.2860501524000001</v>
      </c>
      <c r="AQ6">
        <v>2.8318143242699998</v>
      </c>
      <c r="AR6">
        <v>3.89658694895</v>
      </c>
      <c r="AS6">
        <v>4.2002722984999998</v>
      </c>
      <c r="AT6">
        <v>3.9679450737200002</v>
      </c>
      <c r="AU6">
        <v>1.88929959771</v>
      </c>
      <c r="AV6">
        <v>3.2072427132699999</v>
      </c>
      <c r="AW6">
        <v>4.3625568756300002</v>
      </c>
      <c r="AX6">
        <v>2.4448551431899999</v>
      </c>
      <c r="AY6">
        <v>2.72352377142</v>
      </c>
      <c r="AZ6">
        <v>4.1173106596000002</v>
      </c>
      <c r="BA6">
        <v>4.2869439120299999</v>
      </c>
      <c r="BB6">
        <v>4.0739943473500002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4.4140239641300001</v>
      </c>
      <c r="E7">
        <v>4.1468843724999997</v>
      </c>
      <c r="F7">
        <v>2.7079879725899998</v>
      </c>
      <c r="G7">
        <v>4.1814688325300002</v>
      </c>
      <c r="H7">
        <v>4.2448677373199999</v>
      </c>
      <c r="I7">
        <v>3.0850372739299998</v>
      </c>
      <c r="J7">
        <v>1.9120286905899999</v>
      </c>
      <c r="K7">
        <v>3.34575565954</v>
      </c>
      <c r="L7">
        <v>2.9729695360999999</v>
      </c>
      <c r="M7">
        <v>4.00913205232</v>
      </c>
      <c r="N7">
        <v>4.24113149097</v>
      </c>
      <c r="O7">
        <v>4.1474273159999999</v>
      </c>
      <c r="P7">
        <v>1.9748822800000001</v>
      </c>
      <c r="Q7">
        <v>3.2189089255800001</v>
      </c>
      <c r="R7">
        <v>4.4049828057499996</v>
      </c>
      <c r="S7">
        <v>2.49322199085</v>
      </c>
      <c r="T7">
        <v>2.7425801773799998</v>
      </c>
      <c r="U7">
        <v>4.0744119203300002</v>
      </c>
      <c r="V7">
        <v>4.0640955239999998</v>
      </c>
      <c r="W7">
        <v>4.2038736283100002</v>
      </c>
      <c r="X7" s="18"/>
      <c r="Y7" s="18"/>
      <c r="Z7" s="18"/>
      <c r="AA7" s="15"/>
      <c r="AB7" s="15"/>
      <c r="AC7" s="15"/>
      <c r="AD7" s="15"/>
      <c r="AE7" s="15"/>
      <c r="AF7" s="15"/>
      <c r="AG7" s="15"/>
      <c r="AH7" s="14"/>
      <c r="AI7">
        <v>4.4148838583599996</v>
      </c>
      <c r="AJ7">
        <v>4.1282762896599996</v>
      </c>
      <c r="AK7">
        <v>2.6839280969599999</v>
      </c>
      <c r="AL7">
        <v>4.0673757605500001</v>
      </c>
      <c r="AM7">
        <v>4.0562585782799996</v>
      </c>
      <c r="AN7">
        <v>3.0804989729100001</v>
      </c>
      <c r="AO7">
        <v>1.9007635460000001</v>
      </c>
      <c r="AP7">
        <v>3.3153378891899998</v>
      </c>
      <c r="AQ7">
        <v>3.16679345429</v>
      </c>
      <c r="AR7">
        <v>3.89015645459</v>
      </c>
      <c r="AS7">
        <v>4.1246275205699998</v>
      </c>
      <c r="AT7">
        <v>3.9479506300099998</v>
      </c>
      <c r="AU7">
        <v>1.9173446977599999</v>
      </c>
      <c r="AV7">
        <v>3.17077499554</v>
      </c>
      <c r="AW7">
        <v>4.2699004575400004</v>
      </c>
      <c r="AX7">
        <v>2.6855423167499999</v>
      </c>
      <c r="AY7">
        <v>2.71215196665</v>
      </c>
      <c r="AZ7">
        <v>3.9213979588100001</v>
      </c>
      <c r="BA7">
        <v>4.1292091306899996</v>
      </c>
      <c r="BB7">
        <v>4.1999301414400003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4.2078256429299996</v>
      </c>
      <c r="E8">
        <v>4.3021364485199998</v>
      </c>
      <c r="F8">
        <v>2.8489146884499998</v>
      </c>
      <c r="G8">
        <v>4.1545543487099996</v>
      </c>
      <c r="H8">
        <v>4.1247848677699999</v>
      </c>
      <c r="I8">
        <v>2.90286661829</v>
      </c>
      <c r="J8">
        <v>1.97581080935</v>
      </c>
      <c r="K8">
        <v>3.28130266886</v>
      </c>
      <c r="L8">
        <v>3.0925201393099999</v>
      </c>
      <c r="M8">
        <v>3.84680171703</v>
      </c>
      <c r="N8">
        <v>4.2548629067199997</v>
      </c>
      <c r="O8">
        <v>4.1702205834299999</v>
      </c>
      <c r="P8">
        <v>2.0245065308200001</v>
      </c>
      <c r="Q8">
        <v>3.2254264199099998</v>
      </c>
      <c r="R8">
        <v>4.1880028421700004</v>
      </c>
      <c r="S8">
        <v>2.5677317234900001</v>
      </c>
      <c r="T8">
        <v>2.7680385198300002</v>
      </c>
      <c r="U8">
        <v>4.1407024040699998</v>
      </c>
      <c r="V8">
        <v>3.6918518316100002</v>
      </c>
      <c r="W8">
        <v>4.1682434881399999</v>
      </c>
      <c r="X8" s="18"/>
      <c r="Y8" s="18"/>
      <c r="Z8" s="18"/>
      <c r="AA8" s="15"/>
      <c r="AB8" s="15"/>
      <c r="AC8" s="15"/>
      <c r="AD8" s="15"/>
      <c r="AE8" s="15"/>
      <c r="AF8" s="15"/>
      <c r="AG8" s="15"/>
      <c r="AH8" s="14"/>
      <c r="AI8">
        <v>4.4058365692299999</v>
      </c>
      <c r="AJ8">
        <v>4.1330634399599999</v>
      </c>
      <c r="AK8">
        <v>2.6265958595900001</v>
      </c>
      <c r="AL8">
        <v>3.9948931831499999</v>
      </c>
      <c r="AM8">
        <v>4.0146122108600002</v>
      </c>
      <c r="AN8">
        <v>2.9748034088400002</v>
      </c>
      <c r="AO8">
        <v>1.9447433441399999</v>
      </c>
      <c r="AP8">
        <v>3.2600174372500001</v>
      </c>
      <c r="AQ8">
        <v>3.2057659762199999</v>
      </c>
      <c r="AR8">
        <v>3.8544970484199998</v>
      </c>
      <c r="AS8">
        <v>4.2106432115399999</v>
      </c>
      <c r="AT8">
        <v>4.0452944763899996</v>
      </c>
      <c r="AU8">
        <v>1.96179091045</v>
      </c>
      <c r="AV8">
        <v>3.1398207520499999</v>
      </c>
      <c r="AW8">
        <v>3.9987282495300001</v>
      </c>
      <c r="AX8">
        <v>2.6567673424899998</v>
      </c>
      <c r="AY8">
        <v>2.5250266947600002</v>
      </c>
      <c r="AZ8">
        <v>3.9937220846299999</v>
      </c>
      <c r="BA8">
        <v>4.0885143211999999</v>
      </c>
      <c r="BB8">
        <v>4.0885734355399999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4.2333749429600003</v>
      </c>
      <c r="E9">
        <v>4.3042713050500003</v>
      </c>
      <c r="F9">
        <v>2.8683656429300002</v>
      </c>
      <c r="G9">
        <v>4.14316077342</v>
      </c>
      <c r="H9">
        <v>3.9533864745799998</v>
      </c>
      <c r="I9">
        <v>2.9124099354199999</v>
      </c>
      <c r="J9">
        <v>1.9982730761</v>
      </c>
      <c r="K9">
        <v>3.23944986897</v>
      </c>
      <c r="L9">
        <v>3.16644620226</v>
      </c>
      <c r="M9">
        <v>3.7932557181900002</v>
      </c>
      <c r="N9">
        <v>4.1679202843000001</v>
      </c>
      <c r="O9">
        <v>4.2289906777899997</v>
      </c>
      <c r="P9">
        <v>2.21827220138</v>
      </c>
      <c r="Q9">
        <v>3.2192535914099998</v>
      </c>
      <c r="R9">
        <v>4.1126064268100002</v>
      </c>
      <c r="S9">
        <v>2.4244909528399998</v>
      </c>
      <c r="T9">
        <v>2.8780370036099998</v>
      </c>
      <c r="U9">
        <v>4.1590139412799996</v>
      </c>
      <c r="V9">
        <v>3.8901616857599999</v>
      </c>
      <c r="W9">
        <v>4.2003724849799999</v>
      </c>
      <c r="X9" s="18"/>
      <c r="Y9" s="18"/>
      <c r="Z9" s="18"/>
      <c r="AA9" s="15"/>
      <c r="AB9" s="15"/>
      <c r="AC9" s="15"/>
      <c r="AD9" s="15"/>
      <c r="AE9" s="15"/>
      <c r="AF9" s="15"/>
      <c r="AG9" s="15"/>
      <c r="AH9" s="14"/>
      <c r="AI9">
        <v>4.2881602774400003</v>
      </c>
      <c r="AJ9">
        <v>4.1043119414099998</v>
      </c>
      <c r="AK9">
        <v>2.5563418253600001</v>
      </c>
      <c r="AL9">
        <v>4.0879059892200003</v>
      </c>
      <c r="AM9">
        <v>3.86116653776</v>
      </c>
      <c r="AN9">
        <v>2.88353404272</v>
      </c>
      <c r="AO9">
        <v>2.0144117863900002</v>
      </c>
      <c r="AP9">
        <v>3.2691655483700002</v>
      </c>
      <c r="AQ9">
        <v>3.1154188783799999</v>
      </c>
      <c r="AR9">
        <v>3.7801928392400002</v>
      </c>
      <c r="AS9">
        <v>4.1552436313200003</v>
      </c>
      <c r="AT9">
        <v>4.0838353359899999</v>
      </c>
      <c r="AU9">
        <v>2.0939140565800001</v>
      </c>
      <c r="AV9">
        <v>3.2309068568499999</v>
      </c>
      <c r="AW9">
        <v>4.0680148468399997</v>
      </c>
      <c r="AX9">
        <v>2.66239842389</v>
      </c>
      <c r="AY9">
        <v>2.51613509341</v>
      </c>
      <c r="AZ9">
        <v>3.9685339526000001</v>
      </c>
      <c r="BA9">
        <v>4.3346345274200004</v>
      </c>
      <c r="BB9">
        <v>3.9564724003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4.2141602354099996</v>
      </c>
      <c r="E10">
        <v>4.2701370246200003</v>
      </c>
      <c r="F10">
        <v>2.6901164104199999</v>
      </c>
      <c r="G10">
        <v>4.1102864002599997</v>
      </c>
      <c r="H10">
        <v>3.7831417976399999</v>
      </c>
      <c r="I10">
        <v>3.1484091255300002</v>
      </c>
      <c r="J10">
        <v>1.9146311789199999</v>
      </c>
      <c r="K10">
        <v>3.1718719560199999</v>
      </c>
      <c r="L10">
        <v>3.1788750506099999</v>
      </c>
      <c r="M10">
        <v>3.83299620331</v>
      </c>
      <c r="N10">
        <v>4.3921303280700004</v>
      </c>
      <c r="O10">
        <v>4.0797548097499998</v>
      </c>
      <c r="P10">
        <v>2.1939986165800001</v>
      </c>
      <c r="Q10">
        <v>3.2918050301699999</v>
      </c>
      <c r="R10">
        <v>4.4308649551399997</v>
      </c>
      <c r="S10">
        <v>2.38256940016</v>
      </c>
      <c r="T10">
        <v>2.93801890138</v>
      </c>
      <c r="U10">
        <v>4.3410032665299996</v>
      </c>
      <c r="V10">
        <v>4.2152838192699997</v>
      </c>
      <c r="W10">
        <v>3.9014103374100002</v>
      </c>
      <c r="X10" s="18"/>
      <c r="Y10" s="18"/>
      <c r="Z10" s="18"/>
      <c r="AA10" s="15"/>
      <c r="AB10" s="15"/>
      <c r="AC10" s="15"/>
      <c r="AD10" s="15"/>
      <c r="AE10" s="15"/>
      <c r="AF10" s="15"/>
      <c r="AG10" s="15"/>
      <c r="AH10" s="14"/>
      <c r="AI10">
        <v>4.4274098287200001</v>
      </c>
      <c r="AJ10">
        <v>4.1397407716899997</v>
      </c>
      <c r="AK10">
        <v>2.6315728242100001</v>
      </c>
      <c r="AL10">
        <v>4.0395939384900004</v>
      </c>
      <c r="AM10">
        <v>3.7775661705400001</v>
      </c>
      <c r="AN10">
        <v>3.08045258819</v>
      </c>
      <c r="AO10">
        <v>1.79787169027</v>
      </c>
      <c r="AP10">
        <v>3.3010833906600001</v>
      </c>
      <c r="AQ10">
        <v>3.0114845208999999</v>
      </c>
      <c r="AR10">
        <v>3.61711374252</v>
      </c>
      <c r="AS10">
        <v>4.3688450202700002</v>
      </c>
      <c r="AT10">
        <v>4.0781991049800004</v>
      </c>
      <c r="AU10">
        <v>2.11003695529</v>
      </c>
      <c r="AV10">
        <v>3.2451148483300001</v>
      </c>
      <c r="AW10">
        <v>4.2432152904200002</v>
      </c>
      <c r="AX10">
        <v>2.69137408344</v>
      </c>
      <c r="AY10">
        <v>2.6061253926700001</v>
      </c>
      <c r="AZ10">
        <v>4.1246281654399999</v>
      </c>
      <c r="BA10">
        <v>4.2295913327500001</v>
      </c>
      <c r="BB10">
        <v>4.0156972130500002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4.1619734020400001</v>
      </c>
      <c r="E11">
        <v>4.4053382013800002</v>
      </c>
      <c r="F11">
        <v>2.80418680989</v>
      </c>
      <c r="G11">
        <v>4.1274213994000002</v>
      </c>
      <c r="H11">
        <v>3.9060413267</v>
      </c>
      <c r="I11">
        <v>3.1677488615799998</v>
      </c>
      <c r="J11">
        <v>1.88021343272</v>
      </c>
      <c r="K11">
        <v>3.2338182603300001</v>
      </c>
      <c r="L11">
        <v>2.9776598759100001</v>
      </c>
      <c r="M11">
        <v>3.9897170740200001</v>
      </c>
      <c r="N11">
        <v>4.2511327989899996</v>
      </c>
      <c r="O11">
        <v>4.2709052959699996</v>
      </c>
      <c r="P11">
        <v>2.17876365984</v>
      </c>
      <c r="Q11">
        <v>3.2914666884799999</v>
      </c>
      <c r="R11">
        <v>4.1189374931199998</v>
      </c>
      <c r="S11">
        <v>2.5916238322199998</v>
      </c>
      <c r="T11">
        <v>2.9529988058500001</v>
      </c>
      <c r="U11">
        <v>4.2627359580800004</v>
      </c>
      <c r="V11">
        <v>4.3088930329200004</v>
      </c>
      <c r="W11">
        <v>3.9864232741199999</v>
      </c>
      <c r="X11" s="18"/>
      <c r="Y11" s="18"/>
      <c r="Z11" s="18"/>
      <c r="AA11" s="15"/>
      <c r="AB11" s="15"/>
      <c r="AC11" s="15"/>
      <c r="AD11" s="15"/>
      <c r="AE11" s="15"/>
      <c r="AF11" s="15"/>
      <c r="AG11" s="15"/>
      <c r="AH11" s="14"/>
      <c r="AI11">
        <v>4.3656584406799999</v>
      </c>
      <c r="AJ11">
        <v>4.0824813214100004</v>
      </c>
      <c r="AK11">
        <v>2.8337133348400001</v>
      </c>
      <c r="AL11">
        <v>4.0661432817499996</v>
      </c>
      <c r="AM11">
        <v>3.7846325136300001</v>
      </c>
      <c r="AN11">
        <v>3.1083926920199998</v>
      </c>
      <c r="AO11">
        <v>1.9493699840900001</v>
      </c>
      <c r="AP11">
        <v>3.2460246096700001</v>
      </c>
      <c r="AQ11">
        <v>2.9988645093900002</v>
      </c>
      <c r="AR11">
        <v>3.6001215121699999</v>
      </c>
      <c r="AS11">
        <v>4.3479140910899998</v>
      </c>
      <c r="AT11">
        <v>4.2056421478299999</v>
      </c>
      <c r="AU11">
        <v>2.1543424366099999</v>
      </c>
      <c r="AV11">
        <v>3.2524807734399999</v>
      </c>
      <c r="AW11">
        <v>4.1549875332899999</v>
      </c>
      <c r="AX11">
        <v>2.8459389050400001</v>
      </c>
      <c r="AY11">
        <v>2.8873550735300002</v>
      </c>
      <c r="AZ11">
        <v>4.1750371289399997</v>
      </c>
      <c r="BA11">
        <v>4.1428125296599996</v>
      </c>
      <c r="BB11">
        <v>4.0538691444200001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4.2483231572299998</v>
      </c>
      <c r="E12">
        <v>4.3530319944700002</v>
      </c>
      <c r="F12">
        <v>2.9211009860099999</v>
      </c>
      <c r="G12">
        <v>3.9737386073400001</v>
      </c>
      <c r="H12">
        <v>3.99737891969</v>
      </c>
      <c r="I12">
        <v>3.1434666542900001</v>
      </c>
      <c r="J12">
        <v>1.9500978986799999</v>
      </c>
      <c r="K12">
        <v>3.2264690649099999</v>
      </c>
      <c r="L12">
        <v>3.02503635914</v>
      </c>
      <c r="M12">
        <v>4.1036644873499997</v>
      </c>
      <c r="N12">
        <v>4.1355719035899998</v>
      </c>
      <c r="O12">
        <v>4.1114820196900004</v>
      </c>
      <c r="P12">
        <v>2.13649883235</v>
      </c>
      <c r="Q12">
        <v>3.3265673219999998</v>
      </c>
      <c r="R12">
        <v>4.09421690834</v>
      </c>
      <c r="S12">
        <v>2.5625118099300002</v>
      </c>
      <c r="T12">
        <v>2.7296984174499999</v>
      </c>
      <c r="U12">
        <v>4.0361022779700004</v>
      </c>
      <c r="V12">
        <v>3.9980129371899999</v>
      </c>
      <c r="W12">
        <v>4.2954606640200002</v>
      </c>
      <c r="X12" s="18"/>
      <c r="Y12" s="18"/>
      <c r="Z12" s="18"/>
      <c r="AA12" s="15"/>
      <c r="AB12" s="15"/>
      <c r="AC12" s="15"/>
      <c r="AD12" s="15"/>
      <c r="AE12" s="15"/>
      <c r="AF12" s="15"/>
      <c r="AG12" s="15"/>
      <c r="AH12" s="14"/>
      <c r="AI12">
        <v>4.2983845689400004</v>
      </c>
      <c r="AJ12">
        <v>3.9629962116200002</v>
      </c>
      <c r="AK12">
        <v>2.9553474851799999</v>
      </c>
      <c r="AL12">
        <v>3.9821324895800001</v>
      </c>
      <c r="AM12">
        <v>3.8852188972400001</v>
      </c>
      <c r="AN12">
        <v>2.9968367337899999</v>
      </c>
      <c r="AO12">
        <v>2.0572925984800001</v>
      </c>
      <c r="AP12">
        <v>3.2424230441300002</v>
      </c>
      <c r="AQ12">
        <v>3.09104257044</v>
      </c>
      <c r="AR12">
        <v>3.81447541029</v>
      </c>
      <c r="AS12">
        <v>4.2495623328000001</v>
      </c>
      <c r="AT12">
        <v>4.0846440799300003</v>
      </c>
      <c r="AU12">
        <v>2.09196635754</v>
      </c>
      <c r="AV12">
        <v>3.2572550730400001</v>
      </c>
      <c r="AW12">
        <v>4.1450391242600002</v>
      </c>
      <c r="AX12">
        <v>2.8166631603000001</v>
      </c>
      <c r="AY12">
        <v>3.1412929359000001</v>
      </c>
      <c r="AZ12">
        <v>4.0747655334399999</v>
      </c>
      <c r="BA12">
        <v>4.2192378449900003</v>
      </c>
      <c r="BB12">
        <v>4.2153071437699996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4.2880099202200004</v>
      </c>
      <c r="E13">
        <v>4.3944049448499998</v>
      </c>
      <c r="F13">
        <v>2.7435338581700002</v>
      </c>
      <c r="G13">
        <v>3.9388624893599999</v>
      </c>
      <c r="H13">
        <v>3.9461188807499998</v>
      </c>
      <c r="I13">
        <v>3.1112932620699998</v>
      </c>
      <c r="J13">
        <v>2.0223904882100001</v>
      </c>
      <c r="K13">
        <v>3.2600246234000001</v>
      </c>
      <c r="L13">
        <v>2.9105079865199999</v>
      </c>
      <c r="M13">
        <v>3.99638170903</v>
      </c>
      <c r="N13">
        <v>4.2680175685800004</v>
      </c>
      <c r="O13">
        <v>4.1093100657199999</v>
      </c>
      <c r="P13">
        <v>2.0915024119200001</v>
      </c>
      <c r="Q13">
        <v>3.3953956758300001</v>
      </c>
      <c r="R13">
        <v>4.2591365880799996</v>
      </c>
      <c r="S13">
        <v>2.6577102316799999</v>
      </c>
      <c r="T13">
        <v>2.5506397603900002</v>
      </c>
      <c r="U13">
        <v>4.2441462470599998</v>
      </c>
      <c r="V13">
        <v>3.8665624141800001</v>
      </c>
      <c r="W13">
        <v>4.2031770873100003</v>
      </c>
      <c r="X13" s="18"/>
      <c r="Y13" s="18"/>
      <c r="Z13" s="18"/>
      <c r="AA13" s="15"/>
      <c r="AB13" s="15"/>
      <c r="AC13" s="15"/>
      <c r="AD13" s="15"/>
      <c r="AE13" s="15"/>
      <c r="AF13" s="15"/>
      <c r="AG13" s="15"/>
      <c r="AH13" s="14"/>
      <c r="AI13">
        <v>4.3403900630700001</v>
      </c>
      <c r="AJ13">
        <v>4.04285345075</v>
      </c>
      <c r="AK13">
        <v>2.8124811043900002</v>
      </c>
      <c r="AL13">
        <v>4.0098213858499996</v>
      </c>
      <c r="AM13">
        <v>3.8905227686899999</v>
      </c>
      <c r="AN13">
        <v>2.9900179088200001</v>
      </c>
      <c r="AO13">
        <v>1.96423182356</v>
      </c>
      <c r="AP13">
        <v>3.25770795638</v>
      </c>
      <c r="AQ13">
        <v>3.0877561771000002</v>
      </c>
      <c r="AR13">
        <v>4.0399791476300004</v>
      </c>
      <c r="AS13">
        <v>4.2890719793300001</v>
      </c>
      <c r="AT13">
        <v>4.0695426788000004</v>
      </c>
      <c r="AU13">
        <v>2.0088698558</v>
      </c>
      <c r="AV13">
        <v>3.27921705333</v>
      </c>
      <c r="AW13">
        <v>4.0684765405599999</v>
      </c>
      <c r="AX13">
        <v>2.68162991695</v>
      </c>
      <c r="AY13">
        <v>3.0597075300199998</v>
      </c>
      <c r="AZ13">
        <v>4.07096448303</v>
      </c>
      <c r="BA13">
        <v>4.0602705771999998</v>
      </c>
      <c r="BB13">
        <v>4.0722705749700001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4.16097146211</v>
      </c>
      <c r="E14">
        <v>4.26788876041</v>
      </c>
      <c r="F14">
        <v>2.86715498461</v>
      </c>
      <c r="G14">
        <v>4.13020283033</v>
      </c>
      <c r="H14">
        <v>4.2003183325500002</v>
      </c>
      <c r="I14">
        <v>3.0519613573100002</v>
      </c>
      <c r="J14">
        <v>2.1982238896099999</v>
      </c>
      <c r="K14">
        <v>3.2874433911500001</v>
      </c>
      <c r="L14">
        <v>2.9547450453800002</v>
      </c>
      <c r="M14">
        <v>3.9276755272099999</v>
      </c>
      <c r="N14">
        <v>4.1792003200799996</v>
      </c>
      <c r="O14">
        <v>4.0654034373799997</v>
      </c>
      <c r="P14">
        <v>2.1056396881300001</v>
      </c>
      <c r="Q14">
        <v>3.4422499576100001</v>
      </c>
      <c r="R14">
        <v>4.2212558105899998</v>
      </c>
      <c r="S14">
        <v>2.5468388629100001</v>
      </c>
      <c r="T14">
        <v>2.6608096635199998</v>
      </c>
      <c r="U14">
        <v>4.2623522848100004</v>
      </c>
      <c r="V14">
        <v>3.99254187826</v>
      </c>
      <c r="W14">
        <v>3.95439715363</v>
      </c>
      <c r="X14" s="18"/>
      <c r="Y14" s="18"/>
      <c r="Z14" s="18"/>
      <c r="AA14" s="15"/>
      <c r="AB14" s="15"/>
      <c r="AC14" s="15"/>
      <c r="AD14" s="15"/>
      <c r="AE14" s="15"/>
      <c r="AF14" s="15"/>
      <c r="AG14" s="15"/>
      <c r="AH14" s="14"/>
      <c r="AI14">
        <v>4.3401140638099998</v>
      </c>
      <c r="AJ14">
        <v>3.9602664914800001</v>
      </c>
      <c r="AK14">
        <v>2.8744219610899999</v>
      </c>
      <c r="AL14">
        <v>3.9732571371600001</v>
      </c>
      <c r="AM14">
        <v>3.9004228694199998</v>
      </c>
      <c r="AN14">
        <v>3.02059548092</v>
      </c>
      <c r="AO14">
        <v>2.0795225694199999</v>
      </c>
      <c r="AP14">
        <v>3.2780791910099998</v>
      </c>
      <c r="AQ14">
        <v>2.7828847642799999</v>
      </c>
      <c r="AR14">
        <v>3.99782287272</v>
      </c>
      <c r="AS14">
        <v>4.2489758497599999</v>
      </c>
      <c r="AT14">
        <v>3.7824029327400002</v>
      </c>
      <c r="AU14">
        <v>2.0286879316699999</v>
      </c>
      <c r="AV14">
        <v>3.2861023188599998</v>
      </c>
      <c r="AW14">
        <v>4.1417926837700003</v>
      </c>
      <c r="AX14">
        <v>2.7074956694500001</v>
      </c>
      <c r="AY14">
        <v>3.1811800034800002</v>
      </c>
      <c r="AZ14">
        <v>4.0936909003500004</v>
      </c>
      <c r="BA14">
        <v>4.0802987705799998</v>
      </c>
      <c r="BB14">
        <v>3.7910306294299998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4.3117749119899997</v>
      </c>
      <c r="E15">
        <v>4.3362424494400003</v>
      </c>
      <c r="F15">
        <v>2.87003806857</v>
      </c>
      <c r="G15">
        <v>4.1696005155</v>
      </c>
      <c r="H15">
        <v>4.25633559081</v>
      </c>
      <c r="I15">
        <v>3.0822924326000001</v>
      </c>
      <c r="J15">
        <v>2.0155412281</v>
      </c>
      <c r="K15">
        <v>3.3145857935900001</v>
      </c>
      <c r="L15">
        <v>2.97536292749</v>
      </c>
      <c r="M15">
        <v>4.0663526839699999</v>
      </c>
      <c r="N15">
        <v>4.2903094289899997</v>
      </c>
      <c r="O15">
        <v>3.9272707843300001</v>
      </c>
      <c r="P15">
        <v>2.14128322431</v>
      </c>
      <c r="Q15">
        <v>3.3695417647400001</v>
      </c>
      <c r="R15">
        <v>4.2916243809900001</v>
      </c>
      <c r="S15">
        <v>2.4432750198700002</v>
      </c>
      <c r="T15">
        <v>2.62617384204</v>
      </c>
      <c r="U15">
        <v>4.3618182597599997</v>
      </c>
      <c r="V15">
        <v>4.066733374</v>
      </c>
      <c r="W15">
        <v>3.7547442107600002</v>
      </c>
      <c r="X15" s="18"/>
      <c r="Y15" s="18"/>
      <c r="Z15" s="18"/>
      <c r="AA15" s="15"/>
      <c r="AB15" s="15"/>
      <c r="AC15" s="15"/>
      <c r="AD15" s="15"/>
      <c r="AE15" s="15"/>
      <c r="AF15" s="15"/>
      <c r="AG15" s="15"/>
      <c r="AH15" s="14"/>
      <c r="AI15">
        <v>4.2183158301799999</v>
      </c>
      <c r="AJ15">
        <v>4.1350829360899999</v>
      </c>
      <c r="AK15">
        <v>2.81175144956</v>
      </c>
      <c r="AL15">
        <v>3.95024624735</v>
      </c>
      <c r="AM15">
        <v>4.1024887122000004</v>
      </c>
      <c r="AN15">
        <v>3.1525113454000002</v>
      </c>
      <c r="AO15">
        <v>2.1362556439799998</v>
      </c>
      <c r="AP15">
        <v>3.2933271318899999</v>
      </c>
      <c r="AQ15">
        <v>2.8315386781499998</v>
      </c>
      <c r="AR15">
        <v>4.2166583703600002</v>
      </c>
      <c r="AS15">
        <v>4.3225972906600001</v>
      </c>
      <c r="AT15">
        <v>3.7486820625199999</v>
      </c>
      <c r="AU15">
        <v>2.1130065973800001</v>
      </c>
      <c r="AV15">
        <v>3.2721755690299998</v>
      </c>
      <c r="AW15">
        <v>4.23324168163</v>
      </c>
      <c r="AX15">
        <v>2.5168204544199999</v>
      </c>
      <c r="AY15">
        <v>3.20753039489</v>
      </c>
      <c r="AZ15">
        <v>4.0886560306000002</v>
      </c>
      <c r="BA15">
        <v>4.2534890793100004</v>
      </c>
      <c r="BB15">
        <v>3.8023558229600001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4.3102268294300004</v>
      </c>
      <c r="E16">
        <v>4.3330641288700003</v>
      </c>
      <c r="F16">
        <v>2.8042248876200002</v>
      </c>
      <c r="G16">
        <v>4.3864661612000004</v>
      </c>
      <c r="H16">
        <v>4.1768985293999998</v>
      </c>
      <c r="I16">
        <v>3.1992202911400001</v>
      </c>
      <c r="J16">
        <v>2.0016413050800002</v>
      </c>
      <c r="K16">
        <v>3.1497503329500001</v>
      </c>
      <c r="L16">
        <v>2.8287532947799998</v>
      </c>
      <c r="M16">
        <v>3.9070239832600002</v>
      </c>
      <c r="N16">
        <v>4.27732693979</v>
      </c>
      <c r="O16">
        <v>3.9220495190400002</v>
      </c>
      <c r="P16">
        <v>2.2036139390499998</v>
      </c>
      <c r="Q16">
        <v>3.36796209268</v>
      </c>
      <c r="R16">
        <v>4.33123870918</v>
      </c>
      <c r="S16">
        <v>2.4780471452500001</v>
      </c>
      <c r="T16">
        <v>2.6925631668999999</v>
      </c>
      <c r="U16">
        <v>4.1855123392199998</v>
      </c>
      <c r="V16">
        <v>4.0824869182099999</v>
      </c>
      <c r="W16">
        <v>3.7350874140300001</v>
      </c>
      <c r="X16" s="18"/>
      <c r="Y16" s="18"/>
      <c r="Z16" s="18"/>
      <c r="AA16" s="15"/>
      <c r="AB16" s="15"/>
      <c r="AC16" s="15"/>
      <c r="AD16" s="15"/>
      <c r="AE16" s="15"/>
      <c r="AF16" s="15"/>
      <c r="AG16" s="15"/>
      <c r="AH16" s="14"/>
      <c r="AI16">
        <v>4.0986690003500001</v>
      </c>
      <c r="AJ16">
        <v>4.1365869711599998</v>
      </c>
      <c r="AK16">
        <v>2.7541252762999999</v>
      </c>
      <c r="AL16">
        <v>4.0514309450699999</v>
      </c>
      <c r="AM16">
        <v>4.10282922791</v>
      </c>
      <c r="AN16">
        <v>3.13541657187</v>
      </c>
      <c r="AO16">
        <v>2.1038779445600002</v>
      </c>
      <c r="AP16">
        <v>3.2558921125000002</v>
      </c>
      <c r="AQ16">
        <v>3.0594224724800001</v>
      </c>
      <c r="AR16">
        <v>4.0355870341399998</v>
      </c>
      <c r="AS16">
        <v>4.1678727996799996</v>
      </c>
      <c r="AT16">
        <v>3.9440553617599998</v>
      </c>
      <c r="AU16">
        <v>2.1685193681500001</v>
      </c>
      <c r="AV16">
        <v>3.2830849940500002</v>
      </c>
      <c r="AW16">
        <v>4.1469111562799998</v>
      </c>
      <c r="AX16">
        <v>2.5149033599399999</v>
      </c>
      <c r="AY16">
        <v>3.1273696325100002</v>
      </c>
      <c r="AZ16">
        <v>4.1030072778199997</v>
      </c>
      <c r="BA16">
        <v>4.1019220373799996</v>
      </c>
      <c r="BB16">
        <v>3.7633150448200001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4.25240630487</v>
      </c>
      <c r="E17">
        <v>4.2346938011799997</v>
      </c>
      <c r="F17">
        <v>2.79630109501</v>
      </c>
      <c r="G17">
        <v>4.2459144453500004</v>
      </c>
      <c r="H17">
        <v>4.0689354370100004</v>
      </c>
      <c r="I17">
        <v>3.16889641623</v>
      </c>
      <c r="J17">
        <v>1.92195617969</v>
      </c>
      <c r="K17">
        <v>3.2524536147599998</v>
      </c>
      <c r="L17">
        <v>2.8365552386699999</v>
      </c>
      <c r="M17">
        <v>3.88724968452</v>
      </c>
      <c r="N17">
        <v>4.4227506196300004</v>
      </c>
      <c r="O17">
        <v>4.0727495616200002</v>
      </c>
      <c r="P17">
        <v>2.2799630409699998</v>
      </c>
      <c r="Q17">
        <v>3.3407678722599998</v>
      </c>
      <c r="R17">
        <v>4.5403247781099996</v>
      </c>
      <c r="S17">
        <v>2.3712900767099998</v>
      </c>
      <c r="T17">
        <v>2.90680076739</v>
      </c>
      <c r="U17">
        <v>4.2196437892800001</v>
      </c>
      <c r="V17">
        <v>4.1850009429600004</v>
      </c>
      <c r="W17">
        <v>3.9430736833500002</v>
      </c>
      <c r="X17" s="18"/>
      <c r="Y17" s="18"/>
      <c r="Z17" s="18"/>
      <c r="AA17" s="15"/>
      <c r="AB17" s="15"/>
      <c r="AC17" s="15"/>
      <c r="AD17" s="15"/>
      <c r="AE17" s="15"/>
      <c r="AF17" s="15"/>
      <c r="AG17" s="15"/>
      <c r="AH17" s="14"/>
      <c r="AI17">
        <v>4.2693436054699996</v>
      </c>
      <c r="AJ17">
        <v>4.0999329998</v>
      </c>
      <c r="AK17">
        <v>2.82342110474</v>
      </c>
      <c r="AL17">
        <v>3.9773487923099999</v>
      </c>
      <c r="AM17">
        <v>4.0944916867599996</v>
      </c>
      <c r="AN17">
        <v>3.2366207281200001</v>
      </c>
      <c r="AO17">
        <v>2.0350746421800001</v>
      </c>
      <c r="AP17">
        <v>3.3116656743399999</v>
      </c>
      <c r="AQ17">
        <v>2.97423456319</v>
      </c>
      <c r="AR17">
        <v>3.85164121052</v>
      </c>
      <c r="AS17">
        <v>4.2347651966899997</v>
      </c>
      <c r="AT17">
        <v>3.9793487266800001</v>
      </c>
      <c r="AU17">
        <v>2.3425251398100002</v>
      </c>
      <c r="AV17">
        <v>3.3166868029600001</v>
      </c>
      <c r="AW17">
        <v>4.1616332173400004</v>
      </c>
      <c r="AX17">
        <v>2.4752625456200001</v>
      </c>
      <c r="AY17">
        <v>3.1517917951799999</v>
      </c>
      <c r="AZ17">
        <v>4.1645775700499996</v>
      </c>
      <c r="BA17">
        <v>4.1452367252100002</v>
      </c>
      <c r="BB17">
        <v>3.8027377038500001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4.3039298860099997</v>
      </c>
      <c r="E18">
        <v>4.2017241352600001</v>
      </c>
      <c r="F18">
        <v>2.6997116648300001</v>
      </c>
      <c r="G18">
        <v>4.1540616558899996</v>
      </c>
      <c r="H18">
        <v>4.0304248488100001</v>
      </c>
      <c r="I18">
        <v>3.20243731419</v>
      </c>
      <c r="J18">
        <v>1.98600667187</v>
      </c>
      <c r="K18">
        <v>3.27188567998</v>
      </c>
      <c r="L18">
        <v>2.93700750494</v>
      </c>
      <c r="M18">
        <v>3.92907816064</v>
      </c>
      <c r="N18">
        <v>4.2389025792800004</v>
      </c>
      <c r="O18">
        <v>4.1300470256399997</v>
      </c>
      <c r="P18">
        <v>2.2014858505700001</v>
      </c>
      <c r="Q18">
        <v>3.37995711661</v>
      </c>
      <c r="R18">
        <v>4.2396885522799996</v>
      </c>
      <c r="S18">
        <v>2.48145376589</v>
      </c>
      <c r="T18">
        <v>2.87016640528</v>
      </c>
      <c r="U18">
        <v>4.30242367443</v>
      </c>
      <c r="V18">
        <v>4.2570787936699999</v>
      </c>
      <c r="W18">
        <v>3.8817234494299999</v>
      </c>
      <c r="X18" s="18"/>
      <c r="Y18" s="18"/>
      <c r="Z18" s="18"/>
      <c r="AA18" s="15"/>
      <c r="AB18" s="15"/>
      <c r="AC18" s="15"/>
      <c r="AD18" s="15"/>
      <c r="AE18" s="15"/>
      <c r="AF18" s="15"/>
      <c r="AG18" s="15"/>
      <c r="AH18" s="14"/>
      <c r="AI18">
        <v>4.4148795560399998</v>
      </c>
      <c r="AJ18">
        <v>3.98746296219</v>
      </c>
      <c r="AK18">
        <v>2.7669860050400001</v>
      </c>
      <c r="AL18">
        <v>4.0023800383400001</v>
      </c>
      <c r="AM18">
        <v>4.1077764917000001</v>
      </c>
      <c r="AN18">
        <v>3.2273406439699999</v>
      </c>
      <c r="AO18">
        <v>1.92790432182</v>
      </c>
      <c r="AP18">
        <v>3.2725040243899999</v>
      </c>
      <c r="AQ18">
        <v>2.9925452142800002</v>
      </c>
      <c r="AR18">
        <v>3.9179669585900001</v>
      </c>
      <c r="AS18">
        <v>4.0450404934400002</v>
      </c>
      <c r="AT18">
        <v>4.17254276202</v>
      </c>
      <c r="AU18">
        <v>2.2377543118799998</v>
      </c>
      <c r="AV18">
        <v>3.3791895802999998</v>
      </c>
      <c r="AW18">
        <v>4.0254642666400002</v>
      </c>
      <c r="AX18">
        <v>2.54137191955</v>
      </c>
      <c r="AY18">
        <v>2.8801162052799998</v>
      </c>
      <c r="AZ18">
        <v>4.08038407995</v>
      </c>
      <c r="BA18">
        <v>4.2689786725200003</v>
      </c>
      <c r="BB18">
        <v>3.72719105522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4.3343392507800003</v>
      </c>
      <c r="E19">
        <v>4.4244624957800003</v>
      </c>
      <c r="F19">
        <v>2.8974219899100002</v>
      </c>
      <c r="G19">
        <v>4.1393392733500001</v>
      </c>
      <c r="H19">
        <v>4.1417016286999999</v>
      </c>
      <c r="I19">
        <v>3.2065967198099998</v>
      </c>
      <c r="J19">
        <v>2.03255775506</v>
      </c>
      <c r="K19">
        <v>3.27332856024</v>
      </c>
      <c r="L19">
        <v>3.1302332716799999</v>
      </c>
      <c r="M19">
        <v>3.98039218578</v>
      </c>
      <c r="N19">
        <v>4.27730647914</v>
      </c>
      <c r="O19">
        <v>4.10986905603</v>
      </c>
      <c r="P19">
        <v>2.2124217058700002</v>
      </c>
      <c r="Q19">
        <v>3.4105517593400001</v>
      </c>
      <c r="R19">
        <v>4.25454278516</v>
      </c>
      <c r="S19">
        <v>2.61783185088</v>
      </c>
      <c r="T19">
        <v>3.0506922747399998</v>
      </c>
      <c r="U19">
        <v>4.5373163091600004</v>
      </c>
      <c r="V19">
        <v>4.1758403589200004</v>
      </c>
      <c r="W19">
        <v>4.0731894029099998</v>
      </c>
      <c r="X19" s="18"/>
      <c r="Y19" s="18"/>
      <c r="Z19" s="18"/>
      <c r="AA19" s="15"/>
      <c r="AB19" s="15"/>
      <c r="AC19" s="15"/>
      <c r="AD19" s="15"/>
      <c r="AE19" s="15"/>
      <c r="AF19" s="15"/>
      <c r="AG19" s="15"/>
      <c r="AH19" s="14"/>
      <c r="AI19">
        <v>4.3861785520599996</v>
      </c>
      <c r="AJ19">
        <v>4.2633846134500004</v>
      </c>
      <c r="AK19">
        <v>2.8543709269400002</v>
      </c>
      <c r="AL19">
        <v>4.0053710706999999</v>
      </c>
      <c r="AM19">
        <v>4.1775585554200001</v>
      </c>
      <c r="AN19">
        <v>3.3398533984699998</v>
      </c>
      <c r="AO19">
        <v>1.95327137584</v>
      </c>
      <c r="AP19">
        <v>3.2912851896099999</v>
      </c>
      <c r="AQ19">
        <v>3.1281436232500002</v>
      </c>
      <c r="AR19">
        <v>3.9658561597099999</v>
      </c>
      <c r="AS19">
        <v>4.0815021800000002</v>
      </c>
      <c r="AT19">
        <v>4.2034196941499999</v>
      </c>
      <c r="AU19">
        <v>2.1939749691900001</v>
      </c>
      <c r="AV19">
        <v>3.3912621613899998</v>
      </c>
      <c r="AW19">
        <v>4.1189215893400002</v>
      </c>
      <c r="AX19">
        <v>2.6846159011499999</v>
      </c>
      <c r="AY19">
        <v>3.0207070298900001</v>
      </c>
      <c r="AZ19">
        <v>4.2324415091800001</v>
      </c>
      <c r="BA19">
        <v>4.0809790615799999</v>
      </c>
      <c r="BB19">
        <v>3.90245833025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4.4528030226200004</v>
      </c>
      <c r="E20">
        <v>4.3615327243399999</v>
      </c>
      <c r="F20">
        <v>2.8707467112299998</v>
      </c>
      <c r="G20">
        <v>4.2821264283699998</v>
      </c>
      <c r="H20">
        <v>4.0712240473000003</v>
      </c>
      <c r="I20">
        <v>3.0986337814199998</v>
      </c>
      <c r="J20">
        <v>2.1358641453599998</v>
      </c>
      <c r="K20">
        <v>3.2500615178999999</v>
      </c>
      <c r="L20">
        <v>3.3330796787899999</v>
      </c>
      <c r="M20">
        <v>4.0718251743199998</v>
      </c>
      <c r="N20">
        <v>4.31990963335</v>
      </c>
      <c r="O20">
        <v>3.7799798061000001</v>
      </c>
      <c r="P20">
        <v>2.3410447965399999</v>
      </c>
      <c r="Q20">
        <v>3.49869386123</v>
      </c>
      <c r="R20">
        <v>4.1475412812999997</v>
      </c>
      <c r="S20">
        <v>2.6961430548599998</v>
      </c>
      <c r="T20">
        <v>3.1459156644399999</v>
      </c>
      <c r="U20">
        <v>4.4588017065100001</v>
      </c>
      <c r="V20">
        <v>4.1013956440800001</v>
      </c>
      <c r="W20">
        <v>3.9989073621800002</v>
      </c>
      <c r="X20" s="18"/>
      <c r="Y20" s="18"/>
      <c r="Z20" s="18"/>
      <c r="AA20" s="15"/>
      <c r="AB20" s="15"/>
      <c r="AC20" s="15"/>
      <c r="AD20" s="15"/>
      <c r="AE20" s="15"/>
      <c r="AF20" s="15"/>
      <c r="AG20" s="15"/>
      <c r="AH20" s="14"/>
      <c r="AI20">
        <v>4.3864510535400001</v>
      </c>
      <c r="AJ20">
        <v>4.0938342422099998</v>
      </c>
      <c r="AK20">
        <v>2.8430970953500001</v>
      </c>
      <c r="AL20">
        <v>4.06158411928</v>
      </c>
      <c r="AM20">
        <v>4.09471048234</v>
      </c>
      <c r="AN20">
        <v>3.2988223275799999</v>
      </c>
      <c r="AO20">
        <v>2.0908851993800002</v>
      </c>
      <c r="AP20">
        <v>3.3038086389200001</v>
      </c>
      <c r="AQ20">
        <v>3.2258107415300001</v>
      </c>
      <c r="AR20">
        <v>4.0134177733299996</v>
      </c>
      <c r="AS20">
        <v>4.1194826982599997</v>
      </c>
      <c r="AT20">
        <v>3.9522797605900002</v>
      </c>
      <c r="AU20">
        <v>2.2998176204199998</v>
      </c>
      <c r="AV20">
        <v>3.4718293041899999</v>
      </c>
      <c r="AW20">
        <v>3.9959667848099998</v>
      </c>
      <c r="AX20">
        <v>2.67522629689</v>
      </c>
      <c r="AY20">
        <v>2.9722741377099999</v>
      </c>
      <c r="AZ20">
        <v>4.1050272629900002</v>
      </c>
      <c r="BA20">
        <v>4.0571407524999996</v>
      </c>
      <c r="BB20">
        <v>3.9728724946999998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4.3962302502500004</v>
      </c>
      <c r="E21">
        <v>4.3380430591000003</v>
      </c>
      <c r="F21">
        <v>2.8290184581000002</v>
      </c>
      <c r="G21">
        <v>4.1931683600899996</v>
      </c>
      <c r="H21">
        <v>3.89067282714</v>
      </c>
      <c r="I21">
        <v>3.0419979433600002</v>
      </c>
      <c r="J21">
        <v>2.0405439853199998</v>
      </c>
      <c r="K21">
        <v>3.33501884521</v>
      </c>
      <c r="L21">
        <v>3.4532610416499998</v>
      </c>
      <c r="M21">
        <v>4.1137252483699998</v>
      </c>
      <c r="N21">
        <v>4.3864365622100001</v>
      </c>
      <c r="O21">
        <v>3.9413096592199999</v>
      </c>
      <c r="P21">
        <v>2.3900108860699998</v>
      </c>
      <c r="Q21">
        <v>3.5406048990399999</v>
      </c>
      <c r="R21">
        <v>4.4034991320500003</v>
      </c>
      <c r="S21">
        <v>2.5711827126100002</v>
      </c>
      <c r="T21">
        <v>3.1554453808799998</v>
      </c>
      <c r="U21">
        <v>4.4525736777900002</v>
      </c>
      <c r="V21">
        <v>3.88915829908</v>
      </c>
      <c r="W21">
        <v>4.0353268939099998</v>
      </c>
      <c r="X21" s="18"/>
      <c r="Y21" s="18"/>
      <c r="Z21" s="18"/>
      <c r="AA21" s="15"/>
      <c r="AB21" s="15"/>
      <c r="AC21" s="15"/>
      <c r="AD21" s="15"/>
      <c r="AE21" s="15"/>
      <c r="AF21" s="15"/>
      <c r="AG21" s="15"/>
      <c r="AH21" s="14"/>
      <c r="AI21">
        <v>4.2322131614299998</v>
      </c>
      <c r="AJ21">
        <v>3.9934158129699999</v>
      </c>
      <c r="AK21">
        <v>2.74287633465</v>
      </c>
      <c r="AL21">
        <v>3.90329099146</v>
      </c>
      <c r="AM21">
        <v>4.0238519444599996</v>
      </c>
      <c r="AN21">
        <v>3.26711134018</v>
      </c>
      <c r="AO21">
        <v>2.09711780137</v>
      </c>
      <c r="AP21">
        <v>3.35101176508</v>
      </c>
      <c r="AQ21">
        <v>3.4000706035400001</v>
      </c>
      <c r="AR21">
        <v>4.01646796076</v>
      </c>
      <c r="AS21">
        <v>4.3415824291999998</v>
      </c>
      <c r="AT21">
        <v>4.0736799219100002</v>
      </c>
      <c r="AU21">
        <v>2.3609745405</v>
      </c>
      <c r="AV21">
        <v>3.4525067316500002</v>
      </c>
      <c r="AW21">
        <v>4.2482597246399996</v>
      </c>
      <c r="AX21">
        <v>2.6183701506200001</v>
      </c>
      <c r="AY21">
        <v>3.0145798900499998</v>
      </c>
      <c r="AZ21">
        <v>4.1758897769000001</v>
      </c>
      <c r="BA21">
        <v>4.0927700175200004</v>
      </c>
      <c r="BB21">
        <v>3.7158283617999999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4.3765651057400001</v>
      </c>
      <c r="E22">
        <v>4.0080539986300003</v>
      </c>
      <c r="F22">
        <v>2.89296965583</v>
      </c>
      <c r="G22">
        <v>4.1068812766900002</v>
      </c>
      <c r="H22">
        <v>4.0573472287400003</v>
      </c>
      <c r="I22">
        <v>2.97852284457</v>
      </c>
      <c r="J22">
        <v>2.1712285214499998</v>
      </c>
      <c r="K22">
        <v>3.2716321007800002</v>
      </c>
      <c r="L22">
        <v>3.3810026332400001</v>
      </c>
      <c r="M22">
        <v>4.0705761984900004</v>
      </c>
      <c r="N22">
        <v>4.3423297026999998</v>
      </c>
      <c r="O22">
        <v>4.0640092776300003</v>
      </c>
      <c r="P22">
        <v>2.3156037819100002</v>
      </c>
      <c r="Q22">
        <v>3.3811531394499998</v>
      </c>
      <c r="R22">
        <v>4.2792012741000001</v>
      </c>
      <c r="S22">
        <v>2.4989352682199999</v>
      </c>
      <c r="T22">
        <v>3.0209561738400001</v>
      </c>
      <c r="U22">
        <v>4.2797300266100002</v>
      </c>
      <c r="V22">
        <v>4.0646358039999999</v>
      </c>
      <c r="W22">
        <v>4.33548882914</v>
      </c>
      <c r="X22" s="18"/>
      <c r="Y22" s="18"/>
      <c r="Z22" s="18"/>
      <c r="AA22" s="15"/>
      <c r="AB22" s="15"/>
      <c r="AC22" s="15"/>
      <c r="AD22" s="15"/>
      <c r="AE22" s="15"/>
      <c r="AF22" s="15"/>
      <c r="AG22" s="15"/>
      <c r="AH22" s="14"/>
      <c r="AI22">
        <v>4.00181360781</v>
      </c>
      <c r="AJ22">
        <v>4.0180047101199996</v>
      </c>
      <c r="AK22">
        <v>2.9649135060799998</v>
      </c>
      <c r="AL22">
        <v>4.1102108104199999</v>
      </c>
      <c r="AM22">
        <v>3.99571954401</v>
      </c>
      <c r="AN22">
        <v>3.1476547685999998</v>
      </c>
      <c r="AO22">
        <v>2.14157691077</v>
      </c>
      <c r="AP22">
        <v>3.3013397768999999</v>
      </c>
      <c r="AQ22">
        <v>3.2308738890800002</v>
      </c>
      <c r="AR22">
        <v>3.9452624054899998</v>
      </c>
      <c r="AS22">
        <v>4.37235391904</v>
      </c>
      <c r="AT22">
        <v>3.9933503688799998</v>
      </c>
      <c r="AU22">
        <v>2.27688889611</v>
      </c>
      <c r="AV22">
        <v>3.3457688947899999</v>
      </c>
      <c r="AW22">
        <v>4.22732457609</v>
      </c>
      <c r="AX22">
        <v>2.5849306850999998</v>
      </c>
      <c r="AY22">
        <v>2.9852895804999999</v>
      </c>
      <c r="AZ22">
        <v>4.2142272415399997</v>
      </c>
      <c r="BA22">
        <v>4.1732745612400004</v>
      </c>
      <c r="BB22">
        <v>4.0427439930700002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4.3977532329600004</v>
      </c>
      <c r="E23">
        <v>4.0664625190799999</v>
      </c>
      <c r="F23">
        <v>2.9818836808900002</v>
      </c>
      <c r="G23">
        <v>4.12518274511</v>
      </c>
      <c r="H23">
        <v>4.1011687330399997</v>
      </c>
      <c r="I23">
        <v>2.9981011897999998</v>
      </c>
      <c r="J23">
        <v>2.3978203639100002</v>
      </c>
      <c r="K23">
        <v>3.1904368054100001</v>
      </c>
      <c r="L23">
        <v>3.4912293186599999</v>
      </c>
      <c r="M23">
        <v>4.0887795394799999</v>
      </c>
      <c r="N23">
        <v>4.3314849300400002</v>
      </c>
      <c r="O23">
        <v>4.0023091123699999</v>
      </c>
      <c r="P23">
        <v>2.3166393396</v>
      </c>
      <c r="Q23">
        <v>3.31342236386</v>
      </c>
      <c r="R23">
        <v>4.4847538497099997</v>
      </c>
      <c r="S23">
        <v>2.4976198380999999</v>
      </c>
      <c r="T23">
        <v>3.0199409992800001</v>
      </c>
      <c r="U23">
        <v>4.0860613078999997</v>
      </c>
      <c r="V23">
        <v>4.0887350203399997</v>
      </c>
      <c r="W23">
        <v>4.2672228949999997</v>
      </c>
      <c r="X23" s="18"/>
      <c r="Y23" s="18"/>
      <c r="Z23" s="18"/>
      <c r="AA23" s="15"/>
      <c r="AB23" s="15"/>
      <c r="AC23" s="15"/>
      <c r="AD23" s="15"/>
      <c r="AE23" s="15"/>
      <c r="AF23" s="15"/>
      <c r="AG23" s="15"/>
      <c r="AH23" s="14"/>
      <c r="AI23">
        <v>4.0605056061899996</v>
      </c>
      <c r="AJ23">
        <v>4.1533564795600002</v>
      </c>
      <c r="AK23">
        <v>2.9974258052599998</v>
      </c>
      <c r="AL23">
        <v>4.1815362366500004</v>
      </c>
      <c r="AM23">
        <v>4.21928975324</v>
      </c>
      <c r="AN23">
        <v>3.2750313183399999</v>
      </c>
      <c r="AO23">
        <v>2.26906287645</v>
      </c>
      <c r="AP23">
        <v>3.3361017743699999</v>
      </c>
      <c r="AQ23">
        <v>3.10297240484</v>
      </c>
      <c r="AR23">
        <v>4.0889122707199999</v>
      </c>
      <c r="AS23">
        <v>4.1090648509100003</v>
      </c>
      <c r="AT23">
        <v>3.9955162924300001</v>
      </c>
      <c r="AU23">
        <v>2.2856796034100002</v>
      </c>
      <c r="AV23">
        <v>3.3188688725</v>
      </c>
      <c r="AW23">
        <v>4.0740576702300002</v>
      </c>
      <c r="AX23">
        <v>2.5160438119899999</v>
      </c>
      <c r="AY23">
        <v>3.1055886368999999</v>
      </c>
      <c r="AZ23">
        <v>4.14669107913</v>
      </c>
      <c r="BA23">
        <v>4.17396702926</v>
      </c>
      <c r="BB23">
        <v>3.9854159200499999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4.3654442943499996</v>
      </c>
      <c r="E24">
        <v>4.0633378637300002</v>
      </c>
      <c r="F24">
        <v>3.1756108132800001</v>
      </c>
      <c r="G24">
        <v>4.3064436501300003</v>
      </c>
      <c r="H24">
        <v>4.0988773806600003</v>
      </c>
      <c r="I24">
        <v>3.1181797915299998</v>
      </c>
      <c r="J24">
        <v>2.3837855758300002</v>
      </c>
      <c r="K24">
        <v>3.1393385006800001</v>
      </c>
      <c r="L24">
        <v>3.0859038870400002</v>
      </c>
      <c r="M24">
        <v>3.85989204954</v>
      </c>
      <c r="N24">
        <v>4.4113703270300002</v>
      </c>
      <c r="O24">
        <v>4.1658653037400004</v>
      </c>
      <c r="P24">
        <v>2.3978078475800002</v>
      </c>
      <c r="Q24">
        <v>3.39419513568</v>
      </c>
      <c r="R24">
        <v>4.2261688606399996</v>
      </c>
      <c r="S24">
        <v>2.69769385223</v>
      </c>
      <c r="T24">
        <v>2.9216936006099998</v>
      </c>
      <c r="U24">
        <v>4.2112303435699996</v>
      </c>
      <c r="V24">
        <v>4.0520884839300004</v>
      </c>
      <c r="W24">
        <v>3.9182364026499998</v>
      </c>
      <c r="X24" s="18"/>
      <c r="Y24" s="18"/>
      <c r="Z24" s="18"/>
      <c r="AA24" s="15"/>
      <c r="AB24" s="15"/>
      <c r="AC24" s="15"/>
      <c r="AD24" s="15"/>
      <c r="AE24" s="15"/>
      <c r="AF24" s="15"/>
      <c r="AG24" s="15"/>
      <c r="AH24" s="14"/>
      <c r="AI24">
        <v>4.1702943387899998</v>
      </c>
      <c r="AJ24">
        <v>4.18369513756</v>
      </c>
      <c r="AK24">
        <v>3.0134511009199998</v>
      </c>
      <c r="AL24">
        <v>4.2031058076000001</v>
      </c>
      <c r="AM24">
        <v>3.9672300008299999</v>
      </c>
      <c r="AN24">
        <v>3.2460507512899999</v>
      </c>
      <c r="AO24">
        <v>2.32080121583</v>
      </c>
      <c r="AP24">
        <v>3.32516451526</v>
      </c>
      <c r="AQ24">
        <v>2.9059880957200002</v>
      </c>
      <c r="AR24">
        <v>4.1370549178299996</v>
      </c>
      <c r="AS24">
        <v>4.30625842241</v>
      </c>
      <c r="AT24">
        <v>3.9299270233399999</v>
      </c>
      <c r="AU24">
        <v>2.3680074411200001</v>
      </c>
      <c r="AV24">
        <v>3.3043463987199999</v>
      </c>
      <c r="AW24">
        <v>4.23728879005</v>
      </c>
      <c r="AX24">
        <v>2.4334262333400001</v>
      </c>
      <c r="AY24">
        <v>2.83117201572</v>
      </c>
      <c r="AZ24">
        <v>4.0589240899699996</v>
      </c>
      <c r="BA24">
        <v>4.0736836817800004</v>
      </c>
      <c r="BB24">
        <v>3.9827118527400001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4.2383910371200004</v>
      </c>
      <c r="E25">
        <v>4.1155937575100001</v>
      </c>
      <c r="F25">
        <v>3.0692345659</v>
      </c>
      <c r="G25">
        <v>4.2727099958999997</v>
      </c>
      <c r="H25">
        <v>4.3041553259400001</v>
      </c>
      <c r="I25">
        <v>3.0902513061599999</v>
      </c>
      <c r="J25">
        <v>2.2773828098900002</v>
      </c>
      <c r="K25">
        <v>3.1669916702099998</v>
      </c>
      <c r="L25">
        <v>3.0128621794299999</v>
      </c>
      <c r="M25">
        <v>4.0506939089499996</v>
      </c>
      <c r="N25">
        <v>4.2623410688899996</v>
      </c>
      <c r="O25">
        <v>4.1799936077500002</v>
      </c>
      <c r="P25">
        <v>2.2871351096399999</v>
      </c>
      <c r="Q25">
        <v>3.4464013919399998</v>
      </c>
      <c r="R25">
        <v>4.0985735969999997</v>
      </c>
      <c r="S25">
        <v>2.8968310722499999</v>
      </c>
      <c r="T25">
        <v>2.9082387821600002</v>
      </c>
      <c r="U25">
        <v>4.13954640597</v>
      </c>
      <c r="V25">
        <v>4.1065432846099998</v>
      </c>
      <c r="W25">
        <v>4.1923287517699999</v>
      </c>
      <c r="X25" s="18"/>
      <c r="Y25" s="18"/>
      <c r="Z25" s="18"/>
      <c r="AA25" s="15"/>
      <c r="AB25" s="15"/>
      <c r="AC25" s="15"/>
      <c r="AD25" s="15"/>
      <c r="AE25" s="15"/>
      <c r="AF25" s="15"/>
      <c r="AG25" s="15"/>
      <c r="AH25" s="14"/>
      <c r="AI25">
        <v>4.2994197889999999</v>
      </c>
      <c r="AJ25">
        <v>3.9916683117699998</v>
      </c>
      <c r="AK25">
        <v>2.8792757954599999</v>
      </c>
      <c r="AL25">
        <v>4.1384584094700001</v>
      </c>
      <c r="AM25">
        <v>3.9826584493100001</v>
      </c>
      <c r="AN25">
        <v>3.0776673425799999</v>
      </c>
      <c r="AO25">
        <v>2.30861601922</v>
      </c>
      <c r="AP25">
        <v>3.3117581169300001</v>
      </c>
      <c r="AQ25">
        <v>3.1494610327500001</v>
      </c>
      <c r="AR25">
        <v>4.12099472355</v>
      </c>
      <c r="AS25">
        <v>4.2065252827600004</v>
      </c>
      <c r="AT25">
        <v>4.0365283539299996</v>
      </c>
      <c r="AU25">
        <v>2.2351234630599999</v>
      </c>
      <c r="AV25">
        <v>3.3608303019000001</v>
      </c>
      <c r="AW25">
        <v>4.2256478407499998</v>
      </c>
      <c r="AX25">
        <v>2.5262927236900001</v>
      </c>
      <c r="AY25">
        <v>3.0000730577399999</v>
      </c>
      <c r="AZ25">
        <v>3.9042193797999998</v>
      </c>
      <c r="BA25">
        <v>4.0110137644200003</v>
      </c>
      <c r="BB25">
        <v>4.0978208272699996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4.4112904312100003</v>
      </c>
      <c r="E26">
        <v>4.0899025027300002</v>
      </c>
      <c r="F26">
        <v>3.1949760562399998</v>
      </c>
      <c r="G26">
        <v>4.2591927515899997</v>
      </c>
      <c r="H26">
        <v>4.2824092997900003</v>
      </c>
      <c r="I26">
        <v>3.13399404404</v>
      </c>
      <c r="J26">
        <v>2.20122916012</v>
      </c>
      <c r="K26">
        <v>3.3058986106299999</v>
      </c>
      <c r="L26">
        <v>3.0742188341099999</v>
      </c>
      <c r="M26">
        <v>4.2060012694899997</v>
      </c>
      <c r="N26">
        <v>4.3836736358200001</v>
      </c>
      <c r="O26">
        <v>4.3103606670400003</v>
      </c>
      <c r="P26">
        <v>2.1689466071200001</v>
      </c>
      <c r="Q26">
        <v>3.44771090856</v>
      </c>
      <c r="R26">
        <v>4.2896440627499999</v>
      </c>
      <c r="S26">
        <v>2.7995555528899998</v>
      </c>
      <c r="T26">
        <v>2.7732024313900001</v>
      </c>
      <c r="U26">
        <v>4.1066644182500003</v>
      </c>
      <c r="V26">
        <v>4.0863302306699998</v>
      </c>
      <c r="W26">
        <v>4.0801151234699997</v>
      </c>
      <c r="X26" s="18"/>
      <c r="Y26" s="18"/>
      <c r="Z26" s="18"/>
      <c r="AA26" s="15"/>
      <c r="AB26" s="15"/>
      <c r="AC26" s="15"/>
      <c r="AD26" s="15"/>
      <c r="AE26" s="15"/>
      <c r="AF26" s="15"/>
      <c r="AG26" s="15"/>
      <c r="AH26" s="14"/>
      <c r="AI26">
        <v>4.3095139714100004</v>
      </c>
      <c r="AJ26">
        <v>3.8331034403899999</v>
      </c>
      <c r="AK26">
        <v>2.94586590751</v>
      </c>
      <c r="AL26">
        <v>4.0425808077300003</v>
      </c>
      <c r="AM26">
        <v>3.9586049191899999</v>
      </c>
      <c r="AN26">
        <v>3.06290266247</v>
      </c>
      <c r="AO26">
        <v>2.1026797210699999</v>
      </c>
      <c r="AP26">
        <v>3.3141955114199999</v>
      </c>
      <c r="AQ26">
        <v>3.4508406279899999</v>
      </c>
      <c r="AR26">
        <v>4.2074979404499997</v>
      </c>
      <c r="AS26">
        <v>4.25862342837</v>
      </c>
      <c r="AT26">
        <v>4.07124583471</v>
      </c>
      <c r="AU26">
        <v>2.21932715261</v>
      </c>
      <c r="AV26">
        <v>3.33575492719</v>
      </c>
      <c r="AW26">
        <v>4.25662296443</v>
      </c>
      <c r="AX26">
        <v>2.5535239486400001</v>
      </c>
      <c r="AY26">
        <v>2.8397608936399998</v>
      </c>
      <c r="AZ26">
        <v>3.9326481589600002</v>
      </c>
      <c r="BA26">
        <v>4.1187986863199999</v>
      </c>
      <c r="BB26">
        <v>3.9227839429300002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4.3609781108699996</v>
      </c>
      <c r="E27">
        <v>4.3238516981600004</v>
      </c>
      <c r="F27">
        <v>3.0687358524000001</v>
      </c>
      <c r="G27">
        <v>4.30709400839</v>
      </c>
      <c r="H27">
        <v>4.1943700535700001</v>
      </c>
      <c r="I27">
        <v>3.0965852854999998</v>
      </c>
      <c r="J27">
        <v>2.1439677052900001</v>
      </c>
      <c r="K27">
        <v>3.3749457324000001</v>
      </c>
      <c r="L27">
        <v>3.0770797620499999</v>
      </c>
      <c r="M27">
        <v>4.0393715014699998</v>
      </c>
      <c r="N27">
        <v>4.3817844494299996</v>
      </c>
      <c r="O27">
        <v>4.0955575735899998</v>
      </c>
      <c r="P27">
        <v>2.17131200164</v>
      </c>
      <c r="Q27">
        <v>3.4560613009300001</v>
      </c>
      <c r="R27">
        <v>4.3152269812500004</v>
      </c>
      <c r="S27">
        <v>2.67334334345</v>
      </c>
      <c r="T27">
        <v>2.80705895431</v>
      </c>
      <c r="U27">
        <v>4.4715370061600002</v>
      </c>
      <c r="V27">
        <v>4.0828212053900002</v>
      </c>
      <c r="W27">
        <v>4.0594026632700002</v>
      </c>
      <c r="X27" s="18"/>
      <c r="Y27" s="18"/>
      <c r="Z27" s="18"/>
      <c r="AA27" s="15"/>
      <c r="AB27" s="15"/>
      <c r="AC27" s="15"/>
      <c r="AD27" s="15"/>
      <c r="AE27" s="15"/>
      <c r="AF27" s="15"/>
      <c r="AG27" s="15"/>
      <c r="AH27" s="14"/>
      <c r="AI27">
        <v>4.5581821520299997</v>
      </c>
      <c r="AJ27">
        <v>4.1050285083100002</v>
      </c>
      <c r="AK27">
        <v>2.9089872380299999</v>
      </c>
      <c r="AL27">
        <v>3.9693440503500002</v>
      </c>
      <c r="AM27">
        <v>4.2224724223100001</v>
      </c>
      <c r="AN27">
        <v>3.15429434131</v>
      </c>
      <c r="AO27">
        <v>2.15403145812</v>
      </c>
      <c r="AP27">
        <v>3.2596394489399998</v>
      </c>
      <c r="AQ27">
        <v>3.3820889706199999</v>
      </c>
      <c r="AR27">
        <v>4.1067796741800002</v>
      </c>
      <c r="AS27">
        <v>4.3013153277000002</v>
      </c>
      <c r="AT27">
        <v>4.0785265265700001</v>
      </c>
      <c r="AU27">
        <v>2.2321519866699999</v>
      </c>
      <c r="AV27">
        <v>3.3634085214599998</v>
      </c>
      <c r="AW27">
        <v>4.0884273865400003</v>
      </c>
      <c r="AX27">
        <v>2.5400509946900001</v>
      </c>
      <c r="AY27">
        <v>2.8568945566899999</v>
      </c>
      <c r="AZ27">
        <v>4.1158603010699997</v>
      </c>
      <c r="BA27">
        <v>3.7847147923</v>
      </c>
      <c r="BB27">
        <v>4.0011750346500001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4.2306853278599998</v>
      </c>
      <c r="E28">
        <v>4.2365952202899999</v>
      </c>
      <c r="F28">
        <v>3.0593481328199998</v>
      </c>
      <c r="G28">
        <v>4.3435706052900001</v>
      </c>
      <c r="H28">
        <v>4.1858666177500004</v>
      </c>
      <c r="I28">
        <v>3.28661279098</v>
      </c>
      <c r="J28">
        <v>2.00876129815</v>
      </c>
      <c r="K28">
        <v>3.3150696548099998</v>
      </c>
      <c r="L28">
        <v>3.0488509347599999</v>
      </c>
      <c r="M28">
        <v>4.0736567794800003</v>
      </c>
      <c r="N28">
        <v>4.2958909036000001</v>
      </c>
      <c r="O28">
        <v>4.1578747678600001</v>
      </c>
      <c r="P28">
        <v>2.2244360248300001</v>
      </c>
      <c r="Q28">
        <v>3.3599375939099998</v>
      </c>
      <c r="R28">
        <v>4.3586826690200002</v>
      </c>
      <c r="S28">
        <v>2.7570145346000001</v>
      </c>
      <c r="T28">
        <v>2.8838229265700002</v>
      </c>
      <c r="U28">
        <v>4.3484648824300001</v>
      </c>
      <c r="V28">
        <v>4.0535789373200002</v>
      </c>
      <c r="W28">
        <v>3.9971680965899998</v>
      </c>
      <c r="X28" s="18"/>
      <c r="Y28" s="18"/>
      <c r="Z28" s="18"/>
      <c r="AA28" s="15"/>
      <c r="AB28" s="15"/>
      <c r="AC28" s="15"/>
      <c r="AD28" s="15"/>
      <c r="AE28" s="15"/>
      <c r="AF28" s="15"/>
      <c r="AG28" s="15"/>
      <c r="AH28" s="14"/>
      <c r="AI28">
        <v>4.2624934785899997</v>
      </c>
      <c r="AJ28">
        <v>4.2846993466400001</v>
      </c>
      <c r="AK28">
        <v>3.0561683405300002</v>
      </c>
      <c r="AL28">
        <v>4.1427215451899997</v>
      </c>
      <c r="AM28">
        <v>4.1037689680099998</v>
      </c>
      <c r="AN28">
        <v>3.4049540229800002</v>
      </c>
      <c r="AO28">
        <v>2.0224845600400001</v>
      </c>
      <c r="AP28">
        <v>3.22482860043</v>
      </c>
      <c r="AQ28">
        <v>3.4430669000699998</v>
      </c>
      <c r="AR28">
        <v>3.9320943125599999</v>
      </c>
      <c r="AS28">
        <v>3.95325474803</v>
      </c>
      <c r="AT28">
        <v>4.1018943515900004</v>
      </c>
      <c r="AU28">
        <v>2.3478624158799999</v>
      </c>
      <c r="AV28">
        <v>3.3941429700899999</v>
      </c>
      <c r="AW28">
        <v>4.2348611955499997</v>
      </c>
      <c r="AX28">
        <v>2.65721127174</v>
      </c>
      <c r="AY28">
        <v>3.0872196057600001</v>
      </c>
      <c r="AZ28">
        <v>4.0945828985799997</v>
      </c>
      <c r="BA28">
        <v>3.9461948844400001</v>
      </c>
      <c r="BB28">
        <v>4.20420973415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4.25079688759</v>
      </c>
      <c r="E29">
        <v>4.2858247771000002</v>
      </c>
      <c r="F29">
        <v>3.1383757432000001</v>
      </c>
      <c r="G29">
        <v>4.48840511542</v>
      </c>
      <c r="H29">
        <v>4.2186616246800002</v>
      </c>
      <c r="I29">
        <v>3.2372248140200002</v>
      </c>
      <c r="J29">
        <v>1.9755723672200001</v>
      </c>
      <c r="K29">
        <v>3.3657659898299999</v>
      </c>
      <c r="L29">
        <v>3.14064180449</v>
      </c>
      <c r="M29">
        <v>3.9774288471600001</v>
      </c>
      <c r="N29">
        <v>4.5035668760999998</v>
      </c>
      <c r="O29">
        <v>4.4190086760999998</v>
      </c>
      <c r="P29">
        <v>2.3592599349399999</v>
      </c>
      <c r="Q29">
        <v>3.4203099648699999</v>
      </c>
      <c r="R29">
        <v>4.3527354482999998</v>
      </c>
      <c r="S29">
        <v>3.0587849630899999</v>
      </c>
      <c r="T29">
        <v>3.0590910548000001</v>
      </c>
      <c r="U29">
        <v>4.4671708162700003</v>
      </c>
      <c r="V29">
        <v>4.2222592058000004</v>
      </c>
      <c r="W29">
        <v>4.0315697751600004</v>
      </c>
      <c r="X29" s="18"/>
      <c r="Y29" s="18"/>
      <c r="Z29" s="18"/>
      <c r="AA29" s="15"/>
      <c r="AB29" s="15"/>
      <c r="AC29" s="15"/>
      <c r="AD29" s="15"/>
      <c r="AE29" s="15"/>
      <c r="AF29" s="15"/>
      <c r="AG29" s="15"/>
      <c r="AH29" s="14"/>
      <c r="AI29">
        <v>4.3154372898700002</v>
      </c>
      <c r="AJ29">
        <v>4.1456968975599997</v>
      </c>
      <c r="AK29">
        <v>2.9557033618199999</v>
      </c>
      <c r="AL29">
        <v>4.39294544924</v>
      </c>
      <c r="AM29">
        <v>4.2440291174800002</v>
      </c>
      <c r="AN29">
        <v>3.3996931350700001</v>
      </c>
      <c r="AO29">
        <v>1.9922763643600001</v>
      </c>
      <c r="AP29">
        <v>3.2542841659800001</v>
      </c>
      <c r="AQ29">
        <v>3.23854859912</v>
      </c>
      <c r="AR29">
        <v>3.9481574031600002</v>
      </c>
      <c r="AS29">
        <v>4.0416215666199999</v>
      </c>
      <c r="AT29">
        <v>4.1837350276700001</v>
      </c>
      <c r="AU29">
        <v>2.3557809751200001</v>
      </c>
      <c r="AV29">
        <v>3.4262303951800002</v>
      </c>
      <c r="AW29">
        <v>4.3936102787799998</v>
      </c>
      <c r="AX29">
        <v>2.8120962392900002</v>
      </c>
      <c r="AY29">
        <v>3.1199615068400002</v>
      </c>
      <c r="AZ29">
        <v>4.1957252520599999</v>
      </c>
      <c r="BA29">
        <v>3.8935277158499999</v>
      </c>
      <c r="BB29">
        <v>4.2319827953300004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4.47366203161</v>
      </c>
      <c r="E30">
        <v>4.2877598112499999</v>
      </c>
      <c r="F30">
        <v>2.9329545080099999</v>
      </c>
      <c r="G30">
        <v>4.3038484811800002</v>
      </c>
      <c r="H30">
        <v>4.0591727465399998</v>
      </c>
      <c r="I30">
        <v>3.3807673688</v>
      </c>
      <c r="J30">
        <v>2.2146879793499998</v>
      </c>
      <c r="K30">
        <v>3.3664388920400001</v>
      </c>
      <c r="L30">
        <v>2.89020639065</v>
      </c>
      <c r="M30">
        <v>4.0550637574400001</v>
      </c>
      <c r="N30">
        <v>4.4538950367299996</v>
      </c>
      <c r="O30">
        <v>4.2664410558799997</v>
      </c>
      <c r="P30">
        <v>2.2710796314400001</v>
      </c>
      <c r="Q30">
        <v>3.4281140083000001</v>
      </c>
      <c r="R30">
        <v>4.1659561790300002</v>
      </c>
      <c r="S30">
        <v>2.9253663383499999</v>
      </c>
      <c r="T30">
        <v>2.9963491708099999</v>
      </c>
      <c r="U30">
        <v>4.6133782613300003</v>
      </c>
      <c r="V30">
        <v>4.2888563833899997</v>
      </c>
      <c r="W30">
        <v>3.9050226863800002</v>
      </c>
      <c r="X30" s="18"/>
      <c r="Y30" s="18"/>
      <c r="Z30" s="18"/>
      <c r="AA30" s="15"/>
      <c r="AB30" s="15"/>
      <c r="AC30" s="15"/>
      <c r="AD30" s="15"/>
      <c r="AE30" s="15"/>
      <c r="AF30" s="15"/>
      <c r="AG30" s="15"/>
      <c r="AH30" s="14"/>
      <c r="AI30">
        <v>4.4521715040099998</v>
      </c>
      <c r="AJ30">
        <v>4.11332235256</v>
      </c>
      <c r="AK30">
        <v>2.8468062291599998</v>
      </c>
      <c r="AL30">
        <v>4.1386847145300001</v>
      </c>
      <c r="AM30">
        <v>4.2276904322500002</v>
      </c>
      <c r="AN30">
        <v>3.3308310954699998</v>
      </c>
      <c r="AO30">
        <v>2.1590582271500001</v>
      </c>
      <c r="AP30">
        <v>3.19609420964</v>
      </c>
      <c r="AQ30">
        <v>3.09457380513</v>
      </c>
      <c r="AR30">
        <v>4.1137902834600002</v>
      </c>
      <c r="AS30">
        <v>4.1098397739500001</v>
      </c>
      <c r="AT30">
        <v>4.2314667541100004</v>
      </c>
      <c r="AU30">
        <v>2.3810981027599998</v>
      </c>
      <c r="AV30">
        <v>3.3994426402500002</v>
      </c>
      <c r="AW30">
        <v>4.2785123497599997</v>
      </c>
      <c r="AX30">
        <v>2.9447087238799998</v>
      </c>
      <c r="AY30">
        <v>3.12293346472</v>
      </c>
      <c r="AZ30">
        <v>4.2065543654599997</v>
      </c>
      <c r="BA30">
        <v>4.1747492228900001</v>
      </c>
      <c r="BB30">
        <v>4.0018044495299998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4.4936249731200002</v>
      </c>
      <c r="E31">
        <v>4.2652813243100001</v>
      </c>
      <c r="F31">
        <v>3.1550968671600002</v>
      </c>
      <c r="G31">
        <v>4.3445167852499997</v>
      </c>
      <c r="H31">
        <v>4.1424938305800003</v>
      </c>
      <c r="I31">
        <v>3.3661891553199998</v>
      </c>
      <c r="J31">
        <v>2.35177216187</v>
      </c>
      <c r="K31">
        <v>3.3357649340100002</v>
      </c>
      <c r="L31">
        <v>2.7627777339400001</v>
      </c>
      <c r="M31">
        <v>4.04444982482</v>
      </c>
      <c r="N31">
        <v>4.2077466978700002</v>
      </c>
      <c r="O31">
        <v>4.3063225160999998</v>
      </c>
      <c r="P31">
        <v>2.2186018164500001</v>
      </c>
      <c r="Q31">
        <v>3.3782881096400001</v>
      </c>
      <c r="R31">
        <v>4.3356535866100003</v>
      </c>
      <c r="S31">
        <v>2.8118578031500001</v>
      </c>
      <c r="T31">
        <v>3.2458519668000001</v>
      </c>
      <c r="U31">
        <v>4.4265383500300004</v>
      </c>
      <c r="V31">
        <v>4.3208699168100004</v>
      </c>
      <c r="W31">
        <v>4.0956863126499998</v>
      </c>
      <c r="X31" s="18"/>
      <c r="Y31" s="18"/>
      <c r="Z31" s="18"/>
      <c r="AA31" s="15"/>
      <c r="AB31" s="15"/>
      <c r="AC31" s="15"/>
      <c r="AD31" s="15"/>
      <c r="AE31" s="15"/>
      <c r="AF31" s="15"/>
      <c r="AG31" s="15"/>
      <c r="AH31" s="14"/>
      <c r="AI31">
        <v>4.4167152869699997</v>
      </c>
      <c r="AJ31">
        <v>4.0431005310300003</v>
      </c>
      <c r="AK31">
        <v>3.0201922151599998</v>
      </c>
      <c r="AL31">
        <v>4.16243929029</v>
      </c>
      <c r="AM31">
        <v>4.2023659894599996</v>
      </c>
      <c r="AN31">
        <v>3.4056791631099999</v>
      </c>
      <c r="AO31">
        <v>2.1647121113700001</v>
      </c>
      <c r="AP31">
        <v>3.2213514444100002</v>
      </c>
      <c r="AQ31">
        <v>2.9289288235400002</v>
      </c>
      <c r="AR31">
        <v>3.9500994011300001</v>
      </c>
      <c r="AS31">
        <v>4.1510809765300003</v>
      </c>
      <c r="AT31">
        <v>4.2548418806599999</v>
      </c>
      <c r="AU31">
        <v>2.3648827288900001</v>
      </c>
      <c r="AV31">
        <v>3.3667024644399999</v>
      </c>
      <c r="AW31">
        <v>4.2167135151600004</v>
      </c>
      <c r="AX31">
        <v>3.0772977754199999</v>
      </c>
      <c r="AY31">
        <v>3.05459608538</v>
      </c>
      <c r="AZ31">
        <v>4.3063905254700003</v>
      </c>
      <c r="BA31">
        <v>4.2793811713199998</v>
      </c>
      <c r="BB31">
        <v>3.9156287235499998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4.55880490847</v>
      </c>
      <c r="E32">
        <v>4.1310117888000004</v>
      </c>
      <c r="F32">
        <v>3.09026729659</v>
      </c>
      <c r="G32">
        <v>4.3257670887600002</v>
      </c>
      <c r="H32">
        <v>4.1273488698999996</v>
      </c>
      <c r="I32">
        <v>3.31589120708</v>
      </c>
      <c r="J32">
        <v>2.27888625844</v>
      </c>
      <c r="K32">
        <v>3.3270369478699999</v>
      </c>
      <c r="L32">
        <v>3.3233652388000001</v>
      </c>
      <c r="M32">
        <v>4.0958779991199998</v>
      </c>
      <c r="N32">
        <v>4.24215963288</v>
      </c>
      <c r="O32">
        <v>4.1643212441999999</v>
      </c>
      <c r="P32">
        <v>2.25313968158</v>
      </c>
      <c r="Q32">
        <v>3.4433723564199998</v>
      </c>
      <c r="R32">
        <v>4.2199401274300001</v>
      </c>
      <c r="S32">
        <v>2.6242521786199999</v>
      </c>
      <c r="T32">
        <v>3.0405427521399999</v>
      </c>
      <c r="U32">
        <v>4.5526073780100003</v>
      </c>
      <c r="V32">
        <v>3.99518574932</v>
      </c>
      <c r="W32">
        <v>4.08816983037</v>
      </c>
      <c r="X32" s="18"/>
      <c r="Y32" s="18"/>
      <c r="Z32" s="18"/>
      <c r="AA32" s="15"/>
      <c r="AB32" s="15"/>
      <c r="AC32" s="15"/>
      <c r="AD32" s="15"/>
      <c r="AE32" s="15"/>
      <c r="AF32" s="15"/>
      <c r="AG32" s="15"/>
      <c r="AH32" s="14"/>
      <c r="AI32">
        <v>4.43126607567</v>
      </c>
      <c r="AJ32">
        <v>3.89684466872</v>
      </c>
      <c r="AK32">
        <v>3.1311069317200002</v>
      </c>
      <c r="AL32">
        <v>4.1717838228100002</v>
      </c>
      <c r="AM32">
        <v>4.0423676318100004</v>
      </c>
      <c r="AN32">
        <v>3.3004198798900002</v>
      </c>
      <c r="AO32">
        <v>2.1760112614399998</v>
      </c>
      <c r="AP32">
        <v>3.3009684702099999</v>
      </c>
      <c r="AQ32">
        <v>3.2614429459399998</v>
      </c>
      <c r="AR32">
        <v>4.0134253289200004</v>
      </c>
      <c r="AS32">
        <v>3.9091453594100001</v>
      </c>
      <c r="AT32">
        <v>4.2848223799099996</v>
      </c>
      <c r="AU32">
        <v>2.3634627484499999</v>
      </c>
      <c r="AV32">
        <v>3.3667863194900001</v>
      </c>
      <c r="AW32">
        <v>4.2064648252300003</v>
      </c>
      <c r="AX32">
        <v>2.9747742339399998</v>
      </c>
      <c r="AY32">
        <v>2.9706932808199999</v>
      </c>
      <c r="AZ32">
        <v>4.4617631110699998</v>
      </c>
      <c r="BA32">
        <v>4.2862973588299997</v>
      </c>
      <c r="BB32">
        <v>3.94427420295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9" t="s">
        <v>54</v>
      </c>
      <c r="B33" s="5">
        <v>31</v>
      </c>
      <c r="C33" s="5">
        <v>31</v>
      </c>
      <c r="D33">
        <v>4.35978956686</v>
      </c>
      <c r="E33">
        <v>4.0249532830400003</v>
      </c>
      <c r="F33">
        <v>2.9327958178500002</v>
      </c>
      <c r="G33">
        <v>4.3268780074500004</v>
      </c>
      <c r="H33">
        <v>4.0913902503699999</v>
      </c>
      <c r="I33">
        <v>3.1823349002699999</v>
      </c>
      <c r="J33">
        <v>2.1830792146300002</v>
      </c>
      <c r="K33">
        <v>3.36571574312</v>
      </c>
      <c r="L33">
        <v>3.4729665407499999</v>
      </c>
      <c r="M33">
        <v>3.8826109504400002</v>
      </c>
      <c r="N33">
        <v>4.3613605943099998</v>
      </c>
      <c r="O33">
        <v>4.12278324599</v>
      </c>
      <c r="P33">
        <v>2.5867011753</v>
      </c>
      <c r="Q33">
        <v>3.4305516060199999</v>
      </c>
      <c r="R33">
        <v>4.2410523085299996</v>
      </c>
      <c r="S33">
        <v>2.85122214626</v>
      </c>
      <c r="T33">
        <v>2.9582784010499998</v>
      </c>
      <c r="U33">
        <v>4.0689604632999998</v>
      </c>
      <c r="V33">
        <v>4.0607009576799999</v>
      </c>
      <c r="W33">
        <v>4.3570189725499997</v>
      </c>
      <c r="X33" s="18"/>
      <c r="Y33" s="18"/>
      <c r="Z33" s="18"/>
      <c r="AA33" s="15"/>
      <c r="AB33" s="15"/>
      <c r="AC33" s="15"/>
      <c r="AD33" s="15"/>
      <c r="AE33" s="15"/>
      <c r="AF33" s="15"/>
      <c r="AG33" s="15"/>
      <c r="AH33" s="14"/>
      <c r="AI33">
        <v>4.3959187889100004</v>
      </c>
      <c r="AJ33">
        <v>3.93754992662</v>
      </c>
      <c r="AK33">
        <v>3.0876810204299998</v>
      </c>
      <c r="AL33">
        <v>4.2850887167399998</v>
      </c>
      <c r="AM33">
        <v>3.7962046494199999</v>
      </c>
      <c r="AN33">
        <v>3.2018189937299999</v>
      </c>
      <c r="AO33">
        <v>2.1877768685299999</v>
      </c>
      <c r="AP33">
        <v>3.3825437651499999</v>
      </c>
      <c r="AQ33">
        <v>3.4496768591900002</v>
      </c>
      <c r="AR33">
        <v>4.0632803688700001</v>
      </c>
      <c r="AS33">
        <v>4.0828530568200003</v>
      </c>
      <c r="AT33">
        <v>4.0923278345499998</v>
      </c>
      <c r="AU33">
        <v>2.4818449418399999</v>
      </c>
      <c r="AV33">
        <v>3.4738563073100002</v>
      </c>
      <c r="AW33">
        <v>4.1028723646699996</v>
      </c>
      <c r="AX33">
        <v>2.9929134021800001</v>
      </c>
      <c r="AY33">
        <v>2.8845868231099998</v>
      </c>
      <c r="AZ33">
        <v>4.1058816892600003</v>
      </c>
      <c r="BA33">
        <v>4.1377205898699998</v>
      </c>
      <c r="BB33">
        <v>3.86025627227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4.1489977319299998</v>
      </c>
      <c r="E34">
        <v>4.2152402172599999</v>
      </c>
      <c r="F34">
        <v>2.94576506218</v>
      </c>
      <c r="G34">
        <v>4.2406275475199999</v>
      </c>
      <c r="H34">
        <v>4.0603104021899998</v>
      </c>
      <c r="I34">
        <v>3.0864769221600001</v>
      </c>
      <c r="J34">
        <v>2.19572818348</v>
      </c>
      <c r="K34">
        <v>3.3904030459999999</v>
      </c>
      <c r="L34">
        <v>3.5928310850799998</v>
      </c>
      <c r="M34">
        <v>4.1062963988199996</v>
      </c>
      <c r="N34">
        <v>4.2192316139999999</v>
      </c>
      <c r="O34">
        <v>4.4648021655800001</v>
      </c>
      <c r="P34">
        <v>2.5586069487700001</v>
      </c>
      <c r="Q34">
        <v>3.45971218085</v>
      </c>
      <c r="R34">
        <v>4.3110788274100003</v>
      </c>
      <c r="S34">
        <v>3.1078210525399999</v>
      </c>
      <c r="T34">
        <v>2.9475694531699999</v>
      </c>
      <c r="U34">
        <v>4.0791991259599998</v>
      </c>
      <c r="V34">
        <v>4.1587829907499998</v>
      </c>
      <c r="W34">
        <v>4.2062852334700001</v>
      </c>
      <c r="X34" s="18"/>
      <c r="Y34" s="18"/>
      <c r="Z34" s="18"/>
      <c r="AA34" s="15"/>
      <c r="AB34" s="15"/>
      <c r="AC34" s="15"/>
      <c r="AD34" s="15"/>
      <c r="AE34" s="15"/>
      <c r="AF34" s="15"/>
      <c r="AG34" s="15"/>
      <c r="AH34" s="14"/>
      <c r="AI34">
        <v>4.11722884964</v>
      </c>
      <c r="AJ34">
        <v>4.2271884384699998</v>
      </c>
      <c r="AK34">
        <v>3.1913802369800002</v>
      </c>
      <c r="AL34">
        <v>4.2730745176899996</v>
      </c>
      <c r="AM34">
        <v>3.9955137468199999</v>
      </c>
      <c r="AN34">
        <v>3.1405999575800001</v>
      </c>
      <c r="AO34">
        <v>2.14668520142</v>
      </c>
      <c r="AP34">
        <v>3.36356446371</v>
      </c>
      <c r="AQ34">
        <v>3.62228059057</v>
      </c>
      <c r="AR34">
        <v>4.1532274990499998</v>
      </c>
      <c r="AS34">
        <v>4.1672878486</v>
      </c>
      <c r="AT34">
        <v>4.2554879540600004</v>
      </c>
      <c r="AU34">
        <v>2.6396645630200002</v>
      </c>
      <c r="AV34">
        <v>3.48868644662</v>
      </c>
      <c r="AW34">
        <v>4.2583658588200004</v>
      </c>
      <c r="AX34">
        <v>3.0861852677999999</v>
      </c>
      <c r="AY34">
        <v>2.92688470503</v>
      </c>
      <c r="AZ34">
        <v>3.9856288911300002</v>
      </c>
      <c r="BA34">
        <v>4.0544823482999997</v>
      </c>
      <c r="BB34">
        <v>3.8034111538099999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4.2150985480100003</v>
      </c>
      <c r="E35">
        <v>4.0069009787600001</v>
      </c>
      <c r="F35">
        <v>3.01408602418</v>
      </c>
      <c r="G35">
        <v>4.1470508239799999</v>
      </c>
      <c r="H35">
        <v>4.0268948849099999</v>
      </c>
      <c r="I35">
        <v>3.1715923575199998</v>
      </c>
      <c r="J35">
        <v>2.1550845919800001</v>
      </c>
      <c r="K35">
        <v>3.3588326204799999</v>
      </c>
      <c r="L35">
        <v>3.2998707127600002</v>
      </c>
      <c r="M35">
        <v>4.1117803860100004</v>
      </c>
      <c r="N35">
        <v>4.3329413290599996</v>
      </c>
      <c r="O35">
        <v>4.2470617971899998</v>
      </c>
      <c r="P35">
        <v>2.6717318071</v>
      </c>
      <c r="Q35">
        <v>3.5044718380400002</v>
      </c>
      <c r="R35">
        <v>4.5867796836799997</v>
      </c>
      <c r="S35">
        <v>2.9206201744500002</v>
      </c>
      <c r="T35">
        <v>3.0438466986899999</v>
      </c>
      <c r="U35">
        <v>4.1703364279399997</v>
      </c>
      <c r="V35">
        <v>4.2038745623500002</v>
      </c>
      <c r="W35">
        <v>4.1410645780599999</v>
      </c>
      <c r="X35" s="18"/>
      <c r="Y35" s="18"/>
      <c r="Z35" s="18"/>
      <c r="AA35" s="15"/>
      <c r="AB35" s="15"/>
      <c r="AC35" s="15"/>
      <c r="AD35" s="15"/>
      <c r="AE35" s="15"/>
      <c r="AF35" s="15"/>
      <c r="AG35" s="15"/>
      <c r="AH35" s="14"/>
      <c r="AI35">
        <v>4.2132070269800002</v>
      </c>
      <c r="AJ35">
        <v>3.9643845188000002</v>
      </c>
      <c r="AK35">
        <v>3.0580970236399998</v>
      </c>
      <c r="AL35">
        <v>3.95973302175</v>
      </c>
      <c r="AM35">
        <v>4.0611150312199999</v>
      </c>
      <c r="AN35">
        <v>3.1009048199899998</v>
      </c>
      <c r="AO35">
        <v>2.0698948672699999</v>
      </c>
      <c r="AP35">
        <v>3.3745742861200001</v>
      </c>
      <c r="AQ35">
        <v>3.5036993339700002</v>
      </c>
      <c r="AR35">
        <v>4.0446592494000004</v>
      </c>
      <c r="AS35">
        <v>4.1217118103299999</v>
      </c>
      <c r="AT35">
        <v>3.9286668590499998</v>
      </c>
      <c r="AU35">
        <v>2.52293001493</v>
      </c>
      <c r="AV35">
        <v>3.4229275128999999</v>
      </c>
      <c r="AW35">
        <v>4.2256593872700003</v>
      </c>
      <c r="AX35">
        <v>3.0631899607899999</v>
      </c>
      <c r="AY35">
        <v>2.8381759286700001</v>
      </c>
      <c r="AZ35">
        <v>4.0191325570899998</v>
      </c>
      <c r="BA35">
        <v>4.2583931499199998</v>
      </c>
      <c r="BB35">
        <v>3.8198222459600002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4.0791688902400001</v>
      </c>
      <c r="E36">
        <v>4.1556452956000003</v>
      </c>
      <c r="F36">
        <v>3.2557492005199999</v>
      </c>
      <c r="G36">
        <v>4.3255247234800001</v>
      </c>
      <c r="H36">
        <v>4.15359358137</v>
      </c>
      <c r="I36">
        <v>3.2615316105300001</v>
      </c>
      <c r="J36">
        <v>2.3050606414599999</v>
      </c>
      <c r="K36">
        <v>3.2959106419499999</v>
      </c>
      <c r="L36">
        <v>3.1260209138600001</v>
      </c>
      <c r="M36">
        <v>4.3403647099300002</v>
      </c>
      <c r="N36">
        <v>4.6656128893500002</v>
      </c>
      <c r="O36">
        <v>4.0446271035499999</v>
      </c>
      <c r="P36">
        <v>2.5956311422599998</v>
      </c>
      <c r="Q36">
        <v>3.5290316857400001</v>
      </c>
      <c r="R36">
        <v>4.3501040690300004</v>
      </c>
      <c r="S36">
        <v>2.9794499453599999</v>
      </c>
      <c r="T36">
        <v>3.21059994251</v>
      </c>
      <c r="U36">
        <v>4.3507706563499999</v>
      </c>
      <c r="V36">
        <v>4.28811916033</v>
      </c>
      <c r="W36">
        <v>4.0104096939499998</v>
      </c>
      <c r="X36" s="18"/>
      <c r="Y36" s="18"/>
      <c r="Z36" s="18"/>
      <c r="AA36" s="15"/>
      <c r="AB36" s="15"/>
      <c r="AC36" s="15"/>
      <c r="AD36" s="15"/>
      <c r="AE36" s="15"/>
      <c r="AF36" s="15"/>
      <c r="AG36" s="15"/>
      <c r="AH36" s="14"/>
      <c r="AI36">
        <v>4.2702552520100001</v>
      </c>
      <c r="AJ36">
        <v>3.8979681532699999</v>
      </c>
      <c r="AK36">
        <v>3.0498967318100001</v>
      </c>
      <c r="AL36">
        <v>3.9307935114400001</v>
      </c>
      <c r="AM36">
        <v>4.0061956458000001</v>
      </c>
      <c r="AN36">
        <v>3.2128846438399998</v>
      </c>
      <c r="AO36">
        <v>2.16846186741</v>
      </c>
      <c r="AP36">
        <v>3.3777360604000002</v>
      </c>
      <c r="AQ36">
        <v>3.30355339172</v>
      </c>
      <c r="AR36">
        <v>4.5496548356900002</v>
      </c>
      <c r="AS36">
        <v>4.1509091592600003</v>
      </c>
      <c r="AT36">
        <v>4.0410570541500004</v>
      </c>
      <c r="AU36">
        <v>2.5907846329300002</v>
      </c>
      <c r="AV36">
        <v>3.40021712317</v>
      </c>
      <c r="AW36">
        <v>4.0694987625300003</v>
      </c>
      <c r="AX36">
        <v>2.9157256595200001</v>
      </c>
      <c r="AY36">
        <v>3.0934692025900001</v>
      </c>
      <c r="AZ36">
        <v>4.4516384233600004</v>
      </c>
      <c r="BA36">
        <v>4.16375446182</v>
      </c>
      <c r="BB36">
        <v>3.9224213837500002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4.0501877723700002</v>
      </c>
      <c r="E37">
        <v>4.2090999723399998</v>
      </c>
      <c r="F37">
        <v>3.16707324392</v>
      </c>
      <c r="G37">
        <v>4.3615466853199996</v>
      </c>
      <c r="H37">
        <v>4.21811101723</v>
      </c>
      <c r="I37">
        <v>3.2039212883600001</v>
      </c>
      <c r="J37">
        <v>2.32113984167</v>
      </c>
      <c r="K37">
        <v>3.2286780935200001</v>
      </c>
      <c r="L37">
        <v>3.1192844879999999</v>
      </c>
      <c r="M37">
        <v>4.2150369262899998</v>
      </c>
      <c r="N37">
        <v>4.4500774164600001</v>
      </c>
      <c r="O37">
        <v>3.9920141514599998</v>
      </c>
      <c r="P37">
        <v>2.6223797920099998</v>
      </c>
      <c r="Q37">
        <v>3.59073711463</v>
      </c>
      <c r="R37">
        <v>4.1283525704599997</v>
      </c>
      <c r="S37">
        <v>2.8540369647100001</v>
      </c>
      <c r="T37">
        <v>3.0558988999699999</v>
      </c>
      <c r="U37">
        <v>4.4015320968299996</v>
      </c>
      <c r="V37">
        <v>4.1028736846399996</v>
      </c>
      <c r="W37">
        <v>4.0228805855200003</v>
      </c>
      <c r="X37" s="18"/>
      <c r="Y37" s="18"/>
      <c r="Z37" s="18"/>
      <c r="AA37" s="15"/>
      <c r="AB37" s="15"/>
      <c r="AC37" s="15"/>
      <c r="AD37" s="15"/>
      <c r="AE37" s="15"/>
      <c r="AF37" s="15"/>
      <c r="AG37" s="15"/>
      <c r="AH37" s="14"/>
      <c r="AI37">
        <v>4.3639294309199999</v>
      </c>
      <c r="AJ37">
        <v>3.9560354595799998</v>
      </c>
      <c r="AK37">
        <v>3.02229150929</v>
      </c>
      <c r="AL37">
        <v>4.0532806161400003</v>
      </c>
      <c r="AM37">
        <v>4.0256925944599997</v>
      </c>
      <c r="AN37">
        <v>3.3318336180300001</v>
      </c>
      <c r="AO37">
        <v>2.2897828696300002</v>
      </c>
      <c r="AP37">
        <v>3.36652620454</v>
      </c>
      <c r="AQ37">
        <v>3.0302132992100002</v>
      </c>
      <c r="AR37">
        <v>4.3748589361099999</v>
      </c>
      <c r="AS37">
        <v>4.2317422921099999</v>
      </c>
      <c r="AT37">
        <v>4.0406386859900003</v>
      </c>
      <c r="AU37">
        <v>2.4184964530399999</v>
      </c>
      <c r="AV37">
        <v>3.3872679525999998</v>
      </c>
      <c r="AW37">
        <v>3.8696797676300001</v>
      </c>
      <c r="AX37">
        <v>2.8730993906000002</v>
      </c>
      <c r="AY37">
        <v>3.1173209290599999</v>
      </c>
      <c r="AZ37">
        <v>4.56593520877</v>
      </c>
      <c r="BA37">
        <v>3.9388411356400002</v>
      </c>
      <c r="BB37">
        <v>3.9451042013199999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4.0081533225200001</v>
      </c>
      <c r="E38">
        <v>4.24971967832</v>
      </c>
      <c r="F38">
        <v>2.9725448560299998</v>
      </c>
      <c r="G38">
        <v>4.3910983272299999</v>
      </c>
      <c r="H38">
        <v>4.1569300672400002</v>
      </c>
      <c r="I38">
        <v>3.3443972052399999</v>
      </c>
      <c r="J38">
        <v>2.4097452810500002</v>
      </c>
      <c r="K38">
        <v>3.2544933981000002</v>
      </c>
      <c r="L38">
        <v>3.1757882883700002</v>
      </c>
      <c r="M38">
        <v>4.0834518959999997</v>
      </c>
      <c r="N38">
        <v>4.1213637923200004</v>
      </c>
      <c r="O38">
        <v>4.1965143443399997</v>
      </c>
      <c r="P38">
        <v>2.4816846628100002</v>
      </c>
      <c r="Q38">
        <v>3.54692880087</v>
      </c>
      <c r="R38">
        <v>4.2757276738399996</v>
      </c>
      <c r="S38">
        <v>2.8091747156900002</v>
      </c>
      <c r="T38">
        <v>3.0080227450999999</v>
      </c>
      <c r="U38">
        <v>4.3293052472499998</v>
      </c>
      <c r="V38">
        <v>4.1517335419699997</v>
      </c>
      <c r="W38">
        <v>3.9426018172999999</v>
      </c>
      <c r="X38" s="18"/>
      <c r="Y38" s="18"/>
      <c r="Z38" s="18"/>
      <c r="AA38" s="15"/>
      <c r="AB38" s="15"/>
      <c r="AC38" s="15"/>
      <c r="AD38" s="15"/>
      <c r="AE38" s="15"/>
      <c r="AF38" s="15"/>
      <c r="AG38" s="15"/>
      <c r="AH38" s="14"/>
      <c r="AI38">
        <v>4.2268246993299998</v>
      </c>
      <c r="AJ38">
        <v>4.4134951347399998</v>
      </c>
      <c r="AK38">
        <v>2.9354920289500002</v>
      </c>
      <c r="AL38">
        <v>4.2377260551099996</v>
      </c>
      <c r="AM38">
        <v>3.8376555038600002</v>
      </c>
      <c r="AN38">
        <v>3.3548059328700002</v>
      </c>
      <c r="AO38">
        <v>2.1405011434499999</v>
      </c>
      <c r="AP38">
        <v>3.40049387561</v>
      </c>
      <c r="AQ38">
        <v>3.06850533817</v>
      </c>
      <c r="AR38">
        <v>4.4231755291199999</v>
      </c>
      <c r="AS38">
        <v>4.3364856915300001</v>
      </c>
      <c r="AT38">
        <v>4.2483586501500001</v>
      </c>
      <c r="AU38">
        <v>2.6112345856300001</v>
      </c>
      <c r="AV38">
        <v>3.4076161962299998</v>
      </c>
      <c r="AW38">
        <v>4.0358436001199998</v>
      </c>
      <c r="AX38">
        <v>2.80856237803</v>
      </c>
      <c r="AY38">
        <v>3.1961465108999998</v>
      </c>
      <c r="AZ38">
        <v>4.3396122188500001</v>
      </c>
      <c r="BA38">
        <v>3.83912805307</v>
      </c>
      <c r="BB38">
        <v>4.1627202510299997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4.0404984635199996</v>
      </c>
      <c r="E39">
        <v>4.3870035437199997</v>
      </c>
      <c r="F39">
        <v>3.1408083864999998</v>
      </c>
      <c r="G39">
        <v>4.3060677787000001</v>
      </c>
      <c r="H39">
        <v>4.2142118631500001</v>
      </c>
      <c r="I39">
        <v>3.2987307436300002</v>
      </c>
      <c r="J39">
        <v>2.2545425776100001</v>
      </c>
      <c r="K39">
        <v>3.3135726765500002</v>
      </c>
      <c r="L39">
        <v>3.2053633625</v>
      </c>
      <c r="M39">
        <v>3.91802082884</v>
      </c>
      <c r="N39">
        <v>4.2238180822800002</v>
      </c>
      <c r="O39">
        <v>4.1912020400600003</v>
      </c>
      <c r="P39">
        <v>2.5678237574899998</v>
      </c>
      <c r="Q39">
        <v>3.53260105786</v>
      </c>
      <c r="R39">
        <v>4.2514015289199998</v>
      </c>
      <c r="S39">
        <v>2.8955566417699998</v>
      </c>
      <c r="T39">
        <v>2.8427518632500002</v>
      </c>
      <c r="U39">
        <v>4.2895734732699999</v>
      </c>
      <c r="V39">
        <v>4.1952074548900002</v>
      </c>
      <c r="W39">
        <v>3.8923943729500001</v>
      </c>
      <c r="X39" s="18"/>
      <c r="Y39" s="18"/>
      <c r="Z39" s="18"/>
      <c r="AA39" s="15"/>
      <c r="AB39" s="15"/>
      <c r="AC39" s="15"/>
      <c r="AD39" s="15"/>
      <c r="AE39" s="15"/>
      <c r="AF39" s="15"/>
      <c r="AG39" s="15"/>
      <c r="AH39" s="14"/>
      <c r="AI39">
        <v>4.0970455281799998</v>
      </c>
      <c r="AJ39">
        <v>4.2921213814800003</v>
      </c>
      <c r="AK39">
        <v>2.86843978921</v>
      </c>
      <c r="AL39">
        <v>4.39280616966</v>
      </c>
      <c r="AM39">
        <v>4.01141683119</v>
      </c>
      <c r="AN39">
        <v>3.3065218279400002</v>
      </c>
      <c r="AO39">
        <v>2.21247277348</v>
      </c>
      <c r="AP39">
        <v>3.3346197757899998</v>
      </c>
      <c r="AQ39">
        <v>3.3100337776100002</v>
      </c>
      <c r="AR39">
        <v>3.9850431241900002</v>
      </c>
      <c r="AS39">
        <v>4.4990231703100001</v>
      </c>
      <c r="AT39">
        <v>4.1832151811099996</v>
      </c>
      <c r="AU39">
        <v>2.7304374330300001</v>
      </c>
      <c r="AV39">
        <v>3.4210018635399999</v>
      </c>
      <c r="AW39">
        <v>4.2701217330299999</v>
      </c>
      <c r="AX39">
        <v>2.7996064816100001</v>
      </c>
      <c r="AY39">
        <v>3.2388923042600002</v>
      </c>
      <c r="AZ39">
        <v>4.0972164917200002</v>
      </c>
      <c r="BA39">
        <v>3.9425944783700002</v>
      </c>
      <c r="BB39">
        <v>4.1422031389100002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4.0738778469300003</v>
      </c>
      <c r="E40">
        <v>4.1184096069100002</v>
      </c>
      <c r="F40">
        <v>3.1368922864600002</v>
      </c>
      <c r="G40">
        <v>4.3746393745800001</v>
      </c>
      <c r="H40">
        <v>4.1041546182999999</v>
      </c>
      <c r="I40">
        <v>3.31820004747</v>
      </c>
      <c r="J40">
        <v>2.2568258693400001</v>
      </c>
      <c r="K40">
        <v>3.40688031537</v>
      </c>
      <c r="L40">
        <v>3.3011591309899999</v>
      </c>
      <c r="M40">
        <v>4.17736651304</v>
      </c>
      <c r="N40">
        <v>4.2281251312799997</v>
      </c>
      <c r="O40">
        <v>4.1175444810900004</v>
      </c>
      <c r="P40">
        <v>2.4613062452099999</v>
      </c>
      <c r="Q40">
        <v>3.5174520710700001</v>
      </c>
      <c r="R40">
        <v>4.2625745335999996</v>
      </c>
      <c r="S40">
        <v>2.9547970616799999</v>
      </c>
      <c r="T40">
        <v>3.1456284856000001</v>
      </c>
      <c r="U40">
        <v>4.1572495062800003</v>
      </c>
      <c r="V40">
        <v>4.1880625796100004</v>
      </c>
      <c r="W40">
        <v>4.2581254404799997</v>
      </c>
      <c r="X40" s="18"/>
      <c r="Y40" s="18"/>
      <c r="Z40" s="18"/>
      <c r="AA40" s="15"/>
      <c r="AB40" s="15"/>
      <c r="AC40" s="15"/>
      <c r="AD40" s="15"/>
      <c r="AE40" s="15"/>
      <c r="AF40" s="15"/>
      <c r="AG40" s="15"/>
      <c r="AH40" s="14"/>
      <c r="AI40">
        <v>3.8184418168200001</v>
      </c>
      <c r="AJ40">
        <v>4.0797263627699998</v>
      </c>
      <c r="AK40">
        <v>3.0026960490999999</v>
      </c>
      <c r="AL40">
        <v>4.3881655511300002</v>
      </c>
      <c r="AM40">
        <v>3.9776330311599999</v>
      </c>
      <c r="AN40">
        <v>3.2118107201499999</v>
      </c>
      <c r="AO40">
        <v>2.0632631208199999</v>
      </c>
      <c r="AP40">
        <v>3.33160669977</v>
      </c>
      <c r="AQ40">
        <v>3.39599017374</v>
      </c>
      <c r="AR40">
        <v>4.1639302416500001</v>
      </c>
      <c r="AS40">
        <v>4.2956501015699997</v>
      </c>
      <c r="AT40">
        <v>4.3014929610600001</v>
      </c>
      <c r="AU40">
        <v>2.5571580967399998</v>
      </c>
      <c r="AV40">
        <v>3.4135584022100001</v>
      </c>
      <c r="AW40">
        <v>4.1169730937700004</v>
      </c>
      <c r="AX40">
        <v>2.6728382917500002</v>
      </c>
      <c r="AY40">
        <v>3.4780233113899999</v>
      </c>
      <c r="AZ40">
        <v>4.2746785513300001</v>
      </c>
      <c r="BA40">
        <v>3.9797699240200002</v>
      </c>
      <c r="BB40">
        <v>4.3041152888400003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4.1479648577299999</v>
      </c>
      <c r="E41">
        <v>4.3658732947700001</v>
      </c>
      <c r="F41">
        <v>3.14065173968</v>
      </c>
      <c r="G41">
        <v>4.2651258798900002</v>
      </c>
      <c r="H41">
        <v>4.17331709787</v>
      </c>
      <c r="I41">
        <v>3.2405054140499998</v>
      </c>
      <c r="J41">
        <v>2.39619335184</v>
      </c>
      <c r="K41">
        <v>3.4829260236700001</v>
      </c>
      <c r="L41">
        <v>3.1934758223599999</v>
      </c>
      <c r="M41">
        <v>4.04481124539</v>
      </c>
      <c r="N41">
        <v>4.26425336421</v>
      </c>
      <c r="O41">
        <v>4.1485460162800001</v>
      </c>
      <c r="P41">
        <v>2.52412491211</v>
      </c>
      <c r="Q41">
        <v>3.5309083279900002</v>
      </c>
      <c r="R41">
        <v>4.1937017666800003</v>
      </c>
      <c r="S41">
        <v>2.87703457368</v>
      </c>
      <c r="T41">
        <v>3.3260932742099998</v>
      </c>
      <c r="U41">
        <v>4.3804157259699998</v>
      </c>
      <c r="V41">
        <v>4.2077938374599997</v>
      </c>
      <c r="W41">
        <v>4.2790566155100001</v>
      </c>
      <c r="X41" s="18"/>
      <c r="Y41" s="18"/>
      <c r="Z41" s="18"/>
      <c r="AA41" s="15"/>
      <c r="AB41" s="15"/>
      <c r="AC41" s="15"/>
      <c r="AD41" s="15"/>
      <c r="AE41" s="15"/>
      <c r="AF41" s="15"/>
      <c r="AG41" s="15"/>
      <c r="AH41" s="14"/>
      <c r="AI41">
        <v>3.7917404313400001</v>
      </c>
      <c r="AJ41">
        <v>4.0218265773199997</v>
      </c>
      <c r="AK41">
        <v>3.0532184563500002</v>
      </c>
      <c r="AL41">
        <v>4.2210336722699999</v>
      </c>
      <c r="AM41">
        <v>4.0597794168699997</v>
      </c>
      <c r="AN41">
        <v>3.2235881152600001</v>
      </c>
      <c r="AO41">
        <v>2.36428398811</v>
      </c>
      <c r="AP41">
        <v>3.3160777714399998</v>
      </c>
      <c r="AQ41">
        <v>3.3635366181199999</v>
      </c>
      <c r="AR41">
        <v>4.1323488087599998</v>
      </c>
      <c r="AS41">
        <v>4.3258525997300001</v>
      </c>
      <c r="AT41">
        <v>4.1878860484800002</v>
      </c>
      <c r="AU41">
        <v>2.5315943060000001</v>
      </c>
      <c r="AV41">
        <v>3.3957035200200001</v>
      </c>
      <c r="AW41">
        <v>4.22591206262</v>
      </c>
      <c r="AX41">
        <v>2.8906721843700001</v>
      </c>
      <c r="AY41">
        <v>3.46014060709</v>
      </c>
      <c r="AZ41">
        <v>4.1982777604799999</v>
      </c>
      <c r="BA41">
        <v>3.8876645448599998</v>
      </c>
      <c r="BB41">
        <v>4.1839929338399999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4.1161898512799997</v>
      </c>
      <c r="E42">
        <v>4.3974960662299996</v>
      </c>
      <c r="F42">
        <v>3.22285086722</v>
      </c>
      <c r="G42">
        <v>4.1120930714100004</v>
      </c>
      <c r="H42">
        <v>4.3006856977099996</v>
      </c>
      <c r="I42">
        <v>3.2015643227899999</v>
      </c>
      <c r="J42">
        <v>2.4253995278199998</v>
      </c>
      <c r="K42">
        <v>3.5086645757700001</v>
      </c>
      <c r="L42">
        <v>3.1090064050300001</v>
      </c>
      <c r="M42">
        <v>4.02634664188</v>
      </c>
      <c r="N42">
        <v>4.29389070646</v>
      </c>
      <c r="O42">
        <v>3.9981814135899998</v>
      </c>
      <c r="P42">
        <v>2.6719769985299999</v>
      </c>
      <c r="Q42">
        <v>3.5002948325599998</v>
      </c>
      <c r="R42">
        <v>4.2893828511700001</v>
      </c>
      <c r="S42">
        <v>2.7992720219199998</v>
      </c>
      <c r="T42">
        <v>3.3162887616300001</v>
      </c>
      <c r="U42">
        <v>4.4181252647499996</v>
      </c>
      <c r="V42">
        <v>4.2808641994899999</v>
      </c>
      <c r="W42">
        <v>4.2662960839300004</v>
      </c>
      <c r="X42" s="18"/>
      <c r="Y42" s="18"/>
      <c r="Z42" s="18"/>
      <c r="AA42" s="15"/>
      <c r="AB42" s="15"/>
      <c r="AC42" s="15"/>
      <c r="AD42" s="15"/>
      <c r="AE42" s="15"/>
      <c r="AF42" s="15"/>
      <c r="AG42" s="15"/>
      <c r="AH42" s="14"/>
      <c r="AI42">
        <v>3.9589101326999998</v>
      </c>
      <c r="AJ42">
        <v>4.1784372362599997</v>
      </c>
      <c r="AK42">
        <v>3.2122697914299998</v>
      </c>
      <c r="AL42">
        <v>3.9562922016100002</v>
      </c>
      <c r="AM42">
        <v>4.2209143276300001</v>
      </c>
      <c r="AN42">
        <v>3.3211269874</v>
      </c>
      <c r="AO42">
        <v>2.2723227744400001</v>
      </c>
      <c r="AP42">
        <v>3.3373950197800002</v>
      </c>
      <c r="AQ42">
        <v>3.3120311518399999</v>
      </c>
      <c r="AR42">
        <v>4.1309954603100003</v>
      </c>
      <c r="AS42">
        <v>4.3176346709100004</v>
      </c>
      <c r="AT42">
        <v>4.2964795494899999</v>
      </c>
      <c r="AU42">
        <v>2.6567608369000002</v>
      </c>
      <c r="AV42">
        <v>3.3725427158499999</v>
      </c>
      <c r="AW42">
        <v>4.3226315685800003</v>
      </c>
      <c r="AX42">
        <v>2.80712869191</v>
      </c>
      <c r="AY42">
        <v>3.1358728008900001</v>
      </c>
      <c r="AZ42">
        <v>4.3184938681</v>
      </c>
      <c r="BA42">
        <v>4.0633409935799998</v>
      </c>
      <c r="BB42">
        <v>4.0757548654500004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4.2092555149999997</v>
      </c>
      <c r="E43">
        <v>4.3569130653299997</v>
      </c>
      <c r="F43">
        <v>3.2580543297000002</v>
      </c>
      <c r="G43">
        <v>4.1310551707199998</v>
      </c>
      <c r="H43">
        <v>4.1867242945400003</v>
      </c>
      <c r="I43">
        <v>3.3769371312300001</v>
      </c>
      <c r="J43">
        <v>2.30702425523</v>
      </c>
      <c r="K43">
        <v>3.4365476769600001</v>
      </c>
      <c r="L43">
        <v>2.8869761253399999</v>
      </c>
      <c r="M43">
        <v>4.1793124207499996</v>
      </c>
      <c r="N43">
        <v>4.3990904366499999</v>
      </c>
      <c r="O43">
        <v>4.0517265351700003</v>
      </c>
      <c r="P43">
        <v>2.6286294101399998</v>
      </c>
      <c r="Q43">
        <v>3.4245031817</v>
      </c>
      <c r="R43">
        <v>4.2269519501600001</v>
      </c>
      <c r="S43">
        <v>2.8630325136999999</v>
      </c>
      <c r="T43">
        <v>3.5820464187600001</v>
      </c>
      <c r="U43">
        <v>4.4395907651500002</v>
      </c>
      <c r="V43">
        <v>4.5016577638899999</v>
      </c>
      <c r="W43">
        <v>4.1626039522999996</v>
      </c>
      <c r="X43" s="18"/>
      <c r="Y43" s="18"/>
      <c r="Z43" s="18"/>
      <c r="AA43" s="15"/>
      <c r="AB43" s="15"/>
      <c r="AC43" s="15"/>
      <c r="AD43" s="15"/>
      <c r="AE43" s="15"/>
      <c r="AF43" s="15"/>
      <c r="AG43" s="15"/>
      <c r="AH43" s="14"/>
      <c r="AI43">
        <v>4.21405441961</v>
      </c>
      <c r="AJ43">
        <v>4.1759574485800002</v>
      </c>
      <c r="AK43">
        <v>3.1659684336999998</v>
      </c>
      <c r="AL43">
        <v>4.1071312693099999</v>
      </c>
      <c r="AM43">
        <v>4.1211555883699997</v>
      </c>
      <c r="AN43">
        <v>3.3814361917000002</v>
      </c>
      <c r="AO43">
        <v>2.4609711068900002</v>
      </c>
      <c r="AP43">
        <v>3.2531572173500001</v>
      </c>
      <c r="AQ43">
        <v>3.19932720605</v>
      </c>
      <c r="AR43">
        <v>4.13039666393</v>
      </c>
      <c r="AS43">
        <v>4.41313799975</v>
      </c>
      <c r="AT43">
        <v>4.3127738760599996</v>
      </c>
      <c r="AU43">
        <v>2.4907171666500001</v>
      </c>
      <c r="AV43">
        <v>3.4488583579899998</v>
      </c>
      <c r="AW43">
        <v>4.2661333793800003</v>
      </c>
      <c r="AX43">
        <v>2.9267244097899998</v>
      </c>
      <c r="AY43">
        <v>3.1918102479899999</v>
      </c>
      <c r="AZ43">
        <v>4.1659449176000001</v>
      </c>
      <c r="BA43">
        <v>4.2431490027200001</v>
      </c>
      <c r="BB43">
        <v>3.84229430254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4.2187175074500001</v>
      </c>
      <c r="E44">
        <v>4.1588066643700001</v>
      </c>
      <c r="F44">
        <v>3.1445239700699998</v>
      </c>
      <c r="G44">
        <v>4.27771568012</v>
      </c>
      <c r="H44">
        <v>4.05038059487</v>
      </c>
      <c r="I44">
        <v>3.4097490804500001</v>
      </c>
      <c r="J44">
        <v>2.29667706033</v>
      </c>
      <c r="K44">
        <v>3.42588405403</v>
      </c>
      <c r="L44">
        <v>3.0896476588800001</v>
      </c>
      <c r="M44">
        <v>4.4216284538400004</v>
      </c>
      <c r="N44">
        <v>4.3578714939600003</v>
      </c>
      <c r="O44">
        <v>3.75432563672</v>
      </c>
      <c r="P44">
        <v>2.5911213637500001</v>
      </c>
      <c r="Q44">
        <v>3.4917404593099999</v>
      </c>
      <c r="R44">
        <v>4.0775492825699997</v>
      </c>
      <c r="S44">
        <v>2.8099100845899998</v>
      </c>
      <c r="T44">
        <v>3.2802705244400001</v>
      </c>
      <c r="U44">
        <v>4.5845113297399998</v>
      </c>
      <c r="V44">
        <v>4.2405748436400001</v>
      </c>
      <c r="W44">
        <v>3.8608458245200001</v>
      </c>
      <c r="X44" s="18"/>
      <c r="Y44" s="18"/>
      <c r="Z44" s="18"/>
      <c r="AA44" s="15"/>
      <c r="AB44" s="15"/>
      <c r="AC44" s="15"/>
      <c r="AD44" s="15"/>
      <c r="AE44" s="15"/>
      <c r="AF44" s="15"/>
      <c r="AG44" s="15"/>
      <c r="AH44" s="14"/>
      <c r="AI44">
        <v>4.24877130488</v>
      </c>
      <c r="AJ44">
        <v>4.0496307339099999</v>
      </c>
      <c r="AK44">
        <v>3.21267993326</v>
      </c>
      <c r="AL44">
        <v>4.2235763577399998</v>
      </c>
      <c r="AM44">
        <v>4.0888097552099998</v>
      </c>
      <c r="AN44">
        <v>3.47082519757</v>
      </c>
      <c r="AO44">
        <v>2.3979248318900002</v>
      </c>
      <c r="AP44">
        <v>3.2657393427299999</v>
      </c>
      <c r="AQ44">
        <v>3.3035304156600001</v>
      </c>
      <c r="AR44">
        <v>3.9837003339199999</v>
      </c>
      <c r="AS44">
        <v>4.0280484368199998</v>
      </c>
      <c r="AT44">
        <v>4.1130693068299999</v>
      </c>
      <c r="AU44">
        <v>2.4431321325800002</v>
      </c>
      <c r="AV44">
        <v>3.4733180131200001</v>
      </c>
      <c r="AW44">
        <v>4.1870722817199999</v>
      </c>
      <c r="AX44">
        <v>2.9393192816</v>
      </c>
      <c r="AY44">
        <v>3.2199713482300001</v>
      </c>
      <c r="AZ44">
        <v>4.3643086609199999</v>
      </c>
      <c r="BA44">
        <v>4.0586015367700004</v>
      </c>
      <c r="BB44">
        <v>3.8693496680199999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4.2030872975899998</v>
      </c>
      <c r="E45">
        <v>4.3232448509600001</v>
      </c>
      <c r="F45">
        <v>3.1857709065800002</v>
      </c>
      <c r="G45">
        <v>4.4713880060599998</v>
      </c>
      <c r="H45">
        <v>4.0218376868399996</v>
      </c>
      <c r="I45">
        <v>3.4118830176200001</v>
      </c>
      <c r="J45">
        <v>2.3995633092899999</v>
      </c>
      <c r="K45">
        <v>3.41996605288</v>
      </c>
      <c r="L45">
        <v>3.2092467124200001</v>
      </c>
      <c r="M45">
        <v>4.2386039063099998</v>
      </c>
      <c r="N45">
        <v>4.31114462639</v>
      </c>
      <c r="O45">
        <v>4.0416232261499996</v>
      </c>
      <c r="P45">
        <v>2.7969550874200002</v>
      </c>
      <c r="Q45">
        <v>3.4712174419799999</v>
      </c>
      <c r="R45">
        <v>4.0093514532199999</v>
      </c>
      <c r="S45">
        <v>2.99858472252</v>
      </c>
      <c r="T45">
        <v>3.0331759903800002</v>
      </c>
      <c r="U45">
        <v>4.4246934578400001</v>
      </c>
      <c r="V45">
        <v>4.3167326037600002</v>
      </c>
      <c r="W45">
        <v>3.9723641941399999</v>
      </c>
      <c r="X45" s="18"/>
      <c r="Y45" s="18"/>
      <c r="Z45" s="18"/>
      <c r="AA45" s="15"/>
      <c r="AB45" s="15"/>
      <c r="AC45" s="15"/>
      <c r="AD45" s="15"/>
      <c r="AE45" s="15"/>
      <c r="AF45" s="15"/>
      <c r="AG45" s="15"/>
      <c r="AH45" s="14"/>
      <c r="AI45">
        <v>4.0839152654599999</v>
      </c>
      <c r="AJ45">
        <v>4.0587373202699997</v>
      </c>
      <c r="AK45">
        <v>3.1620934377699998</v>
      </c>
      <c r="AL45">
        <v>4.3677704091300003</v>
      </c>
      <c r="AM45">
        <v>3.85786354685</v>
      </c>
      <c r="AN45">
        <v>3.3994094132699999</v>
      </c>
      <c r="AO45">
        <v>2.3021925371299998</v>
      </c>
      <c r="AP45">
        <v>3.3009295970600001</v>
      </c>
      <c r="AQ45">
        <v>3.1116487892700002</v>
      </c>
      <c r="AR45">
        <v>3.7617362505499998</v>
      </c>
      <c r="AS45">
        <v>3.9809945948399998</v>
      </c>
      <c r="AT45">
        <v>4.3319807178399996</v>
      </c>
      <c r="AU45">
        <v>2.5743324654999999</v>
      </c>
      <c r="AV45">
        <v>3.5263601035000001</v>
      </c>
      <c r="AW45">
        <v>4.2378461259</v>
      </c>
      <c r="AX45">
        <v>2.9497192995599999</v>
      </c>
      <c r="AY45">
        <v>3.2623256732299999</v>
      </c>
      <c r="AZ45">
        <v>4.1711008710400002</v>
      </c>
      <c r="BA45">
        <v>4.0389478607199996</v>
      </c>
      <c r="BB45">
        <v>3.7536198060200001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4.2090207202799998</v>
      </c>
      <c r="E46">
        <v>4.1731718390700001</v>
      </c>
      <c r="F46">
        <v>3.1391079257599999</v>
      </c>
      <c r="G46">
        <v>4.4062131460799998</v>
      </c>
      <c r="H46">
        <v>4.1324642245999996</v>
      </c>
      <c r="I46">
        <v>3.23645141584</v>
      </c>
      <c r="J46">
        <v>2.2898889381399998</v>
      </c>
      <c r="K46">
        <v>3.4081358431300002</v>
      </c>
      <c r="L46">
        <v>3.3632226581000002</v>
      </c>
      <c r="M46">
        <v>3.9170372687200001</v>
      </c>
      <c r="N46">
        <v>4.3671817386100003</v>
      </c>
      <c r="O46">
        <v>4.0614285185999996</v>
      </c>
      <c r="P46">
        <v>2.7485385842999999</v>
      </c>
      <c r="Q46">
        <v>3.42680608541</v>
      </c>
      <c r="R46">
        <v>4.2890498309699998</v>
      </c>
      <c r="S46">
        <v>3.1220014274399999</v>
      </c>
      <c r="T46">
        <v>3.0568673993400002</v>
      </c>
      <c r="U46">
        <v>4.3345208381200004</v>
      </c>
      <c r="V46">
        <v>4.1746121174799997</v>
      </c>
      <c r="W46">
        <v>3.98773240481</v>
      </c>
      <c r="X46" s="18"/>
      <c r="Y46" s="18"/>
      <c r="Z46" s="18"/>
      <c r="AA46" s="15"/>
      <c r="AB46" s="15"/>
      <c r="AC46" s="15"/>
      <c r="AD46" s="15"/>
      <c r="AE46" s="15"/>
      <c r="AF46" s="15"/>
      <c r="AG46" s="15"/>
      <c r="AH46" s="14"/>
      <c r="AI46">
        <v>4.16107118584</v>
      </c>
      <c r="AJ46">
        <v>4.0982023092600004</v>
      </c>
      <c r="AK46">
        <v>3.0230824434399999</v>
      </c>
      <c r="AL46">
        <v>4.26087269742</v>
      </c>
      <c r="AM46">
        <v>3.9459987160300001</v>
      </c>
      <c r="AN46">
        <v>3.3542639967799999</v>
      </c>
      <c r="AO46">
        <v>2.4201795764299998</v>
      </c>
      <c r="AP46">
        <v>3.3972528476199999</v>
      </c>
      <c r="AQ46">
        <v>3.0098638849300001</v>
      </c>
      <c r="AR46">
        <v>3.8537467087100001</v>
      </c>
      <c r="AS46">
        <v>4.1619377900899996</v>
      </c>
      <c r="AT46">
        <v>4.0775363779999996</v>
      </c>
      <c r="AU46">
        <v>2.6759042380300002</v>
      </c>
      <c r="AV46">
        <v>3.4392273981899999</v>
      </c>
      <c r="AW46">
        <v>4.0675243132699999</v>
      </c>
      <c r="AX46">
        <v>3.0114731580699998</v>
      </c>
      <c r="AY46">
        <v>3.28061031915</v>
      </c>
      <c r="AZ46">
        <v>4.2151075488999998</v>
      </c>
      <c r="BA46">
        <v>3.8944019185999998</v>
      </c>
      <c r="BB46">
        <v>3.82666800344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4.1593084421400004</v>
      </c>
      <c r="E47">
        <v>4.3016701157300004</v>
      </c>
      <c r="F47">
        <v>3.17100018991</v>
      </c>
      <c r="G47">
        <v>4.3328781419300002</v>
      </c>
      <c r="H47">
        <v>4.1439202107200002</v>
      </c>
      <c r="I47">
        <v>3.3599425040800002</v>
      </c>
      <c r="J47">
        <v>2.24812697574</v>
      </c>
      <c r="K47">
        <v>3.3330835857599999</v>
      </c>
      <c r="L47">
        <v>3.4455929543699999</v>
      </c>
      <c r="M47">
        <v>3.9301209746199999</v>
      </c>
      <c r="N47">
        <v>4.3048751471599997</v>
      </c>
      <c r="O47">
        <v>4.2278486977699998</v>
      </c>
      <c r="P47">
        <v>2.9267537587499999</v>
      </c>
      <c r="Q47">
        <v>3.4398916077199999</v>
      </c>
      <c r="R47">
        <v>4.3063781039100002</v>
      </c>
      <c r="S47">
        <v>3.0658088999599999</v>
      </c>
      <c r="T47">
        <v>3.2072038599799999</v>
      </c>
      <c r="U47">
        <v>4.4957578818100004</v>
      </c>
      <c r="V47">
        <v>4.0783137102399998</v>
      </c>
      <c r="W47">
        <v>4.1738171282499996</v>
      </c>
      <c r="X47" s="18"/>
      <c r="Y47" s="18"/>
      <c r="Z47" s="18"/>
      <c r="AA47" s="15"/>
      <c r="AB47" s="15"/>
      <c r="AC47" s="15"/>
      <c r="AD47" s="15"/>
      <c r="AE47" s="15"/>
      <c r="AF47" s="15"/>
      <c r="AG47" s="15"/>
      <c r="AH47" s="14"/>
      <c r="AI47">
        <v>4.2373431898599998</v>
      </c>
      <c r="AJ47">
        <v>4.1203177953100001</v>
      </c>
      <c r="AK47">
        <v>2.9260717985600002</v>
      </c>
      <c r="AL47">
        <v>4.4420360032000001</v>
      </c>
      <c r="AM47">
        <v>3.9489552537699999</v>
      </c>
      <c r="AN47">
        <v>3.2535022601999999</v>
      </c>
      <c r="AO47">
        <v>2.3699785318200002</v>
      </c>
      <c r="AP47">
        <v>3.3965267575000002</v>
      </c>
      <c r="AQ47">
        <v>3.20117912104</v>
      </c>
      <c r="AR47">
        <v>3.89801863879</v>
      </c>
      <c r="AS47">
        <v>4.2529485209700004</v>
      </c>
      <c r="AT47">
        <v>4.0748252169699999</v>
      </c>
      <c r="AU47">
        <v>2.7770177625399999</v>
      </c>
      <c r="AV47">
        <v>3.5011470445500001</v>
      </c>
      <c r="AW47">
        <v>4.2722174254800001</v>
      </c>
      <c r="AX47">
        <v>2.9465694764500001</v>
      </c>
      <c r="AY47">
        <v>3.1974015060199998</v>
      </c>
      <c r="AZ47">
        <v>4.1074064889899997</v>
      </c>
      <c r="BA47">
        <v>3.9852780782299999</v>
      </c>
      <c r="BB47">
        <v>3.9260963437499998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4.2754451155500002</v>
      </c>
      <c r="E48">
        <v>3.9684314919700001</v>
      </c>
      <c r="F48">
        <v>3.3420253308599999</v>
      </c>
      <c r="G48">
        <v>4.2956467485500003</v>
      </c>
      <c r="H48">
        <v>4.1813139788999996</v>
      </c>
      <c r="I48">
        <v>3.4244391637999998</v>
      </c>
      <c r="J48">
        <v>2.2528337467499999</v>
      </c>
      <c r="K48">
        <v>3.3010950451999999</v>
      </c>
      <c r="L48">
        <v>3.4562993207899999</v>
      </c>
      <c r="M48">
        <v>4.2419253429900001</v>
      </c>
      <c r="N48">
        <v>4.3013779383899999</v>
      </c>
      <c r="O48">
        <v>4.1197074565099996</v>
      </c>
      <c r="P48">
        <v>2.9848789013500001</v>
      </c>
      <c r="Q48">
        <v>3.4236574040800001</v>
      </c>
      <c r="R48">
        <v>4.4530000079100001</v>
      </c>
      <c r="S48">
        <v>2.9587786938399998</v>
      </c>
      <c r="T48">
        <v>3.2182259169899998</v>
      </c>
      <c r="U48">
        <v>4.4128903244000002</v>
      </c>
      <c r="V48">
        <v>4.2354593127399998</v>
      </c>
      <c r="W48">
        <v>4.13068980176</v>
      </c>
      <c r="X48" s="18"/>
      <c r="Y48" s="18"/>
      <c r="Z48" s="18"/>
      <c r="AA48" s="15"/>
      <c r="AB48" s="15"/>
      <c r="AC48" s="15"/>
      <c r="AD48" s="15"/>
      <c r="AE48" s="15"/>
      <c r="AF48" s="15"/>
      <c r="AG48" s="15"/>
      <c r="AH48" s="14"/>
      <c r="AI48">
        <v>4.2898582239099996</v>
      </c>
      <c r="AJ48">
        <v>3.9713575152999998</v>
      </c>
      <c r="AK48">
        <v>3.0408929415700001</v>
      </c>
      <c r="AL48">
        <v>4.3001571309699997</v>
      </c>
      <c r="AM48">
        <v>3.89134533003</v>
      </c>
      <c r="AN48">
        <v>3.4110733152199999</v>
      </c>
      <c r="AO48">
        <v>2.4250910042</v>
      </c>
      <c r="AP48">
        <v>3.3849946651399998</v>
      </c>
      <c r="AQ48">
        <v>3.27048580186</v>
      </c>
      <c r="AR48">
        <v>3.9770213815100002</v>
      </c>
      <c r="AS48">
        <v>4.5140348424200001</v>
      </c>
      <c r="AT48">
        <v>4.2163897519500004</v>
      </c>
      <c r="AU48">
        <v>2.6912685979800002</v>
      </c>
      <c r="AV48">
        <v>3.4412463419699999</v>
      </c>
      <c r="AW48">
        <v>4.3614365167400004</v>
      </c>
      <c r="AX48">
        <v>3.0076036446600001</v>
      </c>
      <c r="AY48">
        <v>3.2447499310199999</v>
      </c>
      <c r="AZ48">
        <v>4.1344019724300001</v>
      </c>
      <c r="BA48">
        <v>4.0109261935599996</v>
      </c>
      <c r="BB48">
        <v>3.8941986536100002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4.51292973294</v>
      </c>
      <c r="E49">
        <v>4.1365371244000002</v>
      </c>
      <c r="F49">
        <v>3.3242331111199999</v>
      </c>
      <c r="G49">
        <v>4.2997129659900004</v>
      </c>
      <c r="H49">
        <v>4.1570106011999997</v>
      </c>
      <c r="I49">
        <v>3.3544269568699998</v>
      </c>
      <c r="J49">
        <v>2.32809511551</v>
      </c>
      <c r="K49">
        <v>3.2879686562099999</v>
      </c>
      <c r="L49">
        <v>3.4856265198199998</v>
      </c>
      <c r="M49">
        <v>3.9077668716399998</v>
      </c>
      <c r="N49">
        <v>4.4382512623099997</v>
      </c>
      <c r="O49">
        <v>4.2757467884500002</v>
      </c>
      <c r="P49">
        <v>3.0093443785499998</v>
      </c>
      <c r="Q49">
        <v>3.44638538849</v>
      </c>
      <c r="R49">
        <v>4.4098523063100004</v>
      </c>
      <c r="S49">
        <v>2.8624481092799998</v>
      </c>
      <c r="T49">
        <v>3.2059578714299999</v>
      </c>
      <c r="U49">
        <v>4.3730834037399999</v>
      </c>
      <c r="V49">
        <v>4.1392237850700004</v>
      </c>
      <c r="W49">
        <v>4.2271833268899996</v>
      </c>
      <c r="X49" s="18"/>
      <c r="Y49" s="18"/>
      <c r="Z49" s="18"/>
      <c r="AA49" s="15"/>
      <c r="AB49" s="15"/>
      <c r="AC49" s="15"/>
      <c r="AD49" s="15"/>
      <c r="AE49" s="15"/>
      <c r="AF49" s="15"/>
      <c r="AG49" s="15"/>
      <c r="AH49" s="14"/>
      <c r="AI49">
        <v>4.1088594469500004</v>
      </c>
      <c r="AJ49">
        <v>3.9553546329199998</v>
      </c>
      <c r="AK49">
        <v>3.2783136134799999</v>
      </c>
      <c r="AL49">
        <v>4.0992348679099999</v>
      </c>
      <c r="AM49">
        <v>3.9433267976500002</v>
      </c>
      <c r="AN49">
        <v>3.3610670479000002</v>
      </c>
      <c r="AO49">
        <v>2.4602834799900002</v>
      </c>
      <c r="AP49">
        <v>3.35738064853</v>
      </c>
      <c r="AQ49">
        <v>3.3660903893</v>
      </c>
      <c r="AR49">
        <v>3.8207681418999999</v>
      </c>
      <c r="AS49">
        <v>4.3667753742700004</v>
      </c>
      <c r="AT49">
        <v>4.1813930798300003</v>
      </c>
      <c r="AU49">
        <v>2.58946521334</v>
      </c>
      <c r="AV49">
        <v>3.4087067492699998</v>
      </c>
      <c r="AW49">
        <v>4.2475189879800004</v>
      </c>
      <c r="AX49">
        <v>2.96752341923</v>
      </c>
      <c r="AY49">
        <v>3.01120503859</v>
      </c>
      <c r="AZ49">
        <v>4.2890621980499999</v>
      </c>
      <c r="BA49">
        <v>4.1417797654799999</v>
      </c>
      <c r="BB49">
        <v>3.9411797047300001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4.4797927125400001</v>
      </c>
      <c r="E50">
        <v>4.1200015199099997</v>
      </c>
      <c r="F50">
        <v>3.0200474078599999</v>
      </c>
      <c r="G50">
        <v>4.4165453050599996</v>
      </c>
      <c r="H50">
        <v>4.1634006125200003</v>
      </c>
      <c r="I50">
        <v>3.1800719958100001</v>
      </c>
      <c r="J50">
        <v>2.2285294285699999</v>
      </c>
      <c r="K50">
        <v>3.3626346546899999</v>
      </c>
      <c r="L50">
        <v>3.47353376002</v>
      </c>
      <c r="M50">
        <v>3.8026789706100002</v>
      </c>
      <c r="N50">
        <v>4.34891035414</v>
      </c>
      <c r="O50">
        <v>4.25073374758</v>
      </c>
      <c r="P50">
        <v>2.78107601456</v>
      </c>
      <c r="Q50">
        <v>3.4161464311800001</v>
      </c>
      <c r="R50">
        <v>4.3656761920199996</v>
      </c>
      <c r="S50">
        <v>2.86005622843</v>
      </c>
      <c r="T50">
        <v>3.0998708234099999</v>
      </c>
      <c r="U50">
        <v>4.2154703847799997</v>
      </c>
      <c r="V50">
        <v>4.28264879428</v>
      </c>
      <c r="W50">
        <v>4.1612823995000001</v>
      </c>
      <c r="X50" s="18"/>
      <c r="Y50" s="18"/>
      <c r="Z50" s="18"/>
      <c r="AA50" s="15"/>
      <c r="AB50" s="15"/>
      <c r="AC50" s="15"/>
      <c r="AD50" s="15"/>
      <c r="AE50" s="15"/>
      <c r="AF50" s="15"/>
      <c r="AG50" s="15"/>
      <c r="AH50" s="14"/>
      <c r="AI50">
        <v>4.2191589542300001</v>
      </c>
      <c r="AJ50">
        <v>3.8933348899100002</v>
      </c>
      <c r="AK50">
        <v>3.20217708805</v>
      </c>
      <c r="AL50">
        <v>4.3740950209899996</v>
      </c>
      <c r="AM50">
        <v>3.93223698725</v>
      </c>
      <c r="AN50">
        <v>3.1938035382700001</v>
      </c>
      <c r="AO50">
        <v>2.4221926161099998</v>
      </c>
      <c r="AP50">
        <v>3.2199938440200002</v>
      </c>
      <c r="AQ50">
        <v>3.3908170710999999</v>
      </c>
      <c r="AR50">
        <v>3.7628722911299999</v>
      </c>
      <c r="AS50">
        <v>4.3616343326999996</v>
      </c>
      <c r="AT50">
        <v>4.1232720573500004</v>
      </c>
      <c r="AU50">
        <v>2.6594994124200002</v>
      </c>
      <c r="AV50">
        <v>3.3504882550900001</v>
      </c>
      <c r="AW50">
        <v>4.1719274960100003</v>
      </c>
      <c r="AX50">
        <v>3.0112270796099998</v>
      </c>
      <c r="AY50">
        <v>2.9933639809699999</v>
      </c>
      <c r="AZ50">
        <v>4.2338499232000002</v>
      </c>
      <c r="BA50">
        <v>4.24119512567</v>
      </c>
      <c r="BB50">
        <v>3.9332498337000001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4.3194379227399997</v>
      </c>
      <c r="E51">
        <v>4.1542719057199999</v>
      </c>
      <c r="F51">
        <v>3.1414959302100001</v>
      </c>
      <c r="G51">
        <v>4.5198657710900001</v>
      </c>
      <c r="H51">
        <v>4.22208390616</v>
      </c>
      <c r="I51">
        <v>3.2540912676899998</v>
      </c>
      <c r="J51">
        <v>2.1777967731399999</v>
      </c>
      <c r="K51">
        <v>3.2675664282899999</v>
      </c>
      <c r="L51">
        <v>3.4823070215800001</v>
      </c>
      <c r="M51">
        <v>3.9584314898300001</v>
      </c>
      <c r="N51">
        <v>4.4579611248599997</v>
      </c>
      <c r="O51">
        <v>4.0997741519100002</v>
      </c>
      <c r="P51">
        <v>2.7935671918699998</v>
      </c>
      <c r="Q51">
        <v>3.4299489511400001</v>
      </c>
      <c r="R51">
        <v>4.4495844304199998</v>
      </c>
      <c r="S51">
        <v>2.9955567582299998</v>
      </c>
      <c r="T51">
        <v>2.9308073718699998</v>
      </c>
      <c r="U51">
        <v>4.2148102483800001</v>
      </c>
      <c r="V51">
        <v>4.1974511964300003</v>
      </c>
      <c r="W51">
        <v>4.3142525128200004</v>
      </c>
      <c r="X51" s="18"/>
      <c r="Y51" s="18"/>
      <c r="Z51" s="18"/>
      <c r="AA51" s="15"/>
      <c r="AB51" s="15"/>
      <c r="AC51" s="15"/>
      <c r="AD51" s="15"/>
      <c r="AE51" s="15"/>
      <c r="AF51" s="15"/>
      <c r="AG51" s="15"/>
      <c r="AH51" s="14"/>
      <c r="AI51">
        <v>4.2244040980799999</v>
      </c>
      <c r="AJ51">
        <v>3.94776342828</v>
      </c>
      <c r="AK51">
        <v>2.9906772644099999</v>
      </c>
      <c r="AL51">
        <v>4.2808441269299999</v>
      </c>
      <c r="AM51">
        <v>3.99546558772</v>
      </c>
      <c r="AN51">
        <v>3.2318186406599998</v>
      </c>
      <c r="AO51">
        <v>2.2388899906200002</v>
      </c>
      <c r="AP51">
        <v>3.2029717189600002</v>
      </c>
      <c r="AQ51">
        <v>3.4169727435800001</v>
      </c>
      <c r="AR51">
        <v>3.8975897358</v>
      </c>
      <c r="AS51">
        <v>4.4174688637499999</v>
      </c>
      <c r="AT51">
        <v>4.2280292153000003</v>
      </c>
      <c r="AU51">
        <v>2.8071418977999998</v>
      </c>
      <c r="AV51">
        <v>3.39387408222</v>
      </c>
      <c r="AW51">
        <v>4.1877776827700002</v>
      </c>
      <c r="AX51">
        <v>3.08113744012</v>
      </c>
      <c r="AY51">
        <v>3.1000489385100001</v>
      </c>
      <c r="AZ51">
        <v>4.3871642664300001</v>
      </c>
      <c r="BA51">
        <v>4.0107871164600004</v>
      </c>
      <c r="BB51">
        <v>4.2598280874199999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4.2201583953900004</v>
      </c>
      <c r="E52">
        <v>4.15108879826</v>
      </c>
      <c r="F52">
        <v>3.0434130450499999</v>
      </c>
      <c r="G52">
        <v>4.4110278311700002</v>
      </c>
      <c r="H52">
        <v>4.1322600392400002</v>
      </c>
      <c r="I52">
        <v>3.2296256912599999</v>
      </c>
      <c r="J52">
        <v>2.5485249966599999</v>
      </c>
      <c r="K52">
        <v>3.2191505625799999</v>
      </c>
      <c r="L52">
        <v>3.6311918369099998</v>
      </c>
      <c r="M52">
        <v>3.9928817691199998</v>
      </c>
      <c r="N52">
        <v>4.27946672738</v>
      </c>
      <c r="O52">
        <v>4.2722231442099998</v>
      </c>
      <c r="P52">
        <v>2.8646531833400002</v>
      </c>
      <c r="Q52">
        <v>3.4054913307099999</v>
      </c>
      <c r="R52">
        <v>4.4094087462599996</v>
      </c>
      <c r="S52">
        <v>3.0979941872299999</v>
      </c>
      <c r="T52">
        <v>3.1904294092700001</v>
      </c>
      <c r="U52">
        <v>4.1643865475400004</v>
      </c>
      <c r="V52">
        <v>3.7945314453200001</v>
      </c>
      <c r="W52">
        <v>4.2378042682799997</v>
      </c>
      <c r="X52" s="18"/>
      <c r="Y52" s="18"/>
      <c r="Z52" s="18"/>
      <c r="AA52" s="15"/>
      <c r="AB52" s="15"/>
      <c r="AC52" s="15"/>
      <c r="AD52" s="15"/>
      <c r="AE52" s="15"/>
      <c r="AF52" s="15"/>
      <c r="AG52" s="15"/>
      <c r="AH52" s="14"/>
      <c r="AI52">
        <v>4.3823228708100004</v>
      </c>
      <c r="AJ52">
        <v>3.9647460298100001</v>
      </c>
      <c r="AK52">
        <v>2.8889953777100001</v>
      </c>
      <c r="AL52">
        <v>4.32169110211</v>
      </c>
      <c r="AM52">
        <v>3.8952986272299999</v>
      </c>
      <c r="AN52">
        <v>3.31893916854</v>
      </c>
      <c r="AO52">
        <v>2.33693208086</v>
      </c>
      <c r="AP52">
        <v>3.2799450302399999</v>
      </c>
      <c r="AQ52">
        <v>3.53550462765</v>
      </c>
      <c r="AR52">
        <v>4.1180837798800001</v>
      </c>
      <c r="AS52">
        <v>4.1611090732299996</v>
      </c>
      <c r="AT52">
        <v>4.27540524564</v>
      </c>
      <c r="AU52">
        <v>3.0118255557700002</v>
      </c>
      <c r="AV52">
        <v>3.3861179748999999</v>
      </c>
      <c r="AW52">
        <v>4.2510830862100004</v>
      </c>
      <c r="AX52">
        <v>3.0127193482700001</v>
      </c>
      <c r="AY52">
        <v>3.3450538090599999</v>
      </c>
      <c r="AZ52">
        <v>4.4521465042699999</v>
      </c>
      <c r="BA52">
        <v>3.69614905183</v>
      </c>
      <c r="BB52">
        <v>4.23364042539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4.3393339430199998</v>
      </c>
      <c r="E53">
        <v>4.0662173152200003</v>
      </c>
      <c r="F53">
        <v>3.1797886496699999</v>
      </c>
      <c r="G53">
        <v>4.29711592551</v>
      </c>
      <c r="H53">
        <v>4.0653264694000004</v>
      </c>
      <c r="I53">
        <v>3.0764954817599999</v>
      </c>
      <c r="J53">
        <v>2.5199069779799999</v>
      </c>
      <c r="K53">
        <v>3.2982900866899998</v>
      </c>
      <c r="L53">
        <v>3.6279221539300002</v>
      </c>
      <c r="M53">
        <v>3.89006197409</v>
      </c>
      <c r="N53">
        <v>4.1109523905299996</v>
      </c>
      <c r="O53">
        <v>4.2828996650600004</v>
      </c>
      <c r="P53">
        <v>2.7079595106399998</v>
      </c>
      <c r="Q53">
        <v>3.41231918657</v>
      </c>
      <c r="R53">
        <v>4.0906476467599999</v>
      </c>
      <c r="S53">
        <v>3.1375743321499998</v>
      </c>
      <c r="T53">
        <v>3.1219030075999998</v>
      </c>
      <c r="U53">
        <v>4.2091628812200002</v>
      </c>
      <c r="V53">
        <v>3.9181672246699999</v>
      </c>
      <c r="W53">
        <v>3.9899816324900002</v>
      </c>
      <c r="X53" s="18"/>
      <c r="Y53" s="18"/>
      <c r="Z53" s="18"/>
      <c r="AA53" s="15"/>
      <c r="AB53" s="15"/>
      <c r="AC53" s="15"/>
      <c r="AD53" s="15"/>
      <c r="AE53" s="15"/>
      <c r="AF53" s="15"/>
      <c r="AG53" s="15"/>
      <c r="AH53" s="14"/>
      <c r="AI53">
        <v>4.30171190142</v>
      </c>
      <c r="AJ53">
        <v>4.0545299648700004</v>
      </c>
      <c r="AK53">
        <v>3.1509074882900001</v>
      </c>
      <c r="AL53">
        <v>4.4688116254299999</v>
      </c>
      <c r="AM53">
        <v>3.8609564137499999</v>
      </c>
      <c r="AN53">
        <v>3.1187995167200002</v>
      </c>
      <c r="AO53">
        <v>2.3856321923700001</v>
      </c>
      <c r="AP53">
        <v>3.3404481610499999</v>
      </c>
      <c r="AQ53">
        <v>3.6131877516099999</v>
      </c>
      <c r="AR53">
        <v>4.0107343524900001</v>
      </c>
      <c r="AS53">
        <v>4.1353961022099996</v>
      </c>
      <c r="AT53">
        <v>4.2671160167500002</v>
      </c>
      <c r="AU53">
        <v>2.7744182267399999</v>
      </c>
      <c r="AV53">
        <v>3.36427111736</v>
      </c>
      <c r="AW53">
        <v>4.1653210306700004</v>
      </c>
      <c r="AX53">
        <v>3.1835339165100001</v>
      </c>
      <c r="AY53">
        <v>3.3584270485699999</v>
      </c>
      <c r="AZ53">
        <v>4.1414119915500001</v>
      </c>
      <c r="BA53">
        <v>3.7740928732099999</v>
      </c>
      <c r="BB53">
        <v>3.9652875198499999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4.4968547699599997</v>
      </c>
      <c r="E54">
        <v>4.2197156967299998</v>
      </c>
      <c r="F54">
        <v>3.1833546985300001</v>
      </c>
      <c r="G54">
        <v>4.1755098678499998</v>
      </c>
      <c r="H54">
        <v>3.95819276313</v>
      </c>
      <c r="I54">
        <v>3.0226677737199998</v>
      </c>
      <c r="J54">
        <v>2.5223073021700002</v>
      </c>
      <c r="K54">
        <v>3.36862874344</v>
      </c>
      <c r="L54">
        <v>3.3216572010499998</v>
      </c>
      <c r="M54">
        <v>4.0467152557099997</v>
      </c>
      <c r="N54">
        <v>4.0662357140600003</v>
      </c>
      <c r="O54">
        <v>4.2587523749600003</v>
      </c>
      <c r="P54">
        <v>2.5626151147599998</v>
      </c>
      <c r="Q54">
        <v>3.3838188892400001</v>
      </c>
      <c r="R54">
        <v>4.0801325777399997</v>
      </c>
      <c r="S54">
        <v>3.0904358849000002</v>
      </c>
      <c r="T54">
        <v>3.1542040526399999</v>
      </c>
      <c r="U54">
        <v>4.3623799292400003</v>
      </c>
      <c r="V54">
        <v>3.9771937031800002</v>
      </c>
      <c r="W54">
        <v>4.0646315040400003</v>
      </c>
      <c r="X54" s="18"/>
      <c r="Y54" s="18"/>
      <c r="Z54" s="18"/>
      <c r="AA54" s="15"/>
      <c r="AB54" s="15"/>
      <c r="AC54" s="15"/>
      <c r="AD54" s="15"/>
      <c r="AE54" s="15"/>
      <c r="AF54" s="15"/>
      <c r="AG54" s="15"/>
      <c r="AH54" s="14"/>
      <c r="AI54">
        <v>4.3959448912700001</v>
      </c>
      <c r="AJ54">
        <v>4.1155145405200004</v>
      </c>
      <c r="AK54">
        <v>3.2145051120199999</v>
      </c>
      <c r="AL54">
        <v>4.2143800883500004</v>
      </c>
      <c r="AM54">
        <v>3.6769853158200001</v>
      </c>
      <c r="AN54">
        <v>3.2317723630200001</v>
      </c>
      <c r="AO54">
        <v>2.4030772464000001</v>
      </c>
      <c r="AP54">
        <v>3.3921251407100002</v>
      </c>
      <c r="AQ54">
        <v>3.5643411251999999</v>
      </c>
      <c r="AR54">
        <v>4.0056710520600003</v>
      </c>
      <c r="AS54">
        <v>3.9069912689800002</v>
      </c>
      <c r="AT54">
        <v>4.1564520724599996</v>
      </c>
      <c r="AU54">
        <v>2.57795547028</v>
      </c>
      <c r="AV54">
        <v>3.3640475641699998</v>
      </c>
      <c r="AW54">
        <v>4.24821622343</v>
      </c>
      <c r="AX54">
        <v>3.0904858865199998</v>
      </c>
      <c r="AY54">
        <v>3.3819032851599999</v>
      </c>
      <c r="AZ54">
        <v>4.3688624470299997</v>
      </c>
      <c r="BA54">
        <v>3.9167315522799999</v>
      </c>
      <c r="BB54">
        <v>4.0259611131600002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4.4292257508699997</v>
      </c>
      <c r="E55">
        <v>4.2760423692399998</v>
      </c>
      <c r="F55">
        <v>3.2104605741199999</v>
      </c>
      <c r="G55">
        <v>4.2642517825999997</v>
      </c>
      <c r="H55">
        <v>4.1058418226300004</v>
      </c>
      <c r="I55">
        <v>3.1840033854200001</v>
      </c>
      <c r="J55">
        <v>2.44752337683</v>
      </c>
      <c r="K55">
        <v>3.3850850111000002</v>
      </c>
      <c r="L55">
        <v>3.40098026165</v>
      </c>
      <c r="M55">
        <v>4.0906566205199999</v>
      </c>
      <c r="N55">
        <v>4.0733317065500003</v>
      </c>
      <c r="O55">
        <v>4.0966285238999998</v>
      </c>
      <c r="P55">
        <v>2.76474957255</v>
      </c>
      <c r="Q55">
        <v>3.3455260818600001</v>
      </c>
      <c r="R55">
        <v>4.4034361964100004</v>
      </c>
      <c r="S55">
        <v>3.0773656579500002</v>
      </c>
      <c r="T55">
        <v>3.2826886967700002</v>
      </c>
      <c r="U55">
        <v>4.0575205668700001</v>
      </c>
      <c r="V55">
        <v>3.7453943718299998</v>
      </c>
      <c r="W55">
        <v>4.0160537186800003</v>
      </c>
      <c r="X55" s="18"/>
      <c r="Y55" s="18"/>
      <c r="Z55" s="18"/>
      <c r="AA55" s="15"/>
      <c r="AB55" s="15"/>
      <c r="AC55" s="15"/>
      <c r="AD55" s="15"/>
      <c r="AE55" s="15"/>
      <c r="AF55" s="15"/>
      <c r="AG55" s="15"/>
      <c r="AH55" s="14"/>
      <c r="AI55">
        <v>4.4323757561199999</v>
      </c>
      <c r="AJ55">
        <v>4.0739120622799998</v>
      </c>
      <c r="AK55">
        <v>2.9532950466700001</v>
      </c>
      <c r="AL55">
        <v>4.1297750350399998</v>
      </c>
      <c r="AM55">
        <v>3.7958177102800001</v>
      </c>
      <c r="AN55">
        <v>3.2245177895800001</v>
      </c>
      <c r="AO55">
        <v>2.5539843383099998</v>
      </c>
      <c r="AP55">
        <v>3.3140867595199999</v>
      </c>
      <c r="AQ55">
        <v>3.3935211468499999</v>
      </c>
      <c r="AR55">
        <v>4.0426464385300003</v>
      </c>
      <c r="AS55">
        <v>3.8758864127899999</v>
      </c>
      <c r="AT55">
        <v>4.1613603545700002</v>
      </c>
      <c r="AU55">
        <v>2.7758005590599999</v>
      </c>
      <c r="AV55">
        <v>3.3442576264800001</v>
      </c>
      <c r="AW55">
        <v>4.3136972595799996</v>
      </c>
      <c r="AX55">
        <v>2.94044158181</v>
      </c>
      <c r="AY55">
        <v>3.4299446111299998</v>
      </c>
      <c r="AZ55">
        <v>4.3624705918300002</v>
      </c>
      <c r="BA55">
        <v>3.9127567763300002</v>
      </c>
      <c r="BB55">
        <v>4.02567641007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4.3208743550199999</v>
      </c>
      <c r="E56">
        <v>4.0693481526599999</v>
      </c>
      <c r="F56">
        <v>3.1312540919699998</v>
      </c>
      <c r="G56">
        <v>4.1403761143300004</v>
      </c>
      <c r="H56">
        <v>4.0296507858300004</v>
      </c>
      <c r="I56">
        <v>3.2039469006900001</v>
      </c>
      <c r="J56">
        <v>2.6326207446400001</v>
      </c>
      <c r="K56">
        <v>3.3459647490900002</v>
      </c>
      <c r="L56">
        <v>3.6309406589900002</v>
      </c>
      <c r="M56">
        <v>4.13987638476</v>
      </c>
      <c r="N56">
        <v>4.2695304388400004</v>
      </c>
      <c r="O56">
        <v>4.0575930638299997</v>
      </c>
      <c r="P56">
        <v>2.8046919088400002</v>
      </c>
      <c r="Q56">
        <v>3.33366163601</v>
      </c>
      <c r="R56">
        <v>4.4300780487500004</v>
      </c>
      <c r="S56">
        <v>3.0871970415500001</v>
      </c>
      <c r="T56">
        <v>3.2810650159799999</v>
      </c>
      <c r="U56">
        <v>4.2646426573699996</v>
      </c>
      <c r="V56">
        <v>3.9395494383699998</v>
      </c>
      <c r="W56">
        <v>4.1010392417899997</v>
      </c>
      <c r="X56" s="18"/>
      <c r="Y56" s="18"/>
      <c r="Z56" s="18"/>
      <c r="AA56" s="15"/>
      <c r="AB56" s="15"/>
      <c r="AC56" s="15"/>
      <c r="AD56" s="15"/>
      <c r="AE56" s="15"/>
      <c r="AF56" s="15"/>
      <c r="AG56" s="15"/>
      <c r="AH56" s="14"/>
      <c r="AI56">
        <v>4.4281524611199998</v>
      </c>
      <c r="AJ56">
        <v>3.9543170241599999</v>
      </c>
      <c r="AK56">
        <v>3.0893809547300002</v>
      </c>
      <c r="AL56">
        <v>4.2242941923600004</v>
      </c>
      <c r="AM56">
        <v>3.8196796123299999</v>
      </c>
      <c r="AN56">
        <v>3.24059387402</v>
      </c>
      <c r="AO56">
        <v>2.48859250262</v>
      </c>
      <c r="AP56">
        <v>3.35654419323</v>
      </c>
      <c r="AQ56">
        <v>3.4382592696300001</v>
      </c>
      <c r="AR56">
        <v>4.1628946610700002</v>
      </c>
      <c r="AS56">
        <v>4.0177593689500002</v>
      </c>
      <c r="AT56">
        <v>4.0622189066100001</v>
      </c>
      <c r="AU56">
        <v>2.84138553931</v>
      </c>
      <c r="AV56">
        <v>3.3359941006099998</v>
      </c>
      <c r="AW56">
        <v>4.2205476898300001</v>
      </c>
      <c r="AX56">
        <v>2.9152370992800001</v>
      </c>
      <c r="AY56">
        <v>3.50974821407</v>
      </c>
      <c r="AZ56">
        <v>4.2514608743600002</v>
      </c>
      <c r="BA56">
        <v>4.0022477603000004</v>
      </c>
      <c r="BB56">
        <v>4.1534417966200001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4.3607461069399998</v>
      </c>
      <c r="E57">
        <v>3.9821180972699999</v>
      </c>
      <c r="F57">
        <v>3.0478816708099998</v>
      </c>
      <c r="G57">
        <v>4.1843761738299996</v>
      </c>
      <c r="H57">
        <v>4.0744510268900003</v>
      </c>
      <c r="I57">
        <v>3.3339375360900001</v>
      </c>
      <c r="J57">
        <v>2.5214165643199999</v>
      </c>
      <c r="K57">
        <v>3.3135800848899999</v>
      </c>
      <c r="L57">
        <v>3.8000342945800001</v>
      </c>
      <c r="M57">
        <v>4.2013392337099997</v>
      </c>
      <c r="N57">
        <v>4.1990588263799999</v>
      </c>
      <c r="O57">
        <v>4.0244403261199997</v>
      </c>
      <c r="P57">
        <v>2.7411948424300001</v>
      </c>
      <c r="Q57">
        <v>3.3490454985500002</v>
      </c>
      <c r="R57">
        <v>4.5048552920000002</v>
      </c>
      <c r="S57">
        <v>3.0287300374099999</v>
      </c>
      <c r="T57">
        <v>3.4425420841699998</v>
      </c>
      <c r="U57">
        <v>4.4700812565800003</v>
      </c>
      <c r="V57">
        <v>3.9986650182600001</v>
      </c>
      <c r="W57">
        <v>4.1874403116599996</v>
      </c>
      <c r="X57" s="18"/>
      <c r="Y57" s="18"/>
      <c r="Z57" s="18"/>
      <c r="AA57" s="15"/>
      <c r="AB57" s="15"/>
      <c r="AC57" s="15"/>
      <c r="AD57" s="15"/>
      <c r="AE57" s="15"/>
      <c r="AF57" s="15"/>
      <c r="AG57" s="15"/>
      <c r="AH57" s="14"/>
      <c r="AI57">
        <v>4.34004658921</v>
      </c>
      <c r="AJ57">
        <v>3.81552102259</v>
      </c>
      <c r="AK57">
        <v>3.3121288572699998</v>
      </c>
      <c r="AL57">
        <v>4.2393816452299999</v>
      </c>
      <c r="AM57">
        <v>3.9225260775500002</v>
      </c>
      <c r="AN57">
        <v>3.1668364839400001</v>
      </c>
      <c r="AO57">
        <v>2.3561308304300002</v>
      </c>
      <c r="AP57">
        <v>3.3353267290100002</v>
      </c>
      <c r="AQ57">
        <v>3.6079624514300002</v>
      </c>
      <c r="AR57">
        <v>3.99819334725</v>
      </c>
      <c r="AS57">
        <v>4.1898065101400004</v>
      </c>
      <c r="AT57">
        <v>4.1272529343100004</v>
      </c>
      <c r="AU57">
        <v>2.7333453732200002</v>
      </c>
      <c r="AV57">
        <v>3.35385517365</v>
      </c>
      <c r="AW57">
        <v>4.2397626436599998</v>
      </c>
      <c r="AX57">
        <v>2.89219919594</v>
      </c>
      <c r="AY57">
        <v>3.68240314051</v>
      </c>
      <c r="AZ57">
        <v>4.0768533088399996</v>
      </c>
      <c r="BA57">
        <v>3.9836497639099999</v>
      </c>
      <c r="BB57">
        <v>4.1805547821899998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4.4011981370399997</v>
      </c>
      <c r="E58">
        <v>3.9030109151499999</v>
      </c>
      <c r="F58">
        <v>3.0185019019000001</v>
      </c>
      <c r="G58">
        <v>4.2853902015400003</v>
      </c>
      <c r="H58">
        <v>4.1019575962400001</v>
      </c>
      <c r="I58">
        <v>3.3082789208399999</v>
      </c>
      <c r="J58">
        <v>2.4747805279300001</v>
      </c>
      <c r="K58">
        <v>3.3829422187599998</v>
      </c>
      <c r="L58">
        <v>3.8250877081199999</v>
      </c>
      <c r="M58">
        <v>4.3038784950900002</v>
      </c>
      <c r="N58">
        <v>4.1927517850599996</v>
      </c>
      <c r="O58">
        <v>4.0085597978100003</v>
      </c>
      <c r="P58">
        <v>2.83684986511</v>
      </c>
      <c r="Q58">
        <v>3.3053956182499999</v>
      </c>
      <c r="R58">
        <v>4.5633144886699997</v>
      </c>
      <c r="S58">
        <v>2.9722829059100002</v>
      </c>
      <c r="T58">
        <v>3.5054720122899998</v>
      </c>
      <c r="U58">
        <v>4.3398878306900004</v>
      </c>
      <c r="V58">
        <v>4.0502157700900003</v>
      </c>
      <c r="W58">
        <v>4.13736186648</v>
      </c>
      <c r="X58" s="18"/>
      <c r="Y58" s="18"/>
      <c r="Z58" s="18"/>
      <c r="AA58" s="15"/>
      <c r="AB58" s="15"/>
      <c r="AC58" s="15"/>
      <c r="AD58" s="15"/>
      <c r="AE58" s="15"/>
      <c r="AF58" s="15"/>
      <c r="AG58" s="15"/>
      <c r="AH58" s="14"/>
      <c r="AI58">
        <v>4.5002299753099999</v>
      </c>
      <c r="AJ58">
        <v>3.9131791961600002</v>
      </c>
      <c r="AK58">
        <v>3.3049172866899998</v>
      </c>
      <c r="AL58">
        <v>4.27139902421</v>
      </c>
      <c r="AM58">
        <v>4.0538427379600002</v>
      </c>
      <c r="AN58">
        <v>3.2638605748899998</v>
      </c>
      <c r="AO58">
        <v>2.3096976022</v>
      </c>
      <c r="AP58">
        <v>3.2525581349700001</v>
      </c>
      <c r="AQ58">
        <v>3.83329911538</v>
      </c>
      <c r="AR58">
        <v>3.9316068837899998</v>
      </c>
      <c r="AS58">
        <v>3.8891558484800002</v>
      </c>
      <c r="AT58">
        <v>3.9887890665899999</v>
      </c>
      <c r="AU58">
        <v>2.8382513359899999</v>
      </c>
      <c r="AV58">
        <v>3.3436646685300002</v>
      </c>
      <c r="AW58">
        <v>4.1789859569800001</v>
      </c>
      <c r="AX58">
        <v>2.8154319623199999</v>
      </c>
      <c r="AY58">
        <v>3.6032364134399999</v>
      </c>
      <c r="AZ58">
        <v>3.9943962749100002</v>
      </c>
      <c r="BA58">
        <v>4.1810904885699998</v>
      </c>
      <c r="BB58">
        <v>3.9657735211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4.2227887389800003</v>
      </c>
      <c r="E59">
        <v>4.1788092670200001</v>
      </c>
      <c r="F59">
        <v>3.1685309993200002</v>
      </c>
      <c r="G59">
        <v>4.3096460007899999</v>
      </c>
      <c r="H59">
        <v>4.0058350319500002</v>
      </c>
      <c r="I59">
        <v>3.2209016743499999</v>
      </c>
      <c r="J59">
        <v>2.5522486762000001</v>
      </c>
      <c r="K59">
        <v>3.35644124373</v>
      </c>
      <c r="L59">
        <v>3.8034853647400002</v>
      </c>
      <c r="M59">
        <v>4.1477947889499998</v>
      </c>
      <c r="N59">
        <v>4.1179160269899997</v>
      </c>
      <c r="O59">
        <v>4.0419744146800003</v>
      </c>
      <c r="P59">
        <v>2.93479731589</v>
      </c>
      <c r="Q59">
        <v>3.286918826</v>
      </c>
      <c r="R59">
        <v>4.4843981259000003</v>
      </c>
      <c r="S59">
        <v>2.88630489673</v>
      </c>
      <c r="T59">
        <v>3.3831164119700001</v>
      </c>
      <c r="U59">
        <v>4.3150538055499998</v>
      </c>
      <c r="V59">
        <v>4.1409489608700003</v>
      </c>
      <c r="W59">
        <v>4.2594467288600004</v>
      </c>
      <c r="X59" s="18"/>
      <c r="Y59" s="18"/>
      <c r="Z59" s="18"/>
      <c r="AA59" s="15"/>
      <c r="AB59" s="15"/>
      <c r="AC59" s="15"/>
      <c r="AD59" s="15"/>
      <c r="AE59" s="15"/>
      <c r="AF59" s="15"/>
      <c r="AG59" s="15"/>
      <c r="AH59" s="14"/>
      <c r="AI59">
        <v>4.3485725901599999</v>
      </c>
      <c r="AJ59">
        <v>3.8850459957000001</v>
      </c>
      <c r="AK59">
        <v>3.41239923367</v>
      </c>
      <c r="AL59">
        <v>4.2944218766800004</v>
      </c>
      <c r="AM59">
        <v>3.87700697431</v>
      </c>
      <c r="AN59">
        <v>3.2526113686999998</v>
      </c>
      <c r="AO59">
        <v>2.30754611453</v>
      </c>
      <c r="AP59">
        <v>3.2464635985600001</v>
      </c>
      <c r="AQ59">
        <v>3.70067813568</v>
      </c>
      <c r="AR59">
        <v>3.9918652616100001</v>
      </c>
      <c r="AS59">
        <v>3.8623036972100002</v>
      </c>
      <c r="AT59">
        <v>3.9987111031399998</v>
      </c>
      <c r="AU59">
        <v>2.8051876496300001</v>
      </c>
      <c r="AV59">
        <v>3.3391502476900001</v>
      </c>
      <c r="AW59">
        <v>4.2115505567299998</v>
      </c>
      <c r="AX59">
        <v>2.9193993078</v>
      </c>
      <c r="AY59">
        <v>3.2587958556399998</v>
      </c>
      <c r="AZ59">
        <v>4.11730209087</v>
      </c>
      <c r="BA59">
        <v>4.0249029425299998</v>
      </c>
      <c r="BB59">
        <v>4.1940165948999999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4.1253482178700001</v>
      </c>
      <c r="E60">
        <v>4.3512050238200004</v>
      </c>
      <c r="F60">
        <v>3.0098140676199998</v>
      </c>
      <c r="G60">
        <v>4.2876062713899996</v>
      </c>
      <c r="H60">
        <v>3.9404801498099999</v>
      </c>
      <c r="I60">
        <v>3.1895656841200002</v>
      </c>
      <c r="J60">
        <v>2.57177445585</v>
      </c>
      <c r="K60">
        <v>3.3612570743300001</v>
      </c>
      <c r="L60">
        <v>3.6579230855999998</v>
      </c>
      <c r="M60">
        <v>4.2558586157400002</v>
      </c>
      <c r="N60">
        <v>3.95058980665</v>
      </c>
      <c r="O60">
        <v>4.10829111338</v>
      </c>
      <c r="P60">
        <v>2.8723847932300002</v>
      </c>
      <c r="Q60">
        <v>3.3340753417900002</v>
      </c>
      <c r="R60">
        <v>4.2959204161300004</v>
      </c>
      <c r="S60">
        <v>2.8767310215199999</v>
      </c>
      <c r="T60">
        <v>3.0748571291500002</v>
      </c>
      <c r="U60">
        <v>4.3096964943599998</v>
      </c>
      <c r="V60">
        <v>4.0246267448999999</v>
      </c>
      <c r="W60">
        <v>4.1108024580500002</v>
      </c>
      <c r="X60" s="18"/>
      <c r="Y60" s="18"/>
      <c r="Z60" s="18"/>
      <c r="AA60" s="15"/>
      <c r="AB60" s="15"/>
      <c r="AC60" s="15"/>
      <c r="AD60" s="15"/>
      <c r="AE60" s="15"/>
      <c r="AF60" s="15"/>
      <c r="AG60" s="15"/>
      <c r="AH60" s="14"/>
      <c r="AI60">
        <v>4.0645549588399996</v>
      </c>
      <c r="AJ60">
        <v>3.9055297364900001</v>
      </c>
      <c r="AK60">
        <v>3.3703132039199999</v>
      </c>
      <c r="AL60">
        <v>4.1173400454199998</v>
      </c>
      <c r="AM60">
        <v>3.86477948336</v>
      </c>
      <c r="AN60">
        <v>3.3191203996</v>
      </c>
      <c r="AO60">
        <v>2.4488776677500002</v>
      </c>
      <c r="AP60">
        <v>3.2408318451899998</v>
      </c>
      <c r="AQ60">
        <v>3.5682341099700001</v>
      </c>
      <c r="AR60">
        <v>4.0474857054699998</v>
      </c>
      <c r="AS60">
        <v>4.0227167653100002</v>
      </c>
      <c r="AT60">
        <v>3.8325480871300002</v>
      </c>
      <c r="AU60">
        <v>2.9151801281599998</v>
      </c>
      <c r="AV60">
        <v>3.3181487701400001</v>
      </c>
      <c r="AW60">
        <v>4.0323914759599999</v>
      </c>
      <c r="AX60">
        <v>2.8573613523499999</v>
      </c>
      <c r="AY60">
        <v>2.9112660370799999</v>
      </c>
      <c r="AZ60">
        <v>3.93511425742</v>
      </c>
      <c r="BA60">
        <v>3.9593323199600001</v>
      </c>
      <c r="BB60">
        <v>4.0723554693099997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4.2224229490100003</v>
      </c>
      <c r="E61">
        <v>4.2886891436600001</v>
      </c>
      <c r="F61">
        <v>2.8716913230099999</v>
      </c>
      <c r="G61">
        <v>4.2998209961600002</v>
      </c>
      <c r="H61">
        <v>4.0480085944999997</v>
      </c>
      <c r="I61">
        <v>3.2493540024100001</v>
      </c>
      <c r="J61">
        <v>2.5240871491700001</v>
      </c>
      <c r="K61">
        <v>3.3065997784099999</v>
      </c>
      <c r="L61">
        <v>3.5297302099399999</v>
      </c>
      <c r="M61">
        <v>4.0895119919000003</v>
      </c>
      <c r="N61">
        <v>4.2389861171899996</v>
      </c>
      <c r="O61">
        <v>4.0739661834499996</v>
      </c>
      <c r="P61">
        <v>2.8082134723999999</v>
      </c>
      <c r="Q61">
        <v>3.29903508633</v>
      </c>
      <c r="R61">
        <v>4.3631005856599998</v>
      </c>
      <c r="S61">
        <v>3.0101610350099999</v>
      </c>
      <c r="T61">
        <v>3.2619879090100001</v>
      </c>
      <c r="U61">
        <v>4.3702951631299998</v>
      </c>
      <c r="V61">
        <v>4.1766844703099997</v>
      </c>
      <c r="W61">
        <v>3.9117392121400001</v>
      </c>
      <c r="X61" s="18"/>
      <c r="Y61" s="18"/>
      <c r="Z61" s="18"/>
      <c r="AA61" s="15"/>
      <c r="AB61" s="15"/>
      <c r="AC61" s="15"/>
      <c r="AD61" s="15"/>
      <c r="AE61" s="15"/>
      <c r="AF61" s="15"/>
      <c r="AG61" s="15"/>
      <c r="AH61" s="14"/>
      <c r="AI61">
        <v>4.2140493349600003</v>
      </c>
      <c r="AJ61">
        <v>4.1475369436299996</v>
      </c>
      <c r="AK61">
        <v>2.9404360802</v>
      </c>
      <c r="AL61">
        <v>4.1887958949800002</v>
      </c>
      <c r="AM61">
        <v>3.8488761575599999</v>
      </c>
      <c r="AN61">
        <v>3.4104512330399999</v>
      </c>
      <c r="AO61">
        <v>2.39012220035</v>
      </c>
      <c r="AP61">
        <v>3.24036326926</v>
      </c>
      <c r="AQ61">
        <v>3.5321268260999998</v>
      </c>
      <c r="AR61">
        <v>3.7499207121499998</v>
      </c>
      <c r="AS61">
        <v>4.0652599621099998</v>
      </c>
      <c r="AT61">
        <v>3.9329778278399998</v>
      </c>
      <c r="AU61">
        <v>2.98343437176</v>
      </c>
      <c r="AV61">
        <v>3.2855051636199999</v>
      </c>
      <c r="AW61">
        <v>4.1801524883400001</v>
      </c>
      <c r="AX61">
        <v>2.8415320626599998</v>
      </c>
      <c r="AY61">
        <v>3.3103179623100001</v>
      </c>
      <c r="AZ61">
        <v>3.9777970144300001</v>
      </c>
      <c r="BA61">
        <v>3.9001178058899999</v>
      </c>
      <c r="BB61">
        <v>3.8131825633599998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>
        <v>4.18512394512</v>
      </c>
      <c r="E62">
        <v>4.1488862178600003</v>
      </c>
      <c r="F62">
        <v>3.3060807414900002</v>
      </c>
      <c r="G62">
        <v>4.2615809586999998</v>
      </c>
      <c r="H62">
        <v>3.94191950556</v>
      </c>
      <c r="I62">
        <v>3.1263527240100002</v>
      </c>
      <c r="J62">
        <v>2.6424090387199999</v>
      </c>
      <c r="K62">
        <v>3.3124468895699999</v>
      </c>
      <c r="L62">
        <v>3.3273648959100002</v>
      </c>
      <c r="M62">
        <v>3.9811703246499999</v>
      </c>
      <c r="N62">
        <v>4.2223986138000003</v>
      </c>
      <c r="O62">
        <v>4.0750571941800002</v>
      </c>
      <c r="P62">
        <v>2.7251624867199999</v>
      </c>
      <c r="Q62">
        <v>3.3412814760299998</v>
      </c>
      <c r="R62">
        <v>4.2358096562399998</v>
      </c>
      <c r="S62">
        <v>2.8101445550499999</v>
      </c>
      <c r="T62">
        <v>3.2251652740700001</v>
      </c>
      <c r="U62">
        <v>4.0445835633899998</v>
      </c>
      <c r="V62">
        <v>4.0538950902700002</v>
      </c>
      <c r="W62">
        <v>4.0097582324100003</v>
      </c>
      <c r="X62" s="18"/>
      <c r="Y62" s="18"/>
      <c r="Z62" s="18"/>
      <c r="AA62" s="15"/>
      <c r="AB62" s="15"/>
      <c r="AC62" s="15"/>
      <c r="AD62" s="15"/>
      <c r="AE62" s="15"/>
      <c r="AF62" s="15"/>
      <c r="AG62" s="15"/>
      <c r="AH62" s="14"/>
      <c r="AI62">
        <v>4.2967691120899998</v>
      </c>
      <c r="AJ62">
        <v>4.09425065857</v>
      </c>
      <c r="AK62">
        <v>3.3934128405999999</v>
      </c>
      <c r="AL62">
        <v>4.1949674229299996</v>
      </c>
      <c r="AM62">
        <v>3.7557754194799999</v>
      </c>
      <c r="AN62">
        <v>3.4413547387099999</v>
      </c>
      <c r="AO62">
        <v>2.7187810666500001</v>
      </c>
      <c r="AP62">
        <v>3.2397295390299998</v>
      </c>
      <c r="AQ62">
        <v>3.3503878004900001</v>
      </c>
      <c r="AR62">
        <v>4.0026199081999998</v>
      </c>
      <c r="AS62">
        <v>4.2039587110900003</v>
      </c>
      <c r="AT62">
        <v>4.0736960980200001</v>
      </c>
      <c r="AU62">
        <v>3.0430161084099998</v>
      </c>
      <c r="AV62">
        <v>3.2930531320099998</v>
      </c>
      <c r="AW62">
        <v>4.1265415003800001</v>
      </c>
      <c r="AX62">
        <v>2.7619918613699999</v>
      </c>
      <c r="AY62">
        <v>3.3550468821199999</v>
      </c>
      <c r="AZ62">
        <v>3.7049125634400002</v>
      </c>
      <c r="BA62">
        <v>4.0097693268599999</v>
      </c>
      <c r="BB62">
        <v>3.9641275295299998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v>4.3855398017700002</v>
      </c>
      <c r="E63">
        <v>3.7971824271300001</v>
      </c>
      <c r="F63">
        <v>3.1521771214099998</v>
      </c>
      <c r="G63">
        <v>4.2280700424299997</v>
      </c>
      <c r="H63">
        <v>3.7818772215199998</v>
      </c>
      <c r="I63">
        <v>3.2239447809000001</v>
      </c>
      <c r="J63">
        <v>2.54377162789</v>
      </c>
      <c r="K63">
        <v>3.3188349530100001</v>
      </c>
      <c r="L63">
        <v>3.4726560341199999</v>
      </c>
      <c r="M63">
        <v>3.9447385235199999</v>
      </c>
      <c r="N63">
        <v>4.0908987200100002</v>
      </c>
      <c r="O63">
        <v>4.0888891526200002</v>
      </c>
      <c r="P63">
        <v>2.82005722203</v>
      </c>
      <c r="Q63">
        <v>3.3858596608</v>
      </c>
      <c r="R63">
        <v>4.2514618794699999</v>
      </c>
      <c r="S63">
        <v>2.85696743392</v>
      </c>
      <c r="T63">
        <v>3.2352284690399999</v>
      </c>
      <c r="U63">
        <v>4.2482489935899999</v>
      </c>
      <c r="V63">
        <v>4.0302909915400003</v>
      </c>
      <c r="W63">
        <v>4.0720870816900003</v>
      </c>
      <c r="X63" s="18"/>
      <c r="Y63" s="18"/>
      <c r="Z63" s="18"/>
      <c r="AA63" s="15"/>
      <c r="AB63" s="15"/>
      <c r="AC63" s="15"/>
      <c r="AD63" s="15"/>
      <c r="AE63" s="15"/>
      <c r="AF63" s="15"/>
      <c r="AG63" s="15"/>
      <c r="AH63" s="14"/>
      <c r="AI63">
        <v>4.3755329423099996</v>
      </c>
      <c r="AJ63">
        <v>3.87451931313</v>
      </c>
      <c r="AK63">
        <v>3.33952278802</v>
      </c>
      <c r="AL63">
        <v>4.0530200380699997</v>
      </c>
      <c r="AM63">
        <v>3.7764730218100002</v>
      </c>
      <c r="AN63">
        <v>3.5381987972600002</v>
      </c>
      <c r="AO63">
        <v>2.4393189101999999</v>
      </c>
      <c r="AP63">
        <v>3.2603967697499998</v>
      </c>
      <c r="AQ63">
        <v>3.3405356295900002</v>
      </c>
      <c r="AR63">
        <v>4.0005380429199997</v>
      </c>
      <c r="AS63">
        <v>3.9334649007700002</v>
      </c>
      <c r="AT63">
        <v>4.0809639073100001</v>
      </c>
      <c r="AU63">
        <v>3.1338448470100002</v>
      </c>
      <c r="AV63">
        <v>3.3163980993900002</v>
      </c>
      <c r="AW63">
        <v>4.0696691169800001</v>
      </c>
      <c r="AX63">
        <v>2.7697222853299999</v>
      </c>
      <c r="AY63">
        <v>3.3422539381099998</v>
      </c>
      <c r="AZ63">
        <v>4.0288661276999997</v>
      </c>
      <c r="BA63">
        <v>3.8129207782200001</v>
      </c>
      <c r="BB63">
        <v>3.9278366166800001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v>4.29252236516</v>
      </c>
      <c r="E64">
        <v>3.7968284402000001</v>
      </c>
      <c r="F64">
        <v>3.3022596610799999</v>
      </c>
      <c r="G64">
        <v>4.0862630754299998</v>
      </c>
      <c r="H64">
        <v>3.7876992836999999</v>
      </c>
      <c r="I64">
        <v>3.2107855664799998</v>
      </c>
      <c r="J64">
        <v>2.44082820607</v>
      </c>
      <c r="K64">
        <v>3.2867590531399999</v>
      </c>
      <c r="L64">
        <v>3.38032545087</v>
      </c>
      <c r="M64">
        <v>3.8769398175099998</v>
      </c>
      <c r="N64">
        <v>4.0833062443000001</v>
      </c>
      <c r="O64">
        <v>3.9890206420699998</v>
      </c>
      <c r="P64">
        <v>2.75442684743</v>
      </c>
      <c r="Q64">
        <v>3.3458497327000001</v>
      </c>
      <c r="R64">
        <v>4.1774961581800003</v>
      </c>
      <c r="S64">
        <v>2.9745488760100001</v>
      </c>
      <c r="T64">
        <v>3.2872698962700002</v>
      </c>
      <c r="U64">
        <v>4.2346585405499999</v>
      </c>
      <c r="V64">
        <v>4.1748041762200003</v>
      </c>
      <c r="W64">
        <v>4.01539895252</v>
      </c>
      <c r="X64" s="18"/>
      <c r="Y64" s="18"/>
      <c r="Z64" s="18"/>
      <c r="AA64" s="15"/>
      <c r="AB64" s="15"/>
      <c r="AC64" s="15"/>
      <c r="AD64" s="15"/>
      <c r="AE64" s="15"/>
      <c r="AF64" s="15"/>
      <c r="AG64" s="15"/>
      <c r="AH64" s="14"/>
      <c r="AI64">
        <v>4.1921505723200001</v>
      </c>
      <c r="AJ64">
        <v>3.7896987850100001</v>
      </c>
      <c r="AK64">
        <v>3.3595729093300002</v>
      </c>
      <c r="AL64">
        <v>4.0553126845999996</v>
      </c>
      <c r="AM64">
        <v>3.6707453239099999</v>
      </c>
      <c r="AN64">
        <v>3.4539827567099999</v>
      </c>
      <c r="AO64">
        <v>2.39399720743</v>
      </c>
      <c r="AP64">
        <v>3.25237915645</v>
      </c>
      <c r="AQ64">
        <v>3.30535762421</v>
      </c>
      <c r="AR64">
        <v>3.7317635015500001</v>
      </c>
      <c r="AS64">
        <v>3.8655952680999999</v>
      </c>
      <c r="AT64">
        <v>4.1733677485299996</v>
      </c>
      <c r="AU64">
        <v>3.0138730801200002</v>
      </c>
      <c r="AV64">
        <v>3.2274429804300002</v>
      </c>
      <c r="AW64">
        <v>4.0311687838600001</v>
      </c>
      <c r="AX64">
        <v>2.7814112761900001</v>
      </c>
      <c r="AY64">
        <v>3.41134435772</v>
      </c>
      <c r="AZ64">
        <v>4.0186340744100004</v>
      </c>
      <c r="BA64">
        <v>3.8947972848400001</v>
      </c>
      <c r="BB64">
        <v>3.8540020254599998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v>4.3084204663200003</v>
      </c>
      <c r="E65">
        <v>4.0874170891599997</v>
      </c>
      <c r="F65">
        <v>3.3031907115600001</v>
      </c>
      <c r="G65">
        <v>4.0479140472199999</v>
      </c>
      <c r="H65">
        <v>3.9322348645099998</v>
      </c>
      <c r="I65">
        <v>3.4269881885100002</v>
      </c>
      <c r="J65">
        <v>2.4529758537699999</v>
      </c>
      <c r="K65">
        <v>3.24899959111</v>
      </c>
      <c r="L65">
        <v>3.6409698321800001</v>
      </c>
      <c r="M65">
        <v>3.8253625824999999</v>
      </c>
      <c r="N65">
        <v>4.1210347715799998</v>
      </c>
      <c r="O65">
        <v>4.0163236148100001</v>
      </c>
      <c r="P65">
        <v>2.7377192473099998</v>
      </c>
      <c r="Q65">
        <v>3.2341253887399999</v>
      </c>
      <c r="R65">
        <v>4.2745962736300003</v>
      </c>
      <c r="S65">
        <v>3.0550254398500001</v>
      </c>
      <c r="T65">
        <v>3.2410215829200002</v>
      </c>
      <c r="U65">
        <v>4.27326210843</v>
      </c>
      <c r="V65">
        <v>4.1450512358199996</v>
      </c>
      <c r="W65">
        <v>4.1210613356000003</v>
      </c>
      <c r="X65" s="18"/>
      <c r="Y65" s="18"/>
      <c r="Z65" s="18"/>
      <c r="AA65" s="15"/>
      <c r="AB65" s="15"/>
      <c r="AC65" s="15"/>
      <c r="AD65" s="15"/>
      <c r="AE65" s="15"/>
      <c r="AF65" s="15"/>
      <c r="AG65" s="15"/>
      <c r="AH65" s="14"/>
      <c r="AI65">
        <v>4.1501543574199999</v>
      </c>
      <c r="AJ65">
        <v>3.8188764210100001</v>
      </c>
      <c r="AK65">
        <v>3.1807334920099999</v>
      </c>
      <c r="AL65">
        <v>3.9628518695500001</v>
      </c>
      <c r="AM65">
        <v>3.7569871802699999</v>
      </c>
      <c r="AN65">
        <v>3.4308312980000002</v>
      </c>
      <c r="AO65">
        <v>2.45054098605</v>
      </c>
      <c r="AP65">
        <v>3.2208466872199999</v>
      </c>
      <c r="AQ65">
        <v>3.3251951635000001</v>
      </c>
      <c r="AR65">
        <v>3.5197833169799999</v>
      </c>
      <c r="AS65">
        <v>4.0284881307499996</v>
      </c>
      <c r="AT65">
        <v>4.0632028557100002</v>
      </c>
      <c r="AU65">
        <v>2.8202570066399999</v>
      </c>
      <c r="AV65">
        <v>3.1562079004100001</v>
      </c>
      <c r="AW65">
        <v>4.24641635451</v>
      </c>
      <c r="AX65">
        <v>2.9698937419</v>
      </c>
      <c r="AY65">
        <v>3.14685124379</v>
      </c>
      <c r="AZ65">
        <v>4.0590713113900003</v>
      </c>
      <c r="BA65">
        <v>4.2087084102999999</v>
      </c>
      <c r="BB65">
        <v>4.1117250637099998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v>4.3639324237199997</v>
      </c>
      <c r="E66">
        <v>4.0578197214399996</v>
      </c>
      <c r="F66">
        <v>3.4157401205900002</v>
      </c>
      <c r="G66">
        <v>4.0665021674500004</v>
      </c>
      <c r="H66">
        <v>3.9815449317999998</v>
      </c>
      <c r="I66">
        <v>3.3528701710800002</v>
      </c>
      <c r="J66">
        <v>2.3015792718900001</v>
      </c>
      <c r="K66">
        <v>3.2589006822900002</v>
      </c>
      <c r="L66">
        <v>3.2526048053399998</v>
      </c>
      <c r="M66">
        <v>3.9925656513000001</v>
      </c>
      <c r="N66">
        <v>4.2066414108199996</v>
      </c>
      <c r="O66">
        <v>4.12581447139</v>
      </c>
      <c r="P66">
        <v>2.6419679592500001</v>
      </c>
      <c r="Q66">
        <v>3.18959589975</v>
      </c>
      <c r="R66">
        <v>4.1881486138000001</v>
      </c>
      <c r="S66">
        <v>3.0721343759800002</v>
      </c>
      <c r="T66">
        <v>3.4425726563699999</v>
      </c>
      <c r="U66">
        <v>4.1309258356400003</v>
      </c>
      <c r="V66">
        <v>3.9775731629800002</v>
      </c>
      <c r="W66">
        <v>4.1798371251199997</v>
      </c>
      <c r="X66" s="18"/>
      <c r="Y66" s="18"/>
      <c r="Z66" s="18"/>
      <c r="AA66" s="15"/>
      <c r="AB66" s="15"/>
      <c r="AC66" s="15"/>
      <c r="AD66" s="15"/>
      <c r="AE66" s="15"/>
      <c r="AF66" s="15"/>
      <c r="AG66" s="15"/>
      <c r="AH66" s="14"/>
      <c r="AI66">
        <v>4.1640846097399997</v>
      </c>
      <c r="AJ66">
        <v>3.9971383182800002</v>
      </c>
      <c r="AK66">
        <v>3.1643281190099999</v>
      </c>
      <c r="AL66">
        <v>3.9310502608900002</v>
      </c>
      <c r="AM66">
        <v>3.7995568061</v>
      </c>
      <c r="AN66">
        <v>3.2881450018599998</v>
      </c>
      <c r="AO66">
        <v>2.4411614910099999</v>
      </c>
      <c r="AP66">
        <v>3.1703345675399999</v>
      </c>
      <c r="AQ66">
        <v>3.2292880241200002</v>
      </c>
      <c r="AR66">
        <v>3.6003939278699999</v>
      </c>
      <c r="AS66">
        <v>3.8305608062899998</v>
      </c>
      <c r="AT66">
        <v>4.23024009364</v>
      </c>
      <c r="AU66">
        <v>2.7869761347300002</v>
      </c>
      <c r="AV66">
        <v>3.2190792152599998</v>
      </c>
      <c r="AW66">
        <v>4.0464122305099997</v>
      </c>
      <c r="AX66">
        <v>2.8656182334900002</v>
      </c>
      <c r="AY66">
        <v>3.3114678314299999</v>
      </c>
      <c r="AZ66">
        <v>4.04312292973</v>
      </c>
      <c r="BA66">
        <v>4.0634110035799997</v>
      </c>
      <c r="BB66">
        <v>4.0602198296700003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v>4.2852497597000001</v>
      </c>
      <c r="E67">
        <v>3.97034647565</v>
      </c>
      <c r="F67">
        <v>3.2541001756600001</v>
      </c>
      <c r="G67">
        <v>4.1152349234100001</v>
      </c>
      <c r="H67">
        <v>3.9547563546600002</v>
      </c>
      <c r="I67">
        <v>3.1648644905199999</v>
      </c>
      <c r="J67">
        <v>2.1871339432800001</v>
      </c>
      <c r="K67">
        <v>3.1926726622100001</v>
      </c>
      <c r="L67">
        <v>3.2617798956900002</v>
      </c>
      <c r="M67">
        <v>3.8925393834599999</v>
      </c>
      <c r="N67">
        <v>4.2143962347199997</v>
      </c>
      <c r="O67">
        <v>4.05328092342</v>
      </c>
      <c r="P67">
        <v>2.7507533024100002</v>
      </c>
      <c r="Q67">
        <v>3.2109353873200002</v>
      </c>
      <c r="R67">
        <v>4.2517507751299997</v>
      </c>
      <c r="S67">
        <v>3.0092923812199999</v>
      </c>
      <c r="T67">
        <v>3.4566031913400002</v>
      </c>
      <c r="U67">
        <v>4.0817310786499998</v>
      </c>
      <c r="V67">
        <v>3.9678485450999998</v>
      </c>
      <c r="W67">
        <v>4.3139780970699997</v>
      </c>
      <c r="X67" s="18"/>
      <c r="Y67" s="18"/>
      <c r="Z67" s="18"/>
      <c r="AA67" s="15"/>
      <c r="AB67" s="15"/>
      <c r="AC67" s="15"/>
      <c r="AD67" s="15"/>
      <c r="AE67" s="15"/>
      <c r="AF67" s="15"/>
      <c r="AG67" s="15"/>
      <c r="AH67" s="14"/>
      <c r="AI67">
        <v>4.1191596605200003</v>
      </c>
      <c r="AJ67">
        <v>3.9666323380300001</v>
      </c>
      <c r="AK67">
        <v>3.1319776047399999</v>
      </c>
      <c r="AL67">
        <v>3.89338568311</v>
      </c>
      <c r="AM67">
        <v>3.8963093145299998</v>
      </c>
      <c r="AN67">
        <v>3.0615988111300001</v>
      </c>
      <c r="AO67">
        <v>2.3969683330799998</v>
      </c>
      <c r="AP67">
        <v>3.1378109863099999</v>
      </c>
      <c r="AQ67">
        <v>3.0598807465300002</v>
      </c>
      <c r="AR67">
        <v>3.7114679397299999</v>
      </c>
      <c r="AS67">
        <v>3.8653902111899998</v>
      </c>
      <c r="AT67">
        <v>4.0920157320900001</v>
      </c>
      <c r="AU67">
        <v>2.9662881368199998</v>
      </c>
      <c r="AV67">
        <v>3.2453183756000001</v>
      </c>
      <c r="AW67">
        <v>4.0964192923000002</v>
      </c>
      <c r="AX67">
        <v>2.7664139266499999</v>
      </c>
      <c r="AY67">
        <v>3.45250249413</v>
      </c>
      <c r="AZ67">
        <v>3.9905861354400001</v>
      </c>
      <c r="BA67">
        <v>3.8548012851500002</v>
      </c>
      <c r="BB67">
        <v>4.1642029870100004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v>4.2651885717200004</v>
      </c>
      <c r="E68">
        <v>3.9471400283900002</v>
      </c>
      <c r="F68">
        <v>3.3578638179999998</v>
      </c>
      <c r="G68">
        <v>4.0901233855000001</v>
      </c>
      <c r="H68">
        <v>3.9643311220299999</v>
      </c>
      <c r="I68">
        <v>3.2419789919899999</v>
      </c>
      <c r="J68">
        <v>2.1879207469700002</v>
      </c>
      <c r="K68">
        <v>3.2075796475699998</v>
      </c>
      <c r="L68">
        <v>3.1988475136800001</v>
      </c>
      <c r="M68">
        <v>3.8357428584000002</v>
      </c>
      <c r="N68">
        <v>4.0424067953699998</v>
      </c>
      <c r="O68">
        <v>3.9340840317399999</v>
      </c>
      <c r="P68">
        <v>2.9322111289100001</v>
      </c>
      <c r="Q68">
        <v>3.1859659635800002</v>
      </c>
      <c r="R68">
        <v>4.3232515221799996</v>
      </c>
      <c r="S68">
        <v>3.1229988346900002</v>
      </c>
      <c r="T68">
        <v>3.4319688612600001</v>
      </c>
      <c r="U68">
        <v>3.9712164453100001</v>
      </c>
      <c r="V68">
        <v>4.1580427227800003</v>
      </c>
      <c r="W68">
        <v>4.3131808308600004</v>
      </c>
      <c r="X68" s="18"/>
      <c r="Y68" s="18"/>
      <c r="Z68" s="18"/>
      <c r="AA68" s="15"/>
      <c r="AB68" s="15"/>
      <c r="AC68" s="15"/>
      <c r="AD68" s="15"/>
      <c r="AE68" s="15"/>
      <c r="AF68" s="15"/>
      <c r="AG68" s="15"/>
      <c r="AH68" s="14"/>
      <c r="AI68">
        <v>4.0407758963199996</v>
      </c>
      <c r="AJ68">
        <v>3.9177016783799998</v>
      </c>
      <c r="AK68">
        <v>3.2959723187700001</v>
      </c>
      <c r="AL68">
        <v>3.9756184211000001</v>
      </c>
      <c r="AM68">
        <v>3.9520019108</v>
      </c>
      <c r="AN68">
        <v>3.3107403359299998</v>
      </c>
      <c r="AO68">
        <v>2.3437065510599999</v>
      </c>
      <c r="AP68">
        <v>3.0811851509700001</v>
      </c>
      <c r="AQ68">
        <v>3.0719146956999999</v>
      </c>
      <c r="AR68">
        <v>3.7793154148500001</v>
      </c>
      <c r="AS68">
        <v>3.8579563914300001</v>
      </c>
      <c r="AT68">
        <v>3.9981153476700002</v>
      </c>
      <c r="AU68">
        <v>3.0407736983000002</v>
      </c>
      <c r="AV68">
        <v>3.2689746849499999</v>
      </c>
      <c r="AW68">
        <v>4.0813505818999998</v>
      </c>
      <c r="AX68">
        <v>2.8364842867000002</v>
      </c>
      <c r="AY68">
        <v>3.5688747376299998</v>
      </c>
      <c r="AZ68">
        <v>3.99027655671</v>
      </c>
      <c r="BA68">
        <v>3.9269680174000001</v>
      </c>
      <c r="BB68">
        <v>4.1155186024499999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v>4.1935622127299998</v>
      </c>
      <c r="E69">
        <v>4.0165173034799997</v>
      </c>
      <c r="F69">
        <v>3.2548518237900002</v>
      </c>
      <c r="G69">
        <v>4.2056151116500002</v>
      </c>
      <c r="H69">
        <v>3.81019936059</v>
      </c>
      <c r="I69">
        <v>3.3048200265299998</v>
      </c>
      <c r="J69">
        <v>2.1519691882999998</v>
      </c>
      <c r="K69">
        <v>3.1989206664599998</v>
      </c>
      <c r="L69">
        <v>3.1719797060500001</v>
      </c>
      <c r="M69">
        <v>3.8527612042800001</v>
      </c>
      <c r="N69">
        <v>3.73944634338</v>
      </c>
      <c r="O69">
        <v>4.0049586359299996</v>
      </c>
      <c r="P69">
        <v>2.9882150087900001</v>
      </c>
      <c r="Q69">
        <v>3.18488559627</v>
      </c>
      <c r="R69">
        <v>4.0904726919799996</v>
      </c>
      <c r="S69">
        <v>3.1691600527800001</v>
      </c>
      <c r="T69">
        <v>3.3118306838199998</v>
      </c>
      <c r="U69">
        <v>3.7146451211499998</v>
      </c>
      <c r="V69">
        <v>4.25609525587</v>
      </c>
      <c r="W69">
        <v>4.2489974466699998</v>
      </c>
      <c r="X69" s="18"/>
      <c r="Y69" s="18"/>
      <c r="Z69" s="18"/>
      <c r="AA69" s="15"/>
      <c r="AB69" s="15"/>
      <c r="AC69" s="15"/>
      <c r="AD69" s="15"/>
      <c r="AE69" s="15"/>
      <c r="AF69" s="15"/>
      <c r="AG69" s="15"/>
      <c r="AH69" s="14"/>
      <c r="AI69">
        <v>3.9799727902500002</v>
      </c>
      <c r="AJ69">
        <v>3.96958186688</v>
      </c>
      <c r="AK69">
        <v>3.1007722067599999</v>
      </c>
      <c r="AL69">
        <v>4.1075489423400002</v>
      </c>
      <c r="AM69">
        <v>3.7945469966699998</v>
      </c>
      <c r="AN69">
        <v>3.31526480554</v>
      </c>
      <c r="AO69">
        <v>2.3877111438899998</v>
      </c>
      <c r="AP69">
        <v>3.13309190871</v>
      </c>
      <c r="AQ69">
        <v>3.1842281350600001</v>
      </c>
      <c r="AR69">
        <v>3.77870233752</v>
      </c>
      <c r="AS69">
        <v>3.7291624745199998</v>
      </c>
      <c r="AT69">
        <v>3.8423070853999999</v>
      </c>
      <c r="AU69">
        <v>3.0556142025100002</v>
      </c>
      <c r="AV69">
        <v>3.29523226958</v>
      </c>
      <c r="AW69">
        <v>4.0109954908100001</v>
      </c>
      <c r="AX69">
        <v>2.9165145158599999</v>
      </c>
      <c r="AY69">
        <v>3.5856867937399999</v>
      </c>
      <c r="AZ69">
        <v>3.8545479338800002</v>
      </c>
      <c r="BA69">
        <v>4.0603428473300003</v>
      </c>
      <c r="BB69">
        <v>4.0705185844300003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v>4.1615387476299999</v>
      </c>
      <c r="E70">
        <v>3.8729044618600001</v>
      </c>
      <c r="F70">
        <v>3.0968981277699998</v>
      </c>
      <c r="G70">
        <v>4.1842166957</v>
      </c>
      <c r="H70">
        <v>3.8563708908100001</v>
      </c>
      <c r="I70">
        <v>3.3822064600499999</v>
      </c>
      <c r="J70">
        <v>2.14985923883</v>
      </c>
      <c r="K70">
        <v>3.21101834708</v>
      </c>
      <c r="L70">
        <v>3.1112427199499999</v>
      </c>
      <c r="M70">
        <v>4.0457418798200004</v>
      </c>
      <c r="N70">
        <v>3.7286040834600001</v>
      </c>
      <c r="O70">
        <v>3.93099433666</v>
      </c>
      <c r="P70">
        <v>2.9438622244400001</v>
      </c>
      <c r="Q70">
        <v>3.1237030506000001</v>
      </c>
      <c r="R70">
        <v>4.1380685389399998</v>
      </c>
      <c r="S70">
        <v>3.2015402183599999</v>
      </c>
      <c r="T70">
        <v>3.1909850787499998</v>
      </c>
      <c r="U70">
        <v>3.8813201457900002</v>
      </c>
      <c r="V70">
        <v>4.1070216576299998</v>
      </c>
      <c r="W70">
        <v>4.3222533638999998</v>
      </c>
      <c r="X70" s="18"/>
      <c r="Y70" s="18"/>
      <c r="Z70" s="18"/>
      <c r="AA70" s="15"/>
      <c r="AB70" s="15"/>
      <c r="AC70" s="15"/>
      <c r="AD70" s="15"/>
      <c r="AE70" s="15"/>
      <c r="AF70" s="15"/>
      <c r="AG70" s="15"/>
      <c r="AH70" s="14"/>
      <c r="AI70">
        <v>4.0397511686299996</v>
      </c>
      <c r="AJ70">
        <v>3.7599174886500002</v>
      </c>
      <c r="AK70">
        <v>3.1555385465299999</v>
      </c>
      <c r="AL70">
        <v>4.1497071811700001</v>
      </c>
      <c r="AM70">
        <v>3.8839750940400002</v>
      </c>
      <c r="AN70">
        <v>3.4087777428399999</v>
      </c>
      <c r="AO70">
        <v>2.2375607417599999</v>
      </c>
      <c r="AP70">
        <v>3.18415365199</v>
      </c>
      <c r="AQ70">
        <v>3.1778168582499999</v>
      </c>
      <c r="AR70">
        <v>3.7495894921300001</v>
      </c>
      <c r="AS70">
        <v>3.6170757168500001</v>
      </c>
      <c r="AT70">
        <v>3.8049702140299999</v>
      </c>
      <c r="AU70">
        <v>2.9842810962300002</v>
      </c>
      <c r="AV70">
        <v>3.2697060873799999</v>
      </c>
      <c r="AW70">
        <v>4.0230512696399998</v>
      </c>
      <c r="AX70">
        <v>3.0703951518900001</v>
      </c>
      <c r="AY70">
        <v>3.46978269834</v>
      </c>
      <c r="AZ70">
        <v>3.9581804911099998</v>
      </c>
      <c r="BA70">
        <v>4.0925553299799997</v>
      </c>
      <c r="BB70">
        <v>4.2144884216099996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v>4.1144936310700002</v>
      </c>
      <c r="E71">
        <v>3.9178539779000001</v>
      </c>
      <c r="F71">
        <v>3.0176350816699999</v>
      </c>
      <c r="G71">
        <v>4.1618157279299997</v>
      </c>
      <c r="H71">
        <v>3.7349054552599998</v>
      </c>
      <c r="I71">
        <v>3.2545721863899999</v>
      </c>
      <c r="J71">
        <v>2.3157354043899998</v>
      </c>
      <c r="K71">
        <v>3.1885617172199998</v>
      </c>
      <c r="L71">
        <v>3.3916911590800001</v>
      </c>
      <c r="M71">
        <v>3.9418245538100001</v>
      </c>
      <c r="N71">
        <v>3.6740826389599999</v>
      </c>
      <c r="O71">
        <v>3.9195915139899999</v>
      </c>
      <c r="P71">
        <v>2.8710832053600002</v>
      </c>
      <c r="Q71">
        <v>3.1097969841499999</v>
      </c>
      <c r="R71">
        <v>4.1751402184600002</v>
      </c>
      <c r="S71">
        <v>3.0292540508500001</v>
      </c>
      <c r="T71">
        <v>3.37002383441</v>
      </c>
      <c r="U71">
        <v>4.0455873928199999</v>
      </c>
      <c r="V71">
        <v>4.0076080295100001</v>
      </c>
      <c r="W71">
        <v>4.0098088586499996</v>
      </c>
      <c r="X71" s="18"/>
      <c r="Y71" s="18"/>
      <c r="Z71" s="18"/>
      <c r="AA71" s="15"/>
      <c r="AB71" s="15"/>
      <c r="AC71" s="15"/>
      <c r="AD71" s="15"/>
      <c r="AE71" s="15"/>
      <c r="AF71" s="15"/>
      <c r="AG71" s="15"/>
      <c r="AH71" s="14"/>
      <c r="AI71">
        <v>4.1557083159600001</v>
      </c>
      <c r="AJ71">
        <v>3.6138449694400001</v>
      </c>
      <c r="AK71">
        <v>2.95177272373</v>
      </c>
      <c r="AL71">
        <v>3.9593783362699999</v>
      </c>
      <c r="AM71">
        <v>3.81778238909</v>
      </c>
      <c r="AN71">
        <v>3.36098198436</v>
      </c>
      <c r="AO71">
        <v>2.1604043928199999</v>
      </c>
      <c r="AP71">
        <v>3.20157205247</v>
      </c>
      <c r="AQ71">
        <v>3.5135667909300001</v>
      </c>
      <c r="AR71">
        <v>3.7657735524499998</v>
      </c>
      <c r="AS71">
        <v>3.50569199675</v>
      </c>
      <c r="AT71">
        <v>3.6946727426499999</v>
      </c>
      <c r="AU71">
        <v>2.9071892111099999</v>
      </c>
      <c r="AV71">
        <v>3.2238652535200001</v>
      </c>
      <c r="AW71">
        <v>4.0705876237199998</v>
      </c>
      <c r="AX71">
        <v>3.0340382888000001</v>
      </c>
      <c r="AY71">
        <v>3.5383345021400001</v>
      </c>
      <c r="AZ71">
        <v>4.0114976879000004</v>
      </c>
      <c r="BA71">
        <v>3.9776106482700002</v>
      </c>
      <c r="BB71">
        <v>4.1100244828300001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v>4.2900299141499998</v>
      </c>
      <c r="E72">
        <v>3.9668785792099999</v>
      </c>
      <c r="F72">
        <v>3.2518452385200001</v>
      </c>
      <c r="G72">
        <v>4.1236995842999997</v>
      </c>
      <c r="H72">
        <v>3.7597528630800001</v>
      </c>
      <c r="I72">
        <v>3.3109878032400002</v>
      </c>
      <c r="J72">
        <v>2.4220075887100001</v>
      </c>
      <c r="K72">
        <v>3.1756245236699998</v>
      </c>
      <c r="L72">
        <v>3.5400480351699999</v>
      </c>
      <c r="M72">
        <v>3.8126431699799999</v>
      </c>
      <c r="N72">
        <v>3.8044770618400001</v>
      </c>
      <c r="O72">
        <v>4.02809426444</v>
      </c>
      <c r="P72">
        <v>2.8306980825800001</v>
      </c>
      <c r="Q72">
        <v>3.0850121295699999</v>
      </c>
      <c r="R72">
        <v>4.0958635189599999</v>
      </c>
      <c r="S72">
        <v>3.0657600189999998</v>
      </c>
      <c r="T72">
        <v>3.2735923408000001</v>
      </c>
      <c r="U72">
        <v>3.8616839140699999</v>
      </c>
      <c r="V72">
        <v>3.9735395102200002</v>
      </c>
      <c r="W72">
        <v>4.0251357927100004</v>
      </c>
      <c r="X72" s="18"/>
      <c r="Y72" s="18"/>
      <c r="Z72" s="18"/>
      <c r="AA72" s="15"/>
      <c r="AB72" s="15"/>
      <c r="AC72" s="15"/>
      <c r="AD72" s="15"/>
      <c r="AE72" s="15"/>
      <c r="AF72" s="15"/>
      <c r="AG72" s="15"/>
      <c r="AH72" s="14"/>
      <c r="AI72">
        <v>4.22309781453</v>
      </c>
      <c r="AJ72">
        <v>3.69893349583</v>
      </c>
      <c r="AK72">
        <v>3.0953592802499998</v>
      </c>
      <c r="AL72">
        <v>3.9649310337100001</v>
      </c>
      <c r="AM72">
        <v>3.7028440309000001</v>
      </c>
      <c r="AN72">
        <v>3.4299099003700002</v>
      </c>
      <c r="AO72">
        <v>2.28204891186</v>
      </c>
      <c r="AP72">
        <v>3.2095017615599999</v>
      </c>
      <c r="AQ72">
        <v>3.6073973917900002</v>
      </c>
      <c r="AR72">
        <v>3.7680351622399999</v>
      </c>
      <c r="AS72">
        <v>3.7010677616400001</v>
      </c>
      <c r="AT72">
        <v>4.0063376258099996</v>
      </c>
      <c r="AU72">
        <v>2.89003555704</v>
      </c>
      <c r="AV72">
        <v>3.2260048155600001</v>
      </c>
      <c r="AW72">
        <v>4.0172274077500001</v>
      </c>
      <c r="AX72">
        <v>3.1469335541799999</v>
      </c>
      <c r="AY72">
        <v>3.4729778575400001</v>
      </c>
      <c r="AZ72">
        <v>4.09480215458</v>
      </c>
      <c r="BA72">
        <v>3.8664862699899998</v>
      </c>
      <c r="BB72">
        <v>4.0788193076899999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v>4.1930123905199999</v>
      </c>
      <c r="E73">
        <v>3.9730729830099998</v>
      </c>
      <c r="F73">
        <v>3.3745676817599999</v>
      </c>
      <c r="G73">
        <v>4.1171389969299996</v>
      </c>
      <c r="H73">
        <v>3.6818629934299998</v>
      </c>
      <c r="I73">
        <v>3.2371002257299999</v>
      </c>
      <c r="J73">
        <v>2.2842233890900001</v>
      </c>
      <c r="K73">
        <v>3.1826761711999998</v>
      </c>
      <c r="L73">
        <v>3.6864785504599999</v>
      </c>
      <c r="M73">
        <v>3.9705406701200001</v>
      </c>
      <c r="N73">
        <v>3.9993191855100001</v>
      </c>
      <c r="O73">
        <v>4.0179140990500004</v>
      </c>
      <c r="P73">
        <v>2.7583989926300001</v>
      </c>
      <c r="Q73">
        <v>3.0615243784300001</v>
      </c>
      <c r="R73">
        <v>4.09463835724</v>
      </c>
      <c r="S73">
        <v>3.2043150627600001</v>
      </c>
      <c r="T73">
        <v>3.3117752125400002</v>
      </c>
      <c r="U73">
        <v>3.87307536937</v>
      </c>
      <c r="V73">
        <v>3.9854170342000002</v>
      </c>
      <c r="W73">
        <v>4.1454653660299998</v>
      </c>
      <c r="X73" s="18"/>
      <c r="Y73" s="18"/>
      <c r="Z73" s="18"/>
      <c r="AA73" s="15"/>
      <c r="AB73" s="15"/>
      <c r="AC73" s="15"/>
      <c r="AD73" s="15"/>
      <c r="AE73" s="15"/>
      <c r="AF73" s="15"/>
      <c r="AG73" s="15"/>
      <c r="AH73" s="14"/>
      <c r="AI73">
        <v>4.1595537125800002</v>
      </c>
      <c r="AJ73">
        <v>3.7753069582899998</v>
      </c>
      <c r="AK73">
        <v>3.1272021897800002</v>
      </c>
      <c r="AL73">
        <v>4.09713056963</v>
      </c>
      <c r="AM73">
        <v>3.71073998962</v>
      </c>
      <c r="AN73">
        <v>3.5171797220299998</v>
      </c>
      <c r="AO73">
        <v>2.4264242460799998</v>
      </c>
      <c r="AP73">
        <v>3.1800268225399999</v>
      </c>
      <c r="AQ73">
        <v>3.5897228298999999</v>
      </c>
      <c r="AR73">
        <v>3.98244726783</v>
      </c>
      <c r="AS73">
        <v>3.88892209179</v>
      </c>
      <c r="AT73">
        <v>4.0491485442100004</v>
      </c>
      <c r="AU73">
        <v>2.84327222831</v>
      </c>
      <c r="AV73">
        <v>3.1641117954600002</v>
      </c>
      <c r="AW73">
        <v>4.0015060950799999</v>
      </c>
      <c r="AX73">
        <v>3.05479757676</v>
      </c>
      <c r="AY73">
        <v>3.3329151458799999</v>
      </c>
      <c r="AZ73">
        <v>4.1503430397700001</v>
      </c>
      <c r="BA73">
        <v>3.9192429672800002</v>
      </c>
      <c r="BB73">
        <v>4.0024922683700002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v>4.1185698730300002</v>
      </c>
      <c r="E74">
        <v>3.9326127232400001</v>
      </c>
      <c r="F74">
        <v>3.46334854956</v>
      </c>
      <c r="G74">
        <v>4.1479731515899996</v>
      </c>
      <c r="H74">
        <v>3.7725661848500001</v>
      </c>
      <c r="I74">
        <v>3.25684115399</v>
      </c>
      <c r="J74">
        <v>2.3150152443900001</v>
      </c>
      <c r="K74">
        <v>3.2058775848200001</v>
      </c>
      <c r="L74">
        <v>3.5660875605000002</v>
      </c>
      <c r="M74">
        <v>3.93243003082</v>
      </c>
      <c r="N74">
        <v>3.85051382787</v>
      </c>
      <c r="O74">
        <v>3.9740568891299999</v>
      </c>
      <c r="P74">
        <v>2.7940838448799998</v>
      </c>
      <c r="Q74">
        <v>3.0469912776300001</v>
      </c>
      <c r="R74">
        <v>4.06036638489</v>
      </c>
      <c r="S74">
        <v>3.2510374512900002</v>
      </c>
      <c r="T74">
        <v>3.4416558232500001</v>
      </c>
      <c r="U74">
        <v>4.0036786945899996</v>
      </c>
      <c r="V74">
        <v>4.0065085015299999</v>
      </c>
      <c r="W74">
        <v>4.0639339851400003</v>
      </c>
      <c r="X74" s="18"/>
      <c r="Y74" s="18"/>
      <c r="Z74" s="18"/>
      <c r="AA74" s="15"/>
      <c r="AB74" s="15"/>
      <c r="AC74" s="15"/>
      <c r="AD74" s="15"/>
      <c r="AE74" s="15"/>
      <c r="AF74" s="15"/>
      <c r="AG74" s="15"/>
      <c r="AH74" s="14"/>
      <c r="AI74">
        <v>4.0694771975100004</v>
      </c>
      <c r="AJ74">
        <v>3.7891741356200002</v>
      </c>
      <c r="AK74">
        <v>3.4834621099800001</v>
      </c>
      <c r="AL74">
        <v>4.1402832293299996</v>
      </c>
      <c r="AM74">
        <v>3.6343443995100002</v>
      </c>
      <c r="AN74">
        <v>3.4019112336399999</v>
      </c>
      <c r="AO74">
        <v>2.2885687360000002</v>
      </c>
      <c r="AP74">
        <v>3.2139022935899999</v>
      </c>
      <c r="AQ74">
        <v>3.5396947215700001</v>
      </c>
      <c r="AR74">
        <v>4.01139867888</v>
      </c>
      <c r="AS74">
        <v>3.8988321190400002</v>
      </c>
      <c r="AT74">
        <v>3.9863445290500001</v>
      </c>
      <c r="AU74">
        <v>3.0014863280499999</v>
      </c>
      <c r="AV74">
        <v>3.1500574988899999</v>
      </c>
      <c r="AW74">
        <v>3.9087593175599999</v>
      </c>
      <c r="AX74">
        <v>2.9397707225900001</v>
      </c>
      <c r="AY74">
        <v>3.4738734777800002</v>
      </c>
      <c r="AZ74">
        <v>4.2109528805699998</v>
      </c>
      <c r="BA74">
        <v>3.7867963202500001</v>
      </c>
      <c r="BB74">
        <v>3.9542142340800002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v>4.0904859027600002</v>
      </c>
      <c r="E75">
        <v>3.8202765045099998</v>
      </c>
      <c r="F75">
        <v>3.2949722366200001</v>
      </c>
      <c r="G75">
        <v>3.9922588058200001</v>
      </c>
      <c r="H75">
        <v>3.8118865673800002</v>
      </c>
      <c r="I75">
        <v>3.27740737885</v>
      </c>
      <c r="J75">
        <v>2.4860040697599999</v>
      </c>
      <c r="K75">
        <v>3.1709783004299998</v>
      </c>
      <c r="L75">
        <v>3.4552898716399998</v>
      </c>
      <c r="M75">
        <v>3.9998438101399998</v>
      </c>
      <c r="N75">
        <v>3.95643263411</v>
      </c>
      <c r="O75">
        <v>3.8932763382700002</v>
      </c>
      <c r="P75">
        <v>2.7435974884099998</v>
      </c>
      <c r="Q75">
        <v>3.0358980333000001</v>
      </c>
      <c r="R75">
        <v>4.1510341640400004</v>
      </c>
      <c r="S75">
        <v>2.9028393690000001</v>
      </c>
      <c r="T75">
        <v>3.41724481938</v>
      </c>
      <c r="U75">
        <v>4.1454740218900001</v>
      </c>
      <c r="V75">
        <v>4.1014717156899998</v>
      </c>
      <c r="W75">
        <v>4.0586352786899997</v>
      </c>
      <c r="X75" s="18"/>
      <c r="Y75" s="18"/>
      <c r="Z75" s="18"/>
      <c r="AA75" s="15"/>
      <c r="AB75" s="15"/>
      <c r="AC75" s="15"/>
      <c r="AD75" s="15"/>
      <c r="AE75" s="15"/>
      <c r="AF75" s="15"/>
      <c r="AG75" s="15"/>
      <c r="AH75" s="14"/>
      <c r="AI75">
        <v>4.1313691975699998</v>
      </c>
      <c r="AJ75">
        <v>3.6790587083199999</v>
      </c>
      <c r="AK75">
        <v>3.2670397361700001</v>
      </c>
      <c r="AL75">
        <v>4.0428030602499998</v>
      </c>
      <c r="AM75">
        <v>3.68855697428</v>
      </c>
      <c r="AN75">
        <v>3.4554626763199998</v>
      </c>
      <c r="AO75">
        <v>2.2498609060699999</v>
      </c>
      <c r="AP75">
        <v>3.1900134376599998</v>
      </c>
      <c r="AQ75">
        <v>3.3906676565699998</v>
      </c>
      <c r="AR75">
        <v>3.9740517868</v>
      </c>
      <c r="AS75">
        <v>3.8162304784900001</v>
      </c>
      <c r="AT75">
        <v>3.8109830211300002</v>
      </c>
      <c r="AU75">
        <v>2.9027970883099998</v>
      </c>
      <c r="AV75">
        <v>3.1630482832600002</v>
      </c>
      <c r="AW75">
        <v>3.8674579216899998</v>
      </c>
      <c r="AX75">
        <v>2.7692621541000002</v>
      </c>
      <c r="AY75">
        <v>3.5629660112299999</v>
      </c>
      <c r="AZ75">
        <v>4.08046162639</v>
      </c>
      <c r="BA75">
        <v>4.0330359960199997</v>
      </c>
      <c r="BB75">
        <v>3.9055885447200001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v>4.0199449290200002</v>
      </c>
      <c r="E76">
        <v>3.7964420489999999</v>
      </c>
      <c r="F76">
        <v>3.4048712859400001</v>
      </c>
      <c r="G76">
        <v>4.0220819646799999</v>
      </c>
      <c r="H76">
        <v>3.6391179048</v>
      </c>
      <c r="I76">
        <v>3.3724383637500002</v>
      </c>
      <c r="J76">
        <v>2.4687385237499999</v>
      </c>
      <c r="K76">
        <v>3.0373001345200001</v>
      </c>
      <c r="L76">
        <v>3.60922794805</v>
      </c>
      <c r="M76">
        <v>3.95464197014</v>
      </c>
      <c r="N76">
        <v>3.8190446254200001</v>
      </c>
      <c r="O76">
        <v>3.8740828398999998</v>
      </c>
      <c r="P76">
        <v>2.8601431649500002</v>
      </c>
      <c r="Q76">
        <v>2.97142290207</v>
      </c>
      <c r="R76">
        <v>3.9946329305199999</v>
      </c>
      <c r="S76">
        <v>3.1487127137800002</v>
      </c>
      <c r="T76">
        <v>3.43192230949</v>
      </c>
      <c r="U76">
        <v>3.9375563434899998</v>
      </c>
      <c r="V76">
        <v>3.9760633203500002</v>
      </c>
      <c r="W76">
        <v>4.0154410863600001</v>
      </c>
      <c r="X76" s="18"/>
      <c r="Y76" s="18"/>
      <c r="Z76" s="18"/>
      <c r="AA76" s="15"/>
      <c r="AB76" s="15"/>
      <c r="AC76" s="15"/>
      <c r="AD76" s="15"/>
      <c r="AE76" s="15"/>
      <c r="AF76" s="15"/>
      <c r="AG76" s="15"/>
      <c r="AH76" s="14"/>
      <c r="AI76">
        <v>4.1654273160099997</v>
      </c>
      <c r="AJ76">
        <v>3.7203377818100001</v>
      </c>
      <c r="AK76">
        <v>3.0781764816899999</v>
      </c>
      <c r="AL76">
        <v>4.0559673828999996</v>
      </c>
      <c r="AM76">
        <v>3.6135756683900002</v>
      </c>
      <c r="AN76">
        <v>3.3937912410800002</v>
      </c>
      <c r="AO76">
        <v>2.3140545100800001</v>
      </c>
      <c r="AP76">
        <v>3.0927535346399999</v>
      </c>
      <c r="AQ76">
        <v>3.4311415496</v>
      </c>
      <c r="AR76">
        <v>3.9330256062800002</v>
      </c>
      <c r="AS76">
        <v>3.6857383288699999</v>
      </c>
      <c r="AT76">
        <v>3.8221077326300001</v>
      </c>
      <c r="AU76">
        <v>2.8352733302900002</v>
      </c>
      <c r="AV76">
        <v>3.0901471548399999</v>
      </c>
      <c r="AW76">
        <v>3.9445958060600002</v>
      </c>
      <c r="AX76">
        <v>2.7466788848500001</v>
      </c>
      <c r="AY76">
        <v>3.4506538075200002</v>
      </c>
      <c r="AZ76">
        <v>3.9426827241</v>
      </c>
      <c r="BA76">
        <v>3.8440852794099998</v>
      </c>
      <c r="BB76">
        <v>3.82301448117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v>3.9488134070199998</v>
      </c>
      <c r="E77">
        <v>3.8726778783300002</v>
      </c>
      <c r="F77">
        <v>3.2925789545200002</v>
      </c>
      <c r="G77">
        <v>4.0185755632499998</v>
      </c>
      <c r="H77">
        <v>3.46789059905</v>
      </c>
      <c r="I77">
        <v>3.3527224963200002</v>
      </c>
      <c r="J77">
        <v>2.4975512612599999</v>
      </c>
      <c r="K77">
        <v>3.0990937835899999</v>
      </c>
      <c r="L77">
        <v>3.5531438772200001</v>
      </c>
      <c r="M77">
        <v>3.70704074462</v>
      </c>
      <c r="N77">
        <v>3.7364205649</v>
      </c>
      <c r="O77">
        <v>3.90565092247</v>
      </c>
      <c r="P77">
        <v>2.8863027937100001</v>
      </c>
      <c r="Q77">
        <v>2.9123499227199998</v>
      </c>
      <c r="R77">
        <v>3.9759807670299998</v>
      </c>
      <c r="S77">
        <v>3.2154704617199998</v>
      </c>
      <c r="T77">
        <v>3.42122404734</v>
      </c>
      <c r="U77">
        <v>3.8927983842499998</v>
      </c>
      <c r="V77">
        <v>4.0112510962099996</v>
      </c>
      <c r="W77">
        <v>4.0112636377199999</v>
      </c>
      <c r="X77" s="18"/>
      <c r="Y77" s="18"/>
      <c r="Z77" s="18"/>
      <c r="AA77" s="15"/>
      <c r="AB77" s="15"/>
      <c r="AC77" s="15"/>
      <c r="AD77" s="15"/>
      <c r="AE77" s="15"/>
      <c r="AF77" s="15"/>
      <c r="AG77" s="15"/>
      <c r="AH77" s="14"/>
      <c r="AI77">
        <v>4.0828971253699997</v>
      </c>
      <c r="AJ77">
        <v>3.8425753543700001</v>
      </c>
      <c r="AK77">
        <v>2.8958537680699998</v>
      </c>
      <c r="AL77">
        <v>3.8582247141599999</v>
      </c>
      <c r="AM77">
        <v>3.6184394612999999</v>
      </c>
      <c r="AN77">
        <v>3.22102099581</v>
      </c>
      <c r="AO77">
        <v>2.45134468477</v>
      </c>
      <c r="AP77">
        <v>3.0909916992199999</v>
      </c>
      <c r="AQ77">
        <v>3.62111577696</v>
      </c>
      <c r="AR77">
        <v>3.8136342864400001</v>
      </c>
      <c r="AS77">
        <v>3.6479252068200001</v>
      </c>
      <c r="AT77">
        <v>3.8886784001899999</v>
      </c>
      <c r="AU77">
        <v>2.7421154835700001</v>
      </c>
      <c r="AV77">
        <v>3.0593939626800002</v>
      </c>
      <c r="AW77">
        <v>4.0422300814199996</v>
      </c>
      <c r="AX77">
        <v>2.74535277763</v>
      </c>
      <c r="AY77">
        <v>3.5756362412099998</v>
      </c>
      <c r="AZ77">
        <v>3.7507329353799999</v>
      </c>
      <c r="BA77">
        <v>3.9254880238899998</v>
      </c>
      <c r="BB77">
        <v>3.900468998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v>3.9329611256699999</v>
      </c>
      <c r="E78">
        <v>3.72163572919</v>
      </c>
      <c r="F78">
        <v>3.10060472268</v>
      </c>
      <c r="G78">
        <v>4.0155853265900001</v>
      </c>
      <c r="H78">
        <v>3.6487061514999999</v>
      </c>
      <c r="I78">
        <v>3.3919759944200001</v>
      </c>
      <c r="J78">
        <v>2.4052091255799999</v>
      </c>
      <c r="K78">
        <v>3.1111572120000002</v>
      </c>
      <c r="L78">
        <v>3.47463111751</v>
      </c>
      <c r="M78">
        <v>3.7143046606899999</v>
      </c>
      <c r="N78">
        <v>3.7062757426499999</v>
      </c>
      <c r="O78">
        <v>3.9353563024499998</v>
      </c>
      <c r="P78">
        <v>2.9447331827899998</v>
      </c>
      <c r="Q78">
        <v>2.8311665181599999</v>
      </c>
      <c r="R78">
        <v>3.8790930992599999</v>
      </c>
      <c r="S78">
        <v>3.2697802366299999</v>
      </c>
      <c r="T78">
        <v>3.3439555731400001</v>
      </c>
      <c r="U78">
        <v>4.0594126243500002</v>
      </c>
      <c r="V78">
        <v>4.0651450255999997</v>
      </c>
      <c r="W78">
        <v>4.0368403318299997</v>
      </c>
      <c r="X78" s="18"/>
      <c r="Y78" s="18"/>
      <c r="Z78" s="18"/>
      <c r="AA78" s="15"/>
      <c r="AB78" s="15"/>
      <c r="AC78" s="15"/>
      <c r="AD78" s="15"/>
      <c r="AE78" s="15"/>
      <c r="AF78" s="15"/>
      <c r="AG78" s="15"/>
      <c r="AH78" s="14"/>
      <c r="AI78">
        <v>3.97420910134</v>
      </c>
      <c r="AJ78">
        <v>3.67472037287</v>
      </c>
      <c r="AK78">
        <v>3.2274633165600002</v>
      </c>
      <c r="AL78">
        <v>3.8628742750599998</v>
      </c>
      <c r="AM78">
        <v>3.73239263373</v>
      </c>
      <c r="AN78">
        <v>3.2489944579599999</v>
      </c>
      <c r="AO78">
        <v>2.6518859243200001</v>
      </c>
      <c r="AP78">
        <v>2.9934555072000002</v>
      </c>
      <c r="AQ78">
        <v>3.8325303988599999</v>
      </c>
      <c r="AR78">
        <v>3.6949939492200001</v>
      </c>
      <c r="AS78">
        <v>3.8778002523900001</v>
      </c>
      <c r="AT78">
        <v>3.9442292141799999</v>
      </c>
      <c r="AU78">
        <v>2.8101124665200001</v>
      </c>
      <c r="AV78">
        <v>2.97713913693</v>
      </c>
      <c r="AW78">
        <v>3.9285577415900002</v>
      </c>
      <c r="AX78">
        <v>2.9280487807300002</v>
      </c>
      <c r="AY78">
        <v>3.6192308922400001</v>
      </c>
      <c r="AZ78">
        <v>3.9721104202399999</v>
      </c>
      <c r="BA78">
        <v>3.9929953731699999</v>
      </c>
      <c r="BB78">
        <v>4.0706172220400001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v>4.0220678299900001</v>
      </c>
      <c r="E79">
        <v>3.7753976155000002</v>
      </c>
      <c r="F79">
        <v>3.1545316251200002</v>
      </c>
      <c r="G79">
        <v>3.95475352369</v>
      </c>
      <c r="H79">
        <v>3.7123375026000001</v>
      </c>
      <c r="I79">
        <v>3.3047526258</v>
      </c>
      <c r="J79">
        <v>2.5518155820200001</v>
      </c>
      <c r="K79">
        <v>3.13665758963</v>
      </c>
      <c r="L79">
        <v>3.5937593343700001</v>
      </c>
      <c r="M79">
        <v>3.7576204183600002</v>
      </c>
      <c r="N79">
        <v>3.69856062739</v>
      </c>
      <c r="O79">
        <v>3.9084389939999999</v>
      </c>
      <c r="P79">
        <v>2.98082809898</v>
      </c>
      <c r="Q79">
        <v>2.7992299572900001</v>
      </c>
      <c r="R79">
        <v>3.9878453397900002</v>
      </c>
      <c r="S79">
        <v>3.1997670630799999</v>
      </c>
      <c r="T79">
        <v>3.3060017847199998</v>
      </c>
      <c r="U79">
        <v>4.0305482190599999</v>
      </c>
      <c r="V79">
        <v>3.9825698758599999</v>
      </c>
      <c r="W79">
        <v>3.9543164591100002</v>
      </c>
      <c r="X79" s="18"/>
      <c r="Y79" s="18"/>
      <c r="Z79" s="18"/>
      <c r="AA79" s="15"/>
      <c r="AB79" s="15"/>
      <c r="AC79" s="15"/>
      <c r="AD79" s="15"/>
      <c r="AE79" s="15"/>
      <c r="AF79" s="15"/>
      <c r="AG79" s="15"/>
      <c r="AH79" s="14"/>
      <c r="AI79">
        <v>4.0099991778900002</v>
      </c>
      <c r="AJ79">
        <v>3.6456044096700002</v>
      </c>
      <c r="AK79">
        <v>3.1415217662099999</v>
      </c>
      <c r="AL79">
        <v>3.9171315492900001</v>
      </c>
      <c r="AM79">
        <v>3.5642028474199998</v>
      </c>
      <c r="AN79">
        <v>3.2003973530600001</v>
      </c>
      <c r="AO79">
        <v>2.6393204613600001</v>
      </c>
      <c r="AP79">
        <v>2.9964395801600001</v>
      </c>
      <c r="AQ79">
        <v>3.8578090625099999</v>
      </c>
      <c r="AR79">
        <v>3.7639159789700001</v>
      </c>
      <c r="AS79">
        <v>3.8318450999200002</v>
      </c>
      <c r="AT79">
        <v>3.87285363185</v>
      </c>
      <c r="AU79">
        <v>2.7937393309899998</v>
      </c>
      <c r="AV79">
        <v>2.9380189187100001</v>
      </c>
      <c r="AW79">
        <v>3.8546117156699999</v>
      </c>
      <c r="AX79">
        <v>2.9172857290600001</v>
      </c>
      <c r="AY79">
        <v>3.5011171708800002</v>
      </c>
      <c r="AZ79">
        <v>4.03238122583</v>
      </c>
      <c r="BA79">
        <v>3.80861329258</v>
      </c>
      <c r="BB79">
        <v>3.99263006873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v>4.0803856188200003</v>
      </c>
      <c r="E80">
        <v>3.7245723004300002</v>
      </c>
      <c r="F80">
        <v>3.3888059294200001</v>
      </c>
      <c r="G80">
        <v>3.8530662405</v>
      </c>
      <c r="H80">
        <v>3.6645505566600001</v>
      </c>
      <c r="I80">
        <v>3.3824693634599998</v>
      </c>
      <c r="J80">
        <v>2.4902678065499999</v>
      </c>
      <c r="K80">
        <v>3.10783456935</v>
      </c>
      <c r="L80">
        <v>3.5153714307500001</v>
      </c>
      <c r="M80">
        <v>3.9320272003499999</v>
      </c>
      <c r="N80">
        <v>3.8717561681700001</v>
      </c>
      <c r="O80">
        <v>3.88242530617</v>
      </c>
      <c r="P80">
        <v>3.0308525904399999</v>
      </c>
      <c r="Q80">
        <v>2.8143957607100001</v>
      </c>
      <c r="R80">
        <v>4.0399043931299996</v>
      </c>
      <c r="S80">
        <v>3.0287187791200001</v>
      </c>
      <c r="T80">
        <v>3.2615516696000002</v>
      </c>
      <c r="U80">
        <v>4.04175779886</v>
      </c>
      <c r="V80">
        <v>3.8440673918399999</v>
      </c>
      <c r="W80">
        <v>3.6741187512</v>
      </c>
      <c r="X80" s="18"/>
      <c r="Y80" s="18"/>
      <c r="Z80" s="18"/>
      <c r="AA80" s="15"/>
      <c r="AB80" s="15"/>
      <c r="AC80" s="15"/>
      <c r="AD80" s="15"/>
      <c r="AE80" s="15"/>
      <c r="AF80" s="15"/>
      <c r="AG80" s="15"/>
      <c r="AH80" s="14"/>
      <c r="AI80">
        <v>4.0256841134899997</v>
      </c>
      <c r="AJ80">
        <v>3.6421052877700002</v>
      </c>
      <c r="AK80">
        <v>3.21722283179</v>
      </c>
      <c r="AL80">
        <v>4.01408238513</v>
      </c>
      <c r="AM80">
        <v>3.6754841101000002</v>
      </c>
      <c r="AN80">
        <v>3.5023262232399999</v>
      </c>
      <c r="AO80">
        <v>2.5455663637999999</v>
      </c>
      <c r="AP80">
        <v>3.0222816805099999</v>
      </c>
      <c r="AQ80">
        <v>3.6967247590199999</v>
      </c>
      <c r="AR80">
        <v>3.80406449551</v>
      </c>
      <c r="AS80">
        <v>3.80801432177</v>
      </c>
      <c r="AT80">
        <v>3.88854731734</v>
      </c>
      <c r="AU80">
        <v>2.6547234855999999</v>
      </c>
      <c r="AV80">
        <v>2.9063185955400002</v>
      </c>
      <c r="AW80">
        <v>3.8696587039099999</v>
      </c>
      <c r="AX80">
        <v>2.6167722446999999</v>
      </c>
      <c r="AY80">
        <v>3.4888626877400002</v>
      </c>
      <c r="AZ80">
        <v>4.0749570604000001</v>
      </c>
      <c r="BA80">
        <v>3.60366375079</v>
      </c>
      <c r="BB80">
        <v>3.5669008288600001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v>3.9204160696299999</v>
      </c>
      <c r="E81">
        <v>3.8185399792800001</v>
      </c>
      <c r="F81">
        <v>3.2719502040899999</v>
      </c>
      <c r="G81">
        <v>3.9231286909900001</v>
      </c>
      <c r="H81">
        <v>3.5629545999799999</v>
      </c>
      <c r="I81">
        <v>3.2585487238000002</v>
      </c>
      <c r="J81">
        <v>2.45251967543</v>
      </c>
      <c r="K81">
        <v>3.1294361662700001</v>
      </c>
      <c r="L81">
        <v>3.5839356411900001</v>
      </c>
      <c r="M81">
        <v>3.91935238187</v>
      </c>
      <c r="N81">
        <v>3.7457369696799998</v>
      </c>
      <c r="O81">
        <v>3.8021189990300002</v>
      </c>
      <c r="P81">
        <v>2.98842860291</v>
      </c>
      <c r="Q81">
        <v>2.8002679777299999</v>
      </c>
      <c r="R81">
        <v>3.8964625045800001</v>
      </c>
      <c r="S81">
        <v>3.18129618126</v>
      </c>
      <c r="T81">
        <v>3.3178027719199998</v>
      </c>
      <c r="U81">
        <v>3.8837479262999999</v>
      </c>
      <c r="V81">
        <v>3.9192999512200002</v>
      </c>
      <c r="W81">
        <v>3.7997130111300002</v>
      </c>
      <c r="X81" s="18"/>
      <c r="Y81" s="18"/>
      <c r="Z81" s="18"/>
      <c r="AA81" s="15"/>
      <c r="AB81" s="15"/>
      <c r="AC81" s="15"/>
      <c r="AD81" s="15"/>
      <c r="AE81" s="15"/>
      <c r="AF81" s="15"/>
      <c r="AG81" s="15"/>
      <c r="AH81" s="14"/>
      <c r="AI81">
        <v>3.87269440753</v>
      </c>
      <c r="AJ81">
        <v>3.6427285181000002</v>
      </c>
      <c r="AK81">
        <v>3.3380163892799999</v>
      </c>
      <c r="AL81">
        <v>3.9405048699899998</v>
      </c>
      <c r="AM81">
        <v>3.6769941371499999</v>
      </c>
      <c r="AN81">
        <v>3.4237868587800002</v>
      </c>
      <c r="AO81">
        <v>2.4577119777399998</v>
      </c>
      <c r="AP81">
        <v>2.9529353094899999</v>
      </c>
      <c r="AQ81">
        <v>3.7277883730000001</v>
      </c>
      <c r="AR81">
        <v>3.7310893441599999</v>
      </c>
      <c r="AS81">
        <v>3.5062329779299999</v>
      </c>
      <c r="AT81">
        <v>3.7489886340899998</v>
      </c>
      <c r="AU81">
        <v>2.8041756356200001</v>
      </c>
      <c r="AV81">
        <v>2.8610017271800001</v>
      </c>
      <c r="AW81">
        <v>3.9226313239900001</v>
      </c>
      <c r="AX81">
        <v>2.8045222980700002</v>
      </c>
      <c r="AY81">
        <v>3.4682890819200001</v>
      </c>
      <c r="AZ81">
        <v>3.88997626988</v>
      </c>
      <c r="BA81">
        <v>3.8385375526500001</v>
      </c>
      <c r="BB81">
        <v>3.60855771091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v>3.84805174236</v>
      </c>
      <c r="E82">
        <v>3.7086940183200001</v>
      </c>
      <c r="F82">
        <v>3.05552158813</v>
      </c>
      <c r="G82">
        <v>3.8700424190599998</v>
      </c>
      <c r="H82">
        <v>3.4331555756999999</v>
      </c>
      <c r="I82">
        <v>3.1913439611699999</v>
      </c>
      <c r="J82">
        <v>2.5291954375399999</v>
      </c>
      <c r="K82">
        <v>3.1181712306299998</v>
      </c>
      <c r="L82">
        <v>3.6413703629900001</v>
      </c>
      <c r="M82">
        <v>3.8223737517799998</v>
      </c>
      <c r="N82">
        <v>3.5425720138800001</v>
      </c>
      <c r="O82">
        <v>3.8141665432499998</v>
      </c>
      <c r="P82">
        <v>2.9664462740999999</v>
      </c>
      <c r="Q82">
        <v>2.7337769667499998</v>
      </c>
      <c r="R82">
        <v>4.0012753523100004</v>
      </c>
      <c r="S82">
        <v>3.1255617139499998</v>
      </c>
      <c r="T82">
        <v>3.3121114047</v>
      </c>
      <c r="U82">
        <v>3.9792101499000001</v>
      </c>
      <c r="V82">
        <v>3.92560375952</v>
      </c>
      <c r="W82">
        <v>3.7361242832800001</v>
      </c>
      <c r="X82" s="18"/>
      <c r="Y82" s="18"/>
      <c r="Z82" s="18"/>
      <c r="AA82" s="15"/>
      <c r="AB82" s="15"/>
      <c r="AC82" s="15"/>
      <c r="AD82" s="15"/>
      <c r="AE82" s="15"/>
      <c r="AF82" s="15"/>
      <c r="AG82" s="15"/>
      <c r="AH82" s="14"/>
      <c r="AI82">
        <v>3.7726171121699998</v>
      </c>
      <c r="AJ82">
        <v>3.6188231809100002</v>
      </c>
      <c r="AK82">
        <v>3.1663423134499999</v>
      </c>
      <c r="AL82">
        <v>3.85424101072</v>
      </c>
      <c r="AM82">
        <v>3.4504597858300001</v>
      </c>
      <c r="AN82">
        <v>3.31718789022</v>
      </c>
      <c r="AO82">
        <v>2.6115910198300001</v>
      </c>
      <c r="AP82">
        <v>2.9732880851100001</v>
      </c>
      <c r="AQ82">
        <v>3.8823243382000001</v>
      </c>
      <c r="AR82">
        <v>3.6520738959500001</v>
      </c>
      <c r="AS82">
        <v>3.47235833448</v>
      </c>
      <c r="AT82">
        <v>3.68010206689</v>
      </c>
      <c r="AU82">
        <v>2.7852229667000001</v>
      </c>
      <c r="AV82">
        <v>2.8658760665799998</v>
      </c>
      <c r="AW82">
        <v>3.9722697735499999</v>
      </c>
      <c r="AX82">
        <v>2.86424738951</v>
      </c>
      <c r="AY82">
        <v>3.4885858725399999</v>
      </c>
      <c r="AZ82">
        <v>3.8782524739299999</v>
      </c>
      <c r="BA82">
        <v>3.8262085306600002</v>
      </c>
      <c r="BB82">
        <v>3.78298676502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v>3.9319150932600002</v>
      </c>
      <c r="E83">
        <v>3.6951671235600001</v>
      </c>
      <c r="F83">
        <v>2.9440534492200001</v>
      </c>
      <c r="G83">
        <v>3.8571783429200002</v>
      </c>
      <c r="H83">
        <v>3.43340595991</v>
      </c>
      <c r="I83">
        <v>3.2250189763299999</v>
      </c>
      <c r="J83">
        <v>2.5921532999900001</v>
      </c>
      <c r="K83">
        <v>3.0668038228699999</v>
      </c>
      <c r="L83">
        <v>3.6705999069400002</v>
      </c>
      <c r="M83">
        <v>3.8223762272799999</v>
      </c>
      <c r="N83">
        <v>3.8602394763099999</v>
      </c>
      <c r="O83">
        <v>3.6454660965599999</v>
      </c>
      <c r="P83">
        <v>2.9739539860200002</v>
      </c>
      <c r="Q83">
        <v>2.7088171932999998</v>
      </c>
      <c r="R83">
        <v>3.9347484199</v>
      </c>
      <c r="S83">
        <v>3.13657884181</v>
      </c>
      <c r="T83">
        <v>3.1121197656500001</v>
      </c>
      <c r="U83">
        <v>4.0922923245399998</v>
      </c>
      <c r="V83">
        <v>3.91418119115</v>
      </c>
      <c r="W83">
        <v>3.84776707329</v>
      </c>
      <c r="X83" s="18"/>
      <c r="Y83" s="18"/>
      <c r="Z83" s="18"/>
      <c r="AA83" s="15"/>
      <c r="AB83" s="15"/>
      <c r="AC83" s="15"/>
      <c r="AD83" s="15"/>
      <c r="AE83" s="15"/>
      <c r="AF83" s="15"/>
      <c r="AG83" s="15"/>
      <c r="AH83" s="14"/>
      <c r="AI83">
        <v>3.8671046962400002</v>
      </c>
      <c r="AJ83">
        <v>3.5066141964700002</v>
      </c>
      <c r="AK83">
        <v>3.06931453337</v>
      </c>
      <c r="AL83">
        <v>3.8514068554200001</v>
      </c>
      <c r="AM83">
        <v>3.5340787546699999</v>
      </c>
      <c r="AN83">
        <v>3.3294689821499999</v>
      </c>
      <c r="AO83">
        <v>2.5735651960200001</v>
      </c>
      <c r="AP83">
        <v>2.9165088554</v>
      </c>
      <c r="AQ83">
        <v>3.8447152490700001</v>
      </c>
      <c r="AR83">
        <v>3.67037976657</v>
      </c>
      <c r="AS83">
        <v>3.6460542337600002</v>
      </c>
      <c r="AT83">
        <v>3.5623524443900001</v>
      </c>
      <c r="AU83">
        <v>2.8362256131699999</v>
      </c>
      <c r="AV83">
        <v>2.8557725726899998</v>
      </c>
      <c r="AW83">
        <v>3.88493512789</v>
      </c>
      <c r="AX83">
        <v>2.8829690602100002</v>
      </c>
      <c r="AY83">
        <v>3.3673662101400001</v>
      </c>
      <c r="AZ83">
        <v>3.8671715020600002</v>
      </c>
      <c r="BA83">
        <v>3.7331528003600001</v>
      </c>
      <c r="BB83">
        <v>3.7708526277600001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v>3.7806144615899999</v>
      </c>
      <c r="E84">
        <v>3.6011163824799999</v>
      </c>
      <c r="F84">
        <v>2.9470569152800001</v>
      </c>
      <c r="G84">
        <v>3.83365072443</v>
      </c>
      <c r="H84">
        <v>3.4329917600100002</v>
      </c>
      <c r="I84">
        <v>3.2811949603600001</v>
      </c>
      <c r="J84">
        <v>2.58108974603</v>
      </c>
      <c r="K84">
        <v>3.05941277743</v>
      </c>
      <c r="L84">
        <v>3.64327658328</v>
      </c>
      <c r="M84">
        <v>3.85947024706</v>
      </c>
      <c r="N84">
        <v>3.7192531464599998</v>
      </c>
      <c r="O84">
        <v>3.66000242943</v>
      </c>
      <c r="P84">
        <v>3.09442979031</v>
      </c>
      <c r="Q84">
        <v>2.7892615534499998</v>
      </c>
      <c r="R84">
        <v>3.9230012647399999</v>
      </c>
      <c r="S84">
        <v>3.0033374035399998</v>
      </c>
      <c r="T84">
        <v>3.2868040551400002</v>
      </c>
      <c r="U84">
        <v>3.8004333698799999</v>
      </c>
      <c r="V84">
        <v>3.8736777948599999</v>
      </c>
      <c r="W84">
        <v>3.8861002662400002</v>
      </c>
      <c r="X84" s="18"/>
      <c r="Y84" s="18"/>
      <c r="Z84" s="18"/>
      <c r="AA84" s="15"/>
      <c r="AB84" s="15"/>
      <c r="AC84" s="15"/>
      <c r="AD84" s="15"/>
      <c r="AE84" s="15"/>
      <c r="AF84" s="15"/>
      <c r="AG84" s="15"/>
      <c r="AH84" s="14"/>
      <c r="AI84">
        <v>3.8162149944300001</v>
      </c>
      <c r="AJ84">
        <v>3.4294788287300002</v>
      </c>
      <c r="AK84">
        <v>3.0285176194700001</v>
      </c>
      <c r="AL84">
        <v>3.6491467762999998</v>
      </c>
      <c r="AM84">
        <v>3.6051155448499999</v>
      </c>
      <c r="AN84">
        <v>3.25435334818</v>
      </c>
      <c r="AO84">
        <v>2.5571249860599998</v>
      </c>
      <c r="AP84">
        <v>2.8779802615099999</v>
      </c>
      <c r="AQ84">
        <v>3.79827605389</v>
      </c>
      <c r="AR84">
        <v>3.7168967409400002</v>
      </c>
      <c r="AS84">
        <v>3.4264756116599999</v>
      </c>
      <c r="AT84">
        <v>3.5500474800899999</v>
      </c>
      <c r="AU84">
        <v>2.9239935503400001</v>
      </c>
      <c r="AV84">
        <v>2.8624735341999998</v>
      </c>
      <c r="AW84">
        <v>3.7919064752599998</v>
      </c>
      <c r="AX84">
        <v>2.8889708982700002</v>
      </c>
      <c r="AY84">
        <v>3.37531539685</v>
      </c>
      <c r="AZ84">
        <v>3.6917341387799998</v>
      </c>
      <c r="BA84">
        <v>3.8025463360999998</v>
      </c>
      <c r="BB84">
        <v>3.7227083298600001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v>3.9009869556000001</v>
      </c>
      <c r="E85">
        <v>3.4630059805800002</v>
      </c>
      <c r="F85">
        <v>3.0208015922999998</v>
      </c>
      <c r="G85">
        <v>3.88277848826</v>
      </c>
      <c r="H85">
        <v>3.3381787996400001</v>
      </c>
      <c r="I85">
        <v>3.2897814139000001</v>
      </c>
      <c r="J85">
        <v>2.55534775948</v>
      </c>
      <c r="K85">
        <v>3.0506624923899999</v>
      </c>
      <c r="L85">
        <v>3.7577921497800002</v>
      </c>
      <c r="M85">
        <v>3.7521461167800001</v>
      </c>
      <c r="N85">
        <v>3.4981791021099999</v>
      </c>
      <c r="O85">
        <v>3.6179739720600002</v>
      </c>
      <c r="P85">
        <v>3.03678662556</v>
      </c>
      <c r="Q85">
        <v>2.7411434455600001</v>
      </c>
      <c r="R85">
        <v>3.8698998169699999</v>
      </c>
      <c r="S85">
        <v>2.9382101550600002</v>
      </c>
      <c r="T85">
        <v>3.3118687348</v>
      </c>
      <c r="U85">
        <v>3.6514922953100002</v>
      </c>
      <c r="V85">
        <v>3.9522951848700001</v>
      </c>
      <c r="W85">
        <v>3.9481434555199999</v>
      </c>
      <c r="X85" s="18"/>
      <c r="Y85" s="18"/>
      <c r="Z85" s="18"/>
      <c r="AA85" s="15"/>
      <c r="AB85" s="15"/>
      <c r="AC85" s="15"/>
      <c r="AD85" s="15"/>
      <c r="AE85" s="15"/>
      <c r="AF85" s="15"/>
      <c r="AG85" s="15"/>
      <c r="AH85" s="14"/>
      <c r="AI85">
        <v>3.7906459795399998</v>
      </c>
      <c r="AJ85">
        <v>3.2931104152400001</v>
      </c>
      <c r="AK85">
        <v>3.0351957384300001</v>
      </c>
      <c r="AL85">
        <v>3.7161959164199998</v>
      </c>
      <c r="AM85">
        <v>3.4944219802299998</v>
      </c>
      <c r="AN85">
        <v>3.3191806072899999</v>
      </c>
      <c r="AO85">
        <v>2.5989657417099998</v>
      </c>
      <c r="AP85">
        <v>2.8878269791400002</v>
      </c>
      <c r="AQ85">
        <v>3.6560567363200001</v>
      </c>
      <c r="AR85">
        <v>3.6766723459300001</v>
      </c>
      <c r="AS85">
        <v>3.4249030555500002</v>
      </c>
      <c r="AT85">
        <v>3.4910610441299998</v>
      </c>
      <c r="AU85">
        <v>2.7106193386599999</v>
      </c>
      <c r="AV85">
        <v>2.8034228675700001</v>
      </c>
      <c r="AW85">
        <v>3.6392969057400002</v>
      </c>
      <c r="AX85">
        <v>2.95820464033</v>
      </c>
      <c r="AY85">
        <v>3.4558448321899999</v>
      </c>
      <c r="AZ85">
        <v>3.4127607718799999</v>
      </c>
      <c r="BA85">
        <v>3.7283560609799999</v>
      </c>
      <c r="BB85">
        <v>3.78992410096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v>3.8717670018799999</v>
      </c>
      <c r="E86">
        <v>3.4817916628900001</v>
      </c>
      <c r="F86">
        <v>2.8970302369600001</v>
      </c>
      <c r="G86">
        <v>3.76506309649</v>
      </c>
      <c r="H86">
        <v>3.2352997770899998</v>
      </c>
      <c r="I86">
        <v>3.37437739715</v>
      </c>
      <c r="J86">
        <v>2.4218689776</v>
      </c>
      <c r="K86">
        <v>3.0029541972099998</v>
      </c>
      <c r="L86">
        <v>3.6943402130999998</v>
      </c>
      <c r="M86">
        <v>3.7364809705500002</v>
      </c>
      <c r="N86">
        <v>3.4837595162600001</v>
      </c>
      <c r="O86">
        <v>3.6528523282099998</v>
      </c>
      <c r="P86">
        <v>2.7178833382500001</v>
      </c>
      <c r="Q86">
        <v>2.64250260203</v>
      </c>
      <c r="R86">
        <v>3.7927461117700001</v>
      </c>
      <c r="S86">
        <v>2.68067541376</v>
      </c>
      <c r="T86">
        <v>3.28075811718</v>
      </c>
      <c r="U86">
        <v>3.7180052365599998</v>
      </c>
      <c r="V86">
        <v>3.8596582181599999</v>
      </c>
      <c r="W86">
        <v>3.8244476107300001</v>
      </c>
      <c r="X86" s="18"/>
      <c r="Y86" s="18"/>
      <c r="Z86" s="18"/>
      <c r="AA86" s="15"/>
      <c r="AB86" s="15"/>
      <c r="AC86" s="15"/>
      <c r="AD86" s="15"/>
      <c r="AE86" s="15"/>
      <c r="AF86" s="15"/>
      <c r="AG86" s="15"/>
      <c r="AH86" s="14"/>
      <c r="AI86">
        <v>3.76189663205</v>
      </c>
      <c r="AJ86">
        <v>3.4292008297400001</v>
      </c>
      <c r="AK86">
        <v>3.1040379523100001</v>
      </c>
      <c r="AL86">
        <v>3.7380997580000002</v>
      </c>
      <c r="AM86">
        <v>3.4654708646199999</v>
      </c>
      <c r="AN86">
        <v>3.1977930221399999</v>
      </c>
      <c r="AO86">
        <v>2.42073841289</v>
      </c>
      <c r="AP86">
        <v>2.8905017282899998</v>
      </c>
      <c r="AQ86">
        <v>3.4675488484299999</v>
      </c>
      <c r="AR86">
        <v>3.7020065844499999</v>
      </c>
      <c r="AS86">
        <v>3.5196516200299999</v>
      </c>
      <c r="AT86">
        <v>3.5937007671800001</v>
      </c>
      <c r="AU86">
        <v>2.6500499299400002</v>
      </c>
      <c r="AV86">
        <v>2.7328989350500001</v>
      </c>
      <c r="AW86">
        <v>3.5662012501599998</v>
      </c>
      <c r="AX86">
        <v>2.8894355327199999</v>
      </c>
      <c r="AY86">
        <v>3.6309157242699999</v>
      </c>
      <c r="AZ86">
        <v>3.6361631264700001</v>
      </c>
      <c r="BA86">
        <v>3.7370012832900001</v>
      </c>
      <c r="BB86">
        <v>3.8426126474600002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v>3.8385665442999999</v>
      </c>
      <c r="E87">
        <v>3.5267674800100002</v>
      </c>
      <c r="F87">
        <v>3.0179708386700002</v>
      </c>
      <c r="G87">
        <v>3.8701555402399999</v>
      </c>
      <c r="H87">
        <v>3.2507020680599998</v>
      </c>
      <c r="I87">
        <v>3.4366613637099999</v>
      </c>
      <c r="J87">
        <v>2.31696636719</v>
      </c>
      <c r="K87">
        <v>2.9606719911299999</v>
      </c>
      <c r="L87">
        <v>3.4068157069199998</v>
      </c>
      <c r="M87">
        <v>3.7296099953200001</v>
      </c>
      <c r="N87">
        <v>3.69890331652</v>
      </c>
      <c r="O87">
        <v>3.5362488016800002</v>
      </c>
      <c r="P87">
        <v>2.75514109591</v>
      </c>
      <c r="Q87">
        <v>2.6262621032700002</v>
      </c>
      <c r="R87">
        <v>3.7103071618999999</v>
      </c>
      <c r="S87">
        <v>2.7903510247400001</v>
      </c>
      <c r="T87">
        <v>3.47203220376</v>
      </c>
      <c r="U87">
        <v>3.65683822496</v>
      </c>
      <c r="V87">
        <v>3.7936388372000001</v>
      </c>
      <c r="W87">
        <v>3.8031805675300001</v>
      </c>
      <c r="X87" s="18"/>
      <c r="Y87" s="18"/>
      <c r="Z87" s="18"/>
      <c r="AA87" s="15"/>
      <c r="AB87" s="15"/>
      <c r="AC87" s="15"/>
      <c r="AD87" s="15"/>
      <c r="AE87" s="15"/>
      <c r="AF87" s="15"/>
      <c r="AG87" s="15"/>
      <c r="AH87" s="14"/>
      <c r="AI87">
        <v>3.6209528033999998</v>
      </c>
      <c r="AJ87">
        <v>3.4003947987299998</v>
      </c>
      <c r="AK87">
        <v>3.2067725340500002</v>
      </c>
      <c r="AL87">
        <v>3.7404650750499999</v>
      </c>
      <c r="AM87">
        <v>3.4229746849899998</v>
      </c>
      <c r="AN87">
        <v>3.2360989920100001</v>
      </c>
      <c r="AO87">
        <v>2.3449584029900001</v>
      </c>
      <c r="AP87">
        <v>2.8507277686600001</v>
      </c>
      <c r="AQ87">
        <v>3.1684255457999999</v>
      </c>
      <c r="AR87">
        <v>3.7496443153099999</v>
      </c>
      <c r="AS87">
        <v>3.6198742239000001</v>
      </c>
      <c r="AT87">
        <v>3.6107034501999999</v>
      </c>
      <c r="AU87">
        <v>2.8040989410799999</v>
      </c>
      <c r="AV87">
        <v>2.72665520878</v>
      </c>
      <c r="AW87">
        <v>3.5700828821699999</v>
      </c>
      <c r="AX87">
        <v>2.97661372554</v>
      </c>
      <c r="AY87">
        <v>3.5012836138800001</v>
      </c>
      <c r="AZ87">
        <v>3.66152002809</v>
      </c>
      <c r="BA87">
        <v>3.6618964846700002</v>
      </c>
      <c r="BB87">
        <v>3.81631494193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v>3.7467248708400001</v>
      </c>
      <c r="E88">
        <v>3.4899836389400001</v>
      </c>
      <c r="F88">
        <v>3.0715999164199999</v>
      </c>
      <c r="G88">
        <v>3.8089598654899999</v>
      </c>
      <c r="H88">
        <v>3.2397960929399998</v>
      </c>
      <c r="I88">
        <v>3.26617254601</v>
      </c>
      <c r="J88">
        <v>2.2792664945399999</v>
      </c>
      <c r="K88">
        <v>2.8863510987400001</v>
      </c>
      <c r="L88">
        <v>3.5825745179699999</v>
      </c>
      <c r="M88">
        <v>3.6882806049000001</v>
      </c>
      <c r="N88">
        <v>3.6031402416399998</v>
      </c>
      <c r="O88">
        <v>3.60553388191</v>
      </c>
      <c r="P88">
        <v>2.7832486277099999</v>
      </c>
      <c r="Q88">
        <v>2.5528591551600002</v>
      </c>
      <c r="R88">
        <v>3.80644542789</v>
      </c>
      <c r="S88">
        <v>3.0370842686400001</v>
      </c>
      <c r="T88">
        <v>3.21825711343</v>
      </c>
      <c r="U88">
        <v>3.6902077747400002</v>
      </c>
      <c r="V88">
        <v>3.7162513126499999</v>
      </c>
      <c r="W88">
        <v>3.6464093615399999</v>
      </c>
      <c r="X88" s="18"/>
      <c r="Y88" s="18"/>
      <c r="Z88" s="18"/>
      <c r="AA88" s="15"/>
      <c r="AB88" s="15"/>
      <c r="AC88" s="15"/>
      <c r="AD88" s="15"/>
      <c r="AE88" s="15"/>
      <c r="AF88" s="15"/>
      <c r="AG88" s="15"/>
      <c r="AH88" s="14"/>
      <c r="AI88">
        <v>3.6049403182000002</v>
      </c>
      <c r="AJ88">
        <v>3.3960506277300002</v>
      </c>
      <c r="AK88">
        <v>3.2301185560199999</v>
      </c>
      <c r="AL88">
        <v>3.6471209393700001</v>
      </c>
      <c r="AM88">
        <v>3.3522538044200001</v>
      </c>
      <c r="AN88">
        <v>3.1535003797500001</v>
      </c>
      <c r="AO88">
        <v>2.2152070621500002</v>
      </c>
      <c r="AP88">
        <v>2.8718198251299998</v>
      </c>
      <c r="AQ88">
        <v>3.3743177364100001</v>
      </c>
      <c r="AR88">
        <v>3.6540922782799998</v>
      </c>
      <c r="AS88">
        <v>3.50706496977</v>
      </c>
      <c r="AT88">
        <v>3.4936431775500001</v>
      </c>
      <c r="AU88">
        <v>2.87542465749</v>
      </c>
      <c r="AV88">
        <v>2.70297188328</v>
      </c>
      <c r="AW88">
        <v>3.6576137745500001</v>
      </c>
      <c r="AX88">
        <v>2.9373024185299998</v>
      </c>
      <c r="AY88">
        <v>3.29154786935</v>
      </c>
      <c r="AZ88">
        <v>3.7488167291900001</v>
      </c>
      <c r="BA88">
        <v>3.74779816091</v>
      </c>
      <c r="BB88">
        <v>3.6411973419399999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v>3.7531617236399999</v>
      </c>
      <c r="E89">
        <v>3.4953257930200001</v>
      </c>
      <c r="F89">
        <v>3.1210577656299998</v>
      </c>
      <c r="G89">
        <v>3.79825251804</v>
      </c>
      <c r="H89">
        <v>3.1014939125100001</v>
      </c>
      <c r="I89">
        <v>3.30156687806</v>
      </c>
      <c r="J89">
        <v>2.19593392674</v>
      </c>
      <c r="K89">
        <v>2.9513389750900001</v>
      </c>
      <c r="L89">
        <v>3.4909151539100001</v>
      </c>
      <c r="M89">
        <v>3.6926077508200001</v>
      </c>
      <c r="N89">
        <v>3.3528783402900002</v>
      </c>
      <c r="O89">
        <v>3.5074766877000001</v>
      </c>
      <c r="P89">
        <v>2.8929743968600001</v>
      </c>
      <c r="Q89">
        <v>2.5063239234100001</v>
      </c>
      <c r="R89">
        <v>3.8927809080600002</v>
      </c>
      <c r="S89">
        <v>3.1135438302599998</v>
      </c>
      <c r="T89">
        <v>3.1077831821399999</v>
      </c>
      <c r="U89">
        <v>3.6383224594499999</v>
      </c>
      <c r="V89">
        <v>3.7322512112199999</v>
      </c>
      <c r="W89">
        <v>3.5963290210399999</v>
      </c>
      <c r="X89" s="18"/>
      <c r="Y89" s="18"/>
      <c r="Z89" s="18"/>
      <c r="AA89" s="15"/>
      <c r="AB89" s="15"/>
      <c r="AC89" s="15"/>
      <c r="AD89" s="15"/>
      <c r="AE89" s="15"/>
      <c r="AF89" s="15"/>
      <c r="AG89" s="15"/>
      <c r="AH89" s="14"/>
      <c r="AI89">
        <v>3.7226509236899998</v>
      </c>
      <c r="AJ89">
        <v>3.42844222496</v>
      </c>
      <c r="AK89">
        <v>3.2676011918899999</v>
      </c>
      <c r="AL89">
        <v>3.7406189798099998</v>
      </c>
      <c r="AM89">
        <v>3.3235945789099999</v>
      </c>
      <c r="AN89">
        <v>3.2014193248899998</v>
      </c>
      <c r="AO89">
        <v>2.2740872483499999</v>
      </c>
      <c r="AP89">
        <v>2.8830213283599999</v>
      </c>
      <c r="AQ89">
        <v>3.47372019161</v>
      </c>
      <c r="AR89">
        <v>3.70711730277</v>
      </c>
      <c r="AS89">
        <v>3.29924247767</v>
      </c>
      <c r="AT89">
        <v>3.5391817695499999</v>
      </c>
      <c r="AU89">
        <v>2.91797670389</v>
      </c>
      <c r="AV89">
        <v>2.66124820375</v>
      </c>
      <c r="AW89">
        <v>3.6402600287300002</v>
      </c>
      <c r="AX89">
        <v>2.9190668816600001</v>
      </c>
      <c r="AY89">
        <v>3.2624435258000002</v>
      </c>
      <c r="AZ89">
        <v>3.65008241021</v>
      </c>
      <c r="BA89">
        <v>3.65349606845</v>
      </c>
      <c r="BB89">
        <v>3.5016692948300001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v>3.77884272376</v>
      </c>
      <c r="E90">
        <v>3.2759567536900001</v>
      </c>
      <c r="F90">
        <v>3.1562537743800001</v>
      </c>
      <c r="G90">
        <v>3.85121129351</v>
      </c>
      <c r="H90">
        <v>3.1113486032900002</v>
      </c>
      <c r="I90">
        <v>3.1212854381500001</v>
      </c>
      <c r="J90">
        <v>2.2812816435099998</v>
      </c>
      <c r="K90">
        <v>2.94852878898</v>
      </c>
      <c r="L90">
        <v>3.4819564932499998</v>
      </c>
      <c r="M90">
        <v>3.4727903857400002</v>
      </c>
      <c r="N90">
        <v>3.3211406459899999</v>
      </c>
      <c r="O90">
        <v>3.4379334795199998</v>
      </c>
      <c r="P90">
        <v>2.8100195817100002</v>
      </c>
      <c r="Q90">
        <v>2.5465985293700002</v>
      </c>
      <c r="R90">
        <v>3.7844168624800001</v>
      </c>
      <c r="S90">
        <v>2.9907186402199999</v>
      </c>
      <c r="T90">
        <v>3.1847831842300001</v>
      </c>
      <c r="U90">
        <v>3.6872758541500001</v>
      </c>
      <c r="V90">
        <v>3.7222023866199998</v>
      </c>
      <c r="W90">
        <v>3.5699384377999999</v>
      </c>
      <c r="X90" s="18"/>
      <c r="Y90" s="18"/>
      <c r="Z90" s="18"/>
      <c r="AA90" s="15"/>
      <c r="AB90" s="15"/>
      <c r="AC90" s="15"/>
      <c r="AD90" s="15"/>
      <c r="AE90" s="15"/>
      <c r="AF90" s="15"/>
      <c r="AG90" s="15"/>
      <c r="AH90" s="14"/>
      <c r="AI90">
        <v>3.6238037846800002</v>
      </c>
      <c r="AJ90">
        <v>3.30063414961</v>
      </c>
      <c r="AK90">
        <v>3.28165136363</v>
      </c>
      <c r="AL90">
        <v>3.7403614251400001</v>
      </c>
      <c r="AM90">
        <v>3.2921434396199998</v>
      </c>
      <c r="AN90">
        <v>3.1835433758999998</v>
      </c>
      <c r="AO90">
        <v>2.3336960051300002</v>
      </c>
      <c r="AP90">
        <v>2.8909991189399999</v>
      </c>
      <c r="AQ90">
        <v>3.4920017794699998</v>
      </c>
      <c r="AR90">
        <v>3.4577135331300002</v>
      </c>
      <c r="AS90">
        <v>3.2697228900600002</v>
      </c>
      <c r="AT90">
        <v>3.5391047806699998</v>
      </c>
      <c r="AU90">
        <v>2.7183925055599998</v>
      </c>
      <c r="AV90">
        <v>2.6202179810400001</v>
      </c>
      <c r="AW90">
        <v>3.6357360725099999</v>
      </c>
      <c r="AX90">
        <v>2.92552544642</v>
      </c>
      <c r="AY90">
        <v>3.2006735545799998</v>
      </c>
      <c r="AZ90">
        <v>3.6055656471800002</v>
      </c>
      <c r="BA90">
        <v>3.52065363063</v>
      </c>
      <c r="BB90">
        <v>3.6345240589899999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v>3.7473617965599999</v>
      </c>
      <c r="E91">
        <v>3.2263357960799999</v>
      </c>
      <c r="F91">
        <v>3.0574158154200002</v>
      </c>
      <c r="G91">
        <v>3.69614222467</v>
      </c>
      <c r="H91">
        <v>3.14248310308</v>
      </c>
      <c r="I91">
        <v>3.1395013079399998</v>
      </c>
      <c r="J91">
        <v>2.2870048649500001</v>
      </c>
      <c r="K91">
        <v>2.9269422411999999</v>
      </c>
      <c r="L91">
        <v>3.39494647268</v>
      </c>
      <c r="M91">
        <v>3.5545096071</v>
      </c>
      <c r="N91">
        <v>3.4780122064999999</v>
      </c>
      <c r="O91">
        <v>3.3157969892199999</v>
      </c>
      <c r="P91">
        <v>2.8431353760900002</v>
      </c>
      <c r="Q91">
        <v>2.49777791032</v>
      </c>
      <c r="R91">
        <v>3.6237127473699999</v>
      </c>
      <c r="S91">
        <v>2.8969738186499998</v>
      </c>
      <c r="T91">
        <v>3.4316615134099999</v>
      </c>
      <c r="U91">
        <v>3.6015192791900001</v>
      </c>
      <c r="V91">
        <v>3.5440910402100001</v>
      </c>
      <c r="W91">
        <v>3.4446999602399999</v>
      </c>
      <c r="X91" s="18"/>
      <c r="Y91" s="18"/>
      <c r="Z91" s="18"/>
      <c r="AA91" s="15"/>
      <c r="AB91" s="15"/>
      <c r="AC91" s="15"/>
      <c r="AD91" s="15"/>
      <c r="AE91" s="15"/>
      <c r="AF91" s="15"/>
      <c r="AG91" s="15"/>
      <c r="AH91" s="14"/>
      <c r="AI91">
        <v>3.5682913780200001</v>
      </c>
      <c r="AJ91">
        <v>3.2999429580499999</v>
      </c>
      <c r="AK91">
        <v>3.1992965530499999</v>
      </c>
      <c r="AL91">
        <v>3.6505307843299999</v>
      </c>
      <c r="AM91">
        <v>3.1562405359999999</v>
      </c>
      <c r="AN91">
        <v>2.9611264186400001</v>
      </c>
      <c r="AO91">
        <v>2.2563913797300001</v>
      </c>
      <c r="AP91">
        <v>2.8815165654700001</v>
      </c>
      <c r="AQ91">
        <v>3.2826915323599999</v>
      </c>
      <c r="AR91">
        <v>3.50921597926</v>
      </c>
      <c r="AS91">
        <v>3.2546297061199998</v>
      </c>
      <c r="AT91">
        <v>3.5162660402500001</v>
      </c>
      <c r="AU91">
        <v>2.6822125107499999</v>
      </c>
      <c r="AV91">
        <v>2.52179270836</v>
      </c>
      <c r="AW91">
        <v>3.5437155869299999</v>
      </c>
      <c r="AX91">
        <v>2.7894809594700001</v>
      </c>
      <c r="AY91">
        <v>3.2840491314400002</v>
      </c>
      <c r="AZ91">
        <v>3.5366974422099999</v>
      </c>
      <c r="BA91">
        <v>3.5345747999400001</v>
      </c>
      <c r="BB91">
        <v>3.3958640927900001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v>3.7069357992500001</v>
      </c>
      <c r="E92">
        <v>3.2383677445600001</v>
      </c>
      <c r="F92">
        <v>3.1077007505599998</v>
      </c>
      <c r="G92">
        <v>3.6982648811200001</v>
      </c>
      <c r="H92">
        <v>3.1239245121399999</v>
      </c>
      <c r="I92">
        <v>3.0724506497099999</v>
      </c>
      <c r="J92">
        <v>2.4958229616600001</v>
      </c>
      <c r="K92">
        <v>2.8996457009699999</v>
      </c>
      <c r="L92">
        <v>3.4140735796100001</v>
      </c>
      <c r="M92">
        <v>3.4954107222999999</v>
      </c>
      <c r="N92">
        <v>3.3792368016099998</v>
      </c>
      <c r="O92">
        <v>3.22113746562</v>
      </c>
      <c r="P92">
        <v>2.7540129128499999</v>
      </c>
      <c r="Q92">
        <v>2.4801276643899999</v>
      </c>
      <c r="R92">
        <v>3.62224377128</v>
      </c>
      <c r="S92">
        <v>2.9090336802599999</v>
      </c>
      <c r="T92">
        <v>3.2396294107900001</v>
      </c>
      <c r="U92">
        <v>3.5858906591399999</v>
      </c>
      <c r="V92">
        <v>3.6990995691099999</v>
      </c>
      <c r="W92">
        <v>3.4888704769999999</v>
      </c>
      <c r="X92" s="18"/>
      <c r="Y92" s="18"/>
      <c r="Z92" s="18"/>
      <c r="AA92" s="15"/>
      <c r="AB92" s="15"/>
      <c r="AC92" s="15"/>
      <c r="AD92" s="15"/>
      <c r="AE92" s="15"/>
      <c r="AF92" s="15"/>
      <c r="AG92" s="15"/>
      <c r="AH92" s="14"/>
      <c r="AI92">
        <v>3.5881183557199998</v>
      </c>
      <c r="AJ92">
        <v>3.1995049723500002</v>
      </c>
      <c r="AK92">
        <v>3.0021323998699998</v>
      </c>
      <c r="AL92">
        <v>3.6383208085300001</v>
      </c>
      <c r="AM92">
        <v>3.0851932092299998</v>
      </c>
      <c r="AN92">
        <v>3.0129144032499999</v>
      </c>
      <c r="AO92">
        <v>2.4456624532900002</v>
      </c>
      <c r="AP92">
        <v>2.8926971506000001</v>
      </c>
      <c r="AQ92">
        <v>3.5950531732300002</v>
      </c>
      <c r="AR92">
        <v>3.6054842488199998</v>
      </c>
      <c r="AS92">
        <v>3.2237426257099999</v>
      </c>
      <c r="AT92">
        <v>3.4585550677099999</v>
      </c>
      <c r="AU92">
        <v>2.6665321177300001</v>
      </c>
      <c r="AV92">
        <v>2.52020971434</v>
      </c>
      <c r="AW92">
        <v>3.5070098663499998</v>
      </c>
      <c r="AX92">
        <v>2.8357146895200001</v>
      </c>
      <c r="AY92">
        <v>3.1387643400299998</v>
      </c>
      <c r="AZ92">
        <v>3.5562748741800001</v>
      </c>
      <c r="BA92">
        <v>3.4026969174000001</v>
      </c>
      <c r="BB92">
        <v>3.2574329066900001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v>3.6476195247500001</v>
      </c>
      <c r="E93">
        <v>3.3449957759700002</v>
      </c>
      <c r="F93">
        <v>3.1791936142399999</v>
      </c>
      <c r="G93">
        <v>3.7806866072799998</v>
      </c>
      <c r="H93">
        <v>3.0590646406199999</v>
      </c>
      <c r="I93">
        <v>3.2160380755500002</v>
      </c>
      <c r="J93">
        <v>2.4353716955000002</v>
      </c>
      <c r="K93">
        <v>2.83986600783</v>
      </c>
      <c r="L93">
        <v>3.3194524794100002</v>
      </c>
      <c r="M93">
        <v>3.4736297817300001</v>
      </c>
      <c r="N93">
        <v>3.28021768794</v>
      </c>
      <c r="O93">
        <v>3.3680275775199999</v>
      </c>
      <c r="P93">
        <v>2.6784948204200001</v>
      </c>
      <c r="Q93">
        <v>2.3971229708699999</v>
      </c>
      <c r="R93">
        <v>3.58690932318</v>
      </c>
      <c r="S93">
        <v>2.7552669120500002</v>
      </c>
      <c r="T93">
        <v>3.38851614366</v>
      </c>
      <c r="U93">
        <v>3.6738951223999998</v>
      </c>
      <c r="V93">
        <v>3.4809270040100002</v>
      </c>
      <c r="W93">
        <v>3.6039749566300001</v>
      </c>
      <c r="X93" s="18"/>
      <c r="Y93" s="18"/>
      <c r="Z93" s="18"/>
      <c r="AA93" s="15"/>
      <c r="AB93" s="15"/>
      <c r="AC93" s="15"/>
      <c r="AD93" s="15"/>
      <c r="AE93" s="15"/>
      <c r="AF93" s="15"/>
      <c r="AG93" s="15"/>
      <c r="AH93" s="14"/>
      <c r="AI93">
        <v>3.5927575365500002</v>
      </c>
      <c r="AJ93">
        <v>3.18425596798</v>
      </c>
      <c r="AK93">
        <v>3.2379379569200002</v>
      </c>
      <c r="AL93">
        <v>3.64478443923</v>
      </c>
      <c r="AM93">
        <v>3.1179314031500001</v>
      </c>
      <c r="AN93">
        <v>3.1926660606000001</v>
      </c>
      <c r="AO93">
        <v>2.3524205346299998</v>
      </c>
      <c r="AP93">
        <v>2.9052451657499998</v>
      </c>
      <c r="AQ93">
        <v>3.56808931071</v>
      </c>
      <c r="AR93">
        <v>3.4139041202199998</v>
      </c>
      <c r="AS93">
        <v>3.1317739197800001</v>
      </c>
      <c r="AT93">
        <v>3.3985074685700001</v>
      </c>
      <c r="AU93">
        <v>2.6124574116499999</v>
      </c>
      <c r="AV93">
        <v>2.4930472752999999</v>
      </c>
      <c r="AW93">
        <v>3.4817757862500001</v>
      </c>
      <c r="AX93">
        <v>2.8043981408600001</v>
      </c>
      <c r="AY93">
        <v>3.3855450998299998</v>
      </c>
      <c r="AZ93">
        <v>3.6771404096500002</v>
      </c>
      <c r="BA93">
        <v>3.23084889718</v>
      </c>
      <c r="BB93">
        <v>3.43321278176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v>3.5991826049400002</v>
      </c>
      <c r="E94">
        <v>3.2630848813100002</v>
      </c>
      <c r="F94">
        <v>3.0160890868400001</v>
      </c>
      <c r="G94">
        <v>3.6057798013600002</v>
      </c>
      <c r="H94">
        <v>3.05406190246</v>
      </c>
      <c r="I94">
        <v>3.0884809318499999</v>
      </c>
      <c r="J94">
        <v>2.3622773743000001</v>
      </c>
      <c r="K94">
        <v>2.8132530601900001</v>
      </c>
      <c r="L94">
        <v>3.3134170966099998</v>
      </c>
      <c r="M94">
        <v>3.4538678958000002</v>
      </c>
      <c r="N94">
        <v>3.2649157012200001</v>
      </c>
      <c r="O94">
        <v>3.5303312301099998</v>
      </c>
      <c r="P94">
        <v>2.6207639037599999</v>
      </c>
      <c r="Q94">
        <v>2.3014676166700001</v>
      </c>
      <c r="R94">
        <v>3.52443239758</v>
      </c>
      <c r="S94">
        <v>2.84226557698</v>
      </c>
      <c r="T94">
        <v>3.4691921761</v>
      </c>
      <c r="U94">
        <v>3.6976833146899999</v>
      </c>
      <c r="V94">
        <v>3.35236009643</v>
      </c>
      <c r="W94">
        <v>3.57107023388</v>
      </c>
      <c r="X94" s="18"/>
      <c r="Y94" s="18"/>
      <c r="Z94" s="18"/>
      <c r="AA94" s="15"/>
      <c r="AB94" s="15"/>
      <c r="AC94" s="15"/>
      <c r="AD94" s="15"/>
      <c r="AE94" s="15"/>
      <c r="AF94" s="15"/>
      <c r="AG94" s="15"/>
      <c r="AH94" s="14"/>
      <c r="AI94">
        <v>3.5989664603299998</v>
      </c>
      <c r="AJ94">
        <v>3.0734400428700002</v>
      </c>
      <c r="AK94">
        <v>3.0137238854000001</v>
      </c>
      <c r="AL94">
        <v>3.5100909104800002</v>
      </c>
      <c r="AM94">
        <v>3.0735552563000001</v>
      </c>
      <c r="AN94">
        <v>3.0904693718399998</v>
      </c>
      <c r="AO94">
        <v>2.3800291434199998</v>
      </c>
      <c r="AP94">
        <v>2.8559146644200002</v>
      </c>
      <c r="AQ94">
        <v>3.4584697062699998</v>
      </c>
      <c r="AR94">
        <v>3.2627450312800002</v>
      </c>
      <c r="AS94">
        <v>3.2068034885499999</v>
      </c>
      <c r="AT94">
        <v>3.43483960365</v>
      </c>
      <c r="AU94">
        <v>2.6063167065199999</v>
      </c>
      <c r="AV94">
        <v>2.3976467960100001</v>
      </c>
      <c r="AW94">
        <v>3.46747591381</v>
      </c>
      <c r="AX94">
        <v>2.8058583187499999</v>
      </c>
      <c r="AY94">
        <v>3.43086297901</v>
      </c>
      <c r="AZ94">
        <v>3.52728640032</v>
      </c>
      <c r="BA94">
        <v>3.3265282902300002</v>
      </c>
      <c r="BB94">
        <v>3.54174342082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v>3.5634510545400002</v>
      </c>
      <c r="E95">
        <v>3.0967674376000001</v>
      </c>
      <c r="F95">
        <v>3.2877433357400001</v>
      </c>
      <c r="G95">
        <v>3.53720885136</v>
      </c>
      <c r="H95">
        <v>2.9944895656499999</v>
      </c>
      <c r="I95">
        <v>3.05450911323</v>
      </c>
      <c r="J95">
        <v>2.2391891050499999</v>
      </c>
      <c r="K95">
        <v>2.7797021326300002</v>
      </c>
      <c r="L95">
        <v>3.2103986774400002</v>
      </c>
      <c r="M95">
        <v>3.4619217883500002</v>
      </c>
      <c r="N95">
        <v>3.1713455971600002</v>
      </c>
      <c r="O95">
        <v>3.4984755573899999</v>
      </c>
      <c r="P95">
        <v>2.6533381845399999</v>
      </c>
      <c r="Q95">
        <v>2.2613341978100001</v>
      </c>
      <c r="R95">
        <v>3.5193279119700001</v>
      </c>
      <c r="S95">
        <v>2.7142044093300002</v>
      </c>
      <c r="T95">
        <v>3.36302781279</v>
      </c>
      <c r="U95">
        <v>3.4815297753099999</v>
      </c>
      <c r="V95">
        <v>3.4262289161299999</v>
      </c>
      <c r="W95">
        <v>3.4641699017900001</v>
      </c>
      <c r="X95" s="18"/>
      <c r="Y95" s="18"/>
      <c r="Z95" s="18"/>
      <c r="AA95" s="15"/>
      <c r="AB95" s="15"/>
      <c r="AC95" s="15"/>
      <c r="AD95" s="15"/>
      <c r="AE95" s="15"/>
      <c r="AF95" s="15"/>
      <c r="AG95" s="15"/>
      <c r="AH95" s="14"/>
      <c r="AI95">
        <v>3.5063103013700001</v>
      </c>
      <c r="AJ95">
        <v>3.1130457132</v>
      </c>
      <c r="AK95">
        <v>3.00854718667</v>
      </c>
      <c r="AL95">
        <v>3.4793588403700002</v>
      </c>
      <c r="AM95">
        <v>3.0851303383499999</v>
      </c>
      <c r="AN95">
        <v>3.0123965176900001</v>
      </c>
      <c r="AO95">
        <v>2.35717081117</v>
      </c>
      <c r="AP95">
        <v>2.8579509940199999</v>
      </c>
      <c r="AQ95">
        <v>3.4119123225400001</v>
      </c>
      <c r="AR95">
        <v>3.3738071983000002</v>
      </c>
      <c r="AS95">
        <v>3.0644110662199999</v>
      </c>
      <c r="AT95">
        <v>3.3816923293999999</v>
      </c>
      <c r="AU95">
        <v>2.61606108304</v>
      </c>
      <c r="AV95">
        <v>2.3890976474999999</v>
      </c>
      <c r="AW95">
        <v>3.4213935008899998</v>
      </c>
      <c r="AX95">
        <v>2.6251010098399998</v>
      </c>
      <c r="AY95">
        <v>3.5029286501099999</v>
      </c>
      <c r="AZ95">
        <v>3.4059435528300002</v>
      </c>
      <c r="BA95">
        <v>3.4343058643000002</v>
      </c>
      <c r="BB95">
        <v>3.5493750831200002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v>3.5050274150799998</v>
      </c>
      <c r="E96">
        <v>3.0649585091899998</v>
      </c>
      <c r="F96">
        <v>3.3431293985499999</v>
      </c>
      <c r="G96">
        <v>3.5897203789900001</v>
      </c>
      <c r="H96">
        <v>2.9678655598899999</v>
      </c>
      <c r="I96">
        <v>3.0523030841700001</v>
      </c>
      <c r="J96">
        <v>2.40952285944</v>
      </c>
      <c r="K96">
        <v>2.7718456570000001</v>
      </c>
      <c r="L96">
        <v>3.1705916460300001</v>
      </c>
      <c r="M96">
        <v>3.45973166975</v>
      </c>
      <c r="N96">
        <v>3.1537371747999998</v>
      </c>
      <c r="O96">
        <v>3.5271233069800001</v>
      </c>
      <c r="P96">
        <v>2.47260415489</v>
      </c>
      <c r="Q96">
        <v>2.2668901983900001</v>
      </c>
      <c r="R96">
        <v>3.41627160524</v>
      </c>
      <c r="S96">
        <v>2.8312934534799998</v>
      </c>
      <c r="T96">
        <v>3.1566358080399999</v>
      </c>
      <c r="U96">
        <v>3.4652731295299999</v>
      </c>
      <c r="V96">
        <v>3.5592177381300001</v>
      </c>
      <c r="W96">
        <v>3.3490696405399998</v>
      </c>
      <c r="X96" s="18"/>
      <c r="Y96" s="18"/>
      <c r="Z96" s="18"/>
      <c r="AA96" s="15"/>
      <c r="AB96" s="15"/>
      <c r="AC96" s="15"/>
      <c r="AD96" s="15"/>
      <c r="AE96" s="15"/>
      <c r="AF96" s="15"/>
      <c r="AG96" s="15"/>
      <c r="AH96" s="14"/>
      <c r="AI96">
        <v>3.4168216296099998</v>
      </c>
      <c r="AJ96">
        <v>3.0366882695199999</v>
      </c>
      <c r="AK96">
        <v>3.0686441527200001</v>
      </c>
      <c r="AL96">
        <v>3.5146718505800001</v>
      </c>
      <c r="AM96">
        <v>3.17581127408</v>
      </c>
      <c r="AN96">
        <v>3.1513587026400001</v>
      </c>
      <c r="AO96">
        <v>2.3862685573000002</v>
      </c>
      <c r="AP96">
        <v>2.8407704068099999</v>
      </c>
      <c r="AQ96">
        <v>3.4615386167</v>
      </c>
      <c r="AR96">
        <v>3.3838270913200001</v>
      </c>
      <c r="AS96">
        <v>3.1369851346000002</v>
      </c>
      <c r="AT96">
        <v>3.5248462592199998</v>
      </c>
      <c r="AU96">
        <v>2.5331370668400002</v>
      </c>
      <c r="AV96">
        <v>2.3737020790900001</v>
      </c>
      <c r="AW96">
        <v>3.3641410408499999</v>
      </c>
      <c r="AX96">
        <v>2.7643408245100001</v>
      </c>
      <c r="AY96">
        <v>3.2961416522200002</v>
      </c>
      <c r="AZ96">
        <v>3.3617660494999999</v>
      </c>
      <c r="BA96">
        <v>3.3667186716400002</v>
      </c>
      <c r="BB96">
        <v>3.5413273870499999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v>3.44203440702</v>
      </c>
      <c r="E97">
        <v>3.0416904918499998</v>
      </c>
      <c r="F97">
        <v>3.2244633070500002</v>
      </c>
      <c r="G97">
        <v>3.5237090964000002</v>
      </c>
      <c r="H97">
        <v>2.7912804479000002</v>
      </c>
      <c r="I97">
        <v>3.1638019707699998</v>
      </c>
      <c r="J97">
        <v>2.7037738869200001</v>
      </c>
      <c r="K97">
        <v>2.74356290354</v>
      </c>
      <c r="L97">
        <v>3.0616852854199998</v>
      </c>
      <c r="M97">
        <v>3.4062407000400001</v>
      </c>
      <c r="N97">
        <v>3.3730243928700001</v>
      </c>
      <c r="O97">
        <v>3.4466680970899999</v>
      </c>
      <c r="P97">
        <v>2.62997323493</v>
      </c>
      <c r="Q97">
        <v>2.2737683677799998</v>
      </c>
      <c r="R97">
        <v>3.4098992359500002</v>
      </c>
      <c r="S97">
        <v>2.81032454111</v>
      </c>
      <c r="T97">
        <v>3.04552724265</v>
      </c>
      <c r="U97">
        <v>3.3836520934799998</v>
      </c>
      <c r="V97">
        <v>3.5211808546099999</v>
      </c>
      <c r="W97">
        <v>3.2076929666899998</v>
      </c>
      <c r="X97" s="18"/>
      <c r="Y97" s="18"/>
      <c r="Z97" s="18"/>
      <c r="AA97" s="15"/>
      <c r="AB97" s="15"/>
      <c r="AC97" s="15"/>
      <c r="AD97" s="15"/>
      <c r="AE97" s="15"/>
      <c r="AF97" s="15"/>
      <c r="AG97" s="15"/>
      <c r="AH97" s="14"/>
      <c r="AI97">
        <v>3.3797938752199999</v>
      </c>
      <c r="AJ97">
        <v>3.0026107075400001</v>
      </c>
      <c r="AK97">
        <v>3.0747004596799998</v>
      </c>
      <c r="AL97">
        <v>3.5431738371499999</v>
      </c>
      <c r="AM97">
        <v>3.0094849033300002</v>
      </c>
      <c r="AN97">
        <v>3.1042055675800002</v>
      </c>
      <c r="AO97">
        <v>2.4041685949899998</v>
      </c>
      <c r="AP97">
        <v>2.7890718079800001</v>
      </c>
      <c r="AQ97">
        <v>3.4297591650200001</v>
      </c>
      <c r="AR97">
        <v>3.41799786236</v>
      </c>
      <c r="AS97">
        <v>3.4392723550099999</v>
      </c>
      <c r="AT97">
        <v>3.5296530326700002</v>
      </c>
      <c r="AU97">
        <v>2.5668003104000001</v>
      </c>
      <c r="AV97">
        <v>2.3700185307799999</v>
      </c>
      <c r="AW97">
        <v>3.3930942114499998</v>
      </c>
      <c r="AX97">
        <v>2.7592779854199998</v>
      </c>
      <c r="AY97">
        <v>3.16820079832</v>
      </c>
      <c r="AZ97">
        <v>3.2959760809700001</v>
      </c>
      <c r="BA97">
        <v>3.2950256309100001</v>
      </c>
      <c r="BB97">
        <v>3.4327917391599998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v>3.3499295179800002</v>
      </c>
      <c r="E98">
        <v>3.0994171853600001</v>
      </c>
      <c r="F98">
        <v>3.2176251803100002</v>
      </c>
      <c r="G98">
        <v>3.3604489823099999</v>
      </c>
      <c r="H98">
        <v>2.8130850674199999</v>
      </c>
      <c r="I98">
        <v>3.1098504112500001</v>
      </c>
      <c r="J98">
        <v>2.54609733728</v>
      </c>
      <c r="K98">
        <v>2.73080467027</v>
      </c>
      <c r="L98">
        <v>3.1534722472299999</v>
      </c>
      <c r="M98">
        <v>3.3896173144800001</v>
      </c>
      <c r="N98">
        <v>3.2909740896900002</v>
      </c>
      <c r="O98">
        <v>3.4417777868599999</v>
      </c>
      <c r="P98">
        <v>2.5470739179800002</v>
      </c>
      <c r="Q98">
        <v>2.2680637363899998</v>
      </c>
      <c r="R98">
        <v>3.3410443815700002</v>
      </c>
      <c r="S98">
        <v>2.7667049128999999</v>
      </c>
      <c r="T98">
        <v>3.1480690557700002</v>
      </c>
      <c r="U98">
        <v>3.2868421349100001</v>
      </c>
      <c r="V98">
        <v>3.4235701173700002</v>
      </c>
      <c r="W98">
        <v>3.3981757587699999</v>
      </c>
      <c r="X98" s="18"/>
      <c r="Y98" s="18"/>
      <c r="Z98" s="18"/>
      <c r="AA98" s="15"/>
      <c r="AB98" s="15"/>
      <c r="AC98" s="15"/>
      <c r="AD98" s="15"/>
      <c r="AE98" s="15"/>
      <c r="AF98" s="15"/>
      <c r="AG98" s="15"/>
      <c r="AH98" s="14"/>
      <c r="AI98">
        <v>3.3749594329599999</v>
      </c>
      <c r="AJ98">
        <v>2.9217937421000002</v>
      </c>
      <c r="AK98">
        <v>3.11490048788</v>
      </c>
      <c r="AL98">
        <v>3.4376922455700001</v>
      </c>
      <c r="AM98">
        <v>3.0704302193699999</v>
      </c>
      <c r="AN98">
        <v>3.0441850152100001</v>
      </c>
      <c r="AO98">
        <v>2.3512842037500001</v>
      </c>
      <c r="AP98">
        <v>2.75508224916</v>
      </c>
      <c r="AQ98">
        <v>3.3311015832300002</v>
      </c>
      <c r="AR98">
        <v>3.3404705187800001</v>
      </c>
      <c r="AS98">
        <v>3.2011340238999999</v>
      </c>
      <c r="AT98">
        <v>3.3586056701000002</v>
      </c>
      <c r="AU98">
        <v>2.51376953193</v>
      </c>
      <c r="AV98">
        <v>2.3230915900400002</v>
      </c>
      <c r="AW98">
        <v>3.2306499807</v>
      </c>
      <c r="AX98">
        <v>2.6782769741500001</v>
      </c>
      <c r="AY98">
        <v>3.1927588494800001</v>
      </c>
      <c r="AZ98">
        <v>3.3205237458200001</v>
      </c>
      <c r="BA98">
        <v>3.1862590307100001</v>
      </c>
      <c r="BB98">
        <v>3.4394927955400001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v>3.3443945935700001</v>
      </c>
      <c r="E99">
        <v>3.0028934772899998</v>
      </c>
      <c r="F99">
        <v>3.0020085162900001</v>
      </c>
      <c r="G99">
        <v>3.4590202634899998</v>
      </c>
      <c r="H99">
        <v>2.8319269180500002</v>
      </c>
      <c r="I99">
        <v>3.1468513193300001</v>
      </c>
      <c r="J99">
        <v>2.4951068691999998</v>
      </c>
      <c r="K99">
        <v>2.6919382972400001</v>
      </c>
      <c r="L99">
        <v>3.27959874634</v>
      </c>
      <c r="M99">
        <v>3.3674354585300001</v>
      </c>
      <c r="N99">
        <v>3.2898288355099998</v>
      </c>
      <c r="O99">
        <v>3.3248334370800001</v>
      </c>
      <c r="P99">
        <v>2.4620380692200001</v>
      </c>
      <c r="Q99">
        <v>2.18871269542</v>
      </c>
      <c r="R99">
        <v>3.2858814871000002</v>
      </c>
      <c r="S99">
        <v>2.76235626266</v>
      </c>
      <c r="T99">
        <v>3.1309946276699998</v>
      </c>
      <c r="U99">
        <v>3.3806581544299998</v>
      </c>
      <c r="V99">
        <v>3.53066443158</v>
      </c>
      <c r="W99">
        <v>3.4144434721199999</v>
      </c>
      <c r="X99" s="18"/>
      <c r="Y99" s="18"/>
      <c r="Z99" s="18"/>
      <c r="AA99" s="15"/>
      <c r="AB99" s="15"/>
      <c r="AC99" s="15"/>
      <c r="AD99" s="15"/>
      <c r="AE99" s="15"/>
      <c r="AF99" s="15"/>
      <c r="AG99" s="15"/>
      <c r="AH99" s="14"/>
      <c r="AI99">
        <v>3.3854406091999998</v>
      </c>
      <c r="AJ99">
        <v>2.9134543440899998</v>
      </c>
      <c r="AK99">
        <v>2.9822080305899998</v>
      </c>
      <c r="AL99">
        <v>3.4603873402900001</v>
      </c>
      <c r="AM99">
        <v>3.0155020961200001</v>
      </c>
      <c r="AN99">
        <v>3.1640322892800001</v>
      </c>
      <c r="AO99">
        <v>2.3987190415000001</v>
      </c>
      <c r="AP99">
        <v>2.7020136519700002</v>
      </c>
      <c r="AQ99">
        <v>3.3573437609200001</v>
      </c>
      <c r="AR99">
        <v>3.3009020203900001</v>
      </c>
      <c r="AS99">
        <v>3.2773202940199999</v>
      </c>
      <c r="AT99">
        <v>3.3303678791100002</v>
      </c>
      <c r="AU99">
        <v>2.5229766118899999</v>
      </c>
      <c r="AV99">
        <v>2.3392185358900002</v>
      </c>
      <c r="AW99">
        <v>3.2414987933599999</v>
      </c>
      <c r="AX99">
        <v>2.7025640416100001</v>
      </c>
      <c r="AY99">
        <v>3.2144479051400001</v>
      </c>
      <c r="AZ99">
        <v>3.3732853444600002</v>
      </c>
      <c r="BA99">
        <v>3.2750176781799998</v>
      </c>
      <c r="BB99">
        <v>3.5150179047000001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v>3.4210645157399999</v>
      </c>
      <c r="E100">
        <v>2.9830479901600002</v>
      </c>
      <c r="F100">
        <v>2.9855209568999999</v>
      </c>
      <c r="G100">
        <v>3.4385298826800001</v>
      </c>
      <c r="H100">
        <v>2.81803926104</v>
      </c>
      <c r="I100">
        <v>3.12311061603</v>
      </c>
      <c r="J100">
        <v>2.27998032586</v>
      </c>
      <c r="K100">
        <v>2.6366380404599998</v>
      </c>
      <c r="L100">
        <v>3.3706014940100002</v>
      </c>
      <c r="M100">
        <v>3.2605481314100002</v>
      </c>
      <c r="N100">
        <v>3.2974473136800002</v>
      </c>
      <c r="O100">
        <v>3.3287417203</v>
      </c>
      <c r="P100">
        <v>2.31661535862</v>
      </c>
      <c r="Q100">
        <v>2.1268653838399998</v>
      </c>
      <c r="R100">
        <v>3.2947858623099999</v>
      </c>
      <c r="S100">
        <v>2.6360761136200002</v>
      </c>
      <c r="T100">
        <v>3.0975401891500001</v>
      </c>
      <c r="U100">
        <v>3.2685371391400002</v>
      </c>
      <c r="V100">
        <v>3.45823949024</v>
      </c>
      <c r="W100">
        <v>3.3709397725399999</v>
      </c>
      <c r="X100" s="18"/>
      <c r="Y100" s="18"/>
      <c r="Z100" s="18"/>
      <c r="AA100" s="15"/>
      <c r="AB100" s="15"/>
      <c r="AC100" s="15"/>
      <c r="AD100" s="15"/>
      <c r="AE100" s="15"/>
      <c r="AF100" s="15"/>
      <c r="AG100" s="15"/>
      <c r="AH100" s="14"/>
      <c r="AI100">
        <v>3.32779667923</v>
      </c>
      <c r="AJ100">
        <v>2.8804632092400002</v>
      </c>
      <c r="AK100">
        <v>3.0016954274000001</v>
      </c>
      <c r="AL100">
        <v>3.49285550907</v>
      </c>
      <c r="AM100">
        <v>3.0210166326999999</v>
      </c>
      <c r="AN100">
        <v>3.0954200977599999</v>
      </c>
      <c r="AO100">
        <v>2.2597299638299999</v>
      </c>
      <c r="AP100">
        <v>2.6551502673799998</v>
      </c>
      <c r="AQ100">
        <v>3.37436058177</v>
      </c>
      <c r="AR100">
        <v>3.24207178229</v>
      </c>
      <c r="AS100">
        <v>3.1096301093299998</v>
      </c>
      <c r="AT100">
        <v>3.3469320658599999</v>
      </c>
      <c r="AU100">
        <v>2.3809595154399998</v>
      </c>
      <c r="AV100">
        <v>2.2816048860499998</v>
      </c>
      <c r="AW100">
        <v>3.15071365338</v>
      </c>
      <c r="AX100">
        <v>2.7021307869900002</v>
      </c>
      <c r="AY100">
        <v>3.1063605400899998</v>
      </c>
      <c r="AZ100">
        <v>3.2605150751299998</v>
      </c>
      <c r="BA100">
        <v>3.2720047780299999</v>
      </c>
      <c r="BB100">
        <v>3.2964163076899999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v>3.3983500974199998</v>
      </c>
      <c r="E101">
        <v>3.0541931060600001</v>
      </c>
      <c r="F101">
        <v>3.0856700621200002</v>
      </c>
      <c r="G101">
        <v>3.3370093896399999</v>
      </c>
      <c r="H101">
        <v>2.7412619124100002</v>
      </c>
      <c r="I101">
        <v>3.1785003352299999</v>
      </c>
      <c r="J101">
        <v>2.2245902345899999</v>
      </c>
      <c r="K101">
        <v>2.6844377508899999</v>
      </c>
      <c r="L101">
        <v>3.2987267253599999</v>
      </c>
      <c r="M101">
        <v>3.2896168422500001</v>
      </c>
      <c r="N101">
        <v>3.0915041327499999</v>
      </c>
      <c r="O101">
        <v>3.2519393869100002</v>
      </c>
      <c r="P101">
        <v>2.44943759522</v>
      </c>
      <c r="Q101">
        <v>2.0564541852599998</v>
      </c>
      <c r="R101">
        <v>3.1746842476900001</v>
      </c>
      <c r="S101">
        <v>2.5230813053799999</v>
      </c>
      <c r="T101">
        <v>3.0354008826299999</v>
      </c>
      <c r="U101">
        <v>3.2289343909100001</v>
      </c>
      <c r="V101">
        <v>3.29483348109</v>
      </c>
      <c r="W101">
        <v>3.2402977428900002</v>
      </c>
      <c r="X101" s="18"/>
      <c r="Y101" s="18"/>
      <c r="Z101" s="18"/>
      <c r="AA101" s="15"/>
      <c r="AB101" s="15"/>
      <c r="AC101" s="15"/>
      <c r="AD101" s="15"/>
      <c r="AE101" s="15"/>
      <c r="AF101" s="15"/>
      <c r="AG101" s="15"/>
      <c r="AH101" s="14"/>
      <c r="AI101">
        <v>3.35743139067</v>
      </c>
      <c r="AJ101">
        <v>2.9699730040099999</v>
      </c>
      <c r="AK101">
        <v>2.98563672557</v>
      </c>
      <c r="AL101">
        <v>3.37351430965</v>
      </c>
      <c r="AM101">
        <v>3.0174036955700001</v>
      </c>
      <c r="AN101">
        <v>3.06852065593</v>
      </c>
      <c r="AO101">
        <v>2.2015213362199999</v>
      </c>
      <c r="AP101">
        <v>2.68791682185</v>
      </c>
      <c r="AQ101">
        <v>3.2912523243999998</v>
      </c>
      <c r="AR101">
        <v>3.2218973503499999</v>
      </c>
      <c r="AS101">
        <v>3.10257079899</v>
      </c>
      <c r="AT101">
        <v>3.2235887185499998</v>
      </c>
      <c r="AU101">
        <v>2.37275397833</v>
      </c>
      <c r="AV101">
        <v>2.22614221071</v>
      </c>
      <c r="AW101">
        <v>3.1059314479100002</v>
      </c>
      <c r="AX101">
        <v>2.58665208622</v>
      </c>
      <c r="AY101">
        <v>2.9186208284499999</v>
      </c>
      <c r="AZ101">
        <v>3.33823709218</v>
      </c>
      <c r="BA101">
        <v>3.2261424137799999</v>
      </c>
      <c r="BB101">
        <v>3.0939213887200001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v>3.3737846440400001</v>
      </c>
      <c r="E102">
        <v>2.9471696035099999</v>
      </c>
      <c r="F102">
        <v>2.9396411157200002</v>
      </c>
      <c r="G102">
        <v>3.3406404833000001</v>
      </c>
      <c r="H102">
        <v>2.69984327931</v>
      </c>
      <c r="I102">
        <v>3.1290767337999998</v>
      </c>
      <c r="J102">
        <v>2.2879303143600001</v>
      </c>
      <c r="K102">
        <v>2.6741897397900001</v>
      </c>
      <c r="L102">
        <v>3.1820679221299999</v>
      </c>
      <c r="M102">
        <v>3.3565440670900002</v>
      </c>
      <c r="N102">
        <v>3.1872276309799998</v>
      </c>
      <c r="O102">
        <v>3.1725323835500001</v>
      </c>
      <c r="P102">
        <v>2.5052099606899998</v>
      </c>
      <c r="Q102">
        <v>1.98914899102</v>
      </c>
      <c r="R102">
        <v>3.0773581023799998</v>
      </c>
      <c r="S102">
        <v>2.5899245620900002</v>
      </c>
      <c r="T102">
        <v>2.92923339214</v>
      </c>
      <c r="U102">
        <v>3.2249265298699998</v>
      </c>
      <c r="V102">
        <v>3.3832163631699999</v>
      </c>
      <c r="W102">
        <v>3.2153825741199999</v>
      </c>
      <c r="X102" s="18"/>
      <c r="Y102" s="18"/>
      <c r="Z102" s="18"/>
      <c r="AA102" s="15"/>
      <c r="AB102" s="15"/>
      <c r="AC102" s="15"/>
      <c r="AD102" s="15"/>
      <c r="AE102" s="15"/>
      <c r="AF102" s="15"/>
      <c r="AG102" s="15"/>
      <c r="AH102" s="14"/>
      <c r="AI102">
        <v>3.2830798956199998</v>
      </c>
      <c r="AJ102">
        <v>2.8563059215600002</v>
      </c>
      <c r="AK102">
        <v>2.8818859631799998</v>
      </c>
      <c r="AL102">
        <v>3.36240087919</v>
      </c>
      <c r="AM102">
        <v>2.8200838693399999</v>
      </c>
      <c r="AN102">
        <v>3.02972786561</v>
      </c>
      <c r="AO102">
        <v>2.2157130846299999</v>
      </c>
      <c r="AP102">
        <v>2.6868982238700001</v>
      </c>
      <c r="AQ102">
        <v>3.1036527759600001</v>
      </c>
      <c r="AR102">
        <v>3.2452305917499999</v>
      </c>
      <c r="AS102">
        <v>3.0039394772499999</v>
      </c>
      <c r="AT102">
        <v>3.1269493801700001</v>
      </c>
      <c r="AU102">
        <v>2.3449359160399998</v>
      </c>
      <c r="AV102">
        <v>2.16853677758</v>
      </c>
      <c r="AW102">
        <v>3.0564674349400001</v>
      </c>
      <c r="AX102">
        <v>2.64137926627</v>
      </c>
      <c r="AY102">
        <v>3.0340450086800002</v>
      </c>
      <c r="AZ102">
        <v>3.2537971506600001</v>
      </c>
      <c r="BA102">
        <v>3.31804397269</v>
      </c>
      <c r="BB102">
        <v>3.1044280074000001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v>3.3318242681400001</v>
      </c>
      <c r="E103">
        <v>2.84013288425</v>
      </c>
      <c r="F103">
        <v>3.0142045834400002</v>
      </c>
      <c r="G103">
        <v>3.3033641291500002</v>
      </c>
      <c r="H103">
        <v>2.65241500059</v>
      </c>
      <c r="I103">
        <v>3.1174467856499999</v>
      </c>
      <c r="J103">
        <v>2.1711924471500001</v>
      </c>
      <c r="K103">
        <v>2.6935321007300002</v>
      </c>
      <c r="L103">
        <v>3.0009729585799998</v>
      </c>
      <c r="M103">
        <v>3.3471574443000001</v>
      </c>
      <c r="N103">
        <v>3.0241447567700002</v>
      </c>
      <c r="O103">
        <v>3.30699965758</v>
      </c>
      <c r="P103">
        <v>2.48523592475</v>
      </c>
      <c r="Q103">
        <v>1.9657367502900001</v>
      </c>
      <c r="R103">
        <v>3.0718327025700001</v>
      </c>
      <c r="S103">
        <v>2.5489651477500002</v>
      </c>
      <c r="T103">
        <v>2.9954669592199998</v>
      </c>
      <c r="U103">
        <v>3.2566780796899999</v>
      </c>
      <c r="V103">
        <v>3.3197593049499998</v>
      </c>
      <c r="W103">
        <v>3.2426415087099998</v>
      </c>
      <c r="X103" s="18"/>
      <c r="Y103" s="18"/>
      <c r="Z103" s="18"/>
      <c r="AA103" s="15"/>
      <c r="AB103" s="15"/>
      <c r="AC103" s="15"/>
      <c r="AD103" s="15"/>
      <c r="AE103" s="15"/>
      <c r="AF103" s="15"/>
      <c r="AG103" s="15"/>
      <c r="AH103" s="14"/>
      <c r="AI103">
        <v>3.21314773858</v>
      </c>
      <c r="AJ103">
        <v>2.8063916239300002</v>
      </c>
      <c r="AK103">
        <v>2.8276881254599999</v>
      </c>
      <c r="AL103">
        <v>3.2568119679400001</v>
      </c>
      <c r="AM103">
        <v>2.76755677921</v>
      </c>
      <c r="AN103">
        <v>3.0849693942099998</v>
      </c>
      <c r="AO103">
        <v>2.18339095328</v>
      </c>
      <c r="AP103">
        <v>2.6635318849999998</v>
      </c>
      <c r="AQ103">
        <v>2.9358960595600001</v>
      </c>
      <c r="AR103">
        <v>3.07830993988</v>
      </c>
      <c r="AS103">
        <v>2.9133857964400001</v>
      </c>
      <c r="AT103">
        <v>3.0901894206299998</v>
      </c>
      <c r="AU103">
        <v>2.3029836584300001</v>
      </c>
      <c r="AV103">
        <v>2.19976240478</v>
      </c>
      <c r="AW103">
        <v>2.9971058515400002</v>
      </c>
      <c r="AX103">
        <v>2.7212408897699998</v>
      </c>
      <c r="AY103">
        <v>3.1758037213799999</v>
      </c>
      <c r="AZ103">
        <v>3.26405065381</v>
      </c>
      <c r="BA103">
        <v>3.2201438795600001</v>
      </c>
      <c r="BB103">
        <v>3.11546810877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v>3.2627609078000002</v>
      </c>
      <c r="E104">
        <v>2.87464464492</v>
      </c>
      <c r="F104">
        <v>3.2034525617199998</v>
      </c>
      <c r="G104">
        <v>3.3591286844699999</v>
      </c>
      <c r="H104">
        <v>2.5688571424800002</v>
      </c>
      <c r="I104">
        <v>2.9977466094</v>
      </c>
      <c r="J104">
        <v>2.0228773868399998</v>
      </c>
      <c r="K104">
        <v>2.6957388196299998</v>
      </c>
      <c r="L104">
        <v>3.0902878403199998</v>
      </c>
      <c r="M104">
        <v>3.2267184368500001</v>
      </c>
      <c r="N104">
        <v>3.09323436714</v>
      </c>
      <c r="O104">
        <v>3.1739916719700001</v>
      </c>
      <c r="P104">
        <v>2.5125440356099999</v>
      </c>
      <c r="Q104">
        <v>1.9588053926</v>
      </c>
      <c r="R104">
        <v>3.1429743941099999</v>
      </c>
      <c r="S104">
        <v>2.57107288588</v>
      </c>
      <c r="T104">
        <v>3.06372357437</v>
      </c>
      <c r="U104">
        <v>3.1138798784300001</v>
      </c>
      <c r="V104">
        <v>3.3064472977200001</v>
      </c>
      <c r="W104">
        <v>3.2573170631699999</v>
      </c>
      <c r="X104" s="18"/>
      <c r="Y104" s="18"/>
      <c r="Z104" s="18"/>
      <c r="AA104" s="15"/>
      <c r="AB104" s="15"/>
      <c r="AC104" s="15"/>
      <c r="AD104" s="15"/>
      <c r="AE104" s="15"/>
      <c r="AF104" s="15"/>
      <c r="AG104" s="15"/>
      <c r="AH104" s="14"/>
      <c r="AI104">
        <v>3.1947429066200002</v>
      </c>
      <c r="AJ104">
        <v>2.6896897767699999</v>
      </c>
      <c r="AK104">
        <v>3.03959843121</v>
      </c>
      <c r="AL104">
        <v>3.2896434912300001</v>
      </c>
      <c r="AM104">
        <v>2.6885722595299999</v>
      </c>
      <c r="AN104">
        <v>3.0644081839299999</v>
      </c>
      <c r="AO104">
        <v>2.0333746589400001</v>
      </c>
      <c r="AP104">
        <v>2.6480301744900001</v>
      </c>
      <c r="AQ104">
        <v>3.0915424007099999</v>
      </c>
      <c r="AR104">
        <v>3.1093223939799999</v>
      </c>
      <c r="AS104">
        <v>2.9859995934499999</v>
      </c>
      <c r="AT104">
        <v>2.94853828321</v>
      </c>
      <c r="AU104">
        <v>2.3655478116199999</v>
      </c>
      <c r="AV104">
        <v>2.1484452632000002</v>
      </c>
      <c r="AW104">
        <v>2.9596841109400001</v>
      </c>
      <c r="AX104">
        <v>2.61200508183</v>
      </c>
      <c r="AY104">
        <v>3.16096428539</v>
      </c>
      <c r="AZ104">
        <v>3.0990923768999998</v>
      </c>
      <c r="BA104">
        <v>3.1632594096000002</v>
      </c>
      <c r="BB104">
        <v>3.2084181546399999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v>3.24585767646</v>
      </c>
      <c r="E105">
        <v>2.8509558829800001</v>
      </c>
      <c r="F105">
        <v>3.1236284852699998</v>
      </c>
      <c r="G105">
        <v>3.2048642000599998</v>
      </c>
      <c r="H105">
        <v>2.59254441588</v>
      </c>
      <c r="I105">
        <v>3.1395981093800001</v>
      </c>
      <c r="J105">
        <v>2.09551029507</v>
      </c>
      <c r="K105">
        <v>2.59864373981</v>
      </c>
      <c r="L105">
        <v>3.0664731601900002</v>
      </c>
      <c r="M105">
        <v>3.1983348889599998</v>
      </c>
      <c r="N105">
        <v>2.9440568441799999</v>
      </c>
      <c r="O105">
        <v>3.2609931628500002</v>
      </c>
      <c r="P105">
        <v>2.4109400569899999</v>
      </c>
      <c r="Q105">
        <v>1.9550164966200001</v>
      </c>
      <c r="R105">
        <v>3.1177033600400001</v>
      </c>
      <c r="S105">
        <v>2.5208951712199998</v>
      </c>
      <c r="T105">
        <v>2.89706571349</v>
      </c>
      <c r="U105">
        <v>3.1109020207200002</v>
      </c>
      <c r="V105">
        <v>3.3126750300099999</v>
      </c>
      <c r="W105">
        <v>3.16383931841</v>
      </c>
      <c r="X105" s="18"/>
      <c r="Y105" s="18"/>
      <c r="Z105" s="18"/>
      <c r="AA105" s="15"/>
      <c r="AB105" s="15"/>
      <c r="AC105" s="15"/>
      <c r="AD105" s="15"/>
      <c r="AE105" s="15"/>
      <c r="AF105" s="15"/>
      <c r="AG105" s="15"/>
      <c r="AH105" s="14"/>
      <c r="AI105">
        <v>3.0947883307500001</v>
      </c>
      <c r="AJ105">
        <v>2.73519315324</v>
      </c>
      <c r="AK105">
        <v>3.0695271927499999</v>
      </c>
      <c r="AL105">
        <v>3.2155967404300001</v>
      </c>
      <c r="AM105">
        <v>2.7352460450599998</v>
      </c>
      <c r="AN105">
        <v>3.19911808158</v>
      </c>
      <c r="AO105">
        <v>2.1506831986499999</v>
      </c>
      <c r="AP105">
        <v>2.6353305818899999</v>
      </c>
      <c r="AQ105">
        <v>3.1181959097599998</v>
      </c>
      <c r="AR105">
        <v>3.11969505218</v>
      </c>
      <c r="AS105">
        <v>2.9983645451899998</v>
      </c>
      <c r="AT105">
        <v>3.1104525226600002</v>
      </c>
      <c r="AU105">
        <v>2.3700154829</v>
      </c>
      <c r="AV105">
        <v>2.1457617136399998</v>
      </c>
      <c r="AW105">
        <v>3.0217769464100002</v>
      </c>
      <c r="AX105">
        <v>2.5180588105499999</v>
      </c>
      <c r="AY105">
        <v>3.0471141874200001</v>
      </c>
      <c r="AZ105">
        <v>3.2034174800900002</v>
      </c>
      <c r="BA105">
        <v>3.1974671083500001</v>
      </c>
      <c r="BB105">
        <v>3.2284824411500002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v>3.2389157719799999</v>
      </c>
      <c r="E106">
        <v>2.7116416569099999</v>
      </c>
      <c r="F106">
        <v>2.8565855436900001</v>
      </c>
      <c r="G106">
        <v>3.2085559188400001</v>
      </c>
      <c r="H106">
        <v>2.4963594116199999</v>
      </c>
      <c r="I106">
        <v>3.0439099876100002</v>
      </c>
      <c r="J106">
        <v>2.1180077108000002</v>
      </c>
      <c r="K106">
        <v>2.6552762296300001</v>
      </c>
      <c r="L106">
        <v>3.1495936628400001</v>
      </c>
      <c r="M106">
        <v>3.1777803797600002</v>
      </c>
      <c r="N106">
        <v>2.8871593076700002</v>
      </c>
      <c r="O106">
        <v>3.2220472229500001</v>
      </c>
      <c r="P106">
        <v>2.2476638495899999</v>
      </c>
      <c r="Q106">
        <v>1.96648743415</v>
      </c>
      <c r="R106">
        <v>3.0888567786199999</v>
      </c>
      <c r="S106">
        <v>2.7215814307600001</v>
      </c>
      <c r="T106">
        <v>2.85178143552</v>
      </c>
      <c r="U106">
        <v>3.0340701875299998</v>
      </c>
      <c r="V106">
        <v>3.2403628706799998</v>
      </c>
      <c r="W106">
        <v>3.0927357029799998</v>
      </c>
      <c r="X106" s="18"/>
      <c r="Y106" s="18"/>
      <c r="Z106" s="18"/>
      <c r="AA106" s="15"/>
      <c r="AB106" s="15"/>
      <c r="AC106" s="15"/>
      <c r="AD106" s="15"/>
      <c r="AE106" s="15"/>
      <c r="AF106" s="15"/>
      <c r="AG106" s="15"/>
      <c r="AH106" s="14"/>
      <c r="AI106">
        <v>3.0846513577899999</v>
      </c>
      <c r="AJ106">
        <v>2.6539720163</v>
      </c>
      <c r="AK106">
        <v>2.8460887340999999</v>
      </c>
      <c r="AL106">
        <v>3.1642320045100001</v>
      </c>
      <c r="AM106">
        <v>2.7591038229699998</v>
      </c>
      <c r="AN106">
        <v>3.1195571871799999</v>
      </c>
      <c r="AO106">
        <v>2.1739291702000001</v>
      </c>
      <c r="AP106">
        <v>2.6434363582999998</v>
      </c>
      <c r="AQ106">
        <v>3.1050147215599999</v>
      </c>
      <c r="AR106">
        <v>3.0405266394199999</v>
      </c>
      <c r="AS106">
        <v>2.96773035999</v>
      </c>
      <c r="AT106">
        <v>3.12667532573</v>
      </c>
      <c r="AU106">
        <v>2.3621561515199998</v>
      </c>
      <c r="AV106">
        <v>2.1504936159699999</v>
      </c>
      <c r="AW106">
        <v>3.06574403701</v>
      </c>
      <c r="AX106">
        <v>2.6646989846000002</v>
      </c>
      <c r="AY106">
        <v>2.9534189556700001</v>
      </c>
      <c r="AZ106">
        <v>3.0194003604600002</v>
      </c>
      <c r="BA106">
        <v>3.0951540338900001</v>
      </c>
      <c r="BB106">
        <v>3.1774222550100002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v>3.12976680433</v>
      </c>
      <c r="E107">
        <v>2.7580734768399999</v>
      </c>
      <c r="F107">
        <v>2.82802141745</v>
      </c>
      <c r="G107">
        <v>3.12016478397</v>
      </c>
      <c r="H107">
        <v>2.4436723869399999</v>
      </c>
      <c r="I107">
        <v>3.0614254536600001</v>
      </c>
      <c r="J107">
        <v>2.06221900812</v>
      </c>
      <c r="K107">
        <v>2.63507239105</v>
      </c>
      <c r="L107">
        <v>3.10471568059</v>
      </c>
      <c r="M107">
        <v>3.2127551895000002</v>
      </c>
      <c r="N107">
        <v>2.9457675854300001</v>
      </c>
      <c r="O107">
        <v>3.14572047448</v>
      </c>
      <c r="P107">
        <v>2.21742324013</v>
      </c>
      <c r="Q107">
        <v>1.9913445293100001</v>
      </c>
      <c r="R107">
        <v>3.04185836617</v>
      </c>
      <c r="S107">
        <v>2.7105988211500001</v>
      </c>
      <c r="T107">
        <v>2.8762025949600001</v>
      </c>
      <c r="U107">
        <v>3.0313730833900001</v>
      </c>
      <c r="V107">
        <v>3.1405672185700002</v>
      </c>
      <c r="W107">
        <v>3.0965482701</v>
      </c>
      <c r="X107" s="18"/>
      <c r="Y107" s="18"/>
      <c r="Z107" s="18"/>
      <c r="AA107" s="15"/>
      <c r="AB107" s="15"/>
      <c r="AC107" s="15"/>
      <c r="AD107" s="15"/>
      <c r="AE107" s="15"/>
      <c r="AF107" s="15"/>
      <c r="AG107" s="15"/>
      <c r="AH107" s="14"/>
      <c r="AI107">
        <v>2.9804884249099999</v>
      </c>
      <c r="AJ107">
        <v>2.5878589485700001</v>
      </c>
      <c r="AK107">
        <v>2.8686579859000001</v>
      </c>
      <c r="AL107">
        <v>3.0358109199699999</v>
      </c>
      <c r="AM107">
        <v>2.6590890330999999</v>
      </c>
      <c r="AN107">
        <v>3.04254370077</v>
      </c>
      <c r="AO107">
        <v>2.13206047653</v>
      </c>
      <c r="AP107">
        <v>2.57058461521</v>
      </c>
      <c r="AQ107">
        <v>3.0009927321499998</v>
      </c>
      <c r="AR107">
        <v>2.9924575148099999</v>
      </c>
      <c r="AS107">
        <v>2.7961581998999998</v>
      </c>
      <c r="AT107">
        <v>3.0220691179700001</v>
      </c>
      <c r="AU107">
        <v>2.3714649310100002</v>
      </c>
      <c r="AV107">
        <v>2.1447501656800001</v>
      </c>
      <c r="AW107">
        <v>3.0892452287399998</v>
      </c>
      <c r="AX107">
        <v>2.6744636970400002</v>
      </c>
      <c r="AY107">
        <v>2.9412419550000002</v>
      </c>
      <c r="AZ107">
        <v>3.0450694124500002</v>
      </c>
      <c r="BA107">
        <v>2.9738619526900001</v>
      </c>
      <c r="BB107">
        <v>3.1496317432100001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v>3.1711662226700001</v>
      </c>
      <c r="E108">
        <v>2.7641643954099999</v>
      </c>
      <c r="F108">
        <v>2.9424244313300001</v>
      </c>
      <c r="G108">
        <v>3.1370844573899999</v>
      </c>
      <c r="H108">
        <v>2.4780786567300002</v>
      </c>
      <c r="I108">
        <v>3.0694967650599998</v>
      </c>
      <c r="J108">
        <v>2.0779664467600001</v>
      </c>
      <c r="K108">
        <v>2.5524868219300001</v>
      </c>
      <c r="L108">
        <v>3.1526469506699999</v>
      </c>
      <c r="M108">
        <v>3.11345964211</v>
      </c>
      <c r="N108">
        <v>3.0486651883100002</v>
      </c>
      <c r="O108">
        <v>3.1016826262600001</v>
      </c>
      <c r="P108">
        <v>2.3108704763299999</v>
      </c>
      <c r="Q108">
        <v>1.9636188750000001</v>
      </c>
      <c r="R108">
        <v>2.97646502553</v>
      </c>
      <c r="S108">
        <v>2.6562084627</v>
      </c>
      <c r="T108">
        <v>2.9005868321200001</v>
      </c>
      <c r="U108">
        <v>3.0302684111299998</v>
      </c>
      <c r="V108">
        <v>3.32589763444</v>
      </c>
      <c r="W108">
        <v>3.1145868287199998</v>
      </c>
      <c r="X108" s="18"/>
      <c r="Y108" s="18"/>
      <c r="Z108" s="18"/>
      <c r="AA108" s="15"/>
      <c r="AB108" s="15"/>
      <c r="AC108" s="15"/>
      <c r="AD108" s="15"/>
      <c r="AE108" s="15"/>
      <c r="AF108" s="15"/>
      <c r="AG108" s="15"/>
      <c r="AH108" s="14"/>
      <c r="AI108">
        <v>3.07247670309</v>
      </c>
      <c r="AJ108">
        <v>2.5375441260699998</v>
      </c>
      <c r="AK108">
        <v>2.98391303956</v>
      </c>
      <c r="AL108">
        <v>3.0770992018299999</v>
      </c>
      <c r="AM108">
        <v>2.6745450557799999</v>
      </c>
      <c r="AN108">
        <v>3.1020447682799999</v>
      </c>
      <c r="AO108">
        <v>2.2189776478200001</v>
      </c>
      <c r="AP108">
        <v>2.5003561576700002</v>
      </c>
      <c r="AQ108">
        <v>3.1252732841699999</v>
      </c>
      <c r="AR108">
        <v>2.91297338098</v>
      </c>
      <c r="AS108">
        <v>2.9633449814300001</v>
      </c>
      <c r="AT108">
        <v>3.0666704094499999</v>
      </c>
      <c r="AU108">
        <v>2.2979189932000001</v>
      </c>
      <c r="AV108">
        <v>2.1100463901299999</v>
      </c>
      <c r="AW108">
        <v>3.0639839793500001</v>
      </c>
      <c r="AX108">
        <v>2.7118519330100002</v>
      </c>
      <c r="AY108">
        <v>2.9972110266400001</v>
      </c>
      <c r="AZ108">
        <v>3.1393329940600001</v>
      </c>
      <c r="BA108">
        <v>3.0415390517300001</v>
      </c>
      <c r="BB108">
        <v>3.1320006998699998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v>3.1387650499699999</v>
      </c>
      <c r="E109">
        <v>2.6802219283199999</v>
      </c>
      <c r="F109">
        <v>2.7609457133499999</v>
      </c>
      <c r="G109">
        <v>3.1178174199200002</v>
      </c>
      <c r="H109">
        <v>2.5286345853099998</v>
      </c>
      <c r="I109">
        <v>2.95260654446</v>
      </c>
      <c r="J109">
        <v>2.0583943606299999</v>
      </c>
      <c r="K109">
        <v>2.5475515337500001</v>
      </c>
      <c r="L109">
        <v>3.0742361298500001</v>
      </c>
      <c r="M109">
        <v>3.1644991202699999</v>
      </c>
      <c r="N109">
        <v>2.8523899036399998</v>
      </c>
      <c r="O109">
        <v>3.0068086835600001</v>
      </c>
      <c r="P109">
        <v>2.30966206006</v>
      </c>
      <c r="Q109">
        <v>1.95985187472</v>
      </c>
      <c r="R109">
        <v>3.0055207821000001</v>
      </c>
      <c r="S109">
        <v>2.8233458423100002</v>
      </c>
      <c r="T109">
        <v>2.8898759886000001</v>
      </c>
      <c r="U109">
        <v>3.0197993258400002</v>
      </c>
      <c r="V109">
        <v>3.2729350747699999</v>
      </c>
      <c r="W109">
        <v>3.1203429107299998</v>
      </c>
      <c r="X109" s="18"/>
      <c r="Y109" s="18"/>
      <c r="Z109" s="18"/>
      <c r="AA109" s="15"/>
      <c r="AB109" s="15"/>
      <c r="AC109" s="15"/>
      <c r="AD109" s="15"/>
      <c r="AE109" s="15"/>
      <c r="AF109" s="15"/>
      <c r="AG109" s="15"/>
      <c r="AH109" s="14"/>
      <c r="AI109">
        <v>3.0395451227299999</v>
      </c>
      <c r="AJ109">
        <v>2.46269675411</v>
      </c>
      <c r="AK109">
        <v>2.86439229956</v>
      </c>
      <c r="AL109">
        <v>3.16826300966</v>
      </c>
      <c r="AM109">
        <v>2.6261391303199999</v>
      </c>
      <c r="AN109">
        <v>3.0019866698</v>
      </c>
      <c r="AO109">
        <v>2.2290450268000002</v>
      </c>
      <c r="AP109">
        <v>2.49699053365</v>
      </c>
      <c r="AQ109">
        <v>3.1610187352799999</v>
      </c>
      <c r="AR109">
        <v>3.0282063395600001</v>
      </c>
      <c r="AS109">
        <v>2.8095911628899999</v>
      </c>
      <c r="AT109">
        <v>2.9201419666100001</v>
      </c>
      <c r="AU109">
        <v>2.2151380729399999</v>
      </c>
      <c r="AV109">
        <v>2.0642569899900001</v>
      </c>
      <c r="AW109">
        <v>2.9932192301099998</v>
      </c>
      <c r="AX109">
        <v>2.7545000650200002</v>
      </c>
      <c r="AY109">
        <v>2.8588085760899999</v>
      </c>
      <c r="AZ109">
        <v>3.0431633428499998</v>
      </c>
      <c r="BA109">
        <v>3.11010719075</v>
      </c>
      <c r="BB109">
        <v>2.9950077509800002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v>3.1480168566</v>
      </c>
      <c r="E110">
        <v>2.6368730686399999</v>
      </c>
      <c r="F110">
        <v>2.8124803087900001</v>
      </c>
      <c r="G110">
        <v>3.07411421211</v>
      </c>
      <c r="H110">
        <v>2.44671654856</v>
      </c>
      <c r="I110">
        <v>3.02444193964</v>
      </c>
      <c r="J110">
        <v>2.1255645681800002</v>
      </c>
      <c r="K110">
        <v>2.52034956464</v>
      </c>
      <c r="L110">
        <v>3.1384841780200001</v>
      </c>
      <c r="M110">
        <v>3.1892174935400002</v>
      </c>
      <c r="N110">
        <v>2.8806440913700002</v>
      </c>
      <c r="O110">
        <v>2.85520661346</v>
      </c>
      <c r="P110">
        <v>2.3289921362000001</v>
      </c>
      <c r="Q110">
        <v>1.9282755765199999</v>
      </c>
      <c r="R110">
        <v>2.9276581314799999</v>
      </c>
      <c r="S110">
        <v>2.6741931649100001</v>
      </c>
      <c r="T110">
        <v>2.8377431172500001</v>
      </c>
      <c r="U110">
        <v>3.08215216926</v>
      </c>
      <c r="V110">
        <v>3.05017836173</v>
      </c>
      <c r="W110">
        <v>3.21957922592</v>
      </c>
      <c r="X110" s="18"/>
      <c r="Y110" s="18"/>
      <c r="Z110" s="18"/>
      <c r="AA110" s="15"/>
      <c r="AB110" s="15"/>
      <c r="AC110" s="15"/>
      <c r="AD110" s="15"/>
      <c r="AE110" s="15"/>
      <c r="AF110" s="15"/>
      <c r="AG110" s="15"/>
      <c r="AH110" s="14"/>
      <c r="AI110">
        <v>3.0954683950300002</v>
      </c>
      <c r="AJ110">
        <v>2.45099216785</v>
      </c>
      <c r="AK110">
        <v>2.7124946193800001</v>
      </c>
      <c r="AL110">
        <v>3.2958886238099998</v>
      </c>
      <c r="AM110">
        <v>2.5417375205399999</v>
      </c>
      <c r="AN110">
        <v>3.0284562901399998</v>
      </c>
      <c r="AO110">
        <v>2.20911250788</v>
      </c>
      <c r="AP110">
        <v>2.4106987161000002</v>
      </c>
      <c r="AQ110">
        <v>3.1452569455999999</v>
      </c>
      <c r="AR110">
        <v>3.0980158916099998</v>
      </c>
      <c r="AS110">
        <v>2.8296111670499999</v>
      </c>
      <c r="AT110">
        <v>2.8115094141900001</v>
      </c>
      <c r="AU110">
        <v>2.2182557967799998</v>
      </c>
      <c r="AV110">
        <v>1.9838268423300001</v>
      </c>
      <c r="AW110">
        <v>2.8484221706300001</v>
      </c>
      <c r="AX110">
        <v>2.7584055411300001</v>
      </c>
      <c r="AY110">
        <v>2.8788491647600001</v>
      </c>
      <c r="AZ110">
        <v>3.09864052525</v>
      </c>
      <c r="BA110">
        <v>3.1308541162500001</v>
      </c>
      <c r="BB110">
        <v>2.9855276004400002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v>3.1646649294400002</v>
      </c>
      <c r="E111">
        <v>2.5546941669600001</v>
      </c>
      <c r="F111">
        <v>3.00450794659</v>
      </c>
      <c r="G111">
        <v>3.0912942990599999</v>
      </c>
      <c r="H111">
        <v>2.3915951835000002</v>
      </c>
      <c r="I111">
        <v>3.0410484198300001</v>
      </c>
      <c r="J111">
        <v>2.12168612893</v>
      </c>
      <c r="K111">
        <v>2.5160381409500001</v>
      </c>
      <c r="L111">
        <v>3.03190409689</v>
      </c>
      <c r="M111">
        <v>3.1689773783200001</v>
      </c>
      <c r="N111">
        <v>2.8809848916199998</v>
      </c>
      <c r="O111">
        <v>2.86482202402</v>
      </c>
      <c r="P111">
        <v>2.2927701380799999</v>
      </c>
      <c r="Q111">
        <v>1.87896092682</v>
      </c>
      <c r="R111">
        <v>2.87793954233</v>
      </c>
      <c r="S111">
        <v>2.5972204574400002</v>
      </c>
      <c r="T111">
        <v>2.79057316448</v>
      </c>
      <c r="U111">
        <v>3.0570290334200001</v>
      </c>
      <c r="V111">
        <v>3.0038816473300001</v>
      </c>
      <c r="W111">
        <v>3.1515040597100001</v>
      </c>
      <c r="X111" s="18"/>
      <c r="Y111" s="18"/>
      <c r="Z111" s="18"/>
      <c r="AA111" s="15"/>
      <c r="AB111" s="15"/>
      <c r="AC111" s="15"/>
      <c r="AD111" s="15"/>
      <c r="AE111" s="15"/>
      <c r="AF111" s="15"/>
      <c r="AG111" s="15"/>
      <c r="AH111" s="14"/>
      <c r="AI111">
        <v>3.0516503735999998</v>
      </c>
      <c r="AJ111">
        <v>2.4287409881499999</v>
      </c>
      <c r="AK111">
        <v>2.6362821276599999</v>
      </c>
      <c r="AL111">
        <v>3.2900364397700002</v>
      </c>
      <c r="AM111">
        <v>2.4889092211700001</v>
      </c>
      <c r="AN111">
        <v>3.0574177808599998</v>
      </c>
      <c r="AO111">
        <v>2.13488131043</v>
      </c>
      <c r="AP111">
        <v>2.4166081041899998</v>
      </c>
      <c r="AQ111">
        <v>3.04482959533</v>
      </c>
      <c r="AR111">
        <v>3.1539191934500002</v>
      </c>
      <c r="AS111">
        <v>2.8419883097700001</v>
      </c>
      <c r="AT111">
        <v>2.8333922741799999</v>
      </c>
      <c r="AU111">
        <v>2.2090208648199998</v>
      </c>
      <c r="AV111">
        <v>1.9222814939599999</v>
      </c>
      <c r="AW111">
        <v>2.7840458722300001</v>
      </c>
      <c r="AX111">
        <v>2.6892559330100001</v>
      </c>
      <c r="AY111">
        <v>2.82778315374</v>
      </c>
      <c r="AZ111">
        <v>3.0066624649599998</v>
      </c>
      <c r="BA111">
        <v>3.0737282983699998</v>
      </c>
      <c r="BB111">
        <v>2.8502610454399999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v>3.1136460720799999</v>
      </c>
      <c r="E112">
        <v>2.5278022934800002</v>
      </c>
      <c r="F112">
        <v>2.84920139347</v>
      </c>
      <c r="G112">
        <v>3.0725322020900001</v>
      </c>
      <c r="H112">
        <v>2.45900897324</v>
      </c>
      <c r="I112">
        <v>2.9869827199399999</v>
      </c>
      <c r="J112">
        <v>2.0512254295900001</v>
      </c>
      <c r="K112">
        <v>2.4503683804</v>
      </c>
      <c r="L112">
        <v>2.9494665224699999</v>
      </c>
      <c r="M112">
        <v>3.0255106509399998</v>
      </c>
      <c r="N112">
        <v>2.9776956244699999</v>
      </c>
      <c r="O112">
        <v>2.9135873881999999</v>
      </c>
      <c r="P112">
        <v>2.3653653054500001</v>
      </c>
      <c r="Q112">
        <v>1.8024805691000001</v>
      </c>
      <c r="R112">
        <v>2.9094132340500001</v>
      </c>
      <c r="S112">
        <v>2.57640868442</v>
      </c>
      <c r="T112">
        <v>2.6489250672</v>
      </c>
      <c r="U112">
        <v>3.0658503554199998</v>
      </c>
      <c r="V112">
        <v>3.0572689715000001</v>
      </c>
      <c r="W112">
        <v>3.0739708217300001</v>
      </c>
      <c r="X112" s="18"/>
      <c r="Y112" s="18"/>
      <c r="Z112" s="18"/>
      <c r="AA112" s="15"/>
      <c r="AB112" s="15"/>
      <c r="AC112" s="15"/>
      <c r="AD112" s="15"/>
      <c r="AE112" s="15"/>
      <c r="AF112" s="15"/>
      <c r="AG112" s="15"/>
      <c r="AH112" s="14"/>
      <c r="AI112">
        <v>3.0101673610900002</v>
      </c>
      <c r="AJ112">
        <v>2.4028369493000001</v>
      </c>
      <c r="AK112">
        <v>2.82671015284</v>
      </c>
      <c r="AL112">
        <v>3.2304228480199999</v>
      </c>
      <c r="AM112">
        <v>2.6189365039800001</v>
      </c>
      <c r="AN112">
        <v>3.0190029899900002</v>
      </c>
      <c r="AO112">
        <v>2.1023773771199998</v>
      </c>
      <c r="AP112">
        <v>2.41491002812</v>
      </c>
      <c r="AQ112">
        <v>2.94890080454</v>
      </c>
      <c r="AR112">
        <v>3.1349968617599999</v>
      </c>
      <c r="AS112">
        <v>2.7407953784600001</v>
      </c>
      <c r="AT112">
        <v>2.9571327886000001</v>
      </c>
      <c r="AU112">
        <v>2.2495443399599999</v>
      </c>
      <c r="AV112">
        <v>1.9058335608500001</v>
      </c>
      <c r="AW112">
        <v>2.86384056747</v>
      </c>
      <c r="AX112">
        <v>2.4853216755299998</v>
      </c>
      <c r="AY112">
        <v>2.7982157962200001</v>
      </c>
      <c r="AZ112">
        <v>3.08107468016</v>
      </c>
      <c r="BA112">
        <v>2.9382041376800001</v>
      </c>
      <c r="BB112">
        <v>2.9006704649800001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v>3.06274128001</v>
      </c>
      <c r="E113">
        <v>2.4968712105200002</v>
      </c>
      <c r="F113">
        <v>2.82915144067</v>
      </c>
      <c r="G113">
        <v>2.8909417747699999</v>
      </c>
      <c r="H113">
        <v>2.3957169870000001</v>
      </c>
      <c r="I113">
        <v>2.9414276527399998</v>
      </c>
      <c r="J113">
        <v>2.07318454886</v>
      </c>
      <c r="K113">
        <v>2.37791307046</v>
      </c>
      <c r="L113">
        <v>2.8824420774699999</v>
      </c>
      <c r="M113">
        <v>2.97536109695</v>
      </c>
      <c r="N113">
        <v>3.0175318875500001</v>
      </c>
      <c r="O113">
        <v>2.89894897907</v>
      </c>
      <c r="P113">
        <v>2.3401874842799999</v>
      </c>
      <c r="Q113">
        <v>1.79889874777</v>
      </c>
      <c r="R113">
        <v>2.8789970720800002</v>
      </c>
      <c r="S113">
        <v>2.5519774383199998</v>
      </c>
      <c r="T113">
        <v>2.6004692703400001</v>
      </c>
      <c r="U113">
        <v>3.0274896837299998</v>
      </c>
      <c r="V113">
        <v>3.0919196738900001</v>
      </c>
      <c r="W113">
        <v>2.9727844621999999</v>
      </c>
      <c r="X113" s="18"/>
      <c r="Y113" s="18"/>
      <c r="Z113" s="18"/>
      <c r="AA113" s="15"/>
      <c r="AB113" s="15"/>
      <c r="AC113" s="15"/>
      <c r="AD113" s="15"/>
      <c r="AE113" s="15"/>
      <c r="AF113" s="15"/>
      <c r="AG113" s="15"/>
      <c r="AH113" s="14"/>
      <c r="AI113">
        <v>3.0027103627299998</v>
      </c>
      <c r="AJ113">
        <v>2.3477888488900001</v>
      </c>
      <c r="AK113">
        <v>2.8955539638399999</v>
      </c>
      <c r="AL113">
        <v>3.07065407211</v>
      </c>
      <c r="AM113">
        <v>2.4933071063100001</v>
      </c>
      <c r="AN113">
        <v>2.95151071038</v>
      </c>
      <c r="AO113">
        <v>2.2045555031199999</v>
      </c>
      <c r="AP113">
        <v>2.3966664012600001</v>
      </c>
      <c r="AQ113">
        <v>2.9171213760199999</v>
      </c>
      <c r="AR113">
        <v>3.0508618948800001</v>
      </c>
      <c r="AS113">
        <v>2.7835130750200001</v>
      </c>
      <c r="AT113">
        <v>2.9739871248299998</v>
      </c>
      <c r="AU113">
        <v>2.3161322063699998</v>
      </c>
      <c r="AV113">
        <v>1.8865554822799999</v>
      </c>
      <c r="AW113">
        <v>2.83113485324</v>
      </c>
      <c r="AX113">
        <v>2.4297441092000001</v>
      </c>
      <c r="AY113">
        <v>2.6923783116800002</v>
      </c>
      <c r="AZ113">
        <v>3.0683670060599999</v>
      </c>
      <c r="BA113">
        <v>2.8896066025399998</v>
      </c>
      <c r="BB113">
        <v>2.8710207187100001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v>3.0389115980199999</v>
      </c>
      <c r="E114">
        <v>2.49646492808</v>
      </c>
      <c r="F114">
        <v>2.7356998824100001</v>
      </c>
      <c r="G114">
        <v>2.9128263088500002</v>
      </c>
      <c r="H114">
        <v>2.3068606640299998</v>
      </c>
      <c r="I114">
        <v>2.92442107331</v>
      </c>
      <c r="J114">
        <v>2.1715119806400001</v>
      </c>
      <c r="K114">
        <v>2.3907316808800001</v>
      </c>
      <c r="L114">
        <v>2.8497189298299999</v>
      </c>
      <c r="M114">
        <v>2.95197356165</v>
      </c>
      <c r="N114">
        <v>2.8889124609399999</v>
      </c>
      <c r="O114">
        <v>2.9581610610200002</v>
      </c>
      <c r="P114">
        <v>2.23585936491</v>
      </c>
      <c r="Q114">
        <v>1.7740506382500001</v>
      </c>
      <c r="R114">
        <v>2.7926353169899998</v>
      </c>
      <c r="S114">
        <v>2.6613061917600001</v>
      </c>
      <c r="T114">
        <v>2.6391502938800002</v>
      </c>
      <c r="U114">
        <v>2.8440056784999999</v>
      </c>
      <c r="V114">
        <v>3.0764256100599998</v>
      </c>
      <c r="W114">
        <v>3.0299386511300002</v>
      </c>
      <c r="X114" s="18"/>
      <c r="Y114" s="18"/>
      <c r="Z114" s="18"/>
      <c r="AA114" s="15"/>
      <c r="AB114" s="15"/>
      <c r="AC114" s="15"/>
      <c r="AD114" s="15"/>
      <c r="AE114" s="15"/>
      <c r="AF114" s="15"/>
      <c r="AG114" s="15"/>
      <c r="AH114" s="14"/>
      <c r="AI114">
        <v>2.9922212508000001</v>
      </c>
      <c r="AJ114">
        <v>2.4534458536099999</v>
      </c>
      <c r="AK114">
        <v>2.71834171802</v>
      </c>
      <c r="AL114">
        <v>2.9647879815099998</v>
      </c>
      <c r="AM114">
        <v>2.4258608172599998</v>
      </c>
      <c r="AN114">
        <v>2.93680593221</v>
      </c>
      <c r="AO114">
        <v>2.0300887135400001</v>
      </c>
      <c r="AP114">
        <v>2.3561475343899998</v>
      </c>
      <c r="AQ114">
        <v>2.89175423958</v>
      </c>
      <c r="AR114">
        <v>2.9288258059799999</v>
      </c>
      <c r="AS114">
        <v>2.7100129648400002</v>
      </c>
      <c r="AT114">
        <v>2.9449049605300002</v>
      </c>
      <c r="AU114">
        <v>2.24988164111</v>
      </c>
      <c r="AV114">
        <v>1.81751293371</v>
      </c>
      <c r="AW114">
        <v>2.7652678729</v>
      </c>
      <c r="AX114">
        <v>2.54761499449</v>
      </c>
      <c r="AY114">
        <v>2.68084359692</v>
      </c>
      <c r="AZ114">
        <v>2.8714186450299999</v>
      </c>
      <c r="BA114">
        <v>2.9405157494599998</v>
      </c>
      <c r="BB114">
        <v>2.8964134082199999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v>2.9219824475</v>
      </c>
      <c r="E115">
        <v>2.5441932793499999</v>
      </c>
      <c r="F115">
        <v>2.6737899163800001</v>
      </c>
      <c r="G115">
        <v>2.96799206721</v>
      </c>
      <c r="H115">
        <v>2.24115306814</v>
      </c>
      <c r="I115">
        <v>2.9149414067400001</v>
      </c>
      <c r="J115">
        <v>2.0906710037599998</v>
      </c>
      <c r="K115">
        <v>2.36854935629</v>
      </c>
      <c r="L115">
        <v>2.84193043367</v>
      </c>
      <c r="M115">
        <v>2.9024604968699999</v>
      </c>
      <c r="N115">
        <v>2.8958446692200002</v>
      </c>
      <c r="O115">
        <v>2.95680128434</v>
      </c>
      <c r="P115">
        <v>2.2000470827199998</v>
      </c>
      <c r="Q115">
        <v>1.69875637128</v>
      </c>
      <c r="R115">
        <v>2.7552011090400002</v>
      </c>
      <c r="S115">
        <v>2.5782555295199998</v>
      </c>
      <c r="T115">
        <v>2.7245050661599999</v>
      </c>
      <c r="U115">
        <v>2.8401685917499999</v>
      </c>
      <c r="V115">
        <v>2.8249665689299999</v>
      </c>
      <c r="W115">
        <v>2.8679065175399998</v>
      </c>
      <c r="X115" s="18"/>
      <c r="Y115" s="18"/>
      <c r="Z115" s="18"/>
      <c r="AA115" s="15"/>
      <c r="AB115" s="15"/>
      <c r="AC115" s="15"/>
      <c r="AD115" s="15"/>
      <c r="AE115" s="15"/>
      <c r="AF115" s="15"/>
      <c r="AG115" s="15"/>
      <c r="AH115" s="14"/>
      <c r="AI115">
        <v>2.8620647403100001</v>
      </c>
      <c r="AJ115">
        <v>2.32755783588</v>
      </c>
      <c r="AK115">
        <v>2.57801094071</v>
      </c>
      <c r="AL115">
        <v>3.06871770397</v>
      </c>
      <c r="AM115">
        <v>2.3657948374300002</v>
      </c>
      <c r="AN115">
        <v>2.9645631311599998</v>
      </c>
      <c r="AO115">
        <v>2.0098810501400002</v>
      </c>
      <c r="AP115">
        <v>2.3393003925400002</v>
      </c>
      <c r="AQ115">
        <v>2.81055823194</v>
      </c>
      <c r="AR115">
        <v>2.9560193366799998</v>
      </c>
      <c r="AS115">
        <v>2.7479944136599999</v>
      </c>
      <c r="AT115">
        <v>2.84700028524</v>
      </c>
      <c r="AU115">
        <v>2.1061012807799999</v>
      </c>
      <c r="AV115">
        <v>1.78105718632</v>
      </c>
      <c r="AW115">
        <v>2.7088993805300001</v>
      </c>
      <c r="AX115">
        <v>2.5104400135499998</v>
      </c>
      <c r="AY115">
        <v>2.77492633495</v>
      </c>
      <c r="AZ115">
        <v>2.92159662197</v>
      </c>
      <c r="BA115">
        <v>2.820701428</v>
      </c>
      <c r="BB115">
        <v>2.9136434641800002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v>2.9455549959499998</v>
      </c>
      <c r="E116">
        <v>2.4308238542599998</v>
      </c>
      <c r="F116">
        <v>2.6940672549500002</v>
      </c>
      <c r="G116">
        <v>2.93354278247</v>
      </c>
      <c r="H116">
        <v>2.1717910102200002</v>
      </c>
      <c r="I116">
        <v>2.9204720589200002</v>
      </c>
      <c r="J116">
        <v>2.0768827557799998</v>
      </c>
      <c r="K116">
        <v>2.3134982501199999</v>
      </c>
      <c r="L116">
        <v>2.79433208278</v>
      </c>
      <c r="M116">
        <v>2.9493637391699998</v>
      </c>
      <c r="N116">
        <v>2.8235337669699998</v>
      </c>
      <c r="O116">
        <v>2.9046997921800002</v>
      </c>
      <c r="P116">
        <v>2.14106251789</v>
      </c>
      <c r="Q116">
        <v>1.63070012295</v>
      </c>
      <c r="R116">
        <v>2.7025457890100002</v>
      </c>
      <c r="S116">
        <v>2.4684936118</v>
      </c>
      <c r="T116">
        <v>2.6641190720500001</v>
      </c>
      <c r="U116">
        <v>2.8337463141799999</v>
      </c>
      <c r="V116">
        <v>2.8773881715299998</v>
      </c>
      <c r="W116">
        <v>2.8708923722000002</v>
      </c>
      <c r="X116" s="18"/>
      <c r="Y116" s="18"/>
      <c r="Z116" s="18"/>
      <c r="AA116" s="15"/>
      <c r="AB116" s="15"/>
      <c r="AC116" s="15"/>
      <c r="AD116" s="15"/>
      <c r="AE116" s="15"/>
      <c r="AF116" s="15"/>
      <c r="AG116" s="15"/>
      <c r="AH116" s="14"/>
      <c r="AI116">
        <v>2.8064763001799999</v>
      </c>
      <c r="AJ116">
        <v>2.3109124595499999</v>
      </c>
      <c r="AK116">
        <v>2.7004336306000001</v>
      </c>
      <c r="AL116">
        <v>2.9386105309100001</v>
      </c>
      <c r="AM116">
        <v>2.3408395713600001</v>
      </c>
      <c r="AN116">
        <v>2.90030207581</v>
      </c>
      <c r="AO116">
        <v>2.0105133715700001</v>
      </c>
      <c r="AP116">
        <v>2.3270708984600001</v>
      </c>
      <c r="AQ116">
        <v>2.74792594483</v>
      </c>
      <c r="AR116">
        <v>2.9189940322500001</v>
      </c>
      <c r="AS116">
        <v>2.7300536498999999</v>
      </c>
      <c r="AT116">
        <v>2.7887483626999998</v>
      </c>
      <c r="AU116">
        <v>2.1226566392500001</v>
      </c>
      <c r="AV116">
        <v>1.76414444033</v>
      </c>
      <c r="AW116">
        <v>2.6203186469699999</v>
      </c>
      <c r="AX116">
        <v>2.5150223394400002</v>
      </c>
      <c r="AY116">
        <v>2.6672722580900001</v>
      </c>
      <c r="AZ116">
        <v>2.9667363652000001</v>
      </c>
      <c r="BA116">
        <v>2.92196098394</v>
      </c>
      <c r="BB116">
        <v>2.8995856200599999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v>2.90302990011</v>
      </c>
      <c r="E117">
        <v>2.3517707151399998</v>
      </c>
      <c r="F117">
        <v>2.7062531449799998</v>
      </c>
      <c r="G117">
        <v>2.8729883893600001</v>
      </c>
      <c r="H117">
        <v>2.1429959300500001</v>
      </c>
      <c r="I117">
        <v>2.8705604580899999</v>
      </c>
      <c r="J117">
        <v>2.0737987683300001</v>
      </c>
      <c r="K117">
        <v>2.3212501361400002</v>
      </c>
      <c r="L117">
        <v>2.8279421097999999</v>
      </c>
      <c r="M117">
        <v>2.9204451874499999</v>
      </c>
      <c r="N117">
        <v>2.9011930726099999</v>
      </c>
      <c r="O117">
        <v>2.814691313</v>
      </c>
      <c r="P117">
        <v>2.1939006668099998</v>
      </c>
      <c r="Q117">
        <v>1.58233571021</v>
      </c>
      <c r="R117">
        <v>2.6593979654200002</v>
      </c>
      <c r="S117">
        <v>2.5077458686699998</v>
      </c>
      <c r="T117">
        <v>2.7086492524799999</v>
      </c>
      <c r="U117">
        <v>2.9797000928899999</v>
      </c>
      <c r="V117">
        <v>2.9128476622399999</v>
      </c>
      <c r="W117">
        <v>2.8279025550500001</v>
      </c>
      <c r="X117" s="18"/>
      <c r="Y117" s="18"/>
      <c r="Z117" s="18"/>
      <c r="AA117" s="15"/>
      <c r="AB117" s="15"/>
      <c r="AC117" s="15"/>
      <c r="AD117" s="15"/>
      <c r="AE117" s="15"/>
      <c r="AF117" s="15"/>
      <c r="AG117" s="15"/>
      <c r="AH117" s="14"/>
      <c r="AI117">
        <v>2.7806208035200002</v>
      </c>
      <c r="AJ117">
        <v>2.2453240550600002</v>
      </c>
      <c r="AK117">
        <v>2.7685994838600001</v>
      </c>
      <c r="AL117">
        <v>2.8472999793099998</v>
      </c>
      <c r="AM117">
        <v>2.39115959482</v>
      </c>
      <c r="AN117">
        <v>2.9086600149600002</v>
      </c>
      <c r="AO117">
        <v>1.9761060347399999</v>
      </c>
      <c r="AP117">
        <v>2.29594702749</v>
      </c>
      <c r="AQ117">
        <v>2.7739467808299998</v>
      </c>
      <c r="AR117">
        <v>2.88176578693</v>
      </c>
      <c r="AS117">
        <v>2.7319291732900002</v>
      </c>
      <c r="AT117">
        <v>2.6900146154</v>
      </c>
      <c r="AU117">
        <v>2.08667483871</v>
      </c>
      <c r="AV117">
        <v>1.7270102854</v>
      </c>
      <c r="AW117">
        <v>2.6862549214300002</v>
      </c>
      <c r="AX117">
        <v>2.54660470956</v>
      </c>
      <c r="AY117">
        <v>2.7349430507900001</v>
      </c>
      <c r="AZ117">
        <v>2.9471558339200001</v>
      </c>
      <c r="BA117">
        <v>2.8938038906500001</v>
      </c>
      <c r="BB117">
        <v>2.74357385246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v>2.89052685387</v>
      </c>
      <c r="E118">
        <v>2.3296516978300001</v>
      </c>
      <c r="F118">
        <v>2.69395237143</v>
      </c>
      <c r="G118">
        <v>2.84633616701</v>
      </c>
      <c r="H118">
        <v>2.1685980036700001</v>
      </c>
      <c r="I118">
        <v>2.8813118912800002</v>
      </c>
      <c r="J118">
        <v>1.9245354325099999</v>
      </c>
      <c r="K118">
        <v>2.3054417298000001</v>
      </c>
      <c r="L118">
        <v>2.7884040316499998</v>
      </c>
      <c r="M118">
        <v>2.8287974618999998</v>
      </c>
      <c r="N118">
        <v>2.7906848018499999</v>
      </c>
      <c r="O118">
        <v>2.7554569501000001</v>
      </c>
      <c r="P118">
        <v>2.2018510872500001</v>
      </c>
      <c r="Q118">
        <v>1.5465442757900001</v>
      </c>
      <c r="R118">
        <v>2.64874515637</v>
      </c>
      <c r="S118">
        <v>2.5259644882800001</v>
      </c>
      <c r="T118">
        <v>2.53183950745</v>
      </c>
      <c r="U118">
        <v>2.8912522317399998</v>
      </c>
      <c r="V118">
        <v>2.99472527054</v>
      </c>
      <c r="W118">
        <v>2.8310261397700001</v>
      </c>
      <c r="X118" s="18"/>
      <c r="Y118" s="18"/>
      <c r="Z118" s="18"/>
      <c r="AA118" s="15"/>
      <c r="AB118" s="15"/>
      <c r="AC118" s="15"/>
      <c r="AD118" s="15"/>
      <c r="AE118" s="15"/>
      <c r="AF118" s="15"/>
      <c r="AG118" s="15"/>
      <c r="AH118" s="14"/>
      <c r="AI118">
        <v>2.8218032652699998</v>
      </c>
      <c r="AJ118">
        <v>2.1427999127100001</v>
      </c>
      <c r="AK118">
        <v>2.7233104003499999</v>
      </c>
      <c r="AL118">
        <v>2.8699548888900002</v>
      </c>
      <c r="AM118">
        <v>2.46704968894</v>
      </c>
      <c r="AN118">
        <v>2.8757261052</v>
      </c>
      <c r="AO118">
        <v>1.91328146391</v>
      </c>
      <c r="AP118">
        <v>2.26551111708</v>
      </c>
      <c r="AQ118">
        <v>2.7196072193099998</v>
      </c>
      <c r="AR118">
        <v>2.7513362092500002</v>
      </c>
      <c r="AS118">
        <v>2.5767021543199999</v>
      </c>
      <c r="AT118">
        <v>2.7444165153400002</v>
      </c>
      <c r="AU118">
        <v>2.0465274092699999</v>
      </c>
      <c r="AV118">
        <v>1.72971592476</v>
      </c>
      <c r="AW118">
        <v>2.68933894744</v>
      </c>
      <c r="AX118">
        <v>2.5807454978700002</v>
      </c>
      <c r="AY118">
        <v>2.6646306879999999</v>
      </c>
      <c r="AZ118">
        <v>2.8711275494900002</v>
      </c>
      <c r="BA118">
        <v>2.9006820758799998</v>
      </c>
      <c r="BB118">
        <v>2.7216494653400001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v>2.9180946096199998</v>
      </c>
      <c r="E119">
        <v>2.4081290954600001</v>
      </c>
      <c r="F119">
        <v>2.6455032437799999</v>
      </c>
      <c r="G119">
        <v>2.8097375229199999</v>
      </c>
      <c r="H119">
        <v>2.1432271239</v>
      </c>
      <c r="I119">
        <v>2.8442982416899998</v>
      </c>
      <c r="J119">
        <v>1.94365124982</v>
      </c>
      <c r="K119">
        <v>2.2749808807599998</v>
      </c>
      <c r="L119">
        <v>2.7883977728099998</v>
      </c>
      <c r="M119">
        <v>2.8455843561599998</v>
      </c>
      <c r="N119">
        <v>2.66736149813</v>
      </c>
      <c r="O119">
        <v>2.84913307322</v>
      </c>
      <c r="P119">
        <v>2.18385334835</v>
      </c>
      <c r="Q119">
        <v>1.5682119356499999</v>
      </c>
      <c r="R119">
        <v>2.65492444227</v>
      </c>
      <c r="S119">
        <v>2.5207981567700002</v>
      </c>
      <c r="T119">
        <v>2.45429294771</v>
      </c>
      <c r="U119">
        <v>2.8470794967200002</v>
      </c>
      <c r="V119">
        <v>2.8928924839899999</v>
      </c>
      <c r="W119">
        <v>2.7451613096499998</v>
      </c>
      <c r="X119" s="18"/>
      <c r="Y119" s="18"/>
      <c r="Z119" s="18"/>
      <c r="AA119" s="15"/>
      <c r="AB119" s="15"/>
      <c r="AC119" s="15"/>
      <c r="AD119" s="15"/>
      <c r="AE119" s="15"/>
      <c r="AF119" s="15"/>
      <c r="AG119" s="15"/>
      <c r="AH119" s="14"/>
      <c r="AI119">
        <v>2.8120955442</v>
      </c>
      <c r="AJ119">
        <v>2.22204217032</v>
      </c>
      <c r="AK119">
        <v>2.6848178814499999</v>
      </c>
      <c r="AL119">
        <v>2.8897817931400001</v>
      </c>
      <c r="AM119">
        <v>2.4312716049900001</v>
      </c>
      <c r="AN119">
        <v>2.8521857173199998</v>
      </c>
      <c r="AO119">
        <v>1.9297638830099999</v>
      </c>
      <c r="AP119">
        <v>2.1845715017899998</v>
      </c>
      <c r="AQ119">
        <v>2.7376153920699999</v>
      </c>
      <c r="AR119">
        <v>2.82629800515</v>
      </c>
      <c r="AS119">
        <v>2.4726085737600001</v>
      </c>
      <c r="AT119">
        <v>2.7830322711200002</v>
      </c>
      <c r="AU119">
        <v>2.0428047499300002</v>
      </c>
      <c r="AV119">
        <v>1.6869044962599999</v>
      </c>
      <c r="AW119">
        <v>2.5918064769</v>
      </c>
      <c r="AX119">
        <v>2.5589132212100001</v>
      </c>
      <c r="AY119">
        <v>2.58770535826</v>
      </c>
      <c r="AZ119">
        <v>2.7825703615699999</v>
      </c>
      <c r="BA119">
        <v>2.8959532022299999</v>
      </c>
      <c r="BB119">
        <v>2.8861285051299999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v>2.9073838577600002</v>
      </c>
      <c r="E120">
        <v>2.38451470007</v>
      </c>
      <c r="F120">
        <v>2.5253537436800002</v>
      </c>
      <c r="G120">
        <v>2.8341922004</v>
      </c>
      <c r="H120">
        <v>2.0374599626199998</v>
      </c>
      <c r="I120">
        <v>2.89356823461</v>
      </c>
      <c r="J120">
        <v>1.9462719367200001</v>
      </c>
      <c r="K120">
        <v>2.25890746999</v>
      </c>
      <c r="L120">
        <v>2.7432512045099999</v>
      </c>
      <c r="M120">
        <v>2.7917050967399999</v>
      </c>
      <c r="N120">
        <v>2.68757368129</v>
      </c>
      <c r="O120">
        <v>2.8829717320500001</v>
      </c>
      <c r="P120">
        <v>2.0701354219399999</v>
      </c>
      <c r="Q120">
        <v>1.5552429670900001</v>
      </c>
      <c r="R120">
        <v>2.5557362903700001</v>
      </c>
      <c r="S120">
        <v>2.4222963553899999</v>
      </c>
      <c r="T120">
        <v>2.45602129828</v>
      </c>
      <c r="U120">
        <v>2.82011769519</v>
      </c>
      <c r="V120">
        <v>2.8337924215600001</v>
      </c>
      <c r="W120">
        <v>2.7354259912100001</v>
      </c>
      <c r="X120" s="18"/>
      <c r="Y120" s="18"/>
      <c r="Z120" s="18"/>
      <c r="AA120" s="15"/>
      <c r="AB120" s="15"/>
      <c r="AC120" s="15"/>
      <c r="AD120" s="15"/>
      <c r="AE120" s="15"/>
      <c r="AF120" s="15"/>
      <c r="AG120" s="15"/>
      <c r="AH120" s="14"/>
      <c r="AI120">
        <v>2.7523698535199999</v>
      </c>
      <c r="AJ120">
        <v>2.1804712697599999</v>
      </c>
      <c r="AK120">
        <v>2.5687434303400001</v>
      </c>
      <c r="AL120">
        <v>2.8452681591900002</v>
      </c>
      <c r="AM120">
        <v>2.33738236113</v>
      </c>
      <c r="AN120">
        <v>2.84299659798</v>
      </c>
      <c r="AO120">
        <v>1.8495601345799999</v>
      </c>
      <c r="AP120">
        <v>2.1858260832899998</v>
      </c>
      <c r="AQ120">
        <v>2.73751726832</v>
      </c>
      <c r="AR120">
        <v>2.7268552400799999</v>
      </c>
      <c r="AS120">
        <v>2.6356329277400001</v>
      </c>
      <c r="AT120">
        <v>2.7377349971</v>
      </c>
      <c r="AU120">
        <v>1.95522162358</v>
      </c>
      <c r="AV120">
        <v>1.6331416324200001</v>
      </c>
      <c r="AW120">
        <v>2.5269836360200002</v>
      </c>
      <c r="AX120">
        <v>2.4483560610800001</v>
      </c>
      <c r="AY120">
        <v>2.4905340096000002</v>
      </c>
      <c r="AZ120">
        <v>2.8381053126600002</v>
      </c>
      <c r="BA120">
        <v>2.8175691680999999</v>
      </c>
      <c r="BB120">
        <v>2.78541140971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v>2.8959711721399999</v>
      </c>
      <c r="E121">
        <v>2.2572622890199998</v>
      </c>
      <c r="F121">
        <v>2.5205656276099999</v>
      </c>
      <c r="G121">
        <v>2.7421720386100001</v>
      </c>
      <c r="H121">
        <v>1.99052552981</v>
      </c>
      <c r="I121">
        <v>2.8250204302099999</v>
      </c>
      <c r="J121">
        <v>1.86239824183</v>
      </c>
      <c r="K121">
        <v>2.2340114035399998</v>
      </c>
      <c r="L121">
        <v>2.74984132178</v>
      </c>
      <c r="M121">
        <v>2.8215023455199999</v>
      </c>
      <c r="N121">
        <v>2.9003079226800001</v>
      </c>
      <c r="O121">
        <v>2.6540060632800002</v>
      </c>
      <c r="P121">
        <v>2.0317704654700002</v>
      </c>
      <c r="Q121">
        <v>1.5065546119</v>
      </c>
      <c r="R121">
        <v>2.4937391203899999</v>
      </c>
      <c r="S121">
        <v>2.3404126361099999</v>
      </c>
      <c r="T121">
        <v>2.5515024031500002</v>
      </c>
      <c r="U121">
        <v>2.8250473593700001</v>
      </c>
      <c r="V121">
        <v>2.8609589827800002</v>
      </c>
      <c r="W121">
        <v>2.5599237721599999</v>
      </c>
      <c r="X121" s="18"/>
      <c r="Y121" s="18"/>
      <c r="Z121" s="18"/>
      <c r="AA121" s="15"/>
      <c r="AB121" s="15"/>
      <c r="AC121" s="15"/>
      <c r="AD121" s="15"/>
      <c r="AE121" s="15"/>
      <c r="AF121" s="15"/>
      <c r="AG121" s="15"/>
      <c r="AH121" s="14"/>
      <c r="AI121">
        <v>2.7230349082599998</v>
      </c>
      <c r="AJ121">
        <v>2.1071400014099999</v>
      </c>
      <c r="AK121">
        <v>2.6669433002399998</v>
      </c>
      <c r="AL121">
        <v>2.7681057222900001</v>
      </c>
      <c r="AM121">
        <v>2.23691498152</v>
      </c>
      <c r="AN121">
        <v>2.8115337019500002</v>
      </c>
      <c r="AO121">
        <v>1.8267299501200001</v>
      </c>
      <c r="AP121">
        <v>2.1297456749700001</v>
      </c>
      <c r="AQ121">
        <v>2.7516273355199998</v>
      </c>
      <c r="AR121">
        <v>2.77704006984</v>
      </c>
      <c r="AS121">
        <v>2.6832969826699999</v>
      </c>
      <c r="AT121">
        <v>2.6601719503300001</v>
      </c>
      <c r="AU121">
        <v>2.01437163116</v>
      </c>
      <c r="AV121">
        <v>1.61203059791</v>
      </c>
      <c r="AW121">
        <v>2.5625401941399999</v>
      </c>
      <c r="AX121">
        <v>2.43011253841</v>
      </c>
      <c r="AY121">
        <v>2.5817256258299999</v>
      </c>
      <c r="AZ121">
        <v>2.7631372933899998</v>
      </c>
      <c r="BA121">
        <v>2.78629391681</v>
      </c>
      <c r="BB121">
        <v>2.6021384706899999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v>2.7872657810799999</v>
      </c>
      <c r="E122">
        <v>2.2130912712600002</v>
      </c>
      <c r="F122">
        <v>2.4048783353899998</v>
      </c>
      <c r="G122">
        <v>2.61589513866</v>
      </c>
      <c r="H122">
        <v>2.0014127522299998</v>
      </c>
      <c r="I122">
        <v>2.8295503799300001</v>
      </c>
      <c r="J122">
        <v>1.8264553187499999</v>
      </c>
      <c r="K122">
        <v>2.1790973356399999</v>
      </c>
      <c r="L122">
        <v>2.7337311785499998</v>
      </c>
      <c r="M122">
        <v>2.8145100333899999</v>
      </c>
      <c r="N122">
        <v>2.8933214163100001</v>
      </c>
      <c r="O122">
        <v>2.7289729223700001</v>
      </c>
      <c r="P122">
        <v>2.0023868891999999</v>
      </c>
      <c r="Q122">
        <v>1.48864282422</v>
      </c>
      <c r="R122">
        <v>2.4545274936400001</v>
      </c>
      <c r="S122">
        <v>2.3583571424400001</v>
      </c>
      <c r="T122">
        <v>2.46405632438</v>
      </c>
      <c r="U122">
        <v>2.7134594761800002</v>
      </c>
      <c r="V122">
        <v>2.8156102898599999</v>
      </c>
      <c r="W122">
        <v>2.4268854649399998</v>
      </c>
      <c r="X122" s="18"/>
      <c r="Y122" s="18"/>
      <c r="Z122" s="18"/>
      <c r="AA122" s="15"/>
      <c r="AB122" s="15"/>
      <c r="AC122" s="15"/>
      <c r="AD122" s="15"/>
      <c r="AE122" s="15"/>
      <c r="AF122" s="15"/>
      <c r="AG122" s="15"/>
      <c r="AH122" s="14"/>
      <c r="AI122">
        <v>2.6836199239199998</v>
      </c>
      <c r="AJ122">
        <v>2.1054093698699998</v>
      </c>
      <c r="AK122">
        <v>2.4749147753299998</v>
      </c>
      <c r="AL122">
        <v>2.66970354544</v>
      </c>
      <c r="AM122">
        <v>2.2058549058899999</v>
      </c>
      <c r="AN122">
        <v>2.83414669741</v>
      </c>
      <c r="AO122">
        <v>1.82728450883</v>
      </c>
      <c r="AP122">
        <v>2.1079243626499999</v>
      </c>
      <c r="AQ122">
        <v>2.6572040084999999</v>
      </c>
      <c r="AR122">
        <v>2.8103763397499999</v>
      </c>
      <c r="AS122">
        <v>2.6147368374200002</v>
      </c>
      <c r="AT122">
        <v>2.7253718565599998</v>
      </c>
      <c r="AU122">
        <v>1.9668614926600001</v>
      </c>
      <c r="AV122">
        <v>1.6027877431699999</v>
      </c>
      <c r="AW122">
        <v>2.55563848154</v>
      </c>
      <c r="AX122">
        <v>2.39448956777</v>
      </c>
      <c r="AY122">
        <v>2.5119748602800001</v>
      </c>
      <c r="AZ122">
        <v>2.7482501656</v>
      </c>
      <c r="BA122">
        <v>2.8364097928200001</v>
      </c>
      <c r="BB122">
        <v>2.4809667974999998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v>2.8641912602900002</v>
      </c>
      <c r="E123">
        <v>2.2036878464299998</v>
      </c>
      <c r="F123">
        <v>2.4336659636000002</v>
      </c>
      <c r="G123">
        <v>2.57509512137</v>
      </c>
      <c r="H123">
        <v>2.0215561690400001</v>
      </c>
      <c r="I123">
        <v>2.7157845091500001</v>
      </c>
      <c r="J123">
        <v>1.79921000071</v>
      </c>
      <c r="K123">
        <v>2.1387668025600002</v>
      </c>
      <c r="L123">
        <v>2.67259591403</v>
      </c>
      <c r="M123">
        <v>2.8165171937100002</v>
      </c>
      <c r="N123">
        <v>2.8093532907299998</v>
      </c>
      <c r="O123">
        <v>2.7291066161000002</v>
      </c>
      <c r="P123">
        <v>1.8949380708000001</v>
      </c>
      <c r="Q123">
        <v>1.55113704594</v>
      </c>
      <c r="R123">
        <v>2.4020993588500001</v>
      </c>
      <c r="S123">
        <v>2.1987808265900002</v>
      </c>
      <c r="T123">
        <v>2.4147524431199998</v>
      </c>
      <c r="U123">
        <v>2.6983930487999999</v>
      </c>
      <c r="V123">
        <v>2.85864784867</v>
      </c>
      <c r="W123">
        <v>2.5411887721299999</v>
      </c>
      <c r="X123" s="18"/>
      <c r="Y123" s="18"/>
      <c r="Z123" s="18"/>
      <c r="AA123" s="15"/>
      <c r="AB123" s="15"/>
      <c r="AC123" s="15"/>
      <c r="AD123" s="15"/>
      <c r="AE123" s="15"/>
      <c r="AF123" s="15"/>
      <c r="AG123" s="15"/>
      <c r="AH123" s="14"/>
      <c r="AI123">
        <v>2.6737728803</v>
      </c>
      <c r="AJ123">
        <v>2.0553349079599998</v>
      </c>
      <c r="AK123">
        <v>2.3002348125799998</v>
      </c>
      <c r="AL123">
        <v>2.59904734276</v>
      </c>
      <c r="AM123">
        <v>2.1935342114299998</v>
      </c>
      <c r="AN123">
        <v>2.8185911087200002</v>
      </c>
      <c r="AO123">
        <v>1.8199614401399999</v>
      </c>
      <c r="AP123">
        <v>2.0711664713600002</v>
      </c>
      <c r="AQ123">
        <v>2.6478203625600001</v>
      </c>
      <c r="AR123">
        <v>2.67017184937</v>
      </c>
      <c r="AS123">
        <v>2.6770255888299999</v>
      </c>
      <c r="AT123">
        <v>2.6263095296799999</v>
      </c>
      <c r="AU123">
        <v>1.90458889746</v>
      </c>
      <c r="AV123">
        <v>1.65345557581</v>
      </c>
      <c r="AW123">
        <v>2.4121176393599999</v>
      </c>
      <c r="AX123">
        <v>2.2868868231000001</v>
      </c>
      <c r="AY123">
        <v>2.4356596650700002</v>
      </c>
      <c r="AZ123">
        <v>2.6720261945899999</v>
      </c>
      <c r="BA123">
        <v>2.7374661274799998</v>
      </c>
      <c r="BB123">
        <v>2.6084006255099998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v>2.8462845865399999</v>
      </c>
      <c r="E124">
        <v>2.1554608274199998</v>
      </c>
      <c r="F124">
        <v>2.4352121358300001</v>
      </c>
      <c r="G124">
        <v>2.59036042998</v>
      </c>
      <c r="H124">
        <v>1.91503862534</v>
      </c>
      <c r="I124">
        <v>2.8515694689100002</v>
      </c>
      <c r="J124">
        <v>1.81402545086</v>
      </c>
      <c r="K124">
        <v>2.12449878377</v>
      </c>
      <c r="L124">
        <v>2.5907836184800002</v>
      </c>
      <c r="M124">
        <v>2.7469237682399998</v>
      </c>
      <c r="N124">
        <v>2.6268618524299998</v>
      </c>
      <c r="O124">
        <v>2.69233573084</v>
      </c>
      <c r="P124">
        <v>1.93880929787</v>
      </c>
      <c r="Q124">
        <v>1.49846204821</v>
      </c>
      <c r="R124">
        <v>2.3882182434199999</v>
      </c>
      <c r="S124">
        <v>2.1970647757999999</v>
      </c>
      <c r="T124">
        <v>2.3713175511000002</v>
      </c>
      <c r="U124">
        <v>2.5506675989300001</v>
      </c>
      <c r="V124">
        <v>2.79413538329</v>
      </c>
      <c r="W124">
        <v>2.6011311000799999</v>
      </c>
      <c r="X124" s="18"/>
      <c r="Y124" s="18"/>
      <c r="Z124" s="18"/>
      <c r="AA124" s="15"/>
      <c r="AB124" s="15"/>
      <c r="AC124" s="15"/>
      <c r="AD124" s="15"/>
      <c r="AE124" s="15"/>
      <c r="AF124" s="15"/>
      <c r="AG124" s="15"/>
      <c r="AH124" s="14"/>
      <c r="AI124">
        <v>2.65265334444</v>
      </c>
      <c r="AJ124">
        <v>2.0468939657399998</v>
      </c>
      <c r="AK124">
        <v>2.4471286886099999</v>
      </c>
      <c r="AL124">
        <v>2.6025296295399998</v>
      </c>
      <c r="AM124">
        <v>2.1382759885599998</v>
      </c>
      <c r="AN124">
        <v>2.8584586375500001</v>
      </c>
      <c r="AO124">
        <v>1.82213406527</v>
      </c>
      <c r="AP124">
        <v>2.0500300654800001</v>
      </c>
      <c r="AQ124">
        <v>2.6524072092700002</v>
      </c>
      <c r="AR124">
        <v>2.6709867840300001</v>
      </c>
      <c r="AS124">
        <v>2.5499443407900002</v>
      </c>
      <c r="AT124">
        <v>2.5770947181600001</v>
      </c>
      <c r="AU124">
        <v>1.8869252223899999</v>
      </c>
      <c r="AV124">
        <v>1.6147414717199999</v>
      </c>
      <c r="AW124">
        <v>2.4780743482399998</v>
      </c>
      <c r="AX124">
        <v>2.1989686265700001</v>
      </c>
      <c r="AY124">
        <v>2.3972162567600002</v>
      </c>
      <c r="AZ124">
        <v>2.4902131655200002</v>
      </c>
      <c r="BA124">
        <v>2.6964264345100002</v>
      </c>
      <c r="BB124">
        <v>2.6529981776099998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v>2.8114340053700002</v>
      </c>
      <c r="E125">
        <v>2.1302245235399999</v>
      </c>
      <c r="F125">
        <v>2.3699997364000001</v>
      </c>
      <c r="G125">
        <v>2.60619853703</v>
      </c>
      <c r="H125">
        <v>1.8659226768999999</v>
      </c>
      <c r="I125">
        <v>2.8558887544</v>
      </c>
      <c r="J125">
        <v>1.85260802957</v>
      </c>
      <c r="K125">
        <v>2.1730831665300001</v>
      </c>
      <c r="L125">
        <v>2.5617170365000002</v>
      </c>
      <c r="M125">
        <v>2.61411933721</v>
      </c>
      <c r="N125">
        <v>2.62366771156</v>
      </c>
      <c r="O125">
        <v>2.6660615995899999</v>
      </c>
      <c r="P125">
        <v>1.9984611558700001</v>
      </c>
      <c r="Q125">
        <v>1.4649516231199999</v>
      </c>
      <c r="R125">
        <v>2.4969844701200001</v>
      </c>
      <c r="S125">
        <v>2.2517915784799998</v>
      </c>
      <c r="T125">
        <v>2.3683355325100002</v>
      </c>
      <c r="U125">
        <v>2.5933902386200001</v>
      </c>
      <c r="V125">
        <v>2.8306763685899998</v>
      </c>
      <c r="W125">
        <v>2.5936332101000001</v>
      </c>
      <c r="X125" s="18"/>
      <c r="Y125" s="18"/>
      <c r="Z125" s="18"/>
      <c r="AA125" s="15"/>
      <c r="AB125" s="15"/>
      <c r="AC125" s="15"/>
      <c r="AD125" s="15"/>
      <c r="AE125" s="15"/>
      <c r="AF125" s="15"/>
      <c r="AG125" s="15"/>
      <c r="AH125" s="14"/>
      <c r="AI125">
        <v>2.6590263137600001</v>
      </c>
      <c r="AJ125">
        <v>2.07350283819</v>
      </c>
      <c r="AK125">
        <v>2.5614925703</v>
      </c>
      <c r="AL125">
        <v>2.6633826357500001</v>
      </c>
      <c r="AM125">
        <v>2.1278969081799999</v>
      </c>
      <c r="AN125">
        <v>2.8598486414600002</v>
      </c>
      <c r="AO125">
        <v>1.8938686006500001</v>
      </c>
      <c r="AP125">
        <v>2.08421099696</v>
      </c>
      <c r="AQ125">
        <v>2.4915171028400001</v>
      </c>
      <c r="AR125">
        <v>2.6332722953499998</v>
      </c>
      <c r="AS125">
        <v>2.5894121509499999</v>
      </c>
      <c r="AT125">
        <v>2.6132967278499999</v>
      </c>
      <c r="AU125">
        <v>1.9056404041299999</v>
      </c>
      <c r="AV125">
        <v>1.5770239054399999</v>
      </c>
      <c r="AW125">
        <v>2.5188814367400001</v>
      </c>
      <c r="AX125">
        <v>2.2599241637900001</v>
      </c>
      <c r="AY125">
        <v>2.43377300041</v>
      </c>
      <c r="AZ125">
        <v>2.6363100694199999</v>
      </c>
      <c r="BA125">
        <v>2.8316301368299999</v>
      </c>
      <c r="BB125">
        <v>2.6633129057699998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v>2.7683627354000002</v>
      </c>
      <c r="E126">
        <v>2.12638980416</v>
      </c>
      <c r="F126">
        <v>2.38814923845</v>
      </c>
      <c r="G126">
        <v>2.60588072511</v>
      </c>
      <c r="H126">
        <v>1.8790700521699999</v>
      </c>
      <c r="I126">
        <v>2.87794679262</v>
      </c>
      <c r="J126">
        <v>1.75885128999</v>
      </c>
      <c r="K126">
        <v>2.0894498441199998</v>
      </c>
      <c r="L126">
        <v>2.4176085309299999</v>
      </c>
      <c r="M126">
        <v>2.6329709489200002</v>
      </c>
      <c r="N126">
        <v>2.51365546249</v>
      </c>
      <c r="O126">
        <v>2.6375263931099999</v>
      </c>
      <c r="P126">
        <v>2.0097087240899998</v>
      </c>
      <c r="Q126">
        <v>1.4672484856000001</v>
      </c>
      <c r="R126">
        <v>2.51030391302</v>
      </c>
      <c r="S126">
        <v>2.2100555988599999</v>
      </c>
      <c r="T126">
        <v>2.4287137214699999</v>
      </c>
      <c r="U126">
        <v>2.55153552151</v>
      </c>
      <c r="V126">
        <v>2.7191248746499999</v>
      </c>
      <c r="W126">
        <v>2.5226742770500001</v>
      </c>
      <c r="X126" s="18"/>
      <c r="Y126" s="18"/>
      <c r="Z126" s="18"/>
      <c r="AA126" s="15"/>
      <c r="AB126" s="15"/>
      <c r="AC126" s="15"/>
      <c r="AD126" s="15"/>
      <c r="AE126" s="15"/>
      <c r="AF126" s="15"/>
      <c r="AG126" s="15"/>
      <c r="AH126" s="14"/>
      <c r="AI126">
        <v>2.6155319938399999</v>
      </c>
      <c r="AJ126">
        <v>1.9669388537000001</v>
      </c>
      <c r="AK126">
        <v>2.52586986772</v>
      </c>
      <c r="AL126">
        <v>2.62093770254</v>
      </c>
      <c r="AM126">
        <v>2.1520854549099999</v>
      </c>
      <c r="AN126">
        <v>2.75274659423</v>
      </c>
      <c r="AO126">
        <v>1.8761570433300001</v>
      </c>
      <c r="AP126">
        <v>2.0630252853100002</v>
      </c>
      <c r="AQ126">
        <v>2.5866544709100001</v>
      </c>
      <c r="AR126">
        <v>2.6291170575399998</v>
      </c>
      <c r="AS126">
        <v>2.3636427493999999</v>
      </c>
      <c r="AT126">
        <v>2.5160557541699999</v>
      </c>
      <c r="AU126">
        <v>1.9408378667799999</v>
      </c>
      <c r="AV126">
        <v>1.55465402497</v>
      </c>
      <c r="AW126">
        <v>2.45166764312</v>
      </c>
      <c r="AX126">
        <v>2.1552700323699998</v>
      </c>
      <c r="AY126">
        <v>2.4679923653300002</v>
      </c>
      <c r="AZ126">
        <v>2.6615233630200001</v>
      </c>
      <c r="BA126">
        <v>2.6580658911800001</v>
      </c>
      <c r="BB126">
        <v>2.5718347865100002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v>2.7544383413200002</v>
      </c>
      <c r="E127">
        <v>2.0905851587600002</v>
      </c>
      <c r="F127">
        <v>2.3489257127299998</v>
      </c>
      <c r="G127">
        <v>2.5308008750700002</v>
      </c>
      <c r="H127">
        <v>1.84760749331</v>
      </c>
      <c r="I127">
        <v>2.8250136995799999</v>
      </c>
      <c r="J127">
        <v>1.80197538464</v>
      </c>
      <c r="K127">
        <v>2.10812968287</v>
      </c>
      <c r="L127">
        <v>2.51514864448</v>
      </c>
      <c r="M127">
        <v>2.6677113586000001</v>
      </c>
      <c r="N127">
        <v>2.5155095846800002</v>
      </c>
      <c r="O127">
        <v>2.60367500553</v>
      </c>
      <c r="P127">
        <v>1.93500920663</v>
      </c>
      <c r="Q127">
        <v>1.4544281532700001</v>
      </c>
      <c r="R127">
        <v>2.4632283376599999</v>
      </c>
      <c r="S127">
        <v>2.1238462721700002</v>
      </c>
      <c r="T127">
        <v>2.2613554818099999</v>
      </c>
      <c r="U127">
        <v>2.52820515809</v>
      </c>
      <c r="V127">
        <v>2.68954184591</v>
      </c>
      <c r="W127">
        <v>2.4060072535399999</v>
      </c>
      <c r="X127" s="18"/>
      <c r="Y127" s="18"/>
      <c r="Z127" s="18"/>
      <c r="AA127" s="15"/>
      <c r="AB127" s="15"/>
      <c r="AC127" s="15"/>
      <c r="AD127" s="15"/>
      <c r="AE127" s="15"/>
      <c r="AF127" s="15"/>
      <c r="AG127" s="15"/>
      <c r="AH127" s="14"/>
      <c r="AI127">
        <v>2.6554552799</v>
      </c>
      <c r="AJ127">
        <v>1.88168966312</v>
      </c>
      <c r="AK127">
        <v>2.3465929031099999</v>
      </c>
      <c r="AL127">
        <v>2.4891460320899998</v>
      </c>
      <c r="AM127">
        <v>2.14153775694</v>
      </c>
      <c r="AN127">
        <v>2.7993532428100001</v>
      </c>
      <c r="AO127">
        <v>1.7859397523</v>
      </c>
      <c r="AP127">
        <v>2.0018896644300002</v>
      </c>
      <c r="AQ127">
        <v>2.5845470556299999</v>
      </c>
      <c r="AR127">
        <v>2.65687365976</v>
      </c>
      <c r="AS127">
        <v>2.4341725482299998</v>
      </c>
      <c r="AT127">
        <v>2.5639322883000002</v>
      </c>
      <c r="AU127">
        <v>1.9023056675400001</v>
      </c>
      <c r="AV127">
        <v>1.53190282814</v>
      </c>
      <c r="AW127">
        <v>2.3225036717999998</v>
      </c>
      <c r="AX127">
        <v>2.06305404573</v>
      </c>
      <c r="AY127">
        <v>2.3466714248299998</v>
      </c>
      <c r="AZ127">
        <v>2.6081808338600001</v>
      </c>
      <c r="BA127">
        <v>2.5866251330600001</v>
      </c>
      <c r="BB127">
        <v>2.5987447474400001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v>2.7813475040500002</v>
      </c>
      <c r="E128">
        <v>2.00924429158</v>
      </c>
      <c r="F128">
        <v>2.29954530961</v>
      </c>
      <c r="G128">
        <v>2.5962275501100001</v>
      </c>
      <c r="H128">
        <v>1.8207227296599999</v>
      </c>
      <c r="I128">
        <v>2.8711377518100001</v>
      </c>
      <c r="J128">
        <v>1.6825057006199999</v>
      </c>
      <c r="K128">
        <v>2.1085428750299999</v>
      </c>
      <c r="L128">
        <v>2.5286889030699999</v>
      </c>
      <c r="M128">
        <v>2.6699924530699999</v>
      </c>
      <c r="N128">
        <v>2.4893609042099998</v>
      </c>
      <c r="O128">
        <v>2.5482300128399999</v>
      </c>
      <c r="P128">
        <v>1.92847884132</v>
      </c>
      <c r="Q128">
        <v>1.4176751143199999</v>
      </c>
      <c r="R128">
        <v>2.3898125960600001</v>
      </c>
      <c r="S128">
        <v>2.0763587505899999</v>
      </c>
      <c r="T128">
        <v>2.2031732602999998</v>
      </c>
      <c r="U128">
        <v>2.4191355177</v>
      </c>
      <c r="V128">
        <v>2.6494057042399999</v>
      </c>
      <c r="W128">
        <v>2.4770175344899998</v>
      </c>
      <c r="X128" s="18"/>
      <c r="Y128" s="18"/>
      <c r="Z128" s="18"/>
      <c r="AA128" s="15"/>
      <c r="AB128" s="15"/>
      <c r="AC128" s="15"/>
      <c r="AD128" s="15"/>
      <c r="AE128" s="15"/>
      <c r="AF128" s="15"/>
      <c r="AG128" s="15"/>
      <c r="AH128" s="14"/>
      <c r="AI128">
        <v>2.6530064015699999</v>
      </c>
      <c r="AJ128">
        <v>1.9067651481100001</v>
      </c>
      <c r="AK128">
        <v>2.3285547498399999</v>
      </c>
      <c r="AL128">
        <v>2.53865565662</v>
      </c>
      <c r="AM128">
        <v>2.0327724136100001</v>
      </c>
      <c r="AN128">
        <v>2.8657069381800002</v>
      </c>
      <c r="AO128">
        <v>1.7031806005900001</v>
      </c>
      <c r="AP128">
        <v>1.9916699709300001</v>
      </c>
      <c r="AQ128">
        <v>2.5794952061399998</v>
      </c>
      <c r="AR128">
        <v>2.6092504842699999</v>
      </c>
      <c r="AS128">
        <v>2.3008147777099999</v>
      </c>
      <c r="AT128">
        <v>2.5655826983300001</v>
      </c>
      <c r="AU128">
        <v>1.87800463571</v>
      </c>
      <c r="AV128">
        <v>1.45963804565</v>
      </c>
      <c r="AW128">
        <v>2.2863376654100001</v>
      </c>
      <c r="AX128">
        <v>2.18503991517</v>
      </c>
      <c r="AY128">
        <v>2.25163424567</v>
      </c>
      <c r="AZ128">
        <v>2.6008666073</v>
      </c>
      <c r="BA128">
        <v>2.6308181116</v>
      </c>
      <c r="BB128">
        <v>2.5592684782199999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v>2.7228125378799999</v>
      </c>
      <c r="E129">
        <v>1.95386844895</v>
      </c>
      <c r="F129">
        <v>2.2693952773200001</v>
      </c>
      <c r="G129">
        <v>2.5898653838999999</v>
      </c>
      <c r="H129">
        <v>1.85722086816</v>
      </c>
      <c r="I129">
        <v>2.8652651138</v>
      </c>
      <c r="J129">
        <v>1.6424595717199999</v>
      </c>
      <c r="K129">
        <v>2.0909209636899999</v>
      </c>
      <c r="L129">
        <v>2.57513854249</v>
      </c>
      <c r="M129">
        <v>2.6045190788900001</v>
      </c>
      <c r="N129">
        <v>2.3588640600700002</v>
      </c>
      <c r="O129">
        <v>2.5201161589500001</v>
      </c>
      <c r="P129">
        <v>1.9142460046700001</v>
      </c>
      <c r="Q129">
        <v>1.4282914659599999</v>
      </c>
      <c r="R129">
        <v>2.36371412009</v>
      </c>
      <c r="S129">
        <v>2.1283105918</v>
      </c>
      <c r="T129">
        <v>2.2530371994</v>
      </c>
      <c r="U129">
        <v>2.4776397855900001</v>
      </c>
      <c r="V129">
        <v>2.6216783781999999</v>
      </c>
      <c r="W129">
        <v>2.4552942496600001</v>
      </c>
      <c r="X129" s="18"/>
      <c r="Y129" s="18"/>
      <c r="Z129" s="18"/>
      <c r="AA129" s="15"/>
      <c r="AB129" s="15"/>
      <c r="AC129" s="15"/>
      <c r="AD129" s="15"/>
      <c r="AE129" s="15"/>
      <c r="AF129" s="15"/>
      <c r="AG129" s="15"/>
      <c r="AH129" s="14"/>
      <c r="AI129">
        <v>2.5715443766199999</v>
      </c>
      <c r="AJ129">
        <v>1.9157429235400001</v>
      </c>
      <c r="AK129">
        <v>2.3476078834099998</v>
      </c>
      <c r="AL129">
        <v>2.4680867917799998</v>
      </c>
      <c r="AM129">
        <v>2.0114475828699998</v>
      </c>
      <c r="AN129">
        <v>2.8327384009099998</v>
      </c>
      <c r="AO129">
        <v>1.6707584224200001</v>
      </c>
      <c r="AP129">
        <v>1.9576982473</v>
      </c>
      <c r="AQ129">
        <v>2.51211030757</v>
      </c>
      <c r="AR129">
        <v>2.5954198810200002</v>
      </c>
      <c r="AS129">
        <v>2.2654168121599998</v>
      </c>
      <c r="AT129">
        <v>2.5603220098800001</v>
      </c>
      <c r="AU129">
        <v>1.8225051619899999</v>
      </c>
      <c r="AV129">
        <v>1.44685318895</v>
      </c>
      <c r="AW129">
        <v>2.3156092928300001</v>
      </c>
      <c r="AX129">
        <v>2.1481492197500001</v>
      </c>
      <c r="AY129">
        <v>2.2353729736800001</v>
      </c>
      <c r="AZ129">
        <v>2.6026601762700001</v>
      </c>
      <c r="BA129">
        <v>2.60475262824</v>
      </c>
      <c r="BB129">
        <v>2.5780363263499999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v>2.71927097831</v>
      </c>
      <c r="E130">
        <v>1.91098207057</v>
      </c>
      <c r="F130">
        <v>2.1915777153599998</v>
      </c>
      <c r="G130">
        <v>2.4543019109599999</v>
      </c>
      <c r="H130">
        <v>1.82884236949</v>
      </c>
      <c r="I130">
        <v>2.9039250920800002</v>
      </c>
      <c r="J130">
        <v>1.7428160313900001</v>
      </c>
      <c r="K130">
        <v>2.0360329095399998</v>
      </c>
      <c r="L130">
        <v>2.5762119676599999</v>
      </c>
      <c r="M130">
        <v>2.6482632828299999</v>
      </c>
      <c r="N130">
        <v>2.3268006354200002</v>
      </c>
      <c r="O130">
        <v>2.56273571435</v>
      </c>
      <c r="P130">
        <v>1.8864477266599999</v>
      </c>
      <c r="Q130">
        <v>1.44610480727</v>
      </c>
      <c r="R130">
        <v>2.35743978592</v>
      </c>
      <c r="S130">
        <v>2.1660845808400002</v>
      </c>
      <c r="T130">
        <v>2.2190468998099999</v>
      </c>
      <c r="U130">
        <v>2.4743514578000001</v>
      </c>
      <c r="V130">
        <v>2.5394415099100001</v>
      </c>
      <c r="W130">
        <v>2.3468894840700001</v>
      </c>
      <c r="X130" s="18"/>
      <c r="Y130" s="18"/>
      <c r="Z130" s="18"/>
      <c r="AA130" s="15"/>
      <c r="AB130" s="15"/>
      <c r="AC130" s="15"/>
      <c r="AD130" s="15"/>
      <c r="AE130" s="15"/>
      <c r="AF130" s="15"/>
      <c r="AG130" s="15"/>
      <c r="AH130" s="14"/>
      <c r="AI130">
        <v>2.5764987976699998</v>
      </c>
      <c r="AJ130">
        <v>1.8088398288700001</v>
      </c>
      <c r="AK130">
        <v>2.3250406589699999</v>
      </c>
      <c r="AL130">
        <v>2.4428148548499999</v>
      </c>
      <c r="AM130">
        <v>2.0040711689299999</v>
      </c>
      <c r="AN130">
        <v>2.86114661</v>
      </c>
      <c r="AO130">
        <v>1.8083069835500001</v>
      </c>
      <c r="AP130">
        <v>1.92558541211</v>
      </c>
      <c r="AQ130">
        <v>2.5494009586600002</v>
      </c>
      <c r="AR130">
        <v>2.6672137971000001</v>
      </c>
      <c r="AS130">
        <v>2.3231278988300001</v>
      </c>
      <c r="AT130">
        <v>2.5288249117300001</v>
      </c>
      <c r="AU130">
        <v>1.8170695808699999</v>
      </c>
      <c r="AV130">
        <v>1.44209574946</v>
      </c>
      <c r="AW130">
        <v>2.2937583885500001</v>
      </c>
      <c r="AX130">
        <v>2.1697045415699998</v>
      </c>
      <c r="AY130">
        <v>2.30881438208</v>
      </c>
      <c r="AZ130">
        <v>2.5484663153299998</v>
      </c>
      <c r="BA130">
        <v>2.5025293313599999</v>
      </c>
      <c r="BB130">
        <v>2.3949028921200002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v>2.6147504285399998</v>
      </c>
      <c r="E131">
        <v>1.8503085289100001</v>
      </c>
      <c r="F131">
        <v>2.2354830838800002</v>
      </c>
      <c r="G131">
        <v>2.37640369953</v>
      </c>
      <c r="H131">
        <v>1.7683496995200001</v>
      </c>
      <c r="I131">
        <v>2.7982314111800002</v>
      </c>
      <c r="J131">
        <v>1.7643435929</v>
      </c>
      <c r="K131">
        <v>2.02608671568</v>
      </c>
      <c r="L131">
        <v>2.4514682740899998</v>
      </c>
      <c r="M131">
        <v>2.5991212877000001</v>
      </c>
      <c r="N131">
        <v>2.4402378981899999</v>
      </c>
      <c r="O131">
        <v>2.5542251730299999</v>
      </c>
      <c r="P131">
        <v>1.8905507392100001</v>
      </c>
      <c r="Q131">
        <v>1.43399293426</v>
      </c>
      <c r="R131">
        <v>2.2898638654500001</v>
      </c>
      <c r="S131">
        <v>2.08900749865</v>
      </c>
      <c r="T131">
        <v>2.1440272816300001</v>
      </c>
      <c r="U131">
        <v>2.49172333401</v>
      </c>
      <c r="V131">
        <v>2.5114963827199999</v>
      </c>
      <c r="W131">
        <v>2.3713950374300001</v>
      </c>
      <c r="X131" s="18"/>
      <c r="Y131" s="18"/>
      <c r="Z131" s="18"/>
      <c r="AA131" s="15"/>
      <c r="AB131" s="15"/>
      <c r="AC131" s="15"/>
      <c r="AD131" s="15"/>
      <c r="AE131" s="15"/>
      <c r="AF131" s="15"/>
      <c r="AG131" s="15"/>
      <c r="AH131" s="14"/>
      <c r="AI131">
        <v>2.4978312820299999</v>
      </c>
      <c r="AJ131">
        <v>1.8161068193100001</v>
      </c>
      <c r="AK131">
        <v>2.2043822612300001</v>
      </c>
      <c r="AL131">
        <v>2.3640948069499998</v>
      </c>
      <c r="AM131">
        <v>1.95676590572</v>
      </c>
      <c r="AN131">
        <v>2.76437464259</v>
      </c>
      <c r="AO131">
        <v>1.79222404016</v>
      </c>
      <c r="AP131">
        <v>1.8923527034000001</v>
      </c>
      <c r="AQ131">
        <v>2.5102198973599998</v>
      </c>
      <c r="AR131">
        <v>2.6526687155699999</v>
      </c>
      <c r="AS131">
        <v>2.2832138358799998</v>
      </c>
      <c r="AT131">
        <v>2.4144616852</v>
      </c>
      <c r="AU131">
        <v>1.7756603018899999</v>
      </c>
      <c r="AV131">
        <v>1.39778811293</v>
      </c>
      <c r="AW131">
        <v>2.2375513271599998</v>
      </c>
      <c r="AX131">
        <v>2.1396793463699999</v>
      </c>
      <c r="AY131">
        <v>2.2826007390099998</v>
      </c>
      <c r="AZ131">
        <v>2.5633500550899999</v>
      </c>
      <c r="BA131">
        <v>2.5022360037400002</v>
      </c>
      <c r="BB131">
        <v>2.2774566956300002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v>2.60696741334</v>
      </c>
      <c r="E132">
        <v>1.8504040444000001</v>
      </c>
      <c r="F132">
        <v>2.21992646037</v>
      </c>
      <c r="G132">
        <v>2.3540515507999999</v>
      </c>
      <c r="H132">
        <v>1.7681216255600001</v>
      </c>
      <c r="I132">
        <v>2.67875567395</v>
      </c>
      <c r="J132">
        <v>1.70476757004</v>
      </c>
      <c r="K132">
        <v>2.0164386626100002</v>
      </c>
      <c r="L132">
        <v>2.43375832088</v>
      </c>
      <c r="M132">
        <v>2.5480243332899999</v>
      </c>
      <c r="N132">
        <v>2.4694025508199999</v>
      </c>
      <c r="O132">
        <v>2.3756357855200001</v>
      </c>
      <c r="P132">
        <v>1.8719826349599999</v>
      </c>
      <c r="Q132">
        <v>1.41493949947</v>
      </c>
      <c r="R132">
        <v>2.30875208382</v>
      </c>
      <c r="S132">
        <v>2.0939409267500002</v>
      </c>
      <c r="T132">
        <v>2.2377633656999998</v>
      </c>
      <c r="U132">
        <v>2.4519683933500001</v>
      </c>
      <c r="V132">
        <v>2.5461885767600001</v>
      </c>
      <c r="W132">
        <v>2.4048995927500001</v>
      </c>
      <c r="X132" s="18"/>
      <c r="Y132" s="18"/>
      <c r="Z132" s="18"/>
      <c r="AA132" s="15"/>
      <c r="AB132" s="15"/>
      <c r="AC132" s="15"/>
      <c r="AD132" s="15"/>
      <c r="AE132" s="15"/>
      <c r="AF132" s="15"/>
      <c r="AG132" s="15"/>
      <c r="AH132" s="14"/>
      <c r="AI132">
        <v>2.4580271260800002</v>
      </c>
      <c r="AJ132">
        <v>1.79288795696</v>
      </c>
      <c r="AK132">
        <v>2.3111623855499999</v>
      </c>
      <c r="AL132">
        <v>2.4175208018699998</v>
      </c>
      <c r="AM132">
        <v>1.9389347806799999</v>
      </c>
      <c r="AN132">
        <v>2.7066864283199998</v>
      </c>
      <c r="AO132">
        <v>1.7729916025300001</v>
      </c>
      <c r="AP132">
        <v>1.8912950958800001</v>
      </c>
      <c r="AQ132">
        <v>2.4871629080400002</v>
      </c>
      <c r="AR132">
        <v>2.5683318326400002</v>
      </c>
      <c r="AS132">
        <v>2.3167971966900001</v>
      </c>
      <c r="AT132">
        <v>2.4120208761300002</v>
      </c>
      <c r="AU132">
        <v>1.7909427283199999</v>
      </c>
      <c r="AV132">
        <v>1.3962994694099999</v>
      </c>
      <c r="AW132">
        <v>2.2648173558</v>
      </c>
      <c r="AX132">
        <v>2.0530730267499999</v>
      </c>
      <c r="AY132">
        <v>2.2785261945899999</v>
      </c>
      <c r="AZ132">
        <v>2.5128337093200002</v>
      </c>
      <c r="BA132">
        <v>2.5865183265799998</v>
      </c>
      <c r="BB132">
        <v>2.4020161667100002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v>2.6202631855699998</v>
      </c>
      <c r="E133">
        <v>1.87421827954</v>
      </c>
      <c r="F133">
        <v>2.2356468410099999</v>
      </c>
      <c r="G133">
        <v>2.3375996560700001</v>
      </c>
      <c r="H133">
        <v>1.7876517946799999</v>
      </c>
      <c r="I133">
        <v>2.7418747862399999</v>
      </c>
      <c r="J133">
        <v>1.76760265047</v>
      </c>
      <c r="K133">
        <v>2.0005913684799999</v>
      </c>
      <c r="L133">
        <v>2.43383911496</v>
      </c>
      <c r="M133">
        <v>2.5581589190099998</v>
      </c>
      <c r="N133">
        <v>2.4833542871900001</v>
      </c>
      <c r="O133">
        <v>2.4027444998199998</v>
      </c>
      <c r="P133">
        <v>1.86551557342</v>
      </c>
      <c r="Q133">
        <v>1.40016408908</v>
      </c>
      <c r="R133">
        <v>2.25298202902</v>
      </c>
      <c r="S133">
        <v>2.0824851350200002</v>
      </c>
      <c r="T133">
        <v>2.2184186292799999</v>
      </c>
      <c r="U133">
        <v>2.5082356020600001</v>
      </c>
      <c r="V133">
        <v>2.5647949999100002</v>
      </c>
      <c r="W133">
        <v>2.4518626005100002</v>
      </c>
      <c r="X133" s="18"/>
      <c r="Y133" s="18"/>
      <c r="Z133" s="18"/>
      <c r="AA133" s="15"/>
      <c r="AB133" s="15"/>
      <c r="AC133" s="15"/>
      <c r="AD133" s="15"/>
      <c r="AE133" s="15"/>
      <c r="AF133" s="15"/>
      <c r="AG133" s="15"/>
      <c r="AH133" s="14"/>
      <c r="AI133">
        <v>2.5128814687799998</v>
      </c>
      <c r="AJ133">
        <v>1.7976889703500001</v>
      </c>
      <c r="AK133">
        <v>2.28791365391</v>
      </c>
      <c r="AL133">
        <v>2.36561778492</v>
      </c>
      <c r="AM133">
        <v>1.96805851423</v>
      </c>
      <c r="AN133">
        <v>2.6660101188000001</v>
      </c>
      <c r="AO133">
        <v>1.7955638060000001</v>
      </c>
      <c r="AP133">
        <v>1.8816002455500001</v>
      </c>
      <c r="AQ133">
        <v>2.47264533333</v>
      </c>
      <c r="AR133">
        <v>2.5950054217999998</v>
      </c>
      <c r="AS133">
        <v>2.2928898018699999</v>
      </c>
      <c r="AT133">
        <v>2.3464293343699998</v>
      </c>
      <c r="AU133">
        <v>1.7902917843399999</v>
      </c>
      <c r="AV133">
        <v>1.4144964117900001</v>
      </c>
      <c r="AW133">
        <v>2.1722166278900001</v>
      </c>
      <c r="AX133">
        <v>2.0659366906200001</v>
      </c>
      <c r="AY133">
        <v>2.1730174024900002</v>
      </c>
      <c r="AZ133">
        <v>2.5359197091999999</v>
      </c>
      <c r="BA133">
        <v>2.5045728596300001</v>
      </c>
      <c r="BB133">
        <v>2.3939011727700001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v>2.6042647720700001</v>
      </c>
      <c r="E134">
        <v>1.7941834086199999</v>
      </c>
      <c r="F134">
        <v>2.0874834255699999</v>
      </c>
      <c r="G134">
        <v>2.3727090280300001</v>
      </c>
      <c r="H134">
        <v>1.76764263108</v>
      </c>
      <c r="I134">
        <v>2.7952453745399999</v>
      </c>
      <c r="J134">
        <v>1.77945468291</v>
      </c>
      <c r="K134">
        <v>1.9045357677500001</v>
      </c>
      <c r="L134">
        <v>2.2612504538399998</v>
      </c>
      <c r="M134">
        <v>2.5506630758600002</v>
      </c>
      <c r="N134">
        <v>2.50824204174</v>
      </c>
      <c r="O134">
        <v>2.3500881013999999</v>
      </c>
      <c r="P134">
        <v>1.8561422481100001</v>
      </c>
      <c r="Q134">
        <v>1.34752329445</v>
      </c>
      <c r="R134">
        <v>2.1884896668699998</v>
      </c>
      <c r="S134">
        <v>2.0890724053700001</v>
      </c>
      <c r="T134">
        <v>2.09186644035</v>
      </c>
      <c r="U134">
        <v>2.4916547905800002</v>
      </c>
      <c r="V134">
        <v>2.42051482333</v>
      </c>
      <c r="W134">
        <v>2.3601299042999999</v>
      </c>
      <c r="X134" s="18"/>
      <c r="Y134" s="18"/>
      <c r="Z134" s="18"/>
      <c r="AA134" s="15"/>
      <c r="AB134" s="15"/>
      <c r="AC134" s="15"/>
      <c r="AD134" s="15"/>
      <c r="AE134" s="15"/>
      <c r="AF134" s="15"/>
      <c r="AG134" s="15"/>
      <c r="AH134" s="14"/>
      <c r="AI134">
        <v>2.4662040529299998</v>
      </c>
      <c r="AJ134">
        <v>1.71271702323</v>
      </c>
      <c r="AK134">
        <v>2.1758674404999998</v>
      </c>
      <c r="AL134">
        <v>2.3909714612799999</v>
      </c>
      <c r="AM134">
        <v>1.9068077727399999</v>
      </c>
      <c r="AN134">
        <v>2.7316104586700001</v>
      </c>
      <c r="AO134">
        <v>1.7489873366799999</v>
      </c>
      <c r="AP134">
        <v>1.86529381201</v>
      </c>
      <c r="AQ134">
        <v>2.4374987673300001</v>
      </c>
      <c r="AR134">
        <v>2.5346517820300001</v>
      </c>
      <c r="AS134">
        <v>2.2976660464599998</v>
      </c>
      <c r="AT134">
        <v>2.32241780876</v>
      </c>
      <c r="AU134">
        <v>1.78354951165</v>
      </c>
      <c r="AV134">
        <v>1.39260554899</v>
      </c>
      <c r="AW134">
        <v>2.1324108213800002</v>
      </c>
      <c r="AX134">
        <v>2.0486783707099998</v>
      </c>
      <c r="AY134">
        <v>2.0951949931999998</v>
      </c>
      <c r="AZ134">
        <v>2.5916523323199998</v>
      </c>
      <c r="BA134">
        <v>2.43109108224</v>
      </c>
      <c r="BB134">
        <v>2.3919672923199999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v>2.5847182544499998</v>
      </c>
      <c r="E135">
        <v>1.7630000542199999</v>
      </c>
      <c r="F135">
        <v>2.08027408945</v>
      </c>
      <c r="G135">
        <v>2.29464437103</v>
      </c>
      <c r="H135">
        <v>1.6913514330999999</v>
      </c>
      <c r="I135">
        <v>2.7895343232399998</v>
      </c>
      <c r="J135">
        <v>1.7469502046000001</v>
      </c>
      <c r="K135">
        <v>1.8921015183900001</v>
      </c>
      <c r="L135">
        <v>2.1326211772499999</v>
      </c>
      <c r="M135">
        <v>2.5579048567</v>
      </c>
      <c r="N135">
        <v>2.52847843697</v>
      </c>
      <c r="O135">
        <v>2.3243873189699999</v>
      </c>
      <c r="P135">
        <v>1.8323455738900001</v>
      </c>
      <c r="Q135">
        <v>1.32473574067</v>
      </c>
      <c r="R135">
        <v>2.1378017281299999</v>
      </c>
      <c r="S135">
        <v>2.0671462594899999</v>
      </c>
      <c r="T135">
        <v>2.0698529906899998</v>
      </c>
      <c r="U135">
        <v>2.41760972291</v>
      </c>
      <c r="V135">
        <v>2.3734133487000002</v>
      </c>
      <c r="W135">
        <v>2.30059932609</v>
      </c>
      <c r="X135" s="18"/>
      <c r="Y135" s="18"/>
      <c r="Z135" s="18"/>
      <c r="AA135" s="15"/>
      <c r="AB135" s="15"/>
      <c r="AC135" s="15"/>
      <c r="AD135" s="15"/>
      <c r="AE135" s="15"/>
      <c r="AF135" s="15"/>
      <c r="AG135" s="15"/>
      <c r="AH135" s="14"/>
      <c r="AI135">
        <v>2.4251951270699998</v>
      </c>
      <c r="AJ135">
        <v>1.73546441713</v>
      </c>
      <c r="AK135">
        <v>2.1140502424299998</v>
      </c>
      <c r="AL135">
        <v>2.4093306495600002</v>
      </c>
      <c r="AM135">
        <v>1.8698572583399999</v>
      </c>
      <c r="AN135">
        <v>2.8341408857500001</v>
      </c>
      <c r="AO135">
        <v>1.6706753809899999</v>
      </c>
      <c r="AP135">
        <v>1.8096705579900001</v>
      </c>
      <c r="AQ135">
        <v>2.36051899923</v>
      </c>
      <c r="AR135">
        <v>2.49098601182</v>
      </c>
      <c r="AS135">
        <v>2.31777506855</v>
      </c>
      <c r="AT135">
        <v>2.2604403961299999</v>
      </c>
      <c r="AU135">
        <v>1.71742739156</v>
      </c>
      <c r="AV135">
        <v>1.3981394492300001</v>
      </c>
      <c r="AW135">
        <v>2.0786463519799998</v>
      </c>
      <c r="AX135">
        <v>2.0369183047099999</v>
      </c>
      <c r="AY135">
        <v>2.0901519154999999</v>
      </c>
      <c r="AZ135">
        <v>2.5440779657400001</v>
      </c>
      <c r="BA135">
        <v>2.4540253699300001</v>
      </c>
      <c r="BB135">
        <v>2.3653578870500001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v>2.5942182443799999</v>
      </c>
      <c r="E136">
        <v>1.79114482884</v>
      </c>
      <c r="F136">
        <v>2.1162972887499998</v>
      </c>
      <c r="G136">
        <v>2.2643059893399999</v>
      </c>
      <c r="H136">
        <v>1.6289350950399999</v>
      </c>
      <c r="I136">
        <v>2.6955475767200001</v>
      </c>
      <c r="J136">
        <v>1.7745909848100001</v>
      </c>
      <c r="K136">
        <v>1.8605184507200001</v>
      </c>
      <c r="L136">
        <v>2.2169608252300002</v>
      </c>
      <c r="M136">
        <v>2.5702036986999999</v>
      </c>
      <c r="N136">
        <v>2.4924871403200002</v>
      </c>
      <c r="O136">
        <v>2.2800381191399999</v>
      </c>
      <c r="P136">
        <v>1.8540809566900001</v>
      </c>
      <c r="Q136">
        <v>1.35562647477</v>
      </c>
      <c r="R136">
        <v>2.1256191704699998</v>
      </c>
      <c r="S136">
        <v>2.03067493525</v>
      </c>
      <c r="T136">
        <v>2.0479208788499998</v>
      </c>
      <c r="U136">
        <v>2.3692908404800002</v>
      </c>
      <c r="V136">
        <v>2.30492897847</v>
      </c>
      <c r="W136">
        <v>2.2745866620199999</v>
      </c>
      <c r="X136" s="18"/>
      <c r="Y136" s="18"/>
      <c r="Z136" s="18"/>
      <c r="AA136" s="15"/>
      <c r="AB136" s="15"/>
      <c r="AC136" s="15"/>
      <c r="AD136" s="15"/>
      <c r="AE136" s="15"/>
      <c r="AF136" s="15"/>
      <c r="AG136" s="15"/>
      <c r="AH136" s="14"/>
      <c r="AI136">
        <v>2.4122496574499999</v>
      </c>
      <c r="AJ136">
        <v>1.7755294794200001</v>
      </c>
      <c r="AK136">
        <v>2.17668146822</v>
      </c>
      <c r="AL136">
        <v>2.3233872258699999</v>
      </c>
      <c r="AM136">
        <v>1.79058180576</v>
      </c>
      <c r="AN136">
        <v>2.7546729266400001</v>
      </c>
      <c r="AO136">
        <v>1.6997214335999999</v>
      </c>
      <c r="AP136">
        <v>1.7634167404700001</v>
      </c>
      <c r="AQ136">
        <v>2.3396811372099999</v>
      </c>
      <c r="AR136">
        <v>2.4183416050900002</v>
      </c>
      <c r="AS136">
        <v>2.3931818695799998</v>
      </c>
      <c r="AT136">
        <v>2.2667829254399998</v>
      </c>
      <c r="AU136">
        <v>1.71282370352</v>
      </c>
      <c r="AV136">
        <v>1.3452551586899999</v>
      </c>
      <c r="AW136">
        <v>2.0865495477199998</v>
      </c>
      <c r="AX136">
        <v>2.0271769071399999</v>
      </c>
      <c r="AY136">
        <v>2.1321640443800001</v>
      </c>
      <c r="AZ136">
        <v>2.47097508468</v>
      </c>
      <c r="BA136">
        <v>2.4198845228799999</v>
      </c>
      <c r="BB136">
        <v>2.28085753991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v>2.5788605111899998</v>
      </c>
      <c r="E137">
        <v>1.72609722516</v>
      </c>
      <c r="F137">
        <v>2.1115458519999999</v>
      </c>
      <c r="G137">
        <v>2.2174531762199998</v>
      </c>
      <c r="H137">
        <v>1.6249732826000001</v>
      </c>
      <c r="I137">
        <v>2.6576998945999999</v>
      </c>
      <c r="J137">
        <v>1.7431449436199999</v>
      </c>
      <c r="K137">
        <v>1.83060234594</v>
      </c>
      <c r="L137">
        <v>2.2861244784800001</v>
      </c>
      <c r="M137">
        <v>2.6130544916199998</v>
      </c>
      <c r="N137">
        <v>2.5101742307700001</v>
      </c>
      <c r="O137">
        <v>2.3158387251099999</v>
      </c>
      <c r="P137">
        <v>1.81761855363</v>
      </c>
      <c r="Q137">
        <v>1.3903196976100001</v>
      </c>
      <c r="R137">
        <v>2.1329674125800002</v>
      </c>
      <c r="S137">
        <v>1.95271165935</v>
      </c>
      <c r="T137">
        <v>1.98203790915</v>
      </c>
      <c r="U137">
        <v>2.2460159737100001</v>
      </c>
      <c r="V137">
        <v>2.4299101574900002</v>
      </c>
      <c r="W137">
        <v>2.2194733304300001</v>
      </c>
      <c r="X137" s="18"/>
      <c r="Y137" s="18"/>
      <c r="Z137" s="18"/>
      <c r="AA137" s="15"/>
      <c r="AB137" s="15"/>
      <c r="AC137" s="15"/>
      <c r="AD137" s="15"/>
      <c r="AE137" s="15"/>
      <c r="AF137" s="15"/>
      <c r="AG137" s="15"/>
      <c r="AH137" s="14"/>
      <c r="AI137">
        <v>2.3636054183100002</v>
      </c>
      <c r="AJ137">
        <v>1.7315152620800001</v>
      </c>
      <c r="AK137">
        <v>2.2218200294899999</v>
      </c>
      <c r="AL137">
        <v>2.2599749875200001</v>
      </c>
      <c r="AM137">
        <v>1.7480401249999999</v>
      </c>
      <c r="AN137">
        <v>2.7654624064100002</v>
      </c>
      <c r="AO137">
        <v>1.6655539564799999</v>
      </c>
      <c r="AP137">
        <v>1.7518180724300001</v>
      </c>
      <c r="AQ137">
        <v>2.3593437720599999</v>
      </c>
      <c r="AR137">
        <v>2.4827463679399999</v>
      </c>
      <c r="AS137">
        <v>2.43110661496</v>
      </c>
      <c r="AT137">
        <v>2.2306864096000001</v>
      </c>
      <c r="AU137">
        <v>1.7070969137500001</v>
      </c>
      <c r="AV137">
        <v>1.3210445530699999</v>
      </c>
      <c r="AW137">
        <v>2.04575433231</v>
      </c>
      <c r="AX137">
        <v>1.9778687583100001</v>
      </c>
      <c r="AY137">
        <v>2.0539267860099999</v>
      </c>
      <c r="AZ137">
        <v>2.3887604946600001</v>
      </c>
      <c r="BA137">
        <v>2.42961776346</v>
      </c>
      <c r="BB137">
        <v>2.3144416849699998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v>2.5730374166900001</v>
      </c>
      <c r="E138">
        <v>1.6910275877800001</v>
      </c>
      <c r="F138">
        <v>2.02714519327</v>
      </c>
      <c r="G138">
        <v>2.1113310583599998</v>
      </c>
      <c r="H138">
        <v>1.60820616933</v>
      </c>
      <c r="I138">
        <v>2.6285088664599998</v>
      </c>
      <c r="J138">
        <v>1.6606506780000001</v>
      </c>
      <c r="K138">
        <v>1.82882704339</v>
      </c>
      <c r="L138">
        <v>2.2966345440399998</v>
      </c>
      <c r="M138">
        <v>2.47129720049</v>
      </c>
      <c r="N138">
        <v>2.5499766584999999</v>
      </c>
      <c r="O138">
        <v>2.1811190370600002</v>
      </c>
      <c r="P138">
        <v>1.8418157051999999</v>
      </c>
      <c r="Q138">
        <v>1.4182300882400001</v>
      </c>
      <c r="R138">
        <v>2.1203591460300002</v>
      </c>
      <c r="S138">
        <v>1.9362655879399999</v>
      </c>
      <c r="T138">
        <v>2.0198434068200002</v>
      </c>
      <c r="U138">
        <v>2.2276766836099999</v>
      </c>
      <c r="V138">
        <v>2.3678341442300002</v>
      </c>
      <c r="W138">
        <v>2.23874471813</v>
      </c>
      <c r="X138" s="18"/>
      <c r="Y138" s="18"/>
      <c r="Z138" s="18"/>
      <c r="AA138" s="15"/>
      <c r="AB138" s="15"/>
      <c r="AC138" s="15"/>
      <c r="AD138" s="15"/>
      <c r="AE138" s="15"/>
      <c r="AF138" s="15"/>
      <c r="AG138" s="15"/>
      <c r="AH138" s="14"/>
      <c r="AI138">
        <v>2.3905396049099998</v>
      </c>
      <c r="AJ138">
        <v>1.68844299042</v>
      </c>
      <c r="AK138">
        <v>2.0945575332500002</v>
      </c>
      <c r="AL138">
        <v>2.2780625860999999</v>
      </c>
      <c r="AM138">
        <v>1.71941372675</v>
      </c>
      <c r="AN138">
        <v>2.8331453624999998</v>
      </c>
      <c r="AO138">
        <v>1.6138002230099999</v>
      </c>
      <c r="AP138">
        <v>1.72904506235</v>
      </c>
      <c r="AQ138">
        <v>2.34200283316</v>
      </c>
      <c r="AR138">
        <v>2.42500052281</v>
      </c>
      <c r="AS138">
        <v>2.3952681497700001</v>
      </c>
      <c r="AT138">
        <v>2.2055309814499999</v>
      </c>
      <c r="AU138">
        <v>1.7469161605000001</v>
      </c>
      <c r="AV138">
        <v>1.3605587879300001</v>
      </c>
      <c r="AW138">
        <v>2.14854355229</v>
      </c>
      <c r="AX138">
        <v>1.98700670496</v>
      </c>
      <c r="AY138">
        <v>2.0658860970899999</v>
      </c>
      <c r="AZ138">
        <v>2.3996983965199998</v>
      </c>
      <c r="BA138">
        <v>2.3464240190500001</v>
      </c>
      <c r="BB138">
        <v>2.1973746192300001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v>2.54266161371</v>
      </c>
      <c r="E139">
        <v>1.6770210019</v>
      </c>
      <c r="F139">
        <v>2.0259600899799999</v>
      </c>
      <c r="G139">
        <v>2.1057812765900001</v>
      </c>
      <c r="H139">
        <v>1.6345919932199999</v>
      </c>
      <c r="I139">
        <v>2.6436070979999999</v>
      </c>
      <c r="J139">
        <v>1.5938436035200001</v>
      </c>
      <c r="K139">
        <v>1.8028542085699999</v>
      </c>
      <c r="L139">
        <v>2.26467280514</v>
      </c>
      <c r="M139">
        <v>2.4260539938500001</v>
      </c>
      <c r="N139">
        <v>2.3146664764699998</v>
      </c>
      <c r="O139">
        <v>2.3018089616299999</v>
      </c>
      <c r="P139">
        <v>1.8645890459100001</v>
      </c>
      <c r="Q139">
        <v>1.4684556202700001</v>
      </c>
      <c r="R139">
        <v>2.1814255668200002</v>
      </c>
      <c r="S139">
        <v>1.9212153946599999</v>
      </c>
      <c r="T139">
        <v>1.95685476076</v>
      </c>
      <c r="U139">
        <v>2.2385440764800002</v>
      </c>
      <c r="V139">
        <v>2.18214448173</v>
      </c>
      <c r="W139">
        <v>2.2298397027900001</v>
      </c>
      <c r="X139" s="18"/>
      <c r="Y139" s="18"/>
      <c r="Z139" s="18"/>
      <c r="AA139" s="15"/>
      <c r="AB139" s="15"/>
      <c r="AC139" s="15"/>
      <c r="AD139" s="15"/>
      <c r="AE139" s="15"/>
      <c r="AF139" s="15"/>
      <c r="AG139" s="15"/>
      <c r="AH139" s="14"/>
      <c r="AI139">
        <v>2.4177484317100002</v>
      </c>
      <c r="AJ139">
        <v>1.7476900962399999</v>
      </c>
      <c r="AK139">
        <v>2.1541243251700002</v>
      </c>
      <c r="AL139">
        <v>2.2337262621399998</v>
      </c>
      <c r="AM139">
        <v>1.7180496374700001</v>
      </c>
      <c r="AN139">
        <v>2.7933952571899998</v>
      </c>
      <c r="AO139">
        <v>1.6249777005199999</v>
      </c>
      <c r="AP139">
        <v>1.69358596522</v>
      </c>
      <c r="AQ139">
        <v>2.2612884544199998</v>
      </c>
      <c r="AR139">
        <v>2.37816222358</v>
      </c>
      <c r="AS139">
        <v>2.1589325940299999</v>
      </c>
      <c r="AT139">
        <v>2.2100133211499999</v>
      </c>
      <c r="AU139">
        <v>1.7005145750399999</v>
      </c>
      <c r="AV139">
        <v>1.42790906598</v>
      </c>
      <c r="AW139">
        <v>2.1064694578499998</v>
      </c>
      <c r="AX139">
        <v>1.9647040337499999</v>
      </c>
      <c r="AY139">
        <v>2.0244564975400001</v>
      </c>
      <c r="AZ139">
        <v>2.3536993612499999</v>
      </c>
      <c r="BA139">
        <v>2.3187642502200001</v>
      </c>
      <c r="BB139">
        <v>2.20769128889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v>2.5150622942199998</v>
      </c>
      <c r="E140">
        <v>1.7063648949600001</v>
      </c>
      <c r="F140">
        <v>2.04262558396</v>
      </c>
      <c r="G140">
        <v>2.1054452805300001</v>
      </c>
      <c r="H140">
        <v>1.55232832578</v>
      </c>
      <c r="I140">
        <v>2.6390916826200002</v>
      </c>
      <c r="J140">
        <v>1.6485881283899999</v>
      </c>
      <c r="K140">
        <v>1.8110515235</v>
      </c>
      <c r="L140">
        <v>2.2645532841399998</v>
      </c>
      <c r="M140">
        <v>2.42644613605</v>
      </c>
      <c r="N140">
        <v>2.2532511772500001</v>
      </c>
      <c r="O140">
        <v>2.2474153975100002</v>
      </c>
      <c r="P140">
        <v>1.7970656138100001</v>
      </c>
      <c r="Q140">
        <v>1.44175672436</v>
      </c>
      <c r="R140">
        <v>2.1043215344199999</v>
      </c>
      <c r="S140">
        <v>1.9124749030799999</v>
      </c>
      <c r="T140">
        <v>2.0098078660400001</v>
      </c>
      <c r="U140">
        <v>2.18321984024</v>
      </c>
      <c r="V140">
        <v>2.1491199111800001</v>
      </c>
      <c r="W140">
        <v>2.1785540964400001</v>
      </c>
      <c r="X140" s="18"/>
      <c r="Y140" s="18"/>
      <c r="Z140" s="18"/>
      <c r="AA140" s="15"/>
      <c r="AB140" s="15"/>
      <c r="AC140" s="15"/>
      <c r="AD140" s="15"/>
      <c r="AE140" s="15"/>
      <c r="AF140" s="15"/>
      <c r="AG140" s="15"/>
      <c r="AH140" s="14"/>
      <c r="AI140">
        <v>2.3876717951400002</v>
      </c>
      <c r="AJ140">
        <v>1.7490434402599999</v>
      </c>
      <c r="AK140">
        <v>2.1627436532600002</v>
      </c>
      <c r="AL140">
        <v>2.1721004323100002</v>
      </c>
      <c r="AM140">
        <v>1.7546729319600001</v>
      </c>
      <c r="AN140">
        <v>2.6426028545000002</v>
      </c>
      <c r="AO140">
        <v>1.6304181966</v>
      </c>
      <c r="AP140">
        <v>1.67209518974</v>
      </c>
      <c r="AQ140">
        <v>2.2725693171399999</v>
      </c>
      <c r="AR140">
        <v>2.4416917587800002</v>
      </c>
      <c r="AS140">
        <v>2.1795110504499999</v>
      </c>
      <c r="AT140">
        <v>2.1866656848599999</v>
      </c>
      <c r="AU140">
        <v>1.6795852435500001</v>
      </c>
      <c r="AV140">
        <v>1.41884381464</v>
      </c>
      <c r="AW140">
        <v>2.0479149530499998</v>
      </c>
      <c r="AX140">
        <v>1.91464925415</v>
      </c>
      <c r="AY140">
        <v>2.04458819224</v>
      </c>
      <c r="AZ140">
        <v>2.3391604742999998</v>
      </c>
      <c r="BA140">
        <v>2.31263777173</v>
      </c>
      <c r="BB140">
        <v>2.1692675380100002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v>2.4227365451299998</v>
      </c>
      <c r="E141">
        <v>1.65570160276</v>
      </c>
      <c r="F141">
        <v>2.0663270153300002</v>
      </c>
      <c r="G141">
        <v>2.0607424120000002</v>
      </c>
      <c r="H141">
        <v>1.50388889467</v>
      </c>
      <c r="I141">
        <v>2.6437783075699999</v>
      </c>
      <c r="J141">
        <v>1.69204878657</v>
      </c>
      <c r="K141">
        <v>1.78717703219</v>
      </c>
      <c r="L141">
        <v>2.2688049993599999</v>
      </c>
      <c r="M141">
        <v>2.4309736790700001</v>
      </c>
      <c r="N141">
        <v>2.2321487710299999</v>
      </c>
      <c r="O141">
        <v>2.2949036341500002</v>
      </c>
      <c r="P141">
        <v>1.72748615225</v>
      </c>
      <c r="Q141">
        <v>1.3699957627899999</v>
      </c>
      <c r="R141">
        <v>2.0340325478799999</v>
      </c>
      <c r="S141">
        <v>1.9107507319499999</v>
      </c>
      <c r="T141">
        <v>1.93818652919</v>
      </c>
      <c r="U141">
        <v>2.2333493358999998</v>
      </c>
      <c r="V141">
        <v>2.2245127780499998</v>
      </c>
      <c r="W141">
        <v>2.1511347628399999</v>
      </c>
      <c r="X141" s="18"/>
      <c r="Y141" s="18"/>
      <c r="Z141" s="18"/>
      <c r="AA141" s="15"/>
      <c r="AB141" s="15"/>
      <c r="AC141" s="15"/>
      <c r="AD141" s="15"/>
      <c r="AE141" s="15"/>
      <c r="AF141" s="15"/>
      <c r="AG141" s="15"/>
      <c r="AH141" s="14"/>
      <c r="AI141">
        <v>2.2956570095900002</v>
      </c>
      <c r="AJ141">
        <v>1.69744548233</v>
      </c>
      <c r="AK141">
        <v>2.1633558114999998</v>
      </c>
      <c r="AL141">
        <v>2.1940737965400001</v>
      </c>
      <c r="AM141">
        <v>1.7118004143300001</v>
      </c>
      <c r="AN141">
        <v>2.6154486084899999</v>
      </c>
      <c r="AO141">
        <v>1.60668304772</v>
      </c>
      <c r="AP141">
        <v>1.70874573276</v>
      </c>
      <c r="AQ141">
        <v>2.2700746412599999</v>
      </c>
      <c r="AR141">
        <v>2.3811588915900002</v>
      </c>
      <c r="AS141">
        <v>2.0374022149800002</v>
      </c>
      <c r="AT141">
        <v>2.1610402252299998</v>
      </c>
      <c r="AU141">
        <v>1.6490455366500001</v>
      </c>
      <c r="AV141">
        <v>1.3445762991100001</v>
      </c>
      <c r="AW141">
        <v>1.95084134028</v>
      </c>
      <c r="AX141">
        <v>1.98091233567</v>
      </c>
      <c r="AY141">
        <v>2.0026138049000002</v>
      </c>
      <c r="AZ141">
        <v>2.3538756063199999</v>
      </c>
      <c r="BA141">
        <v>2.2494305494</v>
      </c>
      <c r="BB141">
        <v>2.2005348767099999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v>2.4541069425800002</v>
      </c>
      <c r="E142">
        <v>1.6794080122099999</v>
      </c>
      <c r="F142">
        <v>2.0314577194000001</v>
      </c>
      <c r="G142">
        <v>2.1026135832400001</v>
      </c>
      <c r="H142">
        <v>1.4694569936599999</v>
      </c>
      <c r="I142">
        <v>2.6216800918000001</v>
      </c>
      <c r="J142">
        <v>1.6403914525800001</v>
      </c>
      <c r="K142">
        <v>1.7600889775799999</v>
      </c>
      <c r="L142">
        <v>2.27111466212</v>
      </c>
      <c r="M142">
        <v>2.4141761670799999</v>
      </c>
      <c r="N142">
        <v>2.25047117096</v>
      </c>
      <c r="O142">
        <v>2.1600663505600002</v>
      </c>
      <c r="P142">
        <v>1.74501905211</v>
      </c>
      <c r="Q142">
        <v>1.2985686107100001</v>
      </c>
      <c r="R142">
        <v>2.05617524094</v>
      </c>
      <c r="S142">
        <v>1.9056841726</v>
      </c>
      <c r="T142">
        <v>1.99055558089</v>
      </c>
      <c r="U142">
        <v>2.1953377869500001</v>
      </c>
      <c r="V142">
        <v>2.2535682060300002</v>
      </c>
      <c r="W142">
        <v>2.0634737722600001</v>
      </c>
      <c r="X142" s="18"/>
      <c r="Y142" s="18"/>
      <c r="Z142" s="18"/>
      <c r="AA142" s="15"/>
      <c r="AB142" s="15"/>
      <c r="AC142" s="15"/>
      <c r="AD142" s="15"/>
      <c r="AE142" s="15"/>
      <c r="AF142" s="15"/>
      <c r="AG142" s="15"/>
      <c r="AH142" s="14"/>
      <c r="AI142">
        <v>2.2996270783999999</v>
      </c>
      <c r="AJ142">
        <v>1.60872729791</v>
      </c>
      <c r="AK142">
        <v>2.20698372885</v>
      </c>
      <c r="AL142">
        <v>2.16558878222</v>
      </c>
      <c r="AM142">
        <v>1.6416369504099999</v>
      </c>
      <c r="AN142">
        <v>2.6350493935500001</v>
      </c>
      <c r="AO142">
        <v>1.6135734535999999</v>
      </c>
      <c r="AP142">
        <v>1.7292696733599999</v>
      </c>
      <c r="AQ142">
        <v>2.2904125180200001</v>
      </c>
      <c r="AR142">
        <v>2.4385388141200002</v>
      </c>
      <c r="AS142">
        <v>2.19752818626</v>
      </c>
      <c r="AT142">
        <v>2.12333557511</v>
      </c>
      <c r="AU142">
        <v>1.6205120687900001</v>
      </c>
      <c r="AV142">
        <v>1.2911370384800001</v>
      </c>
      <c r="AW142">
        <v>1.9714407190200001</v>
      </c>
      <c r="AX142">
        <v>1.9718927153400001</v>
      </c>
      <c r="AY142">
        <v>2.0209094351600001</v>
      </c>
      <c r="AZ142">
        <v>2.4220177821800002</v>
      </c>
      <c r="BA142">
        <v>2.25841451935</v>
      </c>
      <c r="BB142">
        <v>2.1751392058899999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v>2.4207460267199998</v>
      </c>
      <c r="E143">
        <v>1.6567691839800001</v>
      </c>
      <c r="F143">
        <v>1.99750284101</v>
      </c>
      <c r="G143">
        <v>2.06209033328</v>
      </c>
      <c r="H143">
        <v>1.39594711736</v>
      </c>
      <c r="I143">
        <v>2.59404173752</v>
      </c>
      <c r="J143">
        <v>1.62467148082</v>
      </c>
      <c r="K143">
        <v>1.7450096767100001</v>
      </c>
      <c r="L143">
        <v>2.2582614705999999</v>
      </c>
      <c r="M143">
        <v>2.34471734673</v>
      </c>
      <c r="N143">
        <v>2.2885511543799999</v>
      </c>
      <c r="O143">
        <v>2.1232179125799999</v>
      </c>
      <c r="P143">
        <v>1.71419861098</v>
      </c>
      <c r="Q143">
        <v>1.26932082115</v>
      </c>
      <c r="R143">
        <v>1.9349130167799999</v>
      </c>
      <c r="S143">
        <v>1.8604237038</v>
      </c>
      <c r="T143">
        <v>1.9661453825499999</v>
      </c>
      <c r="U143">
        <v>2.14072703681</v>
      </c>
      <c r="V143">
        <v>2.3209684160499999</v>
      </c>
      <c r="W143">
        <v>2.0922233435100002</v>
      </c>
      <c r="X143" s="18"/>
      <c r="Y143" s="18"/>
      <c r="Z143" s="18"/>
      <c r="AA143" s="15"/>
      <c r="AB143" s="15"/>
      <c r="AC143" s="15"/>
      <c r="AD143" s="15"/>
      <c r="AE143" s="15"/>
      <c r="AF143" s="15"/>
      <c r="AG143" s="15"/>
      <c r="AH143" s="14"/>
      <c r="AI143">
        <v>2.34369866807</v>
      </c>
      <c r="AJ143">
        <v>1.58794832086</v>
      </c>
      <c r="AK143">
        <v>2.11027717795</v>
      </c>
      <c r="AL143">
        <v>2.1529804103700001</v>
      </c>
      <c r="AM143">
        <v>1.5795001120600001</v>
      </c>
      <c r="AN143">
        <v>2.6553003094899998</v>
      </c>
      <c r="AO143">
        <v>1.5442121024</v>
      </c>
      <c r="AP143">
        <v>1.6888282237800001</v>
      </c>
      <c r="AQ143">
        <v>2.24260812115</v>
      </c>
      <c r="AR143">
        <v>2.2901137681599999</v>
      </c>
      <c r="AS143">
        <v>2.14753521013</v>
      </c>
      <c r="AT143">
        <v>2.1035658814999998</v>
      </c>
      <c r="AU143">
        <v>1.5766821824099999</v>
      </c>
      <c r="AV143">
        <v>1.2861120747300001</v>
      </c>
      <c r="AW143">
        <v>1.89805359104</v>
      </c>
      <c r="AX143">
        <v>1.8601735159999999</v>
      </c>
      <c r="AY143">
        <v>1.9639004005</v>
      </c>
      <c r="AZ143">
        <v>2.3727021808000002</v>
      </c>
      <c r="BA143">
        <v>2.2373309066</v>
      </c>
      <c r="BB143">
        <v>2.1529937081499999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v>2.3371515059700001</v>
      </c>
      <c r="E144">
        <v>1.6309515727599999</v>
      </c>
      <c r="F144">
        <v>1.9676088784700001</v>
      </c>
      <c r="G144">
        <v>2.0650408262400002</v>
      </c>
      <c r="H144">
        <v>1.4463197481100001</v>
      </c>
      <c r="I144">
        <v>2.5486958889800002</v>
      </c>
      <c r="J144">
        <v>1.6113691511199999</v>
      </c>
      <c r="K144">
        <v>1.7313583749499999</v>
      </c>
      <c r="L144">
        <v>2.2028342208199998</v>
      </c>
      <c r="M144">
        <v>2.3769398380800002</v>
      </c>
      <c r="N144">
        <v>2.2905505713299998</v>
      </c>
      <c r="O144">
        <v>2.1336842046500002</v>
      </c>
      <c r="P144">
        <v>1.68120790251</v>
      </c>
      <c r="Q144">
        <v>1.2146977588200001</v>
      </c>
      <c r="R144">
        <v>1.8580706438800001</v>
      </c>
      <c r="S144">
        <v>1.8312868977200001</v>
      </c>
      <c r="T144">
        <v>1.8824815077999999</v>
      </c>
      <c r="U144">
        <v>2.1518115134200002</v>
      </c>
      <c r="V144">
        <v>2.2473940803699999</v>
      </c>
      <c r="W144">
        <v>2.0781690348500002</v>
      </c>
      <c r="X144" s="18"/>
      <c r="Y144" s="18"/>
      <c r="Z144" s="18"/>
      <c r="AA144" s="15"/>
      <c r="AB144" s="15"/>
      <c r="AC144" s="15"/>
      <c r="AD144" s="15"/>
      <c r="AE144" s="15"/>
      <c r="AF144" s="15"/>
      <c r="AG144" s="15"/>
      <c r="AH144" s="14"/>
      <c r="AI144">
        <v>2.3102290616899999</v>
      </c>
      <c r="AJ144">
        <v>1.5974528857400001</v>
      </c>
      <c r="AK144">
        <v>2.0001164306699999</v>
      </c>
      <c r="AL144">
        <v>2.1232434064299999</v>
      </c>
      <c r="AM144">
        <v>1.5479782687400001</v>
      </c>
      <c r="AN144">
        <v>2.6905749942899999</v>
      </c>
      <c r="AO144">
        <v>1.5425390728199999</v>
      </c>
      <c r="AP144">
        <v>1.6703206185899999</v>
      </c>
      <c r="AQ144">
        <v>2.2097565658099998</v>
      </c>
      <c r="AR144">
        <v>2.3381412558300001</v>
      </c>
      <c r="AS144">
        <v>2.2437103722499998</v>
      </c>
      <c r="AT144">
        <v>2.1325252253400002</v>
      </c>
      <c r="AU144">
        <v>1.58525102438</v>
      </c>
      <c r="AV144">
        <v>1.25922100125</v>
      </c>
      <c r="AW144">
        <v>1.8495534894800001</v>
      </c>
      <c r="AX144">
        <v>1.8274121374700001</v>
      </c>
      <c r="AY144">
        <v>1.9960002596399999</v>
      </c>
      <c r="AZ144">
        <v>2.1996665960600001</v>
      </c>
      <c r="BA144">
        <v>2.2246498129400001</v>
      </c>
      <c r="BB144">
        <v>2.1832922827800001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v>2.3220215388100001</v>
      </c>
      <c r="E145">
        <v>1.5465902493200001</v>
      </c>
      <c r="F145">
        <v>1.9905052698900001</v>
      </c>
      <c r="G145">
        <v>1.97465801301</v>
      </c>
      <c r="H145">
        <v>1.42809522635</v>
      </c>
      <c r="I145">
        <v>2.52274624467</v>
      </c>
      <c r="J145">
        <v>1.62236659128</v>
      </c>
      <c r="K145">
        <v>1.7049338705799999</v>
      </c>
      <c r="L145">
        <v>2.2394778184500002</v>
      </c>
      <c r="M145">
        <v>2.36224719934</v>
      </c>
      <c r="N145">
        <v>2.2194021078800001</v>
      </c>
      <c r="O145">
        <v>2.0278937528199998</v>
      </c>
      <c r="P145">
        <v>1.66068603149</v>
      </c>
      <c r="Q145">
        <v>1.1771176006799999</v>
      </c>
      <c r="R145">
        <v>1.83480603053</v>
      </c>
      <c r="S145">
        <v>1.81929509552</v>
      </c>
      <c r="T145">
        <v>1.86257733378</v>
      </c>
      <c r="U145">
        <v>2.0889580795499998</v>
      </c>
      <c r="V145">
        <v>2.1915586758900001</v>
      </c>
      <c r="W145">
        <v>2.1179860817299998</v>
      </c>
      <c r="X145" s="18"/>
      <c r="Y145" s="18"/>
      <c r="Z145" s="18"/>
      <c r="AA145" s="15"/>
      <c r="AB145" s="15"/>
      <c r="AC145" s="15"/>
      <c r="AD145" s="15"/>
      <c r="AE145" s="15"/>
      <c r="AF145" s="15"/>
      <c r="AG145" s="15"/>
      <c r="AH145" s="14"/>
      <c r="AI145">
        <v>2.2370494412999999</v>
      </c>
      <c r="AJ145">
        <v>1.55703318892</v>
      </c>
      <c r="AK145">
        <v>2.0305777856099998</v>
      </c>
      <c r="AL145">
        <v>2.0252450043599999</v>
      </c>
      <c r="AM145">
        <v>1.5400077814599999</v>
      </c>
      <c r="AN145">
        <v>2.6446232431499999</v>
      </c>
      <c r="AO145">
        <v>1.4992296363399999</v>
      </c>
      <c r="AP145">
        <v>1.6404872834299999</v>
      </c>
      <c r="AQ145">
        <v>2.1694091867799998</v>
      </c>
      <c r="AR145">
        <v>2.3154086254899999</v>
      </c>
      <c r="AS145">
        <v>2.1665734530899998</v>
      </c>
      <c r="AT145">
        <v>2.0751382024299998</v>
      </c>
      <c r="AU145">
        <v>1.5743720508400001</v>
      </c>
      <c r="AV145">
        <v>1.2329349381500001</v>
      </c>
      <c r="AW145">
        <v>1.8652789056100001</v>
      </c>
      <c r="AX145">
        <v>1.8238998202600001</v>
      </c>
      <c r="AY145">
        <v>1.95276712657</v>
      </c>
      <c r="AZ145">
        <v>2.15332209947</v>
      </c>
      <c r="BA145">
        <v>2.2454548939799999</v>
      </c>
      <c r="BB145">
        <v>2.1783721227799999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v>2.3503027262099998</v>
      </c>
      <c r="E146">
        <v>1.5405180412599999</v>
      </c>
      <c r="F146">
        <v>1.9868758013400001</v>
      </c>
      <c r="G146">
        <v>1.9409612407500001</v>
      </c>
      <c r="H146">
        <v>1.3781490834200001</v>
      </c>
      <c r="I146">
        <v>2.6182160001499999</v>
      </c>
      <c r="J146">
        <v>1.5354925238899999</v>
      </c>
      <c r="K146">
        <v>1.7010856858900001</v>
      </c>
      <c r="L146">
        <v>2.2253679745900001</v>
      </c>
      <c r="M146">
        <v>2.3687049937900002</v>
      </c>
      <c r="N146">
        <v>2.3308434341000002</v>
      </c>
      <c r="O146">
        <v>2.0748655142699999</v>
      </c>
      <c r="P146">
        <v>1.6177854067599999</v>
      </c>
      <c r="Q146">
        <v>1.2195329159699999</v>
      </c>
      <c r="R146">
        <v>1.8215061349499999</v>
      </c>
      <c r="S146">
        <v>1.81437491808</v>
      </c>
      <c r="T146">
        <v>1.7993664222800001</v>
      </c>
      <c r="U146">
        <v>2.03747381211</v>
      </c>
      <c r="V146">
        <v>2.0981735623</v>
      </c>
      <c r="W146">
        <v>2.1201824164</v>
      </c>
      <c r="X146" s="18"/>
      <c r="Y146" s="18"/>
      <c r="Z146" s="18"/>
      <c r="AA146" s="15"/>
      <c r="AB146" s="15"/>
      <c r="AC146" s="15"/>
      <c r="AD146" s="15"/>
      <c r="AE146" s="15"/>
      <c r="AF146" s="15"/>
      <c r="AG146" s="15"/>
      <c r="AH146" s="14"/>
      <c r="AI146">
        <v>2.2811868874600001</v>
      </c>
      <c r="AJ146">
        <v>1.5824899194599999</v>
      </c>
      <c r="AK146">
        <v>2.0963429582000002</v>
      </c>
      <c r="AL146">
        <v>1.9724836646499999</v>
      </c>
      <c r="AM146">
        <v>1.5282635548200001</v>
      </c>
      <c r="AN146">
        <v>2.7083200268300001</v>
      </c>
      <c r="AO146">
        <v>1.51067844601</v>
      </c>
      <c r="AP146">
        <v>1.6157822254600001</v>
      </c>
      <c r="AQ146">
        <v>2.1282811375300001</v>
      </c>
      <c r="AR146">
        <v>2.2633483650700001</v>
      </c>
      <c r="AS146">
        <v>2.19186780241</v>
      </c>
      <c r="AT146">
        <v>2.0227324709799999</v>
      </c>
      <c r="AU146">
        <v>1.56013138245</v>
      </c>
      <c r="AV146">
        <v>1.23327599711</v>
      </c>
      <c r="AW146">
        <v>1.8051049232700001</v>
      </c>
      <c r="AX146">
        <v>1.85237663079</v>
      </c>
      <c r="AY146">
        <v>1.9283358095700001</v>
      </c>
      <c r="AZ146">
        <v>2.1182269746400002</v>
      </c>
      <c r="BA146">
        <v>2.13641318689</v>
      </c>
      <c r="BB146">
        <v>2.1579740168799999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v>2.3639391124800002</v>
      </c>
      <c r="E147">
        <v>1.5356899826199999</v>
      </c>
      <c r="F147">
        <v>1.9640129397799999</v>
      </c>
      <c r="G147">
        <v>1.8830728101300001</v>
      </c>
      <c r="H147">
        <v>1.3216436382100001</v>
      </c>
      <c r="I147">
        <v>2.59495284644</v>
      </c>
      <c r="J147">
        <v>1.5618874384000001</v>
      </c>
      <c r="K147">
        <v>1.6967912458900001</v>
      </c>
      <c r="L147">
        <v>2.15306905472</v>
      </c>
      <c r="M147">
        <v>2.2962483905200002</v>
      </c>
      <c r="N147">
        <v>2.35556157138</v>
      </c>
      <c r="O147">
        <v>2.0225607830199999</v>
      </c>
      <c r="P147">
        <v>1.61177384151</v>
      </c>
      <c r="Q147">
        <v>1.1864791477000001</v>
      </c>
      <c r="R147">
        <v>1.8121595445900001</v>
      </c>
      <c r="S147">
        <v>1.7377073146399999</v>
      </c>
      <c r="T147">
        <v>1.8315802589100001</v>
      </c>
      <c r="U147">
        <v>2.0311154603200001</v>
      </c>
      <c r="V147">
        <v>2.08567390309</v>
      </c>
      <c r="W147">
        <v>2.05668498584</v>
      </c>
      <c r="X147" s="18"/>
      <c r="Y147" s="18"/>
      <c r="Z147" s="18"/>
      <c r="AA147" s="15"/>
      <c r="AB147" s="15"/>
      <c r="AC147" s="15"/>
      <c r="AD147" s="15"/>
      <c r="AE147" s="15"/>
      <c r="AF147" s="15"/>
      <c r="AG147" s="15"/>
      <c r="AH147" s="14"/>
      <c r="AI147">
        <v>2.2275850821400001</v>
      </c>
      <c r="AJ147">
        <v>1.53593611632</v>
      </c>
      <c r="AK147">
        <v>2.0315818983699998</v>
      </c>
      <c r="AL147">
        <v>1.94565117955</v>
      </c>
      <c r="AM147">
        <v>1.4898934027099999</v>
      </c>
      <c r="AN147">
        <v>2.7504310007399999</v>
      </c>
      <c r="AO147">
        <v>1.5313881740799999</v>
      </c>
      <c r="AP147">
        <v>1.586837211</v>
      </c>
      <c r="AQ147">
        <v>2.1192845520999999</v>
      </c>
      <c r="AR147">
        <v>2.1601869422000002</v>
      </c>
      <c r="AS147">
        <v>2.0933833487100002</v>
      </c>
      <c r="AT147">
        <v>1.99446770071</v>
      </c>
      <c r="AU147">
        <v>1.53686178071</v>
      </c>
      <c r="AV147">
        <v>1.21579283162</v>
      </c>
      <c r="AW147">
        <v>1.74623981433</v>
      </c>
      <c r="AX147">
        <v>1.8547820535899999</v>
      </c>
      <c r="AY147">
        <v>1.8691082317400001</v>
      </c>
      <c r="AZ147">
        <v>2.0707811171900001</v>
      </c>
      <c r="BA147">
        <v>2.0765579107000001</v>
      </c>
      <c r="BB147">
        <v>2.1272214384799999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v>2.3927054725099999</v>
      </c>
      <c r="E148">
        <v>1.5162285234699999</v>
      </c>
      <c r="F148">
        <v>1.9609445135400001</v>
      </c>
      <c r="G148">
        <v>1.8897653244099999</v>
      </c>
      <c r="H148">
        <v>1.3294112496599999</v>
      </c>
      <c r="I148">
        <v>2.6151390494000002</v>
      </c>
      <c r="J148">
        <v>1.5416720667999999</v>
      </c>
      <c r="K148">
        <v>1.65339055915</v>
      </c>
      <c r="L148">
        <v>2.09806798909</v>
      </c>
      <c r="M148">
        <v>2.1561830447100001</v>
      </c>
      <c r="N148">
        <v>2.1789519834700002</v>
      </c>
      <c r="O148">
        <v>1.94074577049</v>
      </c>
      <c r="P148">
        <v>1.57811864516</v>
      </c>
      <c r="Q148">
        <v>1.17300739796</v>
      </c>
      <c r="R148">
        <v>1.7588102083699999</v>
      </c>
      <c r="S148">
        <v>1.7797878621600001</v>
      </c>
      <c r="T148">
        <v>1.7949847933700001</v>
      </c>
      <c r="U148">
        <v>2.0457173654199998</v>
      </c>
      <c r="V148">
        <v>2.0711055948000001</v>
      </c>
      <c r="W148">
        <v>2.0311878699600001</v>
      </c>
      <c r="X148" s="18"/>
      <c r="Y148" s="18"/>
      <c r="Z148" s="18"/>
      <c r="AA148" s="15"/>
      <c r="AB148" s="15"/>
      <c r="AC148" s="15"/>
      <c r="AD148" s="15"/>
      <c r="AE148" s="15"/>
      <c r="AF148" s="15"/>
      <c r="AG148" s="15"/>
      <c r="AH148" s="14"/>
      <c r="AI148">
        <v>2.2106713185900002</v>
      </c>
      <c r="AJ148">
        <v>1.46085050209</v>
      </c>
      <c r="AK148">
        <v>2.07983919113</v>
      </c>
      <c r="AL148">
        <v>1.9710909921799999</v>
      </c>
      <c r="AM148">
        <v>1.4988473570900001</v>
      </c>
      <c r="AN148">
        <v>2.78190821408</v>
      </c>
      <c r="AO148">
        <v>1.5466531341200001</v>
      </c>
      <c r="AP148">
        <v>1.56930926499</v>
      </c>
      <c r="AQ148">
        <v>2.1339008793100001</v>
      </c>
      <c r="AR148">
        <v>2.2322346480099999</v>
      </c>
      <c r="AS148">
        <v>2.1368570291200002</v>
      </c>
      <c r="AT148">
        <v>2.0189222788799999</v>
      </c>
      <c r="AU148">
        <v>1.53079985887</v>
      </c>
      <c r="AV148">
        <v>1.2083950267400001</v>
      </c>
      <c r="AW148">
        <v>1.73122719827</v>
      </c>
      <c r="AX148">
        <v>1.8211120616900001</v>
      </c>
      <c r="AY148">
        <v>1.8308418502199999</v>
      </c>
      <c r="AZ148">
        <v>2.0768841074800002</v>
      </c>
      <c r="BA148">
        <v>2.10733801702</v>
      </c>
      <c r="BB148">
        <v>2.0848479698400002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v>2.3325865797700001</v>
      </c>
      <c r="E149">
        <v>1.53315184382</v>
      </c>
      <c r="F149">
        <v>1.8582515721199999</v>
      </c>
      <c r="G149">
        <v>1.9077668481800001</v>
      </c>
      <c r="H149">
        <v>1.3349047604199999</v>
      </c>
      <c r="I149">
        <v>2.6433665298000002</v>
      </c>
      <c r="J149">
        <v>1.58538121015</v>
      </c>
      <c r="K149">
        <v>1.6289419781400001</v>
      </c>
      <c r="L149">
        <v>2.1365446292399999</v>
      </c>
      <c r="M149">
        <v>2.2119393539200001</v>
      </c>
      <c r="N149">
        <v>2.2583599620200001</v>
      </c>
      <c r="O149">
        <v>1.9047077291700001</v>
      </c>
      <c r="P149">
        <v>1.54379366302</v>
      </c>
      <c r="Q149">
        <v>1.16837534935</v>
      </c>
      <c r="R149">
        <v>1.7229597273099999</v>
      </c>
      <c r="S149">
        <v>1.8035435963199999</v>
      </c>
      <c r="T149">
        <v>1.74775370771</v>
      </c>
      <c r="U149">
        <v>2.01735529823</v>
      </c>
      <c r="V149">
        <v>2.0667061093700001</v>
      </c>
      <c r="W149">
        <v>1.9947804845599999</v>
      </c>
      <c r="X149" s="18"/>
      <c r="Y149" s="18"/>
      <c r="Z149" s="18"/>
      <c r="AA149" s="15"/>
      <c r="AB149" s="15"/>
      <c r="AC149" s="15"/>
      <c r="AD149" s="15"/>
      <c r="AE149" s="15"/>
      <c r="AF149" s="15"/>
      <c r="AG149" s="15"/>
      <c r="AH149" s="14"/>
      <c r="AI149">
        <v>2.18373757648</v>
      </c>
      <c r="AJ149">
        <v>1.4919972572</v>
      </c>
      <c r="AK149">
        <v>2.04186841292</v>
      </c>
      <c r="AL149">
        <v>1.97527350871</v>
      </c>
      <c r="AM149">
        <v>1.49112215485</v>
      </c>
      <c r="AN149">
        <v>2.8446847035</v>
      </c>
      <c r="AO149">
        <v>1.51041017467</v>
      </c>
      <c r="AP149">
        <v>1.53348827472</v>
      </c>
      <c r="AQ149">
        <v>2.1312403686799999</v>
      </c>
      <c r="AR149">
        <v>2.27707117889</v>
      </c>
      <c r="AS149">
        <v>2.2241352909000001</v>
      </c>
      <c r="AT149">
        <v>1.9399146141700001</v>
      </c>
      <c r="AU149">
        <v>1.4763512273999999</v>
      </c>
      <c r="AV149">
        <v>1.18679114087</v>
      </c>
      <c r="AW149">
        <v>1.7748700774999999</v>
      </c>
      <c r="AX149">
        <v>1.8593777862500001</v>
      </c>
      <c r="AY149">
        <v>1.74299549815</v>
      </c>
      <c r="AZ149">
        <v>2.0689040021</v>
      </c>
      <c r="BA149">
        <v>2.08302438184</v>
      </c>
      <c r="BB149">
        <v>2.0917835621199998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v>2.3203271863500001</v>
      </c>
      <c r="E150">
        <v>1.53848437875</v>
      </c>
      <c r="F150">
        <v>1.83645413426</v>
      </c>
      <c r="G150">
        <v>1.9262434551200001</v>
      </c>
      <c r="H150">
        <v>1.3350418563099999</v>
      </c>
      <c r="I150">
        <v>2.5900835463199998</v>
      </c>
      <c r="J150">
        <v>1.5257986031099999</v>
      </c>
      <c r="K150">
        <v>1.6417706294600001</v>
      </c>
      <c r="L150">
        <v>2.1165668228599999</v>
      </c>
      <c r="M150">
        <v>2.2260773593600001</v>
      </c>
      <c r="N150">
        <v>2.0820954351699998</v>
      </c>
      <c r="O150">
        <v>1.9307861847300001</v>
      </c>
      <c r="P150">
        <v>1.5622421552400001</v>
      </c>
      <c r="Q150">
        <v>1.1502275934399999</v>
      </c>
      <c r="R150">
        <v>1.7709542660699999</v>
      </c>
      <c r="S150">
        <v>1.7796376711899999</v>
      </c>
      <c r="T150">
        <v>1.7669452078200001</v>
      </c>
      <c r="U150">
        <v>2.04263558839</v>
      </c>
      <c r="V150">
        <v>2.0373021221199998</v>
      </c>
      <c r="W150">
        <v>2.01253753075</v>
      </c>
      <c r="X150" s="18"/>
      <c r="Y150" s="18"/>
      <c r="Z150" s="18"/>
      <c r="AA150" s="15"/>
      <c r="AB150" s="15"/>
      <c r="AC150" s="15"/>
      <c r="AD150" s="15"/>
      <c r="AE150" s="15"/>
      <c r="AF150" s="15"/>
      <c r="AG150" s="15"/>
      <c r="AH150" s="14"/>
      <c r="AI150">
        <v>2.1773717044800001</v>
      </c>
      <c r="AJ150">
        <v>1.44405288156</v>
      </c>
      <c r="AK150">
        <v>1.98817040206</v>
      </c>
      <c r="AL150">
        <v>1.85262260335</v>
      </c>
      <c r="AM150">
        <v>1.4329713336900001</v>
      </c>
      <c r="AN150">
        <v>2.86584058061</v>
      </c>
      <c r="AO150">
        <v>1.50408447749</v>
      </c>
      <c r="AP150">
        <v>1.51544515624</v>
      </c>
      <c r="AQ150">
        <v>2.0740789260699999</v>
      </c>
      <c r="AR150">
        <v>2.3049239312399998</v>
      </c>
      <c r="AS150">
        <v>2.0918557009500001</v>
      </c>
      <c r="AT150">
        <v>1.97828619602</v>
      </c>
      <c r="AU150">
        <v>1.4743308637200001</v>
      </c>
      <c r="AV150">
        <v>1.1489817199000001</v>
      </c>
      <c r="AW150">
        <v>1.72484014902</v>
      </c>
      <c r="AX150">
        <v>1.8567050232</v>
      </c>
      <c r="AY150">
        <v>1.73628235275</v>
      </c>
      <c r="AZ150">
        <v>2.12852960721</v>
      </c>
      <c r="BA150">
        <v>2.02930137256</v>
      </c>
      <c r="BB150">
        <v>2.15436306887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v>2.2813032724100002</v>
      </c>
      <c r="E151">
        <v>1.4954418356700001</v>
      </c>
      <c r="F151">
        <v>1.8477615542700001</v>
      </c>
      <c r="G151">
        <v>1.8766880714800001</v>
      </c>
      <c r="H151">
        <v>1.2909223920399999</v>
      </c>
      <c r="I151">
        <v>2.58400143247</v>
      </c>
      <c r="J151">
        <v>1.45469200387</v>
      </c>
      <c r="K151">
        <v>1.58918948923</v>
      </c>
      <c r="L151">
        <v>2.0353873660200001</v>
      </c>
      <c r="M151">
        <v>2.19415660153</v>
      </c>
      <c r="N151">
        <v>2.0414009869899998</v>
      </c>
      <c r="O151">
        <v>1.90626258326</v>
      </c>
      <c r="P151">
        <v>1.5466848908799999</v>
      </c>
      <c r="Q151">
        <v>1.14888492891</v>
      </c>
      <c r="R151">
        <v>1.7964750471599999</v>
      </c>
      <c r="S151">
        <v>1.7626319107299999</v>
      </c>
      <c r="T151">
        <v>1.71374566423</v>
      </c>
      <c r="U151">
        <v>1.95575926021</v>
      </c>
      <c r="V151">
        <v>2.0298868910099999</v>
      </c>
      <c r="W151">
        <v>1.96545512396</v>
      </c>
      <c r="X151" s="18"/>
      <c r="Y151" s="18"/>
      <c r="Z151" s="18"/>
      <c r="AA151" s="15"/>
      <c r="AB151" s="15"/>
      <c r="AC151" s="15"/>
      <c r="AD151" s="15"/>
      <c r="AE151" s="15"/>
      <c r="AF151" s="15"/>
      <c r="AG151" s="15"/>
      <c r="AH151" s="14"/>
      <c r="AI151">
        <v>2.1623575117599998</v>
      </c>
      <c r="AJ151">
        <v>1.39530001628</v>
      </c>
      <c r="AK151">
        <v>1.91994433442</v>
      </c>
      <c r="AL151">
        <v>1.7960163552699999</v>
      </c>
      <c r="AM151">
        <v>1.44396237912</v>
      </c>
      <c r="AN151">
        <v>2.76261514678</v>
      </c>
      <c r="AO151">
        <v>1.4941987424400001</v>
      </c>
      <c r="AP151">
        <v>1.5204987517399999</v>
      </c>
      <c r="AQ151">
        <v>2.0206536953600001</v>
      </c>
      <c r="AR151">
        <v>2.2763260667299998</v>
      </c>
      <c r="AS151">
        <v>2.1101943888200001</v>
      </c>
      <c r="AT151">
        <v>1.91157653998</v>
      </c>
      <c r="AU151">
        <v>1.45092380233</v>
      </c>
      <c r="AV151">
        <v>1.13687040765</v>
      </c>
      <c r="AW151">
        <v>1.6976070050800001</v>
      </c>
      <c r="AX151">
        <v>1.82240323136</v>
      </c>
      <c r="AY151">
        <v>1.7209604840699999</v>
      </c>
      <c r="AZ151">
        <v>2.1053535293099999</v>
      </c>
      <c r="BA151">
        <v>2.0308394986999998</v>
      </c>
      <c r="BB151">
        <v>2.0610082684800002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v>2.2400808569000001</v>
      </c>
      <c r="E152">
        <v>1.4532575542999999</v>
      </c>
      <c r="F152">
        <v>1.83166578831</v>
      </c>
      <c r="G152">
        <v>1.80306889515</v>
      </c>
      <c r="H152">
        <v>1.2912514984200001</v>
      </c>
      <c r="I152">
        <v>2.5476737051799998</v>
      </c>
      <c r="J152">
        <v>1.4629624214200001</v>
      </c>
      <c r="K152">
        <v>1.5946149467399999</v>
      </c>
      <c r="L152">
        <v>2.0606834385799999</v>
      </c>
      <c r="M152">
        <v>2.2012341713699999</v>
      </c>
      <c r="N152">
        <v>2.1523156882099999</v>
      </c>
      <c r="O152">
        <v>1.8568093084499999</v>
      </c>
      <c r="P152">
        <v>1.53382209117</v>
      </c>
      <c r="Q152">
        <v>1.1213574777499999</v>
      </c>
      <c r="R152">
        <v>1.7663064000699999</v>
      </c>
      <c r="S152">
        <v>1.7507384080399999</v>
      </c>
      <c r="T152">
        <v>1.6591002808199999</v>
      </c>
      <c r="U152">
        <v>1.9936464331399999</v>
      </c>
      <c r="V152">
        <v>2.0136167277000001</v>
      </c>
      <c r="W152">
        <v>1.9913922670199999</v>
      </c>
      <c r="X152" s="18"/>
      <c r="Y152" s="18"/>
      <c r="Z152" s="18"/>
      <c r="AA152" s="15"/>
      <c r="AB152" s="15"/>
      <c r="AC152" s="15"/>
      <c r="AD152" s="15"/>
      <c r="AE152" s="15"/>
      <c r="AF152" s="15"/>
      <c r="AG152" s="15"/>
      <c r="AH152" s="14"/>
      <c r="AI152">
        <v>2.1271123514900001</v>
      </c>
      <c r="AJ152">
        <v>1.4136957100100001</v>
      </c>
      <c r="AK152">
        <v>1.97094757733</v>
      </c>
      <c r="AL152">
        <v>1.79923702221</v>
      </c>
      <c r="AM152">
        <v>1.4389851112800001</v>
      </c>
      <c r="AN152">
        <v>2.6210336384300001</v>
      </c>
      <c r="AO152">
        <v>1.50642880679</v>
      </c>
      <c r="AP152">
        <v>1.5371770543600001</v>
      </c>
      <c r="AQ152">
        <v>2.0393997531400001</v>
      </c>
      <c r="AR152">
        <v>2.2502273011699998</v>
      </c>
      <c r="AS152">
        <v>2.1110589496999999</v>
      </c>
      <c r="AT152">
        <v>1.86366006003</v>
      </c>
      <c r="AU152">
        <v>1.4368756663</v>
      </c>
      <c r="AV152">
        <v>1.12763458149</v>
      </c>
      <c r="AW152">
        <v>1.678016714</v>
      </c>
      <c r="AX152">
        <v>1.79722165532</v>
      </c>
      <c r="AY152">
        <v>1.6817643927399999</v>
      </c>
      <c r="AZ152">
        <v>2.16929648163</v>
      </c>
      <c r="BA152">
        <v>2.06816505322</v>
      </c>
      <c r="BB152">
        <v>2.0640790123800001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v>2.2167995194999999</v>
      </c>
      <c r="E153">
        <v>1.4533824069600001</v>
      </c>
      <c r="F153">
        <v>1.77502532167</v>
      </c>
      <c r="G153">
        <v>1.76005484242</v>
      </c>
      <c r="H153">
        <v>1.3002638291999999</v>
      </c>
      <c r="I153">
        <v>2.6071196991100001</v>
      </c>
      <c r="J153">
        <v>1.4796061472599999</v>
      </c>
      <c r="K153">
        <v>1.6120667909699999</v>
      </c>
      <c r="L153">
        <v>2.0987943543199998</v>
      </c>
      <c r="M153">
        <v>2.23099820327</v>
      </c>
      <c r="N153">
        <v>2.2378957474600001</v>
      </c>
      <c r="O153">
        <v>1.8072067134000001</v>
      </c>
      <c r="P153" s="19">
        <f>(AVERAGE(P148:P152)+AVERAGE(P154:P158))/2</f>
        <v>1.5292973921790001</v>
      </c>
      <c r="Q153" s="19">
        <f>(AVERAGE(Q148:Q152)+AVERAGE(Q154:Q158))/2</f>
        <v>1.13540665796</v>
      </c>
      <c r="R153" s="19">
        <f>(AVERAGE(R148:R152)+AVERAGE(R154:R158))/2</f>
        <v>1.7158353550530001</v>
      </c>
      <c r="S153">
        <v>1.69264314325</v>
      </c>
      <c r="T153">
        <v>1.60295825389</v>
      </c>
      <c r="U153">
        <v>1.9636683374999999</v>
      </c>
      <c r="V153">
        <v>1.99613581807</v>
      </c>
      <c r="W153">
        <v>2.0140261546299998</v>
      </c>
      <c r="X153" s="18"/>
      <c r="Y153" s="18"/>
      <c r="Z153" s="18"/>
      <c r="AA153" s="15"/>
      <c r="AB153" s="15"/>
      <c r="AC153" s="15"/>
      <c r="AD153" s="15"/>
      <c r="AE153" s="15"/>
      <c r="AF153" s="15"/>
      <c r="AG153" s="15"/>
      <c r="AH153" s="14"/>
      <c r="AI153">
        <v>2.07947644966</v>
      </c>
      <c r="AJ153">
        <v>1.4412756957299999</v>
      </c>
      <c r="AK153">
        <v>1.8523880348799999</v>
      </c>
      <c r="AL153">
        <v>1.8145767107099999</v>
      </c>
      <c r="AM153">
        <v>1.4197624848499999</v>
      </c>
      <c r="AN153">
        <v>2.6566125411799999</v>
      </c>
      <c r="AO153">
        <v>1.4941317734699999</v>
      </c>
      <c r="AP153">
        <v>1.4917292580299999</v>
      </c>
      <c r="AQ153">
        <v>2.0868957930800001</v>
      </c>
      <c r="AR153">
        <v>2.1968318418699999</v>
      </c>
      <c r="AS153">
        <v>2.1678974701099998</v>
      </c>
      <c r="AT153">
        <v>1.85294600804</v>
      </c>
      <c r="AU153" s="19">
        <f>(AVERAGE(AU148:AU152)+AVERAGE(AU154:AU158))/2</f>
        <v>1.4462855725320001</v>
      </c>
      <c r="AV153" s="19">
        <f>(AVERAGE(AV148:AV152)+AVERAGE(AV154:AV158))/2</f>
        <v>1.1418511409860002</v>
      </c>
      <c r="AW153" s="19">
        <f>(AVERAGE(AW148:AW152)+AVERAGE(AW154:AW158))/2</f>
        <v>1.6562884663449999</v>
      </c>
      <c r="AX153">
        <v>1.7747800031500001</v>
      </c>
      <c r="AY153">
        <v>1.7174662063799999</v>
      </c>
      <c r="AZ153">
        <v>2.0130187797999999</v>
      </c>
      <c r="BA153">
        <v>1.98928128031</v>
      </c>
      <c r="BB153">
        <v>2.02609214749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v>2.2181775652</v>
      </c>
      <c r="E154">
        <v>1.4618300145500001</v>
      </c>
      <c r="F154">
        <v>1.7324846763899999</v>
      </c>
      <c r="G154">
        <v>1.79510032832</v>
      </c>
      <c r="H154">
        <v>1.2968352856500001</v>
      </c>
      <c r="I154">
        <v>2.5335762411</v>
      </c>
      <c r="J154">
        <v>1.4724682422099999</v>
      </c>
      <c r="K154">
        <v>1.56759149681</v>
      </c>
      <c r="L154">
        <v>2.0530595766599999</v>
      </c>
      <c r="M154">
        <v>2.17926044822</v>
      </c>
      <c r="N154">
        <v>2.26283602584</v>
      </c>
      <c r="O154">
        <v>1.7515253742600001</v>
      </c>
      <c r="P154">
        <v>1.5228631340900001</v>
      </c>
      <c r="Q154">
        <v>1.09475108278</v>
      </c>
      <c r="R154">
        <v>1.7073761003800001</v>
      </c>
      <c r="S154">
        <v>1.6921704363200001</v>
      </c>
      <c r="T154">
        <v>1.6061562010899999</v>
      </c>
      <c r="U154">
        <v>1.9212648453700001</v>
      </c>
      <c r="V154">
        <v>1.92847688715</v>
      </c>
      <c r="W154">
        <v>1.93409993585</v>
      </c>
      <c r="X154" s="18"/>
      <c r="Y154" s="18"/>
      <c r="Z154" s="18"/>
      <c r="AA154" s="15"/>
      <c r="AB154" s="15"/>
      <c r="AC154" s="15"/>
      <c r="AD154" s="15"/>
      <c r="AE154" s="15"/>
      <c r="AF154" s="15"/>
      <c r="AG154" s="15"/>
      <c r="AH154" s="14"/>
      <c r="AI154">
        <v>2.0732892290099998</v>
      </c>
      <c r="AJ154">
        <v>1.5351298149599999</v>
      </c>
      <c r="AK154">
        <v>1.8421907284900001</v>
      </c>
      <c r="AL154">
        <v>1.8117342977599999</v>
      </c>
      <c r="AM154">
        <v>1.39584048324</v>
      </c>
      <c r="AN154">
        <v>2.6224509447000002</v>
      </c>
      <c r="AO154">
        <v>1.48586002244</v>
      </c>
      <c r="AP154">
        <v>1.47433305181</v>
      </c>
      <c r="AQ154">
        <v>2.1161773901399998</v>
      </c>
      <c r="AR154">
        <v>2.2134770108200001</v>
      </c>
      <c r="AS154">
        <v>2.0635343044200001</v>
      </c>
      <c r="AT154">
        <v>1.8316703668000001</v>
      </c>
      <c r="AU154">
        <v>1.4274181045000001</v>
      </c>
      <c r="AV154">
        <v>1.1476403288100001</v>
      </c>
      <c r="AW154">
        <v>1.63209052545</v>
      </c>
      <c r="AX154">
        <v>1.7864928259399999</v>
      </c>
      <c r="AY154">
        <v>1.6993883003100001</v>
      </c>
      <c r="AZ154">
        <v>2.1111963096199999</v>
      </c>
      <c r="BA154">
        <v>1.90658827416</v>
      </c>
      <c r="BB154">
        <v>1.9692577814700001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v>2.2157334043699999</v>
      </c>
      <c r="E155">
        <v>1.39235701529</v>
      </c>
      <c r="F155">
        <v>1.71283661121</v>
      </c>
      <c r="G155">
        <v>1.73085309701</v>
      </c>
      <c r="H155">
        <v>1.31745333311</v>
      </c>
      <c r="I155">
        <v>2.5725861728699999</v>
      </c>
      <c r="J155">
        <v>1.4296522467099999</v>
      </c>
      <c r="K155">
        <v>1.5064537578699999</v>
      </c>
      <c r="L155">
        <v>1.96844105821</v>
      </c>
      <c r="M155">
        <v>2.06813689184</v>
      </c>
      <c r="N155">
        <v>2.32218829869</v>
      </c>
      <c r="O155">
        <v>1.71516273473</v>
      </c>
      <c r="P155">
        <v>1.49919177419</v>
      </c>
      <c r="Q155">
        <v>1.10049306277</v>
      </c>
      <c r="R155">
        <v>1.7006900894799999</v>
      </c>
      <c r="S155">
        <v>1.7128424789800001</v>
      </c>
      <c r="T155">
        <v>1.60109669378</v>
      </c>
      <c r="U155">
        <v>1.9454390482899999</v>
      </c>
      <c r="V155">
        <v>1.89990987686</v>
      </c>
      <c r="W155">
        <v>1.90230492567</v>
      </c>
      <c r="X155" s="18"/>
      <c r="Y155" s="18"/>
      <c r="Z155" s="18"/>
      <c r="AA155" s="15"/>
      <c r="AB155" s="15"/>
      <c r="AC155" s="15"/>
      <c r="AD155" s="15"/>
      <c r="AE155" s="15"/>
      <c r="AF155" s="15"/>
      <c r="AG155" s="15"/>
      <c r="AH155" s="14"/>
      <c r="AI155">
        <v>2.0784268986000001</v>
      </c>
      <c r="AJ155">
        <v>1.5526935578700001</v>
      </c>
      <c r="AK155">
        <v>1.8372231755999999</v>
      </c>
      <c r="AL155">
        <v>1.78932470895</v>
      </c>
      <c r="AM155">
        <v>1.3286730630400001</v>
      </c>
      <c r="AN155">
        <v>2.6322758497400001</v>
      </c>
      <c r="AO155">
        <v>1.4192863161</v>
      </c>
      <c r="AP155">
        <v>1.4285888019599999</v>
      </c>
      <c r="AQ155">
        <v>2.1593119040099999</v>
      </c>
      <c r="AR155">
        <v>2.2103362900799999</v>
      </c>
      <c r="AS155">
        <v>2.0111010947399999</v>
      </c>
      <c r="AT155">
        <v>1.7970180685999999</v>
      </c>
      <c r="AU155">
        <v>1.4371533188300001</v>
      </c>
      <c r="AV155">
        <v>1.12867533916</v>
      </c>
      <c r="AW155">
        <v>1.6233964708299999</v>
      </c>
      <c r="AX155">
        <v>1.7580556335599999</v>
      </c>
      <c r="AY155">
        <v>1.6839754392499999</v>
      </c>
      <c r="AZ155">
        <v>2.0634091647499999</v>
      </c>
      <c r="BA155">
        <v>1.92076350504</v>
      </c>
      <c r="BB155">
        <v>1.9731250956599999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v>2.2295961322500002</v>
      </c>
      <c r="E156">
        <v>1.3682529966999999</v>
      </c>
      <c r="F156">
        <v>1.7346371358199999</v>
      </c>
      <c r="G156">
        <v>1.68649346979</v>
      </c>
      <c r="H156">
        <v>1.2713377218599999</v>
      </c>
      <c r="I156">
        <v>2.5673545250299998</v>
      </c>
      <c r="J156">
        <v>1.40203306857</v>
      </c>
      <c r="K156">
        <v>1.5376151680100001</v>
      </c>
      <c r="L156">
        <v>1.9862685309300001</v>
      </c>
      <c r="M156">
        <v>2.05058340744</v>
      </c>
      <c r="N156">
        <v>2.2896913832400001</v>
      </c>
      <c r="O156">
        <v>1.7542853306899999</v>
      </c>
      <c r="P156">
        <v>1.51286441373</v>
      </c>
      <c r="Q156">
        <v>1.1503347532099999</v>
      </c>
      <c r="R156">
        <v>1.6532308795999999</v>
      </c>
      <c r="S156">
        <v>1.64678786182</v>
      </c>
      <c r="T156">
        <v>1.6001858786800001</v>
      </c>
      <c r="U156">
        <v>1.86790365423</v>
      </c>
      <c r="V156">
        <v>1.8645623498699999</v>
      </c>
      <c r="W156">
        <v>1.9271173481199999</v>
      </c>
      <c r="X156" s="18"/>
      <c r="Y156" s="18"/>
      <c r="Z156" s="18"/>
      <c r="AA156" s="15"/>
      <c r="AB156" s="15"/>
      <c r="AC156" s="15"/>
      <c r="AD156" s="15"/>
      <c r="AE156" s="15"/>
      <c r="AF156" s="15"/>
      <c r="AG156" s="15"/>
      <c r="AH156" s="14"/>
      <c r="AI156">
        <v>2.08572505336</v>
      </c>
      <c r="AJ156">
        <v>1.4486023378999999</v>
      </c>
      <c r="AK156">
        <v>1.8493842978099999</v>
      </c>
      <c r="AL156">
        <v>1.7592527527799999</v>
      </c>
      <c r="AM156">
        <v>1.37086969414</v>
      </c>
      <c r="AN156">
        <v>2.5604515324100001</v>
      </c>
      <c r="AO156">
        <v>1.4026844994400001</v>
      </c>
      <c r="AP156">
        <v>1.46220208337</v>
      </c>
      <c r="AQ156">
        <v>2.0720745154200002</v>
      </c>
      <c r="AR156">
        <v>2.0702346946799999</v>
      </c>
      <c r="AS156">
        <v>1.97213550228</v>
      </c>
      <c r="AT156">
        <v>1.83063849434</v>
      </c>
      <c r="AU156">
        <v>1.42710572587</v>
      </c>
      <c r="AV156">
        <v>1.1064809978500001</v>
      </c>
      <c r="AW156">
        <v>1.5794474839799999</v>
      </c>
      <c r="AX156">
        <v>1.7347863191499999</v>
      </c>
      <c r="AY156">
        <v>1.7056770509900001</v>
      </c>
      <c r="AZ156">
        <v>2.03616211211</v>
      </c>
      <c r="BA156">
        <v>1.9228115247399999</v>
      </c>
      <c r="BB156">
        <v>1.9943831804000001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v>2.2291246690299999</v>
      </c>
      <c r="E157">
        <v>1.3119701564199999</v>
      </c>
      <c r="F157">
        <v>1.6905199039900001</v>
      </c>
      <c r="G157">
        <v>1.6841510280300001</v>
      </c>
      <c r="H157">
        <v>1.2373848005600001</v>
      </c>
      <c r="I157">
        <v>2.5948392512599998</v>
      </c>
      <c r="J157">
        <v>1.41183395937</v>
      </c>
      <c r="K157">
        <v>1.58420792105</v>
      </c>
      <c r="L157">
        <v>1.9096912071300001</v>
      </c>
      <c r="M157">
        <v>2.0508062918799999</v>
      </c>
      <c r="N157">
        <v>2.15243824051</v>
      </c>
      <c r="O157">
        <v>1.74119208244</v>
      </c>
      <c r="P157">
        <v>1.51079739571</v>
      </c>
      <c r="Q157">
        <v>1.1308161732299999</v>
      </c>
      <c r="R157">
        <v>1.62758202816</v>
      </c>
      <c r="S157">
        <v>1.63655064763</v>
      </c>
      <c r="T157">
        <v>1.5800363935299999</v>
      </c>
      <c r="U157">
        <v>1.77292899195</v>
      </c>
      <c r="V157">
        <v>1.86846399882</v>
      </c>
      <c r="W157">
        <v>1.9537350847399999</v>
      </c>
      <c r="X157" s="18"/>
      <c r="Y157" s="18"/>
      <c r="Z157" s="18"/>
      <c r="AA157" s="15"/>
      <c r="AB157" s="15"/>
      <c r="AC157" s="15"/>
      <c r="AD157" s="15"/>
      <c r="AE157" s="15"/>
      <c r="AF157" s="15"/>
      <c r="AG157" s="15"/>
      <c r="AH157" s="14"/>
      <c r="AI157">
        <v>2.10127236695</v>
      </c>
      <c r="AJ157">
        <v>1.42144508764</v>
      </c>
      <c r="AK157">
        <v>1.8556465495500001</v>
      </c>
      <c r="AL157">
        <v>1.7439417399499999</v>
      </c>
      <c r="AM157">
        <v>1.3535021190600001</v>
      </c>
      <c r="AN157">
        <v>2.63991928532</v>
      </c>
      <c r="AO157">
        <v>1.4346001926700001</v>
      </c>
      <c r="AP157">
        <v>1.44635396049</v>
      </c>
      <c r="AQ157">
        <v>1.93945985026</v>
      </c>
      <c r="AR157">
        <v>2.0545121555499999</v>
      </c>
      <c r="AS157">
        <v>1.9394966741899999</v>
      </c>
      <c r="AT157">
        <v>1.7734494486300001</v>
      </c>
      <c r="AU157">
        <v>1.40922096163</v>
      </c>
      <c r="AV157">
        <v>1.1202793955599999</v>
      </c>
      <c r="AW157">
        <v>1.55337096451</v>
      </c>
      <c r="AX157">
        <v>1.7590261646500001</v>
      </c>
      <c r="AY157">
        <v>1.63105896732</v>
      </c>
      <c r="AZ157">
        <v>1.9789256345699999</v>
      </c>
      <c r="BA157">
        <v>1.9549791774900001</v>
      </c>
      <c r="BB157">
        <v>1.92082245541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v>2.2155433599499998</v>
      </c>
      <c r="E158">
        <v>1.2980857914599999</v>
      </c>
      <c r="F158">
        <v>1.73505739591</v>
      </c>
      <c r="G158">
        <v>1.65354067297</v>
      </c>
      <c r="H158">
        <v>1.2310337306000001</v>
      </c>
      <c r="I158">
        <v>2.57216263289</v>
      </c>
      <c r="J158">
        <v>1.42804506678</v>
      </c>
      <c r="K158">
        <v>1.5364357502299999</v>
      </c>
      <c r="L158">
        <v>1.90591845903</v>
      </c>
      <c r="M158">
        <v>2.1163173468399998</v>
      </c>
      <c r="N158">
        <v>2.1045223754300002</v>
      </c>
      <c r="O158">
        <v>1.7021104332500001</v>
      </c>
      <c r="P158">
        <v>1.4825957586</v>
      </c>
      <c r="Q158">
        <v>1.1158187602</v>
      </c>
      <c r="R158">
        <v>1.65396880393</v>
      </c>
      <c r="S158">
        <v>1.6279346695000001</v>
      </c>
      <c r="T158">
        <v>1.5425042557199999</v>
      </c>
      <c r="U158">
        <v>1.7508973673299999</v>
      </c>
      <c r="V158">
        <v>1.84009175294</v>
      </c>
      <c r="W158">
        <v>1.86758100021</v>
      </c>
      <c r="X158" s="18"/>
      <c r="Y158" s="18"/>
      <c r="Z158" s="18"/>
      <c r="AA158" s="15"/>
      <c r="AB158" s="15"/>
      <c r="AC158" s="15"/>
      <c r="AD158" s="15"/>
      <c r="AE158" s="15"/>
      <c r="AF158" s="15"/>
      <c r="AG158" s="15"/>
      <c r="AH158" s="14"/>
      <c r="AI158">
        <v>2.0777774560000002</v>
      </c>
      <c r="AJ158">
        <v>1.3543154908199999</v>
      </c>
      <c r="AK158">
        <v>1.9099424927399999</v>
      </c>
      <c r="AL158">
        <v>1.6647652574</v>
      </c>
      <c r="AM158">
        <v>1.3404582858</v>
      </c>
      <c r="AN158">
        <v>2.6443445102799998</v>
      </c>
      <c r="AO158">
        <v>1.41915588346</v>
      </c>
      <c r="AP158">
        <v>1.4570166871900001</v>
      </c>
      <c r="AQ158">
        <v>1.9320343719799999</v>
      </c>
      <c r="AR158">
        <v>2.0006287127300002</v>
      </c>
      <c r="AS158">
        <v>2.01117614693</v>
      </c>
      <c r="AT158">
        <v>1.72245587383</v>
      </c>
      <c r="AU158">
        <v>1.39267619587</v>
      </c>
      <c r="AV158">
        <v>1.10676247183</v>
      </c>
      <c r="AW158">
        <v>1.5680180748100001</v>
      </c>
      <c r="AX158">
        <v>1.66479087461</v>
      </c>
      <c r="AY158">
        <v>1.6364477071400001</v>
      </c>
      <c r="AZ158">
        <v>1.90076197</v>
      </c>
      <c r="BA158">
        <v>1.92034458387</v>
      </c>
      <c r="BB158">
        <v>1.9029833983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v>2.1772596368500001</v>
      </c>
      <c r="E159">
        <v>1.29490753149</v>
      </c>
      <c r="F159">
        <v>1.7104405845799999</v>
      </c>
      <c r="G159">
        <v>1.6135288650899999</v>
      </c>
      <c r="H159">
        <v>1.32839618636</v>
      </c>
      <c r="I159">
        <v>2.5535748250300001</v>
      </c>
      <c r="J159">
        <v>1.46469676532</v>
      </c>
      <c r="K159">
        <v>1.4724493997799999</v>
      </c>
      <c r="L159">
        <v>1.98319949412</v>
      </c>
      <c r="M159">
        <v>2.0925329153400001</v>
      </c>
      <c r="N159">
        <v>2.0313423035299998</v>
      </c>
      <c r="O159">
        <v>1.6371665972</v>
      </c>
      <c r="P159">
        <v>1.4379415605400001</v>
      </c>
      <c r="Q159">
        <v>1.11284737388</v>
      </c>
      <c r="R159">
        <v>1.64570856207</v>
      </c>
      <c r="S159">
        <v>1.63947734235</v>
      </c>
      <c r="T159">
        <v>1.51430288514</v>
      </c>
      <c r="U159">
        <v>1.83682694091</v>
      </c>
      <c r="V159">
        <v>1.86731627081</v>
      </c>
      <c r="W159">
        <v>1.7894156213800001</v>
      </c>
      <c r="X159" s="18"/>
      <c r="Y159" s="18"/>
      <c r="Z159" s="18"/>
      <c r="AA159" s="15"/>
      <c r="AB159" s="15"/>
      <c r="AC159" s="15"/>
      <c r="AD159" s="15"/>
      <c r="AE159" s="15"/>
      <c r="AF159" s="15"/>
      <c r="AG159" s="15"/>
      <c r="AH159" s="14"/>
      <c r="AI159">
        <v>2.04700981438</v>
      </c>
      <c r="AJ159">
        <v>1.3435346127000001</v>
      </c>
      <c r="AK159">
        <v>1.8322577093300001</v>
      </c>
      <c r="AL159">
        <v>1.67848651675</v>
      </c>
      <c r="AM159">
        <v>1.3157766093100001</v>
      </c>
      <c r="AN159">
        <v>2.6060843757000001</v>
      </c>
      <c r="AO159">
        <v>1.387203253</v>
      </c>
      <c r="AP159">
        <v>1.43372288072</v>
      </c>
      <c r="AQ159">
        <v>1.9060571960999999</v>
      </c>
      <c r="AR159">
        <v>2.0827085256200002</v>
      </c>
      <c r="AS159">
        <v>2.0117097415799998</v>
      </c>
      <c r="AT159">
        <v>1.67783041408</v>
      </c>
      <c r="AU159">
        <v>1.3791908931500001</v>
      </c>
      <c r="AV159">
        <v>1.1291174232100001</v>
      </c>
      <c r="AW159">
        <v>1.55906081136</v>
      </c>
      <c r="AX159">
        <v>1.7049312503</v>
      </c>
      <c r="AY159">
        <v>1.59889135345</v>
      </c>
      <c r="AZ159">
        <v>1.9085100482799999</v>
      </c>
      <c r="BA159">
        <v>1.8261797556799999</v>
      </c>
      <c r="BB159">
        <v>1.8873097893399999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v>2.1442504655699999</v>
      </c>
      <c r="E160">
        <v>1.30051347744</v>
      </c>
      <c r="F160">
        <v>1.7533274914700001</v>
      </c>
      <c r="G160">
        <v>1.6334256578599999</v>
      </c>
      <c r="H160">
        <v>1.2643426205399999</v>
      </c>
      <c r="I160">
        <v>2.55926694908</v>
      </c>
      <c r="J160">
        <v>1.42459544211</v>
      </c>
      <c r="K160">
        <v>1.44000159702</v>
      </c>
      <c r="L160">
        <v>1.98930925253</v>
      </c>
      <c r="M160">
        <v>2.1032199787499999</v>
      </c>
      <c r="N160">
        <v>2.1545332629099998</v>
      </c>
      <c r="O160">
        <v>1.6756788039999999</v>
      </c>
      <c r="P160">
        <v>1.42080708185</v>
      </c>
      <c r="Q160">
        <v>1.08487700681</v>
      </c>
      <c r="R160">
        <v>1.6131364942199999</v>
      </c>
      <c r="S160">
        <v>1.6489010047599999</v>
      </c>
      <c r="T160">
        <v>1.4908574181800001</v>
      </c>
      <c r="U160">
        <v>1.8311675242600001</v>
      </c>
      <c r="V160">
        <v>1.8349491366399999</v>
      </c>
      <c r="W160">
        <v>1.73056435207</v>
      </c>
      <c r="X160" s="18"/>
      <c r="Y160" s="18"/>
      <c r="Z160" s="18"/>
      <c r="AA160" s="15"/>
      <c r="AB160" s="15"/>
      <c r="AC160" s="15"/>
      <c r="AD160" s="15"/>
      <c r="AE160" s="15"/>
      <c r="AF160" s="15"/>
      <c r="AG160" s="15"/>
      <c r="AH160" s="14"/>
      <c r="AI160">
        <v>2.0235570265699998</v>
      </c>
      <c r="AJ160">
        <v>1.39427226333</v>
      </c>
      <c r="AK160">
        <v>1.8410863656300001</v>
      </c>
      <c r="AL160">
        <v>1.63495923597</v>
      </c>
      <c r="AM160">
        <v>1.27725857915</v>
      </c>
      <c r="AN160">
        <v>2.5720747877800001</v>
      </c>
      <c r="AO160">
        <v>1.4003212620200001</v>
      </c>
      <c r="AP160">
        <v>1.40832972228</v>
      </c>
      <c r="AQ160">
        <v>1.9299168705</v>
      </c>
      <c r="AR160">
        <v>2.0719323331299999</v>
      </c>
      <c r="AS160">
        <v>1.9703493357299999</v>
      </c>
      <c r="AT160">
        <v>1.6550008454</v>
      </c>
      <c r="AU160">
        <v>1.3488745684700001</v>
      </c>
      <c r="AV160">
        <v>1.1056802959500001</v>
      </c>
      <c r="AW160">
        <v>1.58747712031</v>
      </c>
      <c r="AX160">
        <v>1.7392848858000001</v>
      </c>
      <c r="AY160">
        <v>1.5543353366299999</v>
      </c>
      <c r="AZ160">
        <v>1.89457759903</v>
      </c>
      <c r="BA160">
        <v>1.83260166418</v>
      </c>
      <c r="BB160">
        <v>1.82889586737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v>2.14083466657</v>
      </c>
      <c r="E161">
        <v>1.35617115035</v>
      </c>
      <c r="F161">
        <v>1.6997382835199999</v>
      </c>
      <c r="G161">
        <v>1.5986007522700001</v>
      </c>
      <c r="H161">
        <v>1.21200183357</v>
      </c>
      <c r="I161">
        <v>2.6968686045200001</v>
      </c>
      <c r="J161">
        <v>1.3758487601</v>
      </c>
      <c r="K161">
        <v>1.45076901401</v>
      </c>
      <c r="L161">
        <v>1.92879467498</v>
      </c>
      <c r="M161">
        <v>2.0602822273000001</v>
      </c>
      <c r="N161">
        <v>2.1434974790200001</v>
      </c>
      <c r="O161">
        <v>1.6437295733599999</v>
      </c>
      <c r="P161">
        <v>1.44967031375</v>
      </c>
      <c r="Q161">
        <v>1.0719756599500001</v>
      </c>
      <c r="R161">
        <v>1.5518469398800001</v>
      </c>
      <c r="S161">
        <v>1.6289832210599999</v>
      </c>
      <c r="T161">
        <v>1.46882108144</v>
      </c>
      <c r="U161">
        <v>1.7961321804699999</v>
      </c>
      <c r="V161">
        <v>1.80678629521</v>
      </c>
      <c r="W161">
        <v>1.8230825819500001</v>
      </c>
      <c r="X161" s="18"/>
      <c r="Y161" s="18"/>
      <c r="Z161" s="18"/>
      <c r="AA161" s="15"/>
      <c r="AB161" s="15"/>
      <c r="AC161" s="15"/>
      <c r="AD161" s="15"/>
      <c r="AE161" s="15"/>
      <c r="AF161" s="15"/>
      <c r="AG161" s="15"/>
      <c r="AH161" s="14"/>
      <c r="AI161">
        <v>1.9824705537</v>
      </c>
      <c r="AJ161">
        <v>1.44958219399</v>
      </c>
      <c r="AK161">
        <v>1.7944224770899999</v>
      </c>
      <c r="AL161">
        <v>1.5708866853300001</v>
      </c>
      <c r="AM161">
        <v>1.2545785684999999</v>
      </c>
      <c r="AN161">
        <v>2.6999791588000002</v>
      </c>
      <c r="AO161">
        <v>1.34036853387</v>
      </c>
      <c r="AP161">
        <v>1.3738378867200001</v>
      </c>
      <c r="AQ161">
        <v>1.9185542359900001</v>
      </c>
      <c r="AR161">
        <v>2.05585185182</v>
      </c>
      <c r="AS161">
        <v>1.95048393437</v>
      </c>
      <c r="AT161">
        <v>1.6591244965800001</v>
      </c>
      <c r="AU161">
        <v>1.3561435792800001</v>
      </c>
      <c r="AV161">
        <v>1.08899736805</v>
      </c>
      <c r="AW161">
        <v>1.56372266241</v>
      </c>
      <c r="AX161">
        <v>1.6403386425099999</v>
      </c>
      <c r="AY161">
        <v>1.5419920371</v>
      </c>
      <c r="AZ161">
        <v>1.8925437193400001</v>
      </c>
      <c r="BA161">
        <v>1.8441800634600001</v>
      </c>
      <c r="BB161">
        <v>1.89127315099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v>2.09839386212</v>
      </c>
      <c r="E162">
        <v>1.3810683379499999</v>
      </c>
      <c r="F162">
        <v>1.69818230974</v>
      </c>
      <c r="G162">
        <v>1.56454383447</v>
      </c>
      <c r="H162">
        <v>1.1912011625200001</v>
      </c>
      <c r="I162">
        <v>2.69828755135</v>
      </c>
      <c r="J162">
        <v>1.3573328878699999</v>
      </c>
      <c r="K162">
        <v>1.4504010925099999</v>
      </c>
      <c r="L162">
        <v>1.9079994366599999</v>
      </c>
      <c r="M162">
        <v>2.0671409948199999</v>
      </c>
      <c r="N162">
        <v>2.1020444415199999</v>
      </c>
      <c r="O162">
        <v>1.62340076264</v>
      </c>
      <c r="P162">
        <v>1.3950577690099999</v>
      </c>
      <c r="Q162">
        <v>1.0383507091399999</v>
      </c>
      <c r="R162">
        <v>1.5527394779000001</v>
      </c>
      <c r="S162">
        <v>1.6613049363900001</v>
      </c>
      <c r="T162">
        <v>1.4802481383199999</v>
      </c>
      <c r="U162">
        <v>1.7648649896199999</v>
      </c>
      <c r="V162">
        <v>1.7478395437500001</v>
      </c>
      <c r="W162">
        <v>1.78920077105</v>
      </c>
      <c r="X162" s="18"/>
      <c r="Y162" s="18"/>
      <c r="Z162" s="18"/>
      <c r="AA162" s="15"/>
      <c r="AB162" s="15"/>
      <c r="AC162" s="15"/>
      <c r="AD162" s="15"/>
      <c r="AE162" s="15"/>
      <c r="AF162" s="15"/>
      <c r="AG162" s="15"/>
      <c r="AH162" s="14"/>
      <c r="AI162">
        <v>1.9679802663699999</v>
      </c>
      <c r="AJ162">
        <v>1.4313465030200001</v>
      </c>
      <c r="AK162">
        <v>1.79248766591</v>
      </c>
      <c r="AL162">
        <v>1.5353405824799999</v>
      </c>
      <c r="AM162">
        <v>1.2568326296200001</v>
      </c>
      <c r="AN162">
        <v>2.7573847113199998</v>
      </c>
      <c r="AO162">
        <v>1.36333294726</v>
      </c>
      <c r="AP162">
        <v>1.3673452668099999</v>
      </c>
      <c r="AQ162">
        <v>1.9294821425799999</v>
      </c>
      <c r="AR162">
        <v>2.0632985234399999</v>
      </c>
      <c r="AS162">
        <v>1.86557099132</v>
      </c>
      <c r="AT162">
        <v>1.6451834891999999</v>
      </c>
      <c r="AU162">
        <v>1.34638479406</v>
      </c>
      <c r="AV162">
        <v>1.0507036509400001</v>
      </c>
      <c r="AW162">
        <v>1.5315637311300001</v>
      </c>
      <c r="AX162">
        <v>1.6497307187300001</v>
      </c>
      <c r="AY162">
        <v>1.5303081657399999</v>
      </c>
      <c r="AZ162">
        <v>1.79823816101</v>
      </c>
      <c r="BA162">
        <v>1.7836993971199999</v>
      </c>
      <c r="BB162">
        <v>1.8401143863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v>2.0581398969200002</v>
      </c>
      <c r="E163">
        <v>1.35394397503</v>
      </c>
      <c r="F163">
        <v>1.74880438402</v>
      </c>
      <c r="G163">
        <v>1.4872119429899999</v>
      </c>
      <c r="H163">
        <v>1.1755886233699999</v>
      </c>
      <c r="I163">
        <v>2.6201117832900001</v>
      </c>
      <c r="J163">
        <v>1.3760027378199999</v>
      </c>
      <c r="K163">
        <v>1.4158502712500001</v>
      </c>
      <c r="L163">
        <v>1.87007510524</v>
      </c>
      <c r="M163">
        <v>1.98394513911</v>
      </c>
      <c r="N163">
        <v>2.0702498824800002</v>
      </c>
      <c r="O163">
        <v>1.61787827223</v>
      </c>
      <c r="P163">
        <v>1.39362651453</v>
      </c>
      <c r="Q163">
        <v>0.99891093168400003</v>
      </c>
      <c r="R163">
        <v>1.54810258929</v>
      </c>
      <c r="S163">
        <v>1.5386068341300001</v>
      </c>
      <c r="T163">
        <v>1.4513152913</v>
      </c>
      <c r="U163">
        <v>1.8154382492600001</v>
      </c>
      <c r="V163">
        <v>1.7278524627</v>
      </c>
      <c r="W163">
        <v>1.7652080976</v>
      </c>
      <c r="X163" s="18"/>
      <c r="Y163" s="18"/>
      <c r="Z163" s="18"/>
      <c r="AA163" s="15"/>
      <c r="AB163" s="15"/>
      <c r="AC163" s="15"/>
      <c r="AD163" s="15"/>
      <c r="AE163" s="15"/>
      <c r="AF163" s="15"/>
      <c r="AG163" s="15"/>
      <c r="AH163" s="14"/>
      <c r="AI163">
        <v>1.8966725799399999</v>
      </c>
      <c r="AJ163">
        <v>1.3591191863500001</v>
      </c>
      <c r="AK163">
        <v>1.8635174488799999</v>
      </c>
      <c r="AL163">
        <v>1.5326060027999999</v>
      </c>
      <c r="AM163">
        <v>1.27242668349</v>
      </c>
      <c r="AN163">
        <v>2.7535680987600002</v>
      </c>
      <c r="AO163">
        <v>1.30991224419</v>
      </c>
      <c r="AP163">
        <v>1.3728264559700001</v>
      </c>
      <c r="AQ163">
        <v>1.94575718075</v>
      </c>
      <c r="AR163">
        <v>2.0189499103999999</v>
      </c>
      <c r="AS163">
        <v>1.8839928102500001</v>
      </c>
      <c r="AT163">
        <v>1.5968884159800001</v>
      </c>
      <c r="AU163">
        <v>1.3425862910499999</v>
      </c>
      <c r="AV163">
        <v>1.05059132401</v>
      </c>
      <c r="AW163">
        <v>1.5797339557100001</v>
      </c>
      <c r="AX163">
        <v>1.59762608907</v>
      </c>
      <c r="AY163">
        <v>1.5221920277300001</v>
      </c>
      <c r="AZ163">
        <v>1.81803591466</v>
      </c>
      <c r="BA163">
        <v>1.73105147333</v>
      </c>
      <c r="BB163">
        <v>1.79379554232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v>2.04860275929</v>
      </c>
      <c r="E164">
        <v>1.30630322233</v>
      </c>
      <c r="F164">
        <v>1.75486255642</v>
      </c>
      <c r="G164">
        <v>1.48204201247</v>
      </c>
      <c r="H164">
        <v>1.21443829045</v>
      </c>
      <c r="I164">
        <v>2.5813636664200001</v>
      </c>
      <c r="J164">
        <v>1.2981186496099999</v>
      </c>
      <c r="K164">
        <v>1.38937895846</v>
      </c>
      <c r="L164">
        <v>1.8319050021400001</v>
      </c>
      <c r="M164">
        <v>1.87688157985</v>
      </c>
      <c r="N164">
        <v>2.0460781416399998</v>
      </c>
      <c r="O164">
        <v>1.6116142947100001</v>
      </c>
      <c r="P164">
        <v>1.4088565208299999</v>
      </c>
      <c r="Q164">
        <v>0.98628923378599997</v>
      </c>
      <c r="R164">
        <v>1.59795787442</v>
      </c>
      <c r="S164">
        <v>1.5311453235600001</v>
      </c>
      <c r="T164">
        <v>1.4286638810000001</v>
      </c>
      <c r="U164">
        <v>1.7338570765600001</v>
      </c>
      <c r="V164">
        <v>1.7159562908899999</v>
      </c>
      <c r="W164">
        <v>1.7171036662100001</v>
      </c>
      <c r="X164" s="18"/>
      <c r="Y164" s="18"/>
      <c r="Z164" s="18"/>
      <c r="AA164" s="15"/>
      <c r="AB164" s="15"/>
      <c r="AC164" s="15"/>
      <c r="AD164" s="15"/>
      <c r="AE164" s="15"/>
      <c r="AF164" s="15"/>
      <c r="AG164" s="15"/>
      <c r="AH164" s="14"/>
      <c r="AI164">
        <v>1.9184719815</v>
      </c>
      <c r="AJ164">
        <v>1.3030093137100001</v>
      </c>
      <c r="AK164">
        <v>1.7616581125499999</v>
      </c>
      <c r="AL164">
        <v>1.4949111551600001</v>
      </c>
      <c r="AM164">
        <v>1.3246546756099999</v>
      </c>
      <c r="AN164">
        <v>2.6892511352500001</v>
      </c>
      <c r="AO164">
        <v>1.32944477461</v>
      </c>
      <c r="AP164">
        <v>1.3747339591700001</v>
      </c>
      <c r="AQ164">
        <v>1.87508720976</v>
      </c>
      <c r="AR164">
        <v>1.9089823216699999</v>
      </c>
      <c r="AS164">
        <v>1.88689223044</v>
      </c>
      <c r="AT164">
        <v>1.6060345575299999</v>
      </c>
      <c r="AU164">
        <v>1.34886175333</v>
      </c>
      <c r="AV164">
        <v>1.0887666092599999</v>
      </c>
      <c r="AW164">
        <v>1.6889292768499999</v>
      </c>
      <c r="AX164">
        <v>1.62239992458</v>
      </c>
      <c r="AY164">
        <v>1.50179349674</v>
      </c>
      <c r="AZ164">
        <v>1.7861265107299999</v>
      </c>
      <c r="BA164">
        <v>1.72589697614</v>
      </c>
      <c r="BB164">
        <v>1.77068924712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v>2.0698348578700001</v>
      </c>
      <c r="E165">
        <v>1.3237890290000001</v>
      </c>
      <c r="F165">
        <v>1.7034152549199999</v>
      </c>
      <c r="G165">
        <v>1.4380667492500001</v>
      </c>
      <c r="H165">
        <v>1.2002223357699999</v>
      </c>
      <c r="I165">
        <v>2.6278024117399998</v>
      </c>
      <c r="J165">
        <v>1.3582767629100001</v>
      </c>
      <c r="K165">
        <v>1.37414595903</v>
      </c>
      <c r="L165">
        <v>1.83584521568</v>
      </c>
      <c r="M165">
        <v>1.8243994136299999</v>
      </c>
      <c r="N165">
        <v>2.0344470061900002</v>
      </c>
      <c r="O165">
        <v>1.54519943472</v>
      </c>
      <c r="P165">
        <v>1.3818422265300001</v>
      </c>
      <c r="Q165">
        <v>1.06451697149</v>
      </c>
      <c r="R165">
        <v>1.6179631114899999</v>
      </c>
      <c r="S165">
        <v>1.58519532257</v>
      </c>
      <c r="T165">
        <v>1.44032952638</v>
      </c>
      <c r="U165">
        <v>1.76811764469</v>
      </c>
      <c r="V165">
        <v>1.6889838391800001</v>
      </c>
      <c r="W165">
        <v>1.68082356987</v>
      </c>
      <c r="X165" s="18"/>
      <c r="Y165" s="18"/>
      <c r="Z165" s="18"/>
      <c r="AA165" s="15"/>
      <c r="AB165" s="15"/>
      <c r="AC165" s="15"/>
      <c r="AD165" s="15"/>
      <c r="AE165" s="15"/>
      <c r="AF165" s="15"/>
      <c r="AG165" s="15"/>
      <c r="AH165" s="14"/>
      <c r="AI165">
        <v>1.94840973418</v>
      </c>
      <c r="AJ165">
        <v>1.22555090042</v>
      </c>
      <c r="AK165">
        <v>1.7482229768699999</v>
      </c>
      <c r="AL165">
        <v>1.4312924606599999</v>
      </c>
      <c r="AM165">
        <v>1.3291229018799999</v>
      </c>
      <c r="AN165">
        <v>2.7230562789500001</v>
      </c>
      <c r="AO165">
        <v>1.34217578265</v>
      </c>
      <c r="AP165">
        <v>1.33942143834</v>
      </c>
      <c r="AQ165">
        <v>1.88258008731</v>
      </c>
      <c r="AR165">
        <v>1.91483614767</v>
      </c>
      <c r="AS165">
        <v>1.9372649641699999</v>
      </c>
      <c r="AT165">
        <v>1.5437371392300001</v>
      </c>
      <c r="AU165">
        <v>1.31062935664</v>
      </c>
      <c r="AV165">
        <v>1.0364105958000001</v>
      </c>
      <c r="AW165">
        <v>1.5754985832599999</v>
      </c>
      <c r="AX165">
        <v>1.5998725329300001</v>
      </c>
      <c r="AY165">
        <v>1.4513272830899999</v>
      </c>
      <c r="AZ165">
        <v>1.7551426511699999</v>
      </c>
      <c r="BA165">
        <v>1.73015566729</v>
      </c>
      <c r="BB165">
        <v>1.67769083025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v>2.0561496843299998</v>
      </c>
      <c r="E166">
        <v>1.3717781929299999</v>
      </c>
      <c r="F166">
        <v>1.71087268979</v>
      </c>
      <c r="G166">
        <v>1.4331101535799999</v>
      </c>
      <c r="H166">
        <v>1.14173515319</v>
      </c>
      <c r="I166">
        <v>2.5576337055599998</v>
      </c>
      <c r="J166">
        <v>1.3715506761</v>
      </c>
      <c r="K166">
        <v>1.3508815678999999</v>
      </c>
      <c r="L166">
        <v>1.8496422726199999</v>
      </c>
      <c r="M166">
        <v>1.84435540845</v>
      </c>
      <c r="N166">
        <v>2.0070470244499998</v>
      </c>
      <c r="O166">
        <v>1.5125255371899999</v>
      </c>
      <c r="P166">
        <v>1.4039636644</v>
      </c>
      <c r="Q166">
        <v>1.0608505631</v>
      </c>
      <c r="R166">
        <v>1.56935419394</v>
      </c>
      <c r="S166">
        <v>1.5685552254899999</v>
      </c>
      <c r="T166">
        <v>1.45911884893</v>
      </c>
      <c r="U166">
        <v>1.7307216305099999</v>
      </c>
      <c r="V166">
        <v>1.59420389533</v>
      </c>
      <c r="W166">
        <v>1.7107834263399999</v>
      </c>
      <c r="X166" s="18"/>
      <c r="Y166" s="18"/>
      <c r="Z166" s="18"/>
      <c r="AA166" s="15"/>
      <c r="AB166" s="15"/>
      <c r="AC166" s="15"/>
      <c r="AD166" s="15"/>
      <c r="AE166" s="15"/>
      <c r="AF166" s="15"/>
      <c r="AG166" s="15"/>
      <c r="AH166" s="14"/>
      <c r="AI166">
        <v>1.9329772812699999</v>
      </c>
      <c r="AJ166">
        <v>1.1971350655899999</v>
      </c>
      <c r="AK166">
        <v>1.7941415588</v>
      </c>
      <c r="AL166">
        <v>1.42941241968</v>
      </c>
      <c r="AM166">
        <v>1.3163264021600001</v>
      </c>
      <c r="AN166">
        <v>2.6029905445199999</v>
      </c>
      <c r="AO166">
        <v>1.28857376542</v>
      </c>
      <c r="AP166">
        <v>1.32191341672</v>
      </c>
      <c r="AQ166">
        <v>1.8342919010200001</v>
      </c>
      <c r="AR166">
        <v>1.80605344421</v>
      </c>
      <c r="AS166">
        <v>1.89569126804</v>
      </c>
      <c r="AT166">
        <v>1.5158735484800001</v>
      </c>
      <c r="AU166">
        <v>1.29045335841</v>
      </c>
      <c r="AV166">
        <v>0.99949105412999995</v>
      </c>
      <c r="AW166">
        <v>1.54406531583</v>
      </c>
      <c r="AX166">
        <v>1.65130664445</v>
      </c>
      <c r="AY166">
        <v>1.4727307279599999</v>
      </c>
      <c r="AZ166">
        <v>1.7674714144000001</v>
      </c>
      <c r="BA166">
        <v>1.6714333126900001</v>
      </c>
      <c r="BB166">
        <v>1.75463850236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v>2.0126352169200001</v>
      </c>
      <c r="E167">
        <v>1.3871552311299999</v>
      </c>
      <c r="F167">
        <v>1.6625545501500001</v>
      </c>
      <c r="G167">
        <v>1.41725118959</v>
      </c>
      <c r="H167">
        <v>1.1405197868800001</v>
      </c>
      <c r="I167">
        <v>2.5079061842499999</v>
      </c>
      <c r="J167">
        <v>1.3448149985</v>
      </c>
      <c r="K167">
        <v>1.3722928237600001</v>
      </c>
      <c r="L167">
        <v>1.7665443982</v>
      </c>
      <c r="M167">
        <v>1.91102186633</v>
      </c>
      <c r="N167">
        <v>1.9728370313100001</v>
      </c>
      <c r="O167">
        <v>1.53629626491</v>
      </c>
      <c r="P167">
        <v>1.3350960442699999</v>
      </c>
      <c r="Q167">
        <v>1.10338245504</v>
      </c>
      <c r="R167">
        <v>1.5132863568899999</v>
      </c>
      <c r="S167">
        <v>1.5665737362500001</v>
      </c>
      <c r="T167">
        <v>1.4454513654200001</v>
      </c>
      <c r="U167">
        <v>1.7535897057400001</v>
      </c>
      <c r="V167">
        <v>1.6098255963500001</v>
      </c>
      <c r="W167">
        <v>1.70462231856</v>
      </c>
      <c r="X167" s="18"/>
      <c r="Y167" s="18"/>
      <c r="Z167" s="18"/>
      <c r="AA167" s="15"/>
      <c r="AB167" s="15"/>
      <c r="AC167" s="15"/>
      <c r="AD167" s="15"/>
      <c r="AE167" s="15"/>
      <c r="AF167" s="15"/>
      <c r="AG167" s="15"/>
      <c r="AH167" s="14"/>
      <c r="AI167">
        <v>1.8711911744900001</v>
      </c>
      <c r="AJ167">
        <v>1.2266788011200001</v>
      </c>
      <c r="AK167">
        <v>1.8006455334</v>
      </c>
      <c r="AL167">
        <v>1.48569045115</v>
      </c>
      <c r="AM167">
        <v>1.2978105545</v>
      </c>
      <c r="AN167">
        <v>2.5757416853000001</v>
      </c>
      <c r="AO167">
        <v>1.30039060682</v>
      </c>
      <c r="AP167">
        <v>1.3393332204499999</v>
      </c>
      <c r="AQ167">
        <v>1.7947363052500001</v>
      </c>
      <c r="AR167">
        <v>1.87995426377</v>
      </c>
      <c r="AS167">
        <v>1.8951316089800001</v>
      </c>
      <c r="AT167">
        <v>1.5136262459200001</v>
      </c>
      <c r="AU167">
        <v>1.2872088348699999</v>
      </c>
      <c r="AV167">
        <v>0.99571802948400001</v>
      </c>
      <c r="AW167">
        <v>1.50882927342</v>
      </c>
      <c r="AX167">
        <v>1.6894785538199999</v>
      </c>
      <c r="AY167">
        <v>1.5108428701500001</v>
      </c>
      <c r="AZ167">
        <v>1.8262872436599999</v>
      </c>
      <c r="BA167">
        <v>1.6650240457300001</v>
      </c>
      <c r="BB167">
        <v>1.7164581504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v>1.9786567323399999</v>
      </c>
      <c r="E168">
        <v>1.3222321771500001</v>
      </c>
      <c r="F168">
        <v>1.6603424117200001</v>
      </c>
      <c r="G168">
        <v>1.35251923321</v>
      </c>
      <c r="H168">
        <v>1.1531195394</v>
      </c>
      <c r="I168">
        <v>2.5798569716399999</v>
      </c>
      <c r="J168">
        <v>1.33810908333</v>
      </c>
      <c r="K168">
        <v>1.3902324400499999</v>
      </c>
      <c r="L168">
        <v>1.7987273322999999</v>
      </c>
      <c r="M168">
        <v>1.96342441309</v>
      </c>
      <c r="N168">
        <v>1.8523726587</v>
      </c>
      <c r="O168">
        <v>1.54038832645</v>
      </c>
      <c r="P168">
        <v>1.3145101752099999</v>
      </c>
      <c r="Q168">
        <v>1.0462170129299999</v>
      </c>
      <c r="R168">
        <v>1.47223528248</v>
      </c>
      <c r="S168">
        <v>1.54892729109</v>
      </c>
      <c r="T168">
        <v>1.4183521349299999</v>
      </c>
      <c r="U168">
        <v>1.74387149453</v>
      </c>
      <c r="V168">
        <v>1.6330875311499999</v>
      </c>
      <c r="W168">
        <v>1.60612787895</v>
      </c>
      <c r="X168" s="18"/>
      <c r="Y168" s="18"/>
      <c r="Z168" s="18"/>
      <c r="AA168" s="15"/>
      <c r="AB168" s="15"/>
      <c r="AC168" s="15"/>
      <c r="AD168" s="15"/>
      <c r="AE168" s="15"/>
      <c r="AF168" s="15"/>
      <c r="AG168" s="15"/>
      <c r="AH168" s="14"/>
      <c r="AI168">
        <v>1.94511835567</v>
      </c>
      <c r="AJ168">
        <v>1.22445161803</v>
      </c>
      <c r="AK168">
        <v>1.7650709521600001</v>
      </c>
      <c r="AL168">
        <v>1.44003962953</v>
      </c>
      <c r="AM168">
        <v>1.30300559106</v>
      </c>
      <c r="AN168">
        <v>2.6794579396099998</v>
      </c>
      <c r="AO168">
        <v>1.26319383998</v>
      </c>
      <c r="AP168">
        <v>1.28187724225</v>
      </c>
      <c r="AQ168">
        <v>1.82790612544</v>
      </c>
      <c r="AR168">
        <v>1.90515409114</v>
      </c>
      <c r="AS168">
        <v>1.7879612782100001</v>
      </c>
      <c r="AT168">
        <v>1.5385455640900001</v>
      </c>
      <c r="AU168">
        <v>1.2624161243000001</v>
      </c>
      <c r="AV168">
        <v>1.0093581565500001</v>
      </c>
      <c r="AW168">
        <v>1.4820750845099999</v>
      </c>
      <c r="AX168">
        <v>1.6557368690000001</v>
      </c>
      <c r="AY168">
        <v>1.5163107947200001</v>
      </c>
      <c r="AZ168">
        <v>1.8447066519299999</v>
      </c>
      <c r="BA168">
        <v>1.68398268904</v>
      </c>
      <c r="BB168">
        <v>1.6632059939599999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v>2.0069250166299999</v>
      </c>
      <c r="E169">
        <v>1.25452350891</v>
      </c>
      <c r="F169">
        <v>1.6708710467400001</v>
      </c>
      <c r="G169">
        <v>1.3539459257899999</v>
      </c>
      <c r="H169">
        <v>1.1531436822000001</v>
      </c>
      <c r="I169">
        <v>2.5499440710300001</v>
      </c>
      <c r="J169">
        <v>1.2875557101599999</v>
      </c>
      <c r="K169">
        <v>1.31087196455</v>
      </c>
      <c r="L169">
        <v>1.7745009565700001</v>
      </c>
      <c r="M169">
        <v>1.95719884777</v>
      </c>
      <c r="N169">
        <v>1.8834754191600001</v>
      </c>
      <c r="O169">
        <v>1.5677676255799999</v>
      </c>
      <c r="P169">
        <v>1.33163201648</v>
      </c>
      <c r="Q169">
        <v>1.0419715099</v>
      </c>
      <c r="R169">
        <v>1.41068583533</v>
      </c>
      <c r="S169">
        <v>1.5181945138099999</v>
      </c>
      <c r="T169">
        <v>1.3817060048500001</v>
      </c>
      <c r="U169">
        <v>1.72645235816</v>
      </c>
      <c r="V169">
        <v>1.6212374859700001</v>
      </c>
      <c r="W169">
        <v>1.5725643757000001</v>
      </c>
      <c r="X169" s="18"/>
      <c r="Y169" s="18"/>
      <c r="Z169" s="18"/>
      <c r="AA169" s="15"/>
      <c r="AB169" s="15"/>
      <c r="AC169" s="15"/>
      <c r="AD169" s="15"/>
      <c r="AE169" s="15"/>
      <c r="AF169" s="15"/>
      <c r="AG169" s="15"/>
      <c r="AH169" s="14"/>
      <c r="AI169">
        <v>1.86790792354</v>
      </c>
      <c r="AJ169">
        <v>1.24431605871</v>
      </c>
      <c r="AK169">
        <v>1.8069559319999999</v>
      </c>
      <c r="AL169">
        <v>1.42353398791</v>
      </c>
      <c r="AM169">
        <v>1.25257465412</v>
      </c>
      <c r="AN169">
        <v>2.7574916791100001</v>
      </c>
      <c r="AO169">
        <v>1.2752188370899999</v>
      </c>
      <c r="AP169">
        <v>1.24884402365</v>
      </c>
      <c r="AQ169">
        <v>1.86267783867</v>
      </c>
      <c r="AR169">
        <v>1.92041784212</v>
      </c>
      <c r="AS169">
        <v>1.7436184593599999</v>
      </c>
      <c r="AT169">
        <v>1.56103146083</v>
      </c>
      <c r="AU169">
        <v>1.3311462173399999</v>
      </c>
      <c r="AV169">
        <v>1.0879192845400001</v>
      </c>
      <c r="AW169">
        <v>1.4679338396499999</v>
      </c>
      <c r="AX169">
        <v>1.5833500899499999</v>
      </c>
      <c r="AY169">
        <v>1.48125899896</v>
      </c>
      <c r="AZ169">
        <v>1.7942958893900001</v>
      </c>
      <c r="BA169">
        <v>1.65889932619</v>
      </c>
      <c r="BB169">
        <v>1.64759492629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v>2.0076693352600001</v>
      </c>
      <c r="E170">
        <v>1.2972642598599999</v>
      </c>
      <c r="F170">
        <v>1.6433782567899999</v>
      </c>
      <c r="G170">
        <v>1.3745911103499999</v>
      </c>
      <c r="H170">
        <v>1.15975972968</v>
      </c>
      <c r="I170">
        <v>2.5017428942</v>
      </c>
      <c r="J170">
        <v>1.3001181936499999</v>
      </c>
      <c r="K170">
        <v>1.29981349557</v>
      </c>
      <c r="L170">
        <v>1.72597923154</v>
      </c>
      <c r="M170">
        <v>1.9353562154899999</v>
      </c>
      <c r="N170">
        <v>1.9387984535</v>
      </c>
      <c r="O170">
        <v>1.5386567149699999</v>
      </c>
      <c r="P170">
        <v>1.34996014953</v>
      </c>
      <c r="Q170">
        <v>1.0217302073600001</v>
      </c>
      <c r="R170">
        <v>1.3885862685699999</v>
      </c>
      <c r="S170">
        <v>1.54391557495</v>
      </c>
      <c r="T170">
        <v>1.3753535069</v>
      </c>
      <c r="U170">
        <v>1.7030997113199999</v>
      </c>
      <c r="V170">
        <v>1.57310980943</v>
      </c>
      <c r="W170">
        <v>1.56740261979</v>
      </c>
      <c r="X170" s="18"/>
      <c r="Y170" s="18"/>
      <c r="Z170" s="18"/>
      <c r="AA170" s="15"/>
      <c r="AB170" s="15"/>
      <c r="AC170" s="15"/>
      <c r="AD170" s="15"/>
      <c r="AE170" s="15"/>
      <c r="AF170" s="15"/>
      <c r="AG170" s="15"/>
      <c r="AH170" s="14"/>
      <c r="AI170">
        <v>1.8768172677499999</v>
      </c>
      <c r="AJ170">
        <v>1.2523617061700001</v>
      </c>
      <c r="AK170">
        <v>1.77395106898</v>
      </c>
      <c r="AL170">
        <v>1.43704701446</v>
      </c>
      <c r="AM170">
        <v>1.20565080097</v>
      </c>
      <c r="AN170">
        <v>2.5813015289200001</v>
      </c>
      <c r="AO170">
        <v>1.26398998972</v>
      </c>
      <c r="AP170">
        <v>1.25510173008</v>
      </c>
      <c r="AQ170">
        <v>1.83693690266</v>
      </c>
      <c r="AR170">
        <v>1.9050916311899999</v>
      </c>
      <c r="AS170">
        <v>1.7593028362300001</v>
      </c>
      <c r="AT170">
        <v>1.5667341719100001</v>
      </c>
      <c r="AU170">
        <v>1.3085856864300001</v>
      </c>
      <c r="AV170">
        <v>1.09030693663</v>
      </c>
      <c r="AW170">
        <v>1.4325686684300001</v>
      </c>
      <c r="AX170">
        <v>1.5741730491899999</v>
      </c>
      <c r="AY170">
        <v>1.3970839859799999</v>
      </c>
      <c r="AZ170">
        <v>1.7630731717999999</v>
      </c>
      <c r="BA170">
        <v>1.5901942663099999</v>
      </c>
      <c r="BB170">
        <v>1.55752514669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v>1.97613990025</v>
      </c>
      <c r="E171">
        <v>1.2976992412199999</v>
      </c>
      <c r="F171">
        <v>1.5771703620899999</v>
      </c>
      <c r="G171">
        <v>1.3577855060999999</v>
      </c>
      <c r="H171">
        <v>1.19134517637</v>
      </c>
      <c r="I171">
        <v>2.5328235891899999</v>
      </c>
      <c r="J171">
        <v>1.3059395354100001</v>
      </c>
      <c r="K171">
        <v>1.3026852737900001</v>
      </c>
      <c r="L171">
        <v>1.7545554862399999</v>
      </c>
      <c r="M171">
        <v>1.8465624841299999</v>
      </c>
      <c r="N171">
        <v>1.8335815262699999</v>
      </c>
      <c r="O171">
        <v>1.5146338114</v>
      </c>
      <c r="P171">
        <v>1.28730559432</v>
      </c>
      <c r="Q171">
        <v>0.99819577578999996</v>
      </c>
      <c r="R171">
        <v>1.3981120464700001</v>
      </c>
      <c r="S171">
        <v>1.52655311455</v>
      </c>
      <c r="T171">
        <v>1.3517336652900001</v>
      </c>
      <c r="U171">
        <v>1.73781161211</v>
      </c>
      <c r="V171">
        <v>1.57839494384</v>
      </c>
      <c r="W171">
        <v>1.60439325595</v>
      </c>
      <c r="X171" s="18"/>
      <c r="Y171" s="18"/>
      <c r="Z171" s="18"/>
      <c r="AA171" s="15"/>
      <c r="AB171" s="15"/>
      <c r="AC171" s="15"/>
      <c r="AD171" s="15"/>
      <c r="AE171" s="15"/>
      <c r="AF171" s="15"/>
      <c r="AG171" s="15"/>
      <c r="AH171" s="14"/>
      <c r="AI171">
        <v>1.8565623897300001</v>
      </c>
      <c r="AJ171">
        <v>1.2439687218</v>
      </c>
      <c r="AK171">
        <v>1.7010209328999999</v>
      </c>
      <c r="AL171">
        <v>1.4030494226900001</v>
      </c>
      <c r="AM171">
        <v>1.17821461661</v>
      </c>
      <c r="AN171">
        <v>2.4679345267900001</v>
      </c>
      <c r="AO171">
        <v>1.2718221509600001</v>
      </c>
      <c r="AP171">
        <v>1.2264578049099999</v>
      </c>
      <c r="AQ171">
        <v>1.8273740763199999</v>
      </c>
      <c r="AR171">
        <v>1.8394495928900001</v>
      </c>
      <c r="AS171">
        <v>1.72610588585</v>
      </c>
      <c r="AT171">
        <v>1.49852466274</v>
      </c>
      <c r="AU171">
        <v>1.2489882052400001</v>
      </c>
      <c r="AV171">
        <v>1.0356780613800001</v>
      </c>
      <c r="AW171">
        <v>1.42347986213</v>
      </c>
      <c r="AX171">
        <v>1.5293849479699999</v>
      </c>
      <c r="AY171">
        <v>1.4018849419399999</v>
      </c>
      <c r="AZ171">
        <v>1.72982127096</v>
      </c>
      <c r="BA171">
        <v>1.56063862087</v>
      </c>
      <c r="BB171">
        <v>1.57884123738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v>1.9313094878799999</v>
      </c>
      <c r="E172">
        <v>1.2986209740700001</v>
      </c>
      <c r="F172">
        <v>1.5824404677799999</v>
      </c>
      <c r="G172">
        <v>1.354753576</v>
      </c>
      <c r="H172">
        <v>1.2257494974400001</v>
      </c>
      <c r="I172">
        <v>2.53088629253</v>
      </c>
      <c r="J172">
        <v>1.2590592225799999</v>
      </c>
      <c r="K172">
        <v>1.30847940572</v>
      </c>
      <c r="L172">
        <v>1.7182414105199999</v>
      </c>
      <c r="M172">
        <v>1.7844229061200001</v>
      </c>
      <c r="N172">
        <v>1.8896215675700001</v>
      </c>
      <c r="O172">
        <v>1.4773507780799999</v>
      </c>
      <c r="P172">
        <v>1.3067363159200001</v>
      </c>
      <c r="Q172">
        <v>0.99591846524899996</v>
      </c>
      <c r="R172">
        <v>1.4157466295500001</v>
      </c>
      <c r="S172">
        <v>1.49784768786</v>
      </c>
      <c r="T172">
        <v>1.3103187241200001</v>
      </c>
      <c r="U172">
        <v>1.7050308994400001</v>
      </c>
      <c r="V172">
        <v>1.5589676188599999</v>
      </c>
      <c r="W172">
        <v>1.5873249443199999</v>
      </c>
      <c r="X172" s="18"/>
      <c r="Y172" s="18"/>
      <c r="Z172" s="18"/>
      <c r="AA172" s="15"/>
      <c r="AB172" s="15"/>
      <c r="AC172" s="15"/>
      <c r="AD172" s="15"/>
      <c r="AE172" s="15"/>
      <c r="AF172" s="15"/>
      <c r="AG172" s="15"/>
      <c r="AH172" s="14"/>
      <c r="AI172">
        <v>1.81293061232</v>
      </c>
      <c r="AJ172">
        <v>1.25077375207</v>
      </c>
      <c r="AK172">
        <v>1.6605857097000001</v>
      </c>
      <c r="AL172">
        <v>1.31867089836</v>
      </c>
      <c r="AM172">
        <v>1.2185293024699999</v>
      </c>
      <c r="AN172">
        <v>2.4717069782999999</v>
      </c>
      <c r="AO172">
        <v>1.2248009827799999</v>
      </c>
      <c r="AP172">
        <v>1.2458423508800001</v>
      </c>
      <c r="AQ172">
        <v>1.77356862738</v>
      </c>
      <c r="AR172">
        <v>1.8532548155799999</v>
      </c>
      <c r="AS172">
        <v>1.7380505468</v>
      </c>
      <c r="AT172">
        <v>1.48306438395</v>
      </c>
      <c r="AU172">
        <v>1.2253173966399999</v>
      </c>
      <c r="AV172">
        <v>0.98166344609800005</v>
      </c>
      <c r="AW172">
        <v>1.38602077781</v>
      </c>
      <c r="AX172">
        <v>1.5319303817300001</v>
      </c>
      <c r="AY172">
        <v>1.3876790263700001</v>
      </c>
      <c r="AZ172">
        <v>1.7391265953099999</v>
      </c>
      <c r="BA172">
        <v>1.5565573394100001</v>
      </c>
      <c r="BB172">
        <v>1.5915380748000001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v>1.9179707855499999</v>
      </c>
      <c r="E173">
        <v>1.3088672770000001</v>
      </c>
      <c r="F173">
        <v>1.6196913288699999</v>
      </c>
      <c r="G173">
        <v>1.32349077763</v>
      </c>
      <c r="H173">
        <v>1.1982155371600001</v>
      </c>
      <c r="I173">
        <v>2.3870667376800001</v>
      </c>
      <c r="J173">
        <v>1.25432905574</v>
      </c>
      <c r="K173">
        <v>1.30371418725</v>
      </c>
      <c r="L173">
        <v>1.7100033722600001</v>
      </c>
      <c r="M173">
        <v>1.7767989549000001</v>
      </c>
      <c r="N173">
        <v>1.87720383843</v>
      </c>
      <c r="O173">
        <v>1.44607528482</v>
      </c>
      <c r="P173">
        <v>1.3093406679799999</v>
      </c>
      <c r="Q173">
        <v>1.0018563360899999</v>
      </c>
      <c r="R173">
        <v>1.3787427024000001</v>
      </c>
      <c r="S173">
        <v>1.4747541772499999</v>
      </c>
      <c r="T173">
        <v>1.2954884092200001</v>
      </c>
      <c r="U173">
        <v>1.6067375529200001</v>
      </c>
      <c r="V173">
        <v>1.5322008679300001</v>
      </c>
      <c r="W173">
        <v>1.5856003113999999</v>
      </c>
      <c r="X173" s="18"/>
      <c r="Y173" s="18"/>
      <c r="Z173" s="18"/>
      <c r="AA173" s="15"/>
      <c r="AB173" s="15"/>
      <c r="AC173" s="15"/>
      <c r="AD173" s="15"/>
      <c r="AE173" s="15"/>
      <c r="AF173" s="15"/>
      <c r="AG173" s="15"/>
      <c r="AH173" s="14"/>
      <c r="AI173">
        <v>1.8064522897099999</v>
      </c>
      <c r="AJ173">
        <v>1.21415251088</v>
      </c>
      <c r="AK173">
        <v>1.71396481245</v>
      </c>
      <c r="AL173">
        <v>1.3453763318600001</v>
      </c>
      <c r="AM173">
        <v>1.2556317835299999</v>
      </c>
      <c r="AN173">
        <v>2.4648210010199998</v>
      </c>
      <c r="AO173">
        <v>1.22392560169</v>
      </c>
      <c r="AP173">
        <v>1.2274507918299999</v>
      </c>
      <c r="AQ173">
        <v>1.7881846318600001</v>
      </c>
      <c r="AR173">
        <v>1.8037591636600001</v>
      </c>
      <c r="AS173">
        <v>1.65676472312</v>
      </c>
      <c r="AT173">
        <v>1.4971873383600001</v>
      </c>
      <c r="AU173">
        <v>1.24560265636</v>
      </c>
      <c r="AV173">
        <v>0.99124903703599998</v>
      </c>
      <c r="AW173">
        <v>1.3945619746</v>
      </c>
      <c r="AX173">
        <v>1.55109898936</v>
      </c>
      <c r="AY173">
        <v>1.39932078485</v>
      </c>
      <c r="AZ173">
        <v>1.7344939321299999</v>
      </c>
      <c r="BA173">
        <v>1.57219840245</v>
      </c>
      <c r="BB173">
        <v>1.53715955111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v>1.90758764545</v>
      </c>
      <c r="E174">
        <v>1.3277568902800001</v>
      </c>
      <c r="F174">
        <v>1.5616279020499999</v>
      </c>
      <c r="G174">
        <v>1.3110716637499999</v>
      </c>
      <c r="H174">
        <v>1.17657333393</v>
      </c>
      <c r="I174">
        <v>2.3709436905599999</v>
      </c>
      <c r="J174">
        <v>1.25306889798</v>
      </c>
      <c r="K174">
        <v>1.2776377602</v>
      </c>
      <c r="L174">
        <v>1.69669965029</v>
      </c>
      <c r="M174">
        <v>1.7413741358899999</v>
      </c>
      <c r="N174">
        <v>1.7760856703700001</v>
      </c>
      <c r="O174">
        <v>1.4534115788099999</v>
      </c>
      <c r="P174">
        <v>1.31351131018</v>
      </c>
      <c r="Q174">
        <v>0.97711132605600004</v>
      </c>
      <c r="R174">
        <v>1.3523682217599999</v>
      </c>
      <c r="S174">
        <v>1.43216999821</v>
      </c>
      <c r="T174">
        <v>1.28680488217</v>
      </c>
      <c r="U174">
        <v>1.56120249952</v>
      </c>
      <c r="V174">
        <v>1.48145199786</v>
      </c>
      <c r="W174">
        <v>1.54931391096</v>
      </c>
      <c r="X174" s="18"/>
      <c r="Y174" s="18"/>
      <c r="Z174" s="18"/>
      <c r="AA174" s="15"/>
      <c r="AB174" s="15"/>
      <c r="AC174" s="15"/>
      <c r="AD174" s="15"/>
      <c r="AE174" s="15"/>
      <c r="AF174" s="15"/>
      <c r="AG174" s="15"/>
      <c r="AH174" s="14"/>
      <c r="AI174">
        <v>1.7954492523000001</v>
      </c>
      <c r="AJ174">
        <v>1.1971004652799999</v>
      </c>
      <c r="AK174">
        <v>1.6868792967099999</v>
      </c>
      <c r="AL174">
        <v>1.3655933247000001</v>
      </c>
      <c r="AM174">
        <v>1.2671234169500001</v>
      </c>
      <c r="AN174">
        <v>2.4966056880699998</v>
      </c>
      <c r="AO174">
        <v>1.24347682581</v>
      </c>
      <c r="AP174">
        <v>1.22427303586</v>
      </c>
      <c r="AQ174">
        <v>1.7728392472000001</v>
      </c>
      <c r="AR174">
        <v>1.74278167699</v>
      </c>
      <c r="AS174">
        <v>1.5823176007499999</v>
      </c>
      <c r="AT174">
        <v>1.4630115313100001</v>
      </c>
      <c r="AU174">
        <v>1.22866711118</v>
      </c>
      <c r="AV174">
        <v>1.0099984657200001</v>
      </c>
      <c r="AW174">
        <v>1.3531525048799999</v>
      </c>
      <c r="AX174">
        <v>1.55396380845</v>
      </c>
      <c r="AY174">
        <v>1.40491013581</v>
      </c>
      <c r="AZ174">
        <v>1.6575118091700001</v>
      </c>
      <c r="BA174">
        <v>1.5477787673300001</v>
      </c>
      <c r="BB174">
        <v>1.5134806912400001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v>1.93954097945</v>
      </c>
      <c r="E175">
        <v>1.2878914242699999</v>
      </c>
      <c r="F175">
        <v>1.5990265698099999</v>
      </c>
      <c r="G175">
        <v>1.33851071827</v>
      </c>
      <c r="H175">
        <v>1.1495068023599999</v>
      </c>
      <c r="I175">
        <v>2.41548189329</v>
      </c>
      <c r="J175">
        <v>1.25053661066</v>
      </c>
      <c r="K175">
        <v>1.2619450540499999</v>
      </c>
      <c r="L175">
        <v>1.6991104479000001</v>
      </c>
      <c r="M175">
        <v>1.6996944443199999</v>
      </c>
      <c r="N175">
        <v>1.8629488625599999</v>
      </c>
      <c r="O175">
        <v>1.4375261079399999</v>
      </c>
      <c r="P175">
        <v>1.28606021006</v>
      </c>
      <c r="Q175">
        <v>0.98739021331700005</v>
      </c>
      <c r="R175">
        <v>1.35855520677</v>
      </c>
      <c r="S175">
        <v>1.4107563385999999</v>
      </c>
      <c r="T175">
        <v>1.27213495973</v>
      </c>
      <c r="U175">
        <v>1.57143083017</v>
      </c>
      <c r="V175">
        <v>1.4892374509199999</v>
      </c>
      <c r="W175">
        <v>1.51519899828</v>
      </c>
      <c r="X175" s="18"/>
      <c r="Y175" s="18"/>
      <c r="Z175" s="18"/>
      <c r="AA175" s="15"/>
      <c r="AB175" s="15"/>
      <c r="AC175" s="15"/>
      <c r="AD175" s="15"/>
      <c r="AE175" s="15"/>
      <c r="AF175" s="15"/>
      <c r="AG175" s="15"/>
      <c r="AH175" s="14"/>
      <c r="AI175">
        <v>1.7981280315199999</v>
      </c>
      <c r="AJ175">
        <v>1.1771036941699999</v>
      </c>
      <c r="AK175">
        <v>1.6771268347299999</v>
      </c>
      <c r="AL175">
        <v>1.3778645172899999</v>
      </c>
      <c r="AM175">
        <v>1.21866148616</v>
      </c>
      <c r="AN175">
        <v>2.52355765157</v>
      </c>
      <c r="AO175">
        <v>1.23871737464</v>
      </c>
      <c r="AP175">
        <v>1.23947774953</v>
      </c>
      <c r="AQ175">
        <v>1.7896373424800001</v>
      </c>
      <c r="AR175">
        <v>1.7069318153499999</v>
      </c>
      <c r="AS175">
        <v>1.6359763586</v>
      </c>
      <c r="AT175">
        <v>1.47416639572</v>
      </c>
      <c r="AU175">
        <v>1.2554532508</v>
      </c>
      <c r="AV175">
        <v>1.0327462447</v>
      </c>
      <c r="AW175">
        <v>1.4042768694200001</v>
      </c>
      <c r="AX175">
        <v>1.50017345695</v>
      </c>
      <c r="AY175">
        <v>1.38672936113</v>
      </c>
      <c r="AZ175">
        <v>1.71643745371</v>
      </c>
      <c r="BA175">
        <v>1.5710491128199999</v>
      </c>
      <c r="BB175">
        <v>1.5434953795299999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v>1.89587744795</v>
      </c>
      <c r="E176">
        <v>1.2373955164899999</v>
      </c>
      <c r="F176">
        <v>1.5712888467999999</v>
      </c>
      <c r="G176">
        <v>1.32166703371</v>
      </c>
      <c r="H176">
        <v>1.14454719078</v>
      </c>
      <c r="I176">
        <v>2.4814609064000002</v>
      </c>
      <c r="J176">
        <v>1.25307918759</v>
      </c>
      <c r="K176">
        <v>1.25467995671</v>
      </c>
      <c r="L176">
        <v>1.7362787236599999</v>
      </c>
      <c r="M176">
        <v>1.73036712864</v>
      </c>
      <c r="N176">
        <v>1.8127257001299999</v>
      </c>
      <c r="O176">
        <v>1.4442237897600001</v>
      </c>
      <c r="P176">
        <v>1.26473072887</v>
      </c>
      <c r="Q176">
        <v>0.98412915160299996</v>
      </c>
      <c r="R176">
        <v>1.3630452688900001</v>
      </c>
      <c r="S176">
        <v>1.4598111414999999</v>
      </c>
      <c r="T176">
        <v>1.23973438552</v>
      </c>
      <c r="U176">
        <v>1.58505370537</v>
      </c>
      <c r="V176">
        <v>1.45930626607</v>
      </c>
      <c r="W176">
        <v>1.4933286139699999</v>
      </c>
      <c r="X176" s="18"/>
      <c r="Y176" s="18"/>
      <c r="Z176" s="18"/>
      <c r="AA176" s="15"/>
      <c r="AB176" s="15"/>
      <c r="AC176" s="15"/>
      <c r="AD176" s="15"/>
      <c r="AE176" s="15"/>
      <c r="AF176" s="15"/>
      <c r="AG176" s="15"/>
      <c r="AH176" s="14"/>
      <c r="AI176">
        <v>1.78798459051</v>
      </c>
      <c r="AJ176">
        <v>1.13224776724</v>
      </c>
      <c r="AK176">
        <v>1.5967109626</v>
      </c>
      <c r="AL176">
        <v>1.3748968611800001</v>
      </c>
      <c r="AM176">
        <v>1.1938059054000001</v>
      </c>
      <c r="AN176">
        <v>2.3815919939399999</v>
      </c>
      <c r="AO176">
        <v>1.24893080438</v>
      </c>
      <c r="AP176">
        <v>1.2522002567099999</v>
      </c>
      <c r="AQ176">
        <v>1.7498615775399999</v>
      </c>
      <c r="AR176">
        <v>1.7712750082499999</v>
      </c>
      <c r="AS176">
        <v>1.6644975957399999</v>
      </c>
      <c r="AT176">
        <v>1.4621942422800001</v>
      </c>
      <c r="AU176">
        <v>1.24615163103</v>
      </c>
      <c r="AV176">
        <v>1.0346817107699999</v>
      </c>
      <c r="AW176">
        <v>1.4244978821200001</v>
      </c>
      <c r="AX176">
        <v>1.4932872177100001</v>
      </c>
      <c r="AY176">
        <v>1.3482167408500001</v>
      </c>
      <c r="AZ176">
        <v>1.7272377053700001</v>
      </c>
      <c r="BA176">
        <v>1.5042849524799999</v>
      </c>
      <c r="BB176">
        <v>1.5860094491900001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v>1.90917068412</v>
      </c>
      <c r="E177">
        <v>1.17117996149</v>
      </c>
      <c r="F177">
        <v>1.57183309054</v>
      </c>
      <c r="G177">
        <v>1.29363402518</v>
      </c>
      <c r="H177">
        <v>1.15993506257</v>
      </c>
      <c r="I177">
        <v>2.4755195551</v>
      </c>
      <c r="J177">
        <v>1.1841620319199999</v>
      </c>
      <c r="K177">
        <v>1.2357705959500001</v>
      </c>
      <c r="L177">
        <v>1.7249063944900001</v>
      </c>
      <c r="M177">
        <v>1.70255499919</v>
      </c>
      <c r="N177">
        <v>1.7542806437</v>
      </c>
      <c r="O177">
        <v>1.43863205691</v>
      </c>
      <c r="P177">
        <v>1.25400842679</v>
      </c>
      <c r="Q177">
        <v>1.01036855601</v>
      </c>
      <c r="R177">
        <v>1.37684087946</v>
      </c>
      <c r="S177">
        <v>1.4944154836400001</v>
      </c>
      <c r="T177">
        <v>1.28139011459</v>
      </c>
      <c r="U177">
        <v>1.6359912968799999</v>
      </c>
      <c r="V177">
        <v>1.4445984885800001</v>
      </c>
      <c r="W177">
        <v>1.51680341478</v>
      </c>
      <c r="X177" s="18"/>
      <c r="Y177" s="18"/>
      <c r="Z177" s="18"/>
      <c r="AA177" s="15"/>
      <c r="AB177" s="15"/>
      <c r="AC177" s="15"/>
      <c r="AD177" s="15"/>
      <c r="AE177" s="15"/>
      <c r="AF177" s="15"/>
      <c r="AG177" s="15"/>
      <c r="AH177" s="14"/>
      <c r="AI177">
        <v>1.79947200046</v>
      </c>
      <c r="AJ177">
        <v>1.1514582736600001</v>
      </c>
      <c r="AK177">
        <v>1.63547670608</v>
      </c>
      <c r="AL177">
        <v>1.3982683687499999</v>
      </c>
      <c r="AM177">
        <v>1.21725398348</v>
      </c>
      <c r="AN177">
        <v>2.3691967202200002</v>
      </c>
      <c r="AO177">
        <v>1.1726144326700001</v>
      </c>
      <c r="AP177">
        <v>1.22222312291</v>
      </c>
      <c r="AQ177">
        <v>1.74751632435</v>
      </c>
      <c r="AR177">
        <v>1.72683762274</v>
      </c>
      <c r="AS177">
        <v>1.6215462978599999</v>
      </c>
      <c r="AT177">
        <v>1.4359534444299999</v>
      </c>
      <c r="AU177">
        <v>1.22002653563</v>
      </c>
      <c r="AV177">
        <v>1.0584487031200001</v>
      </c>
      <c r="AW177">
        <v>1.39999997206</v>
      </c>
      <c r="AX177">
        <v>1.47312359951</v>
      </c>
      <c r="AY177">
        <v>1.3379572582799999</v>
      </c>
      <c r="AZ177">
        <v>1.70712790348</v>
      </c>
      <c r="BA177">
        <v>1.46354445151</v>
      </c>
      <c r="BB177">
        <v>1.62788186217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v>1.9192868349500001</v>
      </c>
      <c r="E178">
        <v>1.16339990616</v>
      </c>
      <c r="F178">
        <v>1.5614638137000001</v>
      </c>
      <c r="G178">
        <v>1.2795904034900001</v>
      </c>
      <c r="H178">
        <v>1.1710088728800001</v>
      </c>
      <c r="I178">
        <v>2.48156499686</v>
      </c>
      <c r="J178">
        <v>1.22226329075</v>
      </c>
      <c r="K178">
        <v>1.2467758418799999</v>
      </c>
      <c r="L178">
        <v>1.6729936354399999</v>
      </c>
      <c r="M178">
        <v>1.7006437857900001</v>
      </c>
      <c r="N178">
        <v>1.69699824983</v>
      </c>
      <c r="O178">
        <v>1.3567867034600001</v>
      </c>
      <c r="P178">
        <v>1.2771296456100001</v>
      </c>
      <c r="Q178">
        <v>1.01585022127</v>
      </c>
      <c r="R178">
        <v>1.39388968558</v>
      </c>
      <c r="S178">
        <v>1.4740044455700001</v>
      </c>
      <c r="T178">
        <v>1.28234406773</v>
      </c>
      <c r="U178">
        <v>1.63705305002</v>
      </c>
      <c r="V178">
        <v>1.44298070881</v>
      </c>
      <c r="W178">
        <v>1.4872467703900001</v>
      </c>
      <c r="X178" s="18"/>
      <c r="Y178" s="18"/>
      <c r="Z178" s="18"/>
      <c r="AA178" s="15"/>
      <c r="AB178" s="15"/>
      <c r="AC178" s="15"/>
      <c r="AD178" s="15"/>
      <c r="AE178" s="15"/>
      <c r="AF178" s="15"/>
      <c r="AG178" s="15"/>
      <c r="AH178" s="14"/>
      <c r="AI178">
        <v>1.74794230499</v>
      </c>
      <c r="AJ178">
        <v>1.18484402402</v>
      </c>
      <c r="AK178">
        <v>1.59554628607</v>
      </c>
      <c r="AL178">
        <v>1.4459512316300001</v>
      </c>
      <c r="AM178">
        <v>1.23489248226</v>
      </c>
      <c r="AN178">
        <v>2.3113560355599998</v>
      </c>
      <c r="AO178">
        <v>1.1934506170000001</v>
      </c>
      <c r="AP178">
        <v>1.2175186947400001</v>
      </c>
      <c r="AQ178">
        <v>1.7272647937400001</v>
      </c>
      <c r="AR178">
        <v>1.7158327816200001</v>
      </c>
      <c r="AS178">
        <v>1.5787767458999999</v>
      </c>
      <c r="AT178">
        <v>1.4482239370300001</v>
      </c>
      <c r="AU178">
        <v>1.24716936484</v>
      </c>
      <c r="AV178">
        <v>1.05695054093</v>
      </c>
      <c r="AW178">
        <v>1.41957601915</v>
      </c>
      <c r="AX178">
        <v>1.4940018069100001</v>
      </c>
      <c r="AY178">
        <v>1.3426604883</v>
      </c>
      <c r="AZ178">
        <v>1.67625354751</v>
      </c>
      <c r="BA178">
        <v>1.42326261432</v>
      </c>
      <c r="BB178">
        <v>1.5777374448399999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v>1.87015075933</v>
      </c>
      <c r="E179">
        <v>1.2074150397300001</v>
      </c>
      <c r="F179">
        <v>1.51119265681</v>
      </c>
      <c r="G179">
        <v>1.23713779563</v>
      </c>
      <c r="H179">
        <v>1.1679733210800001</v>
      </c>
      <c r="I179">
        <v>2.46139318646</v>
      </c>
      <c r="J179">
        <v>1.23958986632</v>
      </c>
      <c r="K179">
        <v>1.25348763842</v>
      </c>
      <c r="L179">
        <v>1.63338386967</v>
      </c>
      <c r="M179">
        <v>1.73344906151</v>
      </c>
      <c r="N179">
        <v>1.7063224348099999</v>
      </c>
      <c r="O179">
        <v>1.3592426755</v>
      </c>
      <c r="P179">
        <v>1.2578810031600001</v>
      </c>
      <c r="Q179">
        <v>0.99698580962700001</v>
      </c>
      <c r="R179">
        <v>1.3558222048499999</v>
      </c>
      <c r="S179">
        <v>1.4036096413800001</v>
      </c>
      <c r="T179">
        <v>1.2263688994399999</v>
      </c>
      <c r="U179">
        <v>1.5330692370800001</v>
      </c>
      <c r="V179">
        <v>1.4680144995</v>
      </c>
      <c r="W179">
        <v>1.4517450135000001</v>
      </c>
      <c r="X179" s="18"/>
      <c r="Y179" s="18"/>
      <c r="Z179" s="18"/>
      <c r="AA179" s="15"/>
      <c r="AB179" s="15"/>
      <c r="AC179" s="15"/>
      <c r="AD179" s="15"/>
      <c r="AE179" s="15"/>
      <c r="AF179" s="15"/>
      <c r="AG179" s="15"/>
      <c r="AH179" s="14"/>
      <c r="AI179">
        <v>1.7076450238900001</v>
      </c>
      <c r="AJ179">
        <v>1.1424833455100001</v>
      </c>
      <c r="AK179">
        <v>1.5533545184199999</v>
      </c>
      <c r="AL179">
        <v>1.34512109382</v>
      </c>
      <c r="AM179">
        <v>1.18830147167</v>
      </c>
      <c r="AN179">
        <v>2.4555340514099999</v>
      </c>
      <c r="AO179">
        <v>1.19099981973</v>
      </c>
      <c r="AP179">
        <v>1.1778023818300001</v>
      </c>
      <c r="AQ179">
        <v>1.6704003579</v>
      </c>
      <c r="AR179">
        <v>1.67923943279</v>
      </c>
      <c r="AS179">
        <v>1.5783624787799999</v>
      </c>
      <c r="AT179">
        <v>1.41605806447</v>
      </c>
      <c r="AU179">
        <v>1.21024046731</v>
      </c>
      <c r="AV179">
        <v>1.0315218398099999</v>
      </c>
      <c r="AW179">
        <v>1.3915187867700001</v>
      </c>
      <c r="AX179">
        <v>1.5016992868800001</v>
      </c>
      <c r="AY179">
        <v>1.3293239670100001</v>
      </c>
      <c r="AZ179">
        <v>1.70260467058</v>
      </c>
      <c r="BA179">
        <v>1.50077200855</v>
      </c>
      <c r="BB179">
        <v>1.53101426762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v>1.8679865496900001</v>
      </c>
      <c r="E180">
        <v>1.1985860022199999</v>
      </c>
      <c r="F180">
        <v>1.50211205979</v>
      </c>
      <c r="G180">
        <v>1.1911837735799999</v>
      </c>
      <c r="H180">
        <v>1.1193044030599999</v>
      </c>
      <c r="I180">
        <v>2.4408530367700001</v>
      </c>
      <c r="J180">
        <v>1.2233851312799999</v>
      </c>
      <c r="K180">
        <v>1.2545288582</v>
      </c>
      <c r="L180">
        <v>1.6479460216599999</v>
      </c>
      <c r="M180">
        <v>1.77638157179</v>
      </c>
      <c r="N180">
        <v>1.7358745444300001</v>
      </c>
      <c r="O180">
        <v>1.3483961765100001</v>
      </c>
      <c r="P180">
        <v>1.2565541568900001</v>
      </c>
      <c r="Q180">
        <v>0.96000357770699996</v>
      </c>
      <c r="R180">
        <v>1.3318941150400001</v>
      </c>
      <c r="S180">
        <v>1.3961820284499999</v>
      </c>
      <c r="T180">
        <v>1.24793349196</v>
      </c>
      <c r="U180">
        <v>1.5647481559300001</v>
      </c>
      <c r="V180">
        <v>1.4669342352000001</v>
      </c>
      <c r="W180">
        <v>1.44059317756</v>
      </c>
      <c r="X180" s="18"/>
      <c r="Y180" s="18"/>
      <c r="Z180" s="18"/>
      <c r="AA180" s="15"/>
      <c r="AB180" s="15"/>
      <c r="AC180" s="15"/>
      <c r="AD180" s="15"/>
      <c r="AE180" s="15"/>
      <c r="AF180" s="15"/>
      <c r="AG180" s="15"/>
      <c r="AH180" s="14"/>
      <c r="AI180">
        <v>1.71211990512</v>
      </c>
      <c r="AJ180">
        <v>1.12845381961</v>
      </c>
      <c r="AK180">
        <v>1.53944670208</v>
      </c>
      <c r="AL180">
        <v>1.27846452023</v>
      </c>
      <c r="AM180">
        <v>1.11481439729</v>
      </c>
      <c r="AN180">
        <v>2.4426528886900001</v>
      </c>
      <c r="AO180">
        <v>1.1830137348600001</v>
      </c>
      <c r="AP180">
        <v>1.1624662668500001</v>
      </c>
      <c r="AQ180">
        <v>1.6719625608299999</v>
      </c>
      <c r="AR180">
        <v>1.7338976076599999</v>
      </c>
      <c r="AS180">
        <v>1.5770343979100001</v>
      </c>
      <c r="AT180">
        <v>1.3747516048899999</v>
      </c>
      <c r="AU180">
        <v>1.2316414685099999</v>
      </c>
      <c r="AV180">
        <v>1.0166689768199999</v>
      </c>
      <c r="AW180">
        <v>1.3518101921900001</v>
      </c>
      <c r="AX180">
        <v>1.47350550391</v>
      </c>
      <c r="AY180">
        <v>1.29632001219</v>
      </c>
      <c r="AZ180">
        <v>1.68969708594</v>
      </c>
      <c r="BA180">
        <v>1.5342625445</v>
      </c>
      <c r="BB180">
        <v>1.4746674202500001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v>1.87196889537</v>
      </c>
      <c r="E181">
        <v>1.1955757173999999</v>
      </c>
      <c r="F181">
        <v>1.4948427874100001</v>
      </c>
      <c r="G181">
        <v>1.2225002861500001</v>
      </c>
      <c r="H181">
        <v>1.1492228625900001</v>
      </c>
      <c r="I181">
        <v>2.5145781925000001</v>
      </c>
      <c r="J181">
        <v>1.1988745033099999</v>
      </c>
      <c r="K181">
        <v>1.2193016532200001</v>
      </c>
      <c r="L181">
        <v>1.58366810862</v>
      </c>
      <c r="M181">
        <v>1.6707657308199999</v>
      </c>
      <c r="N181">
        <v>1.7720554502899999</v>
      </c>
      <c r="O181">
        <v>1.31080652945</v>
      </c>
      <c r="P181">
        <v>1.2415945135799999</v>
      </c>
      <c r="Q181">
        <v>0.90294043837600002</v>
      </c>
      <c r="R181">
        <v>1.2954065858499999</v>
      </c>
      <c r="S181">
        <v>1.3829584325499999</v>
      </c>
      <c r="T181">
        <v>1.27027037237</v>
      </c>
      <c r="U181">
        <v>1.56281472867</v>
      </c>
      <c r="V181">
        <v>1.4393010027099999</v>
      </c>
      <c r="W181">
        <v>1.48567660914</v>
      </c>
      <c r="X181" s="18"/>
      <c r="Y181" s="18"/>
      <c r="Z181" s="18"/>
      <c r="AA181" s="15"/>
      <c r="AB181" s="15"/>
      <c r="AC181" s="15"/>
      <c r="AD181" s="15"/>
      <c r="AE181" s="15"/>
      <c r="AF181" s="15"/>
      <c r="AG181" s="15"/>
      <c r="AH181" s="14"/>
      <c r="AI181">
        <v>1.7263155673799999</v>
      </c>
      <c r="AJ181">
        <v>1.14054856797</v>
      </c>
      <c r="AK181">
        <v>1.57577988833</v>
      </c>
      <c r="AL181">
        <v>1.2417444639299999</v>
      </c>
      <c r="AM181">
        <v>1.0983787066699999</v>
      </c>
      <c r="AN181">
        <v>2.5319769122300002</v>
      </c>
      <c r="AO181">
        <v>1.1955986673800001</v>
      </c>
      <c r="AP181">
        <v>1.1451928679700001</v>
      </c>
      <c r="AQ181">
        <v>1.7077109203800001</v>
      </c>
      <c r="AR181">
        <v>1.7231392967200001</v>
      </c>
      <c r="AS181">
        <v>1.53795110626</v>
      </c>
      <c r="AT181">
        <v>1.34710565195</v>
      </c>
      <c r="AU181">
        <v>1.2114696539600001</v>
      </c>
      <c r="AV181">
        <v>0.99427457115100004</v>
      </c>
      <c r="AW181">
        <v>1.33980935392</v>
      </c>
      <c r="AX181">
        <v>1.51101162435</v>
      </c>
      <c r="AY181">
        <v>1.26822725282</v>
      </c>
      <c r="AZ181">
        <v>1.63724288498</v>
      </c>
      <c r="BA181">
        <v>1.4822020869300001</v>
      </c>
      <c r="BB181">
        <v>1.4926459480400001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v>1.8672728838299999</v>
      </c>
      <c r="E182">
        <v>1.15114263703</v>
      </c>
      <c r="F182">
        <v>1.4642607750500001</v>
      </c>
      <c r="G182">
        <v>1.2133601086300001</v>
      </c>
      <c r="H182">
        <v>1.19929604424</v>
      </c>
      <c r="I182">
        <v>2.4055039694899998</v>
      </c>
      <c r="J182">
        <v>1.1713288315099999</v>
      </c>
      <c r="K182">
        <v>1.2291285923099999</v>
      </c>
      <c r="L182">
        <v>1.6046248299700001</v>
      </c>
      <c r="M182">
        <v>1.65436024086</v>
      </c>
      <c r="N182">
        <v>1.78256369136</v>
      </c>
      <c r="O182">
        <v>1.2882463259600001</v>
      </c>
      <c r="P182">
        <v>1.1885788232900001</v>
      </c>
      <c r="Q182">
        <v>0.88784548843900002</v>
      </c>
      <c r="R182">
        <v>1.25369544022</v>
      </c>
      <c r="S182">
        <v>1.4016155190499999</v>
      </c>
      <c r="T182">
        <v>1.2227374259599999</v>
      </c>
      <c r="U182">
        <v>1.5433231247300001</v>
      </c>
      <c r="V182">
        <v>1.4219663792599999</v>
      </c>
      <c r="W182">
        <v>1.44551760739</v>
      </c>
      <c r="X182" s="18"/>
      <c r="Y182" s="18"/>
      <c r="Z182" s="18"/>
      <c r="AA182" s="15"/>
      <c r="AB182" s="15"/>
      <c r="AC182" s="15"/>
      <c r="AD182" s="15"/>
      <c r="AE182" s="15"/>
      <c r="AF182" s="15"/>
      <c r="AG182" s="15"/>
      <c r="AH182" s="14"/>
      <c r="AI182">
        <v>1.6898879763400001</v>
      </c>
      <c r="AJ182">
        <v>1.22948659509</v>
      </c>
      <c r="AK182">
        <v>1.55133058937</v>
      </c>
      <c r="AL182">
        <v>1.24808205732</v>
      </c>
      <c r="AM182">
        <v>1.18869905174</v>
      </c>
      <c r="AN182">
        <v>2.51488968571</v>
      </c>
      <c r="AO182">
        <v>1.2015724192799999</v>
      </c>
      <c r="AP182">
        <v>1.1481629770899999</v>
      </c>
      <c r="AQ182">
        <v>1.6550961695399999</v>
      </c>
      <c r="AR182">
        <v>1.6468644599</v>
      </c>
      <c r="AS182">
        <v>1.5529573238000001</v>
      </c>
      <c r="AT182">
        <v>1.3100603387300001</v>
      </c>
      <c r="AU182">
        <v>1.16087885772</v>
      </c>
      <c r="AV182">
        <v>0.95423372422899999</v>
      </c>
      <c r="AW182">
        <v>1.27533765304</v>
      </c>
      <c r="AX182">
        <v>1.4594116109299999</v>
      </c>
      <c r="AY182">
        <v>1.2387598426799999</v>
      </c>
      <c r="AZ182">
        <v>1.6110521526199999</v>
      </c>
      <c r="BA182">
        <v>1.4671996921099999</v>
      </c>
      <c r="BB182">
        <v>1.49035105179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v>1.80849945213</v>
      </c>
      <c r="E183">
        <v>1.0751452366100001</v>
      </c>
      <c r="F183">
        <v>1.4453013480600001</v>
      </c>
      <c r="G183">
        <v>1.1730355722700001</v>
      </c>
      <c r="H183">
        <v>1.25724148766</v>
      </c>
      <c r="I183">
        <v>2.4177840335599998</v>
      </c>
      <c r="J183">
        <v>1.1674913416999999</v>
      </c>
      <c r="K183">
        <v>1.1982381868500001</v>
      </c>
      <c r="L183">
        <v>1.6439161257599999</v>
      </c>
      <c r="M183">
        <v>1.6235992662300001</v>
      </c>
      <c r="N183">
        <v>1.7659343270200001</v>
      </c>
      <c r="O183">
        <v>1.29930539851</v>
      </c>
      <c r="P183">
        <v>1.20262845901</v>
      </c>
      <c r="Q183">
        <v>0.87565231057000004</v>
      </c>
      <c r="R183">
        <v>1.2504563201900001</v>
      </c>
      <c r="S183">
        <v>1.3668643087300001</v>
      </c>
      <c r="T183">
        <v>1.18994077019</v>
      </c>
      <c r="U183">
        <v>1.54784279464</v>
      </c>
      <c r="V183">
        <v>1.40184294118</v>
      </c>
      <c r="W183">
        <v>1.4378946720900001</v>
      </c>
      <c r="X183" s="18"/>
      <c r="Y183" s="18"/>
      <c r="Z183" s="18"/>
      <c r="AA183" s="15"/>
      <c r="AB183" s="15"/>
      <c r="AC183" s="15"/>
      <c r="AD183" s="15"/>
      <c r="AE183" s="15"/>
      <c r="AF183" s="15"/>
      <c r="AG183" s="15"/>
      <c r="AH183" s="14"/>
      <c r="AI183">
        <v>1.63455307835</v>
      </c>
      <c r="AJ183">
        <v>1.2285505786599999</v>
      </c>
      <c r="AK183">
        <v>1.56415926222</v>
      </c>
      <c r="AL183">
        <v>1.2297830087099999</v>
      </c>
      <c r="AM183">
        <v>1.25997760817</v>
      </c>
      <c r="AN183">
        <v>2.5256593663100002</v>
      </c>
      <c r="AO183">
        <v>1.1670718823799999</v>
      </c>
      <c r="AP183">
        <v>1.1331508541099999</v>
      </c>
      <c r="AQ183">
        <v>1.6369268939899999</v>
      </c>
      <c r="AR183">
        <v>1.6220979151399999</v>
      </c>
      <c r="AS183">
        <v>1.5784645582700001</v>
      </c>
      <c r="AT183">
        <v>1.28694242151</v>
      </c>
      <c r="AU183">
        <v>1.1499897482100001</v>
      </c>
      <c r="AV183">
        <v>0.92414695848999995</v>
      </c>
      <c r="AW183">
        <v>1.2803908042100001</v>
      </c>
      <c r="AX183">
        <v>1.42695084396</v>
      </c>
      <c r="AY183">
        <v>1.2426879501000001</v>
      </c>
      <c r="AZ183">
        <v>1.62909780742</v>
      </c>
      <c r="BA183">
        <v>1.4722905443800001</v>
      </c>
      <c r="BB183">
        <v>1.44386834679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v>1.84555023804</v>
      </c>
      <c r="E184">
        <v>1.0193309001199999</v>
      </c>
      <c r="F184">
        <v>1.40451145316</v>
      </c>
      <c r="G184">
        <v>1.17309667689</v>
      </c>
      <c r="H184">
        <v>1.1853423293300001</v>
      </c>
      <c r="I184">
        <v>2.3764974042400002</v>
      </c>
      <c r="J184">
        <v>1.2104258720100001</v>
      </c>
      <c r="K184">
        <v>1.16764111345</v>
      </c>
      <c r="L184">
        <v>1.6147897285599999</v>
      </c>
      <c r="M184">
        <v>1.6212447802000001</v>
      </c>
      <c r="N184">
        <v>1.62847175633</v>
      </c>
      <c r="O184">
        <v>1.3100222614000001</v>
      </c>
      <c r="P184">
        <v>1.1942933927199999</v>
      </c>
      <c r="Q184">
        <v>0.89617152200500005</v>
      </c>
      <c r="R184">
        <v>1.3332221312999999</v>
      </c>
      <c r="S184">
        <v>1.36416009354</v>
      </c>
      <c r="T184">
        <v>1.1670683687700001</v>
      </c>
      <c r="U184">
        <v>1.4975380840400001</v>
      </c>
      <c r="V184">
        <v>1.4068552029300001</v>
      </c>
      <c r="W184">
        <v>1.3740368482</v>
      </c>
      <c r="X184" s="18"/>
      <c r="Y184" s="18"/>
      <c r="Z184" s="18"/>
      <c r="AA184" s="15"/>
      <c r="AB184" s="15"/>
      <c r="AC184" s="15"/>
      <c r="AD184" s="15"/>
      <c r="AE184" s="15"/>
      <c r="AF184" s="15"/>
      <c r="AG184" s="15"/>
      <c r="AH184" s="14"/>
      <c r="AI184">
        <v>1.6510250334600001</v>
      </c>
      <c r="AJ184">
        <v>1.1616921427</v>
      </c>
      <c r="AK184">
        <v>1.5279467309999999</v>
      </c>
      <c r="AL184">
        <v>1.2256072358900001</v>
      </c>
      <c r="AM184">
        <v>1.25732860941</v>
      </c>
      <c r="AN184">
        <v>2.5675440685200002</v>
      </c>
      <c r="AO184">
        <v>1.17016638306</v>
      </c>
      <c r="AP184">
        <v>1.14047360813</v>
      </c>
      <c r="AQ184">
        <v>1.63217448544</v>
      </c>
      <c r="AR184">
        <v>1.6327765401900001</v>
      </c>
      <c r="AS184">
        <v>1.6101549675</v>
      </c>
      <c r="AT184">
        <v>1.31180357399</v>
      </c>
      <c r="AU184">
        <v>1.16398780899</v>
      </c>
      <c r="AV184">
        <v>0.91819578036799998</v>
      </c>
      <c r="AW184">
        <v>1.36783174565</v>
      </c>
      <c r="AX184">
        <v>1.39816535629</v>
      </c>
      <c r="AY184">
        <v>1.22636192826</v>
      </c>
      <c r="AZ184">
        <v>1.5669982875899999</v>
      </c>
      <c r="BA184">
        <v>1.4183108983599999</v>
      </c>
      <c r="BB184">
        <v>1.40956598825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v>1.8619204988</v>
      </c>
      <c r="E185">
        <v>1.0709628497499999</v>
      </c>
      <c r="F185">
        <v>1.3992221193400001</v>
      </c>
      <c r="G185">
        <v>1.15668371248</v>
      </c>
      <c r="H185">
        <v>1.2169042162299999</v>
      </c>
      <c r="I185">
        <v>2.3601521708600002</v>
      </c>
      <c r="J185">
        <v>1.1980036549199999</v>
      </c>
      <c r="K185">
        <v>1.18147612345</v>
      </c>
      <c r="L185">
        <v>1.6085185334100001</v>
      </c>
      <c r="M185">
        <v>1.6222677635</v>
      </c>
      <c r="N185">
        <v>1.5370385602800001</v>
      </c>
      <c r="O185">
        <v>1.28034105676</v>
      </c>
      <c r="P185">
        <v>1.1913817202300001</v>
      </c>
      <c r="Q185">
        <v>0.96628455553299997</v>
      </c>
      <c r="R185">
        <v>1.3281555498299999</v>
      </c>
      <c r="S185">
        <v>1.3848650253100001</v>
      </c>
      <c r="T185">
        <v>1.1885994065100001</v>
      </c>
      <c r="U185">
        <v>1.50163219739</v>
      </c>
      <c r="V185">
        <v>1.39561848844</v>
      </c>
      <c r="W185">
        <v>1.3903697909999999</v>
      </c>
      <c r="X185" s="18"/>
      <c r="Y185" s="18"/>
      <c r="Z185" s="18"/>
      <c r="AA185" s="15"/>
      <c r="AB185" s="15"/>
      <c r="AC185" s="15"/>
      <c r="AD185" s="15"/>
      <c r="AE185" s="15"/>
      <c r="AF185" s="15"/>
      <c r="AG185" s="15"/>
      <c r="AH185" s="14"/>
      <c r="AI185">
        <v>1.6120192494700001</v>
      </c>
      <c r="AJ185">
        <v>1.13936419845</v>
      </c>
      <c r="AK185">
        <v>1.5379287003</v>
      </c>
      <c r="AL185">
        <v>1.19125157889</v>
      </c>
      <c r="AM185">
        <v>1.25018156318</v>
      </c>
      <c r="AN185">
        <v>2.5029181651500001</v>
      </c>
      <c r="AO185">
        <v>1.1794396982699999</v>
      </c>
      <c r="AP185">
        <v>1.1742171880500001</v>
      </c>
      <c r="AQ185">
        <v>1.5977081497200001</v>
      </c>
      <c r="AR185">
        <v>1.65453401728</v>
      </c>
      <c r="AS185">
        <v>1.4840828418300001</v>
      </c>
      <c r="AT185">
        <v>1.2879640432899999</v>
      </c>
      <c r="AU185">
        <v>1.1604333947500001</v>
      </c>
      <c r="AV185">
        <v>0.96499365563799999</v>
      </c>
      <c r="AW185">
        <v>1.37383881716</v>
      </c>
      <c r="AX185">
        <v>1.3964579989699999</v>
      </c>
      <c r="AY185">
        <v>1.2266100139</v>
      </c>
      <c r="AZ185">
        <v>1.52181214258</v>
      </c>
      <c r="BA185">
        <v>1.41655878157</v>
      </c>
      <c r="BB185">
        <v>1.3917990043999999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v>1.8714346583200001</v>
      </c>
      <c r="E186">
        <v>1.1849605077800001</v>
      </c>
      <c r="F186">
        <v>1.46038223036</v>
      </c>
      <c r="G186">
        <v>1.1563863136400001</v>
      </c>
      <c r="H186">
        <v>1.1946529188999999</v>
      </c>
      <c r="I186">
        <v>2.4409772792200002</v>
      </c>
      <c r="J186">
        <v>1.17839706822</v>
      </c>
      <c r="K186">
        <v>1.18201314533</v>
      </c>
      <c r="L186">
        <v>1.5745109370499999</v>
      </c>
      <c r="M186">
        <v>1.62012844843</v>
      </c>
      <c r="N186">
        <v>1.61230406178</v>
      </c>
      <c r="O186">
        <v>1.24465015782</v>
      </c>
      <c r="P186">
        <v>1.2470366335400001</v>
      </c>
      <c r="Q186">
        <v>1.0070693308100001</v>
      </c>
      <c r="R186">
        <v>1.3080143665599999</v>
      </c>
      <c r="S186">
        <v>1.3739865924600001</v>
      </c>
      <c r="T186">
        <v>1.20656073979</v>
      </c>
      <c r="U186">
        <v>1.4677739992000001</v>
      </c>
      <c r="V186">
        <v>1.4810354542199999</v>
      </c>
      <c r="W186">
        <v>1.3507036613800001</v>
      </c>
      <c r="X186" s="18"/>
      <c r="Y186" s="18"/>
      <c r="Z186" s="18"/>
      <c r="AA186" s="15"/>
      <c r="AB186" s="15"/>
      <c r="AC186" s="15"/>
      <c r="AD186" s="15"/>
      <c r="AE186" s="15"/>
      <c r="AF186" s="15"/>
      <c r="AG186" s="15"/>
      <c r="AH186" s="14"/>
      <c r="AI186">
        <v>1.6605873653800001</v>
      </c>
      <c r="AJ186">
        <v>1.11416134097</v>
      </c>
      <c r="AK186">
        <v>1.54130865313</v>
      </c>
      <c r="AL186">
        <v>1.20328019488</v>
      </c>
      <c r="AM186">
        <v>1.2551203636199999</v>
      </c>
      <c r="AN186">
        <v>2.4899113988199999</v>
      </c>
      <c r="AO186">
        <v>1.1643280362399999</v>
      </c>
      <c r="AP186">
        <v>1.1365522780999999</v>
      </c>
      <c r="AQ186">
        <v>1.62257083875</v>
      </c>
      <c r="AR186">
        <v>1.5850923127500001</v>
      </c>
      <c r="AS186">
        <v>1.47856402908</v>
      </c>
      <c r="AT186">
        <v>1.3171352269500001</v>
      </c>
      <c r="AU186">
        <v>1.16936252641</v>
      </c>
      <c r="AV186">
        <v>0.98080627168800005</v>
      </c>
      <c r="AW186">
        <v>1.26935861703</v>
      </c>
      <c r="AX186">
        <v>1.4328317134199999</v>
      </c>
      <c r="AY186">
        <v>1.2130630896100001</v>
      </c>
      <c r="AZ186">
        <v>1.5642507426400001</v>
      </c>
      <c r="BA186">
        <v>1.42482676051</v>
      </c>
      <c r="BB186">
        <v>1.3750356156000001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v>1.8551819915700001</v>
      </c>
      <c r="E187">
        <v>1.16702308666</v>
      </c>
      <c r="F187">
        <v>1.4650157317300001</v>
      </c>
      <c r="G187">
        <v>1.14164902476</v>
      </c>
      <c r="H187">
        <v>1.1751906993700001</v>
      </c>
      <c r="I187">
        <v>2.3263803083000001</v>
      </c>
      <c r="J187">
        <v>1.1462983690799999</v>
      </c>
      <c r="K187">
        <v>1.16423133854</v>
      </c>
      <c r="L187">
        <v>1.5550416978199999</v>
      </c>
      <c r="M187">
        <v>1.57429686993</v>
      </c>
      <c r="N187">
        <v>1.6416678465400001</v>
      </c>
      <c r="O187">
        <v>1.2144950532600001</v>
      </c>
      <c r="P187">
        <v>1.2207348092100001</v>
      </c>
      <c r="Q187">
        <v>1.012771149</v>
      </c>
      <c r="R187">
        <v>1.26479551881</v>
      </c>
      <c r="S187">
        <v>1.35161233981</v>
      </c>
      <c r="T187">
        <v>1.1813184005899999</v>
      </c>
      <c r="U187">
        <v>1.4744009871099999</v>
      </c>
      <c r="V187">
        <v>1.45238143598</v>
      </c>
      <c r="W187">
        <v>1.3663821574599999</v>
      </c>
      <c r="X187" s="18"/>
      <c r="Y187" s="18"/>
      <c r="Z187" s="18"/>
      <c r="AA187" s="15"/>
      <c r="AB187" s="15"/>
      <c r="AC187" s="15"/>
      <c r="AD187" s="15"/>
      <c r="AE187" s="15"/>
      <c r="AF187" s="15"/>
      <c r="AG187" s="15"/>
      <c r="AH187" s="14"/>
      <c r="AI187">
        <v>1.71987596282</v>
      </c>
      <c r="AJ187">
        <v>1.1498014426400001</v>
      </c>
      <c r="AK187">
        <v>1.5007618892600001</v>
      </c>
      <c r="AL187">
        <v>1.1931967916799999</v>
      </c>
      <c r="AM187">
        <v>1.21106791894</v>
      </c>
      <c r="AN187">
        <v>2.42578274229</v>
      </c>
      <c r="AO187">
        <v>1.1502718949199999</v>
      </c>
      <c r="AP187">
        <v>1.11271724767</v>
      </c>
      <c r="AQ187">
        <v>1.6278473573400001</v>
      </c>
      <c r="AR187">
        <v>1.6281583235899999</v>
      </c>
      <c r="AS187">
        <v>1.5032032312000001</v>
      </c>
      <c r="AT187">
        <v>1.3015402836200001</v>
      </c>
      <c r="AU187">
        <v>1.1693550078799999</v>
      </c>
      <c r="AV187">
        <v>0.98725429111399998</v>
      </c>
      <c r="AW187">
        <v>1.2422291318300001</v>
      </c>
      <c r="AX187">
        <v>1.44022537254</v>
      </c>
      <c r="AY187">
        <v>1.21619445908</v>
      </c>
      <c r="AZ187">
        <v>1.59189316068</v>
      </c>
      <c r="BA187">
        <v>1.3884285031400001</v>
      </c>
      <c r="BB187">
        <v>1.4170781101800001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v>1.79008489057</v>
      </c>
      <c r="E188">
        <v>1.09872981214</v>
      </c>
      <c r="F188">
        <v>1.4410340535699999</v>
      </c>
      <c r="G188">
        <v>1.14980939844</v>
      </c>
      <c r="H188">
        <v>1.1320884174000001</v>
      </c>
      <c r="I188">
        <v>2.3159072745299998</v>
      </c>
      <c r="J188">
        <v>1.06697982475</v>
      </c>
      <c r="K188">
        <v>1.1774275568300001</v>
      </c>
      <c r="L188">
        <v>1.5631760449700001</v>
      </c>
      <c r="M188">
        <v>1.54231985834</v>
      </c>
      <c r="N188">
        <v>1.6046982806100001</v>
      </c>
      <c r="O188">
        <v>1.25531864223</v>
      </c>
      <c r="P188">
        <v>1.17533488705</v>
      </c>
      <c r="Q188">
        <v>0.92833029021799995</v>
      </c>
      <c r="R188">
        <v>1.2475318117900001</v>
      </c>
      <c r="S188">
        <v>1.3243235495800001</v>
      </c>
      <c r="T188">
        <v>1.1842630247699999</v>
      </c>
      <c r="U188">
        <v>1.43212844245</v>
      </c>
      <c r="V188">
        <v>1.3466942345299999</v>
      </c>
      <c r="W188">
        <v>1.3737370819000001</v>
      </c>
      <c r="X188" s="18"/>
      <c r="Y188" s="18"/>
      <c r="Z188" s="18"/>
      <c r="AA188" s="15"/>
      <c r="AB188" s="15"/>
      <c r="AC188" s="15"/>
      <c r="AD188" s="15"/>
      <c r="AE188" s="15"/>
      <c r="AF188" s="15"/>
      <c r="AG188" s="15"/>
      <c r="AH188" s="14"/>
      <c r="AI188">
        <v>1.6758921016699999</v>
      </c>
      <c r="AJ188">
        <v>1.1394242795</v>
      </c>
      <c r="AK188">
        <v>1.50803266542</v>
      </c>
      <c r="AL188">
        <v>1.2006977568599999</v>
      </c>
      <c r="AM188">
        <v>1.1459237447899999</v>
      </c>
      <c r="AN188">
        <v>2.3935595673200001</v>
      </c>
      <c r="AO188">
        <v>1.1500691082500001</v>
      </c>
      <c r="AP188">
        <v>1.11112749371</v>
      </c>
      <c r="AQ188">
        <v>1.60488122821</v>
      </c>
      <c r="AR188">
        <v>1.5726612972</v>
      </c>
      <c r="AS188">
        <v>1.4686424070399999</v>
      </c>
      <c r="AT188">
        <v>1.2677454905200001</v>
      </c>
      <c r="AU188">
        <v>1.16766297397</v>
      </c>
      <c r="AV188">
        <v>0.95970579032000003</v>
      </c>
      <c r="AW188">
        <v>1.26858492438</v>
      </c>
      <c r="AX188">
        <v>1.4535383825299999</v>
      </c>
      <c r="AY188">
        <v>1.2513513596700001</v>
      </c>
      <c r="AZ188">
        <v>1.6007098768700001</v>
      </c>
      <c r="BA188">
        <v>1.3939784722599999</v>
      </c>
      <c r="BB188">
        <v>1.4083502243599999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v>1.8160450752699999</v>
      </c>
      <c r="E189">
        <v>1.08547617087</v>
      </c>
      <c r="F189">
        <v>1.3874997067599999</v>
      </c>
      <c r="G189">
        <v>1.1716381198000001</v>
      </c>
      <c r="H189">
        <v>1.13807103108</v>
      </c>
      <c r="I189">
        <v>2.33404513812</v>
      </c>
      <c r="J189">
        <v>1.06797085534</v>
      </c>
      <c r="K189">
        <v>1.21355688977</v>
      </c>
      <c r="L189">
        <v>1.52685117242</v>
      </c>
      <c r="M189">
        <v>1.54961727091</v>
      </c>
      <c r="N189">
        <v>1.6289970354300001</v>
      </c>
      <c r="O189">
        <v>1.2407893022500001</v>
      </c>
      <c r="P189">
        <v>1.1538746047599999</v>
      </c>
      <c r="Q189">
        <v>0.91458745996500002</v>
      </c>
      <c r="R189">
        <v>1.2669716358200001</v>
      </c>
      <c r="S189">
        <v>1.2934788023899999</v>
      </c>
      <c r="T189">
        <v>1.1542713546500001</v>
      </c>
      <c r="U189">
        <v>1.41183516675</v>
      </c>
      <c r="V189">
        <v>1.3179829317</v>
      </c>
      <c r="W189">
        <v>1.3762056873899999</v>
      </c>
      <c r="X189" s="18"/>
      <c r="Y189" s="18"/>
      <c r="Z189" s="18"/>
      <c r="AA189" s="15"/>
      <c r="AB189" s="15"/>
      <c r="AC189" s="15"/>
      <c r="AD189" s="15"/>
      <c r="AE189" s="15"/>
      <c r="AF189" s="15"/>
      <c r="AG189" s="15"/>
      <c r="AH189" s="14"/>
      <c r="AI189">
        <v>1.63114077508</v>
      </c>
      <c r="AJ189">
        <v>1.1192720301100001</v>
      </c>
      <c r="AK189">
        <v>1.45402922225</v>
      </c>
      <c r="AL189">
        <v>1.20120153709</v>
      </c>
      <c r="AM189">
        <v>1.14089450321</v>
      </c>
      <c r="AN189">
        <v>2.3936201120799998</v>
      </c>
      <c r="AO189">
        <v>1.09296276482</v>
      </c>
      <c r="AP189">
        <v>1.0937539709399999</v>
      </c>
      <c r="AQ189">
        <v>1.57279393251</v>
      </c>
      <c r="AR189">
        <v>1.52780690152</v>
      </c>
      <c r="AS189">
        <v>1.4927207677900001</v>
      </c>
      <c r="AT189">
        <v>1.2552336024199999</v>
      </c>
      <c r="AU189">
        <v>1.1514751860500001</v>
      </c>
      <c r="AV189">
        <v>0.94235543387700005</v>
      </c>
      <c r="AW189">
        <v>1.27804448852</v>
      </c>
      <c r="AX189">
        <v>1.39399010627</v>
      </c>
      <c r="AY189">
        <v>1.2521671973199999</v>
      </c>
      <c r="AZ189">
        <v>1.6238922016899999</v>
      </c>
      <c r="BA189">
        <v>1.35478432471</v>
      </c>
      <c r="BB189">
        <v>1.4137293663299999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v>1.7790673774400001</v>
      </c>
      <c r="E190">
        <v>1.0564722499200001</v>
      </c>
      <c r="F190">
        <v>1.3780098574199999</v>
      </c>
      <c r="G190">
        <v>1.14740950568</v>
      </c>
      <c r="H190">
        <v>1.18036068612</v>
      </c>
      <c r="I190">
        <v>2.37481636406</v>
      </c>
      <c r="J190">
        <v>1.08668348238</v>
      </c>
      <c r="K190">
        <v>1.2181019096200001</v>
      </c>
      <c r="L190">
        <v>1.51494468393</v>
      </c>
      <c r="M190">
        <v>1.5339762026599999</v>
      </c>
      <c r="N190">
        <v>1.5508138380300001</v>
      </c>
      <c r="O190">
        <v>1.19669753743</v>
      </c>
      <c r="P190">
        <v>1.10542793158</v>
      </c>
      <c r="Q190">
        <v>0.97416502919600001</v>
      </c>
      <c r="R190">
        <v>1.28406939595</v>
      </c>
      <c r="S190">
        <v>1.2847218574899999</v>
      </c>
      <c r="T190">
        <v>1.1026240136700001</v>
      </c>
      <c r="U190">
        <v>1.41867794222</v>
      </c>
      <c r="V190">
        <v>1.3085850275899999</v>
      </c>
      <c r="W190">
        <v>1.4044176955200001</v>
      </c>
      <c r="X190" s="18"/>
      <c r="Y190" s="18"/>
      <c r="Z190" s="18"/>
      <c r="AA190" s="15"/>
      <c r="AB190" s="15"/>
      <c r="AC190" s="15"/>
      <c r="AD190" s="15"/>
      <c r="AE190" s="15"/>
      <c r="AF190" s="15"/>
      <c r="AG190" s="15"/>
      <c r="AH190" s="14"/>
      <c r="AI190">
        <v>1.63614735953</v>
      </c>
      <c r="AJ190">
        <v>1.09586060882</v>
      </c>
      <c r="AK190">
        <v>1.4587062608900001</v>
      </c>
      <c r="AL190">
        <v>1.17837201128</v>
      </c>
      <c r="AM190">
        <v>1.15952003685</v>
      </c>
      <c r="AN190">
        <v>2.3577279143199998</v>
      </c>
      <c r="AO190">
        <v>1.1005697273299999</v>
      </c>
      <c r="AP190">
        <v>1.11159995491</v>
      </c>
      <c r="AQ190">
        <v>1.5237923905599999</v>
      </c>
      <c r="AR190">
        <v>1.5328215029000001</v>
      </c>
      <c r="AS190">
        <v>1.4678670765299999</v>
      </c>
      <c r="AT190">
        <v>1.2359320439899999</v>
      </c>
      <c r="AU190">
        <v>1.12593566619</v>
      </c>
      <c r="AV190">
        <v>0.93901097046600002</v>
      </c>
      <c r="AW190">
        <v>1.2662981551000001</v>
      </c>
      <c r="AX190">
        <v>1.3954079163499999</v>
      </c>
      <c r="AY190">
        <v>1.21747830848</v>
      </c>
      <c r="AZ190">
        <v>1.56114470486</v>
      </c>
      <c r="BA190">
        <v>1.32322745452</v>
      </c>
      <c r="BB190">
        <v>1.43094572018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v>1.75712673859</v>
      </c>
      <c r="E191">
        <v>1.06596264027</v>
      </c>
      <c r="F191">
        <v>1.3884878575599999</v>
      </c>
      <c r="G191">
        <v>1.1335470598799999</v>
      </c>
      <c r="H191">
        <v>1.19376920269</v>
      </c>
      <c r="I191">
        <v>2.3261243291599998</v>
      </c>
      <c r="J191">
        <v>1.0918850090000001</v>
      </c>
      <c r="K191">
        <v>1.1823177579599999</v>
      </c>
      <c r="L191">
        <v>1.49015582796</v>
      </c>
      <c r="M191">
        <v>1.50219901784</v>
      </c>
      <c r="N191">
        <v>1.4892897442399999</v>
      </c>
      <c r="O191">
        <v>1.1823881760499999</v>
      </c>
      <c r="P191">
        <v>1.1733991935100001</v>
      </c>
      <c r="Q191">
        <v>0.97059496862500005</v>
      </c>
      <c r="R191">
        <v>1.2787086052400001</v>
      </c>
      <c r="S191">
        <v>1.3125250722699999</v>
      </c>
      <c r="T191">
        <v>1.1463873390499999</v>
      </c>
      <c r="U191">
        <v>1.4369196814</v>
      </c>
      <c r="V191">
        <v>1.2964440072500001</v>
      </c>
      <c r="W191">
        <v>1.3366926532700001</v>
      </c>
      <c r="X191" s="18"/>
      <c r="Y191" s="18"/>
      <c r="Z191" s="18"/>
      <c r="AA191" s="15"/>
      <c r="AB191" s="15"/>
      <c r="AC191" s="15"/>
      <c r="AD191" s="15"/>
      <c r="AE191" s="15"/>
      <c r="AF191" s="15"/>
      <c r="AG191" s="15"/>
      <c r="AH191" s="14"/>
      <c r="AI191">
        <v>1.6556054073299999</v>
      </c>
      <c r="AJ191">
        <v>1.08179821927</v>
      </c>
      <c r="AK191">
        <v>1.4961220388100001</v>
      </c>
      <c r="AL191">
        <v>1.15337191854</v>
      </c>
      <c r="AM191">
        <v>1.13799167425</v>
      </c>
      <c r="AN191">
        <v>2.3799271058399998</v>
      </c>
      <c r="AO191">
        <v>1.14481150133</v>
      </c>
      <c r="AP191">
        <v>1.1063607662499999</v>
      </c>
      <c r="AQ191">
        <v>1.5498921007699999</v>
      </c>
      <c r="AR191">
        <v>1.5693061825600001</v>
      </c>
      <c r="AS191">
        <v>1.3868790792900001</v>
      </c>
      <c r="AT191">
        <v>1.2289593911000001</v>
      </c>
      <c r="AU191">
        <v>1.1475380526800001</v>
      </c>
      <c r="AV191">
        <v>0.93670936487599998</v>
      </c>
      <c r="AW191">
        <v>1.25057911427</v>
      </c>
      <c r="AX191">
        <v>1.3755796306900001</v>
      </c>
      <c r="AY191">
        <v>1.1891273042399999</v>
      </c>
      <c r="AZ191">
        <v>1.5458427481899999</v>
      </c>
      <c r="BA191">
        <v>1.3284229760699999</v>
      </c>
      <c r="BB191">
        <v>1.3784932976599999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v>1.737080036</v>
      </c>
      <c r="E192">
        <v>1.0665313949899999</v>
      </c>
      <c r="F192">
        <v>1.3678531863800001</v>
      </c>
      <c r="G192">
        <v>1.13495916894</v>
      </c>
      <c r="H192">
        <v>1.13168694981</v>
      </c>
      <c r="I192">
        <v>2.2631712304899998</v>
      </c>
      <c r="J192">
        <v>1.1071381092599999</v>
      </c>
      <c r="K192">
        <v>1.1371218728400001</v>
      </c>
      <c r="L192">
        <v>1.4658311749999999</v>
      </c>
      <c r="M192">
        <v>1.44543418911</v>
      </c>
      <c r="N192">
        <v>1.43488732127</v>
      </c>
      <c r="O192">
        <v>1.15343878385</v>
      </c>
      <c r="P192">
        <v>1.19527500159</v>
      </c>
      <c r="Q192">
        <v>0.94759528521299996</v>
      </c>
      <c r="R192">
        <v>1.26618366705</v>
      </c>
      <c r="S192">
        <v>1.30927851325</v>
      </c>
      <c r="T192">
        <v>1.1214322317800001</v>
      </c>
      <c r="U192">
        <v>1.43856111534</v>
      </c>
      <c r="V192">
        <v>1.26326108094</v>
      </c>
      <c r="W192">
        <v>1.2872794950799999</v>
      </c>
      <c r="X192" s="18"/>
      <c r="Y192" s="18"/>
      <c r="Z192" s="18"/>
      <c r="AA192" s="15"/>
      <c r="AB192" s="15"/>
      <c r="AC192" s="15"/>
      <c r="AD192" s="15"/>
      <c r="AE192" s="15"/>
      <c r="AF192" s="15"/>
      <c r="AG192" s="15"/>
      <c r="AH192" s="14"/>
      <c r="AI192">
        <v>1.62735684483</v>
      </c>
      <c r="AJ192">
        <v>1.11752650108</v>
      </c>
      <c r="AK192">
        <v>1.4680699874800001</v>
      </c>
      <c r="AL192">
        <v>1.14808769195</v>
      </c>
      <c r="AM192">
        <v>1.11216783783</v>
      </c>
      <c r="AN192">
        <v>2.3736569480999998</v>
      </c>
      <c r="AO192">
        <v>1.1433784034200001</v>
      </c>
      <c r="AP192">
        <v>1.0913916824300001</v>
      </c>
      <c r="AQ192">
        <v>1.57337949328</v>
      </c>
      <c r="AR192">
        <v>1.5300036621799999</v>
      </c>
      <c r="AS192">
        <v>1.34002285795</v>
      </c>
      <c r="AT192">
        <v>1.2650473719799999</v>
      </c>
      <c r="AU192">
        <v>1.1324119270899999</v>
      </c>
      <c r="AV192">
        <v>0.93273450754999998</v>
      </c>
      <c r="AW192">
        <v>1.26077184396</v>
      </c>
      <c r="AX192">
        <v>1.3711578520200001</v>
      </c>
      <c r="AY192">
        <v>1.1618709868799999</v>
      </c>
      <c r="AZ192">
        <v>1.5252457820600001</v>
      </c>
      <c r="BA192">
        <v>1.3209967736699999</v>
      </c>
      <c r="BB192">
        <v>1.3254390404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v>1.7516396645600001</v>
      </c>
      <c r="E193">
        <v>1.0974253468199999</v>
      </c>
      <c r="F193">
        <v>1.3463772000600001</v>
      </c>
      <c r="G193">
        <v>1.1089773000600001</v>
      </c>
      <c r="H193">
        <v>1.0713176710500001</v>
      </c>
      <c r="I193">
        <v>2.3086240976300001</v>
      </c>
      <c r="J193">
        <v>1.11914871828</v>
      </c>
      <c r="K193">
        <v>1.12113077909</v>
      </c>
      <c r="L193">
        <v>1.51378545978</v>
      </c>
      <c r="M193">
        <v>1.4853024511799999</v>
      </c>
      <c r="N193">
        <v>1.4474958408900001</v>
      </c>
      <c r="O193">
        <v>1.1430684930999999</v>
      </c>
      <c r="P193">
        <v>1.1876359384799999</v>
      </c>
      <c r="Q193">
        <v>0.96115713035399997</v>
      </c>
      <c r="R193">
        <v>1.2210181177799999</v>
      </c>
      <c r="S193">
        <v>1.26694468323</v>
      </c>
      <c r="T193">
        <v>1.1054198280700001</v>
      </c>
      <c r="U193">
        <v>1.4170593685599999</v>
      </c>
      <c r="V193">
        <v>1.2971812656799999</v>
      </c>
      <c r="W193">
        <v>1.29759894426</v>
      </c>
      <c r="X193" s="18"/>
      <c r="Y193" s="18"/>
      <c r="Z193" s="18"/>
      <c r="AA193" s="15"/>
      <c r="AB193" s="15"/>
      <c r="AC193" s="15"/>
      <c r="AD193" s="15"/>
      <c r="AE193" s="15"/>
      <c r="AF193" s="15"/>
      <c r="AG193" s="15"/>
      <c r="AH193" s="14"/>
      <c r="AI193">
        <v>1.6081719284</v>
      </c>
      <c r="AJ193">
        <v>1.16953136693</v>
      </c>
      <c r="AK193">
        <v>1.43371904056</v>
      </c>
      <c r="AL193">
        <v>1.1151504363</v>
      </c>
      <c r="AM193">
        <v>1.1878560832</v>
      </c>
      <c r="AN193">
        <v>2.3762845047900001</v>
      </c>
      <c r="AO193">
        <v>1.1104525278499999</v>
      </c>
      <c r="AP193">
        <v>1.0749624067900001</v>
      </c>
      <c r="AQ193">
        <v>1.59023865998</v>
      </c>
      <c r="AR193">
        <v>1.51953565913</v>
      </c>
      <c r="AS193">
        <v>1.34434302629</v>
      </c>
      <c r="AT193">
        <v>1.2601698000799999</v>
      </c>
      <c r="AU193">
        <v>1.1114597259400001</v>
      </c>
      <c r="AV193">
        <v>0.93111640557300002</v>
      </c>
      <c r="AW193">
        <v>1.2302317467399999</v>
      </c>
      <c r="AX193">
        <v>1.3507412941600001</v>
      </c>
      <c r="AY193">
        <v>1.1591428859599999</v>
      </c>
      <c r="AZ193">
        <v>1.5436294048799999</v>
      </c>
      <c r="BA193">
        <v>1.3232122183399999</v>
      </c>
      <c r="BB193">
        <v>1.3272276137400001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v>1.7908470565200001</v>
      </c>
      <c r="E194">
        <v>1.1648604039799999</v>
      </c>
      <c r="F194">
        <v>1.34104356329</v>
      </c>
      <c r="G194">
        <v>1.0426674391499999</v>
      </c>
      <c r="H194">
        <v>1.1007677005900001</v>
      </c>
      <c r="I194">
        <v>2.3391481830099998</v>
      </c>
      <c r="J194">
        <v>1.1335101279499999</v>
      </c>
      <c r="K194">
        <v>1.11177152764</v>
      </c>
      <c r="L194">
        <v>1.49909011253</v>
      </c>
      <c r="M194">
        <v>1.4806559398100001</v>
      </c>
      <c r="N194">
        <v>1.4609921589599999</v>
      </c>
      <c r="O194">
        <v>1.20233771618</v>
      </c>
      <c r="P194">
        <v>1.1424290610100001</v>
      </c>
      <c r="Q194">
        <v>0.90869825367400003</v>
      </c>
      <c r="R194">
        <v>1.2068521337</v>
      </c>
      <c r="S194">
        <v>1.23950441448</v>
      </c>
      <c r="T194">
        <v>1.0826135725199999</v>
      </c>
      <c r="U194">
        <v>1.3912355573599999</v>
      </c>
      <c r="V194">
        <v>1.3045722230300001</v>
      </c>
      <c r="W194">
        <v>1.26956911345</v>
      </c>
      <c r="X194" s="18"/>
      <c r="Y194" s="18"/>
      <c r="Z194" s="18"/>
      <c r="AA194" s="15"/>
      <c r="AB194" s="15"/>
      <c r="AC194" s="15"/>
      <c r="AD194" s="15"/>
      <c r="AE194" s="15"/>
      <c r="AF194" s="15"/>
      <c r="AG194" s="15"/>
      <c r="AH194" s="14"/>
      <c r="AI194">
        <v>1.63341278534</v>
      </c>
      <c r="AJ194">
        <v>1.2352439796100001</v>
      </c>
      <c r="AK194">
        <v>1.43938081165</v>
      </c>
      <c r="AL194">
        <v>1.03787149925</v>
      </c>
      <c r="AM194">
        <v>1.2627615965700001</v>
      </c>
      <c r="AN194">
        <v>2.26090540039</v>
      </c>
      <c r="AO194">
        <v>1.1260119828499999</v>
      </c>
      <c r="AP194">
        <v>1.0740425328100001</v>
      </c>
      <c r="AQ194">
        <v>1.56253978483</v>
      </c>
      <c r="AR194">
        <v>1.47467063391</v>
      </c>
      <c r="AS194">
        <v>1.3592023374</v>
      </c>
      <c r="AT194">
        <v>1.24124893533</v>
      </c>
      <c r="AU194">
        <v>1.1068937752900001</v>
      </c>
      <c r="AV194">
        <v>0.89667311956200002</v>
      </c>
      <c r="AW194">
        <v>1.2030391164600001</v>
      </c>
      <c r="AX194">
        <v>1.3178781740400001</v>
      </c>
      <c r="AY194">
        <v>1.13281301291</v>
      </c>
      <c r="AZ194">
        <v>1.4713125197700001</v>
      </c>
      <c r="BA194">
        <v>1.3377285513499999</v>
      </c>
      <c r="BB194">
        <v>1.30738913469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v>1.7655175487799999</v>
      </c>
      <c r="E195">
        <v>1.1548095651800001</v>
      </c>
      <c r="F195">
        <v>1.35415265172</v>
      </c>
      <c r="G195">
        <v>1.0495738667900001</v>
      </c>
      <c r="H195">
        <v>1.12884117511</v>
      </c>
      <c r="I195">
        <v>2.3451173536700001</v>
      </c>
      <c r="J195">
        <v>1.1057176769399999</v>
      </c>
      <c r="K195">
        <v>1.13097717077</v>
      </c>
      <c r="L195">
        <v>1.4429499119</v>
      </c>
      <c r="M195">
        <v>1.4564417090999999</v>
      </c>
      <c r="N195">
        <v>1.4761146298000001</v>
      </c>
      <c r="O195">
        <v>1.1969837802100001</v>
      </c>
      <c r="P195">
        <v>1.14075559657</v>
      </c>
      <c r="Q195">
        <v>0.91383505295699996</v>
      </c>
      <c r="R195">
        <v>1.1673724456000001</v>
      </c>
      <c r="S195">
        <v>1.27526727957</v>
      </c>
      <c r="T195">
        <v>1.0905858045400001</v>
      </c>
      <c r="U195">
        <v>1.43188022773</v>
      </c>
      <c r="V195">
        <v>1.3358164778499999</v>
      </c>
      <c r="W195">
        <v>1.23990415719</v>
      </c>
      <c r="X195" s="18"/>
      <c r="Y195" s="18"/>
      <c r="Z195" s="18"/>
      <c r="AA195" s="15"/>
      <c r="AB195" s="15"/>
      <c r="AC195" s="15"/>
      <c r="AD195" s="15"/>
      <c r="AE195" s="15"/>
      <c r="AF195" s="15"/>
      <c r="AG195" s="15"/>
      <c r="AH195" s="14"/>
      <c r="AI195">
        <v>1.59755395846</v>
      </c>
      <c r="AJ195">
        <v>1.2162733543499999</v>
      </c>
      <c r="AK195">
        <v>1.46622457145</v>
      </c>
      <c r="AL195">
        <v>1.05410810102</v>
      </c>
      <c r="AM195">
        <v>1.2178818482</v>
      </c>
      <c r="AN195">
        <v>2.2625202948199998</v>
      </c>
      <c r="AO195">
        <v>1.1117076432499999</v>
      </c>
      <c r="AP195">
        <v>1.0537846633300001</v>
      </c>
      <c r="AQ195">
        <v>1.5119252976899999</v>
      </c>
      <c r="AR195">
        <v>1.51073178538</v>
      </c>
      <c r="AS195">
        <v>1.36901786517</v>
      </c>
      <c r="AT195">
        <v>1.2433929669599999</v>
      </c>
      <c r="AU195">
        <v>1.0932406509000001</v>
      </c>
      <c r="AV195">
        <v>0.878150354194</v>
      </c>
      <c r="AW195">
        <v>1.15493500198</v>
      </c>
      <c r="AX195">
        <v>1.3484768516500001</v>
      </c>
      <c r="AY195">
        <v>1.1409457754900001</v>
      </c>
      <c r="AZ195">
        <v>1.4880645191599999</v>
      </c>
      <c r="BA195">
        <v>1.3261356442900001</v>
      </c>
      <c r="BB195">
        <v>1.2920143294999999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v>1.6601351201600001</v>
      </c>
      <c r="E196">
        <v>1.19573525239</v>
      </c>
      <c r="F196">
        <v>1.3607045416600001</v>
      </c>
      <c r="G196">
        <v>1.05757045254</v>
      </c>
      <c r="H196">
        <v>1.0892347977500001</v>
      </c>
      <c r="I196">
        <v>2.3839255018599999</v>
      </c>
      <c r="J196">
        <v>1.0503639908</v>
      </c>
      <c r="K196">
        <v>1.1383033724</v>
      </c>
      <c r="L196">
        <v>1.41935908849</v>
      </c>
      <c r="M196">
        <v>1.41256952871</v>
      </c>
      <c r="N196">
        <v>1.52223643855</v>
      </c>
      <c r="O196">
        <v>1.1978040367</v>
      </c>
      <c r="P196">
        <v>1.12350026406</v>
      </c>
      <c r="Q196">
        <v>0.86709203903499998</v>
      </c>
      <c r="R196">
        <v>1.2237878872500001</v>
      </c>
      <c r="S196">
        <v>1.2836678775499999</v>
      </c>
      <c r="T196">
        <v>1.1374422742600001</v>
      </c>
      <c r="U196">
        <v>1.41342816809</v>
      </c>
      <c r="V196">
        <v>1.2724996092400001</v>
      </c>
      <c r="W196">
        <v>1.26291458352</v>
      </c>
      <c r="X196" s="18"/>
      <c r="Y196" s="18"/>
      <c r="Z196" s="18"/>
      <c r="AA196" s="15"/>
      <c r="AB196" s="15"/>
      <c r="AC196" s="15"/>
      <c r="AD196" s="15"/>
      <c r="AE196" s="15"/>
      <c r="AF196" s="15"/>
      <c r="AG196" s="15"/>
      <c r="AH196" s="14"/>
      <c r="AI196">
        <v>1.5414214237599999</v>
      </c>
      <c r="AJ196">
        <v>1.11795903304</v>
      </c>
      <c r="AK196">
        <v>1.4724474101</v>
      </c>
      <c r="AL196">
        <v>1.0548152412</v>
      </c>
      <c r="AM196">
        <v>1.1506125264</v>
      </c>
      <c r="AN196">
        <v>2.3876363327200001</v>
      </c>
      <c r="AO196">
        <v>1.07735689113</v>
      </c>
      <c r="AP196">
        <v>1.0546666791299999</v>
      </c>
      <c r="AQ196">
        <v>1.5156227585599999</v>
      </c>
      <c r="AR196">
        <v>1.4906619116499999</v>
      </c>
      <c r="AS196">
        <v>1.3679889226799999</v>
      </c>
      <c r="AT196">
        <v>1.2779463881099999</v>
      </c>
      <c r="AU196">
        <v>1.06234850861</v>
      </c>
      <c r="AV196">
        <v>0.83741028604199996</v>
      </c>
      <c r="AW196">
        <v>1.1205848092399999</v>
      </c>
      <c r="AX196">
        <v>1.3812452153799999</v>
      </c>
      <c r="AY196">
        <v>1.20918364847</v>
      </c>
      <c r="AZ196">
        <v>1.5420159951700001</v>
      </c>
      <c r="BA196">
        <v>1.3460447711000001</v>
      </c>
      <c r="BB196">
        <v>1.2805930700000001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v>1.6786104738700001</v>
      </c>
      <c r="E197">
        <v>1.14112314676</v>
      </c>
      <c r="F197">
        <v>1.3729433065700001</v>
      </c>
      <c r="G197">
        <v>1.02624892533</v>
      </c>
      <c r="H197">
        <v>1.0840143599200001</v>
      </c>
      <c r="I197">
        <v>2.3340819110800002</v>
      </c>
      <c r="J197">
        <v>1.04854164794</v>
      </c>
      <c r="K197">
        <v>1.13170681153</v>
      </c>
      <c r="L197">
        <v>1.3807049868400001</v>
      </c>
      <c r="M197">
        <v>1.38203631595</v>
      </c>
      <c r="N197">
        <v>1.51093450147</v>
      </c>
      <c r="O197">
        <v>1.1838799792700001</v>
      </c>
      <c r="P197">
        <v>1.0942400491099999</v>
      </c>
      <c r="Q197">
        <v>0.84202293620599999</v>
      </c>
      <c r="R197">
        <v>1.18039832118</v>
      </c>
      <c r="S197">
        <v>1.2384172001</v>
      </c>
      <c r="T197">
        <v>1.08892282154</v>
      </c>
      <c r="U197">
        <v>1.36570050798</v>
      </c>
      <c r="V197">
        <v>1.2141373257500001</v>
      </c>
      <c r="W197">
        <v>1.23886724769</v>
      </c>
      <c r="X197" s="18"/>
      <c r="Y197" s="18"/>
      <c r="Z197" s="18"/>
      <c r="AA197" s="15"/>
      <c r="AB197" s="15"/>
      <c r="AC197" s="15"/>
      <c r="AD197" s="15"/>
      <c r="AE197" s="15"/>
      <c r="AF197" s="15"/>
      <c r="AG197" s="15"/>
      <c r="AH197" s="14"/>
      <c r="AI197">
        <v>1.5242527614000001</v>
      </c>
      <c r="AJ197">
        <v>1.0886933780800001</v>
      </c>
      <c r="AK197">
        <v>1.46088098498</v>
      </c>
      <c r="AL197">
        <v>1.02627314823</v>
      </c>
      <c r="AM197">
        <v>1.1736590930899999</v>
      </c>
      <c r="AN197">
        <v>2.4683373803599999</v>
      </c>
      <c r="AO197">
        <v>1.0875723393900001</v>
      </c>
      <c r="AP197">
        <v>1.07103177163</v>
      </c>
      <c r="AQ197">
        <v>1.4955132572400001</v>
      </c>
      <c r="AR197">
        <v>1.4974280046999999</v>
      </c>
      <c r="AS197">
        <v>1.38697767429</v>
      </c>
      <c r="AT197">
        <v>1.2537220597400001</v>
      </c>
      <c r="AU197">
        <v>1.0742010131699999</v>
      </c>
      <c r="AV197">
        <v>0.83866090181099995</v>
      </c>
      <c r="AW197">
        <v>1.1463364998500001</v>
      </c>
      <c r="AX197">
        <v>1.3369869329799999</v>
      </c>
      <c r="AY197">
        <v>1.12696750094</v>
      </c>
      <c r="AZ197">
        <v>1.48207879739</v>
      </c>
      <c r="BA197">
        <v>1.31678249742</v>
      </c>
      <c r="BB197">
        <v>1.2865590625900001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v>1.6679632666799999</v>
      </c>
      <c r="E198">
        <v>1.12500902188</v>
      </c>
      <c r="F198">
        <v>1.39749543023</v>
      </c>
      <c r="G198">
        <v>1.0578120206599999</v>
      </c>
      <c r="H198">
        <v>1.09848101321</v>
      </c>
      <c r="I198">
        <v>2.3486620782999998</v>
      </c>
      <c r="J198">
        <v>1.03900413677</v>
      </c>
      <c r="K198">
        <v>1.10233480335</v>
      </c>
      <c r="L198">
        <v>1.3216001939499999</v>
      </c>
      <c r="M198">
        <v>1.3383171820499999</v>
      </c>
      <c r="N198">
        <v>1.41938634342</v>
      </c>
      <c r="O198">
        <v>1.1453546482200001</v>
      </c>
      <c r="P198">
        <v>1.10074577163</v>
      </c>
      <c r="Q198">
        <v>0.85043929598300005</v>
      </c>
      <c r="R198">
        <v>1.1510133198600001</v>
      </c>
      <c r="S198">
        <v>1.2592056889000001</v>
      </c>
      <c r="T198">
        <v>1.09625705567</v>
      </c>
      <c r="U198">
        <v>1.36507553675</v>
      </c>
      <c r="V198">
        <v>1.18459077293</v>
      </c>
      <c r="W198">
        <v>1.22304419856</v>
      </c>
      <c r="X198" s="18"/>
      <c r="Y198" s="18"/>
      <c r="Z198" s="18"/>
      <c r="AA198" s="15"/>
      <c r="AB198" s="15"/>
      <c r="AC198" s="15"/>
      <c r="AD198" s="15"/>
      <c r="AE198" s="15"/>
      <c r="AF198" s="15"/>
      <c r="AG198" s="15"/>
      <c r="AH198" s="14"/>
      <c r="AI198">
        <v>1.5387681254100001</v>
      </c>
      <c r="AJ198">
        <v>1.0859058931600001</v>
      </c>
      <c r="AK198">
        <v>1.4606853722599999</v>
      </c>
      <c r="AL198">
        <v>1.0304408508</v>
      </c>
      <c r="AM198">
        <v>1.2002890722699999</v>
      </c>
      <c r="AN198">
        <v>2.4997592417100001</v>
      </c>
      <c r="AO198">
        <v>1.09680728652</v>
      </c>
      <c r="AP198">
        <v>1.05510867181</v>
      </c>
      <c r="AQ198">
        <v>1.4536443677899999</v>
      </c>
      <c r="AR198">
        <v>1.42528691756</v>
      </c>
      <c r="AS198">
        <v>1.28616385955</v>
      </c>
      <c r="AT198">
        <v>1.2291047480999999</v>
      </c>
      <c r="AU198">
        <v>1.1137000560000001</v>
      </c>
      <c r="AV198">
        <v>0.90060637396999998</v>
      </c>
      <c r="AW198">
        <v>1.20753482228</v>
      </c>
      <c r="AX198">
        <v>1.3581302310200001</v>
      </c>
      <c r="AY198">
        <v>1.1433110498000001</v>
      </c>
      <c r="AZ198">
        <v>1.4982805535399999</v>
      </c>
      <c r="BA198">
        <v>1.27388420107</v>
      </c>
      <c r="BB198">
        <v>1.28162501851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v>1.6783264176999999</v>
      </c>
      <c r="E199">
        <v>1.0921241852900001</v>
      </c>
      <c r="F199">
        <v>1.36068479441</v>
      </c>
      <c r="G199">
        <v>1.02782235404</v>
      </c>
      <c r="H199">
        <v>1.0919223524899999</v>
      </c>
      <c r="I199">
        <v>2.36713960311</v>
      </c>
      <c r="J199">
        <v>1.02126193409</v>
      </c>
      <c r="K199">
        <v>1.09715640465</v>
      </c>
      <c r="L199">
        <v>1.2888535679899999</v>
      </c>
      <c r="M199">
        <v>1.32131427565</v>
      </c>
      <c r="N199">
        <v>1.43032428762</v>
      </c>
      <c r="O199">
        <v>1.13012853073</v>
      </c>
      <c r="P199">
        <v>1.12147800358</v>
      </c>
      <c r="Q199">
        <v>0.92036015352</v>
      </c>
      <c r="R199">
        <v>1.18485651636</v>
      </c>
      <c r="S199">
        <v>1.25434814418</v>
      </c>
      <c r="T199">
        <v>1.0740253957799999</v>
      </c>
      <c r="U199">
        <v>1.29495901602</v>
      </c>
      <c r="V199">
        <v>1.1938264950899999</v>
      </c>
      <c r="W199">
        <v>1.2274400292700001</v>
      </c>
      <c r="X199" s="18"/>
      <c r="Y199" s="18"/>
      <c r="Z199" s="18"/>
      <c r="AA199" s="15"/>
      <c r="AB199" s="15"/>
      <c r="AC199" s="15"/>
      <c r="AD199" s="15"/>
      <c r="AE199" s="15"/>
      <c r="AF199" s="15"/>
      <c r="AG199" s="15"/>
      <c r="AH199" s="14"/>
      <c r="AI199">
        <v>1.5641621031899999</v>
      </c>
      <c r="AJ199">
        <v>1.0782615177999999</v>
      </c>
      <c r="AK199">
        <v>1.4416773255699999</v>
      </c>
      <c r="AL199">
        <v>1.02581493867</v>
      </c>
      <c r="AM199">
        <v>1.1687645922100001</v>
      </c>
      <c r="AN199">
        <v>2.4263122582299999</v>
      </c>
      <c r="AO199">
        <v>1.0804941129100001</v>
      </c>
      <c r="AP199">
        <v>1.0496366542</v>
      </c>
      <c r="AQ199">
        <v>1.36633840729</v>
      </c>
      <c r="AR199">
        <v>1.40090299724</v>
      </c>
      <c r="AS199">
        <v>1.27180607565</v>
      </c>
      <c r="AT199">
        <v>1.23705728062</v>
      </c>
      <c r="AU199">
        <v>1.1197140568899999</v>
      </c>
      <c r="AV199">
        <v>0.97560866642900002</v>
      </c>
      <c r="AW199">
        <v>1.24354183677</v>
      </c>
      <c r="AX199">
        <v>1.31617345299</v>
      </c>
      <c r="AY199">
        <v>1.1184285148699999</v>
      </c>
      <c r="AZ199">
        <v>1.45081976149</v>
      </c>
      <c r="BA199">
        <v>1.22794273134</v>
      </c>
      <c r="BB199">
        <v>1.25822503352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v>1.67949662451</v>
      </c>
      <c r="E200">
        <v>1.0450599969100001</v>
      </c>
      <c r="F200">
        <v>1.31269654335</v>
      </c>
      <c r="G200">
        <v>0.98223836976300005</v>
      </c>
      <c r="H200">
        <v>1.0970069872399999</v>
      </c>
      <c r="I200">
        <v>2.3543065507200001</v>
      </c>
      <c r="J200">
        <v>1.0214408768800001</v>
      </c>
      <c r="K200">
        <v>1.1181159732499999</v>
      </c>
      <c r="L200">
        <v>1.3053633609699999</v>
      </c>
      <c r="M200">
        <v>1.3225839028999999</v>
      </c>
      <c r="N200">
        <v>1.4217449744899999</v>
      </c>
      <c r="O200">
        <v>1.1634422563</v>
      </c>
      <c r="P200">
        <v>1.1471628221800001</v>
      </c>
      <c r="Q200">
        <v>0.95845040305899998</v>
      </c>
      <c r="R200">
        <v>1.2290987208199999</v>
      </c>
      <c r="S200">
        <v>1.2367464400099999</v>
      </c>
      <c r="T200">
        <v>1.0607588925</v>
      </c>
      <c r="U200">
        <v>1.2613952498300001</v>
      </c>
      <c r="V200">
        <v>1.2020886685700001</v>
      </c>
      <c r="W200">
        <v>1.25127751536</v>
      </c>
      <c r="X200" s="18"/>
      <c r="Y200" s="18"/>
      <c r="Z200" s="18"/>
      <c r="AA200" s="15"/>
      <c r="AB200" s="15"/>
      <c r="AC200" s="15"/>
      <c r="AD200" s="15"/>
      <c r="AE200" s="15"/>
      <c r="AF200" s="15"/>
      <c r="AG200" s="15"/>
      <c r="AH200" s="14"/>
      <c r="AI200">
        <v>1.54018030948</v>
      </c>
      <c r="AJ200">
        <v>1.0560795834500001</v>
      </c>
      <c r="AK200">
        <v>1.3583567624099999</v>
      </c>
      <c r="AL200">
        <v>1.00630378651</v>
      </c>
      <c r="AM200">
        <v>1.20312317509</v>
      </c>
      <c r="AN200">
        <v>2.4248597479499998</v>
      </c>
      <c r="AO200">
        <v>1.0689875281400001</v>
      </c>
      <c r="AP200">
        <v>1.03453259517</v>
      </c>
      <c r="AQ200">
        <v>1.35355940039</v>
      </c>
      <c r="AR200">
        <v>1.40423585994</v>
      </c>
      <c r="AS200">
        <v>1.3094618974700001</v>
      </c>
      <c r="AT200">
        <v>1.2543309032300001</v>
      </c>
      <c r="AU200">
        <v>1.1071761499599999</v>
      </c>
      <c r="AV200">
        <v>0.97726375829000001</v>
      </c>
      <c r="AW200">
        <v>1.1840659386300001</v>
      </c>
      <c r="AX200">
        <v>1.2867676240999999</v>
      </c>
      <c r="AY200">
        <v>1.1098408561299999</v>
      </c>
      <c r="AZ200">
        <v>1.4188163988</v>
      </c>
      <c r="BA200">
        <v>1.1996612198300001</v>
      </c>
      <c r="BB200">
        <v>1.27147251301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v>1.7064324987399999</v>
      </c>
      <c r="E201">
        <v>1.0221261927700001</v>
      </c>
      <c r="F201">
        <v>1.3019916843699999</v>
      </c>
      <c r="G201">
        <v>0.94023900117899994</v>
      </c>
      <c r="H201">
        <v>1.0967245327699999</v>
      </c>
      <c r="I201">
        <v>2.2705119067799999</v>
      </c>
      <c r="J201">
        <v>1.0601265933599999</v>
      </c>
      <c r="K201">
        <v>1.1154730104199999</v>
      </c>
      <c r="L201">
        <v>1.3593353259800001</v>
      </c>
      <c r="M201">
        <v>1.33437640466</v>
      </c>
      <c r="N201">
        <v>1.3958599819799999</v>
      </c>
      <c r="O201">
        <v>1.1604657834600001</v>
      </c>
      <c r="P201">
        <v>1.1391044910999999</v>
      </c>
      <c r="Q201">
        <v>0.95463808129399996</v>
      </c>
      <c r="R201">
        <v>1.19361789725</v>
      </c>
      <c r="S201">
        <v>1.22544439746</v>
      </c>
      <c r="T201">
        <v>1.0247960733699999</v>
      </c>
      <c r="U201">
        <v>1.2826929572400001</v>
      </c>
      <c r="V201">
        <v>1.23235550029</v>
      </c>
      <c r="W201">
        <v>1.2135910492399999</v>
      </c>
      <c r="X201" s="18"/>
      <c r="Y201" s="18"/>
      <c r="Z201" s="18"/>
      <c r="AA201" s="15"/>
      <c r="AB201" s="15"/>
      <c r="AC201" s="15"/>
      <c r="AD201" s="15"/>
      <c r="AE201" s="15"/>
      <c r="AF201" s="15"/>
      <c r="AG201" s="15"/>
      <c r="AH201" s="14"/>
      <c r="AI201">
        <v>1.5376949040000001</v>
      </c>
      <c r="AJ201">
        <v>1.0655444703700001</v>
      </c>
      <c r="AK201">
        <v>1.35126063129</v>
      </c>
      <c r="AL201">
        <v>0.98516418758900004</v>
      </c>
      <c r="AM201">
        <v>1.1818327750199999</v>
      </c>
      <c r="AN201">
        <v>2.4414556260600002</v>
      </c>
      <c r="AO201">
        <v>1.05681286622</v>
      </c>
      <c r="AP201">
        <v>1.0370625921900001</v>
      </c>
      <c r="AQ201">
        <v>1.35501233376</v>
      </c>
      <c r="AR201">
        <v>1.39482885337</v>
      </c>
      <c r="AS201">
        <v>1.30708558472</v>
      </c>
      <c r="AT201">
        <v>1.2421863315799999</v>
      </c>
      <c r="AU201">
        <v>1.06293308963</v>
      </c>
      <c r="AV201">
        <v>0.94524155805999999</v>
      </c>
      <c r="AW201">
        <v>1.1150685661399999</v>
      </c>
      <c r="AX201">
        <v>1.28989290334</v>
      </c>
      <c r="AY201">
        <v>1.1076474543799999</v>
      </c>
      <c r="AZ201">
        <v>1.4252895966700001</v>
      </c>
      <c r="BA201">
        <v>1.2210716107899999</v>
      </c>
      <c r="BB201">
        <v>1.26354529112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v>1.64110998355</v>
      </c>
      <c r="E202">
        <v>1.01800497292</v>
      </c>
      <c r="F202">
        <v>1.2962693134400001</v>
      </c>
      <c r="G202">
        <v>0.94517498567299996</v>
      </c>
      <c r="H202">
        <v>1.1202559006499999</v>
      </c>
      <c r="I202">
        <v>2.2494589352799998</v>
      </c>
      <c r="J202">
        <v>1.07377366987</v>
      </c>
      <c r="K202">
        <v>1.1178215060900001</v>
      </c>
      <c r="L202">
        <v>1.3772459698199999</v>
      </c>
      <c r="M202">
        <v>1.3576778083900001</v>
      </c>
      <c r="N202">
        <v>1.36918751597</v>
      </c>
      <c r="O202">
        <v>1.1539769639499999</v>
      </c>
      <c r="P202">
        <v>1.1315987753600001</v>
      </c>
      <c r="Q202">
        <v>0.92190994148299998</v>
      </c>
      <c r="R202">
        <v>1.14512806854</v>
      </c>
      <c r="S202">
        <v>1.26196524456</v>
      </c>
      <c r="T202">
        <v>1.07132386328</v>
      </c>
      <c r="U202">
        <v>1.3073757957500001</v>
      </c>
      <c r="V202">
        <v>1.3078816121900001</v>
      </c>
      <c r="W202">
        <v>1.2331295985799999</v>
      </c>
      <c r="X202" s="18"/>
      <c r="Y202" s="18"/>
      <c r="Z202" s="18"/>
      <c r="AA202" s="15"/>
      <c r="AB202" s="15"/>
      <c r="AC202" s="15"/>
      <c r="AD202" s="15"/>
      <c r="AE202" s="15"/>
      <c r="AF202" s="15"/>
      <c r="AG202" s="15"/>
      <c r="AH202" s="14"/>
      <c r="AI202">
        <v>1.5310917446600001</v>
      </c>
      <c r="AJ202">
        <v>1.0559768565800001</v>
      </c>
      <c r="AK202">
        <v>1.34456541044</v>
      </c>
      <c r="AL202">
        <v>0.95178545665799996</v>
      </c>
      <c r="AM202">
        <v>1.17983536002</v>
      </c>
      <c r="AN202">
        <v>2.39255929117</v>
      </c>
      <c r="AO202">
        <v>1.0516362940999999</v>
      </c>
      <c r="AP202">
        <v>1.08463339489</v>
      </c>
      <c r="AQ202">
        <v>1.3503625285300001</v>
      </c>
      <c r="AR202">
        <v>1.41458543228</v>
      </c>
      <c r="AS202">
        <v>1.28220433992</v>
      </c>
      <c r="AT202">
        <v>1.1817171442800001</v>
      </c>
      <c r="AU202">
        <v>1.0690271175699999</v>
      </c>
      <c r="AV202">
        <v>0.890831138543</v>
      </c>
      <c r="AW202">
        <v>1.0688000421699999</v>
      </c>
      <c r="AX202">
        <v>1.30503304418</v>
      </c>
      <c r="AY202">
        <v>1.1022015818799999</v>
      </c>
      <c r="AZ202">
        <v>1.42714652851</v>
      </c>
      <c r="BA202">
        <v>1.22994124518</v>
      </c>
      <c r="BB202">
        <v>1.24769620453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v>1.6361755044499999</v>
      </c>
      <c r="E203">
        <v>0.97557335478100005</v>
      </c>
      <c r="F203">
        <v>1.29018698708</v>
      </c>
      <c r="G203">
        <v>0.91880858011599997</v>
      </c>
      <c r="H203">
        <v>1.1046999714700001</v>
      </c>
      <c r="I203">
        <v>2.17791306191</v>
      </c>
      <c r="J203">
        <v>1.0568387637300001</v>
      </c>
      <c r="K203">
        <v>1.0937621499100001</v>
      </c>
      <c r="L203">
        <v>1.3822631540799999</v>
      </c>
      <c r="M203">
        <v>1.3413828911600001</v>
      </c>
      <c r="N203">
        <v>1.3536152314600001</v>
      </c>
      <c r="O203">
        <v>1.1632090614899999</v>
      </c>
      <c r="P203">
        <v>1.1357511604699999</v>
      </c>
      <c r="Q203">
        <v>0.92242575262399995</v>
      </c>
      <c r="R203">
        <v>1.13135445693</v>
      </c>
      <c r="S203">
        <v>1.2713395214700001</v>
      </c>
      <c r="T203">
        <v>1.05280149314</v>
      </c>
      <c r="U203">
        <v>1.30278588951</v>
      </c>
      <c r="V203">
        <v>1.2602174428399999</v>
      </c>
      <c r="W203">
        <v>1.2300540689899999</v>
      </c>
      <c r="X203" s="18"/>
      <c r="Y203" s="18"/>
      <c r="Z203" s="18"/>
      <c r="AA203" s="15"/>
      <c r="AB203" s="15"/>
      <c r="AC203" s="15"/>
      <c r="AD203" s="15"/>
      <c r="AE203" s="15"/>
      <c r="AF203" s="15"/>
      <c r="AG203" s="15"/>
      <c r="AH203" s="14"/>
      <c r="AI203">
        <v>1.5368996905300001</v>
      </c>
      <c r="AJ203">
        <v>1.06979713842</v>
      </c>
      <c r="AK203">
        <v>1.35571785842</v>
      </c>
      <c r="AL203">
        <v>0.95502980555500006</v>
      </c>
      <c r="AM203">
        <v>1.1647813710599999</v>
      </c>
      <c r="AN203">
        <v>2.2521894899600001</v>
      </c>
      <c r="AO203">
        <v>1.0452346864099999</v>
      </c>
      <c r="AP203">
        <v>1.0948916632300001</v>
      </c>
      <c r="AQ203">
        <v>1.3877020706200001</v>
      </c>
      <c r="AR203">
        <v>1.4035276805100001</v>
      </c>
      <c r="AS203">
        <v>1.27041148922</v>
      </c>
      <c r="AT203">
        <v>1.1867324906800001</v>
      </c>
      <c r="AU203">
        <v>1.0771669046600001</v>
      </c>
      <c r="AV203">
        <v>0.85220794525300003</v>
      </c>
      <c r="AW203">
        <v>1.0547953673599999</v>
      </c>
      <c r="AX203">
        <v>1.3095814639000001</v>
      </c>
      <c r="AY203">
        <v>1.08524004273</v>
      </c>
      <c r="AZ203">
        <v>1.4590237476500001</v>
      </c>
      <c r="BA203">
        <v>1.2301709732899999</v>
      </c>
      <c r="BB203">
        <v>1.23635610158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v>1.66419020286</v>
      </c>
      <c r="E204">
        <v>0.99822311661399998</v>
      </c>
      <c r="F204">
        <v>1.2785892962000001</v>
      </c>
      <c r="G204">
        <v>0.96598537303599996</v>
      </c>
      <c r="H204">
        <v>1.0287017592500001</v>
      </c>
      <c r="I204">
        <v>2.2175406443200001</v>
      </c>
      <c r="J204">
        <v>1.0662602827600001</v>
      </c>
      <c r="K204">
        <v>1.0827099489800001</v>
      </c>
      <c r="L204">
        <v>1.40028447144</v>
      </c>
      <c r="M204">
        <v>1.31878899797</v>
      </c>
      <c r="N204">
        <v>1.37228754148</v>
      </c>
      <c r="O204">
        <v>1.1227307453399999</v>
      </c>
      <c r="P204">
        <v>1.1592736422900001</v>
      </c>
      <c r="Q204">
        <v>1.00743185954</v>
      </c>
      <c r="R204">
        <v>1.1891547956699999</v>
      </c>
      <c r="S204">
        <v>1.22239952077</v>
      </c>
      <c r="T204">
        <v>1.0288583016999999</v>
      </c>
      <c r="U204">
        <v>1.3222974054400001</v>
      </c>
      <c r="V204">
        <v>1.2398560776800001</v>
      </c>
      <c r="W204">
        <v>1.1594245642300001</v>
      </c>
      <c r="X204" s="18"/>
      <c r="Y204" s="18"/>
      <c r="Z204" s="18"/>
      <c r="AA204" s="15"/>
      <c r="AB204" s="15"/>
      <c r="AC204" s="15"/>
      <c r="AD204" s="15"/>
      <c r="AE204" s="15"/>
      <c r="AF204" s="15"/>
      <c r="AG204" s="15"/>
      <c r="AH204" s="14"/>
      <c r="AI204">
        <v>1.49794455596</v>
      </c>
      <c r="AJ204">
        <v>1.03974545151</v>
      </c>
      <c r="AK204">
        <v>1.3952142457800001</v>
      </c>
      <c r="AL204">
        <v>1.04844348563</v>
      </c>
      <c r="AM204">
        <v>1.10120792577</v>
      </c>
      <c r="AN204">
        <v>2.27740217263</v>
      </c>
      <c r="AO204">
        <v>1.0711721325400001</v>
      </c>
      <c r="AP204">
        <v>1.07812747992</v>
      </c>
      <c r="AQ204">
        <v>1.4086346722600001</v>
      </c>
      <c r="AR204">
        <v>1.41465151671</v>
      </c>
      <c r="AS204">
        <v>1.3309824105900001</v>
      </c>
      <c r="AT204">
        <v>1.16306790078</v>
      </c>
      <c r="AU204">
        <v>1.0911136916699999</v>
      </c>
      <c r="AV204">
        <v>0.87278207793100004</v>
      </c>
      <c r="AW204">
        <v>1.0681910405699999</v>
      </c>
      <c r="AX204">
        <v>1.30154559329</v>
      </c>
      <c r="AY204">
        <v>1.07101094747</v>
      </c>
      <c r="AZ204">
        <v>1.5313589118499999</v>
      </c>
      <c r="BA204">
        <v>1.21785682826</v>
      </c>
      <c r="BB204">
        <v>1.1980735170800001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v>1.6716106021599999</v>
      </c>
      <c r="E205">
        <v>0.97798373615900003</v>
      </c>
      <c r="F205">
        <v>1.3067262106999999</v>
      </c>
      <c r="G205">
        <v>1.0097032352899999</v>
      </c>
      <c r="H205">
        <v>1.0109246246800001</v>
      </c>
      <c r="I205">
        <v>2.2010569897200001</v>
      </c>
      <c r="J205">
        <v>1.0535078845200001</v>
      </c>
      <c r="K205">
        <v>1.0861040292499999</v>
      </c>
      <c r="L205">
        <v>1.33347799024</v>
      </c>
      <c r="M205">
        <v>1.31542984057</v>
      </c>
      <c r="N205">
        <v>1.41201862267</v>
      </c>
      <c r="O205">
        <v>1.1085878866400001</v>
      </c>
      <c r="P205">
        <v>1.1773644155</v>
      </c>
      <c r="Q205">
        <v>1.0390092095600001</v>
      </c>
      <c r="R205">
        <v>1.19246639138</v>
      </c>
      <c r="S205">
        <v>1.2367100952500001</v>
      </c>
      <c r="T205">
        <v>0.96845824361300004</v>
      </c>
      <c r="U205">
        <v>1.3234364594200001</v>
      </c>
      <c r="V205">
        <v>1.22534722048</v>
      </c>
      <c r="W205">
        <v>1.11954164305</v>
      </c>
      <c r="X205" s="18"/>
      <c r="Y205" s="18"/>
      <c r="Z205" s="18"/>
      <c r="AA205" s="15"/>
      <c r="AB205" s="15"/>
      <c r="AC205" s="15"/>
      <c r="AD205" s="15"/>
      <c r="AE205" s="15"/>
      <c r="AF205" s="15"/>
      <c r="AG205" s="15"/>
      <c r="AH205" s="14"/>
      <c r="AI205">
        <v>1.5061924611699999</v>
      </c>
      <c r="AJ205">
        <v>1.0334446371099999</v>
      </c>
      <c r="AK205">
        <v>1.4074674777</v>
      </c>
      <c r="AL205">
        <v>1.0875234362099999</v>
      </c>
      <c r="AM205">
        <v>1.1092121502000001</v>
      </c>
      <c r="AN205">
        <v>2.3101994753200001</v>
      </c>
      <c r="AO205">
        <v>1.0521916599300001</v>
      </c>
      <c r="AP205">
        <v>1.0717476373299999</v>
      </c>
      <c r="AQ205">
        <v>1.4446701778</v>
      </c>
      <c r="AR205">
        <v>1.3704671185599999</v>
      </c>
      <c r="AS205">
        <v>1.34869616236</v>
      </c>
      <c r="AT205">
        <v>1.1446108538699999</v>
      </c>
      <c r="AU205">
        <v>1.1175574078299999</v>
      </c>
      <c r="AV205">
        <v>0.91976145012199995</v>
      </c>
      <c r="AW205">
        <v>1.11556428452</v>
      </c>
      <c r="AX205">
        <v>1.2829452638400001</v>
      </c>
      <c r="AY205">
        <v>1.03662135712</v>
      </c>
      <c r="AZ205">
        <v>1.4902227829100001</v>
      </c>
      <c r="BA205">
        <v>1.1971722630699999</v>
      </c>
      <c r="BB205">
        <v>1.16006848754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v>1.6793668153300001</v>
      </c>
      <c r="E206">
        <v>0.99636870291699997</v>
      </c>
      <c r="F206">
        <v>1.3052085436600001</v>
      </c>
      <c r="G206">
        <v>0.98040213540800003</v>
      </c>
      <c r="H206">
        <v>1.0502182840700001</v>
      </c>
      <c r="I206">
        <v>2.21290977016</v>
      </c>
      <c r="J206">
        <v>1.04036527172</v>
      </c>
      <c r="K206">
        <v>1.0868409323799999</v>
      </c>
      <c r="L206">
        <v>1.2823116049900001</v>
      </c>
      <c r="M206">
        <v>1.2403844930900001</v>
      </c>
      <c r="N206">
        <v>1.3483726251499999</v>
      </c>
      <c r="O206">
        <v>1.10236368462</v>
      </c>
      <c r="P206">
        <v>1.1780958590999999</v>
      </c>
      <c r="Q206">
        <v>1.0405270421699999</v>
      </c>
      <c r="R206">
        <v>1.19178583559</v>
      </c>
      <c r="S206">
        <v>1.2366725477</v>
      </c>
      <c r="T206">
        <v>1.0126733722800001</v>
      </c>
      <c r="U206">
        <v>1.31223464803</v>
      </c>
      <c r="V206">
        <v>1.1748304054900001</v>
      </c>
      <c r="W206">
        <v>1.115910851</v>
      </c>
      <c r="X206" s="18"/>
      <c r="Y206" s="18"/>
      <c r="Z206" s="18"/>
      <c r="AA206" s="15"/>
      <c r="AB206" s="15"/>
      <c r="AC206" s="15"/>
      <c r="AD206" s="15"/>
      <c r="AE206" s="15"/>
      <c r="AF206" s="15"/>
      <c r="AG206" s="15"/>
      <c r="AH206" s="14"/>
      <c r="AI206">
        <v>1.5014608901499999</v>
      </c>
      <c r="AJ206">
        <v>1.0086999158400001</v>
      </c>
      <c r="AK206">
        <v>1.4032126622300001</v>
      </c>
      <c r="AL206">
        <v>0.99104117858399998</v>
      </c>
      <c r="AM206">
        <v>1.11341506906</v>
      </c>
      <c r="AN206">
        <v>2.26337179116</v>
      </c>
      <c r="AO206">
        <v>1.02566896009</v>
      </c>
      <c r="AP206">
        <v>1.0487222594100001</v>
      </c>
      <c r="AQ206">
        <v>1.3505313546</v>
      </c>
      <c r="AR206">
        <v>1.2980431376699999</v>
      </c>
      <c r="AS206">
        <v>1.22034449305</v>
      </c>
      <c r="AT206">
        <v>1.1016020665799999</v>
      </c>
      <c r="AU206">
        <v>1.10257158292</v>
      </c>
      <c r="AV206">
        <v>0.96301141820900005</v>
      </c>
      <c r="AW206">
        <v>1.18122957848</v>
      </c>
      <c r="AX206">
        <v>1.25925184384</v>
      </c>
      <c r="AY206">
        <v>1.0559693455500001</v>
      </c>
      <c r="AZ206">
        <v>1.4281289480699999</v>
      </c>
      <c r="BA206">
        <v>1.19270331805</v>
      </c>
      <c r="BB206">
        <v>1.17780444515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v>1.63236253517</v>
      </c>
      <c r="E207">
        <v>0.99206939749599998</v>
      </c>
      <c r="F207">
        <v>1.2975724008</v>
      </c>
      <c r="G207">
        <v>0.98753263654699996</v>
      </c>
      <c r="H207">
        <v>1.05400074304</v>
      </c>
      <c r="I207">
        <v>2.2724606186199998</v>
      </c>
      <c r="J207">
        <v>1.01809881078</v>
      </c>
      <c r="K207">
        <v>1.081784539</v>
      </c>
      <c r="L207">
        <v>1.2902186152899999</v>
      </c>
      <c r="M207">
        <v>1.19651720565</v>
      </c>
      <c r="N207">
        <v>1.29695683747</v>
      </c>
      <c r="O207">
        <v>1.1152848177000001</v>
      </c>
      <c r="P207">
        <v>1.15774982227</v>
      </c>
      <c r="Q207">
        <v>1.01733007165</v>
      </c>
      <c r="R207">
        <v>1.11836332262</v>
      </c>
      <c r="S207">
        <v>1.28291473929</v>
      </c>
      <c r="T207">
        <v>1.0382274047</v>
      </c>
      <c r="U207">
        <v>1.3243810595900001</v>
      </c>
      <c r="V207">
        <v>1.1410307801399999</v>
      </c>
      <c r="W207">
        <v>1.17112803045</v>
      </c>
      <c r="X207" s="18"/>
      <c r="Y207" s="18"/>
      <c r="Z207" s="18"/>
      <c r="AA207" s="15"/>
      <c r="AB207" s="15"/>
      <c r="AC207" s="15"/>
      <c r="AD207" s="15"/>
      <c r="AE207" s="15"/>
      <c r="AF207" s="15"/>
      <c r="AG207" s="15"/>
      <c r="AH207" s="14"/>
      <c r="AI207">
        <v>1.4725134500099999</v>
      </c>
      <c r="AJ207">
        <v>1.04302806344</v>
      </c>
      <c r="AK207">
        <v>1.36662874945</v>
      </c>
      <c r="AL207">
        <v>0.97458210884700003</v>
      </c>
      <c r="AM207">
        <v>1.0908625111500001</v>
      </c>
      <c r="AN207">
        <v>2.3256357744399998</v>
      </c>
      <c r="AO207">
        <v>1.00846526636</v>
      </c>
      <c r="AP207">
        <v>1.0371485010099999</v>
      </c>
      <c r="AQ207">
        <v>1.32485908065</v>
      </c>
      <c r="AR207">
        <v>1.30561702103</v>
      </c>
      <c r="AS207">
        <v>1.1904789488900001</v>
      </c>
      <c r="AT207">
        <v>1.1048237348700001</v>
      </c>
      <c r="AU207">
        <v>1.10891624966</v>
      </c>
      <c r="AV207">
        <v>0.96517162268800005</v>
      </c>
      <c r="AW207">
        <v>1.1419726134999999</v>
      </c>
      <c r="AX207">
        <v>1.3031533127799999</v>
      </c>
      <c r="AY207">
        <v>1.0682896614099999</v>
      </c>
      <c r="AZ207">
        <v>1.41266751109</v>
      </c>
      <c r="BA207">
        <v>1.1888521675599999</v>
      </c>
      <c r="BB207">
        <v>1.2050479009999999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v>1.61390615456</v>
      </c>
      <c r="E208">
        <v>0.96784554510900001</v>
      </c>
      <c r="F208">
        <v>1.2438174855099999</v>
      </c>
      <c r="G208">
        <v>0.96413962454900004</v>
      </c>
      <c r="H208">
        <v>1.0996763144399999</v>
      </c>
      <c r="I208">
        <v>2.2458087021200002</v>
      </c>
      <c r="J208">
        <v>1.0062687507900001</v>
      </c>
      <c r="K208">
        <v>1.0987232007400001</v>
      </c>
      <c r="L208">
        <v>1.29045669702</v>
      </c>
      <c r="M208">
        <v>1.1979766214000001</v>
      </c>
      <c r="N208">
        <v>1.2654975399999999</v>
      </c>
      <c r="O208">
        <v>1.1646070453999999</v>
      </c>
      <c r="P208">
        <v>1.14327075952</v>
      </c>
      <c r="Q208">
        <v>0.953924883733</v>
      </c>
      <c r="R208">
        <v>1.09692763605</v>
      </c>
      <c r="S208">
        <v>1.2710009362800001</v>
      </c>
      <c r="T208">
        <v>1.03994109156</v>
      </c>
      <c r="U208">
        <v>1.3474635421900001</v>
      </c>
      <c r="V208">
        <v>1.1110730638099999</v>
      </c>
      <c r="W208">
        <v>1.21154999329</v>
      </c>
      <c r="X208" s="18"/>
      <c r="Y208" s="18"/>
      <c r="Z208" s="18"/>
      <c r="AA208" s="15"/>
      <c r="AB208" s="15"/>
      <c r="AC208" s="15"/>
      <c r="AD208" s="15"/>
      <c r="AE208" s="15"/>
      <c r="AF208" s="15"/>
      <c r="AG208" s="15"/>
      <c r="AH208" s="14"/>
      <c r="AI208">
        <v>1.47132555592</v>
      </c>
      <c r="AJ208">
        <v>1.07662596133</v>
      </c>
      <c r="AK208">
        <v>1.3027857977699999</v>
      </c>
      <c r="AL208">
        <v>0.95929202920300005</v>
      </c>
      <c r="AM208">
        <v>1.1021953316299999</v>
      </c>
      <c r="AN208">
        <v>2.3647858992200002</v>
      </c>
      <c r="AO208">
        <v>1.04154909057</v>
      </c>
      <c r="AP208">
        <v>1.06407449931</v>
      </c>
      <c r="AQ208">
        <v>1.33246818779</v>
      </c>
      <c r="AR208">
        <v>1.2743486400999999</v>
      </c>
      <c r="AS208">
        <v>1.19051047863</v>
      </c>
      <c r="AT208">
        <v>1.16298097862</v>
      </c>
      <c r="AU208">
        <v>1.0891553925399999</v>
      </c>
      <c r="AV208">
        <v>0.92821969892400003</v>
      </c>
      <c r="AW208">
        <v>1.10802095048</v>
      </c>
      <c r="AX208">
        <v>1.27838394654</v>
      </c>
      <c r="AY208">
        <v>1.0656367980300001</v>
      </c>
      <c r="AZ208">
        <v>1.4074259093599999</v>
      </c>
      <c r="BA208">
        <v>1.14048811631</v>
      </c>
      <c r="BB208">
        <v>1.1867725471799999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v>1.6129649537699999</v>
      </c>
      <c r="E209">
        <v>0.99317486747799999</v>
      </c>
      <c r="F209">
        <v>1.26961112333</v>
      </c>
      <c r="G209">
        <v>0.92593879804699997</v>
      </c>
      <c r="H209">
        <v>1.0524363774600001</v>
      </c>
      <c r="I209">
        <v>2.3292353054900001</v>
      </c>
      <c r="J209">
        <v>1.03048808515</v>
      </c>
      <c r="K209">
        <v>1.13777631581</v>
      </c>
      <c r="L209">
        <v>1.2864964876</v>
      </c>
      <c r="M209">
        <v>1.2122398509100001</v>
      </c>
      <c r="N209">
        <v>1.29302443825</v>
      </c>
      <c r="O209">
        <v>1.14591764356</v>
      </c>
      <c r="P209">
        <v>1.11780617027</v>
      </c>
      <c r="Q209">
        <v>0.92247547694800003</v>
      </c>
      <c r="R209">
        <v>1.10005956749</v>
      </c>
      <c r="S209">
        <v>1.2473072008699999</v>
      </c>
      <c r="T209">
        <v>0.99331197091300005</v>
      </c>
      <c r="U209">
        <v>1.3356711082199999</v>
      </c>
      <c r="V209">
        <v>1.0569625485900001</v>
      </c>
      <c r="W209">
        <v>1.2016149063299999</v>
      </c>
      <c r="X209" s="18"/>
      <c r="Y209" s="18"/>
      <c r="Z209" s="18"/>
      <c r="AA209" s="15"/>
      <c r="AB209" s="15"/>
      <c r="AC209" s="15"/>
      <c r="AD209" s="15"/>
      <c r="AE209" s="15"/>
      <c r="AF209" s="15"/>
      <c r="AG209" s="15"/>
      <c r="AH209" s="14"/>
      <c r="AI209">
        <v>1.4588406780700001</v>
      </c>
      <c r="AJ209">
        <v>1.0626373359000001</v>
      </c>
      <c r="AK209">
        <v>1.3466191107700001</v>
      </c>
      <c r="AL209">
        <v>0.94168413073500001</v>
      </c>
      <c r="AM209">
        <v>1.0664186952500001</v>
      </c>
      <c r="AN209">
        <v>2.3531225513099998</v>
      </c>
      <c r="AO209">
        <v>1.0660680769599999</v>
      </c>
      <c r="AP209">
        <v>1.0657238877199999</v>
      </c>
      <c r="AQ209">
        <v>1.3086162350099999</v>
      </c>
      <c r="AR209">
        <v>1.27394753971</v>
      </c>
      <c r="AS209">
        <v>1.23176420507</v>
      </c>
      <c r="AT209">
        <v>1.18923105699</v>
      </c>
      <c r="AU209">
        <v>1.05143245446</v>
      </c>
      <c r="AV209">
        <v>0.85459971428600001</v>
      </c>
      <c r="AW209">
        <v>1.05139524079</v>
      </c>
      <c r="AX209">
        <v>1.22595108084</v>
      </c>
      <c r="AY209">
        <v>1.0364997505</v>
      </c>
      <c r="AZ209">
        <v>1.3761380758099999</v>
      </c>
      <c r="BA209">
        <v>1.08515671342</v>
      </c>
      <c r="BB209">
        <v>1.2146206252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v>1.61858459572</v>
      </c>
      <c r="E210">
        <v>0.98242239616299998</v>
      </c>
      <c r="F210">
        <v>1.2744137659000001</v>
      </c>
      <c r="G210">
        <v>0.87723614305399999</v>
      </c>
      <c r="H210">
        <v>0.98326011210599995</v>
      </c>
      <c r="I210">
        <v>2.3266916421000001</v>
      </c>
      <c r="J210">
        <v>1.0672489222399999</v>
      </c>
      <c r="K210">
        <v>1.13540644882</v>
      </c>
      <c r="L210">
        <v>1.27025361093</v>
      </c>
      <c r="M210">
        <v>1.2335520528499999</v>
      </c>
      <c r="N210">
        <v>1.2767036919000001</v>
      </c>
      <c r="O210">
        <v>1.0896376486999999</v>
      </c>
      <c r="P210">
        <v>1.10677780908</v>
      </c>
      <c r="Q210">
        <v>0.93229986090799999</v>
      </c>
      <c r="R210">
        <v>1.1562886406899999</v>
      </c>
      <c r="S210">
        <v>1.22495388929</v>
      </c>
      <c r="T210">
        <v>0.96226271705900002</v>
      </c>
      <c r="U210">
        <v>1.3021443849700001</v>
      </c>
      <c r="V210">
        <v>1.0403511704699999</v>
      </c>
      <c r="W210">
        <v>1.1380618528799999</v>
      </c>
      <c r="X210" s="18"/>
      <c r="Y210" s="18"/>
      <c r="Z210" s="18"/>
      <c r="AA210" s="15"/>
      <c r="AB210" s="15"/>
      <c r="AC210" s="15"/>
      <c r="AD210" s="15"/>
      <c r="AE210" s="15"/>
      <c r="AF210" s="15"/>
      <c r="AG210" s="15"/>
      <c r="AH210" s="14"/>
      <c r="AI210">
        <v>1.47008176835</v>
      </c>
      <c r="AJ210">
        <v>1.0351876658600001</v>
      </c>
      <c r="AK210">
        <v>1.3637441673099999</v>
      </c>
      <c r="AL210">
        <v>0.93054587163900004</v>
      </c>
      <c r="AM210">
        <v>1.01502566726</v>
      </c>
      <c r="AN210">
        <v>2.38039897103</v>
      </c>
      <c r="AO210">
        <v>1.0757541876500001</v>
      </c>
      <c r="AP210">
        <v>1.0613549636899999</v>
      </c>
      <c r="AQ210">
        <v>1.32191146063</v>
      </c>
      <c r="AR210">
        <v>1.2621452842300001</v>
      </c>
      <c r="AS210">
        <v>1.1872169078399999</v>
      </c>
      <c r="AT210">
        <v>1.1164208975200001</v>
      </c>
      <c r="AU210">
        <v>1.05377565889</v>
      </c>
      <c r="AV210">
        <v>0.82784319961099995</v>
      </c>
      <c r="AW210">
        <v>1.0799770873500001</v>
      </c>
      <c r="AX210">
        <v>1.2597051988700001</v>
      </c>
      <c r="AY210">
        <v>1.03114243745</v>
      </c>
      <c r="AZ210">
        <v>1.40599927874</v>
      </c>
      <c r="BA210">
        <v>1.0438848431600001</v>
      </c>
      <c r="BB210">
        <v>1.17643930899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v>1.58699605605</v>
      </c>
      <c r="E211">
        <v>0.93632597744699997</v>
      </c>
      <c r="F211">
        <v>1.29235501982</v>
      </c>
      <c r="G211">
        <v>0.85919856025200003</v>
      </c>
      <c r="H211">
        <v>1.0004568542500001</v>
      </c>
      <c r="I211">
        <v>2.3026410822100001</v>
      </c>
      <c r="J211">
        <v>1.04429272506</v>
      </c>
      <c r="K211">
        <v>1.07646215503</v>
      </c>
      <c r="L211">
        <v>1.2261500706699999</v>
      </c>
      <c r="M211">
        <v>1.18353182208</v>
      </c>
      <c r="N211">
        <v>1.23676104843</v>
      </c>
      <c r="O211">
        <v>1.0463286163200001</v>
      </c>
      <c r="P211">
        <v>1.08163555443</v>
      </c>
      <c r="Q211">
        <v>0.93241494666199998</v>
      </c>
      <c r="R211">
        <v>1.1265064149399999</v>
      </c>
      <c r="S211">
        <v>1.1871753820399999</v>
      </c>
      <c r="T211">
        <v>0.96656956087199997</v>
      </c>
      <c r="U211">
        <v>1.3225933053500001</v>
      </c>
      <c r="V211">
        <v>1.0718303014299999</v>
      </c>
      <c r="W211">
        <v>1.0887790685100001</v>
      </c>
      <c r="X211" s="18"/>
      <c r="Y211" s="18"/>
      <c r="Z211" s="18"/>
      <c r="AA211" s="15"/>
      <c r="AB211" s="15"/>
      <c r="AC211" s="15"/>
      <c r="AD211" s="15"/>
      <c r="AE211" s="15"/>
      <c r="AF211" s="15"/>
      <c r="AG211" s="15"/>
      <c r="AH211" s="14"/>
      <c r="AI211">
        <v>1.4315031491900001</v>
      </c>
      <c r="AJ211">
        <v>0.97929221351499995</v>
      </c>
      <c r="AK211">
        <v>1.38013237142</v>
      </c>
      <c r="AL211">
        <v>0.878581790187</v>
      </c>
      <c r="AM211">
        <v>1.0339051130600001</v>
      </c>
      <c r="AN211">
        <v>2.2863522874800002</v>
      </c>
      <c r="AO211">
        <v>1.0743258921100001</v>
      </c>
      <c r="AP211">
        <v>1.02136356632</v>
      </c>
      <c r="AQ211">
        <v>1.30784029436</v>
      </c>
      <c r="AR211">
        <v>1.2609084324099999</v>
      </c>
      <c r="AS211">
        <v>1.1516058114200001</v>
      </c>
      <c r="AT211">
        <v>1.0820132864800001</v>
      </c>
      <c r="AU211">
        <v>1.04596085295</v>
      </c>
      <c r="AV211">
        <v>0.86825509691900005</v>
      </c>
      <c r="AW211">
        <v>1.06714000792</v>
      </c>
      <c r="AX211">
        <v>1.2929449362500001</v>
      </c>
      <c r="AY211">
        <v>1.0550841738900001</v>
      </c>
      <c r="AZ211">
        <v>1.44985593499</v>
      </c>
      <c r="BA211">
        <v>1.0739802672900001</v>
      </c>
      <c r="BB211">
        <v>1.14730412275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v>1.5985647564200001</v>
      </c>
      <c r="E212">
        <v>0.93672131074999998</v>
      </c>
      <c r="F212">
        <v>1.2738075713899999</v>
      </c>
      <c r="G212">
        <v>0.85697413169400005</v>
      </c>
      <c r="H212">
        <v>1.0912888752200001</v>
      </c>
      <c r="I212">
        <v>2.1852294932</v>
      </c>
      <c r="J212">
        <v>1.0589779661800001</v>
      </c>
      <c r="K212">
        <v>1.0296415759199999</v>
      </c>
      <c r="L212">
        <v>1.2399828160299999</v>
      </c>
      <c r="M212">
        <v>1.1472494367799999</v>
      </c>
      <c r="N212">
        <v>1.2489729189200001</v>
      </c>
      <c r="O212">
        <v>1.0266508727200001</v>
      </c>
      <c r="P212">
        <v>1.09341997839</v>
      </c>
      <c r="Q212">
        <v>0.88438576412100001</v>
      </c>
      <c r="R212">
        <v>1.11866571574</v>
      </c>
      <c r="S212">
        <v>1.1871650648100001</v>
      </c>
      <c r="T212">
        <v>0.94505105613499996</v>
      </c>
      <c r="U212">
        <v>1.2837795573599999</v>
      </c>
      <c r="V212">
        <v>1.1107072441300001</v>
      </c>
      <c r="W212">
        <v>1.0917991675800001</v>
      </c>
      <c r="X212" s="18"/>
      <c r="Y212" s="18"/>
      <c r="Z212" s="18"/>
      <c r="AA212" s="15"/>
      <c r="AB212" s="15"/>
      <c r="AC212" s="15"/>
      <c r="AD212" s="15"/>
      <c r="AE212" s="15"/>
      <c r="AF212" s="15"/>
      <c r="AG212" s="15"/>
      <c r="AH212" s="14"/>
      <c r="AI212">
        <v>1.45735424598</v>
      </c>
      <c r="AJ212">
        <v>0.99801508474699996</v>
      </c>
      <c r="AK212">
        <v>1.39497923125</v>
      </c>
      <c r="AL212">
        <v>0.879134714787</v>
      </c>
      <c r="AM212">
        <v>1.12890929368</v>
      </c>
      <c r="AN212">
        <v>2.2420078297599999</v>
      </c>
      <c r="AO212">
        <v>1.0959260390700001</v>
      </c>
      <c r="AP212">
        <v>0.99660638332999996</v>
      </c>
      <c r="AQ212">
        <v>1.30588383347</v>
      </c>
      <c r="AR212">
        <v>1.25139102544</v>
      </c>
      <c r="AS212">
        <v>1.2105635425800001</v>
      </c>
      <c r="AT212">
        <v>1.06386480008</v>
      </c>
      <c r="AU212">
        <v>1.04351310824</v>
      </c>
      <c r="AV212">
        <v>0.88260746304299997</v>
      </c>
      <c r="AW212">
        <v>1.05730192204</v>
      </c>
      <c r="AX212">
        <v>1.27611095232</v>
      </c>
      <c r="AY212">
        <v>0.99288589888000001</v>
      </c>
      <c r="AZ212">
        <v>1.41618726741</v>
      </c>
      <c r="BA212">
        <v>1.0982817789399999</v>
      </c>
      <c r="BB212">
        <v>1.1776492564300001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v>1.57356864325</v>
      </c>
      <c r="E213">
        <v>0.94426893674099999</v>
      </c>
      <c r="F213">
        <v>1.26963733443</v>
      </c>
      <c r="G213">
        <v>0.87593232216799999</v>
      </c>
      <c r="H213">
        <v>1.0981613720600001</v>
      </c>
      <c r="I213">
        <v>2.13711035665</v>
      </c>
      <c r="J213">
        <v>1.0543886294</v>
      </c>
      <c r="K213">
        <v>1.0266874348299999</v>
      </c>
      <c r="L213">
        <v>1.27277755993</v>
      </c>
      <c r="M213">
        <v>1.17414827888</v>
      </c>
      <c r="N213">
        <v>1.3109036118799999</v>
      </c>
      <c r="O213">
        <v>1.01443076544</v>
      </c>
      <c r="P213">
        <v>1.1120151824</v>
      </c>
      <c r="Q213">
        <v>0.90365243695300002</v>
      </c>
      <c r="R213">
        <v>1.0977298528199999</v>
      </c>
      <c r="S213">
        <v>1.16756855858</v>
      </c>
      <c r="T213">
        <v>0.94928786727699999</v>
      </c>
      <c r="U213">
        <v>1.28041944052</v>
      </c>
      <c r="V213">
        <v>1.12639389707</v>
      </c>
      <c r="W213">
        <v>1.12097817634</v>
      </c>
      <c r="X213" s="18"/>
      <c r="Y213" s="18"/>
      <c r="Z213" s="18"/>
      <c r="AA213" s="15"/>
      <c r="AB213" s="15"/>
      <c r="AC213" s="15"/>
      <c r="AD213" s="15"/>
      <c r="AE213" s="15"/>
      <c r="AF213" s="15"/>
      <c r="AG213" s="15"/>
      <c r="AH213" s="14"/>
      <c r="AI213">
        <v>1.4330209860100001</v>
      </c>
      <c r="AJ213">
        <v>1.0148199714699999</v>
      </c>
      <c r="AK213">
        <v>1.3848189773499999</v>
      </c>
      <c r="AL213">
        <v>0.95445960474699998</v>
      </c>
      <c r="AM213">
        <v>1.1772917495399999</v>
      </c>
      <c r="AN213">
        <v>2.31823419954</v>
      </c>
      <c r="AO213">
        <v>1.0753669314700001</v>
      </c>
      <c r="AP213">
        <v>1.0034387229899999</v>
      </c>
      <c r="AQ213">
        <v>1.2840867403</v>
      </c>
      <c r="AR213">
        <v>1.2341287541499999</v>
      </c>
      <c r="AS213">
        <v>1.21463048156</v>
      </c>
      <c r="AT213">
        <v>1.0326627980800001</v>
      </c>
      <c r="AU213">
        <v>1.0741038566600001</v>
      </c>
      <c r="AV213">
        <v>0.95013890084399999</v>
      </c>
      <c r="AW213">
        <v>1.0714005613399999</v>
      </c>
      <c r="AX213">
        <v>1.23611422346</v>
      </c>
      <c r="AY213">
        <v>0.99478738835799996</v>
      </c>
      <c r="AZ213">
        <v>1.4034174932600001</v>
      </c>
      <c r="BA213">
        <v>1.05499885172</v>
      </c>
      <c r="BB213">
        <v>1.1645684859300001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v>1.5551247968099999</v>
      </c>
      <c r="E214">
        <v>0.94779599726300001</v>
      </c>
      <c r="F214">
        <v>1.27519243659</v>
      </c>
      <c r="G214">
        <v>0.96867189112899998</v>
      </c>
      <c r="H214">
        <v>1.0176107329299999</v>
      </c>
      <c r="I214">
        <v>2.1329810516999999</v>
      </c>
      <c r="J214">
        <v>1.0552138255700001</v>
      </c>
      <c r="K214">
        <v>1.0321085083599999</v>
      </c>
      <c r="L214">
        <v>1.23830557935</v>
      </c>
      <c r="M214">
        <v>1.1720882340000001</v>
      </c>
      <c r="N214">
        <v>1.2595443532199999</v>
      </c>
      <c r="O214">
        <v>1.0062110180099999</v>
      </c>
      <c r="P214" s="19">
        <f>(AVERAGE(P209:P213)+AVERAGE(P215:P219))/2</f>
        <v>1.0824904741379999</v>
      </c>
      <c r="Q214" s="19">
        <f>(AVERAGE(Q209:Q213)+AVERAGE(Q215:Q219))/2</f>
        <v>0.88548112513510002</v>
      </c>
      <c r="R214" s="19">
        <f>(AVERAGE(R209:R213)+AVERAGE(R215:R219))/2</f>
        <v>1.0977909104319998</v>
      </c>
      <c r="S214">
        <v>1.1374268709699999</v>
      </c>
      <c r="T214">
        <v>0.91234601492599998</v>
      </c>
      <c r="U214">
        <v>1.2165824383399999</v>
      </c>
      <c r="V214">
        <v>1.1047253101400001</v>
      </c>
      <c r="W214">
        <v>1.1411529520599999</v>
      </c>
      <c r="X214" s="18"/>
      <c r="Y214" s="18"/>
      <c r="Z214" s="18"/>
      <c r="AA214" s="15"/>
      <c r="AB214" s="15"/>
      <c r="AC214" s="15"/>
      <c r="AD214" s="15"/>
      <c r="AE214" s="15"/>
      <c r="AF214" s="15"/>
      <c r="AG214" s="15"/>
      <c r="AH214" s="14"/>
      <c r="AI214">
        <v>1.3863396299299999</v>
      </c>
      <c r="AJ214">
        <v>1.00062177525</v>
      </c>
      <c r="AK214">
        <v>1.32209383205</v>
      </c>
      <c r="AL214">
        <v>0.93358300040200004</v>
      </c>
      <c r="AM214">
        <v>1.1353507031500001</v>
      </c>
      <c r="AN214">
        <v>2.2164016549799999</v>
      </c>
      <c r="AO214">
        <v>1.0508145499599999</v>
      </c>
      <c r="AP214">
        <v>1.0144288377899999</v>
      </c>
      <c r="AQ214">
        <v>1.2658025375699999</v>
      </c>
      <c r="AR214">
        <v>1.18663790018</v>
      </c>
      <c r="AS214">
        <v>1.1547712246199999</v>
      </c>
      <c r="AT214">
        <v>1.0336749701000001</v>
      </c>
      <c r="AU214" s="19">
        <f>(AVERAGE(AU209:AU213)+AVERAGE(AU215:AU219))/2</f>
        <v>1.0437858531890001</v>
      </c>
      <c r="AV214" s="19">
        <f>(AVERAGE(AV209:AV213)+AVERAGE(AV215:AV219))/2</f>
        <v>0.8805510351993</v>
      </c>
      <c r="AW214" s="19">
        <f>(AVERAGE(AW209:AW213)+AVERAGE(AW215:AW219))/2</f>
        <v>1.057914425901</v>
      </c>
      <c r="AX214">
        <v>1.2433896799999999</v>
      </c>
      <c r="AY214">
        <v>0.94432157157499996</v>
      </c>
      <c r="AZ214">
        <v>1.32285301264</v>
      </c>
      <c r="BA214">
        <v>1.0149920937100001</v>
      </c>
      <c r="BB214">
        <v>1.17176062671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v>1.53180351006</v>
      </c>
      <c r="E215">
        <v>0.903969085053</v>
      </c>
      <c r="F215">
        <v>1.3150084257200001</v>
      </c>
      <c r="G215">
        <v>1.0626801699499999</v>
      </c>
      <c r="H215">
        <v>1.02897518258</v>
      </c>
      <c r="I215">
        <v>2.1845665026100001</v>
      </c>
      <c r="J215">
        <v>1.02880065239</v>
      </c>
      <c r="K215">
        <v>1.02714929397</v>
      </c>
      <c r="L215">
        <v>1.2308241773799999</v>
      </c>
      <c r="M215">
        <v>1.12636877016</v>
      </c>
      <c r="N215">
        <v>1.2188035988399999</v>
      </c>
      <c r="O215">
        <v>1.0031051037600001</v>
      </c>
      <c r="P215">
        <v>1.09895722369</v>
      </c>
      <c r="Q215">
        <v>0.90209653930400002</v>
      </c>
      <c r="R215">
        <v>1.0989920927900001</v>
      </c>
      <c r="S215">
        <v>1.1549983691400001</v>
      </c>
      <c r="T215">
        <v>0.87249767898300001</v>
      </c>
      <c r="U215">
        <v>1.20674511811</v>
      </c>
      <c r="V215">
        <v>1.0891204452700001</v>
      </c>
      <c r="W215">
        <v>1.157823982</v>
      </c>
      <c r="X215" s="18"/>
      <c r="Y215" s="18"/>
      <c r="Z215" s="18"/>
      <c r="AA215" s="15"/>
      <c r="AB215" s="15"/>
      <c r="AC215" s="15"/>
      <c r="AD215" s="15"/>
      <c r="AE215" s="15"/>
      <c r="AF215" s="15"/>
      <c r="AG215" s="15"/>
      <c r="AH215" s="14"/>
      <c r="AI215">
        <v>1.38582528639</v>
      </c>
      <c r="AJ215">
        <v>0.94523400335499996</v>
      </c>
      <c r="AK215">
        <v>1.3485446022900001</v>
      </c>
      <c r="AL215">
        <v>0.95352262562099999</v>
      </c>
      <c r="AM215">
        <v>1.1053731527499999</v>
      </c>
      <c r="AN215">
        <v>2.2147928061500002</v>
      </c>
      <c r="AO215">
        <v>1.03350820043</v>
      </c>
      <c r="AP215">
        <v>1.01205062105</v>
      </c>
      <c r="AQ215">
        <v>1.23035645913</v>
      </c>
      <c r="AR215">
        <v>1.17767593677</v>
      </c>
      <c r="AS215">
        <v>1.11571692707</v>
      </c>
      <c r="AT215">
        <v>1.0261029483999999</v>
      </c>
      <c r="AU215">
        <v>1.05711357141</v>
      </c>
      <c r="AV215">
        <v>0.92334890235699996</v>
      </c>
      <c r="AW215">
        <v>1.0556027454200001</v>
      </c>
      <c r="AX215">
        <v>1.2125864213199999</v>
      </c>
      <c r="AY215">
        <v>0.89224339028800004</v>
      </c>
      <c r="AZ215">
        <v>1.2725697648800001</v>
      </c>
      <c r="BA215">
        <v>1.0434628056499999</v>
      </c>
      <c r="BB215">
        <v>1.17660410247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v>1.5529802392000001</v>
      </c>
      <c r="E216">
        <v>0.88634598569599998</v>
      </c>
      <c r="F216">
        <v>1.30965568896</v>
      </c>
      <c r="G216">
        <v>1.0447148794700001</v>
      </c>
      <c r="H216">
        <v>1.07160040167</v>
      </c>
      <c r="I216">
        <v>2.1080405767300001</v>
      </c>
      <c r="J216">
        <v>1.02296772828</v>
      </c>
      <c r="K216">
        <v>1.0362944510300001</v>
      </c>
      <c r="L216">
        <v>1.1826650863999999</v>
      </c>
      <c r="M216">
        <v>1.12943410387</v>
      </c>
      <c r="N216">
        <v>1.1993572157800001</v>
      </c>
      <c r="O216">
        <v>1.0302730093600001</v>
      </c>
      <c r="P216">
        <v>1.06687435021</v>
      </c>
      <c r="Q216">
        <v>0.85078836495099996</v>
      </c>
      <c r="R216">
        <v>1.08066224417</v>
      </c>
      <c r="S216">
        <v>1.1831113904999999</v>
      </c>
      <c r="T216">
        <v>0.92552631323800005</v>
      </c>
      <c r="U216">
        <v>1.3035862928599999</v>
      </c>
      <c r="V216">
        <v>1.0463312309299999</v>
      </c>
      <c r="W216">
        <v>1.14930208287</v>
      </c>
      <c r="X216" s="18"/>
      <c r="Y216" s="18"/>
      <c r="Z216" s="18"/>
      <c r="AA216" s="15"/>
      <c r="AB216" s="15"/>
      <c r="AC216" s="15"/>
      <c r="AD216" s="15"/>
      <c r="AE216" s="15"/>
      <c r="AF216" s="15"/>
      <c r="AG216" s="15"/>
      <c r="AH216" s="14"/>
      <c r="AI216">
        <v>1.3928435673199999</v>
      </c>
      <c r="AJ216">
        <v>0.92306571690899997</v>
      </c>
      <c r="AK216">
        <v>1.3531068228300001</v>
      </c>
      <c r="AL216">
        <v>0.92639848029299998</v>
      </c>
      <c r="AM216">
        <v>1.1148080688899999</v>
      </c>
      <c r="AN216">
        <v>2.2374846210900001</v>
      </c>
      <c r="AO216">
        <v>1.02694563873</v>
      </c>
      <c r="AP216">
        <v>1.0011579101600001</v>
      </c>
      <c r="AQ216">
        <v>1.2035169909100001</v>
      </c>
      <c r="AR216">
        <v>1.1793926748500001</v>
      </c>
      <c r="AS216">
        <v>1.1234526730800001</v>
      </c>
      <c r="AT216">
        <v>1.0152273270500001</v>
      </c>
      <c r="AU216">
        <v>1.02926424255</v>
      </c>
      <c r="AV216">
        <v>0.88023933132300003</v>
      </c>
      <c r="AW216">
        <v>1.04688069747</v>
      </c>
      <c r="AX216">
        <v>1.2097799984499999</v>
      </c>
      <c r="AY216">
        <v>0.90306203991300005</v>
      </c>
      <c r="AZ216">
        <v>1.29117734656</v>
      </c>
      <c r="BA216">
        <v>1.05356537445</v>
      </c>
      <c r="BB216">
        <v>1.1288833032100001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v>1.52518861234</v>
      </c>
      <c r="E217">
        <v>0.85824328062999999</v>
      </c>
      <c r="F217">
        <v>1.2645271810900001</v>
      </c>
      <c r="G217">
        <v>0.95514784569900002</v>
      </c>
      <c r="H217">
        <v>1.0410510980400001</v>
      </c>
      <c r="I217">
        <v>2.0593603757999999</v>
      </c>
      <c r="J217">
        <v>1.03679595948</v>
      </c>
      <c r="K217">
        <v>1.02746647484</v>
      </c>
      <c r="L217">
        <v>1.1605028234899999</v>
      </c>
      <c r="M217">
        <v>1.1257356215400001</v>
      </c>
      <c r="N217">
        <v>1.18116037799</v>
      </c>
      <c r="O217">
        <v>1.00943735843</v>
      </c>
      <c r="P217">
        <v>1.0651319399500001</v>
      </c>
      <c r="Q217">
        <v>0.84720335096800004</v>
      </c>
      <c r="R217">
        <v>1.0485083476599999</v>
      </c>
      <c r="S217">
        <v>1.20194831128</v>
      </c>
      <c r="T217">
        <v>0.90738276952100005</v>
      </c>
      <c r="U217">
        <v>1.27848812744</v>
      </c>
      <c r="V217">
        <v>0.975006788736</v>
      </c>
      <c r="W217">
        <v>1.10491016078</v>
      </c>
      <c r="X217" s="18"/>
      <c r="Y217" s="18"/>
      <c r="Z217" s="18"/>
      <c r="AA217" s="15"/>
      <c r="AB217" s="15"/>
      <c r="AC217" s="15"/>
      <c r="AD217" s="15"/>
      <c r="AE217" s="15"/>
      <c r="AF217" s="15"/>
      <c r="AG217" s="15"/>
      <c r="AH217" s="14"/>
      <c r="AI217">
        <v>1.4080072403899999</v>
      </c>
      <c r="AJ217">
        <v>0.94270598404700001</v>
      </c>
      <c r="AK217">
        <v>1.30948871971</v>
      </c>
      <c r="AL217">
        <v>0.90342868926800002</v>
      </c>
      <c r="AM217">
        <v>1.0914899275100001</v>
      </c>
      <c r="AN217">
        <v>2.2111769843200002</v>
      </c>
      <c r="AO217">
        <v>1.02376542338</v>
      </c>
      <c r="AP217">
        <v>0.96682641397299995</v>
      </c>
      <c r="AQ217">
        <v>1.19249207429</v>
      </c>
      <c r="AR217">
        <v>1.1734407233199999</v>
      </c>
      <c r="AS217">
        <v>1.0974925415500001</v>
      </c>
      <c r="AT217">
        <v>0.99988395895799997</v>
      </c>
      <c r="AU217">
        <v>1.0203672100700001</v>
      </c>
      <c r="AV217">
        <v>0.86073957944199997</v>
      </c>
      <c r="AW217">
        <v>1.02984994443</v>
      </c>
      <c r="AX217">
        <v>1.2290655607000001</v>
      </c>
      <c r="AY217">
        <v>0.93010885309299995</v>
      </c>
      <c r="AZ217">
        <v>1.3047309492000001</v>
      </c>
      <c r="BA217">
        <v>1.0430220401600001</v>
      </c>
      <c r="BB217">
        <v>1.1082919637999999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v>1.4893630087500001</v>
      </c>
      <c r="E218">
        <v>0.93587714491999996</v>
      </c>
      <c r="F218">
        <v>1.3059416082999999</v>
      </c>
      <c r="G218">
        <v>0.95446166741899996</v>
      </c>
      <c r="H218">
        <v>0.98797228682100002</v>
      </c>
      <c r="I218">
        <v>2.0659562306899999</v>
      </c>
      <c r="J218">
        <v>1.03791454211</v>
      </c>
      <c r="K218">
        <v>1.0358100943499999</v>
      </c>
      <c r="L218">
        <v>1.1650375186099999</v>
      </c>
      <c r="M218">
        <v>1.1811403816999999</v>
      </c>
      <c r="N218">
        <v>1.13952713468</v>
      </c>
      <c r="O218">
        <v>0.968172627816</v>
      </c>
      <c r="P218">
        <v>1.0474094361999999</v>
      </c>
      <c r="Q218">
        <v>0.84507448480799996</v>
      </c>
      <c r="R218">
        <v>1.0627636272100001</v>
      </c>
      <c r="S218">
        <v>1.13974149465</v>
      </c>
      <c r="T218">
        <v>0.88511146468299995</v>
      </c>
      <c r="U218">
        <v>1.22031052915</v>
      </c>
      <c r="V218">
        <v>0.96026188985899996</v>
      </c>
      <c r="W218">
        <v>1.1139753158500001</v>
      </c>
      <c r="X218" s="18"/>
      <c r="Y218" s="18"/>
      <c r="Z218" s="18"/>
      <c r="AA218" s="15"/>
      <c r="AB218" s="15"/>
      <c r="AC218" s="15"/>
      <c r="AD218" s="15"/>
      <c r="AE218" s="15"/>
      <c r="AF218" s="15"/>
      <c r="AG218" s="15"/>
      <c r="AH218" s="14"/>
      <c r="AI218">
        <v>1.3772636917900001</v>
      </c>
      <c r="AJ218">
        <v>0.99996175036799995</v>
      </c>
      <c r="AK218">
        <v>1.3242190167300001</v>
      </c>
      <c r="AL218">
        <v>0.90979237278000002</v>
      </c>
      <c r="AM218">
        <v>1.0820317368700001</v>
      </c>
      <c r="AN218">
        <v>2.1815894879700002</v>
      </c>
      <c r="AO218">
        <v>1.0400848194800001</v>
      </c>
      <c r="AP218">
        <v>0.94522740171899999</v>
      </c>
      <c r="AQ218">
        <v>1.1668246853099999</v>
      </c>
      <c r="AR218">
        <v>1.1562387360699999</v>
      </c>
      <c r="AS218">
        <v>1.08961886476</v>
      </c>
      <c r="AT218">
        <v>0.992693570006</v>
      </c>
      <c r="AU218">
        <v>1.04268489476</v>
      </c>
      <c r="AV218">
        <v>0.88220030866800003</v>
      </c>
      <c r="AW218">
        <v>1.0441979659</v>
      </c>
      <c r="AX218">
        <v>1.19502981495</v>
      </c>
      <c r="AY218">
        <v>0.92455388396500005</v>
      </c>
      <c r="AZ218">
        <v>1.2909321379300001</v>
      </c>
      <c r="BA218">
        <v>1.0349006591200001</v>
      </c>
      <c r="BB218">
        <v>1.1100531765899999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v>1.4836906378100001</v>
      </c>
      <c r="E219">
        <v>0.951218084982</v>
      </c>
      <c r="F219">
        <v>1.30319045586</v>
      </c>
      <c r="G219">
        <v>0.95502805301100002</v>
      </c>
      <c r="H219">
        <v>0.95775666827999995</v>
      </c>
      <c r="I219">
        <v>2.19229515983</v>
      </c>
      <c r="J219">
        <v>1.04144429149</v>
      </c>
      <c r="K219">
        <v>1.0610521214899999</v>
      </c>
      <c r="L219">
        <v>1.1671827883799999</v>
      </c>
      <c r="M219">
        <v>1.17057428228</v>
      </c>
      <c r="N219">
        <v>1.17067560817</v>
      </c>
      <c r="O219">
        <v>0.958680725447</v>
      </c>
      <c r="P219">
        <v>1.0348770967600001</v>
      </c>
      <c r="Q219">
        <v>0.834420025728</v>
      </c>
      <c r="R219">
        <v>1.0877326008099999</v>
      </c>
      <c r="S219">
        <v>1.1581202909199999</v>
      </c>
      <c r="T219">
        <v>0.85561247256299999</v>
      </c>
      <c r="U219">
        <v>1.1494863656200001</v>
      </c>
      <c r="V219">
        <v>0.94504706565399998</v>
      </c>
      <c r="W219">
        <v>1.1309440285100001</v>
      </c>
      <c r="X219" s="18"/>
      <c r="Y219" s="18"/>
      <c r="Z219" s="18"/>
      <c r="AA219" s="15"/>
      <c r="AB219" s="15"/>
      <c r="AC219" s="15"/>
      <c r="AD219" s="15"/>
      <c r="AE219" s="15"/>
      <c r="AF219" s="15"/>
      <c r="AG219" s="15"/>
      <c r="AH219" s="14"/>
      <c r="AI219">
        <v>1.3579886773900001</v>
      </c>
      <c r="AJ219">
        <v>0.98403357743200004</v>
      </c>
      <c r="AK219">
        <v>1.31483148262</v>
      </c>
      <c r="AL219">
        <v>0.91127047720300003</v>
      </c>
      <c r="AM219">
        <v>1.0421710009</v>
      </c>
      <c r="AN219">
        <v>2.3497382978400001</v>
      </c>
      <c r="AO219">
        <v>1.0281645315100001</v>
      </c>
      <c r="AP219">
        <v>0.96119996533200003</v>
      </c>
      <c r="AQ219">
        <v>1.19488489029</v>
      </c>
      <c r="AR219">
        <v>1.19908033411</v>
      </c>
      <c r="AS219">
        <v>1.09892114399</v>
      </c>
      <c r="AT219">
        <v>0.99422485223900003</v>
      </c>
      <c r="AU219">
        <v>1.0196426819</v>
      </c>
      <c r="AV219">
        <v>0.87553785549999996</v>
      </c>
      <c r="AW219">
        <v>1.0753980863499999</v>
      </c>
      <c r="AX219">
        <v>1.2099654666599999</v>
      </c>
      <c r="AY219">
        <v>0.88303646957100002</v>
      </c>
      <c r="AZ219">
        <v>1.23414740681</v>
      </c>
      <c r="BA219">
        <v>0.98163518261899996</v>
      </c>
      <c r="BB219">
        <v>1.1197372073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v>1.4806796099199999</v>
      </c>
      <c r="E220">
        <v>0.86175089397600002</v>
      </c>
      <c r="F220">
        <v>1.2929294435100001</v>
      </c>
      <c r="G220">
        <v>0.94349515229699998</v>
      </c>
      <c r="H220">
        <v>0.98218183134500003</v>
      </c>
      <c r="I220">
        <v>2.1911066238300001</v>
      </c>
      <c r="J220">
        <v>1.01561655946</v>
      </c>
      <c r="K220">
        <v>1.05502152055</v>
      </c>
      <c r="L220">
        <v>1.16619012038</v>
      </c>
      <c r="M220">
        <v>1.1508782665099999</v>
      </c>
      <c r="N220">
        <v>1.1607307318</v>
      </c>
      <c r="O220">
        <v>0.96051002299400001</v>
      </c>
      <c r="P220">
        <v>1.03337281672</v>
      </c>
      <c r="Q220">
        <v>0.82698020256399996</v>
      </c>
      <c r="R220">
        <v>1.0897734590399999</v>
      </c>
      <c r="S220">
        <v>1.14538138188</v>
      </c>
      <c r="T220">
        <v>0.87440363654300002</v>
      </c>
      <c r="U220">
        <v>1.17264568209</v>
      </c>
      <c r="V220">
        <v>0.97789629363200004</v>
      </c>
      <c r="W220">
        <v>1.10185259236</v>
      </c>
      <c r="X220" s="18"/>
      <c r="Y220" s="18"/>
      <c r="Z220" s="18"/>
      <c r="AA220" s="15"/>
      <c r="AB220" s="15"/>
      <c r="AC220" s="15"/>
      <c r="AD220" s="15"/>
      <c r="AE220" s="15"/>
      <c r="AF220" s="15"/>
      <c r="AG220" s="15"/>
      <c r="AH220" s="14"/>
      <c r="AI220">
        <v>1.33975216247</v>
      </c>
      <c r="AJ220">
        <v>0.99599588573200004</v>
      </c>
      <c r="AK220">
        <v>1.33321863911</v>
      </c>
      <c r="AL220">
        <v>0.91699557758200001</v>
      </c>
      <c r="AM220">
        <v>1.0398838431699999</v>
      </c>
      <c r="AN220">
        <v>2.2376044956399999</v>
      </c>
      <c r="AO220">
        <v>1.0017618055599999</v>
      </c>
      <c r="AP220">
        <v>0.98888525301399999</v>
      </c>
      <c r="AQ220">
        <v>1.1837713857400001</v>
      </c>
      <c r="AR220">
        <v>1.1425054871</v>
      </c>
      <c r="AS220">
        <v>1.1034191665099999</v>
      </c>
      <c r="AT220">
        <v>0.98651839087899995</v>
      </c>
      <c r="AU220">
        <v>0.98598163913199999</v>
      </c>
      <c r="AV220">
        <v>0.84398231132400003</v>
      </c>
      <c r="AW220">
        <v>1.0507749254300001</v>
      </c>
      <c r="AX220">
        <v>1.21287899976</v>
      </c>
      <c r="AY220">
        <v>0.92740774196599995</v>
      </c>
      <c r="AZ220">
        <v>1.2423418804999999</v>
      </c>
      <c r="BA220">
        <v>0.96901056752699999</v>
      </c>
      <c r="BB220">
        <v>1.1219722365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v>1.4662412745</v>
      </c>
      <c r="E221">
        <v>0.87335408524400004</v>
      </c>
      <c r="F221">
        <v>1.22296398196</v>
      </c>
      <c r="G221">
        <v>0.90395681494799995</v>
      </c>
      <c r="H221">
        <v>0.95791933845699995</v>
      </c>
      <c r="I221">
        <v>2.1610843923299998</v>
      </c>
      <c r="J221">
        <v>0.99060398837700003</v>
      </c>
      <c r="K221">
        <v>1.0290684290600001</v>
      </c>
      <c r="L221">
        <v>1.16540338475</v>
      </c>
      <c r="M221">
        <v>1.10399037578</v>
      </c>
      <c r="N221">
        <v>1.10777198135</v>
      </c>
      <c r="O221">
        <v>0.93969745122000004</v>
      </c>
      <c r="P221">
        <v>1.041529054</v>
      </c>
      <c r="Q221">
        <v>0.82752732709200005</v>
      </c>
      <c r="R221">
        <v>1.0928401325899999</v>
      </c>
      <c r="S221">
        <v>1.12740618336</v>
      </c>
      <c r="T221">
        <v>0.83097099179599998</v>
      </c>
      <c r="U221">
        <v>1.14757308929</v>
      </c>
      <c r="V221">
        <v>0.97541084716500004</v>
      </c>
      <c r="W221">
        <v>1.0554983511</v>
      </c>
      <c r="X221" s="18"/>
      <c r="Y221" s="18"/>
      <c r="Z221" s="18"/>
      <c r="AA221" s="15"/>
      <c r="AB221" s="15"/>
      <c r="AC221" s="15"/>
      <c r="AD221" s="15"/>
      <c r="AE221" s="15"/>
      <c r="AF221" s="15"/>
      <c r="AG221" s="15"/>
      <c r="AH221" s="14"/>
      <c r="AI221">
        <v>1.3323912955599999</v>
      </c>
      <c r="AJ221">
        <v>0.98975034019300001</v>
      </c>
      <c r="AK221">
        <v>1.2978748489800001</v>
      </c>
      <c r="AL221">
        <v>0.89316111993299996</v>
      </c>
      <c r="AM221">
        <v>1.0338606770700001</v>
      </c>
      <c r="AN221">
        <v>2.1816408139000001</v>
      </c>
      <c r="AO221">
        <v>1.00720421729</v>
      </c>
      <c r="AP221">
        <v>0.98507972223499995</v>
      </c>
      <c r="AQ221">
        <v>1.1276868957499999</v>
      </c>
      <c r="AR221">
        <v>1.0855769950700001</v>
      </c>
      <c r="AS221">
        <v>1.1034016571800001</v>
      </c>
      <c r="AT221">
        <v>0.97923230399100003</v>
      </c>
      <c r="AU221">
        <v>0.993667997114</v>
      </c>
      <c r="AV221">
        <v>0.83676095332300005</v>
      </c>
      <c r="AW221">
        <v>1.0206159602</v>
      </c>
      <c r="AX221">
        <v>1.2002477382800001</v>
      </c>
      <c r="AY221">
        <v>0.87674128102500004</v>
      </c>
      <c r="AZ221">
        <v>1.23458140605</v>
      </c>
      <c r="BA221">
        <v>0.95417921593900001</v>
      </c>
      <c r="BB221">
        <v>1.1135852615399999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v>1.45669760809</v>
      </c>
      <c r="E222">
        <v>0.97104991110299999</v>
      </c>
      <c r="F222">
        <v>1.18312128094</v>
      </c>
      <c r="G222">
        <v>0.85467724792800004</v>
      </c>
      <c r="H222">
        <v>0.92463580488800001</v>
      </c>
      <c r="I222">
        <v>2.1085999001800002</v>
      </c>
      <c r="J222">
        <v>1.01769165277</v>
      </c>
      <c r="K222">
        <v>1.0183472555999999</v>
      </c>
      <c r="L222">
        <v>1.1708725743699999</v>
      </c>
      <c r="M222">
        <v>1.0843335304999999</v>
      </c>
      <c r="N222">
        <v>1.0976447144399999</v>
      </c>
      <c r="O222">
        <v>0.92966345964899999</v>
      </c>
      <c r="P222">
        <v>1.04691839641</v>
      </c>
      <c r="Q222">
        <v>0.89492974186100005</v>
      </c>
      <c r="R222">
        <v>1.0973598784800001</v>
      </c>
      <c r="S222">
        <v>1.14191334383</v>
      </c>
      <c r="T222">
        <v>0.80421353270899998</v>
      </c>
      <c r="U222">
        <v>1.1791178494200001</v>
      </c>
      <c r="V222">
        <v>0.99201346080399999</v>
      </c>
      <c r="W222">
        <v>1.0175791617300001</v>
      </c>
      <c r="X222" s="18"/>
      <c r="Y222" s="18"/>
      <c r="Z222" s="18"/>
      <c r="AA222" s="15"/>
      <c r="AB222" s="15"/>
      <c r="AC222" s="15"/>
      <c r="AD222" s="15"/>
      <c r="AE222" s="15"/>
      <c r="AF222" s="15"/>
      <c r="AG222" s="15"/>
      <c r="AH222" s="14"/>
      <c r="AI222">
        <v>1.3246144710500001</v>
      </c>
      <c r="AJ222">
        <v>0.96686483076100005</v>
      </c>
      <c r="AK222">
        <v>1.2757188205600001</v>
      </c>
      <c r="AL222">
        <v>0.87484164318500002</v>
      </c>
      <c r="AM222">
        <v>1.04227661454</v>
      </c>
      <c r="AN222">
        <v>2.0729122465900001</v>
      </c>
      <c r="AO222">
        <v>1.01594961209</v>
      </c>
      <c r="AP222">
        <v>0.96064175993300005</v>
      </c>
      <c r="AQ222">
        <v>1.1438546192000001</v>
      </c>
      <c r="AR222">
        <v>1.1062211901100001</v>
      </c>
      <c r="AS222">
        <v>1.09349031259</v>
      </c>
      <c r="AT222">
        <v>0.955190101051</v>
      </c>
      <c r="AU222">
        <v>0.97501507066500004</v>
      </c>
      <c r="AV222">
        <v>0.82799697135899997</v>
      </c>
      <c r="AW222">
        <v>1.02075331397</v>
      </c>
      <c r="AX222">
        <v>1.2014882393399999</v>
      </c>
      <c r="AY222">
        <v>0.89721511660200004</v>
      </c>
      <c r="AZ222">
        <v>1.2487760451900001</v>
      </c>
      <c r="BA222">
        <v>0.93117650266399998</v>
      </c>
      <c r="BB222">
        <v>1.10764882392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v>1.4376989652300001</v>
      </c>
      <c r="E223">
        <v>1.00559458704</v>
      </c>
      <c r="F223">
        <v>1.1691691926500001</v>
      </c>
      <c r="G223">
        <v>0.87876270631999998</v>
      </c>
      <c r="H223">
        <v>1.03088888268</v>
      </c>
      <c r="I223">
        <v>2.1211419338700002</v>
      </c>
      <c r="J223">
        <v>0.98113449237700001</v>
      </c>
      <c r="K223">
        <v>1.00192039275</v>
      </c>
      <c r="L223">
        <v>1.10703112541</v>
      </c>
      <c r="M223">
        <v>1.05440524411</v>
      </c>
      <c r="N223">
        <v>1.0953864974500001</v>
      </c>
      <c r="O223">
        <v>0.904729122261</v>
      </c>
      <c r="P223">
        <v>1.02895572884</v>
      </c>
      <c r="Q223">
        <v>0.87532775814499997</v>
      </c>
      <c r="R223">
        <v>1.04899895203</v>
      </c>
      <c r="S223">
        <v>1.15643160432</v>
      </c>
      <c r="T223">
        <v>0.80495735381099998</v>
      </c>
      <c r="U223">
        <v>1.2240692741100001</v>
      </c>
      <c r="V223">
        <v>0.955438525639</v>
      </c>
      <c r="W223">
        <v>1.02579367902</v>
      </c>
      <c r="X223" s="18"/>
      <c r="Y223" s="18"/>
      <c r="Z223" s="18"/>
      <c r="AA223" s="15"/>
      <c r="AB223" s="15"/>
      <c r="AC223" s="15"/>
      <c r="AD223" s="15"/>
      <c r="AE223" s="15"/>
      <c r="AF223" s="15"/>
      <c r="AG223" s="15"/>
      <c r="AH223" s="14"/>
      <c r="AI223">
        <v>1.3108669941</v>
      </c>
      <c r="AJ223">
        <v>0.94101303258900004</v>
      </c>
      <c r="AK223">
        <v>1.2705402853900001</v>
      </c>
      <c r="AL223">
        <v>0.87501796361999995</v>
      </c>
      <c r="AM223">
        <v>1.0788042341999999</v>
      </c>
      <c r="AN223">
        <v>2.0530100206199999</v>
      </c>
      <c r="AO223">
        <v>1.01014557351</v>
      </c>
      <c r="AP223">
        <v>0.95781847317299995</v>
      </c>
      <c r="AQ223">
        <v>1.1691492189599999</v>
      </c>
      <c r="AR223">
        <v>1.12023245524</v>
      </c>
      <c r="AS223">
        <v>1.0417518271299999</v>
      </c>
      <c r="AT223">
        <v>0.95881644901499996</v>
      </c>
      <c r="AU223">
        <v>0.98497287331799999</v>
      </c>
      <c r="AV223">
        <v>0.85619421449599997</v>
      </c>
      <c r="AW223">
        <v>0.98928627510699996</v>
      </c>
      <c r="AX223">
        <v>1.21036288643</v>
      </c>
      <c r="AY223">
        <v>0.89504256760599998</v>
      </c>
      <c r="AZ223">
        <v>1.2513428286899999</v>
      </c>
      <c r="BA223">
        <v>0.91425412136899997</v>
      </c>
      <c r="BB223">
        <v>1.0963797703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v>1.40786807929</v>
      </c>
      <c r="E224">
        <v>0.92196964145500004</v>
      </c>
      <c r="F224">
        <v>1.24475342612</v>
      </c>
      <c r="G224">
        <v>0.85907936945800001</v>
      </c>
      <c r="H224">
        <v>0.99949511202100005</v>
      </c>
      <c r="I224">
        <v>2.0809004420399999</v>
      </c>
      <c r="J224">
        <v>0.96980787477899999</v>
      </c>
      <c r="K224">
        <v>1.0199174557399999</v>
      </c>
      <c r="L224">
        <v>1.0465528128899999</v>
      </c>
      <c r="M224">
        <v>0.99305399766199998</v>
      </c>
      <c r="N224">
        <v>1.07322954451</v>
      </c>
      <c r="O224">
        <v>0.85198002878099999</v>
      </c>
      <c r="P224">
        <v>0.99138068561699999</v>
      </c>
      <c r="Q224">
        <v>0.81647172143299995</v>
      </c>
      <c r="R224">
        <v>0.96706581421899995</v>
      </c>
      <c r="S224">
        <v>1.1596332656699999</v>
      </c>
      <c r="T224">
        <v>0.81383863839699999</v>
      </c>
      <c r="U224">
        <v>1.1538795235099999</v>
      </c>
      <c r="V224">
        <v>0.89937538522299998</v>
      </c>
      <c r="W224">
        <v>0.99989084351099999</v>
      </c>
      <c r="X224" s="18"/>
      <c r="Y224" s="18"/>
      <c r="Z224" s="18"/>
      <c r="AA224" s="15"/>
      <c r="AB224" s="15"/>
      <c r="AC224" s="15"/>
      <c r="AD224" s="15"/>
      <c r="AE224" s="15"/>
      <c r="AF224" s="15"/>
      <c r="AG224" s="15"/>
      <c r="AH224" s="14"/>
      <c r="AI224">
        <v>1.28412906599</v>
      </c>
      <c r="AJ224">
        <v>0.923406242737</v>
      </c>
      <c r="AK224">
        <v>1.2876659533000001</v>
      </c>
      <c r="AL224">
        <v>0.83391189315199998</v>
      </c>
      <c r="AM224">
        <v>1.0977272498599999</v>
      </c>
      <c r="AN224">
        <v>2.0863638237800002</v>
      </c>
      <c r="AO224">
        <v>1.0060886467100001</v>
      </c>
      <c r="AP224">
        <v>0.96807062052699999</v>
      </c>
      <c r="AQ224">
        <v>1.0870124961400001</v>
      </c>
      <c r="AR224">
        <v>1.0678245988099999</v>
      </c>
      <c r="AS224">
        <v>1.04087508365</v>
      </c>
      <c r="AT224">
        <v>0.98868868520999997</v>
      </c>
      <c r="AU224">
        <v>0.968774925003</v>
      </c>
      <c r="AV224">
        <v>0.84613097225400002</v>
      </c>
      <c r="AW224">
        <v>0.97114357925799999</v>
      </c>
      <c r="AX224">
        <v>1.2117989332500001</v>
      </c>
      <c r="AY224">
        <v>0.90337021079699997</v>
      </c>
      <c r="AZ224">
        <v>1.2464719741100001</v>
      </c>
      <c r="BA224">
        <v>0.91496107039300001</v>
      </c>
      <c r="BB224">
        <v>1.06598581864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v>1.3907684471299999</v>
      </c>
      <c r="E225">
        <v>0.88547921647899996</v>
      </c>
      <c r="F225">
        <v>1.21606659523</v>
      </c>
      <c r="G225">
        <v>0.84310307328199996</v>
      </c>
      <c r="H225">
        <v>0.97537922015699996</v>
      </c>
      <c r="I225">
        <v>2.0901984639500002</v>
      </c>
      <c r="J225">
        <v>0.99369637732299998</v>
      </c>
      <c r="K225">
        <v>1.0190010710899999</v>
      </c>
      <c r="L225">
        <v>1.06275132417</v>
      </c>
      <c r="M225">
        <v>0.98200272929400001</v>
      </c>
      <c r="N225">
        <v>1.14116622423</v>
      </c>
      <c r="O225">
        <v>0.86865735558699997</v>
      </c>
      <c r="P225">
        <v>1.01248060595</v>
      </c>
      <c r="Q225">
        <v>0.81197597935999999</v>
      </c>
      <c r="R225">
        <v>0.95841606787599998</v>
      </c>
      <c r="S225">
        <v>1.0886435216599999</v>
      </c>
      <c r="T225">
        <v>0.79207511096399996</v>
      </c>
      <c r="U225">
        <v>1.10207806245</v>
      </c>
      <c r="V225">
        <v>0.88392400552600003</v>
      </c>
      <c r="W225">
        <v>1.00627084522</v>
      </c>
      <c r="X225" s="18"/>
      <c r="Y225" s="18"/>
      <c r="Z225" s="18"/>
      <c r="AA225" s="15"/>
      <c r="AB225" s="15"/>
      <c r="AC225" s="15"/>
      <c r="AD225" s="15"/>
      <c r="AE225" s="15"/>
      <c r="AF225" s="15"/>
      <c r="AG225" s="15"/>
      <c r="AH225" s="14"/>
      <c r="AI225">
        <v>1.2709813135200001</v>
      </c>
      <c r="AJ225">
        <v>0.96185738845099999</v>
      </c>
      <c r="AK225">
        <v>1.29436745627</v>
      </c>
      <c r="AL225">
        <v>0.81389601733399997</v>
      </c>
      <c r="AM225">
        <v>1.036816044</v>
      </c>
      <c r="AN225">
        <v>2.21031568097</v>
      </c>
      <c r="AO225">
        <v>1.0049515358600001</v>
      </c>
      <c r="AP225">
        <v>0.98754011772000005</v>
      </c>
      <c r="AQ225">
        <v>1.0867283384099999</v>
      </c>
      <c r="AR225">
        <v>1.0623316760699999</v>
      </c>
      <c r="AS225">
        <v>1.1030743383499999</v>
      </c>
      <c r="AT225">
        <v>0.98287335943300003</v>
      </c>
      <c r="AU225">
        <v>0.94591404078499997</v>
      </c>
      <c r="AV225">
        <v>0.80513128841399995</v>
      </c>
      <c r="AW225">
        <v>0.94977962225199997</v>
      </c>
      <c r="AX225">
        <v>1.18400021551</v>
      </c>
      <c r="AY225">
        <v>0.89764878670399995</v>
      </c>
      <c r="AZ225">
        <v>1.23317265537</v>
      </c>
      <c r="BA225">
        <v>0.91210825800399997</v>
      </c>
      <c r="BB225">
        <v>1.0849686511200001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v>1.3915345112899999</v>
      </c>
      <c r="E226">
        <v>0.84761065002400005</v>
      </c>
      <c r="F226">
        <v>1.2135909365499999</v>
      </c>
      <c r="G226">
        <v>0.81004057176599997</v>
      </c>
      <c r="H226">
        <v>0.92624000759000003</v>
      </c>
      <c r="I226">
        <v>2.1239120497699999</v>
      </c>
      <c r="J226">
        <v>0.961647216197</v>
      </c>
      <c r="K226">
        <v>0.99124471326399999</v>
      </c>
      <c r="L226">
        <v>1.0790736782899999</v>
      </c>
      <c r="M226">
        <v>0.99434151487699995</v>
      </c>
      <c r="N226">
        <v>1.1331287668000001</v>
      </c>
      <c r="O226">
        <v>0.89280757390599996</v>
      </c>
      <c r="P226">
        <v>1.03029037658</v>
      </c>
      <c r="Q226">
        <v>0.83908985662000002</v>
      </c>
      <c r="R226">
        <v>0.98395480523199996</v>
      </c>
      <c r="S226">
        <v>1.06557899356</v>
      </c>
      <c r="T226">
        <v>0.76892537024300001</v>
      </c>
      <c r="U226">
        <v>1.0301204853000001</v>
      </c>
      <c r="V226">
        <v>0.90454306060400003</v>
      </c>
      <c r="W226">
        <v>1.04136926586</v>
      </c>
      <c r="X226" s="18"/>
      <c r="Y226" s="18"/>
      <c r="Z226" s="18"/>
      <c r="AA226" s="15"/>
      <c r="AB226" s="15"/>
      <c r="AC226" s="15"/>
      <c r="AD226" s="15"/>
      <c r="AE226" s="15"/>
      <c r="AF226" s="15"/>
      <c r="AG226" s="15"/>
      <c r="AH226" s="14"/>
      <c r="AI226">
        <v>1.2642006642300001</v>
      </c>
      <c r="AJ226">
        <v>0.95782460629199995</v>
      </c>
      <c r="AK226">
        <v>1.31418602336</v>
      </c>
      <c r="AL226">
        <v>0.80238949746099997</v>
      </c>
      <c r="AM226">
        <v>0.97708769824099995</v>
      </c>
      <c r="AN226">
        <v>2.1919841438600001</v>
      </c>
      <c r="AO226">
        <v>0.98291781162199998</v>
      </c>
      <c r="AP226">
        <v>0.99293772574100003</v>
      </c>
      <c r="AQ226">
        <v>1.0846102035</v>
      </c>
      <c r="AR226">
        <v>1.04132786244</v>
      </c>
      <c r="AS226">
        <v>1.06287818767</v>
      </c>
      <c r="AT226">
        <v>0.95912349199799996</v>
      </c>
      <c r="AU226">
        <v>0.960214845702</v>
      </c>
      <c r="AV226">
        <v>0.77946768602000005</v>
      </c>
      <c r="AW226">
        <v>0.90527886069899999</v>
      </c>
      <c r="AX226">
        <v>1.1591646123199999</v>
      </c>
      <c r="AY226">
        <v>0.83145986458800003</v>
      </c>
      <c r="AZ226">
        <v>1.1960912880000001</v>
      </c>
      <c r="BA226">
        <v>0.971434625055</v>
      </c>
      <c r="BB226">
        <v>1.0956817885300001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v>1.38479973657</v>
      </c>
      <c r="E227">
        <v>0.84788534432200002</v>
      </c>
      <c r="F227">
        <v>1.19568551399</v>
      </c>
      <c r="G227">
        <v>0.808673578414</v>
      </c>
      <c r="H227">
        <v>0.916356533832</v>
      </c>
      <c r="I227">
        <v>2.0548519164900001</v>
      </c>
      <c r="J227">
        <v>0.93998283694600004</v>
      </c>
      <c r="K227">
        <v>0.99619161051000005</v>
      </c>
      <c r="L227">
        <v>1.0678403134800001</v>
      </c>
      <c r="M227">
        <v>1.0174828139100001</v>
      </c>
      <c r="N227">
        <v>1.0586888303699999</v>
      </c>
      <c r="O227">
        <v>0.91757612461799998</v>
      </c>
      <c r="P227">
        <v>1.04472737923</v>
      </c>
      <c r="Q227">
        <v>0.83643947091600002</v>
      </c>
      <c r="R227">
        <v>0.99894089802700003</v>
      </c>
      <c r="S227">
        <v>1.05786622029</v>
      </c>
      <c r="T227">
        <v>0.73478039009999996</v>
      </c>
      <c r="U227">
        <v>1.02852705397</v>
      </c>
      <c r="V227">
        <v>0.92101997926199997</v>
      </c>
      <c r="W227">
        <v>1.0231862754600001</v>
      </c>
      <c r="X227" s="18"/>
      <c r="Y227" s="18"/>
      <c r="Z227" s="18"/>
      <c r="AA227" s="15"/>
      <c r="AB227" s="15"/>
      <c r="AC227" s="15"/>
      <c r="AD227" s="15"/>
      <c r="AE227" s="15"/>
      <c r="AF227" s="15"/>
      <c r="AG227" s="15"/>
      <c r="AH227" s="14"/>
      <c r="AI227">
        <v>1.24360202562</v>
      </c>
      <c r="AJ227">
        <v>0.89408197616399998</v>
      </c>
      <c r="AK227">
        <v>1.2917295816000001</v>
      </c>
      <c r="AL227">
        <v>0.79388954479999996</v>
      </c>
      <c r="AM227">
        <v>0.97517316253499997</v>
      </c>
      <c r="AN227">
        <v>2.13546643925</v>
      </c>
      <c r="AO227">
        <v>0.99272250352199998</v>
      </c>
      <c r="AP227">
        <v>0.98636446817699996</v>
      </c>
      <c r="AQ227">
        <v>1.10495811115</v>
      </c>
      <c r="AR227">
        <v>1.0459285137500001</v>
      </c>
      <c r="AS227">
        <v>0.99710804159199995</v>
      </c>
      <c r="AT227">
        <v>0.966772370218</v>
      </c>
      <c r="AU227">
        <v>0.96642723773600003</v>
      </c>
      <c r="AV227">
        <v>0.82500680581999997</v>
      </c>
      <c r="AW227">
        <v>0.94507434899999998</v>
      </c>
      <c r="AX227">
        <v>1.1198527094099999</v>
      </c>
      <c r="AY227">
        <v>0.80939708060399995</v>
      </c>
      <c r="AZ227">
        <v>1.1977604129099999</v>
      </c>
      <c r="BA227">
        <v>0.97591248936499997</v>
      </c>
      <c r="BB227">
        <v>1.0812190627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v>1.3691326959300001</v>
      </c>
      <c r="E228">
        <v>0.83917471570900004</v>
      </c>
      <c r="F228">
        <v>1.1808446234500001</v>
      </c>
      <c r="G228">
        <v>0.83363221004599997</v>
      </c>
      <c r="H228">
        <v>0.85389627342600005</v>
      </c>
      <c r="I228">
        <v>1.92820533332</v>
      </c>
      <c r="J228">
        <v>0.93606605850299995</v>
      </c>
      <c r="K228">
        <v>1.02534544325</v>
      </c>
      <c r="L228">
        <v>1.05437570826</v>
      </c>
      <c r="M228">
        <v>1.0320022574800001</v>
      </c>
      <c r="N228">
        <v>1.0707587593500001</v>
      </c>
      <c r="O228">
        <v>0.91218833135900002</v>
      </c>
      <c r="P228">
        <v>1.0380379311500001</v>
      </c>
      <c r="Q228">
        <v>0.81944367205799995</v>
      </c>
      <c r="R228">
        <v>0.96516950891099995</v>
      </c>
      <c r="S228">
        <v>1.0579723043</v>
      </c>
      <c r="T228">
        <v>0.76003539689999999</v>
      </c>
      <c r="U228">
        <v>1.08172227862</v>
      </c>
      <c r="V228">
        <v>0.87586734743799999</v>
      </c>
      <c r="W228">
        <v>0.98423815949899995</v>
      </c>
      <c r="X228" s="18"/>
      <c r="Y228" s="18"/>
      <c r="Z228" s="18"/>
      <c r="AA228" s="15"/>
      <c r="AB228" s="15"/>
      <c r="AC228" s="15"/>
      <c r="AD228" s="15"/>
      <c r="AE228" s="15"/>
      <c r="AF228" s="15"/>
      <c r="AG228" s="15"/>
      <c r="AH228" s="14"/>
      <c r="AI228">
        <v>1.2325672943599999</v>
      </c>
      <c r="AJ228">
        <v>0.84711142501500003</v>
      </c>
      <c r="AK228">
        <v>1.3155451008000001</v>
      </c>
      <c r="AL228">
        <v>0.81373753469200005</v>
      </c>
      <c r="AM228">
        <v>0.96995374637099996</v>
      </c>
      <c r="AN228">
        <v>2.0669511568600001</v>
      </c>
      <c r="AO228">
        <v>0.96754443652800004</v>
      </c>
      <c r="AP228">
        <v>0.98656385497700005</v>
      </c>
      <c r="AQ228">
        <v>1.09580501176</v>
      </c>
      <c r="AR228">
        <v>1.02328443099</v>
      </c>
      <c r="AS228">
        <v>0.96729419291600005</v>
      </c>
      <c r="AT228">
        <v>0.93330402832199999</v>
      </c>
      <c r="AU228">
        <v>0.97571085451700001</v>
      </c>
      <c r="AV228">
        <v>0.80961349843300001</v>
      </c>
      <c r="AW228">
        <v>0.93775494833399997</v>
      </c>
      <c r="AX228">
        <v>1.1091484003200001</v>
      </c>
      <c r="AY228">
        <v>0.80740861631500005</v>
      </c>
      <c r="AZ228">
        <v>1.15956616495</v>
      </c>
      <c r="BA228">
        <v>0.98136988178100004</v>
      </c>
      <c r="BB228">
        <v>1.07065457427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v>1.3627121581399999</v>
      </c>
      <c r="E229">
        <v>0.84637927877899999</v>
      </c>
      <c r="F229">
        <v>1.1988036421699999</v>
      </c>
      <c r="G229">
        <v>0.78150379154899996</v>
      </c>
      <c r="H229">
        <v>0.83985051806</v>
      </c>
      <c r="I229">
        <v>1.84377226126</v>
      </c>
      <c r="J229">
        <v>0.95277268257299996</v>
      </c>
      <c r="K229">
        <v>1.0333953580499999</v>
      </c>
      <c r="L229">
        <v>1.03619763886</v>
      </c>
      <c r="M229">
        <v>1.0058933296999999</v>
      </c>
      <c r="N229">
        <v>1.0904614942899999</v>
      </c>
      <c r="O229">
        <v>0.90527084358499998</v>
      </c>
      <c r="P229">
        <v>0.99999674898199997</v>
      </c>
      <c r="Q229">
        <v>0.78067953943699997</v>
      </c>
      <c r="R229">
        <v>0.92334774707699996</v>
      </c>
      <c r="S229">
        <v>1.0758636510099999</v>
      </c>
      <c r="T229">
        <v>0.77055580518599998</v>
      </c>
      <c r="U229">
        <v>1.1365191186700001</v>
      </c>
      <c r="V229">
        <v>0.87920441577099995</v>
      </c>
      <c r="W229">
        <v>0.93394558294700003</v>
      </c>
      <c r="X229" s="18"/>
      <c r="Y229" s="18"/>
      <c r="Z229" s="18"/>
      <c r="AA229" s="15"/>
      <c r="AB229" s="15"/>
      <c r="AC229" s="15"/>
      <c r="AD229" s="15"/>
      <c r="AE229" s="15"/>
      <c r="AF229" s="15"/>
      <c r="AG229" s="15"/>
      <c r="AH229" s="14"/>
      <c r="AI229">
        <v>1.21626865581</v>
      </c>
      <c r="AJ229">
        <v>0.82579524435499996</v>
      </c>
      <c r="AK229">
        <v>1.30368889192</v>
      </c>
      <c r="AL229">
        <v>0.75614080154200003</v>
      </c>
      <c r="AM229">
        <v>0.98513821132599999</v>
      </c>
      <c r="AN229">
        <v>2.0111506349099999</v>
      </c>
      <c r="AO229">
        <v>0.97100385487499996</v>
      </c>
      <c r="AP229">
        <v>0.967944768214</v>
      </c>
      <c r="AQ229">
        <v>1.0353074047799999</v>
      </c>
      <c r="AR229">
        <v>1.0030983551999999</v>
      </c>
      <c r="AS229">
        <v>1.0024271707700001</v>
      </c>
      <c r="AT229">
        <v>0.89004201108799996</v>
      </c>
      <c r="AU229">
        <v>0.94720284911700003</v>
      </c>
      <c r="AV229">
        <v>0.749302849301</v>
      </c>
      <c r="AW229">
        <v>0.877573091232</v>
      </c>
      <c r="AX229">
        <v>1.12689821766</v>
      </c>
      <c r="AY229">
        <v>0.83050989078899995</v>
      </c>
      <c r="AZ229">
        <v>1.19931853542</v>
      </c>
      <c r="BA229">
        <v>0.93883379652499999</v>
      </c>
      <c r="BB229">
        <v>1.06751682011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v>1.3628062005699999</v>
      </c>
      <c r="E230">
        <v>0.87607439054000003</v>
      </c>
      <c r="F230">
        <v>1.19378248656</v>
      </c>
      <c r="G230">
        <v>0.79157486962099999</v>
      </c>
      <c r="H230">
        <v>0.85120856885200002</v>
      </c>
      <c r="I230">
        <v>1.9156617361099999</v>
      </c>
      <c r="J230">
        <v>0.96598347003200002</v>
      </c>
      <c r="K230">
        <v>1.0269971208299999</v>
      </c>
      <c r="L230">
        <v>1.0357880745200001</v>
      </c>
      <c r="M230">
        <v>1.0271231998699999</v>
      </c>
      <c r="N230">
        <v>1.04926311744</v>
      </c>
      <c r="O230">
        <v>0.85613644310500003</v>
      </c>
      <c r="P230">
        <v>0.98558548589899997</v>
      </c>
      <c r="Q230">
        <v>0.73313343279300003</v>
      </c>
      <c r="R230">
        <v>0.88537058231700005</v>
      </c>
      <c r="S230">
        <v>1.1066317748600001</v>
      </c>
      <c r="T230">
        <v>0.78638915088600003</v>
      </c>
      <c r="U230">
        <v>1.1861189327499999</v>
      </c>
      <c r="V230">
        <v>0.913156043571</v>
      </c>
      <c r="W230">
        <v>0.92023405472800002</v>
      </c>
      <c r="X230" s="18"/>
      <c r="Y230" s="18"/>
      <c r="Z230" s="18"/>
      <c r="AA230" s="15"/>
      <c r="AB230" s="15"/>
      <c r="AC230" s="15"/>
      <c r="AD230" s="15"/>
      <c r="AE230" s="15"/>
      <c r="AF230" s="15"/>
      <c r="AG230" s="15"/>
      <c r="AH230" s="14"/>
      <c r="AI230">
        <v>1.2220554181700001</v>
      </c>
      <c r="AJ230">
        <v>0.85552119818799999</v>
      </c>
      <c r="AK230">
        <v>1.2734093526000001</v>
      </c>
      <c r="AL230">
        <v>0.77183919576000004</v>
      </c>
      <c r="AM230">
        <v>0.96999833426399995</v>
      </c>
      <c r="AN230">
        <v>2.00416676649</v>
      </c>
      <c r="AO230">
        <v>0.96553024089499995</v>
      </c>
      <c r="AP230">
        <v>0.98232238593800003</v>
      </c>
      <c r="AQ230">
        <v>1.02962742839</v>
      </c>
      <c r="AR230">
        <v>1.0309565429000001</v>
      </c>
      <c r="AS230">
        <v>1.0395481798199999</v>
      </c>
      <c r="AT230">
        <v>0.88605751880000005</v>
      </c>
      <c r="AU230">
        <v>0.93229485884600005</v>
      </c>
      <c r="AV230">
        <v>0.73501919118799997</v>
      </c>
      <c r="AW230">
        <v>0.85340589111200005</v>
      </c>
      <c r="AX230">
        <v>1.1498407524800001</v>
      </c>
      <c r="AY230">
        <v>0.813566989071</v>
      </c>
      <c r="AZ230">
        <v>1.23767992119</v>
      </c>
      <c r="BA230">
        <v>0.900342796738</v>
      </c>
      <c r="BB230">
        <v>1.0351440167199999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v>1.3467296359600001</v>
      </c>
      <c r="E231">
        <v>0.86905054391299996</v>
      </c>
      <c r="F231">
        <v>1.2093340262400001</v>
      </c>
      <c r="G231">
        <v>0.83196046667400003</v>
      </c>
      <c r="H231">
        <v>0.82873945805000004</v>
      </c>
      <c r="I231">
        <v>2.01132844328</v>
      </c>
      <c r="J231">
        <v>0.943871775124</v>
      </c>
      <c r="K231">
        <v>1.0376990586899999</v>
      </c>
      <c r="L231">
        <v>1.04706752964</v>
      </c>
      <c r="M231">
        <v>0.993966148434</v>
      </c>
      <c r="N231">
        <v>0.98552590731300005</v>
      </c>
      <c r="O231">
        <v>0.92403350919000005</v>
      </c>
      <c r="P231">
        <v>0.98874882027199995</v>
      </c>
      <c r="Q231">
        <v>0.72821328867500001</v>
      </c>
      <c r="R231">
        <v>0.87370377730399995</v>
      </c>
      <c r="S231">
        <v>1.1172767024600001</v>
      </c>
      <c r="T231">
        <v>0.79462318383399999</v>
      </c>
      <c r="U231">
        <v>1.15425142022</v>
      </c>
      <c r="V231">
        <v>0.88952724179800002</v>
      </c>
      <c r="W231">
        <v>1.00226355427</v>
      </c>
      <c r="X231" s="18"/>
      <c r="Y231" s="18"/>
      <c r="Z231" s="18"/>
      <c r="AA231" s="15"/>
      <c r="AB231" s="15"/>
      <c r="AC231" s="15"/>
      <c r="AD231" s="15"/>
      <c r="AE231" s="15"/>
      <c r="AF231" s="15"/>
      <c r="AG231" s="15"/>
      <c r="AH231" s="14"/>
      <c r="AI231">
        <v>1.18081904745</v>
      </c>
      <c r="AJ231">
        <v>0.84196299678499997</v>
      </c>
      <c r="AK231">
        <v>1.2751402890700001</v>
      </c>
      <c r="AL231">
        <v>0.79842829794199999</v>
      </c>
      <c r="AM231">
        <v>0.921469044164</v>
      </c>
      <c r="AN231">
        <v>2.0476188714000001</v>
      </c>
      <c r="AO231">
        <v>0.94931104232800001</v>
      </c>
      <c r="AP231">
        <v>0.98513121472200005</v>
      </c>
      <c r="AQ231">
        <v>1.01710155547</v>
      </c>
      <c r="AR231">
        <v>1.0161208854899999</v>
      </c>
      <c r="AS231">
        <v>1.0079149562800001</v>
      </c>
      <c r="AT231">
        <v>0.96212205502699999</v>
      </c>
      <c r="AU231">
        <v>0.93243029186699999</v>
      </c>
      <c r="AV231">
        <v>0.76444191576999998</v>
      </c>
      <c r="AW231">
        <v>0.87076395681600005</v>
      </c>
      <c r="AX231">
        <v>1.1319895046299999</v>
      </c>
      <c r="AY231">
        <v>0.80849211663099996</v>
      </c>
      <c r="AZ231">
        <v>1.1713883253899999</v>
      </c>
      <c r="BA231">
        <v>0.87379676933399997</v>
      </c>
      <c r="BB231">
        <v>1.0538072328400001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v>1.3180981593100001</v>
      </c>
      <c r="E232">
        <v>0.83615120374499996</v>
      </c>
      <c r="F232">
        <v>1.20734726073</v>
      </c>
      <c r="G232">
        <v>0.82146573782300003</v>
      </c>
      <c r="H232">
        <v>0.82920736373500004</v>
      </c>
      <c r="I232">
        <v>2.0154609491</v>
      </c>
      <c r="J232">
        <v>0.93268263401899998</v>
      </c>
      <c r="K232">
        <v>1.0285961686</v>
      </c>
      <c r="L232">
        <v>0.97940799742700002</v>
      </c>
      <c r="M232">
        <v>0.95897867757800004</v>
      </c>
      <c r="N232">
        <v>0.96708504044200005</v>
      </c>
      <c r="O232">
        <v>0.92793399396300003</v>
      </c>
      <c r="P232">
        <v>0.98013626161599998</v>
      </c>
      <c r="Q232">
        <v>0.73446427833200001</v>
      </c>
      <c r="R232">
        <v>0.88392147377899999</v>
      </c>
      <c r="S232">
        <v>1.12965768769</v>
      </c>
      <c r="T232">
        <v>0.79236548571599996</v>
      </c>
      <c r="U232">
        <v>1.13521916885</v>
      </c>
      <c r="V232">
        <v>0.83923835280400005</v>
      </c>
      <c r="W232">
        <v>1.0027626895599999</v>
      </c>
      <c r="X232" s="18"/>
      <c r="Y232" s="18"/>
      <c r="Z232" s="18"/>
      <c r="AA232" s="15"/>
      <c r="AB232" s="15"/>
      <c r="AC232" s="15"/>
      <c r="AD232" s="15"/>
      <c r="AE232" s="15"/>
      <c r="AF232" s="15"/>
      <c r="AG232" s="15"/>
      <c r="AH232" s="14"/>
      <c r="AI232">
        <v>1.16302589985</v>
      </c>
      <c r="AJ232">
        <v>0.82251761470700002</v>
      </c>
      <c r="AK232">
        <v>1.27333099244</v>
      </c>
      <c r="AL232">
        <v>0.76954302213199999</v>
      </c>
      <c r="AM232">
        <v>0.92673838960199995</v>
      </c>
      <c r="AN232">
        <v>2.09008818074</v>
      </c>
      <c r="AO232">
        <v>0.95470214275999998</v>
      </c>
      <c r="AP232">
        <v>0.99082585825000002</v>
      </c>
      <c r="AQ232">
        <v>1.0138781824100001</v>
      </c>
      <c r="AR232">
        <v>1.0447240466200001</v>
      </c>
      <c r="AS232">
        <v>0.95223404037299997</v>
      </c>
      <c r="AT232">
        <v>1.0195237317900001</v>
      </c>
      <c r="AU232">
        <v>0.95372368974999999</v>
      </c>
      <c r="AV232">
        <v>0.79384381463300002</v>
      </c>
      <c r="AW232">
        <v>0.90317799635200002</v>
      </c>
      <c r="AX232">
        <v>1.15770288792</v>
      </c>
      <c r="AY232">
        <v>0.80298685639</v>
      </c>
      <c r="AZ232">
        <v>1.16344065135</v>
      </c>
      <c r="BA232">
        <v>0.85177753631599995</v>
      </c>
      <c r="BB232">
        <v>1.08887636879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v>1.29507716021</v>
      </c>
      <c r="E233">
        <v>0.78073813010299997</v>
      </c>
      <c r="F233">
        <v>1.2106127978800001</v>
      </c>
      <c r="G233">
        <v>0.89160214280700001</v>
      </c>
      <c r="H233">
        <v>0.83576844933500005</v>
      </c>
      <c r="I233">
        <v>1.98154644529</v>
      </c>
      <c r="J233">
        <v>0.94569636982500005</v>
      </c>
      <c r="K233">
        <v>1.0232046211900001</v>
      </c>
      <c r="L233">
        <v>0.97666051726500003</v>
      </c>
      <c r="M233">
        <v>0.94504278937300001</v>
      </c>
      <c r="N233">
        <v>0.98841804853299997</v>
      </c>
      <c r="O233">
        <v>0.84966823613800002</v>
      </c>
      <c r="P233">
        <v>0.95078951949699997</v>
      </c>
      <c r="Q233">
        <v>0.75376226146799996</v>
      </c>
      <c r="R233">
        <v>0.87080081576699997</v>
      </c>
      <c r="S233">
        <v>1.09378042683</v>
      </c>
      <c r="T233">
        <v>0.76100430438800004</v>
      </c>
      <c r="U233">
        <v>1.10779149727</v>
      </c>
      <c r="V233">
        <v>0.82309016304000004</v>
      </c>
      <c r="W233">
        <v>0.98061782695199995</v>
      </c>
      <c r="X233" s="18"/>
      <c r="Y233" s="18"/>
      <c r="Z233" s="18"/>
      <c r="AA233" s="15"/>
      <c r="AB233" s="15"/>
      <c r="AC233" s="15"/>
      <c r="AD233" s="15"/>
      <c r="AE233" s="15"/>
      <c r="AF233" s="15"/>
      <c r="AG233" s="15"/>
      <c r="AH233" s="14"/>
      <c r="AI233">
        <v>1.15754147606</v>
      </c>
      <c r="AJ233">
        <v>0.78019056977300005</v>
      </c>
      <c r="AK233">
        <v>1.2785643288599999</v>
      </c>
      <c r="AL233">
        <v>0.76670545146000002</v>
      </c>
      <c r="AM233">
        <v>1.02359853102</v>
      </c>
      <c r="AN233">
        <v>2.09936503601</v>
      </c>
      <c r="AO233">
        <v>0.95887969938100004</v>
      </c>
      <c r="AP233">
        <v>0.98488604973399996</v>
      </c>
      <c r="AQ233">
        <v>1.0170767864200001</v>
      </c>
      <c r="AR233">
        <v>1.02220222164</v>
      </c>
      <c r="AS233">
        <v>0.96803043578100001</v>
      </c>
      <c r="AT233">
        <v>1.0173529666700001</v>
      </c>
      <c r="AU233">
        <v>0.95252453465599995</v>
      </c>
      <c r="AV233">
        <v>0.80228773166699996</v>
      </c>
      <c r="AW233">
        <v>0.88675461514099996</v>
      </c>
      <c r="AX233">
        <v>1.13820605782</v>
      </c>
      <c r="AY233">
        <v>0.79573911525899998</v>
      </c>
      <c r="AZ233">
        <v>1.13203923097</v>
      </c>
      <c r="BA233">
        <v>0.83215508846899999</v>
      </c>
      <c r="BB233">
        <v>1.07340302597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v>1.26878840517</v>
      </c>
      <c r="E234">
        <v>0.73084048186299999</v>
      </c>
      <c r="F234">
        <v>1.2185363151499999</v>
      </c>
      <c r="G234">
        <v>0.84246167740599998</v>
      </c>
      <c r="H234">
        <v>0.804170745395</v>
      </c>
      <c r="I234">
        <v>1.92654235696</v>
      </c>
      <c r="J234">
        <v>0.939059228691</v>
      </c>
      <c r="K234">
        <v>1.0301488004799999</v>
      </c>
      <c r="L234">
        <v>0.98362283848200005</v>
      </c>
      <c r="M234">
        <v>0.922925363735</v>
      </c>
      <c r="N234">
        <v>0.99874282801100001</v>
      </c>
      <c r="O234">
        <v>0.84333438047099996</v>
      </c>
      <c r="P234">
        <v>0.95266709291499996</v>
      </c>
      <c r="Q234">
        <v>0.75306881427399996</v>
      </c>
      <c r="R234">
        <v>0.84050241870300002</v>
      </c>
      <c r="S234">
        <v>1.08677334893</v>
      </c>
      <c r="T234">
        <v>0.74955433383299996</v>
      </c>
      <c r="U234">
        <v>1.0625413031199999</v>
      </c>
      <c r="V234">
        <v>0.83889673064900006</v>
      </c>
      <c r="W234">
        <v>0.99266288049200002</v>
      </c>
      <c r="X234" s="18"/>
      <c r="Y234" s="18"/>
      <c r="Z234" s="18"/>
      <c r="AA234" s="15"/>
      <c r="AB234" s="15"/>
      <c r="AC234" s="15"/>
      <c r="AD234" s="15"/>
      <c r="AE234" s="15"/>
      <c r="AF234" s="15"/>
      <c r="AG234" s="15"/>
      <c r="AH234" s="14"/>
      <c r="AI234">
        <v>1.1526077856500001</v>
      </c>
      <c r="AJ234">
        <v>0.79804246625499997</v>
      </c>
      <c r="AK234">
        <v>1.26763369223</v>
      </c>
      <c r="AL234">
        <v>0.77488282969699995</v>
      </c>
      <c r="AM234">
        <v>0.98517453554300005</v>
      </c>
      <c r="AN234">
        <v>2.1241868510600002</v>
      </c>
      <c r="AO234">
        <v>0.95243703591999995</v>
      </c>
      <c r="AP234">
        <v>0.98622732502800003</v>
      </c>
      <c r="AQ234">
        <v>1.03373296195</v>
      </c>
      <c r="AR234">
        <v>1.0120173963400001</v>
      </c>
      <c r="AS234">
        <v>0.96645304376100005</v>
      </c>
      <c r="AT234">
        <v>0.94906796913199998</v>
      </c>
      <c r="AU234">
        <v>0.93831121292300002</v>
      </c>
      <c r="AV234">
        <v>0.81593985479200004</v>
      </c>
      <c r="AW234">
        <v>0.89391885420499995</v>
      </c>
      <c r="AX234">
        <v>1.1255766174299999</v>
      </c>
      <c r="AY234">
        <v>0.797369577637</v>
      </c>
      <c r="AZ234">
        <v>1.12141085265</v>
      </c>
      <c r="BA234">
        <v>0.81712143722999997</v>
      </c>
      <c r="BB234">
        <v>1.11353549462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v>1.26186528149</v>
      </c>
      <c r="E235">
        <v>0.75337536019700002</v>
      </c>
      <c r="F235">
        <v>1.1926305689000001</v>
      </c>
      <c r="G235">
        <v>0.83780479726799995</v>
      </c>
      <c r="H235">
        <v>0.76972835255200001</v>
      </c>
      <c r="I235">
        <v>1.9521643312600001</v>
      </c>
      <c r="J235">
        <v>0.91658344319600005</v>
      </c>
      <c r="K235">
        <v>1.03112906718</v>
      </c>
      <c r="L235">
        <v>0.97091973890899996</v>
      </c>
      <c r="M235">
        <v>0.88763258037399995</v>
      </c>
      <c r="N235">
        <v>0.97638088076100005</v>
      </c>
      <c r="O235">
        <v>0.84804670760099998</v>
      </c>
      <c r="P235">
        <v>0.97549300075000001</v>
      </c>
      <c r="Q235">
        <v>0.80456704289199998</v>
      </c>
      <c r="R235">
        <v>0.87249460249099997</v>
      </c>
      <c r="S235">
        <v>1.07758989722</v>
      </c>
      <c r="T235">
        <v>0.75861661920099999</v>
      </c>
      <c r="U235">
        <v>1.08805248781</v>
      </c>
      <c r="V235">
        <v>0.79302373840499996</v>
      </c>
      <c r="W235">
        <v>0.99341766145499999</v>
      </c>
      <c r="X235" s="18"/>
      <c r="Y235" s="18"/>
      <c r="Z235" s="18"/>
      <c r="AA235" s="15"/>
      <c r="AB235" s="15"/>
      <c r="AC235" s="15"/>
      <c r="AD235" s="15"/>
      <c r="AE235" s="15"/>
      <c r="AF235" s="15"/>
      <c r="AG235" s="15"/>
      <c r="AH235" s="14"/>
      <c r="AI235">
        <v>1.14561800716</v>
      </c>
      <c r="AJ235">
        <v>0.78539906434499995</v>
      </c>
      <c r="AK235">
        <v>1.26901015909</v>
      </c>
      <c r="AL235">
        <v>0.79412420784500004</v>
      </c>
      <c r="AM235">
        <v>0.90710644523700001</v>
      </c>
      <c r="AN235">
        <v>2.0199007738799999</v>
      </c>
      <c r="AO235">
        <v>0.94912689518299997</v>
      </c>
      <c r="AP235">
        <v>0.998323432304</v>
      </c>
      <c r="AQ235">
        <v>1.0085824489499999</v>
      </c>
      <c r="AR235">
        <v>0.990105693244</v>
      </c>
      <c r="AS235">
        <v>1.00512058436</v>
      </c>
      <c r="AT235">
        <v>0.92480117389399996</v>
      </c>
      <c r="AU235">
        <v>0.98554683937200005</v>
      </c>
      <c r="AV235">
        <v>0.85959014060299999</v>
      </c>
      <c r="AW235">
        <v>0.88096216754500001</v>
      </c>
      <c r="AX235">
        <v>1.1101083727100001</v>
      </c>
      <c r="AY235">
        <v>0.806834270149</v>
      </c>
      <c r="AZ235">
        <v>1.1201720069200001</v>
      </c>
      <c r="BA235">
        <v>0.79820316623200005</v>
      </c>
      <c r="BB235">
        <v>1.09078397324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v>1.24918025601</v>
      </c>
      <c r="E236">
        <v>0.75042675834600003</v>
      </c>
      <c r="F236">
        <v>1.1627632046</v>
      </c>
      <c r="G236">
        <v>0.77386536278999996</v>
      </c>
      <c r="H236">
        <v>0.82167859237300001</v>
      </c>
      <c r="I236">
        <v>2.05045407249</v>
      </c>
      <c r="J236">
        <v>0.91888490018500002</v>
      </c>
      <c r="K236">
        <v>1.0116330141300001</v>
      </c>
      <c r="L236">
        <v>0.99909044209999998</v>
      </c>
      <c r="M236">
        <v>0.91691153509800005</v>
      </c>
      <c r="N236">
        <v>0.97278402663899999</v>
      </c>
      <c r="O236">
        <v>0.85799462757300005</v>
      </c>
      <c r="P236">
        <v>0.96335809911699999</v>
      </c>
      <c r="Q236">
        <v>0.81240802835199999</v>
      </c>
      <c r="R236">
        <v>0.91764343016700001</v>
      </c>
      <c r="S236">
        <v>1.0721098169500001</v>
      </c>
      <c r="T236">
        <v>0.73133903455799998</v>
      </c>
      <c r="U236">
        <v>1.0555883387</v>
      </c>
      <c r="V236">
        <v>0.77830501819200004</v>
      </c>
      <c r="W236">
        <v>0.91265232403399998</v>
      </c>
      <c r="X236" s="18"/>
      <c r="Y236" s="18"/>
      <c r="Z236" s="18"/>
      <c r="AA236" s="15"/>
      <c r="AB236" s="15"/>
      <c r="AC236" s="15"/>
      <c r="AD236" s="15"/>
      <c r="AE236" s="15"/>
      <c r="AF236" s="15"/>
      <c r="AG236" s="15"/>
      <c r="AH236" s="14"/>
      <c r="AI236">
        <v>1.1314471800699999</v>
      </c>
      <c r="AJ236">
        <v>0.80982281941099998</v>
      </c>
      <c r="AK236">
        <v>1.2446201778899999</v>
      </c>
      <c r="AL236">
        <v>0.74757103180100004</v>
      </c>
      <c r="AM236">
        <v>0.87464269243699999</v>
      </c>
      <c r="AN236">
        <v>2.0681264989299999</v>
      </c>
      <c r="AO236">
        <v>0.93547319865400003</v>
      </c>
      <c r="AP236">
        <v>0.98417158071999999</v>
      </c>
      <c r="AQ236">
        <v>1.0093834477800001</v>
      </c>
      <c r="AR236">
        <v>1.0147544207999999</v>
      </c>
      <c r="AS236">
        <v>1.0342100783799999</v>
      </c>
      <c r="AT236">
        <v>0.93358179011099995</v>
      </c>
      <c r="AU236">
        <v>0.96826757068199998</v>
      </c>
      <c r="AV236">
        <v>0.89371530194899995</v>
      </c>
      <c r="AW236">
        <v>0.91156080356900004</v>
      </c>
      <c r="AX236">
        <v>1.10332789743</v>
      </c>
      <c r="AY236">
        <v>0.80336449775399998</v>
      </c>
      <c r="AZ236">
        <v>1.12248428913</v>
      </c>
      <c r="BA236">
        <v>0.80618849702399997</v>
      </c>
      <c r="BB236">
        <v>0.995925176139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v>1.2389509891599999</v>
      </c>
      <c r="E237">
        <v>0.76140577015599997</v>
      </c>
      <c r="F237">
        <v>1.1681348633899999</v>
      </c>
      <c r="G237">
        <v>0.78095000991200003</v>
      </c>
      <c r="H237">
        <v>0.87577414652399999</v>
      </c>
      <c r="I237">
        <v>2.0492449234999999</v>
      </c>
      <c r="J237">
        <v>0.92494693647199999</v>
      </c>
      <c r="K237">
        <v>1.0208463517499999</v>
      </c>
      <c r="L237">
        <v>0.96669296229900004</v>
      </c>
      <c r="M237">
        <v>0.96089645986299999</v>
      </c>
      <c r="N237">
        <v>0.95088158513099996</v>
      </c>
      <c r="O237">
        <v>0.81921255244400004</v>
      </c>
      <c r="P237">
        <v>0.95865997375500001</v>
      </c>
      <c r="Q237">
        <v>0.81985545939000004</v>
      </c>
      <c r="R237">
        <v>0.89232843880799995</v>
      </c>
      <c r="S237">
        <v>1.0669526761499999</v>
      </c>
      <c r="T237">
        <v>0.70497247006700003</v>
      </c>
      <c r="U237">
        <v>1.0220330422499999</v>
      </c>
      <c r="V237">
        <v>0.78792306708500004</v>
      </c>
      <c r="W237">
        <v>0.96887516922399997</v>
      </c>
      <c r="X237" s="18"/>
      <c r="Y237" s="18"/>
      <c r="Z237" s="18"/>
      <c r="AA237" s="15"/>
      <c r="AB237" s="15"/>
      <c r="AC237" s="15"/>
      <c r="AD237" s="15"/>
      <c r="AE237" s="15"/>
      <c r="AF237" s="15"/>
      <c r="AG237" s="15"/>
      <c r="AH237" s="14"/>
      <c r="AI237">
        <v>1.13610134886</v>
      </c>
      <c r="AJ237">
        <v>0.89292189792200005</v>
      </c>
      <c r="AK237">
        <v>1.27134274948</v>
      </c>
      <c r="AL237">
        <v>0.72452305243000004</v>
      </c>
      <c r="AM237">
        <v>0.87644759738599998</v>
      </c>
      <c r="AN237">
        <v>2.1667996069900002</v>
      </c>
      <c r="AO237">
        <v>0.94908885046000002</v>
      </c>
      <c r="AP237">
        <v>1.00534914442</v>
      </c>
      <c r="AQ237">
        <v>1.0347932934199999</v>
      </c>
      <c r="AR237">
        <v>1.0300459685300001</v>
      </c>
      <c r="AS237">
        <v>0.99632110592300005</v>
      </c>
      <c r="AT237">
        <v>0.89648331749900001</v>
      </c>
      <c r="AU237">
        <v>0.95797422616100003</v>
      </c>
      <c r="AV237">
        <v>0.89436989103999998</v>
      </c>
      <c r="AW237">
        <v>0.90676852014499998</v>
      </c>
      <c r="AX237">
        <v>1.10396434666</v>
      </c>
      <c r="AY237">
        <v>0.77203164056399998</v>
      </c>
      <c r="AZ237">
        <v>1.08632067407</v>
      </c>
      <c r="BA237">
        <v>0.82387003964700001</v>
      </c>
      <c r="BB237">
        <v>1.0095579378699999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v>1.2046835488600001</v>
      </c>
      <c r="E238">
        <v>0.78027997727800003</v>
      </c>
      <c r="F238">
        <v>1.1693684583099999</v>
      </c>
      <c r="G238">
        <v>0.77455627115799996</v>
      </c>
      <c r="H238">
        <v>0.87216596764200005</v>
      </c>
      <c r="I238">
        <v>2.0160023801000002</v>
      </c>
      <c r="J238">
        <v>0.91796267975000001</v>
      </c>
      <c r="K238">
        <v>1.0476659834599999</v>
      </c>
      <c r="L238">
        <v>0.97199541435400005</v>
      </c>
      <c r="M238">
        <v>0.96686317881600004</v>
      </c>
      <c r="N238">
        <v>0.90273453796799996</v>
      </c>
      <c r="O238">
        <v>0.83548158220799995</v>
      </c>
      <c r="P238">
        <v>1.0013211233499999</v>
      </c>
      <c r="Q238">
        <v>0.83938615524399995</v>
      </c>
      <c r="R238">
        <v>0.92236630791600005</v>
      </c>
      <c r="S238">
        <v>1.0359449485700001</v>
      </c>
      <c r="T238">
        <v>0.68812938445299998</v>
      </c>
      <c r="U238">
        <v>1.0288785816699999</v>
      </c>
      <c r="V238">
        <v>0.77784926260999998</v>
      </c>
      <c r="W238">
        <v>0.95829022329000002</v>
      </c>
      <c r="X238" s="18"/>
      <c r="Y238" s="18"/>
      <c r="Z238" s="18"/>
      <c r="AA238" s="15"/>
      <c r="AB238" s="15"/>
      <c r="AC238" s="15"/>
      <c r="AD238" s="15"/>
      <c r="AE238" s="15"/>
      <c r="AF238" s="15"/>
      <c r="AG238" s="15"/>
      <c r="AH238" s="14"/>
      <c r="AI238">
        <v>1.09079799247</v>
      </c>
      <c r="AJ238">
        <v>0.86101341392700004</v>
      </c>
      <c r="AK238">
        <v>1.24439121707</v>
      </c>
      <c r="AL238">
        <v>0.72359040341600001</v>
      </c>
      <c r="AM238">
        <v>0.87094898922999997</v>
      </c>
      <c r="AN238">
        <v>2.17380369883</v>
      </c>
      <c r="AO238">
        <v>0.95571951477299999</v>
      </c>
      <c r="AP238">
        <v>0.96625903359400001</v>
      </c>
      <c r="AQ238">
        <v>1.05040644287</v>
      </c>
      <c r="AR238">
        <v>1.0645067988200001</v>
      </c>
      <c r="AS238">
        <v>0.93043972785600004</v>
      </c>
      <c r="AT238">
        <v>0.907170337529</v>
      </c>
      <c r="AU238">
        <v>0.96802357850800003</v>
      </c>
      <c r="AV238">
        <v>0.89131928550100004</v>
      </c>
      <c r="AW238">
        <v>0.91836035239199998</v>
      </c>
      <c r="AX238">
        <v>1.11003266337</v>
      </c>
      <c r="AY238">
        <v>0.74796805740899996</v>
      </c>
      <c r="AZ238">
        <v>1.05281908888</v>
      </c>
      <c r="BA238">
        <v>0.81938685873299999</v>
      </c>
      <c r="BB238">
        <v>1.04809653462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v>1.21327981105</v>
      </c>
      <c r="E239">
        <v>0.77279851795700005</v>
      </c>
      <c r="F239">
        <v>1.13560888885</v>
      </c>
      <c r="G239">
        <v>0.74199393957000004</v>
      </c>
      <c r="H239">
        <v>0.82744371444200004</v>
      </c>
      <c r="I239">
        <v>2.0109317982300001</v>
      </c>
      <c r="J239">
        <v>0.91382236169599995</v>
      </c>
      <c r="K239">
        <v>1.0365385708299999</v>
      </c>
      <c r="L239">
        <v>0.96136848518100004</v>
      </c>
      <c r="M239">
        <v>0.92993334175099995</v>
      </c>
      <c r="N239">
        <v>0.92137809030899998</v>
      </c>
      <c r="O239">
        <v>0.94747491502000003</v>
      </c>
      <c r="P239">
        <v>0.98177175018700003</v>
      </c>
      <c r="Q239">
        <v>0.837703151679</v>
      </c>
      <c r="R239">
        <v>0.96082667026299995</v>
      </c>
      <c r="S239">
        <v>1.0561354860800001</v>
      </c>
      <c r="T239">
        <v>0.69916594360899997</v>
      </c>
      <c r="U239">
        <v>1.0026941677500001</v>
      </c>
      <c r="V239">
        <v>0.76010292039000005</v>
      </c>
      <c r="W239">
        <v>0.92260406205599998</v>
      </c>
      <c r="X239" s="18"/>
      <c r="Y239" s="18"/>
      <c r="Z239" s="18"/>
      <c r="AA239" s="15"/>
      <c r="AB239" s="15"/>
      <c r="AC239" s="15"/>
      <c r="AD239" s="15"/>
      <c r="AE239" s="15"/>
      <c r="AF239" s="15"/>
      <c r="AG239" s="15"/>
      <c r="AH239" s="14"/>
      <c r="AI239">
        <v>1.0809249379899999</v>
      </c>
      <c r="AJ239">
        <v>0.82262184728499999</v>
      </c>
      <c r="AK239">
        <v>1.2181972623099999</v>
      </c>
      <c r="AL239">
        <v>0.702720162496</v>
      </c>
      <c r="AM239">
        <v>0.89199381343899997</v>
      </c>
      <c r="AN239">
        <v>2.2012978686800002</v>
      </c>
      <c r="AO239">
        <v>0.93312511864500003</v>
      </c>
      <c r="AP239">
        <v>0.95170285483399997</v>
      </c>
      <c r="AQ239">
        <v>1.01179980658</v>
      </c>
      <c r="AR239">
        <v>0.98919200188900003</v>
      </c>
      <c r="AS239">
        <v>0.92114356755899995</v>
      </c>
      <c r="AT239">
        <v>0.92865055565700005</v>
      </c>
      <c r="AU239">
        <v>0.95369622922700004</v>
      </c>
      <c r="AV239">
        <v>0.88328177459799995</v>
      </c>
      <c r="AW239">
        <v>0.95016309097200002</v>
      </c>
      <c r="AX239">
        <v>1.11516583485</v>
      </c>
      <c r="AY239">
        <v>0.75134192908099995</v>
      </c>
      <c r="AZ239">
        <v>1.0773560278100001</v>
      </c>
      <c r="BA239">
        <v>0.79735867569700003</v>
      </c>
      <c r="BB239">
        <v>1.01957016275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v>1.20235826826</v>
      </c>
      <c r="E240">
        <v>0.77841196613999997</v>
      </c>
      <c r="F240">
        <v>1.13854992221</v>
      </c>
      <c r="G240">
        <v>0.83000027963</v>
      </c>
      <c r="H240">
        <v>0.80263615387599996</v>
      </c>
      <c r="I240">
        <v>2.0079296775</v>
      </c>
      <c r="J240">
        <v>0.90848833482400004</v>
      </c>
      <c r="K240">
        <v>1.01987485389</v>
      </c>
      <c r="L240">
        <v>0.93714481209900002</v>
      </c>
      <c r="M240">
        <v>0.92458884470500002</v>
      </c>
      <c r="N240">
        <v>0.97633445586400003</v>
      </c>
      <c r="O240">
        <v>0.88114386773499997</v>
      </c>
      <c r="P240">
        <v>0.98000239440799997</v>
      </c>
      <c r="Q240">
        <v>0.82664609281300006</v>
      </c>
      <c r="R240">
        <v>0.91420861610899995</v>
      </c>
      <c r="S240">
        <v>1.0418205691</v>
      </c>
      <c r="T240">
        <v>0.69795528552200004</v>
      </c>
      <c r="U240">
        <v>0.99233083845000003</v>
      </c>
      <c r="V240">
        <v>0.79688698577999995</v>
      </c>
      <c r="W240">
        <v>0.93350881587300005</v>
      </c>
      <c r="X240" s="18"/>
      <c r="Y240" s="18"/>
      <c r="Z240" s="18"/>
      <c r="AA240" s="15"/>
      <c r="AB240" s="15"/>
      <c r="AC240" s="15"/>
      <c r="AD240" s="15"/>
      <c r="AE240" s="15"/>
      <c r="AF240" s="15"/>
      <c r="AG240" s="15"/>
      <c r="AH240" s="14"/>
      <c r="AI240">
        <v>1.0586848733600001</v>
      </c>
      <c r="AJ240">
        <v>0.78086297658799997</v>
      </c>
      <c r="AK240">
        <v>1.24560612378</v>
      </c>
      <c r="AL240">
        <v>0.80708330962899999</v>
      </c>
      <c r="AM240">
        <v>0.88273758955500004</v>
      </c>
      <c r="AN240">
        <v>2.0547458305899999</v>
      </c>
      <c r="AO240">
        <v>0.94960386166800004</v>
      </c>
      <c r="AP240">
        <v>0.97869821987799999</v>
      </c>
      <c r="AQ240">
        <v>0.94741515437199997</v>
      </c>
      <c r="AR240">
        <v>0.96648713825900001</v>
      </c>
      <c r="AS240">
        <v>0.86235895977200006</v>
      </c>
      <c r="AT240">
        <v>0.94367638907999996</v>
      </c>
      <c r="AU240">
        <v>0.94338764450699997</v>
      </c>
      <c r="AV240">
        <v>0.87642794740999996</v>
      </c>
      <c r="AW240">
        <v>0.91175622509300003</v>
      </c>
      <c r="AX240">
        <v>1.0977995953499999</v>
      </c>
      <c r="AY240">
        <v>0.73724058465300002</v>
      </c>
      <c r="AZ240">
        <v>1.05587576904</v>
      </c>
      <c r="BA240">
        <v>0.84800037931600003</v>
      </c>
      <c r="BB240">
        <v>0.99699035566500005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v>1.18317929066</v>
      </c>
      <c r="E241">
        <v>0.80956331460700004</v>
      </c>
      <c r="F241">
        <v>1.1275703029099999</v>
      </c>
      <c r="G241">
        <v>0.80106553005199999</v>
      </c>
      <c r="H241">
        <v>0.81821416383900003</v>
      </c>
      <c r="I241">
        <v>2.1058482705300001</v>
      </c>
      <c r="J241">
        <v>0.87812079652999997</v>
      </c>
      <c r="K241">
        <v>1.0048028946200001</v>
      </c>
      <c r="L241">
        <v>0.92587378640100004</v>
      </c>
      <c r="M241">
        <v>0.91790303254500005</v>
      </c>
      <c r="N241">
        <v>0.95348405624099997</v>
      </c>
      <c r="O241">
        <v>0.87807275877900004</v>
      </c>
      <c r="P241">
        <v>0.95496322034100001</v>
      </c>
      <c r="Q241">
        <v>0.81314503158700002</v>
      </c>
      <c r="R241">
        <v>0.88514707563200001</v>
      </c>
      <c r="S241">
        <v>1.0071972385200001</v>
      </c>
      <c r="T241">
        <v>0.69150812507500004</v>
      </c>
      <c r="U241">
        <v>0.96826586270100001</v>
      </c>
      <c r="V241">
        <v>0.82075907363</v>
      </c>
      <c r="W241">
        <v>0.88180633562699995</v>
      </c>
      <c r="X241" s="18"/>
      <c r="Y241" s="18"/>
      <c r="Z241" s="18"/>
      <c r="AA241" s="15"/>
      <c r="AB241" s="15"/>
      <c r="AC241" s="15"/>
      <c r="AD241" s="15"/>
      <c r="AE241" s="15"/>
      <c r="AF241" s="15"/>
      <c r="AG241" s="15"/>
      <c r="AH241" s="14"/>
      <c r="AI241">
        <v>1.0266512505000001</v>
      </c>
      <c r="AJ241">
        <v>0.76018646461100003</v>
      </c>
      <c r="AK241">
        <v>1.2701940600299999</v>
      </c>
      <c r="AL241">
        <v>0.77296593102599997</v>
      </c>
      <c r="AM241">
        <v>0.86479820425499998</v>
      </c>
      <c r="AN241">
        <v>2.0493112718600002</v>
      </c>
      <c r="AO241">
        <v>0.92475583538600004</v>
      </c>
      <c r="AP241">
        <v>0.97126196597100001</v>
      </c>
      <c r="AQ241">
        <v>0.95665857866899995</v>
      </c>
      <c r="AR241">
        <v>0.95184830874899995</v>
      </c>
      <c r="AS241">
        <v>0.88571867145600003</v>
      </c>
      <c r="AT241">
        <v>0.86782155201</v>
      </c>
      <c r="AU241">
        <v>0.92795274383000004</v>
      </c>
      <c r="AV241">
        <v>0.84606791240400003</v>
      </c>
      <c r="AW241">
        <v>0.87896474006000003</v>
      </c>
      <c r="AX241">
        <v>1.0915179420600001</v>
      </c>
      <c r="AY241">
        <v>0.72272715152199996</v>
      </c>
      <c r="AZ241">
        <v>1.13011652754</v>
      </c>
      <c r="BA241">
        <v>0.862820399475</v>
      </c>
      <c r="BB241">
        <v>0.96184873639299995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v>1.1700917114</v>
      </c>
      <c r="E242">
        <v>0.85560209209000004</v>
      </c>
      <c r="F242">
        <v>1.1137803026799999</v>
      </c>
      <c r="G242">
        <v>0.80372564147900005</v>
      </c>
      <c r="H242">
        <v>0.80530032041400001</v>
      </c>
      <c r="I242">
        <v>2.1747039957499998</v>
      </c>
      <c r="J242">
        <v>0.88406796072000005</v>
      </c>
      <c r="K242">
        <v>1.02273928361</v>
      </c>
      <c r="L242">
        <v>0.9179905129</v>
      </c>
      <c r="M242">
        <v>0.85918750049500003</v>
      </c>
      <c r="N242">
        <v>0.95012512066800003</v>
      </c>
      <c r="O242">
        <v>0.83545216565500002</v>
      </c>
      <c r="P242">
        <v>0.95209450746799995</v>
      </c>
      <c r="Q242">
        <v>0.80877473518499998</v>
      </c>
      <c r="R242">
        <v>0.84619991306599995</v>
      </c>
      <c r="S242">
        <v>1.00143829482</v>
      </c>
      <c r="T242">
        <v>0.69052163433400005</v>
      </c>
      <c r="U242">
        <v>0.97295194621199999</v>
      </c>
      <c r="V242">
        <v>0.84841905628299996</v>
      </c>
      <c r="W242">
        <v>0.87341861099999996</v>
      </c>
      <c r="X242" s="18"/>
      <c r="Y242" s="18"/>
      <c r="Z242" s="18"/>
      <c r="AA242" s="15"/>
      <c r="AB242" s="15"/>
      <c r="AC242" s="15"/>
      <c r="AD242" s="15"/>
      <c r="AE242" s="15"/>
      <c r="AF242" s="15"/>
      <c r="AG242" s="15"/>
      <c r="AH242" s="14"/>
      <c r="AI242">
        <v>1.04744009533</v>
      </c>
      <c r="AJ242">
        <v>0.77790990540899996</v>
      </c>
      <c r="AK242">
        <v>1.2399897532999999</v>
      </c>
      <c r="AL242">
        <v>0.78345357572999996</v>
      </c>
      <c r="AM242">
        <v>0.846729437473</v>
      </c>
      <c r="AN242">
        <v>2.1363293909899999</v>
      </c>
      <c r="AO242">
        <v>0.92401988617499997</v>
      </c>
      <c r="AP242">
        <v>1.0031910931800001</v>
      </c>
      <c r="AQ242">
        <v>0.93607100277800004</v>
      </c>
      <c r="AR242">
        <v>0.91750333464300005</v>
      </c>
      <c r="AS242">
        <v>0.86557187700299998</v>
      </c>
      <c r="AT242">
        <v>0.88099529345299998</v>
      </c>
      <c r="AU242">
        <v>0.89572242389800005</v>
      </c>
      <c r="AV242">
        <v>0.824902595701</v>
      </c>
      <c r="AW242">
        <v>0.85260840975600005</v>
      </c>
      <c r="AX242">
        <v>1.1166470320499999</v>
      </c>
      <c r="AY242">
        <v>0.76354737465699996</v>
      </c>
      <c r="AZ242">
        <v>1.1676360455899999</v>
      </c>
      <c r="BA242">
        <v>0.88841588925299997</v>
      </c>
      <c r="BB242">
        <v>0.95446354733899996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v>1.1301920759299999</v>
      </c>
      <c r="E243">
        <v>0.83321951409700001</v>
      </c>
      <c r="F243">
        <v>1.1143652606600001</v>
      </c>
      <c r="G243">
        <v>0.77895718624599997</v>
      </c>
      <c r="H243">
        <v>0.80221859197400003</v>
      </c>
      <c r="I243">
        <v>2.10270900551</v>
      </c>
      <c r="J243">
        <v>0.85884995060400005</v>
      </c>
      <c r="K243">
        <v>1.0286681151199999</v>
      </c>
      <c r="L243">
        <v>0.91108393628999995</v>
      </c>
      <c r="M243">
        <v>0.878323304523</v>
      </c>
      <c r="N243">
        <v>0.94860592786700004</v>
      </c>
      <c r="O243">
        <v>0.83169539968700001</v>
      </c>
      <c r="P243">
        <v>0.89756907730199997</v>
      </c>
      <c r="Q243">
        <v>0.78917785516799999</v>
      </c>
      <c r="R243">
        <v>0.82809894111000004</v>
      </c>
      <c r="S243">
        <v>1.0394473516</v>
      </c>
      <c r="T243">
        <v>0.69001657190400001</v>
      </c>
      <c r="U243">
        <v>0.98836058297999996</v>
      </c>
      <c r="V243">
        <v>0.80026493970500001</v>
      </c>
      <c r="W243">
        <v>0.92639756559300002</v>
      </c>
      <c r="X243" s="18"/>
      <c r="Y243" s="18"/>
      <c r="Z243" s="18"/>
      <c r="AA243" s="15"/>
      <c r="AB243" s="15"/>
      <c r="AC243" s="15"/>
      <c r="AD243" s="15"/>
      <c r="AE243" s="15"/>
      <c r="AF243" s="15"/>
      <c r="AG243" s="15"/>
      <c r="AH243" s="14"/>
      <c r="AI243">
        <v>1.0251012456499999</v>
      </c>
      <c r="AJ243">
        <v>0.83832505123300005</v>
      </c>
      <c r="AK243">
        <v>1.24531198903</v>
      </c>
      <c r="AL243">
        <v>0.72781615032199998</v>
      </c>
      <c r="AM243">
        <v>0.86870896581599999</v>
      </c>
      <c r="AN243">
        <v>2.1130464687399999</v>
      </c>
      <c r="AO243">
        <v>0.90027554042000002</v>
      </c>
      <c r="AP243">
        <v>0.97228010506899998</v>
      </c>
      <c r="AQ243">
        <v>0.92913164542399995</v>
      </c>
      <c r="AR243">
        <v>0.92819001889099995</v>
      </c>
      <c r="AS243">
        <v>0.87101293444000005</v>
      </c>
      <c r="AT243">
        <v>0.86915845626800003</v>
      </c>
      <c r="AU243">
        <v>0.86653878182999999</v>
      </c>
      <c r="AV243">
        <v>0.78790351212900001</v>
      </c>
      <c r="AW243">
        <v>0.87661889605900001</v>
      </c>
      <c r="AX243">
        <v>1.1083325903900001</v>
      </c>
      <c r="AY243">
        <v>0.78047081595300005</v>
      </c>
      <c r="AZ243">
        <v>1.17137382703</v>
      </c>
      <c r="BA243">
        <v>0.83831829482599995</v>
      </c>
      <c r="BB243">
        <v>0.98171492928600002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v>1.13235443339</v>
      </c>
      <c r="E244">
        <v>0.83609180303200004</v>
      </c>
      <c r="F244">
        <v>1.09654835297</v>
      </c>
      <c r="G244">
        <v>0.77441172093300004</v>
      </c>
      <c r="H244">
        <v>0.78707345576300003</v>
      </c>
      <c r="I244">
        <v>2.0101238805400001</v>
      </c>
      <c r="J244">
        <v>0.84384694674600003</v>
      </c>
      <c r="K244">
        <v>1.06414574719</v>
      </c>
      <c r="L244">
        <v>0.90238986514599995</v>
      </c>
      <c r="M244">
        <v>0.92024530563499995</v>
      </c>
      <c r="N244">
        <v>0.91801228678799995</v>
      </c>
      <c r="O244">
        <v>0.81404041458599996</v>
      </c>
      <c r="P244">
        <v>0.90274979739299999</v>
      </c>
      <c r="Q244">
        <v>0.76253456182299995</v>
      </c>
      <c r="R244">
        <v>0.82223268840999997</v>
      </c>
      <c r="S244">
        <v>1.01505769712</v>
      </c>
      <c r="T244">
        <v>0.68775745748799999</v>
      </c>
      <c r="U244">
        <v>0.98190885356000002</v>
      </c>
      <c r="V244">
        <v>0.76344811053399997</v>
      </c>
      <c r="W244">
        <v>0.95670766557800002</v>
      </c>
      <c r="X244" s="18"/>
      <c r="Y244" s="18"/>
      <c r="Z244" s="18"/>
      <c r="AA244" s="15"/>
      <c r="AB244" s="15"/>
      <c r="AC244" s="15"/>
      <c r="AD244" s="15"/>
      <c r="AE244" s="15"/>
      <c r="AF244" s="15"/>
      <c r="AG244" s="15"/>
      <c r="AH244" s="14"/>
      <c r="AI244">
        <v>1.0249562161900001</v>
      </c>
      <c r="AJ244">
        <v>0.79268009837700004</v>
      </c>
      <c r="AK244">
        <v>1.2450535065799999</v>
      </c>
      <c r="AL244">
        <v>0.73242058669999999</v>
      </c>
      <c r="AM244">
        <v>0.902918715476</v>
      </c>
      <c r="AN244">
        <v>2.0678567645800001</v>
      </c>
      <c r="AO244">
        <v>0.89651708212199999</v>
      </c>
      <c r="AP244">
        <v>0.96746780915899999</v>
      </c>
      <c r="AQ244">
        <v>0.935453777185</v>
      </c>
      <c r="AR244">
        <v>0.95273407331100002</v>
      </c>
      <c r="AS244">
        <v>0.81071082728999999</v>
      </c>
      <c r="AT244">
        <v>0.84359858505300001</v>
      </c>
      <c r="AU244">
        <v>0.87143089815100006</v>
      </c>
      <c r="AV244">
        <v>0.75229671643399998</v>
      </c>
      <c r="AW244">
        <v>0.82642223162299999</v>
      </c>
      <c r="AX244">
        <v>1.09702149314</v>
      </c>
      <c r="AY244">
        <v>0.75587321645399996</v>
      </c>
      <c r="AZ244">
        <v>1.14559194957</v>
      </c>
      <c r="BA244">
        <v>0.78191659110699996</v>
      </c>
      <c r="BB244">
        <v>1.02971382561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v>1.1081953661699999</v>
      </c>
      <c r="E245">
        <v>0.75808413398399999</v>
      </c>
      <c r="F245">
        <v>1.1344643057799999</v>
      </c>
      <c r="G245">
        <v>0.87032896065499998</v>
      </c>
      <c r="H245">
        <v>0.79429175358100002</v>
      </c>
      <c r="I245">
        <v>1.96018059491</v>
      </c>
      <c r="J245">
        <v>0.86634121003800002</v>
      </c>
      <c r="K245">
        <v>1.0124409940000001</v>
      </c>
      <c r="L245">
        <v>0.88270323867400002</v>
      </c>
      <c r="M245">
        <v>0.89297900775600003</v>
      </c>
      <c r="N245">
        <v>0.90568972501400002</v>
      </c>
      <c r="O245">
        <v>0.799583793875</v>
      </c>
      <c r="P245" s="19">
        <f>(AVERAGE(P240:P244)+AVERAGE(P246:P250))/2</f>
        <v>0.9279838029866001</v>
      </c>
      <c r="Q245" s="19">
        <f>(AVERAGE(Q240:Q244)+AVERAGE(Q246:Q250))/2</f>
        <v>0.78964969912540006</v>
      </c>
      <c r="R245" s="19">
        <f>(AVERAGE(R240:R244)+AVERAGE(R246:R250))/2</f>
        <v>0.84818922381960005</v>
      </c>
      <c r="S245">
        <v>1.00052493992</v>
      </c>
      <c r="T245">
        <v>0.66484999308000003</v>
      </c>
      <c r="U245">
        <v>0.96466535261499997</v>
      </c>
      <c r="V245">
        <v>0.802539702518</v>
      </c>
      <c r="W245">
        <v>0.94645542408500005</v>
      </c>
      <c r="X245" s="18"/>
      <c r="Y245" s="18"/>
      <c r="Z245" s="18"/>
      <c r="AA245" s="15"/>
      <c r="AB245" s="15"/>
      <c r="AC245" s="15"/>
      <c r="AD245" s="15"/>
      <c r="AE245" s="15"/>
      <c r="AF245" s="15"/>
      <c r="AG245" s="15"/>
      <c r="AH245" s="14"/>
      <c r="AI245">
        <v>0.98514964010100003</v>
      </c>
      <c r="AJ245">
        <v>0.77265492511599998</v>
      </c>
      <c r="AK245">
        <v>1.24227085139</v>
      </c>
      <c r="AL245">
        <v>0.77826259999000003</v>
      </c>
      <c r="AM245">
        <v>0.93600591554400003</v>
      </c>
      <c r="AN245">
        <v>2.0680084240599999</v>
      </c>
      <c r="AO245">
        <v>0.88867384333499999</v>
      </c>
      <c r="AP245">
        <v>0.95551296222000004</v>
      </c>
      <c r="AQ245">
        <v>0.94926878105699997</v>
      </c>
      <c r="AR245">
        <v>0.91610463932999997</v>
      </c>
      <c r="AS245">
        <v>0.78421432320499995</v>
      </c>
      <c r="AT245">
        <v>0.84971192698800002</v>
      </c>
      <c r="AU245" s="19">
        <f>(AVERAGE(AU240:AU244)+AVERAGE(AU246:AU250))/2</f>
        <v>0.8804231463005</v>
      </c>
      <c r="AV245" s="19">
        <f>(AVERAGE(AV240:AV244)+AVERAGE(AV246:AV250))/2</f>
        <v>0.80197113629929984</v>
      </c>
      <c r="AW245" s="19">
        <f>(AVERAGE(AW240:AW244)+AVERAGE(AW246:AW250))/2</f>
        <v>0.83980388768330005</v>
      </c>
      <c r="AX245">
        <v>1.05895523298</v>
      </c>
      <c r="AY245">
        <v>0.71821413541300005</v>
      </c>
      <c r="AZ245">
        <v>1.0500225729299999</v>
      </c>
      <c r="BA245">
        <v>0.78277123648900004</v>
      </c>
      <c r="BB245">
        <v>1.03466990846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v>1.08188372236</v>
      </c>
      <c r="E246">
        <v>0.76911660637400003</v>
      </c>
      <c r="F246">
        <v>1.1280886563300001</v>
      </c>
      <c r="G246">
        <v>0.83699663685000003</v>
      </c>
      <c r="H246">
        <v>0.80985590797100004</v>
      </c>
      <c r="I246">
        <v>1.9689462955100001</v>
      </c>
      <c r="J246">
        <v>0.87631813260900004</v>
      </c>
      <c r="K246">
        <v>0.97045323366299996</v>
      </c>
      <c r="L246">
        <v>0.89942006777100003</v>
      </c>
      <c r="M246">
        <v>0.87446788713599999</v>
      </c>
      <c r="N246">
        <v>0.910889904152</v>
      </c>
      <c r="O246">
        <v>0.77967072231000001</v>
      </c>
      <c r="P246">
        <v>0.90181489758</v>
      </c>
      <c r="Q246">
        <v>0.770601727515</v>
      </c>
      <c r="R246">
        <v>0.79915675844800005</v>
      </c>
      <c r="S246">
        <v>0.99770772927499995</v>
      </c>
      <c r="T246">
        <v>0.69044024503199997</v>
      </c>
      <c r="U246">
        <v>1.0247431043499999</v>
      </c>
      <c r="V246">
        <v>0.81332586929799999</v>
      </c>
      <c r="W246">
        <v>0.93354639354699998</v>
      </c>
      <c r="X246" s="18"/>
      <c r="Y246" s="18"/>
      <c r="Z246" s="18"/>
      <c r="AA246" s="15"/>
      <c r="AB246" s="15"/>
      <c r="AC246" s="15"/>
      <c r="AD246" s="15"/>
      <c r="AE246" s="15"/>
      <c r="AF246" s="15"/>
      <c r="AG246" s="15"/>
      <c r="AH246" s="14"/>
      <c r="AI246">
        <v>0.95445007900000001</v>
      </c>
      <c r="AJ246">
        <v>0.76424275211000003</v>
      </c>
      <c r="AK246">
        <v>1.2577320008399999</v>
      </c>
      <c r="AL246">
        <v>0.78498919436000003</v>
      </c>
      <c r="AM246">
        <v>0.87498273830100004</v>
      </c>
      <c r="AN246">
        <v>2.06300732916</v>
      </c>
      <c r="AO246">
        <v>0.88437539193199999</v>
      </c>
      <c r="AP246">
        <v>0.94741777225000001</v>
      </c>
      <c r="AQ246">
        <v>0.92934384494800004</v>
      </c>
      <c r="AR246">
        <v>0.93353933002099998</v>
      </c>
      <c r="AS246">
        <v>0.819188535647</v>
      </c>
      <c r="AT246">
        <v>0.83899069779799995</v>
      </c>
      <c r="AU246">
        <v>0.87987828519900002</v>
      </c>
      <c r="AV246">
        <v>0.778072787268</v>
      </c>
      <c r="AW246">
        <v>0.83768556995700005</v>
      </c>
      <c r="AX246">
        <v>1.07379442177</v>
      </c>
      <c r="AY246">
        <v>0.70714800483100004</v>
      </c>
      <c r="AZ246">
        <v>1.0244282879</v>
      </c>
      <c r="BA246">
        <v>0.81083478458299996</v>
      </c>
      <c r="BB246">
        <v>1.0162654024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v>1.0729328658899999</v>
      </c>
      <c r="E247">
        <v>0.78967593221499999</v>
      </c>
      <c r="F247">
        <v>1.1004691492000001</v>
      </c>
      <c r="G247">
        <v>0.76055409627399995</v>
      </c>
      <c r="H247">
        <v>0.84658655733199994</v>
      </c>
      <c r="I247">
        <v>1.9355501317199999</v>
      </c>
      <c r="J247">
        <v>0.86267042150399997</v>
      </c>
      <c r="K247">
        <v>0.96805499308800003</v>
      </c>
      <c r="L247">
        <v>0.90756263754900002</v>
      </c>
      <c r="M247">
        <v>0.86327809632399999</v>
      </c>
      <c r="N247">
        <v>0.89257505621099997</v>
      </c>
      <c r="O247">
        <v>0.85434475575900004</v>
      </c>
      <c r="P247">
        <v>0.91017714392100002</v>
      </c>
      <c r="Q247">
        <v>0.74738453534500005</v>
      </c>
      <c r="R247">
        <v>0.79098507259600004</v>
      </c>
      <c r="S247">
        <v>1.0395076561200001</v>
      </c>
      <c r="T247">
        <v>0.69615859209099995</v>
      </c>
      <c r="U247">
        <v>1.02114691111</v>
      </c>
      <c r="V247">
        <v>0.789555745719</v>
      </c>
      <c r="W247">
        <v>0.907220574773</v>
      </c>
      <c r="X247" s="18"/>
      <c r="Y247" s="18"/>
      <c r="Z247" s="18"/>
      <c r="AA247" s="15"/>
      <c r="AB247" s="15"/>
      <c r="AC247" s="15"/>
      <c r="AD247" s="15"/>
      <c r="AE247" s="15"/>
      <c r="AF247" s="15"/>
      <c r="AG247" s="15"/>
      <c r="AH247" s="14"/>
      <c r="AI247">
        <v>0.97180964951000004</v>
      </c>
      <c r="AJ247">
        <v>0.76106118561299996</v>
      </c>
      <c r="AK247">
        <v>1.1909026459800001</v>
      </c>
      <c r="AL247">
        <v>0.74070130126800005</v>
      </c>
      <c r="AM247">
        <v>0.86837766954999995</v>
      </c>
      <c r="AN247">
        <v>2.0355923430399998</v>
      </c>
      <c r="AO247">
        <v>0.87408879541399997</v>
      </c>
      <c r="AP247">
        <v>0.95639130915199999</v>
      </c>
      <c r="AQ247">
        <v>0.91978724767700004</v>
      </c>
      <c r="AR247">
        <v>0.90974365868700002</v>
      </c>
      <c r="AS247">
        <v>0.83758236056500002</v>
      </c>
      <c r="AT247">
        <v>0.85045213538800002</v>
      </c>
      <c r="AU247">
        <v>0.86788861771400005</v>
      </c>
      <c r="AV247">
        <v>0.80224500895600004</v>
      </c>
      <c r="AW247">
        <v>0.83524273711800001</v>
      </c>
      <c r="AX247">
        <v>1.05437369999</v>
      </c>
      <c r="AY247">
        <v>0.71421926518800005</v>
      </c>
      <c r="AZ247">
        <v>1.05129371345</v>
      </c>
      <c r="BA247">
        <v>0.81468808220199995</v>
      </c>
      <c r="BB247">
        <v>1.0141206047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v>1.04071009876</v>
      </c>
      <c r="E248">
        <v>0.75868134248700003</v>
      </c>
      <c r="F248">
        <v>1.07477390757</v>
      </c>
      <c r="G248">
        <v>0.72768037134399999</v>
      </c>
      <c r="H248">
        <v>0.820862290828</v>
      </c>
      <c r="I248">
        <v>1.9708076676699999</v>
      </c>
      <c r="J248">
        <v>0.83314795255499996</v>
      </c>
      <c r="K248">
        <v>0.99690073506999999</v>
      </c>
      <c r="L248">
        <v>0.92506845373699997</v>
      </c>
      <c r="M248">
        <v>0.87753834162099997</v>
      </c>
      <c r="N248">
        <v>0.88633638037600004</v>
      </c>
      <c r="O248">
        <v>0.88228549378599996</v>
      </c>
      <c r="P248">
        <v>0.94390118733799999</v>
      </c>
      <c r="Q248">
        <v>0.78145292128199995</v>
      </c>
      <c r="R248">
        <v>0.84886775079900001</v>
      </c>
      <c r="S248">
        <v>1.0142139051700001</v>
      </c>
      <c r="T248">
        <v>0.65778057964900005</v>
      </c>
      <c r="U248">
        <v>1.0049649116099999</v>
      </c>
      <c r="V248">
        <v>0.73785736837600002</v>
      </c>
      <c r="W248">
        <v>0.89151658378800003</v>
      </c>
      <c r="X248" s="18"/>
      <c r="Y248" s="18"/>
      <c r="Z248" s="18"/>
      <c r="AA248" s="15"/>
      <c r="AB248" s="15"/>
      <c r="AC248" s="15"/>
      <c r="AD248" s="15"/>
      <c r="AE248" s="15"/>
      <c r="AF248" s="15"/>
      <c r="AG248" s="15"/>
      <c r="AH248" s="14"/>
      <c r="AI248">
        <v>0.94864280965400005</v>
      </c>
      <c r="AJ248">
        <v>0.77954402265300005</v>
      </c>
      <c r="AK248">
        <v>1.18940808809</v>
      </c>
      <c r="AL248">
        <v>0.74054848149300001</v>
      </c>
      <c r="AM248">
        <v>0.85483270490600005</v>
      </c>
      <c r="AN248">
        <v>2.0403941692099998</v>
      </c>
      <c r="AO248">
        <v>0.84392673296499998</v>
      </c>
      <c r="AP248">
        <v>0.98766741684799997</v>
      </c>
      <c r="AQ248">
        <v>0.91986913136500004</v>
      </c>
      <c r="AR248">
        <v>0.94358443607200004</v>
      </c>
      <c r="AS248">
        <v>0.87230033696700005</v>
      </c>
      <c r="AT248">
        <v>0.84436147581400001</v>
      </c>
      <c r="AU248">
        <v>0.85739614539499998</v>
      </c>
      <c r="AV248">
        <v>0.79603235180900001</v>
      </c>
      <c r="AW248">
        <v>0.81290723092299999</v>
      </c>
      <c r="AX248">
        <v>1.0502047884500001</v>
      </c>
      <c r="AY248">
        <v>0.66947736384300005</v>
      </c>
      <c r="AZ248">
        <v>1.0563106364699999</v>
      </c>
      <c r="BA248">
        <v>0.74096022946700002</v>
      </c>
      <c r="BB248">
        <v>1.0545583278299999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v>1.0382333990399999</v>
      </c>
      <c r="E249">
        <v>0.80115991457199998</v>
      </c>
      <c r="F249">
        <v>1.06042990332</v>
      </c>
      <c r="G249">
        <v>0.70520972680899996</v>
      </c>
      <c r="H249">
        <v>0.851915242919</v>
      </c>
      <c r="I249">
        <v>1.92879081881</v>
      </c>
      <c r="J249">
        <v>0.85806346454299998</v>
      </c>
      <c r="K249">
        <v>1.0559543935</v>
      </c>
      <c r="L249">
        <v>0.92657450882900005</v>
      </c>
      <c r="M249">
        <v>0.87021418162800002</v>
      </c>
      <c r="N249">
        <v>0.89327767827899995</v>
      </c>
      <c r="O249">
        <v>0.83950847498000003</v>
      </c>
      <c r="P249">
        <v>0.93355034814799998</v>
      </c>
      <c r="Q249">
        <v>0.805159105155</v>
      </c>
      <c r="R249">
        <v>0.90486540781900004</v>
      </c>
      <c r="S249">
        <v>0.988424576828</v>
      </c>
      <c r="T249">
        <v>0.65236147630700003</v>
      </c>
      <c r="U249">
        <v>0.94952827751199997</v>
      </c>
      <c r="V249">
        <v>0.73292002585000005</v>
      </c>
      <c r="W249">
        <v>0.95841167764799995</v>
      </c>
      <c r="X249" s="18"/>
      <c r="Y249" s="18"/>
      <c r="Z249" s="18"/>
      <c r="AA249" s="15"/>
      <c r="AB249" s="15"/>
      <c r="AC249" s="15"/>
      <c r="AD249" s="15"/>
      <c r="AE249" s="15"/>
      <c r="AF249" s="15"/>
      <c r="AG249" s="15"/>
      <c r="AH249" s="14"/>
      <c r="AI249">
        <v>0.90914976145399995</v>
      </c>
      <c r="AJ249">
        <v>0.78876624918100002</v>
      </c>
      <c r="AK249">
        <v>1.1851098794799999</v>
      </c>
      <c r="AL249">
        <v>0.73361909775400003</v>
      </c>
      <c r="AM249">
        <v>0.85803737168000005</v>
      </c>
      <c r="AN249">
        <v>2.0214443544799998</v>
      </c>
      <c r="AO249">
        <v>0.84953263193399997</v>
      </c>
      <c r="AP249">
        <v>0.99229382175199998</v>
      </c>
      <c r="AQ249">
        <v>0.936991117278</v>
      </c>
      <c r="AR249">
        <v>0.91249081878600002</v>
      </c>
      <c r="AS249">
        <v>0.91714864040900002</v>
      </c>
      <c r="AT249">
        <v>0.80794471621999997</v>
      </c>
      <c r="AU249">
        <v>0.84622718504299999</v>
      </c>
      <c r="AV249">
        <v>0.76868463240999996</v>
      </c>
      <c r="AW249">
        <v>0.79367830395100003</v>
      </c>
      <c r="AX249">
        <v>1.0579762376399999</v>
      </c>
      <c r="AY249">
        <v>0.67900152204999997</v>
      </c>
      <c r="AZ249">
        <v>1.00781374742</v>
      </c>
      <c r="BA249">
        <v>0.763755601043</v>
      </c>
      <c r="BB249">
        <v>1.09351234331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v>0.98296466874900001</v>
      </c>
      <c r="E250">
        <v>0.77594666542299995</v>
      </c>
      <c r="F250">
        <v>1.05006923385</v>
      </c>
      <c r="G250">
        <v>0.72262422499300005</v>
      </c>
      <c r="H250">
        <v>0.86269971505300003</v>
      </c>
      <c r="I250">
        <v>1.94342143433</v>
      </c>
      <c r="J250">
        <v>0.87395023265899996</v>
      </c>
      <c r="K250">
        <v>1.0500973196000001</v>
      </c>
      <c r="L250">
        <v>0.89879249903799996</v>
      </c>
      <c r="M250">
        <v>0.86620505147100002</v>
      </c>
      <c r="N250">
        <v>0.87401055094199998</v>
      </c>
      <c r="O250">
        <v>0.84013596535900004</v>
      </c>
      <c r="P250">
        <v>0.90301545596699995</v>
      </c>
      <c r="Q250">
        <v>0.79162042538099997</v>
      </c>
      <c r="R250">
        <v>0.84213001420699996</v>
      </c>
      <c r="S250">
        <v>0.97085804087700001</v>
      </c>
      <c r="T250">
        <v>0.64495211983800005</v>
      </c>
      <c r="U250">
        <v>0.911028101004</v>
      </c>
      <c r="V250">
        <v>0.78191236426300004</v>
      </c>
      <c r="W250">
        <v>0.95751495783499996</v>
      </c>
      <c r="X250" s="18"/>
      <c r="Y250" s="18"/>
      <c r="Z250" s="18"/>
      <c r="AA250" s="15"/>
      <c r="AB250" s="15"/>
      <c r="AC250" s="15"/>
      <c r="AD250" s="15"/>
      <c r="AE250" s="15"/>
      <c r="AF250" s="15"/>
      <c r="AG250" s="15"/>
      <c r="AH250" s="14"/>
      <c r="AI250">
        <v>0.877931834159</v>
      </c>
      <c r="AJ250">
        <v>0.76204567924800004</v>
      </c>
      <c r="AK250">
        <v>1.207829217</v>
      </c>
      <c r="AL250">
        <v>0.81081587080899997</v>
      </c>
      <c r="AM250">
        <v>0.81251889055399995</v>
      </c>
      <c r="AN250">
        <v>2.0873936249599998</v>
      </c>
      <c r="AO250">
        <v>0.85154693797400005</v>
      </c>
      <c r="AP250">
        <v>0.98119299737499999</v>
      </c>
      <c r="AQ250">
        <v>0.95157454911999995</v>
      </c>
      <c r="AR250">
        <v>0.90561572309600002</v>
      </c>
      <c r="AS250">
        <v>0.87625059834399999</v>
      </c>
      <c r="AT250">
        <v>0.81912085434799997</v>
      </c>
      <c r="AU250">
        <v>0.847808737438</v>
      </c>
      <c r="AV250">
        <v>0.78707789847200005</v>
      </c>
      <c r="AW250">
        <v>0.77215453229300002</v>
      </c>
      <c r="AX250">
        <v>1.0446375042</v>
      </c>
      <c r="AY250">
        <v>0.72446919490899997</v>
      </c>
      <c r="AZ250">
        <v>0.97577994447100003</v>
      </c>
      <c r="BA250">
        <v>0.79778383138599995</v>
      </c>
      <c r="BB250">
        <v>1.0703559622700001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v>0.97295110838599996</v>
      </c>
      <c r="E251">
        <v>0.75249770507400005</v>
      </c>
      <c r="F251">
        <v>1.0582904649</v>
      </c>
      <c r="G251">
        <v>0.72075500081300004</v>
      </c>
      <c r="H251">
        <v>0.85534267924600005</v>
      </c>
      <c r="I251">
        <v>1.86833455388</v>
      </c>
      <c r="J251">
        <v>0.84859232284899999</v>
      </c>
      <c r="K251">
        <v>1.06116931672</v>
      </c>
      <c r="L251">
        <v>0.89217968062300002</v>
      </c>
      <c r="M251">
        <v>0.84255551066800005</v>
      </c>
      <c r="N251">
        <v>0.88740803668799995</v>
      </c>
      <c r="O251">
        <v>0.87069319217399999</v>
      </c>
      <c r="P251">
        <v>0.90889945850200005</v>
      </c>
      <c r="Q251">
        <v>0.78810316080499998</v>
      </c>
      <c r="R251">
        <v>0.836695781666</v>
      </c>
      <c r="S251">
        <v>0.95085677582999995</v>
      </c>
      <c r="T251">
        <v>0.62899204451599999</v>
      </c>
      <c r="U251">
        <v>0.90682370600899997</v>
      </c>
      <c r="V251">
        <v>0.79906643243700004</v>
      </c>
      <c r="W251">
        <v>0.91863785388899999</v>
      </c>
      <c r="X251" s="18"/>
      <c r="Y251" s="18"/>
      <c r="Z251" s="18"/>
      <c r="AA251" s="15"/>
      <c r="AB251" s="15"/>
      <c r="AC251" s="15"/>
      <c r="AD251" s="15"/>
      <c r="AE251" s="15"/>
      <c r="AF251" s="15"/>
      <c r="AG251" s="15"/>
      <c r="AH251" s="14"/>
      <c r="AI251">
        <v>0.87415640374600001</v>
      </c>
      <c r="AJ251">
        <v>0.72990602691799999</v>
      </c>
      <c r="AK251">
        <v>1.2057426474899999</v>
      </c>
      <c r="AL251">
        <v>0.82355675248299998</v>
      </c>
      <c r="AM251">
        <v>0.80289897206399996</v>
      </c>
      <c r="AN251">
        <v>2.0080199318299998</v>
      </c>
      <c r="AO251">
        <v>0.84212905906199997</v>
      </c>
      <c r="AP251">
        <v>0.96142378788299998</v>
      </c>
      <c r="AQ251">
        <v>0.92233047872999996</v>
      </c>
      <c r="AR251">
        <v>0.88558507578300005</v>
      </c>
      <c r="AS251">
        <v>0.84472521444100002</v>
      </c>
      <c r="AT251">
        <v>0.87117850663600005</v>
      </c>
      <c r="AU251">
        <v>0.892218816661</v>
      </c>
      <c r="AV251">
        <v>0.81249042095099999</v>
      </c>
      <c r="AW251">
        <v>0.80664263818699999</v>
      </c>
      <c r="AX251">
        <v>1.03663859399</v>
      </c>
      <c r="AY251">
        <v>0.69896881472399996</v>
      </c>
      <c r="AZ251">
        <v>1.0406297152499999</v>
      </c>
      <c r="BA251">
        <v>0.82672593585200005</v>
      </c>
      <c r="BB251">
        <v>1.08257360881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v>0.96514013485000005</v>
      </c>
      <c r="E252">
        <v>0.76134214142199996</v>
      </c>
      <c r="F252">
        <v>1.0678172179500001</v>
      </c>
      <c r="G252">
        <v>0.70043053089700003</v>
      </c>
      <c r="H252">
        <v>0.80476678234499999</v>
      </c>
      <c r="I252">
        <v>1.8731979001100001</v>
      </c>
      <c r="J252">
        <v>0.83263613211599996</v>
      </c>
      <c r="K252">
        <v>1.0314586595599999</v>
      </c>
      <c r="L252">
        <v>0.84265470027400002</v>
      </c>
      <c r="M252">
        <v>0.83601802886499998</v>
      </c>
      <c r="N252">
        <v>0.86949289572599997</v>
      </c>
      <c r="O252">
        <v>0.88286314975900004</v>
      </c>
      <c r="P252">
        <v>0.87888339102799995</v>
      </c>
      <c r="Q252">
        <v>0.77904889633600005</v>
      </c>
      <c r="R252">
        <v>0.82752650735</v>
      </c>
      <c r="S252">
        <v>0.96254462130200003</v>
      </c>
      <c r="T252">
        <v>0.63107959501599997</v>
      </c>
      <c r="U252">
        <v>0.90601674835599999</v>
      </c>
      <c r="V252">
        <v>0.76422281440600004</v>
      </c>
      <c r="W252">
        <v>0.909360275228</v>
      </c>
      <c r="X252" s="18"/>
      <c r="Y252" s="18"/>
      <c r="Z252" s="18"/>
      <c r="AA252" s="15"/>
      <c r="AB252" s="15"/>
      <c r="AC252" s="15"/>
      <c r="AD252" s="15"/>
      <c r="AE252" s="15"/>
      <c r="AF252" s="15"/>
      <c r="AG252" s="15"/>
      <c r="AH252" s="14"/>
      <c r="AI252">
        <v>0.847818348803</v>
      </c>
      <c r="AJ252">
        <v>0.70298715921400001</v>
      </c>
      <c r="AK252">
        <v>1.1891272618199999</v>
      </c>
      <c r="AL252">
        <v>0.81035376323200004</v>
      </c>
      <c r="AM252">
        <v>0.79860885863300002</v>
      </c>
      <c r="AN252">
        <v>1.9928784321299999</v>
      </c>
      <c r="AO252">
        <v>0.83841217016299996</v>
      </c>
      <c r="AP252">
        <v>0.94696841611100002</v>
      </c>
      <c r="AQ252">
        <v>0.90303574334600001</v>
      </c>
      <c r="AR252">
        <v>0.90823252769200002</v>
      </c>
      <c r="AS252">
        <v>0.81953515555300005</v>
      </c>
      <c r="AT252">
        <v>0.94255453895499997</v>
      </c>
      <c r="AU252">
        <v>0.86918900881200001</v>
      </c>
      <c r="AV252">
        <v>0.82813453094699996</v>
      </c>
      <c r="AW252">
        <v>0.81448354755700003</v>
      </c>
      <c r="AX252">
        <v>1.01765341196</v>
      </c>
      <c r="AY252">
        <v>0.66263922437099998</v>
      </c>
      <c r="AZ252">
        <v>0.98791075633199998</v>
      </c>
      <c r="BA252">
        <v>0.77642991492799995</v>
      </c>
      <c r="BB252">
        <v>1.02272904273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v>0.93503962927999995</v>
      </c>
      <c r="E253">
        <v>0.74527051773800002</v>
      </c>
      <c r="F253">
        <v>1.0894602662999999</v>
      </c>
      <c r="G253">
        <v>0.804490321525</v>
      </c>
      <c r="H253">
        <v>0.76570838995000001</v>
      </c>
      <c r="I253">
        <v>2.0086379241499999</v>
      </c>
      <c r="J253">
        <v>0.80413375411999999</v>
      </c>
      <c r="K253">
        <v>0.98104692577700003</v>
      </c>
      <c r="L253">
        <v>0.84763389320000004</v>
      </c>
      <c r="M253">
        <v>0.90525612286000001</v>
      </c>
      <c r="N253">
        <v>0.870911862579</v>
      </c>
      <c r="O253">
        <v>0.87190511257000003</v>
      </c>
      <c r="P253">
        <v>0.91303130355100004</v>
      </c>
      <c r="Q253">
        <v>0.76947565253500005</v>
      </c>
      <c r="R253">
        <v>0.83922076206999996</v>
      </c>
      <c r="S253">
        <v>0.97771640784500002</v>
      </c>
      <c r="T253">
        <v>0.61347832151600001</v>
      </c>
      <c r="U253">
        <v>0.89341111990099997</v>
      </c>
      <c r="V253">
        <v>0.81658257212999996</v>
      </c>
      <c r="W253">
        <v>0.87241010519600004</v>
      </c>
      <c r="X253" s="18"/>
      <c r="Y253" s="18"/>
      <c r="Z253" s="18"/>
      <c r="AA253" s="15"/>
      <c r="AB253" s="15"/>
      <c r="AC253" s="15"/>
      <c r="AD253" s="15"/>
      <c r="AE253" s="15"/>
      <c r="AF253" s="15"/>
      <c r="AG253" s="15"/>
      <c r="AH253" s="14"/>
      <c r="AI253">
        <v>0.82363224514199995</v>
      </c>
      <c r="AJ253">
        <v>0.67418394540500004</v>
      </c>
      <c r="AK253">
        <v>1.1967206289600001</v>
      </c>
      <c r="AL253">
        <v>0.83346665146499999</v>
      </c>
      <c r="AM253">
        <v>0.77396098545799996</v>
      </c>
      <c r="AN253">
        <v>2.0567361877499999</v>
      </c>
      <c r="AO253">
        <v>0.83220226371200001</v>
      </c>
      <c r="AP253">
        <v>0.92635116798499995</v>
      </c>
      <c r="AQ253">
        <v>0.87011727214599999</v>
      </c>
      <c r="AR253">
        <v>0.92483521070399999</v>
      </c>
      <c r="AS253">
        <v>0.86192801513899997</v>
      </c>
      <c r="AT253">
        <v>0.878662304201</v>
      </c>
      <c r="AU253">
        <v>0.86877151377399997</v>
      </c>
      <c r="AV253">
        <v>0.79853658991099996</v>
      </c>
      <c r="AW253">
        <v>0.81252417566599999</v>
      </c>
      <c r="AX253">
        <v>1.03791855916</v>
      </c>
      <c r="AY253">
        <v>0.65392911392200004</v>
      </c>
      <c r="AZ253">
        <v>0.93353187914000002</v>
      </c>
      <c r="BA253">
        <v>0.75937671966999998</v>
      </c>
      <c r="BB253">
        <v>1.0586005189700001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v>0.90878262750299998</v>
      </c>
      <c r="E254">
        <v>0.70730901908999999</v>
      </c>
      <c r="F254">
        <v>1.04707491961</v>
      </c>
      <c r="G254">
        <v>0.82855674448799999</v>
      </c>
      <c r="H254">
        <v>0.76157569329300001</v>
      </c>
      <c r="I254">
        <v>1.99773602194</v>
      </c>
      <c r="J254">
        <v>0.79753225931500005</v>
      </c>
      <c r="K254">
        <v>0.95468531768300002</v>
      </c>
      <c r="L254">
        <v>0.838346242736</v>
      </c>
      <c r="M254">
        <v>0.89158182423300003</v>
      </c>
      <c r="N254">
        <v>0.82067386263599995</v>
      </c>
      <c r="O254">
        <v>0.86360421459000003</v>
      </c>
      <c r="P254">
        <v>0.916376068509</v>
      </c>
      <c r="Q254">
        <v>0.83343280712300005</v>
      </c>
      <c r="R254">
        <v>0.88608667715800005</v>
      </c>
      <c r="S254">
        <v>0.95752142896799997</v>
      </c>
      <c r="T254">
        <v>0.61953193021599995</v>
      </c>
      <c r="U254">
        <v>0.91170957371000005</v>
      </c>
      <c r="V254">
        <v>0.81128476001500005</v>
      </c>
      <c r="W254">
        <v>0.85428891610799995</v>
      </c>
      <c r="X254" s="18"/>
      <c r="Y254" s="18"/>
      <c r="Z254" s="18"/>
      <c r="AA254" s="15"/>
      <c r="AB254" s="15"/>
      <c r="AC254" s="15"/>
      <c r="AD254" s="15"/>
      <c r="AE254" s="15"/>
      <c r="AF254" s="15"/>
      <c r="AG254" s="15"/>
      <c r="AH254" s="14"/>
      <c r="AI254">
        <v>0.81768463141500003</v>
      </c>
      <c r="AJ254">
        <v>0.67631709563099995</v>
      </c>
      <c r="AK254">
        <v>1.1765012400499999</v>
      </c>
      <c r="AL254">
        <v>0.81560842733500005</v>
      </c>
      <c r="AM254">
        <v>0.82337480739500002</v>
      </c>
      <c r="AN254">
        <v>1.9876287023500001</v>
      </c>
      <c r="AO254">
        <v>0.82560136763199998</v>
      </c>
      <c r="AP254">
        <v>0.98277143715600002</v>
      </c>
      <c r="AQ254">
        <v>0.855655307473</v>
      </c>
      <c r="AR254">
        <v>0.92291447945100002</v>
      </c>
      <c r="AS254">
        <v>0.88332754102699995</v>
      </c>
      <c r="AT254">
        <v>0.84794132330700001</v>
      </c>
      <c r="AU254">
        <v>0.89269132147899999</v>
      </c>
      <c r="AV254">
        <v>0.84185592586500002</v>
      </c>
      <c r="AW254">
        <v>0.80451834753899998</v>
      </c>
      <c r="AX254">
        <v>1.01884898783</v>
      </c>
      <c r="AY254">
        <v>0.67495318865200005</v>
      </c>
      <c r="AZ254">
        <v>0.98910021659199998</v>
      </c>
      <c r="BA254">
        <v>0.77428810101500001</v>
      </c>
      <c r="BB254">
        <v>1.017229178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v>0.88990974882600005</v>
      </c>
      <c r="E255">
        <v>0.65757159852799996</v>
      </c>
      <c r="F255">
        <v>1.04107919783</v>
      </c>
      <c r="G255">
        <v>0.83859623809600004</v>
      </c>
      <c r="H255">
        <v>0.774612410498</v>
      </c>
      <c r="I255">
        <v>1.93866188816</v>
      </c>
      <c r="J255">
        <v>0.78650290538400003</v>
      </c>
      <c r="K255">
        <v>0.96184023706699995</v>
      </c>
      <c r="L255">
        <v>0.81792725559699997</v>
      </c>
      <c r="M255">
        <v>0.85811734450099997</v>
      </c>
      <c r="N255">
        <v>0.79521376075100003</v>
      </c>
      <c r="O255">
        <v>0.83912272776800001</v>
      </c>
      <c r="P255">
        <v>0.88368360260900003</v>
      </c>
      <c r="Q255">
        <v>0.78817912483599994</v>
      </c>
      <c r="R255">
        <v>0.81491604933999995</v>
      </c>
      <c r="S255">
        <v>0.95415719771499996</v>
      </c>
      <c r="T255">
        <v>0.61382125984400004</v>
      </c>
      <c r="U255">
        <v>0.91839764532099999</v>
      </c>
      <c r="V255">
        <v>0.77249700562900003</v>
      </c>
      <c r="W255">
        <v>0.87309914319399995</v>
      </c>
      <c r="X255" s="18"/>
      <c r="Y255" s="18"/>
      <c r="Z255" s="18"/>
      <c r="AA255" s="15"/>
      <c r="AB255" s="15"/>
      <c r="AC255" s="15"/>
      <c r="AD255" s="15"/>
      <c r="AE255" s="15"/>
      <c r="AF255" s="15"/>
      <c r="AG255" s="15"/>
      <c r="AH255" s="14"/>
      <c r="AI255">
        <v>0.79459240115499996</v>
      </c>
      <c r="AJ255">
        <v>0.69361599822099995</v>
      </c>
      <c r="AK255">
        <v>1.20508243439</v>
      </c>
      <c r="AL255">
        <v>0.85116313581900005</v>
      </c>
      <c r="AM255">
        <v>0.79673400803899996</v>
      </c>
      <c r="AN255">
        <v>2.0298973630499999</v>
      </c>
      <c r="AO255">
        <v>0.82180333759699997</v>
      </c>
      <c r="AP255">
        <v>0.99407796251500002</v>
      </c>
      <c r="AQ255">
        <v>0.85244109284500003</v>
      </c>
      <c r="AR255">
        <v>0.88093714300399995</v>
      </c>
      <c r="AS255">
        <v>0.86434067507400003</v>
      </c>
      <c r="AT255">
        <v>0.80160676529099995</v>
      </c>
      <c r="AU255">
        <v>0.87479761896399999</v>
      </c>
      <c r="AV255">
        <v>0.87347872673899996</v>
      </c>
      <c r="AW255">
        <v>0.82714891066899998</v>
      </c>
      <c r="AX255">
        <v>1.0019159399499999</v>
      </c>
      <c r="AY255">
        <v>0.67122322745700003</v>
      </c>
      <c r="AZ255">
        <v>0.98214861712400003</v>
      </c>
      <c r="BA255">
        <v>0.75178263423400005</v>
      </c>
      <c r="BB255">
        <v>1.0125435575799999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v>0.87370724851100001</v>
      </c>
      <c r="E256">
        <v>0.65254327469399998</v>
      </c>
      <c r="F256">
        <v>1.0534500706300001</v>
      </c>
      <c r="G256">
        <v>0.75583067688100003</v>
      </c>
      <c r="H256">
        <v>0.82578167254199997</v>
      </c>
      <c r="I256">
        <v>1.94683051234</v>
      </c>
      <c r="J256">
        <v>0.78640985228100002</v>
      </c>
      <c r="K256">
        <v>0.96276432424199998</v>
      </c>
      <c r="L256">
        <v>0.82578076921099997</v>
      </c>
      <c r="M256">
        <v>0.87113760248200001</v>
      </c>
      <c r="N256">
        <v>0.82775432585200004</v>
      </c>
      <c r="O256">
        <v>0.80576626973499998</v>
      </c>
      <c r="P256">
        <v>0.86443857479200004</v>
      </c>
      <c r="Q256">
        <v>0.74440730988199999</v>
      </c>
      <c r="R256">
        <v>0.809255171587</v>
      </c>
      <c r="S256">
        <v>0.97855971129599995</v>
      </c>
      <c r="T256">
        <v>0.62342027169000003</v>
      </c>
      <c r="U256">
        <v>0.92186879034199998</v>
      </c>
      <c r="V256">
        <v>0.75605557454600003</v>
      </c>
      <c r="W256">
        <v>0.94277384944599996</v>
      </c>
      <c r="X256" s="18"/>
      <c r="Y256" s="18"/>
      <c r="Z256" s="18"/>
      <c r="AA256" s="15"/>
      <c r="AB256" s="15"/>
      <c r="AC256" s="15"/>
      <c r="AD256" s="15"/>
      <c r="AE256" s="15"/>
      <c r="AF256" s="15"/>
      <c r="AG256" s="15"/>
      <c r="AH256" s="14"/>
      <c r="AI256">
        <v>0.79579549617300005</v>
      </c>
      <c r="AJ256">
        <v>0.685162610964</v>
      </c>
      <c r="AK256">
        <v>1.2027210581900001</v>
      </c>
      <c r="AL256">
        <v>0.931490352089</v>
      </c>
      <c r="AM256">
        <v>0.80943976393700001</v>
      </c>
      <c r="AN256">
        <v>2.0306631696599999</v>
      </c>
      <c r="AO256">
        <v>0.81193906369799995</v>
      </c>
      <c r="AP256">
        <v>0.95535135309399999</v>
      </c>
      <c r="AQ256">
        <v>0.83932857297499996</v>
      </c>
      <c r="AR256">
        <v>0.88297953535700002</v>
      </c>
      <c r="AS256">
        <v>0.896175018632</v>
      </c>
      <c r="AT256">
        <v>0.81666968016200003</v>
      </c>
      <c r="AU256">
        <v>0.87051431611899999</v>
      </c>
      <c r="AV256">
        <v>0.83928357942200005</v>
      </c>
      <c r="AW256">
        <v>0.81824323371999996</v>
      </c>
      <c r="AX256">
        <v>1.0587473433300001</v>
      </c>
      <c r="AY256">
        <v>0.68358046277399998</v>
      </c>
      <c r="AZ256">
        <v>1.04319926823</v>
      </c>
      <c r="BA256">
        <v>0.74391110926299997</v>
      </c>
      <c r="BB256">
        <v>0.974705680814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v>0.911442296102</v>
      </c>
      <c r="E257">
        <v>0.65563647633</v>
      </c>
      <c r="F257">
        <v>1.0438398470800001</v>
      </c>
      <c r="G257">
        <v>0.79596714571500005</v>
      </c>
      <c r="H257">
        <v>0.85743965005099998</v>
      </c>
      <c r="I257">
        <v>1.92998385562</v>
      </c>
      <c r="J257">
        <v>0.80930355290300005</v>
      </c>
      <c r="K257">
        <v>0.97396299970699995</v>
      </c>
      <c r="L257">
        <v>0.825061205322</v>
      </c>
      <c r="M257">
        <v>0.94878444876699997</v>
      </c>
      <c r="N257">
        <v>0.83162563064100004</v>
      </c>
      <c r="O257">
        <v>0.81675626129800005</v>
      </c>
      <c r="P257">
        <v>0.85828051506900005</v>
      </c>
      <c r="Q257">
        <v>0.74230246489100005</v>
      </c>
      <c r="R257">
        <v>0.76399668418099997</v>
      </c>
      <c r="S257">
        <v>0.971677750146</v>
      </c>
      <c r="T257">
        <v>0.62166041629299995</v>
      </c>
      <c r="U257">
        <v>0.92858661205399995</v>
      </c>
      <c r="V257">
        <v>0.77126716037599996</v>
      </c>
      <c r="W257">
        <v>0.89099205719700003</v>
      </c>
      <c r="X257" s="18"/>
      <c r="Y257" s="18"/>
      <c r="Z257" s="18"/>
      <c r="AA257" s="15"/>
      <c r="AB257" s="15"/>
      <c r="AC257" s="15"/>
      <c r="AD257" s="15"/>
      <c r="AE257" s="15"/>
      <c r="AF257" s="15"/>
      <c r="AG257" s="15"/>
      <c r="AH257" s="14"/>
      <c r="AI257">
        <v>0.88533677072399997</v>
      </c>
      <c r="AJ257">
        <v>0.71172025297999997</v>
      </c>
      <c r="AK257">
        <v>1.19190612732</v>
      </c>
      <c r="AL257">
        <v>0.964206866665</v>
      </c>
      <c r="AM257">
        <v>0.793718214516</v>
      </c>
      <c r="AN257">
        <v>1.9434374072</v>
      </c>
      <c r="AO257">
        <v>0.81735462294399996</v>
      </c>
      <c r="AP257">
        <v>0.95799640484399995</v>
      </c>
      <c r="AQ257">
        <v>0.86183185373600002</v>
      </c>
      <c r="AR257">
        <v>0.905160740267</v>
      </c>
      <c r="AS257">
        <v>0.80789910841599999</v>
      </c>
      <c r="AT257">
        <v>0.83569734962800002</v>
      </c>
      <c r="AU257">
        <v>0.85719341504400004</v>
      </c>
      <c r="AV257">
        <v>0.810444650953</v>
      </c>
      <c r="AW257">
        <v>0.81985650076600003</v>
      </c>
      <c r="AX257">
        <v>1.03295280342</v>
      </c>
      <c r="AY257">
        <v>0.72246002235399998</v>
      </c>
      <c r="AZ257">
        <v>1.07062900513</v>
      </c>
      <c r="BA257">
        <v>0.76941278134699997</v>
      </c>
      <c r="BB257">
        <v>0.96072364661700005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v>0.90967049629700003</v>
      </c>
      <c r="E258">
        <v>0.66227253845400003</v>
      </c>
      <c r="F258">
        <v>1.05223260055</v>
      </c>
      <c r="G258">
        <v>0.81131463278299998</v>
      </c>
      <c r="H258">
        <v>0.83717388097599998</v>
      </c>
      <c r="I258">
        <v>1.9174090481299999</v>
      </c>
      <c r="J258">
        <v>0.81084740541900002</v>
      </c>
      <c r="K258">
        <v>0.99452200420900005</v>
      </c>
      <c r="L258">
        <v>0.81133317610699995</v>
      </c>
      <c r="M258">
        <v>0.88744296787200005</v>
      </c>
      <c r="N258">
        <v>0.82733706688700004</v>
      </c>
      <c r="O258">
        <v>0.843478161866</v>
      </c>
      <c r="P258">
        <v>0.86037181571499999</v>
      </c>
      <c r="Q258">
        <v>0.76946411503300005</v>
      </c>
      <c r="R258">
        <v>0.78708212747799999</v>
      </c>
      <c r="S258">
        <v>0.96005334391899999</v>
      </c>
      <c r="T258">
        <v>0.59399991307099997</v>
      </c>
      <c r="U258">
        <v>0.90911403342999997</v>
      </c>
      <c r="V258">
        <v>0.74387961622099996</v>
      </c>
      <c r="W258">
        <v>0.87415359970200002</v>
      </c>
      <c r="X258" s="18"/>
      <c r="Y258" s="18"/>
      <c r="Z258" s="18"/>
      <c r="AA258" s="15"/>
      <c r="AB258" s="15"/>
      <c r="AC258" s="15"/>
      <c r="AD258" s="15"/>
      <c r="AE258" s="15"/>
      <c r="AF258" s="15"/>
      <c r="AG258" s="15"/>
      <c r="AH258" s="14"/>
      <c r="AI258">
        <v>0.85662451432599995</v>
      </c>
      <c r="AJ258">
        <v>0.79238802940700004</v>
      </c>
      <c r="AK258">
        <v>1.2042547584600001</v>
      </c>
      <c r="AL258">
        <v>0.92267777718599997</v>
      </c>
      <c r="AM258">
        <v>0.82869010730299997</v>
      </c>
      <c r="AN258">
        <v>1.9267390236799999</v>
      </c>
      <c r="AO258">
        <v>0.81728423729499999</v>
      </c>
      <c r="AP258">
        <v>0.97791526504699999</v>
      </c>
      <c r="AQ258">
        <v>0.83593166431999999</v>
      </c>
      <c r="AR258">
        <v>0.85294759893500005</v>
      </c>
      <c r="AS258">
        <v>0.860262483636</v>
      </c>
      <c r="AT258">
        <v>0.84845175652399996</v>
      </c>
      <c r="AU258">
        <v>0.85666160319700002</v>
      </c>
      <c r="AV258">
        <v>0.82269949179199997</v>
      </c>
      <c r="AW258">
        <v>0.78260985357299995</v>
      </c>
      <c r="AX258">
        <v>1.0213500878199999</v>
      </c>
      <c r="AY258">
        <v>0.67395763040599999</v>
      </c>
      <c r="AZ258">
        <v>1.0529237819799999</v>
      </c>
      <c r="BA258">
        <v>0.79007208990900002</v>
      </c>
      <c r="BB258">
        <v>1.0171553072799999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v>0.88451338628599996</v>
      </c>
      <c r="E259">
        <v>0.73146387011799996</v>
      </c>
      <c r="F259">
        <v>1.08035923541</v>
      </c>
      <c r="G259">
        <v>0.84316251785100005</v>
      </c>
      <c r="H259">
        <v>0.78540634396800002</v>
      </c>
      <c r="I259">
        <v>1.9184643134099999</v>
      </c>
      <c r="J259">
        <v>0.79915688849099997</v>
      </c>
      <c r="K259">
        <v>1.03060005625</v>
      </c>
      <c r="L259">
        <v>0.82509365751300001</v>
      </c>
      <c r="M259">
        <v>0.93100905332999995</v>
      </c>
      <c r="N259">
        <v>0.86425743617499995</v>
      </c>
      <c r="O259">
        <v>0.85431166244800005</v>
      </c>
      <c r="P259">
        <v>0.87122405226900002</v>
      </c>
      <c r="Q259">
        <v>0.80550885891500001</v>
      </c>
      <c r="R259">
        <v>0.80529856362999996</v>
      </c>
      <c r="S259">
        <v>0.93271786895099995</v>
      </c>
      <c r="T259">
        <v>0.60761668546500003</v>
      </c>
      <c r="U259">
        <v>0.91460319403900003</v>
      </c>
      <c r="V259">
        <v>0.86135668098899998</v>
      </c>
      <c r="W259">
        <v>0.98639212385499997</v>
      </c>
      <c r="X259" s="18"/>
      <c r="Y259" s="18"/>
      <c r="Z259" s="18"/>
      <c r="AA259" s="15"/>
      <c r="AB259" s="15"/>
      <c r="AC259" s="15"/>
      <c r="AD259" s="15"/>
      <c r="AE259" s="15"/>
      <c r="AF259" s="15"/>
      <c r="AG259" s="15"/>
      <c r="AH259" s="14"/>
      <c r="AI259">
        <v>0.77368295063500003</v>
      </c>
      <c r="AJ259">
        <v>0.77206690785200005</v>
      </c>
      <c r="AK259">
        <v>1.2171822049000001</v>
      </c>
      <c r="AL259">
        <v>0.93511476057599996</v>
      </c>
      <c r="AM259">
        <v>0.83890410470400001</v>
      </c>
      <c r="AN259">
        <v>1.96901485267</v>
      </c>
      <c r="AO259">
        <v>0.79635589733300005</v>
      </c>
      <c r="AP259">
        <v>0.98330409305400002</v>
      </c>
      <c r="AQ259">
        <v>0.82499037797499997</v>
      </c>
      <c r="AR259">
        <v>0.88595636966199998</v>
      </c>
      <c r="AS259">
        <v>0.95186046453399997</v>
      </c>
      <c r="AT259">
        <v>0.82808814558300003</v>
      </c>
      <c r="AU259">
        <v>0.85216237610400003</v>
      </c>
      <c r="AV259">
        <v>0.79007874995500005</v>
      </c>
      <c r="AW259">
        <v>0.77675110276600001</v>
      </c>
      <c r="AX259">
        <v>1.0066756542699999</v>
      </c>
      <c r="AY259">
        <v>0.64612228352400003</v>
      </c>
      <c r="AZ259">
        <v>1.03821617704</v>
      </c>
      <c r="BA259">
        <v>0.79317149202500004</v>
      </c>
      <c r="BB259">
        <v>1.1370566154499999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v>0.824992360205</v>
      </c>
      <c r="E260">
        <v>0.749790700107</v>
      </c>
      <c r="F260">
        <v>1.0699320159900001</v>
      </c>
      <c r="G260">
        <v>0.89231695608799999</v>
      </c>
      <c r="H260">
        <v>0.75491337475099995</v>
      </c>
      <c r="I260">
        <v>1.8611086857500001</v>
      </c>
      <c r="J260">
        <v>0.79008471643699996</v>
      </c>
      <c r="K260">
        <v>1.04861789214</v>
      </c>
      <c r="L260">
        <v>0.80905887503700002</v>
      </c>
      <c r="M260">
        <v>0.87799768559299995</v>
      </c>
      <c r="N260">
        <v>0.83128719090100001</v>
      </c>
      <c r="O260">
        <v>0.81937384462100005</v>
      </c>
      <c r="P260">
        <v>0.87385078174099995</v>
      </c>
      <c r="Q260">
        <v>0.82380064489399996</v>
      </c>
      <c r="R260">
        <v>0.84776735853600005</v>
      </c>
      <c r="S260">
        <v>0.924026125137</v>
      </c>
      <c r="T260">
        <v>0.60154116705899996</v>
      </c>
      <c r="U260">
        <v>0.90470732122499997</v>
      </c>
      <c r="V260">
        <v>0.79374595275799997</v>
      </c>
      <c r="W260">
        <v>0.95305135992900003</v>
      </c>
      <c r="X260" s="18"/>
      <c r="Y260" s="18"/>
      <c r="Z260" s="18"/>
      <c r="AA260" s="15"/>
      <c r="AB260" s="15"/>
      <c r="AC260" s="15"/>
      <c r="AD260" s="15"/>
      <c r="AE260" s="15"/>
      <c r="AF260" s="15"/>
      <c r="AG260" s="15"/>
      <c r="AH260" s="14"/>
      <c r="AI260">
        <v>0.74522741880400001</v>
      </c>
      <c r="AJ260">
        <v>0.72709910025299995</v>
      </c>
      <c r="AK260">
        <v>1.18181099037</v>
      </c>
      <c r="AL260">
        <v>1.0222721665500001</v>
      </c>
      <c r="AM260">
        <v>0.79360094853600005</v>
      </c>
      <c r="AN260">
        <v>2.0532559567000002</v>
      </c>
      <c r="AO260">
        <v>0.80348506881600001</v>
      </c>
      <c r="AP260">
        <v>0.97909500674600003</v>
      </c>
      <c r="AQ260">
        <v>0.82322441336200003</v>
      </c>
      <c r="AR260">
        <v>0.92002244404099998</v>
      </c>
      <c r="AS260">
        <v>0.87707789325100005</v>
      </c>
      <c r="AT260">
        <v>0.79691490787499997</v>
      </c>
      <c r="AU260">
        <v>0.82535059087399998</v>
      </c>
      <c r="AV260">
        <v>0.80917535010399999</v>
      </c>
      <c r="AW260">
        <v>0.83503779853100002</v>
      </c>
      <c r="AX260">
        <v>0.98391478693500001</v>
      </c>
      <c r="AY260">
        <v>0.64229859355600005</v>
      </c>
      <c r="AZ260">
        <v>0.97066536910599999</v>
      </c>
      <c r="BA260">
        <v>0.773484208851</v>
      </c>
      <c r="BB260">
        <v>1.0961369831900001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v>0.79775184013599998</v>
      </c>
      <c r="E261">
        <v>0.75003319631499998</v>
      </c>
      <c r="F261">
        <v>1.05086096238</v>
      </c>
      <c r="G261">
        <v>0.91360621531599995</v>
      </c>
      <c r="H261">
        <v>0.75260283240500003</v>
      </c>
      <c r="I261">
        <v>1.8439452193600001</v>
      </c>
      <c r="J261">
        <v>0.76962283323400005</v>
      </c>
      <c r="K261">
        <v>1.03756511209</v>
      </c>
      <c r="L261">
        <v>0.80374068940499999</v>
      </c>
      <c r="M261">
        <v>0.86606265701899998</v>
      </c>
      <c r="N261">
        <v>0.81477713421800002</v>
      </c>
      <c r="O261">
        <v>0.78919475460099997</v>
      </c>
      <c r="P261">
        <v>0.90944527588699997</v>
      </c>
      <c r="Q261">
        <v>0.85070929890500002</v>
      </c>
      <c r="R261">
        <v>0.84471198272000003</v>
      </c>
      <c r="S261">
        <v>0.94248256906600003</v>
      </c>
      <c r="T261">
        <v>0.59415651591499996</v>
      </c>
      <c r="U261">
        <v>0.944062851501</v>
      </c>
      <c r="V261">
        <v>0.76944046381499998</v>
      </c>
      <c r="W261">
        <v>0.923193261642</v>
      </c>
      <c r="X261" s="18"/>
      <c r="Y261" s="18"/>
      <c r="Z261" s="18"/>
      <c r="AA261" s="15"/>
      <c r="AB261" s="15"/>
      <c r="AC261" s="15"/>
      <c r="AD261" s="15"/>
      <c r="AE261" s="15"/>
      <c r="AF261" s="15"/>
      <c r="AG261" s="15"/>
      <c r="AH261" s="14"/>
      <c r="AI261">
        <v>0.69779657020300001</v>
      </c>
      <c r="AJ261">
        <v>0.72899304269700005</v>
      </c>
      <c r="AK261">
        <v>1.1410466689900001</v>
      </c>
      <c r="AL261">
        <v>0.95211171871599998</v>
      </c>
      <c r="AM261">
        <v>0.81084810704400001</v>
      </c>
      <c r="AN261">
        <v>2.0652839911299998</v>
      </c>
      <c r="AO261">
        <v>0.79415003579099996</v>
      </c>
      <c r="AP261">
        <v>0.99978280302</v>
      </c>
      <c r="AQ261">
        <v>0.80991772840200005</v>
      </c>
      <c r="AR261">
        <v>0.93381102983300002</v>
      </c>
      <c r="AS261">
        <v>0.82496956753499995</v>
      </c>
      <c r="AT261">
        <v>0.79016889392400003</v>
      </c>
      <c r="AU261">
        <v>0.87418371973499998</v>
      </c>
      <c r="AV261">
        <v>0.90978852448299996</v>
      </c>
      <c r="AW261">
        <v>0.83931877089700002</v>
      </c>
      <c r="AX261">
        <v>0.99864484373999995</v>
      </c>
      <c r="AY261">
        <v>0.63829777624899997</v>
      </c>
      <c r="AZ261">
        <v>0.98634289618600002</v>
      </c>
      <c r="BA261">
        <v>0.79860929856499996</v>
      </c>
      <c r="BB261">
        <v>1.10718901611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v>0.77139360800800005</v>
      </c>
      <c r="E262">
        <v>0.73945968692399999</v>
      </c>
      <c r="F262">
        <v>1.05222628809</v>
      </c>
      <c r="G262">
        <v>0.87466891375800004</v>
      </c>
      <c r="H262">
        <v>0.76418649783100001</v>
      </c>
      <c r="I262">
        <v>1.90450696064</v>
      </c>
      <c r="J262">
        <v>0.75948858364000005</v>
      </c>
      <c r="K262">
        <v>0.98696027185299995</v>
      </c>
      <c r="L262">
        <v>0.80551615385999997</v>
      </c>
      <c r="M262">
        <v>0.90151543640700005</v>
      </c>
      <c r="N262">
        <v>0.88880488527000001</v>
      </c>
      <c r="O262">
        <v>0.83349244509800002</v>
      </c>
      <c r="P262">
        <v>0.92431955659300002</v>
      </c>
      <c r="Q262">
        <v>0.93986569249600005</v>
      </c>
      <c r="R262">
        <v>0.87688254192000004</v>
      </c>
      <c r="S262">
        <v>0.921948223457</v>
      </c>
      <c r="T262">
        <v>0.58758427062399998</v>
      </c>
      <c r="U262">
        <v>0.939680736894</v>
      </c>
      <c r="V262">
        <v>0.81864890582000005</v>
      </c>
      <c r="W262">
        <v>0.94768639194000004</v>
      </c>
      <c r="X262" s="18"/>
      <c r="Y262" s="18"/>
      <c r="Z262" s="18"/>
      <c r="AA262" s="15"/>
      <c r="AB262" s="15"/>
      <c r="AC262" s="15"/>
      <c r="AD262" s="15"/>
      <c r="AE262" s="15"/>
      <c r="AF262" s="15"/>
      <c r="AG262" s="15"/>
      <c r="AH262" s="14"/>
      <c r="AI262">
        <v>0.68391200243399997</v>
      </c>
      <c r="AJ262">
        <v>0.75308280284999995</v>
      </c>
      <c r="AK262">
        <v>1.1617077759700001</v>
      </c>
      <c r="AL262">
        <v>0.990137237798</v>
      </c>
      <c r="AM262">
        <v>0.829922375431</v>
      </c>
      <c r="AN262">
        <v>2.0256854901599999</v>
      </c>
      <c r="AO262">
        <v>0.79850739929600001</v>
      </c>
      <c r="AP262">
        <v>0.96162187027900003</v>
      </c>
      <c r="AQ262">
        <v>0.84662748903499996</v>
      </c>
      <c r="AR262">
        <v>0.950579411205</v>
      </c>
      <c r="AS262">
        <v>0.79446960839000003</v>
      </c>
      <c r="AT262">
        <v>0.93047818929199999</v>
      </c>
      <c r="AU262">
        <v>0.87484399379</v>
      </c>
      <c r="AV262">
        <v>0.90651854548699995</v>
      </c>
      <c r="AW262">
        <v>0.858662968917</v>
      </c>
      <c r="AX262">
        <v>0.98588953016299996</v>
      </c>
      <c r="AY262">
        <v>0.63211195861400005</v>
      </c>
      <c r="AZ262">
        <v>1.03554788245</v>
      </c>
      <c r="BA262">
        <v>0.83897075404300003</v>
      </c>
      <c r="BB262">
        <v>1.1641776962099999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v>0.75193117625100003</v>
      </c>
      <c r="E263">
        <v>0.71256262446100005</v>
      </c>
      <c r="F263">
        <v>1.0551275438300001</v>
      </c>
      <c r="G263">
        <v>0.97340860682800001</v>
      </c>
      <c r="H263">
        <v>0.74930180871399998</v>
      </c>
      <c r="I263">
        <v>1.9056006964100001</v>
      </c>
      <c r="J263">
        <v>0.75795649045500002</v>
      </c>
      <c r="K263">
        <v>1.04233984662</v>
      </c>
      <c r="L263">
        <v>0.79422298536699998</v>
      </c>
      <c r="M263">
        <v>0.87333229400000001</v>
      </c>
      <c r="N263">
        <v>0.89872159023800002</v>
      </c>
      <c r="O263">
        <v>0.89109367209599999</v>
      </c>
      <c r="P263">
        <v>0.93812503057399999</v>
      </c>
      <c r="Q263">
        <v>0.93150308418100003</v>
      </c>
      <c r="R263">
        <v>0.89348949022900004</v>
      </c>
      <c r="S263">
        <v>0.91347851412699999</v>
      </c>
      <c r="T263">
        <v>0.60531974327799998</v>
      </c>
      <c r="U263">
        <v>0.94974616693900005</v>
      </c>
      <c r="V263">
        <v>0.80376416964399999</v>
      </c>
      <c r="W263">
        <v>0.92705755703299997</v>
      </c>
      <c r="X263" s="18"/>
      <c r="Y263" s="18"/>
      <c r="Z263" s="18"/>
      <c r="AA263" s="15"/>
      <c r="AB263" s="15"/>
      <c r="AC263" s="15"/>
      <c r="AD263" s="15"/>
      <c r="AE263" s="15"/>
      <c r="AF263" s="15"/>
      <c r="AG263" s="15"/>
      <c r="AH263" s="14"/>
      <c r="AI263">
        <v>0.65615590914400002</v>
      </c>
      <c r="AJ263">
        <v>0.730009836789</v>
      </c>
      <c r="AK263">
        <v>1.16574325504</v>
      </c>
      <c r="AL263">
        <v>1.0533805686</v>
      </c>
      <c r="AM263">
        <v>0.78635538218900003</v>
      </c>
      <c r="AN263">
        <v>1.99356195887</v>
      </c>
      <c r="AO263">
        <v>0.79670500661300003</v>
      </c>
      <c r="AP263">
        <v>1.0198368309200001</v>
      </c>
      <c r="AQ263">
        <v>0.82273605762199997</v>
      </c>
      <c r="AR263">
        <v>1.0223013703599999</v>
      </c>
      <c r="AS263">
        <v>0.80896223120099997</v>
      </c>
      <c r="AT263">
        <v>0.88478199342200003</v>
      </c>
      <c r="AU263">
        <v>0.866886316175</v>
      </c>
      <c r="AV263">
        <v>0.84751545750099999</v>
      </c>
      <c r="AW263">
        <v>0.91405478612299995</v>
      </c>
      <c r="AX263">
        <v>0.97641596910299999</v>
      </c>
      <c r="AY263">
        <v>0.62195973028499996</v>
      </c>
      <c r="AZ263">
        <v>1.09647334835</v>
      </c>
      <c r="BA263">
        <v>0.86177542752400005</v>
      </c>
      <c r="BB263">
        <v>1.17771576951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v>0.74460790783599995</v>
      </c>
      <c r="E264">
        <v>0.66505587289900003</v>
      </c>
      <c r="F264">
        <v>1.06696683376</v>
      </c>
      <c r="G264">
        <v>0.94290420669300001</v>
      </c>
      <c r="H264">
        <v>0.72800592967599997</v>
      </c>
      <c r="I264">
        <v>1.8656010992300001</v>
      </c>
      <c r="J264">
        <v>0.75011071804899998</v>
      </c>
      <c r="K264">
        <v>1.0216960833099999</v>
      </c>
      <c r="L264">
        <v>0.78391465361299995</v>
      </c>
      <c r="M264">
        <v>0.83519204349999998</v>
      </c>
      <c r="N264">
        <v>0.90769188619899999</v>
      </c>
      <c r="O264">
        <v>0.89250693640699996</v>
      </c>
      <c r="P264">
        <v>0.89180968805500005</v>
      </c>
      <c r="Q264">
        <v>0.87427762250499996</v>
      </c>
      <c r="R264">
        <v>0.85809748570900002</v>
      </c>
      <c r="S264">
        <v>0.92123688272799997</v>
      </c>
      <c r="T264">
        <v>0.59996782423100004</v>
      </c>
      <c r="U264">
        <v>0.92340943964400002</v>
      </c>
      <c r="V264">
        <v>0.79272895407999999</v>
      </c>
      <c r="W264">
        <v>0.917117962329</v>
      </c>
      <c r="X264" s="18"/>
      <c r="Y264" s="18"/>
      <c r="Z264" s="18"/>
      <c r="AA264" s="15"/>
      <c r="AB264" s="15"/>
      <c r="AC264" s="15"/>
      <c r="AD264" s="15"/>
      <c r="AE264" s="15"/>
      <c r="AF264" s="15"/>
      <c r="AG264" s="15"/>
      <c r="AH264" s="14"/>
      <c r="AI264">
        <v>0.62676991801399995</v>
      </c>
      <c r="AJ264">
        <v>0.70678726637099998</v>
      </c>
      <c r="AK264">
        <v>1.1359071354200001</v>
      </c>
      <c r="AL264">
        <v>0.93718512666700005</v>
      </c>
      <c r="AM264">
        <v>0.78851255496799999</v>
      </c>
      <c r="AN264">
        <v>1.97411568622</v>
      </c>
      <c r="AO264">
        <v>0.79386508786200005</v>
      </c>
      <c r="AP264">
        <v>1.00780893393</v>
      </c>
      <c r="AQ264">
        <v>0.84464284966900005</v>
      </c>
      <c r="AR264">
        <v>0.96441483340699996</v>
      </c>
      <c r="AS264">
        <v>0.83982107639199999</v>
      </c>
      <c r="AT264">
        <v>0.90001015056</v>
      </c>
      <c r="AU264">
        <v>0.83050693254899999</v>
      </c>
      <c r="AV264">
        <v>0.80689109340200005</v>
      </c>
      <c r="AW264">
        <v>0.851853968312</v>
      </c>
      <c r="AX264">
        <v>0.96129671579200004</v>
      </c>
      <c r="AY264">
        <v>0.61244757555899998</v>
      </c>
      <c r="AZ264">
        <v>1.0486839289900001</v>
      </c>
      <c r="BA264">
        <v>0.83946960361199996</v>
      </c>
      <c r="BB264">
        <v>1.14956327552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v>0.73768154315400003</v>
      </c>
      <c r="E265">
        <v>0.70370405566399996</v>
      </c>
      <c r="F265">
        <v>1.1021469231200001</v>
      </c>
      <c r="G265">
        <v>0.99908002803700002</v>
      </c>
      <c r="H265">
        <v>0.72043473062800001</v>
      </c>
      <c r="I265">
        <v>1.8542493924500001</v>
      </c>
      <c r="J265">
        <v>0.76072760898500003</v>
      </c>
      <c r="K265">
        <v>1.0076778183199999</v>
      </c>
      <c r="L265">
        <v>0.80151492556299997</v>
      </c>
      <c r="M265">
        <v>0.85631263423199999</v>
      </c>
      <c r="N265">
        <v>0.84538549218100001</v>
      </c>
      <c r="O265">
        <v>0.88518590339799996</v>
      </c>
      <c r="P265">
        <v>0.89067765594799997</v>
      </c>
      <c r="Q265">
        <v>0.87767240728899998</v>
      </c>
      <c r="R265">
        <v>0.90685037929500001</v>
      </c>
      <c r="S265">
        <v>0.92654760236800005</v>
      </c>
      <c r="T265">
        <v>0.58330194204600005</v>
      </c>
      <c r="U265">
        <v>0.98930858841500002</v>
      </c>
      <c r="V265">
        <v>0.78329829022399999</v>
      </c>
      <c r="W265">
        <v>0.89966001186900002</v>
      </c>
      <c r="X265" s="18"/>
      <c r="Y265" s="18"/>
      <c r="Z265" s="18"/>
      <c r="AA265" s="15"/>
      <c r="AB265" s="15"/>
      <c r="AC265" s="15"/>
      <c r="AD265" s="15"/>
      <c r="AE265" s="15"/>
      <c r="AF265" s="15"/>
      <c r="AG265" s="15"/>
      <c r="AH265" s="14"/>
      <c r="AI265">
        <v>0.63960284242599996</v>
      </c>
      <c r="AJ265">
        <v>0.75163202410399998</v>
      </c>
      <c r="AK265">
        <v>1.1544865372499999</v>
      </c>
      <c r="AL265">
        <v>0.98599216651300003</v>
      </c>
      <c r="AM265">
        <v>0.78191803423700001</v>
      </c>
      <c r="AN265">
        <v>1.95778994992</v>
      </c>
      <c r="AO265">
        <v>0.790605438469</v>
      </c>
      <c r="AP265">
        <v>1.00894841684</v>
      </c>
      <c r="AQ265">
        <v>0.84037279769700002</v>
      </c>
      <c r="AR265">
        <v>0.94309290288699998</v>
      </c>
      <c r="AS265">
        <v>0.80908757114399998</v>
      </c>
      <c r="AT265">
        <v>0.83903548131100003</v>
      </c>
      <c r="AU265">
        <v>0.83995886736000003</v>
      </c>
      <c r="AV265">
        <v>0.81468176877999998</v>
      </c>
      <c r="AW265">
        <v>0.83907454133600001</v>
      </c>
      <c r="AX265">
        <v>0.97960560551700004</v>
      </c>
      <c r="AY265">
        <v>0.60273017926700001</v>
      </c>
      <c r="AZ265">
        <v>1.0215353595200001</v>
      </c>
      <c r="BA265">
        <v>0.77695420627</v>
      </c>
      <c r="BB265">
        <v>1.08663864944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v>0.78315086489300001</v>
      </c>
      <c r="E266">
        <v>0.744892803976</v>
      </c>
      <c r="F266">
        <v>1.0925877505399999</v>
      </c>
      <c r="G266">
        <v>0.99558218777499996</v>
      </c>
      <c r="H266">
        <v>0.72933705355400003</v>
      </c>
      <c r="I266">
        <v>1.8407691340800001</v>
      </c>
      <c r="J266">
        <v>0.75384318316900001</v>
      </c>
      <c r="K266">
        <v>1.0897996971299999</v>
      </c>
      <c r="L266">
        <v>0.77750542080200002</v>
      </c>
      <c r="M266">
        <v>0.90547161110300001</v>
      </c>
      <c r="N266">
        <v>0.79957068464699999</v>
      </c>
      <c r="O266">
        <v>0.84750776460199995</v>
      </c>
      <c r="P266">
        <v>0.88056109947299999</v>
      </c>
      <c r="Q266">
        <v>0.88897870462799999</v>
      </c>
      <c r="R266">
        <v>0.91565949477399999</v>
      </c>
      <c r="S266">
        <v>0.95924150389999996</v>
      </c>
      <c r="T266">
        <v>0.57957460169800001</v>
      </c>
      <c r="U266">
        <v>0.96754477331599997</v>
      </c>
      <c r="V266">
        <v>0.76165640364700005</v>
      </c>
      <c r="W266">
        <v>0.90790598594799998</v>
      </c>
      <c r="X266" s="18"/>
      <c r="Y266" s="18"/>
      <c r="Z266" s="18"/>
      <c r="AA266" s="15"/>
      <c r="AB266" s="15"/>
      <c r="AC266" s="15"/>
      <c r="AD266" s="15"/>
      <c r="AE266" s="15"/>
      <c r="AF266" s="15"/>
      <c r="AG266" s="15"/>
      <c r="AH266" s="14"/>
      <c r="AI266">
        <v>0.70823251763100004</v>
      </c>
      <c r="AJ266">
        <v>0.722185916865</v>
      </c>
      <c r="AK266">
        <v>1.1736827618100001</v>
      </c>
      <c r="AL266">
        <v>0.97331993194900002</v>
      </c>
      <c r="AM266">
        <v>0.82519847051600004</v>
      </c>
      <c r="AN266">
        <v>1.94418379932</v>
      </c>
      <c r="AO266">
        <v>0.76769682781699999</v>
      </c>
      <c r="AP266">
        <v>0.98959511686099999</v>
      </c>
      <c r="AQ266">
        <v>0.82879789410899996</v>
      </c>
      <c r="AR266">
        <v>1.08103816713</v>
      </c>
      <c r="AS266">
        <v>0.79843439428600005</v>
      </c>
      <c r="AT266">
        <v>0.87217019138999996</v>
      </c>
      <c r="AU266">
        <v>0.820273603721</v>
      </c>
      <c r="AV266">
        <v>0.80364813839000004</v>
      </c>
      <c r="AW266">
        <v>0.81699728819399997</v>
      </c>
      <c r="AX266">
        <v>1.0066102242499999</v>
      </c>
      <c r="AY266">
        <v>0.61214978318799995</v>
      </c>
      <c r="AZ266">
        <v>0.986259743355</v>
      </c>
      <c r="BA266">
        <v>0.82830724090800001</v>
      </c>
      <c r="BB266">
        <v>1.05123811663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v>0.72391331654400004</v>
      </c>
      <c r="E267">
        <v>0.71779251263400001</v>
      </c>
      <c r="F267">
        <v>1.0658441922599999</v>
      </c>
      <c r="G267">
        <v>0.90130117783300001</v>
      </c>
      <c r="H267">
        <v>0.719745286135</v>
      </c>
      <c r="I267">
        <v>1.8118055068900001</v>
      </c>
      <c r="J267">
        <v>0.75761906593399997</v>
      </c>
      <c r="K267">
        <v>1.16085183086</v>
      </c>
      <c r="L267">
        <v>0.76695230573299999</v>
      </c>
      <c r="M267">
        <v>0.85047696276100004</v>
      </c>
      <c r="N267">
        <v>0.83216644976800003</v>
      </c>
      <c r="O267">
        <v>0.85961242031499996</v>
      </c>
      <c r="P267">
        <v>0.90350882778099995</v>
      </c>
      <c r="Q267">
        <v>0.85701488759900002</v>
      </c>
      <c r="R267">
        <v>0.91497999740199998</v>
      </c>
      <c r="S267">
        <v>0.94161465097399999</v>
      </c>
      <c r="T267">
        <v>0.57538240723300005</v>
      </c>
      <c r="U267">
        <v>0.98508655566799996</v>
      </c>
      <c r="V267">
        <v>0.77946186160700004</v>
      </c>
      <c r="W267">
        <v>0.91810817277699996</v>
      </c>
      <c r="X267" s="18"/>
      <c r="Y267" s="18"/>
      <c r="Z267" s="18"/>
      <c r="AA267" s="15"/>
      <c r="AB267" s="15"/>
      <c r="AC267" s="15"/>
      <c r="AD267" s="15"/>
      <c r="AE267" s="15"/>
      <c r="AF267" s="15"/>
      <c r="AG267" s="15"/>
      <c r="AH267" s="14"/>
      <c r="AI267">
        <v>0.65690096854699997</v>
      </c>
      <c r="AJ267">
        <v>0.71338022039100002</v>
      </c>
      <c r="AK267">
        <v>1.1733174278</v>
      </c>
      <c r="AL267">
        <v>1.04729574208</v>
      </c>
      <c r="AM267">
        <v>0.80383555802499995</v>
      </c>
      <c r="AN267">
        <v>1.9398948788299999</v>
      </c>
      <c r="AO267">
        <v>0.77486568577000003</v>
      </c>
      <c r="AP267">
        <v>0.96956987928299998</v>
      </c>
      <c r="AQ267">
        <v>0.80768360767299996</v>
      </c>
      <c r="AR267">
        <v>0.99149064171000001</v>
      </c>
      <c r="AS267">
        <v>0.80034352616500004</v>
      </c>
      <c r="AT267">
        <v>0.86188556106799996</v>
      </c>
      <c r="AU267">
        <v>0.84161643997400004</v>
      </c>
      <c r="AV267">
        <v>0.78292353593800001</v>
      </c>
      <c r="AW267">
        <v>0.81151970156300002</v>
      </c>
      <c r="AX267">
        <v>1.0226189887299999</v>
      </c>
      <c r="AY267">
        <v>0.63632267043599999</v>
      </c>
      <c r="AZ267">
        <v>1.0173058000599999</v>
      </c>
      <c r="BA267">
        <v>0.81304180434399997</v>
      </c>
      <c r="BB267">
        <v>1.0935190081699999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v>0.69231775170599996</v>
      </c>
      <c r="E268">
        <v>0.74173906150699997</v>
      </c>
      <c r="F268">
        <v>1.03993561655</v>
      </c>
      <c r="G268">
        <v>1.0273022621800001</v>
      </c>
      <c r="H268">
        <v>0.69530160677899999</v>
      </c>
      <c r="I268">
        <v>1.83333108553</v>
      </c>
      <c r="J268">
        <v>0.75893699324800001</v>
      </c>
      <c r="K268">
        <v>1.1835475187</v>
      </c>
      <c r="L268">
        <v>0.77499999529100005</v>
      </c>
      <c r="M268">
        <v>0.91646318413399996</v>
      </c>
      <c r="N268">
        <v>0.88438840992300005</v>
      </c>
      <c r="O268">
        <v>0.97774955475400005</v>
      </c>
      <c r="P268">
        <v>0.86242872418799998</v>
      </c>
      <c r="Q268">
        <v>0.86699647082599995</v>
      </c>
      <c r="R268">
        <v>0.98952359453500005</v>
      </c>
      <c r="S268">
        <v>0.93650495409500001</v>
      </c>
      <c r="T268">
        <v>0.581977970279</v>
      </c>
      <c r="U268">
        <v>0.991316600115</v>
      </c>
      <c r="V268">
        <v>0.85020043621200003</v>
      </c>
      <c r="W268">
        <v>0.960869982836</v>
      </c>
      <c r="X268" s="18"/>
      <c r="Y268" s="18"/>
      <c r="Z268" s="18"/>
      <c r="AA268" s="15"/>
      <c r="AB268" s="15"/>
      <c r="AC268" s="15"/>
      <c r="AD268" s="15"/>
      <c r="AE268" s="15"/>
      <c r="AF268" s="15"/>
      <c r="AG268" s="15"/>
      <c r="AH268" s="14"/>
      <c r="AI268">
        <v>0.59640237950800001</v>
      </c>
      <c r="AJ268">
        <v>0.72008536685199998</v>
      </c>
      <c r="AK268">
        <v>1.1517027394599999</v>
      </c>
      <c r="AL268">
        <v>1.0949410502100001</v>
      </c>
      <c r="AM268">
        <v>0.79624003858900005</v>
      </c>
      <c r="AN268">
        <v>1.93977087434</v>
      </c>
      <c r="AO268">
        <v>0.76454771229499996</v>
      </c>
      <c r="AP268">
        <v>0.96078721517099996</v>
      </c>
      <c r="AQ268">
        <v>0.80416531515099998</v>
      </c>
      <c r="AR268">
        <v>1.06910677936</v>
      </c>
      <c r="AS268">
        <v>0.82423366869900005</v>
      </c>
      <c r="AT268">
        <v>0.87233991597399996</v>
      </c>
      <c r="AU268">
        <v>0.82737686065600002</v>
      </c>
      <c r="AV268">
        <v>0.82406092836</v>
      </c>
      <c r="AW268">
        <v>0.87946365459200004</v>
      </c>
      <c r="AX268">
        <v>1.0134158072799999</v>
      </c>
      <c r="AY268">
        <v>0.66549857580899996</v>
      </c>
      <c r="AZ268">
        <v>1.0923956966299999</v>
      </c>
      <c r="BA268">
        <v>0.85297321410600002</v>
      </c>
      <c r="BB268">
        <v>1.10696583214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v>0.65618552552800002</v>
      </c>
      <c r="E269">
        <v>0.71220927635300002</v>
      </c>
      <c r="F269">
        <v>1.04756904076</v>
      </c>
      <c r="G269">
        <v>1.03917661085</v>
      </c>
      <c r="H269">
        <v>0.71546892166599996</v>
      </c>
      <c r="I269">
        <v>1.8898854813499999</v>
      </c>
      <c r="J269">
        <v>0.75844478617</v>
      </c>
      <c r="K269">
        <v>1.17650526629</v>
      </c>
      <c r="L269">
        <v>0.76581868547499998</v>
      </c>
      <c r="M269">
        <v>0.98091245000799998</v>
      </c>
      <c r="N269">
        <v>0.881577437889</v>
      </c>
      <c r="O269">
        <v>1.07304148939</v>
      </c>
      <c r="P269">
        <v>0.86878587645500005</v>
      </c>
      <c r="Q269">
        <v>0.84009909782199998</v>
      </c>
      <c r="R269">
        <v>0.89813489532900004</v>
      </c>
      <c r="S269">
        <v>0.913998627738</v>
      </c>
      <c r="T269">
        <v>0.59101767955600004</v>
      </c>
      <c r="U269">
        <v>0.92885719610100004</v>
      </c>
      <c r="V269">
        <v>0.86271737298700002</v>
      </c>
      <c r="W269">
        <v>1.00862401149</v>
      </c>
      <c r="X269" s="18"/>
      <c r="Y269" s="18"/>
      <c r="Z269" s="18"/>
      <c r="AA269" s="15"/>
      <c r="AB269" s="15"/>
      <c r="AC269" s="15"/>
      <c r="AD269" s="15"/>
      <c r="AE269" s="15"/>
      <c r="AF269" s="15"/>
      <c r="AG269" s="15"/>
      <c r="AH269" s="14"/>
      <c r="AI269">
        <v>0.60665144200999999</v>
      </c>
      <c r="AJ269">
        <v>0.76703584389699997</v>
      </c>
      <c r="AK269">
        <v>1.1617454354300001</v>
      </c>
      <c r="AL269">
        <v>1.1692041224600001</v>
      </c>
      <c r="AM269">
        <v>0.76887525103900001</v>
      </c>
      <c r="AN269">
        <v>1.8919563849600001</v>
      </c>
      <c r="AO269">
        <v>0.78193541454500004</v>
      </c>
      <c r="AP269">
        <v>0.94148786349900004</v>
      </c>
      <c r="AQ269">
        <v>0.79304848391100002</v>
      </c>
      <c r="AR269">
        <v>1.07913858835</v>
      </c>
      <c r="AS269">
        <v>0.91187225837599994</v>
      </c>
      <c r="AT269">
        <v>0.93853453477100002</v>
      </c>
      <c r="AU269">
        <v>0.82219902620899998</v>
      </c>
      <c r="AV269">
        <v>0.80131450686100003</v>
      </c>
      <c r="AW269">
        <v>0.80316882657300004</v>
      </c>
      <c r="AX269">
        <v>0.99195924779900002</v>
      </c>
      <c r="AY269">
        <v>0.65327217684899996</v>
      </c>
      <c r="AZ269">
        <v>1.12034659492</v>
      </c>
      <c r="BA269">
        <v>0.88000246018700001</v>
      </c>
      <c r="BB269">
        <v>1.11504428789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v>0.64699345435300004</v>
      </c>
      <c r="E270">
        <v>0.69641593685799996</v>
      </c>
      <c r="F270">
        <v>1.02275531013</v>
      </c>
      <c r="G270">
        <v>1.1714240872199999</v>
      </c>
      <c r="H270">
        <v>0.78727005931000005</v>
      </c>
      <c r="I270">
        <v>1.8712913143400001</v>
      </c>
      <c r="J270">
        <v>0.75746181446899996</v>
      </c>
      <c r="K270">
        <v>1.1435350072999999</v>
      </c>
      <c r="L270">
        <v>0.79280967478200004</v>
      </c>
      <c r="M270">
        <v>0.96640168467400001</v>
      </c>
      <c r="N270">
        <v>0.842248302748</v>
      </c>
      <c r="O270">
        <v>1.07358074115</v>
      </c>
      <c r="P270">
        <v>0.86802725456300001</v>
      </c>
      <c r="Q270">
        <v>0.85376225849599996</v>
      </c>
      <c r="R270">
        <v>0.87907675447599998</v>
      </c>
      <c r="S270">
        <v>0.92934082201500001</v>
      </c>
      <c r="T270">
        <v>0.58522589740700004</v>
      </c>
      <c r="U270">
        <v>0.97391311153000004</v>
      </c>
      <c r="V270">
        <v>0.84661027760499996</v>
      </c>
      <c r="W270">
        <v>0.98956259030299998</v>
      </c>
      <c r="X270" s="18"/>
      <c r="Y270" s="18"/>
      <c r="Z270" s="18"/>
      <c r="AA270" s="15"/>
      <c r="AB270" s="15"/>
      <c r="AC270" s="15"/>
      <c r="AD270" s="15"/>
      <c r="AE270" s="15"/>
      <c r="AF270" s="15"/>
      <c r="AG270" s="15"/>
      <c r="AH270" s="14"/>
      <c r="AI270">
        <v>0.63071906365399999</v>
      </c>
      <c r="AJ270">
        <v>0.785889046275</v>
      </c>
      <c r="AK270">
        <v>1.1538887974800001</v>
      </c>
      <c r="AL270">
        <v>1.1015793790899999</v>
      </c>
      <c r="AM270">
        <v>0.79154519015500002</v>
      </c>
      <c r="AN270">
        <v>1.9415051281</v>
      </c>
      <c r="AO270">
        <v>0.76996697802400005</v>
      </c>
      <c r="AP270">
        <v>0.93871699188699997</v>
      </c>
      <c r="AQ270">
        <v>0.80645664559100005</v>
      </c>
      <c r="AR270">
        <v>1.0317791977199999</v>
      </c>
      <c r="AS270">
        <v>0.88525799700100005</v>
      </c>
      <c r="AT270">
        <v>0.919599782167</v>
      </c>
      <c r="AU270">
        <v>0.84193826909400005</v>
      </c>
      <c r="AV270">
        <v>0.79879977791599999</v>
      </c>
      <c r="AW270">
        <v>0.80481740883800001</v>
      </c>
      <c r="AX270">
        <v>0.96782481838199996</v>
      </c>
      <c r="AY270">
        <v>0.63985022363800004</v>
      </c>
      <c r="AZ270">
        <v>1.1463619733899999</v>
      </c>
      <c r="BA270">
        <v>0.90525866087499995</v>
      </c>
      <c r="BB270">
        <v>1.09326919772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v>0.66921665269399999</v>
      </c>
      <c r="E271">
        <v>0.76426487783099994</v>
      </c>
      <c r="F271">
        <v>1.0224423221100001</v>
      </c>
      <c r="G271">
        <v>0.98701833270499995</v>
      </c>
      <c r="H271">
        <v>0.74746639106699997</v>
      </c>
      <c r="I271">
        <v>1.8823029575100001</v>
      </c>
      <c r="J271">
        <v>0.74923958389500001</v>
      </c>
      <c r="K271">
        <v>1.0868455502600001</v>
      </c>
      <c r="L271">
        <v>0.762286363395</v>
      </c>
      <c r="M271">
        <v>0.97312618332</v>
      </c>
      <c r="N271">
        <v>0.824472483566</v>
      </c>
      <c r="O271">
        <v>0.94194927108000004</v>
      </c>
      <c r="P271">
        <v>0.85548981802199997</v>
      </c>
      <c r="Q271">
        <v>0.92090742899199995</v>
      </c>
      <c r="R271">
        <v>0.84509876285700003</v>
      </c>
      <c r="S271">
        <v>0.92022340458700003</v>
      </c>
      <c r="T271">
        <v>0.60900057368600002</v>
      </c>
      <c r="U271">
        <v>0.98996395658699998</v>
      </c>
      <c r="V271">
        <v>0.86835210133399998</v>
      </c>
      <c r="W271">
        <v>0.999523692839</v>
      </c>
      <c r="X271" s="18"/>
      <c r="Y271" s="18"/>
      <c r="Z271" s="18"/>
      <c r="AA271" s="15"/>
      <c r="AB271" s="15"/>
      <c r="AC271" s="15"/>
      <c r="AD271" s="15"/>
      <c r="AE271" s="15"/>
      <c r="AF271" s="15"/>
      <c r="AG271" s="15"/>
      <c r="AH271" s="14"/>
      <c r="AI271">
        <v>0.57075510699800003</v>
      </c>
      <c r="AJ271">
        <v>0.81330069627900003</v>
      </c>
      <c r="AK271">
        <v>1.1665390476799999</v>
      </c>
      <c r="AL271">
        <v>1.02565528689</v>
      </c>
      <c r="AM271">
        <v>0.76837043600499999</v>
      </c>
      <c r="AN271">
        <v>2.0276046038</v>
      </c>
      <c r="AO271">
        <v>0.76244159553099999</v>
      </c>
      <c r="AP271">
        <v>0.94991396681700002</v>
      </c>
      <c r="AQ271">
        <v>0.76624330640799998</v>
      </c>
      <c r="AR271">
        <v>1.06570981817</v>
      </c>
      <c r="AS271">
        <v>0.91515298269800005</v>
      </c>
      <c r="AT271">
        <v>0.88970527562900004</v>
      </c>
      <c r="AU271">
        <v>0.842499422745</v>
      </c>
      <c r="AV271">
        <v>0.86919292052899999</v>
      </c>
      <c r="AW271">
        <v>0.81336719829799997</v>
      </c>
      <c r="AX271">
        <v>0.96788054348899999</v>
      </c>
      <c r="AY271">
        <v>0.64169678131200003</v>
      </c>
      <c r="AZ271">
        <v>1.17133309698</v>
      </c>
      <c r="BA271">
        <v>0.92277285381600005</v>
      </c>
      <c r="BB271">
        <v>1.044454333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v>0.62173513800400004</v>
      </c>
      <c r="E272">
        <v>0.76204995291599997</v>
      </c>
      <c r="F272">
        <v>1.02843790633</v>
      </c>
      <c r="G272">
        <v>0.97509951301099995</v>
      </c>
      <c r="H272">
        <v>0.738657679949</v>
      </c>
      <c r="I272">
        <v>1.8519625668999999</v>
      </c>
      <c r="J272">
        <v>0.74076454159399996</v>
      </c>
      <c r="K272">
        <v>1.06096979665</v>
      </c>
      <c r="L272">
        <v>0.73771913594000005</v>
      </c>
      <c r="M272">
        <v>0.97997307780099996</v>
      </c>
      <c r="N272">
        <v>0.86787154557699997</v>
      </c>
      <c r="O272">
        <v>0.87260659646500005</v>
      </c>
      <c r="P272">
        <v>0.855366295379</v>
      </c>
      <c r="Q272">
        <v>0.88276301418900005</v>
      </c>
      <c r="R272">
        <v>0.85484722884599995</v>
      </c>
      <c r="S272">
        <v>0.91887058325000004</v>
      </c>
      <c r="T272">
        <v>0.59768668370300004</v>
      </c>
      <c r="U272">
        <v>1.0807755351199999</v>
      </c>
      <c r="V272">
        <v>0.86341250959600002</v>
      </c>
      <c r="W272">
        <v>0.99273909085300005</v>
      </c>
      <c r="X272" s="18"/>
      <c r="Y272" s="18"/>
      <c r="Z272" s="18"/>
      <c r="AA272" s="15"/>
      <c r="AB272" s="15"/>
      <c r="AC272" s="15"/>
      <c r="AD272" s="15"/>
      <c r="AE272" s="15"/>
      <c r="AF272" s="15"/>
      <c r="AG272" s="15"/>
      <c r="AH272" s="14"/>
      <c r="AI272">
        <v>0.56053237166600001</v>
      </c>
      <c r="AJ272">
        <v>0.75017782198799998</v>
      </c>
      <c r="AK272">
        <v>1.1209582623000001</v>
      </c>
      <c r="AL272">
        <v>1.0046408340499999</v>
      </c>
      <c r="AM272">
        <v>0.72294089403899997</v>
      </c>
      <c r="AN272">
        <v>1.89482648734</v>
      </c>
      <c r="AO272">
        <v>0.74988466585299995</v>
      </c>
      <c r="AP272">
        <v>0.94873083926699997</v>
      </c>
      <c r="AQ272">
        <v>0.75072871323400003</v>
      </c>
      <c r="AR272">
        <v>1.0188429159900001</v>
      </c>
      <c r="AS272">
        <v>0.95175428672700002</v>
      </c>
      <c r="AT272">
        <v>0.91399327303</v>
      </c>
      <c r="AU272">
        <v>0.85205026979099996</v>
      </c>
      <c r="AV272">
        <v>0.87660128066200005</v>
      </c>
      <c r="AW272">
        <v>0.81795076918499998</v>
      </c>
      <c r="AX272">
        <v>0.96265116715599996</v>
      </c>
      <c r="AY272">
        <v>0.61920554805200001</v>
      </c>
      <c r="AZ272">
        <v>1.23709737685</v>
      </c>
      <c r="BA272">
        <v>0.94368806216099999</v>
      </c>
      <c r="BB272">
        <v>1.1543416688599999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v>0.58492708509900004</v>
      </c>
      <c r="E273">
        <v>0.71891547123599997</v>
      </c>
      <c r="F273">
        <v>1.0094927688199999</v>
      </c>
      <c r="G273">
        <v>1.0633619223599999</v>
      </c>
      <c r="H273">
        <v>0.72764125493499998</v>
      </c>
      <c r="I273">
        <v>1.8994844902200001</v>
      </c>
      <c r="J273">
        <v>0.74214416607199996</v>
      </c>
      <c r="K273">
        <v>1.10767574898</v>
      </c>
      <c r="L273">
        <v>0.72889209649599995</v>
      </c>
      <c r="M273">
        <v>0.93742834976099998</v>
      </c>
      <c r="N273">
        <v>0.876262241118</v>
      </c>
      <c r="O273">
        <v>0.94966106698099995</v>
      </c>
      <c r="P273">
        <v>0.85479195525200002</v>
      </c>
      <c r="Q273">
        <v>0.89710144793000002</v>
      </c>
      <c r="R273">
        <v>0.88246981988200002</v>
      </c>
      <c r="S273">
        <v>0.92731371835800003</v>
      </c>
      <c r="T273">
        <v>0.57713258711399995</v>
      </c>
      <c r="U273">
        <v>1.0875589051600001</v>
      </c>
      <c r="V273">
        <v>0.84353327990299998</v>
      </c>
      <c r="W273">
        <v>1.1200293301399999</v>
      </c>
      <c r="X273" s="18"/>
      <c r="Y273" s="18"/>
      <c r="Z273" s="18"/>
      <c r="AA273" s="15"/>
      <c r="AB273" s="15"/>
      <c r="AC273" s="15"/>
      <c r="AD273" s="15"/>
      <c r="AE273" s="15"/>
      <c r="AF273" s="15"/>
      <c r="AG273" s="15"/>
      <c r="AH273" s="14"/>
      <c r="AI273">
        <v>0.55915926844200003</v>
      </c>
      <c r="AJ273">
        <v>0.71567039330000004</v>
      </c>
      <c r="AK273">
        <v>1.14956616008</v>
      </c>
      <c r="AL273">
        <v>1.0495452110600001</v>
      </c>
      <c r="AM273">
        <v>0.69459017795699995</v>
      </c>
      <c r="AN273">
        <v>1.9348625692000001</v>
      </c>
      <c r="AO273">
        <v>0.75391233550500003</v>
      </c>
      <c r="AP273">
        <v>0.95065539165599999</v>
      </c>
      <c r="AQ273">
        <v>0.74507884055700002</v>
      </c>
      <c r="AR273">
        <v>1.01188488245</v>
      </c>
      <c r="AS273">
        <v>0.99017921594299996</v>
      </c>
      <c r="AT273">
        <v>1.0347276909900001</v>
      </c>
      <c r="AU273">
        <v>0.83513891206299995</v>
      </c>
      <c r="AV273">
        <v>0.87908962491599996</v>
      </c>
      <c r="AW273">
        <v>0.817113929623</v>
      </c>
      <c r="AX273">
        <v>0.96701515848200004</v>
      </c>
      <c r="AY273">
        <v>0.60090083494299995</v>
      </c>
      <c r="AZ273">
        <v>1.25051800821</v>
      </c>
      <c r="BA273">
        <v>0.94285566106200003</v>
      </c>
      <c r="BB273">
        <v>1.2446462241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v>0.62223522177199997</v>
      </c>
      <c r="E274">
        <v>0.77261769042299999</v>
      </c>
      <c r="F274">
        <v>1.0203513853899999</v>
      </c>
      <c r="G274">
        <v>1.1099435369299999</v>
      </c>
      <c r="H274">
        <v>0.72912479849099998</v>
      </c>
      <c r="I274">
        <v>1.85372616416</v>
      </c>
      <c r="J274">
        <v>0.74085108899999996</v>
      </c>
      <c r="K274">
        <v>1.1255556871500001</v>
      </c>
      <c r="L274">
        <v>0.72215415958100004</v>
      </c>
      <c r="M274">
        <v>1.0263378485000001</v>
      </c>
      <c r="N274">
        <v>0.916242407609</v>
      </c>
      <c r="O274">
        <v>0.91415550483899999</v>
      </c>
      <c r="P274">
        <v>0.86892487952700004</v>
      </c>
      <c r="Q274">
        <v>0.88865830981799998</v>
      </c>
      <c r="R274">
        <v>0.90822712792000004</v>
      </c>
      <c r="S274">
        <v>0.918399643401</v>
      </c>
      <c r="T274">
        <v>0.56654359421300005</v>
      </c>
      <c r="U274">
        <v>1.0021014457499999</v>
      </c>
      <c r="V274">
        <v>0.81050430386200001</v>
      </c>
      <c r="W274">
        <v>1.0316830489</v>
      </c>
      <c r="X274" s="18"/>
      <c r="Y274" s="18"/>
      <c r="Z274" s="18"/>
      <c r="AA274" s="15"/>
      <c r="AB274" s="15"/>
      <c r="AC274" s="15"/>
      <c r="AD274" s="15"/>
      <c r="AE274" s="15"/>
      <c r="AF274" s="15"/>
      <c r="AG274" s="15"/>
      <c r="AH274" s="14"/>
      <c r="AI274">
        <v>0.59480891522599999</v>
      </c>
      <c r="AJ274">
        <v>0.81264272626599998</v>
      </c>
      <c r="AK274">
        <v>1.1676439219999999</v>
      </c>
      <c r="AL274">
        <v>0.99639102434100002</v>
      </c>
      <c r="AM274">
        <v>0.72181301586199997</v>
      </c>
      <c r="AN274">
        <v>1.9409989919799999</v>
      </c>
      <c r="AO274">
        <v>0.74272797099400001</v>
      </c>
      <c r="AP274">
        <v>0.96906531826999998</v>
      </c>
      <c r="AQ274">
        <v>0.75396943512799997</v>
      </c>
      <c r="AR274">
        <v>1.0489320548400001</v>
      </c>
      <c r="AS274">
        <v>0.95963316611299998</v>
      </c>
      <c r="AT274">
        <v>0.95669835359300004</v>
      </c>
      <c r="AU274">
        <v>0.837692115982</v>
      </c>
      <c r="AV274">
        <v>0.84149738851699996</v>
      </c>
      <c r="AW274">
        <v>0.79810607860100002</v>
      </c>
      <c r="AX274">
        <v>0.94656392407300005</v>
      </c>
      <c r="AY274">
        <v>0.57785747846400004</v>
      </c>
      <c r="AZ274">
        <v>1.1131915133500001</v>
      </c>
      <c r="BA274">
        <v>0.86830739452299999</v>
      </c>
      <c r="BB274">
        <v>1.20146620222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v>0.64656216513300002</v>
      </c>
      <c r="E275">
        <v>0.78404801269900004</v>
      </c>
      <c r="F275">
        <v>1.02047947897</v>
      </c>
      <c r="G275">
        <v>1.05481547424</v>
      </c>
      <c r="H275">
        <v>0.73905111293400005</v>
      </c>
      <c r="I275">
        <v>1.8478514583000001</v>
      </c>
      <c r="J275">
        <v>0.72766638286999996</v>
      </c>
      <c r="K275">
        <v>1.13308837678</v>
      </c>
      <c r="L275">
        <v>0.72489821897100004</v>
      </c>
      <c r="M275">
        <v>1.0225564167000001</v>
      </c>
      <c r="N275">
        <v>0.91892383047100001</v>
      </c>
      <c r="O275">
        <v>0.89262792706299998</v>
      </c>
      <c r="P275">
        <v>0.88077838966300004</v>
      </c>
      <c r="Q275">
        <v>0.88632927521399996</v>
      </c>
      <c r="R275">
        <v>0.95324959654200003</v>
      </c>
      <c r="S275">
        <v>0.91097193667700005</v>
      </c>
      <c r="T275">
        <v>0.58278531444799997</v>
      </c>
      <c r="U275">
        <v>1.06928191818</v>
      </c>
      <c r="V275">
        <v>0.83987965711400003</v>
      </c>
      <c r="W275">
        <v>1.0188554279299999</v>
      </c>
      <c r="X275" s="18"/>
      <c r="Y275" s="18"/>
      <c r="Z275" s="18"/>
      <c r="AA275" s="15"/>
      <c r="AB275" s="15"/>
      <c r="AC275" s="15"/>
      <c r="AD275" s="15"/>
      <c r="AE275" s="15"/>
      <c r="AF275" s="15"/>
      <c r="AG275" s="15"/>
      <c r="AH275" s="14"/>
      <c r="AI275">
        <v>0.60612135077100004</v>
      </c>
      <c r="AJ275">
        <v>0.81571596848200001</v>
      </c>
      <c r="AK275">
        <v>1.1753594273900001</v>
      </c>
      <c r="AL275">
        <v>1.1795501199</v>
      </c>
      <c r="AM275">
        <v>0.75917127470400003</v>
      </c>
      <c r="AN275">
        <v>1.95528624368</v>
      </c>
      <c r="AO275">
        <v>0.71158850569200005</v>
      </c>
      <c r="AP275">
        <v>0.96284480968800001</v>
      </c>
      <c r="AQ275">
        <v>0.77406368406899995</v>
      </c>
      <c r="AR275">
        <v>1.0683548433400001</v>
      </c>
      <c r="AS275">
        <v>0.91142548041600002</v>
      </c>
      <c r="AT275">
        <v>0.92904599408099997</v>
      </c>
      <c r="AU275">
        <v>0.82847386706399995</v>
      </c>
      <c r="AV275">
        <v>0.79254005428700003</v>
      </c>
      <c r="AW275">
        <v>0.91082428112699998</v>
      </c>
      <c r="AX275">
        <v>0.93561215244100004</v>
      </c>
      <c r="AY275">
        <v>0.66817967387900001</v>
      </c>
      <c r="AZ275">
        <v>1.0782059849500001</v>
      </c>
      <c r="BA275">
        <v>0.85778182715600004</v>
      </c>
      <c r="BB275">
        <v>1.2366264282999999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v>0.72965560323099998</v>
      </c>
      <c r="E276">
        <v>0.749818480229</v>
      </c>
      <c r="F276">
        <v>1.0090912916400001</v>
      </c>
      <c r="G276">
        <v>0.99288942858100004</v>
      </c>
      <c r="H276">
        <v>0.71340115518400005</v>
      </c>
      <c r="I276">
        <v>1.87058630821</v>
      </c>
      <c r="J276">
        <v>0.69987633434600005</v>
      </c>
      <c r="K276">
        <v>1.1182054743500001</v>
      </c>
      <c r="L276">
        <v>0.71259283729800005</v>
      </c>
      <c r="M276">
        <v>1.0853735341899999</v>
      </c>
      <c r="N276">
        <v>0.92373032352200002</v>
      </c>
      <c r="O276">
        <v>0.91475815546499994</v>
      </c>
      <c r="P276">
        <v>0.86321605371999999</v>
      </c>
      <c r="Q276">
        <v>0.91010371496700004</v>
      </c>
      <c r="R276">
        <v>0.93990017090699995</v>
      </c>
      <c r="S276">
        <v>0.90565790717799999</v>
      </c>
      <c r="T276">
        <v>0.53919632047400001</v>
      </c>
      <c r="U276">
        <v>1.0292205880700001</v>
      </c>
      <c r="V276">
        <v>0.89894181103100002</v>
      </c>
      <c r="W276">
        <v>1.0641566093199999</v>
      </c>
      <c r="X276" s="18"/>
      <c r="Y276" s="18"/>
      <c r="Z276" s="18"/>
      <c r="AA276" s="15"/>
      <c r="AB276" s="15"/>
      <c r="AC276" s="15"/>
      <c r="AD276" s="15"/>
      <c r="AE276" s="15"/>
      <c r="AF276" s="15"/>
      <c r="AG276" s="15"/>
      <c r="AH276" s="14"/>
      <c r="AI276">
        <v>0.70126272320299998</v>
      </c>
      <c r="AJ276">
        <v>0.81226943486299996</v>
      </c>
      <c r="AK276">
        <v>1.1743419181600001</v>
      </c>
      <c r="AL276">
        <v>1.2043454875799999</v>
      </c>
      <c r="AM276">
        <v>0.77746317972400003</v>
      </c>
      <c r="AN276">
        <v>1.9126149851900001</v>
      </c>
      <c r="AO276">
        <v>0.72603999648600004</v>
      </c>
      <c r="AP276">
        <v>0.94062070762700001</v>
      </c>
      <c r="AQ276">
        <v>0.75697421248300001</v>
      </c>
      <c r="AR276">
        <v>1.2899025452799999</v>
      </c>
      <c r="AS276">
        <v>0.91103916265999996</v>
      </c>
      <c r="AT276">
        <v>0.886407699218</v>
      </c>
      <c r="AU276">
        <v>0.82936897868600001</v>
      </c>
      <c r="AV276">
        <v>0.77326488125500004</v>
      </c>
      <c r="AW276">
        <v>0.85047764946600002</v>
      </c>
      <c r="AX276">
        <v>0.94420575103799997</v>
      </c>
      <c r="AY276">
        <v>0.64078459448900005</v>
      </c>
      <c r="AZ276">
        <v>1.05079505447</v>
      </c>
      <c r="BA276">
        <v>0.87898834656400004</v>
      </c>
      <c r="BB276">
        <v>1.2612020987400001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v>0.67526201527499996</v>
      </c>
      <c r="E277">
        <v>0.74108326341399999</v>
      </c>
      <c r="F277">
        <v>0.99626481848600001</v>
      </c>
      <c r="G277">
        <v>1.0531610414899999</v>
      </c>
      <c r="H277">
        <v>0.71126104124</v>
      </c>
      <c r="I277">
        <v>1.8661784188899999</v>
      </c>
      <c r="J277">
        <v>0.69726676285400002</v>
      </c>
      <c r="K277">
        <v>1.0761334702900001</v>
      </c>
      <c r="L277">
        <v>0.71952023762399997</v>
      </c>
      <c r="M277">
        <v>1.0544216387000001</v>
      </c>
      <c r="N277">
        <v>0.87734002126999999</v>
      </c>
      <c r="O277">
        <v>0.99045290982800005</v>
      </c>
      <c r="P277">
        <v>0.879475428457</v>
      </c>
      <c r="Q277">
        <v>0.94714011380300001</v>
      </c>
      <c r="R277">
        <v>0.92061359744100002</v>
      </c>
      <c r="S277">
        <v>0.94947060246500004</v>
      </c>
      <c r="T277">
        <v>0.56157354913900004</v>
      </c>
      <c r="U277">
        <v>1.0107372941299999</v>
      </c>
      <c r="V277">
        <v>0.87402487885900004</v>
      </c>
      <c r="W277">
        <v>1.0934538503</v>
      </c>
      <c r="X277" s="18"/>
      <c r="Y277" s="18"/>
      <c r="Z277" s="18"/>
      <c r="AA277" s="15"/>
      <c r="AB277" s="15"/>
      <c r="AC277" s="15"/>
      <c r="AD277" s="15"/>
      <c r="AE277" s="15"/>
      <c r="AF277" s="15"/>
      <c r="AG277" s="15"/>
      <c r="AH277" s="14"/>
      <c r="AI277">
        <v>0.669892521445</v>
      </c>
      <c r="AJ277">
        <v>0.77870271597899998</v>
      </c>
      <c r="AK277">
        <v>1.1801403108199999</v>
      </c>
      <c r="AL277">
        <v>1.3581048373</v>
      </c>
      <c r="AM277">
        <v>0.77375544255399997</v>
      </c>
      <c r="AN277">
        <v>1.89480596485</v>
      </c>
      <c r="AO277">
        <v>0.71256456834299997</v>
      </c>
      <c r="AP277">
        <v>0.92647004808900002</v>
      </c>
      <c r="AQ277">
        <v>0.77161352471</v>
      </c>
      <c r="AR277">
        <v>1.2193291294099999</v>
      </c>
      <c r="AS277">
        <v>0.92663669932399995</v>
      </c>
      <c r="AT277">
        <v>0.95090774264300004</v>
      </c>
      <c r="AU277">
        <v>0.80367663404599998</v>
      </c>
      <c r="AV277">
        <v>0.79497690517800002</v>
      </c>
      <c r="AW277">
        <v>0.83991876834599999</v>
      </c>
      <c r="AX277">
        <v>0.962571178162</v>
      </c>
      <c r="AY277">
        <v>0.601589763517</v>
      </c>
      <c r="AZ277">
        <v>1.2761827271099999</v>
      </c>
      <c r="BA277">
        <v>0.87524117798699996</v>
      </c>
      <c r="BB277">
        <v>1.2792685772200001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v>0.61974917510899996</v>
      </c>
      <c r="E278">
        <v>0.839009956434</v>
      </c>
      <c r="F278">
        <v>1.01016603849</v>
      </c>
      <c r="G278">
        <v>1.09704876984</v>
      </c>
      <c r="H278">
        <v>0.72555802590899998</v>
      </c>
      <c r="I278">
        <v>1.85697187863</v>
      </c>
      <c r="J278">
        <v>0.68519319884700003</v>
      </c>
      <c r="K278">
        <v>1.1279566050200001</v>
      </c>
      <c r="L278">
        <v>0.69767928306799998</v>
      </c>
      <c r="M278">
        <v>1.0377430453100001</v>
      </c>
      <c r="N278">
        <v>0.92614207897599998</v>
      </c>
      <c r="O278">
        <v>1.1420923814099999</v>
      </c>
      <c r="P278">
        <v>0.86987027726800004</v>
      </c>
      <c r="Q278">
        <v>0.92539758525899996</v>
      </c>
      <c r="R278">
        <v>0.94957244081699999</v>
      </c>
      <c r="S278">
        <v>0.90325074776500003</v>
      </c>
      <c r="T278">
        <v>0.556168767354</v>
      </c>
      <c r="U278">
        <v>1.04899259713</v>
      </c>
      <c r="V278">
        <v>0.85003352272800003</v>
      </c>
      <c r="W278">
        <v>1.1212167227300001</v>
      </c>
      <c r="X278" s="18"/>
      <c r="Y278" s="18"/>
      <c r="Z278" s="18"/>
      <c r="AA278" s="15"/>
      <c r="AB278" s="15"/>
      <c r="AC278" s="15"/>
      <c r="AD278" s="15"/>
      <c r="AE278" s="15"/>
      <c r="AF278" s="15"/>
      <c r="AG278" s="15"/>
      <c r="AH278" s="14"/>
      <c r="AI278">
        <v>0.59660327332899998</v>
      </c>
      <c r="AJ278">
        <v>0.82013289723299998</v>
      </c>
      <c r="AK278">
        <v>1.1796584423000001</v>
      </c>
      <c r="AL278">
        <v>1.32406907291</v>
      </c>
      <c r="AM278">
        <v>0.75168639420600003</v>
      </c>
      <c r="AN278">
        <v>1.9407612139199999</v>
      </c>
      <c r="AO278">
        <v>0.71414996343199999</v>
      </c>
      <c r="AP278">
        <v>0.945207597718</v>
      </c>
      <c r="AQ278">
        <v>0.76198055911700002</v>
      </c>
      <c r="AR278">
        <v>1.19057514591</v>
      </c>
      <c r="AS278">
        <v>0.98259471108499996</v>
      </c>
      <c r="AT278">
        <v>0.97685478603200004</v>
      </c>
      <c r="AU278">
        <v>0.81417027971599998</v>
      </c>
      <c r="AV278">
        <v>0.93669964242600001</v>
      </c>
      <c r="AW278">
        <v>0.80807584500200003</v>
      </c>
      <c r="AX278">
        <v>0.92974848839599999</v>
      </c>
      <c r="AY278">
        <v>0.62678987200699998</v>
      </c>
      <c r="AZ278">
        <v>1.26096644207</v>
      </c>
      <c r="BA278">
        <v>0.89445066621699998</v>
      </c>
      <c r="BB278">
        <v>1.2238120232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v>0.754238050371</v>
      </c>
      <c r="E279">
        <v>0.78247229385100003</v>
      </c>
      <c r="F279">
        <v>1.0245834543100001</v>
      </c>
      <c r="G279">
        <v>1.2113606691500001</v>
      </c>
      <c r="H279">
        <v>0.72976817973899999</v>
      </c>
      <c r="I279">
        <v>1.8211804657199999</v>
      </c>
      <c r="J279">
        <v>0.69520068801799995</v>
      </c>
      <c r="K279">
        <v>1.1239117757999999</v>
      </c>
      <c r="L279">
        <v>0.745614206173</v>
      </c>
      <c r="M279">
        <v>1.1481991039799999</v>
      </c>
      <c r="N279">
        <v>0.95709720027400003</v>
      </c>
      <c r="O279">
        <v>1.0897636746699999</v>
      </c>
      <c r="P279">
        <v>0.86922481175599997</v>
      </c>
      <c r="Q279">
        <v>0.89429627977500004</v>
      </c>
      <c r="R279">
        <v>0.91738179639399997</v>
      </c>
      <c r="S279">
        <v>0.89438013876300004</v>
      </c>
      <c r="T279">
        <v>0.57243958394600003</v>
      </c>
      <c r="U279">
        <v>1.01115603033</v>
      </c>
      <c r="V279">
        <v>0.859150053538</v>
      </c>
      <c r="W279">
        <v>1.16575286818</v>
      </c>
      <c r="X279" s="18"/>
      <c r="Y279" s="18"/>
      <c r="Z279" s="18"/>
      <c r="AA279" s="15"/>
      <c r="AB279" s="15"/>
      <c r="AC279" s="15"/>
      <c r="AD279" s="15"/>
      <c r="AE279" s="15"/>
      <c r="AF279" s="15"/>
      <c r="AG279" s="15"/>
      <c r="AH279" s="14"/>
      <c r="AI279">
        <v>0.59334253545299998</v>
      </c>
      <c r="AJ279">
        <v>0.77110656249999998</v>
      </c>
      <c r="AK279">
        <v>1.18083995861</v>
      </c>
      <c r="AL279">
        <v>1.3126490985699999</v>
      </c>
      <c r="AM279">
        <v>0.75970702133000001</v>
      </c>
      <c r="AN279">
        <v>1.9477701189600001</v>
      </c>
      <c r="AO279">
        <v>0.71292289641399997</v>
      </c>
      <c r="AP279">
        <v>0.99617865752599999</v>
      </c>
      <c r="AQ279">
        <v>0.77836954390699997</v>
      </c>
      <c r="AR279">
        <v>1.2692901007899999</v>
      </c>
      <c r="AS279">
        <v>0.97392257626900003</v>
      </c>
      <c r="AT279">
        <v>0.96624896117500003</v>
      </c>
      <c r="AU279">
        <v>0.85287054008300001</v>
      </c>
      <c r="AV279">
        <v>0.96214746122000006</v>
      </c>
      <c r="AW279">
        <v>0.91519382553499995</v>
      </c>
      <c r="AX279">
        <v>0.940973139618</v>
      </c>
      <c r="AY279">
        <v>0.59198495148899999</v>
      </c>
      <c r="AZ279">
        <v>1.11479881625</v>
      </c>
      <c r="BA279">
        <v>0.90758933776999995</v>
      </c>
      <c r="BB279">
        <v>1.2151940007199999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v>0.78172164426099999</v>
      </c>
      <c r="E280">
        <v>0.86004475183899998</v>
      </c>
      <c r="F280">
        <v>1.00773028975</v>
      </c>
      <c r="G280">
        <v>1.27233049975</v>
      </c>
      <c r="H280">
        <v>0.705194818364</v>
      </c>
      <c r="I280">
        <v>1.8872138543600001</v>
      </c>
      <c r="J280">
        <v>0.70361153752000005</v>
      </c>
      <c r="K280">
        <v>1.0896370451599999</v>
      </c>
      <c r="L280">
        <v>0.753425065314</v>
      </c>
      <c r="M280">
        <v>0.99407608056700003</v>
      </c>
      <c r="N280">
        <v>0.86164570782899996</v>
      </c>
      <c r="O280">
        <v>1.03511733769</v>
      </c>
      <c r="P280">
        <v>0.86345203888599997</v>
      </c>
      <c r="Q280">
        <v>0.89440907330899999</v>
      </c>
      <c r="R280">
        <v>0.89149557816299996</v>
      </c>
      <c r="S280">
        <v>0.90859201664199996</v>
      </c>
      <c r="T280">
        <v>0.58576360565899999</v>
      </c>
      <c r="U280">
        <v>1.13518671907</v>
      </c>
      <c r="V280">
        <v>0.86438988404600003</v>
      </c>
      <c r="W280">
        <v>1.10241393518</v>
      </c>
      <c r="X280" s="18"/>
      <c r="Y280" s="18"/>
      <c r="Z280" s="18"/>
      <c r="AA280" s="15"/>
      <c r="AB280" s="15"/>
      <c r="AC280" s="15"/>
      <c r="AD280" s="15"/>
      <c r="AE280" s="15"/>
      <c r="AF280" s="15"/>
      <c r="AG280" s="15"/>
      <c r="AH280" s="14"/>
      <c r="AI280">
        <v>0.61898976579300002</v>
      </c>
      <c r="AJ280">
        <v>0.86498954892400004</v>
      </c>
      <c r="AK280">
        <v>1.1710049357200001</v>
      </c>
      <c r="AL280">
        <v>1.37296249119</v>
      </c>
      <c r="AM280">
        <v>0.76461083988800005</v>
      </c>
      <c r="AN280">
        <v>1.96859200383</v>
      </c>
      <c r="AO280">
        <v>0.70378444133499996</v>
      </c>
      <c r="AP280">
        <v>1.01531872027</v>
      </c>
      <c r="AQ280">
        <v>0.75974219576000002</v>
      </c>
      <c r="AR280">
        <v>1.15320788464</v>
      </c>
      <c r="AS280">
        <v>0.88283089152700001</v>
      </c>
      <c r="AT280">
        <v>1.0365483744699999</v>
      </c>
      <c r="AU280">
        <v>0.85036187143499997</v>
      </c>
      <c r="AV280">
        <v>0.93803916121399999</v>
      </c>
      <c r="AW280">
        <v>0.92795585047600004</v>
      </c>
      <c r="AX280">
        <v>0.97434077301300004</v>
      </c>
      <c r="AY280">
        <v>0.63229000167399996</v>
      </c>
      <c r="AZ280">
        <v>1.2813569463100001</v>
      </c>
      <c r="BA280">
        <v>0.92046172456800002</v>
      </c>
      <c r="BB280">
        <v>1.27444448364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v>0.68231733750199997</v>
      </c>
      <c r="E281">
        <v>0.83944643558200005</v>
      </c>
      <c r="F281">
        <v>1.0347266795500001</v>
      </c>
      <c r="G281">
        <v>1.24628250864</v>
      </c>
      <c r="H281">
        <v>0.74914303096299995</v>
      </c>
      <c r="I281">
        <v>1.8877530623700001</v>
      </c>
      <c r="J281">
        <v>0.70249008199600005</v>
      </c>
      <c r="K281">
        <v>1.05617495279</v>
      </c>
      <c r="L281">
        <v>0.70181288545300002</v>
      </c>
      <c r="M281">
        <v>0.99423635701799995</v>
      </c>
      <c r="N281">
        <v>0.83707837141200003</v>
      </c>
      <c r="O281">
        <v>1.1181543920599999</v>
      </c>
      <c r="P281">
        <v>0.87155961760599998</v>
      </c>
      <c r="Q281">
        <v>0.96165345749800002</v>
      </c>
      <c r="R281">
        <v>0.87462450339200004</v>
      </c>
      <c r="S281">
        <v>0.893344861943</v>
      </c>
      <c r="T281">
        <v>0.56751863730899998</v>
      </c>
      <c r="U281">
        <v>1.1969580525200001</v>
      </c>
      <c r="V281">
        <v>0.84213303234299997</v>
      </c>
      <c r="W281">
        <v>1.1972674129600001</v>
      </c>
      <c r="X281" s="18"/>
      <c r="Y281" s="18"/>
      <c r="Z281" s="18"/>
      <c r="AA281" s="15"/>
      <c r="AB281" s="15"/>
      <c r="AC281" s="15"/>
      <c r="AD281" s="15"/>
      <c r="AE281" s="15"/>
      <c r="AF281" s="15"/>
      <c r="AG281" s="15"/>
      <c r="AH281" s="14"/>
      <c r="AI281">
        <v>0.54956650564200005</v>
      </c>
      <c r="AJ281">
        <v>0.83180861612000001</v>
      </c>
      <c r="AK281">
        <v>1.2062497618200001</v>
      </c>
      <c r="AL281">
        <v>1.39674898367</v>
      </c>
      <c r="AM281">
        <v>0.77981504610200003</v>
      </c>
      <c r="AN281">
        <v>1.8922379012799999</v>
      </c>
      <c r="AO281">
        <v>0.73051668681899995</v>
      </c>
      <c r="AP281">
        <v>1.0568075912599999</v>
      </c>
      <c r="AQ281">
        <v>0.76290649306199998</v>
      </c>
      <c r="AR281">
        <v>1.23159570622</v>
      </c>
      <c r="AS281">
        <v>0.87512782569600001</v>
      </c>
      <c r="AT281">
        <v>1.09033854437</v>
      </c>
      <c r="AU281">
        <v>0.83703773550000005</v>
      </c>
      <c r="AV281">
        <v>0.96944556727800002</v>
      </c>
      <c r="AW281">
        <v>0.86580628107000002</v>
      </c>
      <c r="AX281">
        <v>0.96601319512100003</v>
      </c>
      <c r="AY281">
        <v>0.61309248400899996</v>
      </c>
      <c r="AZ281">
        <v>1.3266701990700001</v>
      </c>
      <c r="BA281">
        <v>0.87467528057599997</v>
      </c>
      <c r="BB281">
        <v>1.4299785582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v>0.642497243542</v>
      </c>
      <c r="E282">
        <v>0.79329271598499995</v>
      </c>
      <c r="F282">
        <v>1.0191596055400001</v>
      </c>
      <c r="G282">
        <v>1.26510537091</v>
      </c>
      <c r="H282">
        <v>0.77681766406899999</v>
      </c>
      <c r="I282">
        <v>1.87041081645</v>
      </c>
      <c r="J282">
        <v>0.69097215574399995</v>
      </c>
      <c r="K282">
        <v>1.05091395262</v>
      </c>
      <c r="L282">
        <v>0.660450476801</v>
      </c>
      <c r="M282">
        <v>1.03676298486</v>
      </c>
      <c r="N282">
        <v>0.962049591511</v>
      </c>
      <c r="O282">
        <v>1.1465700113499999</v>
      </c>
      <c r="P282">
        <v>0.84911538031099998</v>
      </c>
      <c r="Q282">
        <v>0.95631775625600002</v>
      </c>
      <c r="R282">
        <v>0.84728943221300002</v>
      </c>
      <c r="S282">
        <v>0.89065218987899997</v>
      </c>
      <c r="T282">
        <v>0.53328811272200005</v>
      </c>
      <c r="U282">
        <v>1.08958873524</v>
      </c>
      <c r="V282">
        <v>0.918316516636</v>
      </c>
      <c r="W282">
        <v>1.1227448822699999</v>
      </c>
      <c r="X282" s="18"/>
      <c r="Y282" s="18"/>
      <c r="Z282" s="18"/>
      <c r="AA282" s="15"/>
      <c r="AB282" s="15"/>
      <c r="AC282" s="15"/>
      <c r="AD282" s="15"/>
      <c r="AE282" s="15"/>
      <c r="AF282" s="15"/>
      <c r="AG282" s="15"/>
      <c r="AH282" s="14"/>
      <c r="AI282">
        <v>0.52989962169399996</v>
      </c>
      <c r="AJ282">
        <v>0.76868548275000004</v>
      </c>
      <c r="AK282">
        <v>1.16882348109</v>
      </c>
      <c r="AL282">
        <v>1.4623010536500001</v>
      </c>
      <c r="AM282">
        <v>0.75587858067000002</v>
      </c>
      <c r="AN282">
        <v>1.8457288704899999</v>
      </c>
      <c r="AO282">
        <v>0.69785805752100005</v>
      </c>
      <c r="AP282">
        <v>1.03889762819</v>
      </c>
      <c r="AQ282">
        <v>0.71984630951899997</v>
      </c>
      <c r="AR282">
        <v>1.1893549024900001</v>
      </c>
      <c r="AS282">
        <v>0.92564686258100004</v>
      </c>
      <c r="AT282">
        <v>1.11117617826</v>
      </c>
      <c r="AU282">
        <v>0.85179400420700002</v>
      </c>
      <c r="AV282">
        <v>1.04260107907</v>
      </c>
      <c r="AW282">
        <v>1.0321680873100001</v>
      </c>
      <c r="AX282">
        <v>0.95753234679400001</v>
      </c>
      <c r="AY282">
        <v>0.57628624104299997</v>
      </c>
      <c r="AZ282">
        <v>1.1756837227700001</v>
      </c>
      <c r="BA282">
        <v>0.99061835992900005</v>
      </c>
      <c r="BB282">
        <v>1.3068748918799999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v>0.54335915234400001</v>
      </c>
      <c r="E283">
        <v>0.76133785626200001</v>
      </c>
      <c r="F283">
        <v>1.0083545710299999</v>
      </c>
      <c r="G283">
        <v>1.3140405343799999</v>
      </c>
      <c r="H283">
        <v>0.75339883752799996</v>
      </c>
      <c r="I283">
        <v>1.8439843016799999</v>
      </c>
      <c r="J283">
        <v>0.67115721996800004</v>
      </c>
      <c r="K283">
        <v>1.1039545747799999</v>
      </c>
      <c r="L283">
        <v>0.67639568611400003</v>
      </c>
      <c r="M283">
        <v>1.18303338932</v>
      </c>
      <c r="N283">
        <v>0.91557879369600004</v>
      </c>
      <c r="O283">
        <v>1.2218113420600001</v>
      </c>
      <c r="P283">
        <v>0.86628678822299998</v>
      </c>
      <c r="Q283">
        <v>1.0169312525400001</v>
      </c>
      <c r="R283">
        <v>0.94565868167300005</v>
      </c>
      <c r="S283">
        <v>0.90525106954099999</v>
      </c>
      <c r="T283">
        <v>0.55814495758100002</v>
      </c>
      <c r="U283">
        <v>1.17637957662</v>
      </c>
      <c r="V283">
        <v>0.90376461021099996</v>
      </c>
      <c r="W283">
        <v>1.12641228965</v>
      </c>
      <c r="X283" s="18"/>
      <c r="Y283" s="18"/>
      <c r="Z283" s="18"/>
      <c r="AA283" s="15"/>
      <c r="AB283" s="15"/>
      <c r="AC283" s="15"/>
      <c r="AD283" s="15"/>
      <c r="AE283" s="15"/>
      <c r="AF283" s="15"/>
      <c r="AG283" s="15"/>
      <c r="AH283" s="14"/>
      <c r="AI283">
        <v>0.51329464469399999</v>
      </c>
      <c r="AJ283">
        <v>0.75286629475300004</v>
      </c>
      <c r="AK283">
        <v>1.1450100277599999</v>
      </c>
      <c r="AL283">
        <v>1.5738556694300001</v>
      </c>
      <c r="AM283">
        <v>0.75754189654399995</v>
      </c>
      <c r="AN283">
        <v>1.84139214381</v>
      </c>
      <c r="AO283">
        <v>0.69728146548699999</v>
      </c>
      <c r="AP283">
        <v>1.04640091219</v>
      </c>
      <c r="AQ283">
        <v>0.76622339310700005</v>
      </c>
      <c r="AR283">
        <v>1.33461456652</v>
      </c>
      <c r="AS283">
        <v>0.94803331611999997</v>
      </c>
      <c r="AT283">
        <v>1.22158629403</v>
      </c>
      <c r="AU283">
        <v>0.87077215877799996</v>
      </c>
      <c r="AV283">
        <v>1.1767160917799999</v>
      </c>
      <c r="AW283">
        <v>1.09223304522</v>
      </c>
      <c r="AX283">
        <v>0.92742528069800001</v>
      </c>
      <c r="AY283">
        <v>0.60458115593200001</v>
      </c>
      <c r="AZ283">
        <v>1.12400317096</v>
      </c>
      <c r="BA283">
        <v>0.95259284352200002</v>
      </c>
      <c r="BB283">
        <v>1.2194377915500001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v>0.51932878815700001</v>
      </c>
      <c r="E284">
        <v>0.81201977302399997</v>
      </c>
      <c r="F284">
        <v>1.0109540591399999</v>
      </c>
      <c r="G284">
        <v>1.56599877814</v>
      </c>
      <c r="H284">
        <v>0.77320167409100005</v>
      </c>
      <c r="I284">
        <v>1.8102042516000001</v>
      </c>
      <c r="J284">
        <v>0.66316129831500004</v>
      </c>
      <c r="K284">
        <v>1.1901137362</v>
      </c>
      <c r="L284">
        <v>0.71072063973800004</v>
      </c>
      <c r="M284">
        <v>1.35646366625</v>
      </c>
      <c r="N284">
        <v>0.93333065143500005</v>
      </c>
      <c r="O284">
        <v>1.2171861105499999</v>
      </c>
      <c r="P284">
        <v>0.87376153830799996</v>
      </c>
      <c r="Q284">
        <v>1.00641869449</v>
      </c>
      <c r="R284">
        <v>0.97441220419200003</v>
      </c>
      <c r="S284">
        <v>0.89692685616500001</v>
      </c>
      <c r="T284">
        <v>0.55230400384800005</v>
      </c>
      <c r="U284">
        <v>1.2025824786899999</v>
      </c>
      <c r="V284">
        <v>0.89718519250600004</v>
      </c>
      <c r="W284">
        <v>1.1502424521000001</v>
      </c>
      <c r="X284" s="18"/>
      <c r="Y284" s="18"/>
      <c r="Z284" s="18"/>
      <c r="AA284" s="15"/>
      <c r="AB284" s="15"/>
      <c r="AC284" s="15"/>
      <c r="AD284" s="15"/>
      <c r="AE284" s="15"/>
      <c r="AF284" s="15"/>
      <c r="AG284" s="15"/>
      <c r="AH284" s="14"/>
      <c r="AI284">
        <v>0.54140742417300003</v>
      </c>
      <c r="AJ284">
        <v>0.82283697617700002</v>
      </c>
      <c r="AK284">
        <v>1.16910288159</v>
      </c>
      <c r="AL284">
        <v>1.5832023047499999</v>
      </c>
      <c r="AM284">
        <v>0.76271280038199996</v>
      </c>
      <c r="AN284">
        <v>1.8833048718000001</v>
      </c>
      <c r="AO284">
        <v>0.69211074833999997</v>
      </c>
      <c r="AP284">
        <v>1.0800967644199999</v>
      </c>
      <c r="AQ284">
        <v>0.79525028316599999</v>
      </c>
      <c r="AR284">
        <v>1.66260282187</v>
      </c>
      <c r="AS284">
        <v>0.97355514245399999</v>
      </c>
      <c r="AT284">
        <v>1.28060214949</v>
      </c>
      <c r="AU284">
        <v>0.87346146564799998</v>
      </c>
      <c r="AV284">
        <v>1.1254100603299999</v>
      </c>
      <c r="AW284">
        <v>1.16763984452</v>
      </c>
      <c r="AX284">
        <v>0.91532419161900003</v>
      </c>
      <c r="AY284">
        <v>0.55527422674000004</v>
      </c>
      <c r="AZ284">
        <v>1.1229406290199999</v>
      </c>
      <c r="BA284">
        <v>0.95781882513000005</v>
      </c>
      <c r="BB284">
        <v>1.1728593279899999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v>0.60068397189800005</v>
      </c>
      <c r="E285">
        <v>0.84576265141899998</v>
      </c>
      <c r="F285">
        <v>1.01389554011</v>
      </c>
      <c r="G285">
        <v>1.62664857905</v>
      </c>
      <c r="H285">
        <v>0.73842087989500005</v>
      </c>
      <c r="I285">
        <v>1.7866783068900001</v>
      </c>
      <c r="J285">
        <v>0.66834511843900002</v>
      </c>
      <c r="K285">
        <v>1.25443258837</v>
      </c>
      <c r="L285">
        <v>0.81066088002799996</v>
      </c>
      <c r="M285">
        <v>1.387645325</v>
      </c>
      <c r="N285">
        <v>1.0411902715700001</v>
      </c>
      <c r="O285">
        <v>1.1998026720599999</v>
      </c>
      <c r="P285">
        <v>0.86295290176999995</v>
      </c>
      <c r="Q285">
        <v>0.99662877002799999</v>
      </c>
      <c r="R285">
        <v>0.90958666906499996</v>
      </c>
      <c r="S285">
        <v>0.90365886208000001</v>
      </c>
      <c r="T285">
        <v>0.55699173541500002</v>
      </c>
      <c r="U285">
        <v>1.3646125186</v>
      </c>
      <c r="V285">
        <v>0.92968583440599994</v>
      </c>
      <c r="W285">
        <v>1.2414404906100001</v>
      </c>
      <c r="X285" s="18"/>
      <c r="Y285" s="18"/>
      <c r="Z285" s="18"/>
      <c r="AA285" s="15"/>
      <c r="AB285" s="15"/>
      <c r="AC285" s="15"/>
      <c r="AD285" s="15"/>
      <c r="AE285" s="15"/>
      <c r="AF285" s="15"/>
      <c r="AG285" s="15"/>
      <c r="AH285" s="14"/>
      <c r="AI285">
        <v>0.50364514568700003</v>
      </c>
      <c r="AJ285">
        <v>0.855461785669</v>
      </c>
      <c r="AK285">
        <v>1.17213357608</v>
      </c>
      <c r="AL285">
        <v>1.50372135283</v>
      </c>
      <c r="AM285">
        <v>0.77353873620699998</v>
      </c>
      <c r="AN285">
        <v>1.85767653601</v>
      </c>
      <c r="AO285">
        <v>0.69844504688099995</v>
      </c>
      <c r="AP285">
        <v>1.14477234701</v>
      </c>
      <c r="AQ285">
        <v>0.842614663953</v>
      </c>
      <c r="AR285">
        <v>1.6040733470799999</v>
      </c>
      <c r="AS285">
        <v>0.94007951082999996</v>
      </c>
      <c r="AT285">
        <v>1.2793207235699999</v>
      </c>
      <c r="AU285">
        <v>0.87350810647699995</v>
      </c>
      <c r="AV285">
        <v>1.17403955208</v>
      </c>
      <c r="AW285">
        <v>1.0980588016299999</v>
      </c>
      <c r="AX285">
        <v>0.92156602218999994</v>
      </c>
      <c r="AY285">
        <v>0.62688197743899998</v>
      </c>
      <c r="AZ285">
        <v>1.3981242266</v>
      </c>
      <c r="BA285">
        <v>0.94426458720200002</v>
      </c>
      <c r="BB285">
        <v>1.23586242596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v>0.619344621722</v>
      </c>
      <c r="E286">
        <v>0.84237188898199999</v>
      </c>
      <c r="F286">
        <v>0.99411197015200004</v>
      </c>
      <c r="G286">
        <v>1.64415954844</v>
      </c>
      <c r="H286">
        <v>0.74297025176599996</v>
      </c>
      <c r="I286">
        <v>1.8412940763300001</v>
      </c>
      <c r="J286">
        <v>0.66682418083799999</v>
      </c>
      <c r="K286">
        <v>1.29192988145</v>
      </c>
      <c r="L286">
        <v>0.69954206785999995</v>
      </c>
      <c r="M286">
        <v>1.2403637119399999</v>
      </c>
      <c r="N286">
        <v>0.987794794679</v>
      </c>
      <c r="O286">
        <v>1.2846073741999999</v>
      </c>
      <c r="P286">
        <v>0.85745227540299995</v>
      </c>
      <c r="Q286">
        <v>1.0007307024700001</v>
      </c>
      <c r="R286">
        <v>0.94600697133900002</v>
      </c>
      <c r="S286">
        <v>0.92994903047599997</v>
      </c>
      <c r="T286">
        <v>0.54826961688800002</v>
      </c>
      <c r="U286">
        <v>1.5458034835300001</v>
      </c>
      <c r="V286">
        <v>0.93065615126699996</v>
      </c>
      <c r="W286">
        <v>1.2329817408499999</v>
      </c>
      <c r="X286" s="18"/>
      <c r="Y286" s="18"/>
      <c r="Z286" s="18"/>
      <c r="AA286" s="15"/>
      <c r="AB286" s="15"/>
      <c r="AC286" s="15"/>
      <c r="AD286" s="15"/>
      <c r="AE286" s="15"/>
      <c r="AF286" s="15"/>
      <c r="AG286" s="15"/>
      <c r="AH286" s="14"/>
      <c r="AI286">
        <v>0.54544146979700003</v>
      </c>
      <c r="AJ286">
        <v>0.81464862958600004</v>
      </c>
      <c r="AK286">
        <v>1.1343670080499999</v>
      </c>
      <c r="AL286">
        <v>1.59285636735</v>
      </c>
      <c r="AM286">
        <v>0.819523564353</v>
      </c>
      <c r="AN286">
        <v>1.8617355091500001</v>
      </c>
      <c r="AO286">
        <v>0.69085543866200005</v>
      </c>
      <c r="AP286">
        <v>1.17724447069</v>
      </c>
      <c r="AQ286">
        <v>0.76207980057900004</v>
      </c>
      <c r="AR286">
        <v>1.44608337824</v>
      </c>
      <c r="AS286">
        <v>0.895655810123</v>
      </c>
      <c r="AT286">
        <v>1.3290063975099999</v>
      </c>
      <c r="AU286">
        <v>0.85346848291999999</v>
      </c>
      <c r="AV286">
        <v>1.2407220429700001</v>
      </c>
      <c r="AW286">
        <v>1.0250413060400001</v>
      </c>
      <c r="AX286">
        <v>0.94335236918999998</v>
      </c>
      <c r="AY286">
        <v>0.59365929267799999</v>
      </c>
      <c r="AZ286">
        <v>1.3379474173100001</v>
      </c>
      <c r="BA286">
        <v>1.0095646169600001</v>
      </c>
      <c r="BB286">
        <v>1.2489730289600001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v>0.64947197393599998</v>
      </c>
      <c r="E287">
        <v>0.78398854316800004</v>
      </c>
      <c r="F287">
        <v>0.97470118981700005</v>
      </c>
      <c r="G287">
        <v>1.54755260077</v>
      </c>
      <c r="H287">
        <v>0.78250498158000004</v>
      </c>
      <c r="I287">
        <v>1.90371286595</v>
      </c>
      <c r="J287">
        <v>0.68247263244300005</v>
      </c>
      <c r="K287">
        <v>1.2783036073</v>
      </c>
      <c r="L287">
        <v>0.68075505390000002</v>
      </c>
      <c r="M287">
        <v>1.0986022761300001</v>
      </c>
      <c r="N287">
        <v>1.00614303233</v>
      </c>
      <c r="O287">
        <v>1.21348597029</v>
      </c>
      <c r="P287">
        <v>0.86733840598</v>
      </c>
      <c r="Q287">
        <v>1.0125420780100001</v>
      </c>
      <c r="R287">
        <v>0.95093918158400004</v>
      </c>
      <c r="S287">
        <v>0.872748401309</v>
      </c>
      <c r="T287">
        <v>0.50803617538599999</v>
      </c>
      <c r="U287">
        <v>1.39704517843</v>
      </c>
      <c r="V287">
        <v>0.96819902741200004</v>
      </c>
      <c r="W287">
        <v>1.2928406610600001</v>
      </c>
      <c r="X287" s="18"/>
      <c r="Y287" s="18"/>
      <c r="Z287" s="18"/>
      <c r="AA287" s="15"/>
      <c r="AB287" s="15"/>
      <c r="AC287" s="15"/>
      <c r="AD287" s="15"/>
      <c r="AE287" s="15"/>
      <c r="AF287" s="15"/>
      <c r="AG287" s="15"/>
      <c r="AH287" s="14"/>
      <c r="AI287">
        <v>0.57355661771499999</v>
      </c>
      <c r="AJ287">
        <v>0.78467961958700005</v>
      </c>
      <c r="AK287">
        <v>1.11882105508</v>
      </c>
      <c r="AL287">
        <v>1.6584785580600001</v>
      </c>
      <c r="AM287">
        <v>0.809037870439</v>
      </c>
      <c r="AN287">
        <v>1.9136483826099999</v>
      </c>
      <c r="AO287">
        <v>0.69603460040700005</v>
      </c>
      <c r="AP287">
        <v>1.1124644352299999</v>
      </c>
      <c r="AQ287">
        <v>0.71618605331899998</v>
      </c>
      <c r="AR287">
        <v>1.30894908743</v>
      </c>
      <c r="AS287">
        <v>0.86630463478999997</v>
      </c>
      <c r="AT287">
        <v>1.2184369560699999</v>
      </c>
      <c r="AU287">
        <v>0.88403341392900003</v>
      </c>
      <c r="AV287">
        <v>1.1895881424600001</v>
      </c>
      <c r="AW287">
        <v>1.12556606645</v>
      </c>
      <c r="AX287">
        <v>0.92332390717000001</v>
      </c>
      <c r="AY287">
        <v>0.59497455734000004</v>
      </c>
      <c r="AZ287">
        <v>1.23685433661</v>
      </c>
      <c r="BA287">
        <v>1.02892341547</v>
      </c>
      <c r="BB287">
        <v>1.39096210175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v>0.65995203447799999</v>
      </c>
      <c r="E288">
        <v>0.81996569042400003</v>
      </c>
      <c r="F288">
        <v>0.95838153511900004</v>
      </c>
      <c r="G288">
        <v>1.659213788</v>
      </c>
      <c r="H288">
        <v>0.824722627998</v>
      </c>
      <c r="I288">
        <v>1.8411531272799999</v>
      </c>
      <c r="J288">
        <v>0.67076605093099995</v>
      </c>
      <c r="K288">
        <v>1.26153119099</v>
      </c>
      <c r="L288">
        <v>0.70636265091799999</v>
      </c>
      <c r="M288">
        <v>1.24021001859</v>
      </c>
      <c r="N288">
        <v>0.96069001838300006</v>
      </c>
      <c r="O288">
        <v>1.1900845705100001</v>
      </c>
      <c r="P288">
        <v>0.84781429464299995</v>
      </c>
      <c r="Q288">
        <v>1.12785567525</v>
      </c>
      <c r="R288">
        <v>0.98528782252400005</v>
      </c>
      <c r="S288">
        <v>0.881558084839</v>
      </c>
      <c r="T288">
        <v>0.53271162352699997</v>
      </c>
      <c r="U288">
        <v>1.3563952990999999</v>
      </c>
      <c r="V288">
        <v>0.95958264811399996</v>
      </c>
      <c r="W288">
        <v>1.2891483750499999</v>
      </c>
      <c r="X288" s="18"/>
      <c r="Y288" s="18"/>
      <c r="Z288" s="18"/>
      <c r="AA288" s="15"/>
      <c r="AB288" s="15"/>
      <c r="AC288" s="15"/>
      <c r="AD288" s="15"/>
      <c r="AE288" s="15"/>
      <c r="AF288" s="15"/>
      <c r="AG288" s="15"/>
      <c r="AH288" s="14"/>
      <c r="AI288">
        <v>0.47023961447399998</v>
      </c>
      <c r="AJ288">
        <v>0.86812096166700004</v>
      </c>
      <c r="AK288">
        <v>1.1023701100100001</v>
      </c>
      <c r="AL288">
        <v>1.7011113995</v>
      </c>
      <c r="AM288">
        <v>0.81112276808799999</v>
      </c>
      <c r="AN288">
        <v>1.9628779866899999</v>
      </c>
      <c r="AO288">
        <v>0.68734413095900004</v>
      </c>
      <c r="AP288">
        <v>1.0973997448699999</v>
      </c>
      <c r="AQ288">
        <v>0.726735155726</v>
      </c>
      <c r="AR288">
        <v>1.25861609725</v>
      </c>
      <c r="AS288">
        <v>0.99513740364500003</v>
      </c>
      <c r="AT288">
        <v>1.21434997214</v>
      </c>
      <c r="AU288">
        <v>0.84180453609399997</v>
      </c>
      <c r="AV288">
        <v>1.19271654599</v>
      </c>
      <c r="AW288">
        <v>1.1344928647700001</v>
      </c>
      <c r="AX288">
        <v>0.94025946963899998</v>
      </c>
      <c r="AY288">
        <v>0.61683628100400001</v>
      </c>
      <c r="AZ288">
        <v>1.3527830434000001</v>
      </c>
      <c r="BA288">
        <v>0.95284379443</v>
      </c>
      <c r="BB288">
        <v>1.4661575481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v>0.56857265444600003</v>
      </c>
      <c r="E289">
        <v>0.83984940610699998</v>
      </c>
      <c r="F289">
        <v>0.96545170970299998</v>
      </c>
      <c r="G289">
        <v>1.8476775492499999</v>
      </c>
      <c r="H289">
        <v>0.80241601910299998</v>
      </c>
      <c r="I289">
        <v>1.84836716578</v>
      </c>
      <c r="J289">
        <v>0.65521858874500005</v>
      </c>
      <c r="K289">
        <v>1.23432716701</v>
      </c>
      <c r="L289">
        <v>0.75449697497199997</v>
      </c>
      <c r="M289">
        <v>1.3521127125500001</v>
      </c>
      <c r="N289">
        <v>0.95572773181600001</v>
      </c>
      <c r="O289">
        <v>1.1840952117300001</v>
      </c>
      <c r="P289">
        <v>0.85278002937399999</v>
      </c>
      <c r="Q289">
        <v>1.1565449259</v>
      </c>
      <c r="R289">
        <v>1.0556459849299999</v>
      </c>
      <c r="S289">
        <v>0.923633322644</v>
      </c>
      <c r="T289">
        <v>0.57288984547999999</v>
      </c>
      <c r="U289">
        <v>1.38184003862</v>
      </c>
      <c r="V289">
        <v>0.92523483160800002</v>
      </c>
      <c r="W289">
        <v>1.24806031221</v>
      </c>
      <c r="X289" s="18"/>
      <c r="Y289" s="18"/>
      <c r="Z289" s="18"/>
      <c r="AA289" s="15"/>
      <c r="AB289" s="15"/>
      <c r="AC289" s="15"/>
      <c r="AD289" s="15"/>
      <c r="AE289" s="15"/>
      <c r="AF289" s="15"/>
      <c r="AG289" s="15"/>
      <c r="AH289" s="14"/>
      <c r="AI289">
        <v>0.45143395053599999</v>
      </c>
      <c r="AJ289">
        <v>0.84980176194599999</v>
      </c>
      <c r="AK289">
        <v>1.11504013338</v>
      </c>
      <c r="AL289">
        <v>1.6513834885700001</v>
      </c>
      <c r="AM289">
        <v>0.79877284730300002</v>
      </c>
      <c r="AN289">
        <v>1.9763922142799999</v>
      </c>
      <c r="AO289">
        <v>0.66878228158899999</v>
      </c>
      <c r="AP289">
        <v>1.1402717816800001</v>
      </c>
      <c r="AQ289">
        <v>0.75192441517599995</v>
      </c>
      <c r="AR289">
        <v>1.50644722923</v>
      </c>
      <c r="AS289">
        <v>0.94425030763499995</v>
      </c>
      <c r="AT289">
        <v>1.19788338602</v>
      </c>
      <c r="AU289">
        <v>0.83854740742599998</v>
      </c>
      <c r="AV289">
        <v>1.16822117249</v>
      </c>
      <c r="AW289">
        <v>1.17000776147</v>
      </c>
      <c r="AX289">
        <v>0.90576704487299997</v>
      </c>
      <c r="AY289">
        <v>0.60323367171999998</v>
      </c>
      <c r="AZ289">
        <v>1.3496600623799999</v>
      </c>
      <c r="BA289">
        <v>0.96124135715600001</v>
      </c>
      <c r="BB289">
        <v>1.3887817417899999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v>0.58319218966399999</v>
      </c>
      <c r="E290">
        <v>0.82018164929199999</v>
      </c>
      <c r="F290">
        <v>0.98438363188800004</v>
      </c>
      <c r="G290">
        <v>1.5986992465000001</v>
      </c>
      <c r="H290">
        <v>0.83873037113000004</v>
      </c>
      <c r="I290">
        <v>1.8106278276400001</v>
      </c>
      <c r="J290">
        <v>0.64279358331299996</v>
      </c>
      <c r="K290">
        <v>1.25152690768</v>
      </c>
      <c r="L290">
        <v>0.72370740253800003</v>
      </c>
      <c r="M290">
        <v>1.4442167665700001</v>
      </c>
      <c r="N290">
        <v>0.998268942178</v>
      </c>
      <c r="O290">
        <v>1.1403827497500001</v>
      </c>
      <c r="P290">
        <v>0.84494205566000002</v>
      </c>
      <c r="Q290">
        <v>1.1115443388999999</v>
      </c>
      <c r="R290">
        <v>1.10187617368</v>
      </c>
      <c r="S290">
        <v>0.92539148740699995</v>
      </c>
      <c r="T290">
        <v>0.58538968588899998</v>
      </c>
      <c r="U290">
        <v>1.3067506170700001</v>
      </c>
      <c r="V290">
        <v>0.937881689031</v>
      </c>
      <c r="W290">
        <v>1.18054852414</v>
      </c>
      <c r="X290" s="18"/>
      <c r="Y290" s="18"/>
      <c r="Z290" s="18"/>
      <c r="AA290" s="15"/>
      <c r="AB290" s="15"/>
      <c r="AC290" s="15"/>
      <c r="AD290" s="15"/>
      <c r="AE290" s="15"/>
      <c r="AF290" s="15"/>
      <c r="AG290" s="15"/>
      <c r="AH290" s="14"/>
      <c r="AI290">
        <v>0.39896239355899998</v>
      </c>
      <c r="AJ290">
        <v>0.82601139355300002</v>
      </c>
      <c r="AK290">
        <v>1.11684852759</v>
      </c>
      <c r="AL290">
        <v>1.6875178879799999</v>
      </c>
      <c r="AM290">
        <v>0.79564739393799999</v>
      </c>
      <c r="AN290">
        <v>1.9406158063200001</v>
      </c>
      <c r="AO290">
        <v>0.676932413796</v>
      </c>
      <c r="AP290">
        <v>1.2125187473100001</v>
      </c>
      <c r="AQ290">
        <v>0.77301883537600002</v>
      </c>
      <c r="AR290">
        <v>1.51007997494</v>
      </c>
      <c r="AS290">
        <v>0.96567257977099996</v>
      </c>
      <c r="AT290">
        <v>1.09889553227</v>
      </c>
      <c r="AU290">
        <v>0.84293877661100003</v>
      </c>
      <c r="AV290">
        <v>1.1774733154799999</v>
      </c>
      <c r="AW290">
        <v>1.37223421829</v>
      </c>
      <c r="AX290">
        <v>0.93343687502299999</v>
      </c>
      <c r="AY290">
        <v>0.72170388304699995</v>
      </c>
      <c r="AZ290">
        <v>1.30893257194</v>
      </c>
      <c r="BA290">
        <v>1.0037080325800001</v>
      </c>
      <c r="BB290">
        <v>1.32677385849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v>0.48644994881699999</v>
      </c>
      <c r="E291">
        <v>0.80974076254899996</v>
      </c>
      <c r="F291">
        <v>1.0150241652400001</v>
      </c>
      <c r="G291">
        <v>1.70084228183</v>
      </c>
      <c r="H291">
        <v>0.82644501507699997</v>
      </c>
      <c r="I291">
        <v>1.8193399645899999</v>
      </c>
      <c r="J291">
        <v>0.63323756942999998</v>
      </c>
      <c r="K291">
        <v>1.25913927939</v>
      </c>
      <c r="L291">
        <v>0.82344067385300002</v>
      </c>
      <c r="M291">
        <v>1.5943412530700001</v>
      </c>
      <c r="N291">
        <v>0.99841138652399997</v>
      </c>
      <c r="O291">
        <v>1.14086273787</v>
      </c>
      <c r="P291">
        <v>0.84750907117300001</v>
      </c>
      <c r="Q291">
        <v>1.15326107658</v>
      </c>
      <c r="R291">
        <v>1.17607978539</v>
      </c>
      <c r="S291">
        <v>0.88454105591099996</v>
      </c>
      <c r="T291">
        <v>0.58702990717400005</v>
      </c>
      <c r="U291">
        <v>1.2989673362900001</v>
      </c>
      <c r="V291">
        <v>0.926125097743</v>
      </c>
      <c r="W291">
        <v>1.1657849038899999</v>
      </c>
      <c r="X291" s="18"/>
      <c r="Y291" s="18"/>
      <c r="Z291" s="18"/>
      <c r="AA291" s="15"/>
      <c r="AB291" s="15"/>
      <c r="AC291" s="15"/>
      <c r="AD291" s="15"/>
      <c r="AE291" s="15"/>
      <c r="AF291" s="15"/>
      <c r="AG291" s="15"/>
      <c r="AH291" s="14"/>
      <c r="AI291">
        <v>0.45726139275799998</v>
      </c>
      <c r="AJ291">
        <v>0.79691897413099999</v>
      </c>
      <c r="AK291">
        <v>1.14937959413</v>
      </c>
      <c r="AL291">
        <v>1.78062888388</v>
      </c>
      <c r="AM291">
        <v>0.79786617935500004</v>
      </c>
      <c r="AN291">
        <v>1.94978284125</v>
      </c>
      <c r="AO291">
        <v>0.68413939968799997</v>
      </c>
      <c r="AP291">
        <v>1.18875166668</v>
      </c>
      <c r="AQ291">
        <v>0.797378539055</v>
      </c>
      <c r="AR291">
        <v>1.4985906790700001</v>
      </c>
      <c r="AS291">
        <v>0.97644166971000002</v>
      </c>
      <c r="AT291">
        <v>1.13540816671</v>
      </c>
      <c r="AU291">
        <v>0.82731079547899999</v>
      </c>
      <c r="AV291">
        <v>1.11005891295</v>
      </c>
      <c r="AW291">
        <v>1.19023621075</v>
      </c>
      <c r="AX291">
        <v>0.92883019042899995</v>
      </c>
      <c r="AY291">
        <v>0.655118852526</v>
      </c>
      <c r="AZ291">
        <v>1.4788843488800001</v>
      </c>
      <c r="BA291">
        <v>0.95562759936300001</v>
      </c>
      <c r="BB291">
        <v>1.29092496401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v>0.48741047476900001</v>
      </c>
      <c r="E292">
        <v>0.75526170367099998</v>
      </c>
      <c r="F292">
        <v>1.0392440301200001</v>
      </c>
      <c r="G292">
        <v>1.8801702268</v>
      </c>
      <c r="H292">
        <v>0.80087041237300005</v>
      </c>
      <c r="I292">
        <v>1.9073736212800001</v>
      </c>
      <c r="J292">
        <v>0.63930118043399997</v>
      </c>
      <c r="K292">
        <v>1.3529759104300001</v>
      </c>
      <c r="L292">
        <v>0.78684759632900003</v>
      </c>
      <c r="M292">
        <v>1.48763404183</v>
      </c>
      <c r="N292">
        <v>0.95489868172400005</v>
      </c>
      <c r="O292">
        <v>1.1889664632600001</v>
      </c>
      <c r="P292">
        <v>0.85230454118599996</v>
      </c>
      <c r="Q292">
        <v>1.10785579984</v>
      </c>
      <c r="R292">
        <v>1.12507745812</v>
      </c>
      <c r="S292">
        <v>0.87783073573799997</v>
      </c>
      <c r="T292">
        <v>0.60079046487499999</v>
      </c>
      <c r="U292">
        <v>1.44249290791</v>
      </c>
      <c r="V292">
        <v>0.91789192242700002</v>
      </c>
      <c r="W292">
        <v>1.1512726046399999</v>
      </c>
      <c r="X292" s="18"/>
      <c r="Y292" s="18"/>
      <c r="Z292" s="18"/>
      <c r="AA292" s="15"/>
      <c r="AB292" s="15"/>
      <c r="AC292" s="15"/>
      <c r="AD292" s="15"/>
      <c r="AE292" s="15"/>
      <c r="AF292" s="15"/>
      <c r="AG292" s="15"/>
      <c r="AH292" s="14"/>
      <c r="AI292">
        <v>0.42590786025400001</v>
      </c>
      <c r="AJ292">
        <v>0.84593447345899997</v>
      </c>
      <c r="AK292">
        <v>1.1773777758299999</v>
      </c>
      <c r="AL292">
        <v>1.9274269516</v>
      </c>
      <c r="AM292">
        <v>0.80173305565599995</v>
      </c>
      <c r="AN292">
        <v>1.9302861841000001</v>
      </c>
      <c r="AO292">
        <v>0.68647360604600005</v>
      </c>
      <c r="AP292">
        <v>1.1670493047099999</v>
      </c>
      <c r="AQ292">
        <v>0.82355255080099998</v>
      </c>
      <c r="AR292">
        <v>1.6613963436700001</v>
      </c>
      <c r="AS292">
        <v>0.95293296967999996</v>
      </c>
      <c r="AT292">
        <v>1.1635869725300001</v>
      </c>
      <c r="AU292">
        <v>0.82760531728800002</v>
      </c>
      <c r="AV292">
        <v>1.08683195457</v>
      </c>
      <c r="AW292">
        <v>1.15161347818</v>
      </c>
      <c r="AX292">
        <v>0.92289661381700006</v>
      </c>
      <c r="AY292">
        <v>0.72993644505599997</v>
      </c>
      <c r="AZ292">
        <v>1.58118167718</v>
      </c>
      <c r="BA292">
        <v>0.95246513485200002</v>
      </c>
      <c r="BB292">
        <v>1.3380302936999999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v>0.637956292895</v>
      </c>
      <c r="E293">
        <v>0.81587864680900002</v>
      </c>
      <c r="F293">
        <v>1.0284618599199999</v>
      </c>
      <c r="G293">
        <v>2.1140390151199999</v>
      </c>
      <c r="H293">
        <v>0.76495652095599997</v>
      </c>
      <c r="I293">
        <v>1.9534151951000001</v>
      </c>
      <c r="J293">
        <v>0.65366895511500001</v>
      </c>
      <c r="K293">
        <v>1.3841123818000001</v>
      </c>
      <c r="L293">
        <v>0.81547907438699996</v>
      </c>
      <c r="M293">
        <v>1.4399513965999999</v>
      </c>
      <c r="N293">
        <v>1.0377333878099999</v>
      </c>
      <c r="O293">
        <v>1.3628125179499999</v>
      </c>
      <c r="P293">
        <v>0.843492680632</v>
      </c>
      <c r="Q293">
        <v>1.1320314870499999</v>
      </c>
      <c r="R293">
        <v>1.24637599759</v>
      </c>
      <c r="S293">
        <v>0.86080097720100002</v>
      </c>
      <c r="T293">
        <v>0.62619803761899995</v>
      </c>
      <c r="U293">
        <v>1.49895947802</v>
      </c>
      <c r="V293">
        <v>0.92879497155500002</v>
      </c>
      <c r="W293">
        <v>1.2594067092900001</v>
      </c>
      <c r="X293" s="18"/>
      <c r="Y293" s="18"/>
      <c r="Z293" s="18"/>
      <c r="AA293" s="15"/>
      <c r="AB293" s="15"/>
      <c r="AC293" s="15"/>
      <c r="AD293" s="15"/>
      <c r="AE293" s="15"/>
      <c r="AF293" s="15"/>
      <c r="AG293" s="15"/>
      <c r="AH293" s="14"/>
      <c r="AI293">
        <v>0.39727393143500001</v>
      </c>
      <c r="AJ293">
        <v>0.90896913216399999</v>
      </c>
      <c r="AK293">
        <v>1.1703033039499999</v>
      </c>
      <c r="AL293">
        <v>2.1389061434799999</v>
      </c>
      <c r="AM293">
        <v>0.79828939914200003</v>
      </c>
      <c r="AN293">
        <v>1.96223049428</v>
      </c>
      <c r="AO293">
        <v>0.68621724130999995</v>
      </c>
      <c r="AP293">
        <v>1.18939556436</v>
      </c>
      <c r="AQ293">
        <v>0.81815924605799994</v>
      </c>
      <c r="AR293">
        <v>1.4970583712700001</v>
      </c>
      <c r="AS293">
        <v>1.09136955829</v>
      </c>
      <c r="AT293">
        <v>1.40006229047</v>
      </c>
      <c r="AU293">
        <v>0.83953499535200005</v>
      </c>
      <c r="AV293">
        <v>1.1377408474499999</v>
      </c>
      <c r="AW293">
        <v>1.3374505211400001</v>
      </c>
      <c r="AX293">
        <v>0.99340682700100003</v>
      </c>
      <c r="AY293">
        <v>0.80584409627499998</v>
      </c>
      <c r="AZ293">
        <v>1.80164172617</v>
      </c>
      <c r="BA293">
        <v>1.0182550530000001</v>
      </c>
      <c r="BB293">
        <v>1.2920992143200001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v>0.70140530000699997</v>
      </c>
      <c r="E294">
        <v>0.78166062605599995</v>
      </c>
      <c r="F294">
        <v>1.0671357022100001</v>
      </c>
      <c r="G294">
        <v>2.1107548303099999</v>
      </c>
      <c r="H294">
        <v>0.762572440101</v>
      </c>
      <c r="I294">
        <v>1.8803188173600001</v>
      </c>
      <c r="J294">
        <v>0.62576666617599996</v>
      </c>
      <c r="K294">
        <v>1.4834772564700001</v>
      </c>
      <c r="L294">
        <v>0.88226739781800001</v>
      </c>
      <c r="M294">
        <v>1.8048523471</v>
      </c>
      <c r="N294">
        <v>1.07916953677</v>
      </c>
      <c r="O294">
        <v>1.2790595950200001</v>
      </c>
      <c r="P294">
        <v>0.84154523814000004</v>
      </c>
      <c r="Q294">
        <v>1.1474894975600001</v>
      </c>
      <c r="R294">
        <v>1.2276182601200001</v>
      </c>
      <c r="S294">
        <v>0.868978084175</v>
      </c>
      <c r="T294">
        <v>0.60219444472299999</v>
      </c>
      <c r="U294">
        <v>1.5560330959099999</v>
      </c>
      <c r="V294">
        <v>0.94196838454599996</v>
      </c>
      <c r="W294">
        <v>1.2500386541899999</v>
      </c>
      <c r="X294" s="18"/>
      <c r="Y294" s="18"/>
      <c r="Z294" s="18"/>
      <c r="AA294" s="15"/>
      <c r="AB294" s="15"/>
      <c r="AC294" s="15"/>
      <c r="AD294" s="15"/>
      <c r="AE294" s="15"/>
      <c r="AF294" s="15"/>
      <c r="AG294" s="15"/>
      <c r="AH294" s="14"/>
      <c r="AI294">
        <v>0.37975075008499998</v>
      </c>
      <c r="AJ294">
        <v>0.89167114884400001</v>
      </c>
      <c r="AK294">
        <v>1.1842930417399999</v>
      </c>
      <c r="AL294">
        <v>2.09677477971</v>
      </c>
      <c r="AM294">
        <v>0.80523474135299999</v>
      </c>
      <c r="AN294">
        <v>1.9457446302500001</v>
      </c>
      <c r="AO294">
        <v>0.65464224563399998</v>
      </c>
      <c r="AP294">
        <v>1.3626699840400001</v>
      </c>
      <c r="AQ294">
        <v>0.86309139512800004</v>
      </c>
      <c r="AR294">
        <v>1.7551145035</v>
      </c>
      <c r="AS294">
        <v>1.10732437833</v>
      </c>
      <c r="AT294">
        <v>1.34662588624</v>
      </c>
      <c r="AU294">
        <v>0.84694273156699995</v>
      </c>
      <c r="AV294">
        <v>1.17149590789</v>
      </c>
      <c r="AW294">
        <v>1.2849125369300001</v>
      </c>
      <c r="AX294">
        <v>1.0095039886799999</v>
      </c>
      <c r="AY294">
        <v>0.76694299266999999</v>
      </c>
      <c r="AZ294">
        <v>1.7915647799200001</v>
      </c>
      <c r="BA294">
        <v>1.0148055495199999</v>
      </c>
      <c r="BB294">
        <v>1.3109288193199999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v>0.634256238044</v>
      </c>
      <c r="E295">
        <v>0.83146490698800002</v>
      </c>
      <c r="F295">
        <v>1.0456580558899999</v>
      </c>
      <c r="G295">
        <v>2.1102806576500002</v>
      </c>
      <c r="H295">
        <v>0.79935008005399999</v>
      </c>
      <c r="I295">
        <v>1.89731833179</v>
      </c>
      <c r="J295">
        <v>0.625313505765</v>
      </c>
      <c r="K295">
        <v>1.3421205403300001</v>
      </c>
      <c r="L295">
        <v>0.791060903275</v>
      </c>
      <c r="M295">
        <v>1.7488997184399999</v>
      </c>
      <c r="N295">
        <v>1.1645933928800001</v>
      </c>
      <c r="O295">
        <v>1.19343772956</v>
      </c>
      <c r="P295">
        <v>0.84121347045899997</v>
      </c>
      <c r="Q295">
        <v>1.1969708673499999</v>
      </c>
      <c r="R295">
        <v>1.4409874954699999</v>
      </c>
      <c r="S295">
        <v>0.88878997478999999</v>
      </c>
      <c r="T295">
        <v>0.62014449207900002</v>
      </c>
      <c r="U295">
        <v>1.5458686546</v>
      </c>
      <c r="V295">
        <v>1.0263473937800001</v>
      </c>
      <c r="W295">
        <v>1.3828675289100001</v>
      </c>
      <c r="X295" s="18"/>
      <c r="Y295" s="18"/>
      <c r="Z295" s="18"/>
      <c r="AA295" s="15"/>
      <c r="AB295" s="15"/>
      <c r="AC295" s="15"/>
      <c r="AD295" s="15"/>
      <c r="AE295" s="15"/>
      <c r="AF295" s="15"/>
      <c r="AG295" s="15"/>
      <c r="AH295" s="14"/>
      <c r="AI295">
        <v>0.36902238580399999</v>
      </c>
      <c r="AJ295">
        <v>0.85603045562799995</v>
      </c>
      <c r="AK295">
        <v>1.1449940437599999</v>
      </c>
      <c r="AL295">
        <v>2.0508189612500001</v>
      </c>
      <c r="AM295">
        <v>0.88369954873000001</v>
      </c>
      <c r="AN295">
        <v>1.9166285947699999</v>
      </c>
      <c r="AO295">
        <v>0.66433588025799994</v>
      </c>
      <c r="AP295">
        <v>1.4325390746</v>
      </c>
      <c r="AQ295">
        <v>0.82887209587699995</v>
      </c>
      <c r="AR295">
        <v>1.79056797163</v>
      </c>
      <c r="AS295">
        <v>1.0479721918</v>
      </c>
      <c r="AT295">
        <v>1.37835495704</v>
      </c>
      <c r="AU295">
        <v>0.86760181851600005</v>
      </c>
      <c r="AV295">
        <v>1.2010861784</v>
      </c>
      <c r="AW295">
        <v>1.4400551771600001</v>
      </c>
      <c r="AX295">
        <v>0.99571799480500001</v>
      </c>
      <c r="AY295">
        <v>0.71542378194599998</v>
      </c>
      <c r="AZ295">
        <v>1.5997014041199999</v>
      </c>
      <c r="BA295">
        <v>1.0958367582099999</v>
      </c>
      <c r="BB295">
        <v>1.3085458625199999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v>0.67315451404299997</v>
      </c>
      <c r="E296">
        <v>0.83153231111600001</v>
      </c>
      <c r="F296">
        <v>1.03998836075</v>
      </c>
      <c r="G296">
        <v>2.2116228481000002</v>
      </c>
      <c r="H296">
        <v>0.80594700467199998</v>
      </c>
      <c r="I296">
        <v>1.9359672083699999</v>
      </c>
      <c r="J296">
        <v>0.63281415438699995</v>
      </c>
      <c r="K296">
        <v>1.3593589587299999</v>
      </c>
      <c r="L296">
        <v>0.82373853028599997</v>
      </c>
      <c r="M296">
        <v>1.68679782209</v>
      </c>
      <c r="N296">
        <v>1.1323225581</v>
      </c>
      <c r="O296">
        <v>1.1919568871999999</v>
      </c>
      <c r="P296">
        <v>0.86959878283400005</v>
      </c>
      <c r="Q296">
        <v>1.2608543134900001</v>
      </c>
      <c r="R296">
        <v>1.36800267924</v>
      </c>
      <c r="S296">
        <v>0.89976891289299998</v>
      </c>
      <c r="T296">
        <v>0.65979275019200001</v>
      </c>
      <c r="U296">
        <v>1.5907809426799999</v>
      </c>
      <c r="V296">
        <v>1.2946044534500001</v>
      </c>
      <c r="W296">
        <v>1.45806506182</v>
      </c>
      <c r="X296" s="18"/>
      <c r="Y296" s="18"/>
      <c r="Z296" s="18"/>
      <c r="AA296" s="15"/>
      <c r="AB296" s="15"/>
      <c r="AC296" s="15"/>
      <c r="AD296" s="15"/>
      <c r="AE296" s="15"/>
      <c r="AF296" s="15"/>
      <c r="AG296" s="15"/>
      <c r="AH296" s="14"/>
      <c r="AI296">
        <v>0.50457980271900005</v>
      </c>
      <c r="AJ296">
        <v>0.83870029027199999</v>
      </c>
      <c r="AK296">
        <v>1.16280104632</v>
      </c>
      <c r="AL296">
        <v>2.1915083548399998</v>
      </c>
      <c r="AM296">
        <v>0.89546029975100006</v>
      </c>
      <c r="AN296">
        <v>2.0034246170999999</v>
      </c>
      <c r="AO296">
        <v>0.65562952381399997</v>
      </c>
      <c r="AP296">
        <v>1.5152640257700001</v>
      </c>
      <c r="AQ296">
        <v>0.89275698061200004</v>
      </c>
      <c r="AR296">
        <v>1.86273250669</v>
      </c>
      <c r="AS296">
        <v>1.10846307765</v>
      </c>
      <c r="AT296">
        <v>1.5042333806299999</v>
      </c>
      <c r="AU296">
        <v>0.85785032678700002</v>
      </c>
      <c r="AV296">
        <v>1.2861876518499999</v>
      </c>
      <c r="AW296">
        <v>1.59180399214</v>
      </c>
      <c r="AX296">
        <v>0.97780004916300001</v>
      </c>
      <c r="AY296">
        <v>0.81512704474599995</v>
      </c>
      <c r="AZ296">
        <v>1.6620767571899999</v>
      </c>
      <c r="BA296">
        <v>1.1882358898800001</v>
      </c>
      <c r="BB296">
        <v>1.3233460404999999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v>0.70238521294300005</v>
      </c>
      <c r="E297">
        <v>0.85902212880399997</v>
      </c>
      <c r="F297">
        <v>1.04472124448</v>
      </c>
      <c r="G297">
        <v>2.2105763730899999</v>
      </c>
      <c r="H297">
        <v>0.84512777217400004</v>
      </c>
      <c r="I297">
        <v>1.99715176346</v>
      </c>
      <c r="J297">
        <v>0.66047478481499999</v>
      </c>
      <c r="K297">
        <v>1.3214451996900001</v>
      </c>
      <c r="L297">
        <v>0.86926821720900005</v>
      </c>
      <c r="M297">
        <v>1.79751208648</v>
      </c>
      <c r="N297">
        <v>1.12915777107</v>
      </c>
      <c r="O297">
        <v>1.1877495306600001</v>
      </c>
      <c r="P297">
        <v>0.91327292007100003</v>
      </c>
      <c r="Q297">
        <v>1.36727274562</v>
      </c>
      <c r="R297">
        <v>1.58094483861</v>
      </c>
      <c r="S297">
        <v>0.91743576227900003</v>
      </c>
      <c r="T297">
        <v>0.66264284208000002</v>
      </c>
      <c r="U297">
        <v>1.6030904378999999</v>
      </c>
      <c r="V297">
        <v>1.1294116938200001</v>
      </c>
      <c r="W297">
        <v>1.4850987098599999</v>
      </c>
      <c r="X297" s="18"/>
      <c r="Y297" s="18"/>
      <c r="Z297" s="18"/>
      <c r="AA297" s="15"/>
      <c r="AB297" s="15"/>
      <c r="AC297" s="15"/>
      <c r="AD297" s="15"/>
      <c r="AE297" s="15"/>
      <c r="AF297" s="15"/>
      <c r="AG297" s="15"/>
      <c r="AH297" s="14"/>
      <c r="AI297">
        <v>0.61608409613699999</v>
      </c>
      <c r="AJ297">
        <v>0.90670651306299999</v>
      </c>
      <c r="AK297">
        <v>1.16291000423</v>
      </c>
      <c r="AL297">
        <v>2.1335880531</v>
      </c>
      <c r="AM297">
        <v>0.835826054928</v>
      </c>
      <c r="AN297">
        <v>2.08061437912</v>
      </c>
      <c r="AO297">
        <v>0.66689960561899997</v>
      </c>
      <c r="AP297">
        <v>1.3982582917299999</v>
      </c>
      <c r="AQ297">
        <v>0.94963959001999998</v>
      </c>
      <c r="AR297">
        <v>1.9835072577799999</v>
      </c>
      <c r="AS297">
        <v>1.19990173996</v>
      </c>
      <c r="AT297">
        <v>1.5457332645099999</v>
      </c>
      <c r="AU297">
        <v>0.86981034201899998</v>
      </c>
      <c r="AV297">
        <v>1.31722730978</v>
      </c>
      <c r="AW297">
        <v>1.90520405517</v>
      </c>
      <c r="AX297">
        <v>0.94763645634100002</v>
      </c>
      <c r="AY297">
        <v>0.86095247471299996</v>
      </c>
      <c r="AZ297">
        <v>1.8571984347599999</v>
      </c>
      <c r="BA297">
        <v>1.0955468726099999</v>
      </c>
      <c r="BB297">
        <v>1.31357056773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v>0.75996487205999996</v>
      </c>
      <c r="E298">
        <v>0.91920565728900006</v>
      </c>
      <c r="F298">
        <v>1.03102964467</v>
      </c>
      <c r="G298">
        <v>2.2887529125500001</v>
      </c>
      <c r="H298">
        <v>0.83853458385500002</v>
      </c>
      <c r="I298">
        <v>1.9645065444800001</v>
      </c>
      <c r="J298">
        <v>0.68757816539399996</v>
      </c>
      <c r="K298">
        <v>1.3040112751799999</v>
      </c>
      <c r="L298">
        <v>0.929544647108</v>
      </c>
      <c r="M298">
        <v>1.8631604044600001</v>
      </c>
      <c r="N298">
        <v>0.97943586775400004</v>
      </c>
      <c r="O298">
        <v>1.2709139028900001</v>
      </c>
      <c r="P298">
        <v>0.91481791008000002</v>
      </c>
      <c r="Q298">
        <v>1.3572094374899999</v>
      </c>
      <c r="R298">
        <v>1.43987582419</v>
      </c>
      <c r="S298">
        <v>0.90765361282099999</v>
      </c>
      <c r="T298">
        <v>0.65104450589399998</v>
      </c>
      <c r="U298">
        <v>1.62868345531</v>
      </c>
      <c r="V298">
        <v>1.1844134558899999</v>
      </c>
      <c r="W298">
        <v>1.4847835359399999</v>
      </c>
      <c r="X298" s="18"/>
      <c r="Y298" s="18"/>
      <c r="Z298" s="18"/>
      <c r="AA298" s="15"/>
      <c r="AB298" s="15"/>
      <c r="AC298" s="15"/>
      <c r="AD298" s="15"/>
      <c r="AE298" s="15"/>
      <c r="AF298" s="15"/>
      <c r="AG298" s="15"/>
      <c r="AH298" s="14"/>
      <c r="AI298">
        <v>0.51631632234299996</v>
      </c>
      <c r="AJ298">
        <v>0.98350384670799995</v>
      </c>
      <c r="AK298">
        <v>1.16359834693</v>
      </c>
      <c r="AL298">
        <v>2.2149516198999999</v>
      </c>
      <c r="AM298">
        <v>0.87341525271200005</v>
      </c>
      <c r="AN298">
        <v>2.1471040697500001</v>
      </c>
      <c r="AO298">
        <v>0.68452304528700003</v>
      </c>
      <c r="AP298">
        <v>1.2848589940999999</v>
      </c>
      <c r="AQ298">
        <v>0.90404095294200004</v>
      </c>
      <c r="AR298">
        <v>1.7784803040099999</v>
      </c>
      <c r="AS298">
        <v>1.1701451763099999</v>
      </c>
      <c r="AT298">
        <v>1.6172535239300001</v>
      </c>
      <c r="AU298">
        <v>0.89325954329099999</v>
      </c>
      <c r="AV298">
        <v>1.26741675573</v>
      </c>
      <c r="AW298">
        <v>1.78559671657</v>
      </c>
      <c r="AX298">
        <v>0.96788097305800003</v>
      </c>
      <c r="AY298">
        <v>0.78765965410200001</v>
      </c>
      <c r="AZ298">
        <v>2.0623088548799999</v>
      </c>
      <c r="BA298">
        <v>1.0872141668199999</v>
      </c>
      <c r="BB298">
        <v>1.45956175803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v>0.89055999754299997</v>
      </c>
      <c r="E299">
        <v>0.91732909889000003</v>
      </c>
      <c r="F299">
        <v>1.0746275464299999</v>
      </c>
      <c r="G299">
        <v>2.4028204944499998</v>
      </c>
      <c r="H299">
        <v>0.82097012984499995</v>
      </c>
      <c r="I299">
        <v>1.95864500601</v>
      </c>
      <c r="J299">
        <v>0.67412836694699996</v>
      </c>
      <c r="K299">
        <v>1.37831007039</v>
      </c>
      <c r="L299">
        <v>1.00765215302</v>
      </c>
      <c r="M299">
        <v>1.79822024984</v>
      </c>
      <c r="N299">
        <v>1.17390020788</v>
      </c>
      <c r="O299">
        <v>1.2901271080100001</v>
      </c>
      <c r="P299">
        <v>0.90840316643399999</v>
      </c>
      <c r="Q299">
        <v>1.4169801854999999</v>
      </c>
      <c r="R299">
        <v>1.37288633514</v>
      </c>
      <c r="S299">
        <v>0.92535577336200003</v>
      </c>
      <c r="T299">
        <v>0.73140288189500002</v>
      </c>
      <c r="U299">
        <v>1.6487414519800001</v>
      </c>
      <c r="V299">
        <v>1.1580328519500001</v>
      </c>
      <c r="W299">
        <v>1.49278034094</v>
      </c>
      <c r="X299" s="18"/>
      <c r="Y299" s="18"/>
      <c r="Z299" s="18"/>
      <c r="AA299" s="15"/>
      <c r="AB299" s="15"/>
      <c r="AC299" s="15"/>
      <c r="AD299" s="15"/>
      <c r="AE299" s="15"/>
      <c r="AF299" s="15"/>
      <c r="AG299" s="15"/>
      <c r="AH299" s="14"/>
      <c r="AI299">
        <v>0.63329962755500002</v>
      </c>
      <c r="AJ299">
        <v>0.99477033323200004</v>
      </c>
      <c r="AK299">
        <v>1.2121060826500001</v>
      </c>
      <c r="AL299">
        <v>2.2721387019799999</v>
      </c>
      <c r="AM299">
        <v>0.819106254905</v>
      </c>
      <c r="AN299">
        <v>2.0985770979299998</v>
      </c>
      <c r="AO299">
        <v>0.67315348474500003</v>
      </c>
      <c r="AP299">
        <v>1.2325095538499999</v>
      </c>
      <c r="AQ299">
        <v>0.91582748668000002</v>
      </c>
      <c r="AR299">
        <v>1.8313154602299999</v>
      </c>
      <c r="AS299">
        <v>1.1664035664900001</v>
      </c>
      <c r="AT299">
        <v>1.4868474335999999</v>
      </c>
      <c r="AU299">
        <v>0.88490780012600001</v>
      </c>
      <c r="AV299">
        <v>1.4492324625699999</v>
      </c>
      <c r="AW299">
        <v>1.76905342706</v>
      </c>
      <c r="AX299">
        <v>1.03465482968</v>
      </c>
      <c r="AY299">
        <v>0.83148254582000003</v>
      </c>
      <c r="AZ299">
        <v>1.97687334446</v>
      </c>
      <c r="BA299">
        <v>1.0125993099299999</v>
      </c>
      <c r="BB299">
        <v>1.64137533283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v>0.61914018658500003</v>
      </c>
      <c r="E300">
        <v>0.94980535617499995</v>
      </c>
      <c r="F300">
        <v>1.0861305161999999</v>
      </c>
      <c r="G300">
        <v>2.4432931664300002</v>
      </c>
      <c r="H300">
        <v>0.82843019287300002</v>
      </c>
      <c r="I300">
        <v>1.9920758107600001</v>
      </c>
      <c r="J300">
        <v>0.65311292021599998</v>
      </c>
      <c r="K300">
        <v>1.3782735501000001</v>
      </c>
      <c r="L300">
        <v>0.93901830804200004</v>
      </c>
      <c r="M300">
        <v>1.78032173421</v>
      </c>
      <c r="N300">
        <v>1.2470595539</v>
      </c>
      <c r="O300">
        <v>1.3331531694100001</v>
      </c>
      <c r="P300">
        <v>0.91212761612799997</v>
      </c>
      <c r="Q300">
        <v>1.45975848148</v>
      </c>
      <c r="R300">
        <v>1.54570487226</v>
      </c>
      <c r="S300">
        <v>0.92477080371499998</v>
      </c>
      <c r="T300">
        <v>0.72781811736599999</v>
      </c>
      <c r="U300">
        <v>1.70899533002</v>
      </c>
      <c r="V300">
        <v>1.2913060943400001</v>
      </c>
      <c r="W300">
        <v>1.5748187696</v>
      </c>
      <c r="X300" s="18"/>
      <c r="Y300" s="18"/>
      <c r="Z300" s="18"/>
      <c r="AA300" s="15"/>
      <c r="AB300" s="15"/>
      <c r="AC300" s="15"/>
      <c r="AD300" s="15"/>
      <c r="AE300" s="15"/>
      <c r="AF300" s="15"/>
      <c r="AG300" s="15"/>
      <c r="AH300" s="14"/>
      <c r="AI300">
        <v>0.63193612675800004</v>
      </c>
      <c r="AJ300">
        <v>1.0673889780800001</v>
      </c>
      <c r="AK300">
        <v>1.2246370759</v>
      </c>
      <c r="AL300">
        <v>2.3835940683199999</v>
      </c>
      <c r="AM300">
        <v>0.87211833120600002</v>
      </c>
      <c r="AN300">
        <v>2.16166836917</v>
      </c>
      <c r="AO300">
        <v>0.66403741309700004</v>
      </c>
      <c r="AP300">
        <v>1.19546843519</v>
      </c>
      <c r="AQ300">
        <v>0.89108242494599998</v>
      </c>
      <c r="AR300">
        <v>1.87679896605</v>
      </c>
      <c r="AS300">
        <v>1.2138070202</v>
      </c>
      <c r="AT300">
        <v>1.5616652343699999</v>
      </c>
      <c r="AU300">
        <v>0.89123272015400001</v>
      </c>
      <c r="AV300">
        <v>1.52899973499</v>
      </c>
      <c r="AW300">
        <v>1.8839606236699999</v>
      </c>
      <c r="AX300">
        <v>1.0231378824599999</v>
      </c>
      <c r="AY300">
        <v>0.83894087470400003</v>
      </c>
      <c r="AZ300">
        <v>2.0347972453500001</v>
      </c>
      <c r="BA300">
        <v>1.1602782837800001</v>
      </c>
      <c r="BB300">
        <v>1.5921131066900001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v>0.72430375961299998</v>
      </c>
      <c r="E301">
        <v>0.93221156521000004</v>
      </c>
      <c r="F301">
        <v>1.0734329145999999</v>
      </c>
      <c r="G301">
        <v>2.5441525509399998</v>
      </c>
      <c r="H301">
        <v>0.89684007312799996</v>
      </c>
      <c r="I301">
        <v>2.0699676718500002</v>
      </c>
      <c r="J301">
        <v>0.62506750972299996</v>
      </c>
      <c r="K301">
        <v>1.3865461989900001</v>
      </c>
      <c r="L301">
        <v>0.94966182808699995</v>
      </c>
      <c r="M301">
        <v>1.9033392068499999</v>
      </c>
      <c r="N301">
        <v>1.27959029478</v>
      </c>
      <c r="O301">
        <v>1.313201863</v>
      </c>
      <c r="P301">
        <v>0.90593339939100004</v>
      </c>
      <c r="Q301">
        <v>1.3820095423200001</v>
      </c>
      <c r="R301">
        <v>1.6324171539700001</v>
      </c>
      <c r="S301">
        <v>0.90809891413400001</v>
      </c>
      <c r="T301">
        <v>0.71788039632</v>
      </c>
      <c r="U301">
        <v>1.7863114175000001</v>
      </c>
      <c r="V301">
        <v>1.34648880371</v>
      </c>
      <c r="W301">
        <v>1.4412796741</v>
      </c>
      <c r="X301" s="18"/>
      <c r="Y301" s="18"/>
      <c r="Z301" s="18"/>
      <c r="AA301" s="15"/>
      <c r="AB301" s="15"/>
      <c r="AC301" s="15"/>
      <c r="AD301" s="15"/>
      <c r="AE301" s="15"/>
      <c r="AF301" s="15"/>
      <c r="AG301" s="15"/>
      <c r="AH301" s="14"/>
      <c r="AI301">
        <v>0.54223547814799999</v>
      </c>
      <c r="AJ301">
        <v>1.1057059282999999</v>
      </c>
      <c r="AK301">
        <v>1.18446286752</v>
      </c>
      <c r="AL301">
        <v>2.3764452724999998</v>
      </c>
      <c r="AM301">
        <v>0.87676709176800005</v>
      </c>
      <c r="AN301">
        <v>2.2162332892199998</v>
      </c>
      <c r="AO301">
        <v>0.65030321783300005</v>
      </c>
      <c r="AP301">
        <v>1.2666466409499999</v>
      </c>
      <c r="AQ301">
        <v>0.93027991192899995</v>
      </c>
      <c r="AR301">
        <v>1.9793787359399999</v>
      </c>
      <c r="AS301">
        <v>1.2874485063500001</v>
      </c>
      <c r="AT301">
        <v>1.56888662262</v>
      </c>
      <c r="AU301">
        <v>0.86846278599399995</v>
      </c>
      <c r="AV301">
        <v>1.4413723269600001</v>
      </c>
      <c r="AW301">
        <v>1.8096767525799999</v>
      </c>
      <c r="AX301">
        <v>1.0198479113200001</v>
      </c>
      <c r="AY301">
        <v>0.87748095693200001</v>
      </c>
      <c r="AZ301">
        <v>2.0635903182400002</v>
      </c>
      <c r="BA301">
        <v>1.4196009861400001</v>
      </c>
      <c r="BB301">
        <v>1.57902860312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v>0.85076448159899998</v>
      </c>
      <c r="E302">
        <v>1.0560113413800001</v>
      </c>
      <c r="F302">
        <v>1.0949066353500001</v>
      </c>
      <c r="G302">
        <v>2.5453956693499999</v>
      </c>
      <c r="H302">
        <v>0.85101087693400002</v>
      </c>
      <c r="I302">
        <v>2.1683815543999998</v>
      </c>
      <c r="J302">
        <v>0.63429530662900002</v>
      </c>
      <c r="K302">
        <v>1.36455822898</v>
      </c>
      <c r="L302">
        <v>0.93728229699400001</v>
      </c>
      <c r="M302">
        <v>2.09556364082</v>
      </c>
      <c r="N302">
        <v>1.22214590098</v>
      </c>
      <c r="O302">
        <v>1.3598186364</v>
      </c>
      <c r="P302">
        <v>0.92166465244600004</v>
      </c>
      <c r="Q302">
        <v>1.4822286690299999</v>
      </c>
      <c r="R302">
        <v>1.87326500052</v>
      </c>
      <c r="S302">
        <v>0.91859779570300004</v>
      </c>
      <c r="T302">
        <v>0.80083723356299996</v>
      </c>
      <c r="U302">
        <v>1.84144305754</v>
      </c>
      <c r="V302">
        <v>1.2428307214700001</v>
      </c>
      <c r="W302">
        <v>1.5211600326400001</v>
      </c>
      <c r="X302" s="18"/>
      <c r="Y302" s="18"/>
      <c r="Z302" s="18"/>
      <c r="AA302" s="15"/>
      <c r="AB302" s="15"/>
      <c r="AC302" s="15"/>
      <c r="AD302" s="15"/>
      <c r="AE302" s="15"/>
      <c r="AF302" s="15"/>
      <c r="AG302" s="15"/>
      <c r="AH302" s="14"/>
      <c r="AI302">
        <v>0.70762009412299998</v>
      </c>
      <c r="AJ302">
        <v>1.0417903132399999</v>
      </c>
      <c r="AK302">
        <v>1.1763284134600001</v>
      </c>
      <c r="AL302">
        <v>2.4613655725900001</v>
      </c>
      <c r="AM302">
        <v>0.86439514143600005</v>
      </c>
      <c r="AN302">
        <v>2.2345018911599999</v>
      </c>
      <c r="AO302">
        <v>0.63323387970800005</v>
      </c>
      <c r="AP302">
        <v>1.4446710568400001</v>
      </c>
      <c r="AQ302">
        <v>1.0254635061299999</v>
      </c>
      <c r="AR302">
        <v>1.99584573197</v>
      </c>
      <c r="AS302">
        <v>1.27986134465</v>
      </c>
      <c r="AT302">
        <v>1.6258654133699999</v>
      </c>
      <c r="AU302">
        <v>0.88739294920900003</v>
      </c>
      <c r="AV302">
        <v>1.53288855307</v>
      </c>
      <c r="AW302">
        <v>1.90642685622</v>
      </c>
      <c r="AX302">
        <v>1.04478008056</v>
      </c>
      <c r="AY302">
        <v>0.82849384631699996</v>
      </c>
      <c r="AZ302">
        <v>2.3144715425000002</v>
      </c>
      <c r="BA302">
        <v>1.2187947246799999</v>
      </c>
      <c r="BB302">
        <v>1.8133007832900001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v>0.77255354934300002</v>
      </c>
      <c r="E303">
        <v>0.93936825800099999</v>
      </c>
      <c r="F303">
        <v>1.0918165719799999</v>
      </c>
      <c r="G303">
        <v>2.4245908908299998</v>
      </c>
      <c r="H303">
        <v>0.91779434410799998</v>
      </c>
      <c r="I303">
        <v>2.1192230536099999</v>
      </c>
      <c r="J303">
        <v>0.63048842033300001</v>
      </c>
      <c r="K303">
        <v>1.5307530950599999</v>
      </c>
      <c r="L303">
        <v>1.03202218015</v>
      </c>
      <c r="M303">
        <v>2.03255329444</v>
      </c>
      <c r="N303">
        <v>1.29152403138</v>
      </c>
      <c r="O303">
        <v>1.3142198438799999</v>
      </c>
      <c r="P303">
        <v>0.92781696462800001</v>
      </c>
      <c r="Q303">
        <v>1.5022011015200001</v>
      </c>
      <c r="R303">
        <v>1.59208184709</v>
      </c>
      <c r="S303">
        <v>0.94811278430599999</v>
      </c>
      <c r="T303">
        <v>0.863703175253</v>
      </c>
      <c r="U303">
        <v>1.82303675572</v>
      </c>
      <c r="V303">
        <v>1.2665061120800001</v>
      </c>
      <c r="W303">
        <v>1.49373426118</v>
      </c>
      <c r="X303" s="18"/>
      <c r="Y303" s="18"/>
      <c r="Z303" s="18"/>
      <c r="AA303" s="15"/>
      <c r="AB303" s="15"/>
      <c r="AC303" s="15"/>
      <c r="AD303" s="15"/>
      <c r="AE303" s="15"/>
      <c r="AF303" s="15"/>
      <c r="AG303" s="15"/>
      <c r="AH303" s="14"/>
      <c r="AI303">
        <v>0.71828598218700002</v>
      </c>
      <c r="AJ303">
        <v>0.97286931666700005</v>
      </c>
      <c r="AK303">
        <v>1.17405161826</v>
      </c>
      <c r="AL303">
        <v>2.4632757239999998</v>
      </c>
      <c r="AM303">
        <v>0.88219584930999995</v>
      </c>
      <c r="AN303">
        <v>2.21962031216</v>
      </c>
      <c r="AO303">
        <v>0.63796715810000004</v>
      </c>
      <c r="AP303">
        <v>1.53114096415</v>
      </c>
      <c r="AQ303">
        <v>1.0839160891299999</v>
      </c>
      <c r="AR303">
        <v>2.1121768858899999</v>
      </c>
      <c r="AS303">
        <v>1.2192597432200001</v>
      </c>
      <c r="AT303">
        <v>1.5717121218600001</v>
      </c>
      <c r="AU303">
        <v>0.90671012826300001</v>
      </c>
      <c r="AV303">
        <v>1.63504815271</v>
      </c>
      <c r="AW303">
        <v>2.00226958459</v>
      </c>
      <c r="AX303">
        <v>1.0383517521700001</v>
      </c>
      <c r="AY303">
        <v>0.92888323725999999</v>
      </c>
      <c r="AZ303">
        <v>2.3265697948200001</v>
      </c>
      <c r="BA303">
        <v>1.2109845587600001</v>
      </c>
      <c r="BB303">
        <v>1.9035566798600001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v>0.85950747533299998</v>
      </c>
      <c r="E304">
        <v>0.99159567381500002</v>
      </c>
      <c r="F304">
        <v>1.10094213049</v>
      </c>
      <c r="G304">
        <v>2.56251043408</v>
      </c>
      <c r="H304">
        <v>1.00276201476</v>
      </c>
      <c r="I304">
        <v>2.0691903120799999</v>
      </c>
      <c r="J304">
        <v>0.60974489175900004</v>
      </c>
      <c r="K304">
        <v>1.64647950411</v>
      </c>
      <c r="L304">
        <v>1.0272887560199999</v>
      </c>
      <c r="M304">
        <v>2.3158833434099999</v>
      </c>
      <c r="N304">
        <v>1.3644060491900001</v>
      </c>
      <c r="O304">
        <v>1.41812005813</v>
      </c>
      <c r="P304">
        <v>0.93538107775799995</v>
      </c>
      <c r="Q304">
        <v>1.4202905105400001</v>
      </c>
      <c r="R304">
        <v>1.5889522190000001</v>
      </c>
      <c r="S304">
        <v>0.92864860533500004</v>
      </c>
      <c r="T304">
        <v>0.82708848634400001</v>
      </c>
      <c r="U304">
        <v>2.0702784882700001</v>
      </c>
      <c r="V304">
        <v>1.25423787395</v>
      </c>
      <c r="W304">
        <v>1.5870004411300001</v>
      </c>
      <c r="X304" s="18"/>
      <c r="Y304" s="18"/>
      <c r="Z304" s="18"/>
      <c r="AA304" s="15"/>
      <c r="AB304" s="15"/>
      <c r="AC304" s="15"/>
      <c r="AD304" s="15"/>
      <c r="AE304" s="15"/>
      <c r="AF304" s="15"/>
      <c r="AG304" s="15"/>
      <c r="AH304" s="14"/>
      <c r="AI304">
        <v>0.70783832376199995</v>
      </c>
      <c r="AJ304">
        <v>1.11181446841</v>
      </c>
      <c r="AK304">
        <v>1.2045329490700001</v>
      </c>
      <c r="AL304">
        <v>2.6713846194799999</v>
      </c>
      <c r="AM304">
        <v>0.97164936710000005</v>
      </c>
      <c r="AN304">
        <v>2.1450616840999999</v>
      </c>
      <c r="AO304">
        <v>0.61900203632399997</v>
      </c>
      <c r="AP304">
        <v>1.5867253452700001</v>
      </c>
      <c r="AQ304">
        <v>1.07990424466</v>
      </c>
      <c r="AR304">
        <v>2.32187815191</v>
      </c>
      <c r="AS304">
        <v>1.17980158435</v>
      </c>
      <c r="AT304">
        <v>1.60678101014</v>
      </c>
      <c r="AU304">
        <v>0.92145428428499998</v>
      </c>
      <c r="AV304">
        <v>1.62731200993</v>
      </c>
      <c r="AW304">
        <v>1.91959715851</v>
      </c>
      <c r="AX304">
        <v>1.01027530836</v>
      </c>
      <c r="AY304">
        <v>1.01001642888</v>
      </c>
      <c r="AZ304">
        <v>2.44360610322</v>
      </c>
      <c r="BA304">
        <v>1.27396539211</v>
      </c>
      <c r="BB304">
        <v>1.90900979808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v>0.81871236383000001</v>
      </c>
      <c r="E305">
        <v>1.12358549839</v>
      </c>
      <c r="F305">
        <v>1.07654408887</v>
      </c>
      <c r="G305">
        <v>2.6312656799999998</v>
      </c>
      <c r="H305">
        <v>0.924298921913</v>
      </c>
      <c r="I305">
        <v>2.10709360768</v>
      </c>
      <c r="J305">
        <v>0.63848979285600005</v>
      </c>
      <c r="K305">
        <v>1.69772523411</v>
      </c>
      <c r="L305">
        <v>1.0245975877</v>
      </c>
      <c r="M305">
        <v>2.5094767946799998</v>
      </c>
      <c r="N305">
        <v>1.2302355135</v>
      </c>
      <c r="O305">
        <v>1.35819691801</v>
      </c>
      <c r="P305">
        <v>0.90378889556700004</v>
      </c>
      <c r="Q305">
        <v>1.41946942603</v>
      </c>
      <c r="R305">
        <v>1.6852109579100001</v>
      </c>
      <c r="S305">
        <v>0.926714741349</v>
      </c>
      <c r="T305">
        <v>0.85883904383099996</v>
      </c>
      <c r="U305">
        <v>2.25140973774</v>
      </c>
      <c r="V305">
        <v>1.2402354344199999</v>
      </c>
      <c r="W305">
        <v>1.66064898036</v>
      </c>
      <c r="X305" s="18"/>
      <c r="Y305" s="18"/>
      <c r="Z305" s="18"/>
      <c r="AA305" s="15"/>
      <c r="AB305" s="15"/>
      <c r="AC305" s="15"/>
      <c r="AD305" s="15"/>
      <c r="AE305" s="15"/>
      <c r="AF305" s="15"/>
      <c r="AG305" s="15"/>
      <c r="AH305" s="14"/>
      <c r="AI305">
        <v>0.90117387459200005</v>
      </c>
      <c r="AJ305">
        <v>1.0501991956100001</v>
      </c>
      <c r="AK305">
        <v>1.21582197426</v>
      </c>
      <c r="AL305">
        <v>2.9183770422099999</v>
      </c>
      <c r="AM305">
        <v>0.97867391187300001</v>
      </c>
      <c r="AN305">
        <v>2.2499522567799999</v>
      </c>
      <c r="AO305">
        <v>0.64628329486000002</v>
      </c>
      <c r="AP305">
        <v>1.5969930934200001</v>
      </c>
      <c r="AQ305">
        <v>1.08000109694</v>
      </c>
      <c r="AR305">
        <v>2.3873636973000001</v>
      </c>
      <c r="AS305">
        <v>1.53284765399</v>
      </c>
      <c r="AT305">
        <v>1.5258409268099999</v>
      </c>
      <c r="AU305">
        <v>0.91716201312900003</v>
      </c>
      <c r="AV305">
        <v>1.6873489900300001</v>
      </c>
      <c r="AW305">
        <v>2.1009147959600001</v>
      </c>
      <c r="AX305">
        <v>1.0318079624200001</v>
      </c>
      <c r="AY305">
        <v>1.0735104039300001</v>
      </c>
      <c r="AZ305">
        <v>2.5199129676099998</v>
      </c>
      <c r="BA305">
        <v>1.3238116626100001</v>
      </c>
      <c r="BB305">
        <v>1.85664445941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v>0.95055623379499998</v>
      </c>
      <c r="E306">
        <v>1.1299646967600001</v>
      </c>
      <c r="F306">
        <v>1.09330814499</v>
      </c>
      <c r="G306">
        <v>2.6593797240499999</v>
      </c>
      <c r="H306">
        <v>0.918125448299</v>
      </c>
      <c r="I306">
        <v>2.1381399760300002</v>
      </c>
      <c r="J306">
        <v>0.73315805995600003</v>
      </c>
      <c r="K306">
        <v>1.67354578311</v>
      </c>
      <c r="L306">
        <v>1.0728608993099999</v>
      </c>
      <c r="M306">
        <v>2.5954215577999999</v>
      </c>
      <c r="N306">
        <v>1.21370739665</v>
      </c>
      <c r="O306">
        <v>1.4419033801900001</v>
      </c>
      <c r="P306" s="19">
        <f>(AVERAGE(P301:P305)+AVERAGE(P307:P311))/2</f>
        <v>0.92364885110229999</v>
      </c>
      <c r="Q306" s="19">
        <f>(AVERAGE(Q301:Q305)+AVERAGE(Q307:Q311))/2</f>
        <v>1.4439175101339998</v>
      </c>
      <c r="R306" s="19">
        <f>(AVERAGE(R301:R305)+AVERAGE(R307:R311))/2</f>
        <v>1.9069715117359998</v>
      </c>
      <c r="S306">
        <v>0.95011072669800001</v>
      </c>
      <c r="T306">
        <v>0.88996348558399996</v>
      </c>
      <c r="U306">
        <v>2.11276661581</v>
      </c>
      <c r="V306">
        <v>1.1611136693199999</v>
      </c>
      <c r="W306">
        <v>1.76418617683</v>
      </c>
      <c r="X306" s="18"/>
      <c r="Y306" s="18"/>
      <c r="Z306" s="18"/>
      <c r="AA306" s="15"/>
      <c r="AB306" s="15"/>
      <c r="AC306" s="15"/>
      <c r="AD306" s="15"/>
      <c r="AE306" s="15"/>
      <c r="AF306" s="15"/>
      <c r="AG306" s="15"/>
      <c r="AH306" s="14"/>
      <c r="AI306">
        <v>0.99963703323599995</v>
      </c>
      <c r="AJ306">
        <v>1.2196345179999999</v>
      </c>
      <c r="AK306">
        <v>1.25600900304</v>
      </c>
      <c r="AL306">
        <v>3.0154495527399998</v>
      </c>
      <c r="AM306">
        <v>0.98041491629199995</v>
      </c>
      <c r="AN306">
        <v>2.30978295253</v>
      </c>
      <c r="AO306">
        <v>0.67698654965899996</v>
      </c>
      <c r="AP306">
        <v>1.5707921222200001</v>
      </c>
      <c r="AQ306">
        <v>1.1070365385000001</v>
      </c>
      <c r="AR306">
        <v>2.32842747774</v>
      </c>
      <c r="AS306">
        <v>1.44745405617</v>
      </c>
      <c r="AT306">
        <v>1.69809602123</v>
      </c>
      <c r="AU306" s="19">
        <f>(AVERAGE(AU301:AU305)+AVERAGE(AU307:AU311))/2</f>
        <v>0.90908349821150003</v>
      </c>
      <c r="AV306" s="19">
        <f>(AVERAGE(AV301:AV305)+AVERAGE(AV307:AV311))/2</f>
        <v>1.621576620975</v>
      </c>
      <c r="AW306" s="19">
        <f>(AVERAGE(AW301:AW305)+AVERAGE(AW307:AW311))/2</f>
        <v>2.2411647512730002</v>
      </c>
      <c r="AX306">
        <v>1.08691736283</v>
      </c>
      <c r="AY306">
        <v>1.09480670168</v>
      </c>
      <c r="AZ306">
        <v>2.64787090488</v>
      </c>
      <c r="BA306">
        <v>1.3785565800299999</v>
      </c>
      <c r="BB306">
        <v>1.8767039106800001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v>1.0213678858899999</v>
      </c>
      <c r="E307">
        <v>1.1839017352900001</v>
      </c>
      <c r="F307">
        <v>1.1215209990699999</v>
      </c>
      <c r="G307">
        <v>2.6287829408299999</v>
      </c>
      <c r="H307">
        <v>0.93235968848499995</v>
      </c>
      <c r="I307">
        <v>2.1482293401999999</v>
      </c>
      <c r="J307">
        <v>0.69493060057800005</v>
      </c>
      <c r="K307">
        <v>1.77230032735</v>
      </c>
      <c r="L307">
        <v>1.1796280262400001</v>
      </c>
      <c r="M307">
        <v>2.7516776353000001</v>
      </c>
      <c r="N307">
        <v>1.3005480576099999</v>
      </c>
      <c r="O307">
        <v>1.6617798072800001</v>
      </c>
      <c r="P307">
        <v>0.94472488400099996</v>
      </c>
      <c r="Q307">
        <v>1.4075702449900001</v>
      </c>
      <c r="R307">
        <v>1.9264040302100001</v>
      </c>
      <c r="S307">
        <v>0.94665232217499995</v>
      </c>
      <c r="T307">
        <v>0.87414322716000004</v>
      </c>
      <c r="U307">
        <v>2.2846451695800001</v>
      </c>
      <c r="V307">
        <v>1.35557520732</v>
      </c>
      <c r="W307">
        <v>1.6506019761899999</v>
      </c>
      <c r="X307" s="18"/>
      <c r="Y307" s="18"/>
      <c r="Z307" s="18"/>
      <c r="AA307" s="15"/>
      <c r="AB307" s="15"/>
      <c r="AC307" s="15"/>
      <c r="AD307" s="15"/>
      <c r="AE307" s="15"/>
      <c r="AF307" s="15"/>
      <c r="AG307" s="15"/>
      <c r="AH307" s="14"/>
      <c r="AI307">
        <v>1.0632049638700001</v>
      </c>
      <c r="AJ307">
        <v>1.2301104115999999</v>
      </c>
      <c r="AK307">
        <v>1.25438053364</v>
      </c>
      <c r="AL307">
        <v>2.90184530285</v>
      </c>
      <c r="AM307">
        <v>1.00482969852</v>
      </c>
      <c r="AN307">
        <v>2.2767284193399999</v>
      </c>
      <c r="AO307">
        <v>0.67237996421500001</v>
      </c>
      <c r="AP307">
        <v>1.53493645259</v>
      </c>
      <c r="AQ307">
        <v>1.1284240058699999</v>
      </c>
      <c r="AR307">
        <v>2.43620987116</v>
      </c>
      <c r="AS307">
        <v>1.3335429507700001</v>
      </c>
      <c r="AT307">
        <v>1.70916415396</v>
      </c>
      <c r="AU307">
        <v>0.93660378343499995</v>
      </c>
      <c r="AV307">
        <v>1.6366118860700001</v>
      </c>
      <c r="AW307">
        <v>2.3506290710900002</v>
      </c>
      <c r="AX307">
        <v>1.1471673010000001</v>
      </c>
      <c r="AY307">
        <v>1.09639249612</v>
      </c>
      <c r="AZ307">
        <v>2.86105396501</v>
      </c>
      <c r="BA307">
        <v>1.4062571003</v>
      </c>
      <c r="BB307">
        <v>1.8735884753600001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v>1.0396044115800001</v>
      </c>
      <c r="E308">
        <v>1.18739959183</v>
      </c>
      <c r="F308">
        <v>1.10931831932</v>
      </c>
      <c r="G308">
        <v>2.7893978496999998</v>
      </c>
      <c r="H308">
        <v>1.04732000239</v>
      </c>
      <c r="I308">
        <v>2.2458910948200002</v>
      </c>
      <c r="J308">
        <v>0.68892789560000001</v>
      </c>
      <c r="K308">
        <v>2.0364235473600001</v>
      </c>
      <c r="L308">
        <v>1.2272693532400001</v>
      </c>
      <c r="M308">
        <v>2.70559154089</v>
      </c>
      <c r="N308">
        <v>1.3946137562300001</v>
      </c>
      <c r="O308">
        <v>1.6427905701100001</v>
      </c>
      <c r="P308">
        <v>0.93406448139099996</v>
      </c>
      <c r="Q308">
        <v>1.4216049831999999</v>
      </c>
      <c r="R308">
        <v>2.2403327225599998</v>
      </c>
      <c r="S308">
        <v>0.95512373712800003</v>
      </c>
      <c r="T308">
        <v>0.86506356941100004</v>
      </c>
      <c r="U308">
        <v>2.35676542615</v>
      </c>
      <c r="V308">
        <v>1.52671459674</v>
      </c>
      <c r="W308">
        <v>1.83440531605</v>
      </c>
      <c r="X308" s="18"/>
      <c r="Y308" s="18"/>
      <c r="Z308" s="18"/>
      <c r="AA308" s="15"/>
      <c r="AB308" s="15"/>
      <c r="AC308" s="15"/>
      <c r="AD308" s="15"/>
      <c r="AE308" s="15"/>
      <c r="AF308" s="15"/>
      <c r="AG308" s="15"/>
      <c r="AH308" s="14"/>
      <c r="AI308">
        <v>0.997527011139</v>
      </c>
      <c r="AJ308">
        <v>1.3261987089</v>
      </c>
      <c r="AK308">
        <v>1.2279970838000001</v>
      </c>
      <c r="AL308">
        <v>2.82353085485</v>
      </c>
      <c r="AM308">
        <v>1.1286152497999999</v>
      </c>
      <c r="AN308">
        <v>2.3259216385400001</v>
      </c>
      <c r="AO308">
        <v>0.66232174500300001</v>
      </c>
      <c r="AP308">
        <v>1.6693607957300001</v>
      </c>
      <c r="AQ308">
        <v>1.1902429623399999</v>
      </c>
      <c r="AR308">
        <v>2.6369074026099999</v>
      </c>
      <c r="AS308">
        <v>1.65988513077</v>
      </c>
      <c r="AT308">
        <v>1.6967166816599999</v>
      </c>
      <c r="AU308">
        <v>0.89404501499699995</v>
      </c>
      <c r="AV308">
        <v>1.6640572391599999</v>
      </c>
      <c r="AW308">
        <v>2.5526517343099999</v>
      </c>
      <c r="AX308">
        <v>1.1077621788600001</v>
      </c>
      <c r="AY308">
        <v>1.1249732234200001</v>
      </c>
      <c r="AZ308">
        <v>2.7609585118200002</v>
      </c>
      <c r="BA308">
        <v>1.40485103617</v>
      </c>
      <c r="BB308">
        <v>2.1487178507100002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v>1.1237492724</v>
      </c>
      <c r="E309">
        <v>1.1882719561899999</v>
      </c>
      <c r="F309">
        <v>1.1290531958900001</v>
      </c>
      <c r="G309">
        <v>2.8317089643900002</v>
      </c>
      <c r="H309">
        <v>1.01566654479</v>
      </c>
      <c r="I309">
        <v>2.3236902824999999</v>
      </c>
      <c r="J309">
        <v>0.67236657841900005</v>
      </c>
      <c r="K309">
        <v>2.0781059487600002</v>
      </c>
      <c r="L309">
        <v>1.18332451999</v>
      </c>
      <c r="M309">
        <v>2.7862958260699999</v>
      </c>
      <c r="N309">
        <v>1.47765175606</v>
      </c>
      <c r="O309">
        <v>1.6939361415</v>
      </c>
      <c r="P309">
        <v>0.92202038095500005</v>
      </c>
      <c r="Q309">
        <v>1.42486974991</v>
      </c>
      <c r="R309">
        <v>2.0627758602299999</v>
      </c>
      <c r="S309">
        <v>0.99070872479500005</v>
      </c>
      <c r="T309">
        <v>0.85825569931300005</v>
      </c>
      <c r="U309">
        <v>2.4485858412099999</v>
      </c>
      <c r="V309">
        <v>1.4705971384000001</v>
      </c>
      <c r="W309">
        <v>2.0354442098300001</v>
      </c>
      <c r="X309" s="18"/>
      <c r="Y309" s="18"/>
      <c r="Z309" s="18"/>
      <c r="AA309" s="15"/>
      <c r="AB309" s="15"/>
      <c r="AC309" s="15"/>
      <c r="AD309" s="15"/>
      <c r="AE309" s="15"/>
      <c r="AF309" s="15"/>
      <c r="AG309" s="15"/>
      <c r="AH309" s="14"/>
      <c r="AI309">
        <v>0.91349480524799997</v>
      </c>
      <c r="AJ309">
        <v>1.4817653343099999</v>
      </c>
      <c r="AK309">
        <v>1.2545320984099999</v>
      </c>
      <c r="AL309">
        <v>3.0032407543200001</v>
      </c>
      <c r="AM309">
        <v>1.1075694001700001</v>
      </c>
      <c r="AN309">
        <v>2.3881832512500001</v>
      </c>
      <c r="AO309">
        <v>0.66593776152600004</v>
      </c>
      <c r="AP309">
        <v>1.7808262782299999</v>
      </c>
      <c r="AQ309">
        <v>1.21185714753</v>
      </c>
      <c r="AR309">
        <v>2.7588866454900001</v>
      </c>
      <c r="AS309">
        <v>1.74951134281</v>
      </c>
      <c r="AT309">
        <v>1.7452657893900001</v>
      </c>
      <c r="AU309">
        <v>0.89903903291599996</v>
      </c>
      <c r="AV309">
        <v>1.5935836794</v>
      </c>
      <c r="AW309">
        <v>2.45939923244</v>
      </c>
      <c r="AX309">
        <v>1.12114691252</v>
      </c>
      <c r="AY309">
        <v>1.07804748925</v>
      </c>
      <c r="AZ309">
        <v>2.7451144007299999</v>
      </c>
      <c r="BA309">
        <v>1.4368877041400001</v>
      </c>
      <c r="BB309">
        <v>2.0942347075800001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v>1.23747150252</v>
      </c>
      <c r="E310">
        <v>1.4193705808199999</v>
      </c>
      <c r="F310">
        <v>1.1424710018899999</v>
      </c>
      <c r="G310">
        <v>2.9199880286100002</v>
      </c>
      <c r="H310">
        <v>1.11656138173</v>
      </c>
      <c r="I310">
        <v>2.2545263902800001</v>
      </c>
      <c r="J310">
        <v>0.69112781630099995</v>
      </c>
      <c r="K310">
        <v>1.98617515594</v>
      </c>
      <c r="L310">
        <v>1.2237949131900001</v>
      </c>
      <c r="M310">
        <v>2.8076602045999999</v>
      </c>
      <c r="N310">
        <v>1.52750831078</v>
      </c>
      <c r="O310">
        <v>1.7239927044600001</v>
      </c>
      <c r="P310">
        <v>0.90998910535800004</v>
      </c>
      <c r="Q310">
        <v>1.4821680938199999</v>
      </c>
      <c r="R310">
        <v>2.1942325435900001</v>
      </c>
      <c r="S310">
        <v>0.97527633102599998</v>
      </c>
      <c r="T310">
        <v>0.93393447626199999</v>
      </c>
      <c r="U310">
        <v>2.4028439166600002</v>
      </c>
      <c r="V310">
        <v>1.7922351543799999</v>
      </c>
      <c r="W310">
        <v>2.1969373546700002</v>
      </c>
      <c r="X310" s="18"/>
      <c r="Y310" s="18"/>
      <c r="Z310" s="18"/>
      <c r="AA310" s="15"/>
      <c r="AB310" s="15"/>
      <c r="AC310" s="15"/>
      <c r="AD310" s="15"/>
      <c r="AE310" s="15"/>
      <c r="AF310" s="15"/>
      <c r="AG310" s="15"/>
      <c r="AH310" s="14"/>
      <c r="AI310">
        <v>1.0082770295400001</v>
      </c>
      <c r="AJ310">
        <v>1.3162870610399999</v>
      </c>
      <c r="AK310">
        <v>1.29161919982</v>
      </c>
      <c r="AL310">
        <v>3.1125531288200001</v>
      </c>
      <c r="AM310">
        <v>1.1700112808400001</v>
      </c>
      <c r="AN310">
        <v>2.3137543301900001</v>
      </c>
      <c r="AO310">
        <v>0.66615386072899996</v>
      </c>
      <c r="AP310">
        <v>1.9848827739599999</v>
      </c>
      <c r="AQ310">
        <v>1.2492782283799999</v>
      </c>
      <c r="AR310">
        <v>2.6392103250800001</v>
      </c>
      <c r="AS310">
        <v>1.8061444503899999</v>
      </c>
      <c r="AT310">
        <v>1.72937116863</v>
      </c>
      <c r="AU310">
        <v>0.93346749468300005</v>
      </c>
      <c r="AV310">
        <v>1.6968406516500001</v>
      </c>
      <c r="AW310">
        <v>2.5757607294099998</v>
      </c>
      <c r="AX310">
        <v>1.1075663170700001</v>
      </c>
      <c r="AY310">
        <v>1.2377368122200001</v>
      </c>
      <c r="AZ310">
        <v>2.9303714565500001</v>
      </c>
      <c r="BA310">
        <v>1.5411012928000001</v>
      </c>
      <c r="BB310">
        <v>2.2604883422399999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v>1.2767678943</v>
      </c>
      <c r="E311">
        <v>1.47681944119</v>
      </c>
      <c r="F311">
        <v>1.17930765075</v>
      </c>
      <c r="G311">
        <v>3.17804954616</v>
      </c>
      <c r="H311">
        <v>1.1925341363099999</v>
      </c>
      <c r="I311">
        <v>2.34273435792</v>
      </c>
      <c r="J311">
        <v>0.69501351686500001</v>
      </c>
      <c r="K311">
        <v>1.9520749014700001</v>
      </c>
      <c r="L311">
        <v>1.29372719247</v>
      </c>
      <c r="M311">
        <v>2.6572428565299999</v>
      </c>
      <c r="N311">
        <v>1.6629286973799999</v>
      </c>
      <c r="O311">
        <v>1.9679537972900001</v>
      </c>
      <c r="P311">
        <v>0.93110466952799997</v>
      </c>
      <c r="Q311">
        <v>1.4967627799800001</v>
      </c>
      <c r="R311">
        <v>2.27404278228</v>
      </c>
      <c r="S311">
        <v>1.01526519788</v>
      </c>
      <c r="T311">
        <v>0.93975915779700003</v>
      </c>
      <c r="U311">
        <v>2.2873592557400002</v>
      </c>
      <c r="V311">
        <v>1.5286109291300001</v>
      </c>
      <c r="W311">
        <v>1.9936660210699999</v>
      </c>
      <c r="X311" s="18"/>
      <c r="Y311" s="18"/>
      <c r="Z311" s="18"/>
      <c r="AA311" s="15"/>
      <c r="AB311" s="15"/>
      <c r="AC311" s="15"/>
      <c r="AD311" s="15"/>
      <c r="AE311" s="15"/>
      <c r="AF311" s="15"/>
      <c r="AG311" s="15"/>
      <c r="AH311" s="14"/>
      <c r="AI311">
        <v>1.3064597946200001</v>
      </c>
      <c r="AJ311">
        <v>1.32692506762</v>
      </c>
      <c r="AK311">
        <v>1.3114989708</v>
      </c>
      <c r="AL311">
        <v>3.1766482493999999</v>
      </c>
      <c r="AM311">
        <v>1.15441847779</v>
      </c>
      <c r="AN311">
        <v>2.33219694323</v>
      </c>
      <c r="AO311">
        <v>0.68479272056200002</v>
      </c>
      <c r="AP311">
        <v>1.9831831683500001</v>
      </c>
      <c r="AQ311">
        <v>1.36642162966</v>
      </c>
      <c r="AR311">
        <v>2.6390187834200001</v>
      </c>
      <c r="AS311">
        <v>1.7793223810800001</v>
      </c>
      <c r="AT311">
        <v>2.04419940909</v>
      </c>
      <c r="AU311">
        <v>0.92649749520400004</v>
      </c>
      <c r="AV311">
        <v>1.7007027207700001</v>
      </c>
      <c r="AW311">
        <v>2.7343215976200002</v>
      </c>
      <c r="AX311">
        <v>1.1191810738700001</v>
      </c>
      <c r="AY311">
        <v>1.2719615205299999</v>
      </c>
      <c r="AZ311">
        <v>2.7466215473200002</v>
      </c>
      <c r="BA311">
        <v>1.5338003122799999</v>
      </c>
      <c r="BB311">
        <v>2.1667922829999999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v>1.3081651267100001</v>
      </c>
      <c r="E312">
        <v>1.57654685651</v>
      </c>
      <c r="F312">
        <v>1.2582898787600001</v>
      </c>
      <c r="G312">
        <v>3.2091047849000001</v>
      </c>
      <c r="H312">
        <v>1.2767141370799999</v>
      </c>
      <c r="I312">
        <v>2.2491570401300001</v>
      </c>
      <c r="J312">
        <v>0.72738430437299995</v>
      </c>
      <c r="K312">
        <v>1.85609796727</v>
      </c>
      <c r="L312">
        <v>1.2784087605900001</v>
      </c>
      <c r="M312">
        <v>2.7218437897399999</v>
      </c>
      <c r="N312">
        <v>1.78110497934</v>
      </c>
      <c r="O312">
        <v>1.8686593979799999</v>
      </c>
      <c r="P312">
        <v>0.90443013092400004</v>
      </c>
      <c r="Q312">
        <v>1.6784529046000001</v>
      </c>
      <c r="R312">
        <v>2.4633443153500001</v>
      </c>
      <c r="S312">
        <v>1.0067545814700001</v>
      </c>
      <c r="T312">
        <v>1.0342470936199999</v>
      </c>
      <c r="U312">
        <v>2.4246702874400001</v>
      </c>
      <c r="V312">
        <v>1.6207879599399999</v>
      </c>
      <c r="W312">
        <v>2.0984722432999998</v>
      </c>
      <c r="X312" s="18"/>
      <c r="Y312" s="18"/>
      <c r="Z312" s="18"/>
      <c r="AA312" s="15"/>
      <c r="AB312" s="15"/>
      <c r="AC312" s="15"/>
      <c r="AD312" s="15"/>
      <c r="AE312" s="15"/>
      <c r="AF312" s="15"/>
      <c r="AG312" s="15"/>
      <c r="AH312" s="14"/>
      <c r="AI312">
        <v>1.16354193207</v>
      </c>
      <c r="AJ312">
        <v>1.4503053219399999</v>
      </c>
      <c r="AK312">
        <v>1.39107845871</v>
      </c>
      <c r="AL312">
        <v>3.3354806424399999</v>
      </c>
      <c r="AM312">
        <v>1.21205201468</v>
      </c>
      <c r="AN312">
        <v>2.5059019304199999</v>
      </c>
      <c r="AO312">
        <v>0.70104235701899997</v>
      </c>
      <c r="AP312">
        <v>1.9581120029600001</v>
      </c>
      <c r="AQ312">
        <v>1.39508137831</v>
      </c>
      <c r="AR312">
        <v>2.6845955255399998</v>
      </c>
      <c r="AS312">
        <v>1.76488346776</v>
      </c>
      <c r="AT312">
        <v>2.0500744862100002</v>
      </c>
      <c r="AU312">
        <v>0.92791068918300001</v>
      </c>
      <c r="AV312">
        <v>1.84424504128</v>
      </c>
      <c r="AW312">
        <v>2.7101628614200002</v>
      </c>
      <c r="AX312">
        <v>1.1628785632300001</v>
      </c>
      <c r="AY312">
        <v>1.3158087000300001</v>
      </c>
      <c r="AZ312">
        <v>2.9861286257500002</v>
      </c>
      <c r="BA312">
        <v>1.6549419350700001</v>
      </c>
      <c r="BB312">
        <v>2.3825580413199998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v>1.30614697111</v>
      </c>
      <c r="E313">
        <v>1.6743734713</v>
      </c>
      <c r="F313">
        <v>1.20268110302</v>
      </c>
      <c r="G313">
        <v>3.1833819694000001</v>
      </c>
      <c r="H313">
        <v>1.3209799920900001</v>
      </c>
      <c r="I313">
        <v>2.3292562884999999</v>
      </c>
      <c r="J313">
        <v>0.70546556486000001</v>
      </c>
      <c r="K313">
        <v>1.80853650578</v>
      </c>
      <c r="L313">
        <v>1.299617558</v>
      </c>
      <c r="M313">
        <v>2.92272018748</v>
      </c>
      <c r="N313">
        <v>1.7940619738200001</v>
      </c>
      <c r="O313">
        <v>2.0005934484000001</v>
      </c>
      <c r="P313">
        <v>0.90373281113000004</v>
      </c>
      <c r="Q313">
        <v>1.8618492018799999</v>
      </c>
      <c r="R313">
        <v>2.6880927458300001</v>
      </c>
      <c r="S313">
        <v>1.03606465374</v>
      </c>
      <c r="T313">
        <v>1.0265611405899999</v>
      </c>
      <c r="U313">
        <v>2.65146704565</v>
      </c>
      <c r="V313">
        <v>1.6740725544699999</v>
      </c>
      <c r="W313">
        <v>2.2634781264399999</v>
      </c>
      <c r="X313" s="18"/>
      <c r="Y313" s="18"/>
      <c r="Z313" s="18"/>
      <c r="AA313" s="15"/>
      <c r="AB313" s="15"/>
      <c r="AC313" s="15"/>
      <c r="AD313" s="15"/>
      <c r="AE313" s="15"/>
      <c r="AF313" s="15"/>
      <c r="AG313" s="15"/>
      <c r="AH313" s="14"/>
      <c r="AI313">
        <v>1.3157201428600001</v>
      </c>
      <c r="AJ313">
        <v>1.4390841887000001</v>
      </c>
      <c r="AK313">
        <v>1.3954787480299999</v>
      </c>
      <c r="AL313">
        <v>3.36304262108</v>
      </c>
      <c r="AM313">
        <v>1.3681889008100001</v>
      </c>
      <c r="AN313">
        <v>2.4517316903399999</v>
      </c>
      <c r="AO313">
        <v>0.69947109407999997</v>
      </c>
      <c r="AP313">
        <v>1.98435469878</v>
      </c>
      <c r="AQ313">
        <v>1.36518837501</v>
      </c>
      <c r="AR313">
        <v>2.7415761560399998</v>
      </c>
      <c r="AS313">
        <v>2.0825041950999998</v>
      </c>
      <c r="AT313">
        <v>2.0722898038799999</v>
      </c>
      <c r="AU313">
        <v>0.937389518378</v>
      </c>
      <c r="AV313">
        <v>1.90158009859</v>
      </c>
      <c r="AW313">
        <v>2.66168152348</v>
      </c>
      <c r="AX313">
        <v>1.1898468282100001</v>
      </c>
      <c r="AY313">
        <v>1.35570855343</v>
      </c>
      <c r="AZ313">
        <v>3.3957351565499998</v>
      </c>
      <c r="BA313">
        <v>1.96707702143</v>
      </c>
      <c r="BB313">
        <v>2.4808377210799999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v>1.29387923076</v>
      </c>
      <c r="E314">
        <v>1.56161985287</v>
      </c>
      <c r="F314">
        <v>1.18818382651</v>
      </c>
      <c r="G314">
        <v>3.1160398352400001</v>
      </c>
      <c r="H314">
        <v>1.2256509309600001</v>
      </c>
      <c r="I314">
        <v>2.3287618320500001</v>
      </c>
      <c r="J314">
        <v>0.69975140215599996</v>
      </c>
      <c r="K314">
        <v>1.74684032797</v>
      </c>
      <c r="L314">
        <v>1.27242038567</v>
      </c>
      <c r="M314">
        <v>2.9252884151599998</v>
      </c>
      <c r="N314">
        <v>2.26409076878</v>
      </c>
      <c r="O314">
        <v>2.0231604645500001</v>
      </c>
      <c r="P314">
        <v>0.92210440561899998</v>
      </c>
      <c r="Q314">
        <v>1.9637281927500001</v>
      </c>
      <c r="R314">
        <v>2.8105972948</v>
      </c>
      <c r="S314">
        <v>1.04159501611</v>
      </c>
      <c r="T314">
        <v>1.010505269</v>
      </c>
      <c r="U314">
        <v>2.7788502665100001</v>
      </c>
      <c r="V314">
        <v>1.9141100118000001</v>
      </c>
      <c r="W314">
        <v>2.2917560239200001</v>
      </c>
      <c r="X314" s="18"/>
      <c r="Y314" s="18"/>
      <c r="Z314" s="18"/>
      <c r="AA314" s="15"/>
      <c r="AB314" s="15"/>
      <c r="AC314" s="15"/>
      <c r="AD314" s="15"/>
      <c r="AE314" s="15"/>
      <c r="AF314" s="15"/>
      <c r="AG314" s="15"/>
      <c r="AH314" s="14"/>
      <c r="AI314">
        <v>1.4373358010799999</v>
      </c>
      <c r="AJ314">
        <v>1.3218931488600001</v>
      </c>
      <c r="AK314">
        <v>1.4163750484199999</v>
      </c>
      <c r="AL314">
        <v>3.2529159543300001</v>
      </c>
      <c r="AM314">
        <v>1.34982813595</v>
      </c>
      <c r="AN314">
        <v>2.4053209185300002</v>
      </c>
      <c r="AO314">
        <v>0.69969008076700001</v>
      </c>
      <c r="AP314">
        <v>1.92277832387</v>
      </c>
      <c r="AQ314">
        <v>1.32575169636</v>
      </c>
      <c r="AR314">
        <v>2.7012954038600001</v>
      </c>
      <c r="AS314">
        <v>2.1705792916100002</v>
      </c>
      <c r="AT314">
        <v>2.26841392063</v>
      </c>
      <c r="AU314">
        <v>0.95980045314899998</v>
      </c>
      <c r="AV314">
        <v>1.8388349114</v>
      </c>
      <c r="AW314">
        <v>2.9224962728600001</v>
      </c>
      <c r="AX314">
        <v>1.2132306210199999</v>
      </c>
      <c r="AY314">
        <v>1.3445270934</v>
      </c>
      <c r="AZ314">
        <v>3.43035681366</v>
      </c>
      <c r="BA314">
        <v>1.98221852532</v>
      </c>
      <c r="BB314">
        <v>2.4449689567299999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v>1.27324994138</v>
      </c>
      <c r="E315">
        <v>1.5755016531999999</v>
      </c>
      <c r="F315">
        <v>1.2342564167900001</v>
      </c>
      <c r="G315">
        <v>3.2824527423199998</v>
      </c>
      <c r="H315">
        <v>1.1300126154900001</v>
      </c>
      <c r="I315">
        <v>2.4196655550699999</v>
      </c>
      <c r="J315">
        <v>0.66319356261600004</v>
      </c>
      <c r="K315">
        <v>1.7504996564299999</v>
      </c>
      <c r="L315">
        <v>1.3872666068799999</v>
      </c>
      <c r="M315">
        <v>2.7838061568099999</v>
      </c>
      <c r="N315">
        <v>2.47491215783</v>
      </c>
      <c r="O315">
        <v>2.1413669056</v>
      </c>
      <c r="P315">
        <v>0.92122887969199996</v>
      </c>
      <c r="Q315">
        <v>2.0172572135700002</v>
      </c>
      <c r="R315">
        <v>2.70880233309</v>
      </c>
      <c r="S315">
        <v>1.0396886569299999</v>
      </c>
      <c r="T315">
        <v>1.14633556472</v>
      </c>
      <c r="U315">
        <v>2.8591510332599999</v>
      </c>
      <c r="V315">
        <v>1.96101682014</v>
      </c>
      <c r="W315">
        <v>2.2373914501100001</v>
      </c>
      <c r="X315" s="18"/>
      <c r="Y315" s="18"/>
      <c r="Z315" s="18"/>
      <c r="AA315" s="15"/>
      <c r="AB315" s="15"/>
      <c r="AC315" s="15"/>
      <c r="AD315" s="15"/>
      <c r="AE315" s="15"/>
      <c r="AF315" s="15"/>
      <c r="AG315" s="15"/>
      <c r="AH315" s="14"/>
      <c r="AI315">
        <v>1.53261306664</v>
      </c>
      <c r="AJ315">
        <v>1.41597282117</v>
      </c>
      <c r="AK315">
        <v>1.44401259529</v>
      </c>
      <c r="AL315">
        <v>3.33367752361</v>
      </c>
      <c r="AM315">
        <v>1.2880003765800001</v>
      </c>
      <c r="AN315">
        <v>2.30141190845</v>
      </c>
      <c r="AO315">
        <v>0.67960181854000001</v>
      </c>
      <c r="AP315">
        <v>1.97649679071</v>
      </c>
      <c r="AQ315">
        <v>1.37503874102</v>
      </c>
      <c r="AR315">
        <v>2.6731291322900002</v>
      </c>
      <c r="AS315">
        <v>1.85751838366</v>
      </c>
      <c r="AT315">
        <v>2.3781656250299998</v>
      </c>
      <c r="AU315">
        <v>0.97581969526699996</v>
      </c>
      <c r="AV315">
        <v>1.96978469534</v>
      </c>
      <c r="AW315">
        <v>2.83682814356</v>
      </c>
      <c r="AX315">
        <v>1.18513479527</v>
      </c>
      <c r="AY315">
        <v>1.3832665160399999</v>
      </c>
      <c r="AZ315">
        <v>3.2378867904300002</v>
      </c>
      <c r="BA315">
        <v>2.1246458856100001</v>
      </c>
      <c r="BB315">
        <v>2.6033430915000002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v>1.3716144049800001</v>
      </c>
      <c r="E316">
        <v>1.5437085242799999</v>
      </c>
      <c r="F316">
        <v>1.2815808124600001</v>
      </c>
      <c r="G316">
        <v>3.3543289929400002</v>
      </c>
      <c r="H316">
        <v>1.22801539932</v>
      </c>
      <c r="I316">
        <v>2.3176655992700002</v>
      </c>
      <c r="J316">
        <v>0.65345640831600005</v>
      </c>
      <c r="K316">
        <v>1.88826877226</v>
      </c>
      <c r="L316">
        <v>1.4693237562899999</v>
      </c>
      <c r="M316">
        <v>2.7685603276399999</v>
      </c>
      <c r="N316">
        <v>2.55044527589</v>
      </c>
      <c r="O316">
        <v>2.0018168026100001</v>
      </c>
      <c r="P316">
        <v>0.96845191415499998</v>
      </c>
      <c r="Q316">
        <v>2.1070958546399998</v>
      </c>
      <c r="R316">
        <v>2.8257516574400001</v>
      </c>
      <c r="S316">
        <v>1.0260876642800001</v>
      </c>
      <c r="T316">
        <v>1.1843646111599999</v>
      </c>
      <c r="U316">
        <v>3.1076607058299999</v>
      </c>
      <c r="V316">
        <v>1.9805337163700001</v>
      </c>
      <c r="W316">
        <v>2.5340065202700002</v>
      </c>
      <c r="X316" s="18"/>
      <c r="Y316" s="18"/>
      <c r="Z316" s="18"/>
      <c r="AA316" s="15"/>
      <c r="AB316" s="15"/>
      <c r="AC316" s="15"/>
      <c r="AD316" s="15"/>
      <c r="AE316" s="15"/>
      <c r="AF316" s="15"/>
      <c r="AG316" s="15"/>
      <c r="AH316" s="14"/>
      <c r="AI316">
        <v>1.4311710071299999</v>
      </c>
      <c r="AJ316">
        <v>1.5733336760200001</v>
      </c>
      <c r="AK316">
        <v>1.46371149188</v>
      </c>
      <c r="AL316">
        <v>3.3979541206900001</v>
      </c>
      <c r="AM316">
        <v>1.43613891593</v>
      </c>
      <c r="AN316">
        <v>2.4491707038100001</v>
      </c>
      <c r="AO316">
        <v>0.68035594262400001</v>
      </c>
      <c r="AP316">
        <v>2.0920905858099998</v>
      </c>
      <c r="AQ316">
        <v>1.3482614636800001</v>
      </c>
      <c r="AR316">
        <v>2.5977081237799999</v>
      </c>
      <c r="AS316">
        <v>1.9109193605899999</v>
      </c>
      <c r="AT316">
        <v>2.4141165079500002</v>
      </c>
      <c r="AU316">
        <v>1.00049791852</v>
      </c>
      <c r="AV316">
        <v>1.9574684999600001</v>
      </c>
      <c r="AW316">
        <v>2.8756642009900002</v>
      </c>
      <c r="AX316">
        <v>1.1727430570999999</v>
      </c>
      <c r="AY316">
        <v>1.4277902629000001</v>
      </c>
      <c r="AZ316">
        <v>3.3717593314999998</v>
      </c>
      <c r="BA316">
        <v>2.1717738397500002</v>
      </c>
      <c r="BB316">
        <v>2.6929291331899998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v>1.58704613459</v>
      </c>
      <c r="E317">
        <v>1.5381766667500001</v>
      </c>
      <c r="F317">
        <v>1.27598124664</v>
      </c>
      <c r="G317">
        <v>3.3672421965699999</v>
      </c>
      <c r="H317">
        <v>1.35167342258</v>
      </c>
      <c r="I317">
        <v>2.4663544275499998</v>
      </c>
      <c r="J317">
        <v>0.68226688014799997</v>
      </c>
      <c r="K317">
        <v>2.01768441784</v>
      </c>
      <c r="L317">
        <v>1.44772609076</v>
      </c>
      <c r="M317">
        <v>3.0191345422100002</v>
      </c>
      <c r="N317">
        <v>2.44220511817</v>
      </c>
      <c r="O317">
        <v>2.1647431855299999</v>
      </c>
      <c r="P317">
        <v>1.0188164048499999</v>
      </c>
      <c r="Q317">
        <v>2.3872692132600002</v>
      </c>
      <c r="R317">
        <v>2.9824273130600001</v>
      </c>
      <c r="S317">
        <v>1.06529873434</v>
      </c>
      <c r="T317">
        <v>1.2203866726099999</v>
      </c>
      <c r="U317">
        <v>3.2425613740600001</v>
      </c>
      <c r="V317">
        <v>1.9358245243400001</v>
      </c>
      <c r="W317">
        <v>2.5354464119300002</v>
      </c>
      <c r="X317" s="18"/>
      <c r="Y317" s="18"/>
      <c r="Z317" s="18"/>
      <c r="AA317" s="15"/>
      <c r="AB317" s="15"/>
      <c r="AC317" s="15"/>
      <c r="AD317" s="15"/>
      <c r="AE317" s="15"/>
      <c r="AF317" s="15"/>
      <c r="AG317" s="15"/>
      <c r="AH317" s="14"/>
      <c r="AI317">
        <v>1.3794524861999999</v>
      </c>
      <c r="AJ317">
        <v>1.47088102047</v>
      </c>
      <c r="AK317">
        <v>1.5452717411000001</v>
      </c>
      <c r="AL317">
        <v>3.4868792129499999</v>
      </c>
      <c r="AM317">
        <v>1.46362448855</v>
      </c>
      <c r="AN317">
        <v>2.4057998135999998</v>
      </c>
      <c r="AO317">
        <v>0.68036197523399999</v>
      </c>
      <c r="AP317">
        <v>2.1676844706499998</v>
      </c>
      <c r="AQ317">
        <v>1.32582469581</v>
      </c>
      <c r="AR317">
        <v>2.9169176647600001</v>
      </c>
      <c r="AS317">
        <v>1.98449747017</v>
      </c>
      <c r="AT317">
        <v>2.3544616279200001</v>
      </c>
      <c r="AU317">
        <v>1.0555613394000001</v>
      </c>
      <c r="AV317">
        <v>2.0084673856199999</v>
      </c>
      <c r="AW317">
        <v>2.96649613632</v>
      </c>
      <c r="AX317">
        <v>1.1708869424399999</v>
      </c>
      <c r="AY317">
        <v>1.45604153506</v>
      </c>
      <c r="AZ317">
        <v>3.3909559486199998</v>
      </c>
      <c r="BA317">
        <v>2.1765454550999999</v>
      </c>
      <c r="BB317">
        <v>2.7673510103600001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v>1.64933782005</v>
      </c>
      <c r="E318">
        <v>1.81085356299</v>
      </c>
      <c r="F318">
        <v>1.31482766379</v>
      </c>
      <c r="G318">
        <v>3.37387587571</v>
      </c>
      <c r="H318">
        <v>1.39859478701</v>
      </c>
      <c r="I318">
        <v>2.4023388949400002</v>
      </c>
      <c r="J318">
        <v>0.71953622603699996</v>
      </c>
      <c r="K318">
        <v>2.16657435216</v>
      </c>
      <c r="L318">
        <v>1.4027225971199999</v>
      </c>
      <c r="M318">
        <v>2.9664707342200001</v>
      </c>
      <c r="N318">
        <v>2.27952956178</v>
      </c>
      <c r="O318">
        <v>2.2069268201900001</v>
      </c>
      <c r="P318">
        <v>1.0355454696899999</v>
      </c>
      <c r="Q318">
        <v>2.47440493038</v>
      </c>
      <c r="R318">
        <v>2.81306181844</v>
      </c>
      <c r="S318">
        <v>1.06831238412</v>
      </c>
      <c r="T318">
        <v>1.2816767818999999</v>
      </c>
      <c r="U318">
        <v>3.4253020189500001</v>
      </c>
      <c r="V318">
        <v>1.9423035105399999</v>
      </c>
      <c r="W318">
        <v>2.70696434693</v>
      </c>
      <c r="X318" s="18"/>
      <c r="Y318" s="18"/>
      <c r="Z318" s="18"/>
      <c r="AA318" s="15"/>
      <c r="AB318" s="15"/>
      <c r="AC318" s="15"/>
      <c r="AD318" s="15"/>
      <c r="AE318" s="15"/>
      <c r="AF318" s="15"/>
      <c r="AG318" s="15"/>
      <c r="AH318" s="14"/>
      <c r="AI318">
        <v>1.4835232414599999</v>
      </c>
      <c r="AJ318">
        <v>1.5593534705200001</v>
      </c>
      <c r="AK318">
        <v>1.5375664194600001</v>
      </c>
      <c r="AL318">
        <v>3.4682334243100001</v>
      </c>
      <c r="AM318">
        <v>1.5764348235200001</v>
      </c>
      <c r="AN318">
        <v>2.5702918602999998</v>
      </c>
      <c r="AO318">
        <v>0.686194951168</v>
      </c>
      <c r="AP318">
        <v>2.3226123795500002</v>
      </c>
      <c r="AQ318">
        <v>1.4519835375500001</v>
      </c>
      <c r="AR318">
        <v>2.98369948126</v>
      </c>
      <c r="AS318">
        <v>1.9623592010499999</v>
      </c>
      <c r="AT318">
        <v>2.47479274218</v>
      </c>
      <c r="AU318">
        <v>1.04099386034</v>
      </c>
      <c r="AV318">
        <v>2.1625470907</v>
      </c>
      <c r="AW318">
        <v>3.1420083838799999</v>
      </c>
      <c r="AX318">
        <v>1.18459721589</v>
      </c>
      <c r="AY318">
        <v>1.5477267459399999</v>
      </c>
      <c r="AZ318">
        <v>3.40361123362</v>
      </c>
      <c r="BA318">
        <v>2.2920872550300002</v>
      </c>
      <c r="BB318">
        <v>2.7971970724799999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v>1.74136059809</v>
      </c>
      <c r="E319">
        <v>1.84224421495</v>
      </c>
      <c r="F319">
        <v>1.28364236005</v>
      </c>
      <c r="G319">
        <v>3.5521641662199999</v>
      </c>
      <c r="H319">
        <v>1.4842390992600001</v>
      </c>
      <c r="I319">
        <v>2.5013253119600001</v>
      </c>
      <c r="J319">
        <v>0.72480314973100002</v>
      </c>
      <c r="K319">
        <v>2.2929122160099999</v>
      </c>
      <c r="L319">
        <v>1.4298270608300001</v>
      </c>
      <c r="M319">
        <v>2.97317869939</v>
      </c>
      <c r="N319">
        <v>2.1552231798200001</v>
      </c>
      <c r="O319">
        <v>2.3410575120499999</v>
      </c>
      <c r="P319">
        <v>1.02608932218</v>
      </c>
      <c r="Q319">
        <v>2.1884668280500001</v>
      </c>
      <c r="R319">
        <v>2.94890916619</v>
      </c>
      <c r="S319">
        <v>1.08428476227</v>
      </c>
      <c r="T319">
        <v>1.3425964827200001</v>
      </c>
      <c r="U319">
        <v>3.4448597517500001</v>
      </c>
      <c r="V319">
        <v>1.9678520689900001</v>
      </c>
      <c r="W319">
        <v>2.7628521426599999</v>
      </c>
      <c r="X319" s="18"/>
      <c r="Y319" s="18"/>
      <c r="Z319" s="18"/>
      <c r="AA319" s="15"/>
      <c r="AB319" s="15"/>
      <c r="AC319" s="15"/>
      <c r="AD319" s="15"/>
      <c r="AE319" s="15"/>
      <c r="AF319" s="15"/>
      <c r="AG319" s="15"/>
      <c r="AH319" s="14"/>
      <c r="AI319">
        <v>1.5540163980899999</v>
      </c>
      <c r="AJ319">
        <v>1.6815704105</v>
      </c>
      <c r="AK319">
        <v>1.50919665544</v>
      </c>
      <c r="AL319">
        <v>3.47856815419</v>
      </c>
      <c r="AM319">
        <v>1.5080984241499999</v>
      </c>
      <c r="AN319">
        <v>2.63999639701</v>
      </c>
      <c r="AO319">
        <v>0.67362291828700005</v>
      </c>
      <c r="AP319">
        <v>2.36359275991</v>
      </c>
      <c r="AQ319">
        <v>1.5871390889600001</v>
      </c>
      <c r="AR319">
        <v>3.0702597743100002</v>
      </c>
      <c r="AS319">
        <v>1.90612315878</v>
      </c>
      <c r="AT319">
        <v>2.6154469550399999</v>
      </c>
      <c r="AU319">
        <v>1.0198904961699999</v>
      </c>
      <c r="AV319">
        <v>2.03702719743</v>
      </c>
      <c r="AW319">
        <v>3.2328587787599998</v>
      </c>
      <c r="AX319">
        <v>1.2337890866400001</v>
      </c>
      <c r="AY319">
        <v>1.5849581767000001</v>
      </c>
      <c r="AZ319">
        <v>3.4296878586599999</v>
      </c>
      <c r="BA319">
        <v>2.25406138003</v>
      </c>
      <c r="BB319">
        <v>2.9105861377400002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v>1.72763131282</v>
      </c>
      <c r="E320">
        <v>2.0510183302599998</v>
      </c>
      <c r="F320">
        <v>1.2939519965499999</v>
      </c>
      <c r="G320">
        <v>3.55048947481</v>
      </c>
      <c r="H320">
        <v>1.5424310027299999</v>
      </c>
      <c r="I320">
        <v>2.5245608541000002</v>
      </c>
      <c r="J320">
        <v>0.71697366888900005</v>
      </c>
      <c r="K320">
        <v>2.28135827856</v>
      </c>
      <c r="L320">
        <v>1.5056780415</v>
      </c>
      <c r="M320">
        <v>2.9262491175099998</v>
      </c>
      <c r="N320">
        <v>2.59202712996</v>
      </c>
      <c r="O320">
        <v>2.3832180670800001</v>
      </c>
      <c r="P320">
        <v>1.03905620985</v>
      </c>
      <c r="Q320">
        <v>2.10267936313</v>
      </c>
      <c r="R320">
        <v>3.27264859844</v>
      </c>
      <c r="S320">
        <v>1.1030613365199999</v>
      </c>
      <c r="T320">
        <v>1.32409583718</v>
      </c>
      <c r="U320">
        <v>3.1661603838899999</v>
      </c>
      <c r="V320">
        <v>2.2286710408300001</v>
      </c>
      <c r="W320">
        <v>3.0834120572499999</v>
      </c>
      <c r="X320" s="18"/>
      <c r="Y320" s="18"/>
      <c r="Z320" s="18"/>
      <c r="AA320" s="15"/>
      <c r="AB320" s="15"/>
      <c r="AC320" s="15"/>
      <c r="AD320" s="15"/>
      <c r="AE320" s="15"/>
      <c r="AF320" s="15"/>
      <c r="AG320" s="15"/>
      <c r="AH320" s="14"/>
      <c r="AI320">
        <v>1.8321301223499999</v>
      </c>
      <c r="AJ320">
        <v>2.0432630865200001</v>
      </c>
      <c r="AK320">
        <v>1.5447542009899999</v>
      </c>
      <c r="AL320">
        <v>3.5476206557199998</v>
      </c>
      <c r="AM320">
        <v>1.43209503369</v>
      </c>
      <c r="AN320">
        <v>2.53689836096</v>
      </c>
      <c r="AO320">
        <v>0.66499259703000002</v>
      </c>
      <c r="AP320">
        <v>2.34716562834</v>
      </c>
      <c r="AQ320">
        <v>1.6187849324300001</v>
      </c>
      <c r="AR320">
        <v>3.1036531387499999</v>
      </c>
      <c r="AS320">
        <v>2.39605275636</v>
      </c>
      <c r="AT320">
        <v>2.5127992250300002</v>
      </c>
      <c r="AU320">
        <v>1.0531960581599999</v>
      </c>
      <c r="AV320">
        <v>2.10426674138</v>
      </c>
      <c r="AW320">
        <v>3.2588355453400002</v>
      </c>
      <c r="AX320">
        <v>1.27957693901</v>
      </c>
      <c r="AY320">
        <v>1.4603773041699999</v>
      </c>
      <c r="AZ320">
        <v>3.3027167683299998</v>
      </c>
      <c r="BA320">
        <v>2.4983078006200001</v>
      </c>
      <c r="BB320">
        <v>3.0565522402799998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v>1.8280872097600001</v>
      </c>
      <c r="E321">
        <v>2.2972314740400002</v>
      </c>
      <c r="F321">
        <v>1.3451082506200001</v>
      </c>
      <c r="G321">
        <v>3.60264379881</v>
      </c>
      <c r="H321">
        <v>1.45948948518</v>
      </c>
      <c r="I321">
        <v>2.4878495914399998</v>
      </c>
      <c r="J321">
        <v>0.79685151642700003</v>
      </c>
      <c r="K321">
        <v>2.20999027474</v>
      </c>
      <c r="L321">
        <v>1.5321110849699999</v>
      </c>
      <c r="M321">
        <v>3.3470884189299999</v>
      </c>
      <c r="N321">
        <v>2.4573193494200001</v>
      </c>
      <c r="O321">
        <v>2.3786651114000001</v>
      </c>
      <c r="P321">
        <v>1.02238658756</v>
      </c>
      <c r="Q321">
        <v>2.1210341525800001</v>
      </c>
      <c r="R321">
        <v>3.4959890589999998</v>
      </c>
      <c r="S321">
        <v>1.11239211963</v>
      </c>
      <c r="T321">
        <v>1.37211343076</v>
      </c>
      <c r="U321">
        <v>3.2810106611499998</v>
      </c>
      <c r="V321">
        <v>2.4127500741199999</v>
      </c>
      <c r="W321">
        <v>3.1131270181800001</v>
      </c>
      <c r="X321" s="18"/>
      <c r="Y321" s="18"/>
      <c r="Z321" s="18"/>
      <c r="AA321" s="15"/>
      <c r="AB321" s="15"/>
      <c r="AC321" s="15"/>
      <c r="AD321" s="15"/>
      <c r="AE321" s="15"/>
      <c r="AF321" s="15"/>
      <c r="AG321" s="15"/>
      <c r="AH321" s="14"/>
      <c r="AI321">
        <v>1.9773375772199999</v>
      </c>
      <c r="AJ321">
        <v>1.96751943509</v>
      </c>
      <c r="AK321">
        <v>1.5189678236699999</v>
      </c>
      <c r="AL321">
        <v>3.5989081037499999</v>
      </c>
      <c r="AM321">
        <v>1.6281421942000001</v>
      </c>
      <c r="AN321">
        <v>2.50234360411</v>
      </c>
      <c r="AO321">
        <v>0.71183040799499997</v>
      </c>
      <c r="AP321">
        <v>2.26494122203</v>
      </c>
      <c r="AQ321">
        <v>1.55542330087</v>
      </c>
      <c r="AR321">
        <v>3.0464225443999999</v>
      </c>
      <c r="AS321">
        <v>2.48999855309</v>
      </c>
      <c r="AT321">
        <v>2.6544763813399999</v>
      </c>
      <c r="AU321">
        <v>1.05360328684</v>
      </c>
      <c r="AV321">
        <v>2.0504992465699998</v>
      </c>
      <c r="AW321">
        <v>3.4943744956799998</v>
      </c>
      <c r="AX321">
        <v>1.29513140178</v>
      </c>
      <c r="AY321">
        <v>1.5540937563899999</v>
      </c>
      <c r="AZ321">
        <v>3.3349739992099998</v>
      </c>
      <c r="BA321">
        <v>2.6846765657999998</v>
      </c>
      <c r="BB321">
        <v>3.0170225202199998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v>2.02045561093</v>
      </c>
      <c r="E322">
        <v>2.3555954249900002</v>
      </c>
      <c r="F322">
        <v>1.4195370433700001</v>
      </c>
      <c r="G322">
        <v>3.6280206173699998</v>
      </c>
      <c r="H322">
        <v>1.5242841491300001</v>
      </c>
      <c r="I322">
        <v>2.4623892764200002</v>
      </c>
      <c r="J322">
        <v>0.78809299722000004</v>
      </c>
      <c r="K322">
        <v>2.0831777528400002</v>
      </c>
      <c r="L322">
        <v>1.41597741529</v>
      </c>
      <c r="M322">
        <v>3.4312998608599998</v>
      </c>
      <c r="N322">
        <v>2.6631254068799999</v>
      </c>
      <c r="O322">
        <v>2.5483841797800002</v>
      </c>
      <c r="P322">
        <v>1.05724379518</v>
      </c>
      <c r="Q322">
        <v>2.1323193474700002</v>
      </c>
      <c r="R322">
        <v>3.3056295540799998</v>
      </c>
      <c r="S322">
        <v>1.1194732602599999</v>
      </c>
      <c r="T322">
        <v>1.3925100679</v>
      </c>
      <c r="U322">
        <v>3.5131310089099999</v>
      </c>
      <c r="V322">
        <v>2.3124339277399999</v>
      </c>
      <c r="W322">
        <v>3.20423354305</v>
      </c>
      <c r="X322" s="18"/>
      <c r="Y322" s="18"/>
      <c r="Z322" s="18"/>
      <c r="AA322" s="15"/>
      <c r="AB322" s="15"/>
      <c r="AC322" s="15"/>
      <c r="AD322" s="15"/>
      <c r="AE322" s="15"/>
      <c r="AF322" s="15"/>
      <c r="AG322" s="15"/>
      <c r="AH322" s="14"/>
      <c r="AI322">
        <v>2.0214641629500001</v>
      </c>
      <c r="AJ322">
        <v>1.95622673202</v>
      </c>
      <c r="AK322">
        <v>1.5502260860099999</v>
      </c>
      <c r="AL322">
        <v>3.62544663145</v>
      </c>
      <c r="AM322">
        <v>1.7568592815399999</v>
      </c>
      <c r="AN322">
        <v>2.51166736909</v>
      </c>
      <c r="AO322">
        <v>0.71521556814700005</v>
      </c>
      <c r="AP322">
        <v>2.19798651316</v>
      </c>
      <c r="AQ322">
        <v>1.5107085332900001</v>
      </c>
      <c r="AR322">
        <v>3.0251521296599999</v>
      </c>
      <c r="AS322">
        <v>2.6210774104699999</v>
      </c>
      <c r="AT322">
        <v>2.6290995562599999</v>
      </c>
      <c r="AU322">
        <v>1.0458948451700001</v>
      </c>
      <c r="AV322">
        <v>2.0810969451000001</v>
      </c>
      <c r="AW322">
        <v>3.2576472574299999</v>
      </c>
      <c r="AX322">
        <v>1.2939854446400001</v>
      </c>
      <c r="AY322">
        <v>1.5577234600700001</v>
      </c>
      <c r="AZ322">
        <v>3.6597135395299998</v>
      </c>
      <c r="BA322">
        <v>2.6355022772100001</v>
      </c>
      <c r="BB322">
        <v>3.2274438748200001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v>2.23326607569</v>
      </c>
      <c r="E323">
        <v>2.6277369313999999</v>
      </c>
      <c r="F323">
        <v>1.3884518886599999</v>
      </c>
      <c r="G323">
        <v>3.56763615291</v>
      </c>
      <c r="H323">
        <v>1.63401477716</v>
      </c>
      <c r="I323">
        <v>2.5011593214899999</v>
      </c>
      <c r="J323">
        <v>0.77060504307099997</v>
      </c>
      <c r="K323">
        <v>2.1314159852299999</v>
      </c>
      <c r="L323">
        <v>1.50854083429</v>
      </c>
      <c r="M323">
        <v>3.4201690405799998</v>
      </c>
      <c r="N323">
        <v>2.5632778178</v>
      </c>
      <c r="O323">
        <v>2.4619228197599998</v>
      </c>
      <c r="P323">
        <v>1.04080849464</v>
      </c>
      <c r="Q323">
        <v>2.2258414468200001</v>
      </c>
      <c r="R323">
        <v>3.5702371514100002</v>
      </c>
      <c r="S323">
        <v>1.10485740033</v>
      </c>
      <c r="T323">
        <v>1.34171460863</v>
      </c>
      <c r="U323">
        <v>3.5831519696899998</v>
      </c>
      <c r="V323">
        <v>2.2682977209900002</v>
      </c>
      <c r="W323">
        <v>3.1313317165300001</v>
      </c>
      <c r="X323" s="18"/>
      <c r="Y323" s="18"/>
      <c r="Z323" s="18"/>
      <c r="AA323" s="15"/>
      <c r="AB323" s="15"/>
      <c r="AC323" s="15"/>
      <c r="AD323" s="15"/>
      <c r="AE323" s="15"/>
      <c r="AF323" s="15"/>
      <c r="AG323" s="15"/>
      <c r="AH323" s="14"/>
      <c r="AI323">
        <v>2.2158660934699999</v>
      </c>
      <c r="AJ323">
        <v>2.1222574648100001</v>
      </c>
      <c r="AK323">
        <v>1.58476262307</v>
      </c>
      <c r="AL323">
        <v>3.6201798888900001</v>
      </c>
      <c r="AM323">
        <v>1.61204277544</v>
      </c>
      <c r="AN323">
        <v>2.56395756053</v>
      </c>
      <c r="AO323">
        <v>0.70687040097800002</v>
      </c>
      <c r="AP323">
        <v>2.24819378823</v>
      </c>
      <c r="AQ323">
        <v>1.6105902865099999</v>
      </c>
      <c r="AR323">
        <v>3.2164751841400001</v>
      </c>
      <c r="AS323">
        <v>2.60429654055</v>
      </c>
      <c r="AT323">
        <v>2.5132111181100001</v>
      </c>
      <c r="AU323">
        <v>1.02567963078</v>
      </c>
      <c r="AV323">
        <v>2.15074804754</v>
      </c>
      <c r="AW323">
        <v>3.56578637396</v>
      </c>
      <c r="AX323">
        <v>1.2733913353999999</v>
      </c>
      <c r="AY323">
        <v>1.6860710864899999</v>
      </c>
      <c r="AZ323">
        <v>3.6864677601700002</v>
      </c>
      <c r="BA323">
        <v>2.70284804423</v>
      </c>
      <c r="BB323">
        <v>3.3698579745899999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v>2.5857574668400001</v>
      </c>
      <c r="E324">
        <v>2.9485514294300001</v>
      </c>
      <c r="F324">
        <v>1.40910874595</v>
      </c>
      <c r="G324">
        <v>3.5226833713299999</v>
      </c>
      <c r="H324">
        <v>1.80799647541</v>
      </c>
      <c r="I324">
        <v>2.4920721023299999</v>
      </c>
      <c r="J324">
        <v>0.77580677933700004</v>
      </c>
      <c r="K324">
        <v>2.2081687742999998</v>
      </c>
      <c r="L324">
        <v>1.58418840616</v>
      </c>
      <c r="M324">
        <v>3.32261964944</v>
      </c>
      <c r="N324">
        <v>2.7406921838499998</v>
      </c>
      <c r="O324">
        <v>2.4400026110300002</v>
      </c>
      <c r="P324">
        <v>1.03781075323</v>
      </c>
      <c r="Q324">
        <v>2.4936157374299999</v>
      </c>
      <c r="R324">
        <v>3.6107353632599999</v>
      </c>
      <c r="S324">
        <v>1.12130021187</v>
      </c>
      <c r="T324">
        <v>1.4278516639200001</v>
      </c>
      <c r="U324">
        <v>3.5013394419799999</v>
      </c>
      <c r="V324">
        <v>2.4043175479699999</v>
      </c>
      <c r="W324">
        <v>3.1842975177500001</v>
      </c>
      <c r="X324" s="18"/>
      <c r="Y324" s="18"/>
      <c r="Z324" s="18"/>
      <c r="AA324" s="15"/>
      <c r="AB324" s="15"/>
      <c r="AC324" s="15"/>
      <c r="AD324" s="15"/>
      <c r="AE324" s="15"/>
      <c r="AF324" s="15"/>
      <c r="AG324" s="15"/>
      <c r="AH324" s="14"/>
      <c r="AI324">
        <v>2.4169945960599999</v>
      </c>
      <c r="AJ324">
        <v>2.23436670791</v>
      </c>
      <c r="AK324">
        <v>1.59637845308</v>
      </c>
      <c r="AL324">
        <v>3.5933206313800001</v>
      </c>
      <c r="AM324">
        <v>1.74833549732</v>
      </c>
      <c r="AN324">
        <v>2.5356028411299998</v>
      </c>
      <c r="AO324">
        <v>0.68619260362099999</v>
      </c>
      <c r="AP324">
        <v>2.2221085705400001</v>
      </c>
      <c r="AQ324">
        <v>1.6608486049</v>
      </c>
      <c r="AR324">
        <v>3.2001183983499999</v>
      </c>
      <c r="AS324">
        <v>2.9817947449400002</v>
      </c>
      <c r="AT324">
        <v>2.68846886027</v>
      </c>
      <c r="AU324">
        <v>1.0436570324400001</v>
      </c>
      <c r="AV324">
        <v>2.2658033612800001</v>
      </c>
      <c r="AW324">
        <v>3.59101216569</v>
      </c>
      <c r="AX324">
        <v>1.2896411673599999</v>
      </c>
      <c r="AY324">
        <v>1.74408522449</v>
      </c>
      <c r="AZ324">
        <v>3.5665212586999999</v>
      </c>
      <c r="BA324">
        <v>2.6158350747500001</v>
      </c>
      <c r="BB324">
        <v>3.2725718957600001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v>2.6717121967400002</v>
      </c>
      <c r="E325">
        <v>2.77491132317</v>
      </c>
      <c r="F325">
        <v>1.4679364417</v>
      </c>
      <c r="G325">
        <v>3.7003799021899999</v>
      </c>
      <c r="H325">
        <v>1.90936621619</v>
      </c>
      <c r="I325">
        <v>2.59907405496</v>
      </c>
      <c r="J325">
        <v>0.82148277416799997</v>
      </c>
      <c r="K325">
        <v>2.2176868627199999</v>
      </c>
      <c r="L325">
        <v>1.5595111778099999</v>
      </c>
      <c r="M325">
        <v>3.5455994772700001</v>
      </c>
      <c r="N325">
        <v>2.89298834464</v>
      </c>
      <c r="O325">
        <v>2.6420949577399999</v>
      </c>
      <c r="P325">
        <v>1.0385310781099999</v>
      </c>
      <c r="Q325">
        <v>2.51907727076</v>
      </c>
      <c r="R325">
        <v>3.5312627326700001</v>
      </c>
      <c r="S325">
        <v>1.1131792567600001</v>
      </c>
      <c r="T325">
        <v>1.4806823875499999</v>
      </c>
      <c r="U325">
        <v>3.7053010672000002</v>
      </c>
      <c r="V325">
        <v>2.8400073685999998</v>
      </c>
      <c r="W325">
        <v>3.41412835089</v>
      </c>
      <c r="X325" s="18"/>
      <c r="Y325" s="18"/>
      <c r="Z325" s="18"/>
      <c r="AA325" s="15"/>
      <c r="AB325" s="15"/>
      <c r="AC325" s="15"/>
      <c r="AD325" s="15"/>
      <c r="AE325" s="15"/>
      <c r="AF325" s="15"/>
      <c r="AG325" s="15"/>
      <c r="AH325" s="14"/>
      <c r="AI325">
        <v>2.4174270655400001</v>
      </c>
      <c r="AJ325">
        <v>2.2462088447299999</v>
      </c>
      <c r="AK325">
        <v>1.5785388715499999</v>
      </c>
      <c r="AL325">
        <v>3.71309021258</v>
      </c>
      <c r="AM325">
        <v>1.91585717059</v>
      </c>
      <c r="AN325">
        <v>2.55164642036</v>
      </c>
      <c r="AO325">
        <v>0.74141603532800004</v>
      </c>
      <c r="AP325">
        <v>2.2447356492799999</v>
      </c>
      <c r="AQ325">
        <v>1.6978882283500001</v>
      </c>
      <c r="AR325">
        <v>3.2972860339599999</v>
      </c>
      <c r="AS325">
        <v>2.9121814703600002</v>
      </c>
      <c r="AT325">
        <v>2.7597250072500001</v>
      </c>
      <c r="AU325">
        <v>1.0287145198400001</v>
      </c>
      <c r="AV325">
        <v>2.2468868101499999</v>
      </c>
      <c r="AW325">
        <v>3.7442933081900001</v>
      </c>
      <c r="AX325">
        <v>1.34794592592</v>
      </c>
      <c r="AY325">
        <v>1.65569577119</v>
      </c>
      <c r="AZ325">
        <v>3.7563873502899998</v>
      </c>
      <c r="BA325">
        <v>2.8212620365399999</v>
      </c>
      <c r="BB325">
        <v>3.4095201077200001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v>2.7440685502600002</v>
      </c>
      <c r="E326">
        <v>2.6197334526099998</v>
      </c>
      <c r="F326">
        <v>1.4915810737899999</v>
      </c>
      <c r="G326">
        <v>3.5537650866599999</v>
      </c>
      <c r="H326">
        <v>1.79920612481</v>
      </c>
      <c r="I326">
        <v>2.6245747445599998</v>
      </c>
      <c r="J326">
        <v>0.824957281968</v>
      </c>
      <c r="K326">
        <v>2.2466878479700001</v>
      </c>
      <c r="L326">
        <v>1.6056932966999999</v>
      </c>
      <c r="M326">
        <v>3.47992243766</v>
      </c>
      <c r="N326">
        <v>2.99779471052</v>
      </c>
      <c r="O326">
        <v>2.8032529213799999</v>
      </c>
      <c r="P326">
        <v>1.0624193546</v>
      </c>
      <c r="Q326">
        <v>2.36421280755</v>
      </c>
      <c r="R326">
        <v>3.4079142173500001</v>
      </c>
      <c r="S326">
        <v>1.1648282938200001</v>
      </c>
      <c r="T326">
        <v>1.5060678492299999</v>
      </c>
      <c r="U326">
        <v>3.6595061638200002</v>
      </c>
      <c r="V326">
        <v>2.8619709308000001</v>
      </c>
      <c r="W326">
        <v>3.35407137275</v>
      </c>
      <c r="X326" s="18"/>
      <c r="Y326" s="18"/>
      <c r="Z326" s="18"/>
      <c r="AA326" s="15"/>
      <c r="AB326" s="15"/>
      <c r="AC326" s="15"/>
      <c r="AD326" s="15"/>
      <c r="AE326" s="15"/>
      <c r="AF326" s="15"/>
      <c r="AG326" s="15"/>
      <c r="AH326" s="14"/>
      <c r="AI326">
        <v>2.33659415278</v>
      </c>
      <c r="AJ326">
        <v>2.3647488767299998</v>
      </c>
      <c r="AK326">
        <v>1.5935685660600001</v>
      </c>
      <c r="AL326">
        <v>3.6401844476299998</v>
      </c>
      <c r="AM326">
        <v>1.96935212952</v>
      </c>
      <c r="AN326">
        <v>2.58799972021</v>
      </c>
      <c r="AO326">
        <v>0.71549332879399996</v>
      </c>
      <c r="AP326">
        <v>2.4304960094400001</v>
      </c>
      <c r="AQ326">
        <v>1.71360100658</v>
      </c>
      <c r="AR326">
        <v>3.2898808873999998</v>
      </c>
      <c r="AS326">
        <v>3.1241358567000002</v>
      </c>
      <c r="AT326">
        <v>2.9587129030799999</v>
      </c>
      <c r="AU326">
        <v>1.04069668074</v>
      </c>
      <c r="AV326">
        <v>2.3687413537299999</v>
      </c>
      <c r="AW326">
        <v>3.64356324308</v>
      </c>
      <c r="AX326">
        <v>1.30439913611</v>
      </c>
      <c r="AY326">
        <v>1.5675828465099999</v>
      </c>
      <c r="AZ326">
        <v>3.5578342841500001</v>
      </c>
      <c r="BA326">
        <v>2.7365706324599999</v>
      </c>
      <c r="BB326">
        <v>3.5260770452000001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v>2.82829411143</v>
      </c>
      <c r="E327">
        <v>2.85320003031</v>
      </c>
      <c r="F327">
        <v>1.5249261272700001</v>
      </c>
      <c r="G327">
        <v>3.6697637092600002</v>
      </c>
      <c r="H327">
        <v>1.8237344312699999</v>
      </c>
      <c r="I327">
        <v>2.4226231741099999</v>
      </c>
      <c r="J327">
        <v>0.814727639743</v>
      </c>
      <c r="K327">
        <v>2.3464964892100002</v>
      </c>
      <c r="L327">
        <v>1.63804794196</v>
      </c>
      <c r="M327">
        <v>3.48931057785</v>
      </c>
      <c r="N327">
        <v>3.23968120393</v>
      </c>
      <c r="O327">
        <v>2.8619761933399999</v>
      </c>
      <c r="P327">
        <v>1.09570241147</v>
      </c>
      <c r="Q327">
        <v>2.2966101510799999</v>
      </c>
      <c r="R327">
        <v>3.72849181544</v>
      </c>
      <c r="S327">
        <v>1.09823931197</v>
      </c>
      <c r="T327">
        <v>1.5632781984999999</v>
      </c>
      <c r="U327">
        <v>3.5845126074500002</v>
      </c>
      <c r="V327">
        <v>2.9467829294999999</v>
      </c>
      <c r="W327">
        <v>3.3578560531299999</v>
      </c>
      <c r="X327" s="18"/>
      <c r="Y327" s="18"/>
      <c r="Z327" s="18"/>
      <c r="AA327" s="15"/>
      <c r="AB327" s="15"/>
      <c r="AC327" s="15"/>
      <c r="AD327" s="15"/>
      <c r="AE327" s="15"/>
      <c r="AF327" s="15"/>
      <c r="AG327" s="15"/>
      <c r="AH327" s="14"/>
      <c r="AI327">
        <v>2.4656666471599999</v>
      </c>
      <c r="AJ327">
        <v>2.4708345464399999</v>
      </c>
      <c r="AK327">
        <v>1.6089485342000001</v>
      </c>
      <c r="AL327">
        <v>3.4577320673299998</v>
      </c>
      <c r="AM327">
        <v>2.1277045776899999</v>
      </c>
      <c r="AN327">
        <v>2.5388475001500002</v>
      </c>
      <c r="AO327">
        <v>0.72934203444500001</v>
      </c>
      <c r="AP327">
        <v>2.45546049975</v>
      </c>
      <c r="AQ327">
        <v>1.7674916357599999</v>
      </c>
      <c r="AR327">
        <v>3.5909371402299999</v>
      </c>
      <c r="AS327">
        <v>3.2500660557700001</v>
      </c>
      <c r="AT327">
        <v>3.04400703546</v>
      </c>
      <c r="AU327">
        <v>1.02347214588</v>
      </c>
      <c r="AV327">
        <v>2.4885611868000002</v>
      </c>
      <c r="AW327">
        <v>3.6646594110400001</v>
      </c>
      <c r="AX327">
        <v>1.2389707704899999</v>
      </c>
      <c r="AY327">
        <v>1.6987051106</v>
      </c>
      <c r="AZ327">
        <v>3.5749213272499998</v>
      </c>
      <c r="BA327">
        <v>2.72138934533</v>
      </c>
      <c r="BB327">
        <v>3.6110027145100001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v>3.08481534546</v>
      </c>
      <c r="E328">
        <v>3.1610648012100002</v>
      </c>
      <c r="F328">
        <v>1.53777403222</v>
      </c>
      <c r="G328">
        <v>3.7790154043199999</v>
      </c>
      <c r="H328">
        <v>1.6688234205900001</v>
      </c>
      <c r="I328">
        <v>2.5792467020099998</v>
      </c>
      <c r="J328">
        <v>0.76316514040700001</v>
      </c>
      <c r="K328">
        <v>2.4518973913200002</v>
      </c>
      <c r="L328">
        <v>1.74313007717</v>
      </c>
      <c r="M328">
        <v>3.78818438861</v>
      </c>
      <c r="N328">
        <v>3.4215670512599998</v>
      </c>
      <c r="O328">
        <v>2.6988269057899998</v>
      </c>
      <c r="P328">
        <v>1.0941179022300001</v>
      </c>
      <c r="Q328">
        <v>2.3419541566099999</v>
      </c>
      <c r="R328">
        <v>3.7735399966399998</v>
      </c>
      <c r="S328">
        <v>1.1001825160300001</v>
      </c>
      <c r="T328">
        <v>1.6586996406700001</v>
      </c>
      <c r="U328">
        <v>3.5040834520600002</v>
      </c>
      <c r="V328">
        <v>2.9341064818799998</v>
      </c>
      <c r="W328">
        <v>3.4742569938800001</v>
      </c>
      <c r="X328" s="18"/>
      <c r="Y328" s="18"/>
      <c r="Z328" s="18"/>
      <c r="AA328" s="15"/>
      <c r="AB328" s="15"/>
      <c r="AC328" s="15"/>
      <c r="AD328" s="15"/>
      <c r="AE328" s="15"/>
      <c r="AF328" s="15"/>
      <c r="AG328" s="15"/>
      <c r="AH328" s="14"/>
      <c r="AI328">
        <v>2.6335445959100001</v>
      </c>
      <c r="AJ328">
        <v>2.6003152428899998</v>
      </c>
      <c r="AK328">
        <v>1.61458295024</v>
      </c>
      <c r="AL328">
        <v>3.4865196461900001</v>
      </c>
      <c r="AM328">
        <v>2.0411814666399999</v>
      </c>
      <c r="AN328">
        <v>2.64836415143</v>
      </c>
      <c r="AO328">
        <v>0.75283036164100003</v>
      </c>
      <c r="AP328">
        <v>2.40797844026</v>
      </c>
      <c r="AQ328">
        <v>1.8787866693699999</v>
      </c>
      <c r="AR328">
        <v>3.5867184723199999</v>
      </c>
      <c r="AS328">
        <v>3.2311308370599998</v>
      </c>
      <c r="AT328">
        <v>2.9238531116400002</v>
      </c>
      <c r="AU328">
        <v>1.0410374840800001</v>
      </c>
      <c r="AV328">
        <v>2.4541102644200001</v>
      </c>
      <c r="AW328">
        <v>3.7829457954899999</v>
      </c>
      <c r="AX328">
        <v>1.2675242959399999</v>
      </c>
      <c r="AY328">
        <v>1.90484759855</v>
      </c>
      <c r="AZ328">
        <v>3.6366011451800002</v>
      </c>
      <c r="BA328">
        <v>2.7099902336700001</v>
      </c>
      <c r="BB328">
        <v>3.66222730479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v>3.1078106016299998</v>
      </c>
      <c r="E329">
        <v>3.16837487444</v>
      </c>
      <c r="F329">
        <v>1.5118201663299999</v>
      </c>
      <c r="G329">
        <v>3.88152910688</v>
      </c>
      <c r="H329">
        <v>1.89903266455</v>
      </c>
      <c r="I329">
        <v>2.5469772342799999</v>
      </c>
      <c r="J329">
        <v>0.736130116843</v>
      </c>
      <c r="K329">
        <v>2.5385382869400002</v>
      </c>
      <c r="L329">
        <v>1.8265432502700001</v>
      </c>
      <c r="M329">
        <v>3.5490957997899999</v>
      </c>
      <c r="N329">
        <v>3.31905024402</v>
      </c>
      <c r="O329">
        <v>2.9288570483299998</v>
      </c>
      <c r="P329">
        <v>1.11198075673</v>
      </c>
      <c r="Q329">
        <v>2.3577956374700002</v>
      </c>
      <c r="R329">
        <v>3.72488591268</v>
      </c>
      <c r="S329">
        <v>1.14370497936</v>
      </c>
      <c r="T329">
        <v>1.7982254011600001</v>
      </c>
      <c r="U329">
        <v>3.7836801545099998</v>
      </c>
      <c r="V329">
        <v>2.91750636589</v>
      </c>
      <c r="W329">
        <v>3.5388426634200001</v>
      </c>
      <c r="X329" s="18"/>
      <c r="Y329" s="18"/>
      <c r="Z329" s="18"/>
      <c r="AA329" s="15"/>
      <c r="AB329" s="15"/>
      <c r="AC329" s="15"/>
      <c r="AD329" s="15"/>
      <c r="AE329" s="15"/>
      <c r="AF329" s="15"/>
      <c r="AG329" s="15"/>
      <c r="AH329" s="14"/>
      <c r="AI329">
        <v>2.5648792112700001</v>
      </c>
      <c r="AJ329">
        <v>2.5548321677399999</v>
      </c>
      <c r="AK329">
        <v>1.5742924253599999</v>
      </c>
      <c r="AL329">
        <v>3.62413637542</v>
      </c>
      <c r="AM329">
        <v>2.1999495261100002</v>
      </c>
      <c r="AN329">
        <v>2.61119114766</v>
      </c>
      <c r="AO329">
        <v>0.79351461810099999</v>
      </c>
      <c r="AP329">
        <v>2.47717604244</v>
      </c>
      <c r="AQ329">
        <v>1.86583711262</v>
      </c>
      <c r="AR329">
        <v>3.6172649267599999</v>
      </c>
      <c r="AS329">
        <v>3.3012317222099998</v>
      </c>
      <c r="AT329">
        <v>3.0252989340699998</v>
      </c>
      <c r="AU329">
        <v>1.0399564128500001</v>
      </c>
      <c r="AV329">
        <v>2.5632395865499999</v>
      </c>
      <c r="AW329">
        <v>3.8510218697199998</v>
      </c>
      <c r="AX329">
        <v>1.37791657805</v>
      </c>
      <c r="AY329">
        <v>1.8821944833399999</v>
      </c>
      <c r="AZ329">
        <v>3.5497547204200002</v>
      </c>
      <c r="BA329">
        <v>2.79739322543</v>
      </c>
      <c r="BB329">
        <v>3.6023442959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v>3.0216126833899999</v>
      </c>
      <c r="E330">
        <v>3.0606081922700001</v>
      </c>
      <c r="F330">
        <v>1.5193512653200001</v>
      </c>
      <c r="G330">
        <v>3.8523403684900002</v>
      </c>
      <c r="H330">
        <v>2.1871084723999998</v>
      </c>
      <c r="I330">
        <v>2.6348736229899998</v>
      </c>
      <c r="J330">
        <v>0.79277330961699999</v>
      </c>
      <c r="K330">
        <v>2.4940291424600001</v>
      </c>
      <c r="L330">
        <v>1.7500640347700001</v>
      </c>
      <c r="M330">
        <v>3.5437663977499998</v>
      </c>
      <c r="N330">
        <v>3.56958744251</v>
      </c>
      <c r="O330">
        <v>2.8093790134000001</v>
      </c>
      <c r="P330">
        <v>1.09379257809</v>
      </c>
      <c r="Q330">
        <v>2.4399788009800001</v>
      </c>
      <c r="R330">
        <v>3.6652598591199999</v>
      </c>
      <c r="S330">
        <v>1.1533732164499999</v>
      </c>
      <c r="T330">
        <v>1.73135575125</v>
      </c>
      <c r="U330">
        <v>4.0029915116700003</v>
      </c>
      <c r="V330">
        <v>2.9115097706599999</v>
      </c>
      <c r="W330">
        <v>3.6803274322199999</v>
      </c>
      <c r="X330" s="18"/>
      <c r="Y330" s="18"/>
      <c r="Z330" s="18"/>
      <c r="AA330" s="15"/>
      <c r="AB330" s="15"/>
      <c r="AC330" s="15"/>
      <c r="AD330" s="15"/>
      <c r="AE330" s="15"/>
      <c r="AF330" s="15"/>
      <c r="AG330" s="15"/>
      <c r="AH330" s="14"/>
      <c r="AI330">
        <v>2.80908737141</v>
      </c>
      <c r="AJ330">
        <v>2.4333476872499999</v>
      </c>
      <c r="AK330">
        <v>1.62923956768</v>
      </c>
      <c r="AL330">
        <v>3.5926427638999998</v>
      </c>
      <c r="AM330">
        <v>2.32082703821</v>
      </c>
      <c r="AN330">
        <v>2.73851270271</v>
      </c>
      <c r="AO330">
        <v>0.85102207702800003</v>
      </c>
      <c r="AP330">
        <v>2.4629933958299999</v>
      </c>
      <c r="AQ330">
        <v>1.9069313886499999</v>
      </c>
      <c r="AR330">
        <v>3.55516885209</v>
      </c>
      <c r="AS330">
        <v>3.33066859916</v>
      </c>
      <c r="AT330">
        <v>2.8824734967799999</v>
      </c>
      <c r="AU330">
        <v>1.09832138768</v>
      </c>
      <c r="AV330">
        <v>2.6924040245300001</v>
      </c>
      <c r="AW330">
        <v>3.7922172118700002</v>
      </c>
      <c r="AX330">
        <v>1.3949982105100001</v>
      </c>
      <c r="AY330">
        <v>1.78427958325</v>
      </c>
      <c r="AZ330">
        <v>3.8352024227500001</v>
      </c>
      <c r="BA330">
        <v>2.8915378450300002</v>
      </c>
      <c r="BB330">
        <v>3.4539168994199998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v>3.1682972665000002</v>
      </c>
      <c r="E331">
        <v>3.5025595259700002</v>
      </c>
      <c r="F331">
        <v>1.50402384365</v>
      </c>
      <c r="G331">
        <v>3.82420451013</v>
      </c>
      <c r="H331">
        <v>2.1681094293699998</v>
      </c>
      <c r="I331">
        <v>2.5991087935900001</v>
      </c>
      <c r="J331">
        <v>0.79362515121999999</v>
      </c>
      <c r="K331">
        <v>2.58743164913</v>
      </c>
      <c r="L331">
        <v>1.81400071365</v>
      </c>
      <c r="M331">
        <v>3.68972799812</v>
      </c>
      <c r="N331">
        <v>3.4052034392500001</v>
      </c>
      <c r="O331">
        <v>2.73396556862</v>
      </c>
      <c r="P331">
        <v>1.08861957123</v>
      </c>
      <c r="Q331">
        <v>2.49035952379</v>
      </c>
      <c r="R331">
        <v>3.6401168697899999</v>
      </c>
      <c r="S331">
        <v>1.1664135553299999</v>
      </c>
      <c r="T331">
        <v>1.6971784169999999</v>
      </c>
      <c r="U331">
        <v>3.9077455275699999</v>
      </c>
      <c r="V331">
        <v>3.0373865953600001</v>
      </c>
      <c r="W331">
        <v>3.47164256216</v>
      </c>
      <c r="X331" s="18"/>
      <c r="Y331" s="18"/>
      <c r="Z331" s="18"/>
      <c r="AA331" s="15"/>
      <c r="AB331" s="15"/>
      <c r="AC331" s="15"/>
      <c r="AD331" s="15"/>
      <c r="AE331" s="15"/>
      <c r="AF331" s="15"/>
      <c r="AG331" s="15"/>
      <c r="AH331" s="14"/>
      <c r="AI331">
        <v>3.1152121886700002</v>
      </c>
      <c r="AJ331">
        <v>2.76159909274</v>
      </c>
      <c r="AK331">
        <v>1.6456228369200001</v>
      </c>
      <c r="AL331">
        <v>3.5670431045800002</v>
      </c>
      <c r="AM331">
        <v>2.50357990925</v>
      </c>
      <c r="AN331">
        <v>2.6284324779000001</v>
      </c>
      <c r="AO331">
        <v>0.82644475967499997</v>
      </c>
      <c r="AP331">
        <v>2.4216828964300001</v>
      </c>
      <c r="AQ331">
        <v>1.95518318909</v>
      </c>
      <c r="AR331">
        <v>3.6836912114199998</v>
      </c>
      <c r="AS331">
        <v>3.3901720224399998</v>
      </c>
      <c r="AT331">
        <v>2.7868610095599999</v>
      </c>
      <c r="AU331">
        <v>1.09796473856</v>
      </c>
      <c r="AV331">
        <v>2.5539663247000002</v>
      </c>
      <c r="AW331">
        <v>3.7006561152700002</v>
      </c>
      <c r="AX331">
        <v>1.4305446738800001</v>
      </c>
      <c r="AY331">
        <v>1.8461176543</v>
      </c>
      <c r="AZ331">
        <v>3.7679709624600002</v>
      </c>
      <c r="BA331">
        <v>2.9786584679999999</v>
      </c>
      <c r="BB331">
        <v>3.1875791744800002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v>3.6798460048099999</v>
      </c>
      <c r="E332">
        <v>3.4082818723499999</v>
      </c>
      <c r="F332">
        <v>1.5348928685000001</v>
      </c>
      <c r="G332">
        <v>4.0246330490600002</v>
      </c>
      <c r="H332">
        <v>2.2679681219200001</v>
      </c>
      <c r="I332">
        <v>2.56665070251</v>
      </c>
      <c r="J332">
        <v>0.82268023724799999</v>
      </c>
      <c r="K332">
        <v>2.5537821088400001</v>
      </c>
      <c r="L332">
        <v>1.8455109771</v>
      </c>
      <c r="M332">
        <v>3.8328347633800002</v>
      </c>
      <c r="N332">
        <v>3.43333115109</v>
      </c>
      <c r="O332">
        <v>2.8725509633400002</v>
      </c>
      <c r="P332">
        <v>1.1042657406600001</v>
      </c>
      <c r="Q332">
        <v>2.6856618799200001</v>
      </c>
      <c r="R332">
        <v>3.80914418396</v>
      </c>
      <c r="S332">
        <v>1.1820457211399999</v>
      </c>
      <c r="T332">
        <v>1.64971042636</v>
      </c>
      <c r="U332">
        <v>3.8797283037999999</v>
      </c>
      <c r="V332">
        <v>3.3590643602800001</v>
      </c>
      <c r="W332">
        <v>3.3988968812699998</v>
      </c>
      <c r="X332" s="18"/>
      <c r="Y332" s="18"/>
      <c r="Z332" s="18"/>
      <c r="AA332" s="15"/>
      <c r="AB332" s="15"/>
      <c r="AC332" s="15"/>
      <c r="AD332" s="15"/>
      <c r="AE332" s="15"/>
      <c r="AF332" s="15"/>
      <c r="AG332" s="15"/>
      <c r="AH332" s="14"/>
      <c r="AI332">
        <v>3.3183452868000001</v>
      </c>
      <c r="AJ332">
        <v>2.8670250696499999</v>
      </c>
      <c r="AK332">
        <v>1.66101268552</v>
      </c>
      <c r="AL332">
        <v>3.55025030382</v>
      </c>
      <c r="AM332">
        <v>2.6798430829500002</v>
      </c>
      <c r="AN332">
        <v>2.7478540361400001</v>
      </c>
      <c r="AO332">
        <v>0.87643069923000005</v>
      </c>
      <c r="AP332">
        <v>2.3575824724599999</v>
      </c>
      <c r="AQ332">
        <v>1.8905203014</v>
      </c>
      <c r="AR332">
        <v>3.84136953888</v>
      </c>
      <c r="AS332">
        <v>3.5791984973600002</v>
      </c>
      <c r="AT332">
        <v>3.0256076095500002</v>
      </c>
      <c r="AU332">
        <v>1.1367226511899999</v>
      </c>
      <c r="AV332">
        <v>2.7023815667700002</v>
      </c>
      <c r="AW332">
        <v>3.7247200663200002</v>
      </c>
      <c r="AX332">
        <v>1.4725157333000001</v>
      </c>
      <c r="AY332">
        <v>1.8161352509399999</v>
      </c>
      <c r="AZ332">
        <v>3.8311476835999998</v>
      </c>
      <c r="BA332">
        <v>3.1722761664300001</v>
      </c>
      <c r="BB332">
        <v>3.4602850604199999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v>3.77791076901</v>
      </c>
      <c r="E333">
        <v>3.4057535022400001</v>
      </c>
      <c r="F333">
        <v>1.5967237838999999</v>
      </c>
      <c r="G333">
        <v>3.6551806448000002</v>
      </c>
      <c r="H333">
        <v>2.3254961787799999</v>
      </c>
      <c r="I333">
        <v>2.60134395536</v>
      </c>
      <c r="J333">
        <v>0.89230905988999998</v>
      </c>
      <c r="K333">
        <v>2.6069349633500001</v>
      </c>
      <c r="L333">
        <v>1.74926459936</v>
      </c>
      <c r="M333">
        <v>3.5215468092100002</v>
      </c>
      <c r="N333">
        <v>3.4232705426600001</v>
      </c>
      <c r="O333">
        <v>3.1398233895300001</v>
      </c>
      <c r="P333">
        <v>1.13019136297</v>
      </c>
      <c r="Q333">
        <v>2.8312559045099999</v>
      </c>
      <c r="R333">
        <v>3.8324038144200001</v>
      </c>
      <c r="S333">
        <v>1.1957147588499999</v>
      </c>
      <c r="T333">
        <v>1.82624736583</v>
      </c>
      <c r="U333">
        <v>3.7787008035</v>
      </c>
      <c r="V333">
        <v>3.09325706497</v>
      </c>
      <c r="W333">
        <v>3.24153487814</v>
      </c>
      <c r="X333" s="18"/>
      <c r="Y333" s="18"/>
      <c r="Z333" s="18"/>
      <c r="AA333" s="15"/>
      <c r="AB333" s="15"/>
      <c r="AC333" s="15"/>
      <c r="AD333" s="15"/>
      <c r="AE333" s="15"/>
      <c r="AF333" s="15"/>
      <c r="AG333" s="15"/>
      <c r="AH333" s="14"/>
      <c r="AI333">
        <v>3.4616677740399999</v>
      </c>
      <c r="AJ333">
        <v>2.8835216271399999</v>
      </c>
      <c r="AK333">
        <v>1.6788620995900001</v>
      </c>
      <c r="AL333">
        <v>3.5847889022100001</v>
      </c>
      <c r="AM333">
        <v>2.9018355587300002</v>
      </c>
      <c r="AN333">
        <v>2.739879154</v>
      </c>
      <c r="AO333">
        <v>0.93531331332900003</v>
      </c>
      <c r="AP333">
        <v>2.41728050125</v>
      </c>
      <c r="AQ333">
        <v>1.8626871435400001</v>
      </c>
      <c r="AR333">
        <v>3.74619054275</v>
      </c>
      <c r="AS333">
        <v>3.7979942758799998</v>
      </c>
      <c r="AT333">
        <v>3.1987037040200001</v>
      </c>
      <c r="AU333">
        <v>1.07945516791</v>
      </c>
      <c r="AV333">
        <v>2.7244832641499999</v>
      </c>
      <c r="AW333">
        <v>3.60282343066</v>
      </c>
      <c r="AX333">
        <v>1.57272956275</v>
      </c>
      <c r="AY333">
        <v>1.9225911770499999</v>
      </c>
      <c r="AZ333">
        <v>3.7763452310200001</v>
      </c>
      <c r="BA333">
        <v>2.9068243767099999</v>
      </c>
      <c r="BB333">
        <v>3.4449841869900002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v>3.5388259405300002</v>
      </c>
      <c r="E334">
        <v>3.3478188678</v>
      </c>
      <c r="F334">
        <v>1.6331516504600001</v>
      </c>
      <c r="G334">
        <v>3.7018819677999999</v>
      </c>
      <c r="H334">
        <v>2.4233036169900002</v>
      </c>
      <c r="I334">
        <v>2.56131325065</v>
      </c>
      <c r="J334">
        <v>0.86851930270800004</v>
      </c>
      <c r="K334">
        <v>2.6591842267299999</v>
      </c>
      <c r="L334">
        <v>1.8970541704599999</v>
      </c>
      <c r="M334">
        <v>3.7939226795100001</v>
      </c>
      <c r="N334">
        <v>3.6180166315300002</v>
      </c>
      <c r="O334">
        <v>3.4958827164900002</v>
      </c>
      <c r="P334">
        <v>1.1467402277700001</v>
      </c>
      <c r="Q334">
        <v>2.7432631863000001</v>
      </c>
      <c r="R334">
        <v>3.9549419919100002</v>
      </c>
      <c r="S334">
        <v>1.2203764555100001</v>
      </c>
      <c r="T334">
        <v>1.69444130238</v>
      </c>
      <c r="U334">
        <v>3.7689682665099999</v>
      </c>
      <c r="V334">
        <v>3.20988015428</v>
      </c>
      <c r="W334">
        <v>3.5953982744099999</v>
      </c>
      <c r="X334" s="18"/>
      <c r="Y334" s="18"/>
      <c r="Z334" s="18"/>
      <c r="AA334" s="15"/>
      <c r="AB334" s="15"/>
      <c r="AC334" s="15"/>
      <c r="AD334" s="15"/>
      <c r="AE334" s="15"/>
      <c r="AF334" s="15"/>
      <c r="AG334" s="15"/>
      <c r="AH334" s="14"/>
      <c r="AI334">
        <v>3.50078274527</v>
      </c>
      <c r="AJ334">
        <v>2.8056365773</v>
      </c>
      <c r="AK334">
        <v>1.6840471291400001</v>
      </c>
      <c r="AL334">
        <v>3.5965170661400001</v>
      </c>
      <c r="AM334">
        <v>3.0161948681099999</v>
      </c>
      <c r="AN334">
        <v>2.6524415337299998</v>
      </c>
      <c r="AO334">
        <v>0.94301258724600001</v>
      </c>
      <c r="AP334">
        <v>2.52257582878</v>
      </c>
      <c r="AQ334">
        <v>1.9344180626900001</v>
      </c>
      <c r="AR334">
        <v>3.6633725536899999</v>
      </c>
      <c r="AS334">
        <v>3.7707069046299999</v>
      </c>
      <c r="AT334">
        <v>3.4344136128399998</v>
      </c>
      <c r="AU334">
        <v>1.07653922862</v>
      </c>
      <c r="AV334">
        <v>2.6656820362500002</v>
      </c>
      <c r="AW334">
        <v>3.6657565189899999</v>
      </c>
      <c r="AX334">
        <v>1.5220715170700001</v>
      </c>
      <c r="AY334">
        <v>1.9331430599799999</v>
      </c>
      <c r="AZ334">
        <v>3.7526195371900002</v>
      </c>
      <c r="BA334">
        <v>2.9885948904099999</v>
      </c>
      <c r="BB334">
        <v>3.4737892240899999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v>3.6555842803599998</v>
      </c>
      <c r="E335">
        <v>3.3956277194700002</v>
      </c>
      <c r="F335">
        <v>1.57499212928</v>
      </c>
      <c r="G335">
        <v>3.8026874412399998</v>
      </c>
      <c r="H335">
        <v>2.5622494811499998</v>
      </c>
      <c r="I335">
        <v>2.68721873357</v>
      </c>
      <c r="J335">
        <v>0.91306510164599997</v>
      </c>
      <c r="K335">
        <v>2.7085438988399999</v>
      </c>
      <c r="L335">
        <v>2.02177854972</v>
      </c>
      <c r="M335">
        <v>3.8912842297100001</v>
      </c>
      <c r="N335">
        <v>3.8923497195499999</v>
      </c>
      <c r="O335">
        <v>3.2955845086800002</v>
      </c>
      <c r="P335">
        <v>1.12626657455</v>
      </c>
      <c r="Q335">
        <v>2.8599504572600001</v>
      </c>
      <c r="R335">
        <v>4.0103577129300003</v>
      </c>
      <c r="S335">
        <v>1.25399511027</v>
      </c>
      <c r="T335">
        <v>1.6952131881000001</v>
      </c>
      <c r="U335">
        <v>3.7813505143600001</v>
      </c>
      <c r="V335">
        <v>3.50032067721</v>
      </c>
      <c r="W335">
        <v>3.6041929686500001</v>
      </c>
      <c r="X335" s="18"/>
      <c r="Y335" s="18"/>
      <c r="Z335" s="18"/>
      <c r="AA335" s="15"/>
      <c r="AB335" s="15"/>
      <c r="AC335" s="15"/>
      <c r="AD335" s="15"/>
      <c r="AE335" s="15"/>
      <c r="AF335" s="15"/>
      <c r="AG335" s="15"/>
      <c r="AH335" s="14"/>
      <c r="AI335">
        <v>3.6370046389700001</v>
      </c>
      <c r="AJ335">
        <v>2.7994118546200002</v>
      </c>
      <c r="AK335">
        <v>1.6268666253099999</v>
      </c>
      <c r="AL335">
        <v>3.6949390764999999</v>
      </c>
      <c r="AM335">
        <v>2.94722475317</v>
      </c>
      <c r="AN335">
        <v>2.61737070614</v>
      </c>
      <c r="AO335">
        <v>0.96373118609300001</v>
      </c>
      <c r="AP335">
        <v>2.5843544993999998</v>
      </c>
      <c r="AQ335">
        <v>1.99024555183</v>
      </c>
      <c r="AR335">
        <v>3.71721844609</v>
      </c>
      <c r="AS335">
        <v>3.7778317753800001</v>
      </c>
      <c r="AT335">
        <v>3.4156799173199999</v>
      </c>
      <c r="AU335">
        <v>1.1043781861399999</v>
      </c>
      <c r="AV335">
        <v>2.678159908</v>
      </c>
      <c r="AW335">
        <v>3.7993242028099998</v>
      </c>
      <c r="AX335">
        <v>1.4818189288100001</v>
      </c>
      <c r="AY335">
        <v>2.0564864194200001</v>
      </c>
      <c r="AZ335">
        <v>3.91017581885</v>
      </c>
      <c r="BA335">
        <v>3.2971094972700001</v>
      </c>
      <c r="BB335">
        <v>3.6177622223000001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v>3.7471825164100001</v>
      </c>
      <c r="E336">
        <v>3.5247161286900002</v>
      </c>
      <c r="F336">
        <v>1.63920449002</v>
      </c>
      <c r="G336">
        <v>3.91354539159</v>
      </c>
      <c r="H336">
        <v>2.7236422356399999</v>
      </c>
      <c r="I336">
        <v>2.7776501499399999</v>
      </c>
      <c r="J336">
        <v>0.94515896613399997</v>
      </c>
      <c r="K336">
        <v>2.6885795778900001</v>
      </c>
      <c r="L336">
        <v>2.0676664253700001</v>
      </c>
      <c r="M336">
        <v>4.01036484783</v>
      </c>
      <c r="N336">
        <v>3.6948037985500002</v>
      </c>
      <c r="O336">
        <v>3.2260401226300002</v>
      </c>
      <c r="P336">
        <v>1.1984184733500001</v>
      </c>
      <c r="Q336">
        <v>2.8837495820000001</v>
      </c>
      <c r="R336">
        <v>4.1442202018699996</v>
      </c>
      <c r="S336">
        <v>1.3272812964</v>
      </c>
      <c r="T336">
        <v>1.7545505158200001</v>
      </c>
      <c r="U336">
        <v>3.79110785654</v>
      </c>
      <c r="V336">
        <v>3.4919499706999999</v>
      </c>
      <c r="W336">
        <v>3.65657802526</v>
      </c>
      <c r="X336" s="18"/>
      <c r="Y336" s="18"/>
      <c r="Z336" s="18"/>
      <c r="AA336" s="15"/>
      <c r="AB336" s="15"/>
      <c r="AC336" s="15"/>
      <c r="AD336" s="15"/>
      <c r="AE336" s="15"/>
      <c r="AF336" s="15"/>
      <c r="AG336" s="15"/>
      <c r="AH336" s="14"/>
      <c r="AI336">
        <v>3.8833586956100001</v>
      </c>
      <c r="AJ336">
        <v>3.20739862329</v>
      </c>
      <c r="AK336">
        <v>1.7559250503799999</v>
      </c>
      <c r="AL336">
        <v>3.7866354180299999</v>
      </c>
      <c r="AM336">
        <v>3.00699599984</v>
      </c>
      <c r="AN336">
        <v>2.7607973330500002</v>
      </c>
      <c r="AO336">
        <v>0.99356552910700002</v>
      </c>
      <c r="AP336">
        <v>2.6543220057800001</v>
      </c>
      <c r="AQ336">
        <v>2.0326353552400001</v>
      </c>
      <c r="AR336">
        <v>3.8588032061400002</v>
      </c>
      <c r="AS336">
        <v>3.82425826322</v>
      </c>
      <c r="AT336">
        <v>3.3178023854699998</v>
      </c>
      <c r="AU336">
        <v>1.1590775925400001</v>
      </c>
      <c r="AV336">
        <v>2.7127559005199999</v>
      </c>
      <c r="AW336">
        <v>3.9832286072300001</v>
      </c>
      <c r="AX336">
        <v>1.48332095576</v>
      </c>
      <c r="AY336">
        <v>2.0381626490700002</v>
      </c>
      <c r="AZ336">
        <v>3.8168349405200002</v>
      </c>
      <c r="BA336">
        <v>3.2739633889799999</v>
      </c>
      <c r="BB336">
        <v>3.6353205643400002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v>3.8170275198799999</v>
      </c>
      <c r="E337">
        <v>3.3948673793799999</v>
      </c>
      <c r="F337">
        <v>1.68461015626</v>
      </c>
      <c r="G337">
        <v>3.7236099867100001</v>
      </c>
      <c r="H337">
        <v>2.4975384427899998</v>
      </c>
      <c r="I337">
        <v>2.6855723552200002</v>
      </c>
      <c r="J337">
        <v>0.93136967639299995</v>
      </c>
      <c r="K337">
        <v>2.7359811299699999</v>
      </c>
      <c r="L337">
        <v>2.0604211272700002</v>
      </c>
      <c r="M337">
        <v>3.9601888837799999</v>
      </c>
      <c r="N337">
        <v>3.7240121571299998</v>
      </c>
      <c r="O337">
        <v>3.3158723538600001</v>
      </c>
      <c r="P337">
        <v>1.2415186413299999</v>
      </c>
      <c r="Q337">
        <v>2.80665161737</v>
      </c>
      <c r="R337">
        <v>4.20299725974</v>
      </c>
      <c r="S337">
        <v>1.36760878702</v>
      </c>
      <c r="T337">
        <v>1.8317807578700001</v>
      </c>
      <c r="U337">
        <v>3.7572774768400001</v>
      </c>
      <c r="V337">
        <v>3.6180442894399998</v>
      </c>
      <c r="W337">
        <v>3.77143896782</v>
      </c>
      <c r="X337" s="18"/>
      <c r="Y337" s="18"/>
      <c r="Z337" s="18"/>
      <c r="AA337" s="15"/>
      <c r="AB337" s="15"/>
      <c r="AC337" s="15"/>
      <c r="AD337" s="15"/>
      <c r="AE337" s="15"/>
      <c r="AF337" s="15"/>
      <c r="AG337" s="15"/>
      <c r="AH337" s="14"/>
      <c r="AI337">
        <v>4.0249170685599998</v>
      </c>
      <c r="AJ337">
        <v>3.32389103616</v>
      </c>
      <c r="AK337">
        <v>1.7339936362399999</v>
      </c>
      <c r="AL337">
        <v>3.8255367655299999</v>
      </c>
      <c r="AM337">
        <v>2.9336710058</v>
      </c>
      <c r="AN337">
        <v>2.6607582826399998</v>
      </c>
      <c r="AO337">
        <v>1.0263472708200001</v>
      </c>
      <c r="AP337">
        <v>2.6594442639799998</v>
      </c>
      <c r="AQ337">
        <v>2.1382440098300002</v>
      </c>
      <c r="AR337">
        <v>3.8062875160799998</v>
      </c>
      <c r="AS337">
        <v>3.7468348066199999</v>
      </c>
      <c r="AT337">
        <v>3.3808758048500001</v>
      </c>
      <c r="AU337">
        <v>1.16256227224</v>
      </c>
      <c r="AV337">
        <v>2.7188898724500001</v>
      </c>
      <c r="AW337">
        <v>3.9838114250999999</v>
      </c>
      <c r="AX337">
        <v>1.5453541643699999</v>
      </c>
      <c r="AY337">
        <v>2.0414936303500002</v>
      </c>
      <c r="AZ337">
        <v>3.8928653246099998</v>
      </c>
      <c r="BA337">
        <v>3.4627545633399999</v>
      </c>
      <c r="BB337">
        <v>3.61323090537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v>3.7885520083299999</v>
      </c>
      <c r="E338">
        <v>3.4684446648399998</v>
      </c>
      <c r="F338">
        <v>1.6823545232099999</v>
      </c>
      <c r="G338">
        <v>3.71775161986</v>
      </c>
      <c r="H338">
        <v>2.6042494070800002</v>
      </c>
      <c r="I338">
        <v>2.6597373641500002</v>
      </c>
      <c r="J338">
        <v>0.97216801299</v>
      </c>
      <c r="K338">
        <v>2.9014538139699999</v>
      </c>
      <c r="L338">
        <v>1.86920104982</v>
      </c>
      <c r="M338">
        <v>3.8888330067400001</v>
      </c>
      <c r="N338">
        <v>3.8344376212200002</v>
      </c>
      <c r="O338">
        <v>3.4939092667299998</v>
      </c>
      <c r="P338">
        <v>1.2474029654000001</v>
      </c>
      <c r="Q338">
        <v>2.8871595245299999</v>
      </c>
      <c r="R338">
        <v>4.1449607630800003</v>
      </c>
      <c r="S338">
        <v>1.3645325859599999</v>
      </c>
      <c r="T338">
        <v>1.94795008551</v>
      </c>
      <c r="U338">
        <v>3.8579868357699998</v>
      </c>
      <c r="V338">
        <v>3.52547440213</v>
      </c>
      <c r="W338">
        <v>3.7291365618399999</v>
      </c>
      <c r="X338" s="18"/>
      <c r="Y338" s="18"/>
      <c r="Z338" s="18"/>
      <c r="AA338" s="15"/>
      <c r="AB338" s="15"/>
      <c r="AC338" s="15"/>
      <c r="AD338" s="15"/>
      <c r="AE338" s="15"/>
      <c r="AF338" s="15"/>
      <c r="AG338" s="15"/>
      <c r="AH338" s="14"/>
      <c r="AI338">
        <v>4.0127234348799998</v>
      </c>
      <c r="AJ338">
        <v>3.3084805523899998</v>
      </c>
      <c r="AK338">
        <v>1.7309998743899999</v>
      </c>
      <c r="AL338">
        <v>3.6605771845900001</v>
      </c>
      <c r="AM338">
        <v>2.9359450484099998</v>
      </c>
      <c r="AN338">
        <v>2.6371159837299998</v>
      </c>
      <c r="AO338">
        <v>1.0984207746100001</v>
      </c>
      <c r="AP338">
        <v>2.7563956211999998</v>
      </c>
      <c r="AQ338">
        <v>2.0479296601499999</v>
      </c>
      <c r="AR338">
        <v>3.9304715408300002</v>
      </c>
      <c r="AS338">
        <v>3.7783068203100001</v>
      </c>
      <c r="AT338">
        <v>3.4507574191599999</v>
      </c>
      <c r="AU338">
        <v>1.1720066093499999</v>
      </c>
      <c r="AV338">
        <v>2.6613402232899999</v>
      </c>
      <c r="AW338">
        <v>4.0093341432500003</v>
      </c>
      <c r="AX338">
        <v>1.53919187992</v>
      </c>
      <c r="AY338">
        <v>2.07908344219</v>
      </c>
      <c r="AZ338">
        <v>3.9439957262899998</v>
      </c>
      <c r="BA338">
        <v>3.4192910994200001</v>
      </c>
      <c r="BB338">
        <v>3.84880973901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v>3.95487065399</v>
      </c>
      <c r="E339">
        <v>3.6706167911000001</v>
      </c>
      <c r="F339">
        <v>1.73665984291</v>
      </c>
      <c r="G339">
        <v>3.8603399654500001</v>
      </c>
      <c r="H339">
        <v>2.6719624025700002</v>
      </c>
      <c r="I339">
        <v>2.5960682837600002</v>
      </c>
      <c r="J339">
        <v>0.99786373818100005</v>
      </c>
      <c r="K339">
        <v>2.9045583113100002</v>
      </c>
      <c r="L339">
        <v>2.01819774844</v>
      </c>
      <c r="M339">
        <v>3.9347033521000001</v>
      </c>
      <c r="N339">
        <v>3.7513978144200002</v>
      </c>
      <c r="O339">
        <v>3.5108553256000001</v>
      </c>
      <c r="P339">
        <v>1.25248305926</v>
      </c>
      <c r="Q339">
        <v>2.8745054717</v>
      </c>
      <c r="R339">
        <v>4.2090228540199996</v>
      </c>
      <c r="S339">
        <v>1.36133917629</v>
      </c>
      <c r="T339">
        <v>1.9090878414000001</v>
      </c>
      <c r="U339">
        <v>4.0107043523300003</v>
      </c>
      <c r="V339">
        <v>3.63336518856</v>
      </c>
      <c r="W339">
        <v>3.7173426648099999</v>
      </c>
      <c r="X339" s="18"/>
      <c r="Y339" s="18"/>
      <c r="Z339" s="18"/>
      <c r="AA339" s="15"/>
      <c r="AB339" s="15"/>
      <c r="AC339" s="15"/>
      <c r="AD339" s="15"/>
      <c r="AE339" s="15"/>
      <c r="AF339" s="15"/>
      <c r="AG339" s="15"/>
      <c r="AH339" s="14"/>
      <c r="AI339">
        <v>4.00952760795</v>
      </c>
      <c r="AJ339">
        <v>3.5092113541700001</v>
      </c>
      <c r="AK339">
        <v>1.7383548876499999</v>
      </c>
      <c r="AL339">
        <v>3.74183144657</v>
      </c>
      <c r="AM339">
        <v>2.98826746667</v>
      </c>
      <c r="AN339">
        <v>2.6036588925999999</v>
      </c>
      <c r="AO339">
        <v>1.17109680574</v>
      </c>
      <c r="AP339">
        <v>2.7282582338600001</v>
      </c>
      <c r="AQ339">
        <v>2.0968062937399998</v>
      </c>
      <c r="AR339">
        <v>3.8117379153300002</v>
      </c>
      <c r="AS339">
        <v>3.8219756788599999</v>
      </c>
      <c r="AT339">
        <v>3.4180694278799999</v>
      </c>
      <c r="AU339">
        <v>1.2660982009599999</v>
      </c>
      <c r="AV339">
        <v>2.7534376061099999</v>
      </c>
      <c r="AW339">
        <v>4.1356732552100004</v>
      </c>
      <c r="AX339">
        <v>1.4973610855999999</v>
      </c>
      <c r="AY339">
        <v>1.9701499883</v>
      </c>
      <c r="AZ339">
        <v>3.6234193236799999</v>
      </c>
      <c r="BA339">
        <v>3.2692333874499999</v>
      </c>
      <c r="BB339">
        <v>3.8483129920999999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v>3.9000633246600001</v>
      </c>
      <c r="E340">
        <v>3.7604453253600001</v>
      </c>
      <c r="F340">
        <v>1.8948706524500001</v>
      </c>
      <c r="G340">
        <v>3.76738434497</v>
      </c>
      <c r="H340">
        <v>2.82109103737</v>
      </c>
      <c r="I340">
        <v>2.6482878884600001</v>
      </c>
      <c r="J340">
        <v>0.96710348176600003</v>
      </c>
      <c r="K340">
        <v>2.9554821643500002</v>
      </c>
      <c r="L340">
        <v>1.9524305843600001</v>
      </c>
      <c r="M340">
        <v>4.03752505923</v>
      </c>
      <c r="N340">
        <v>3.7755212010000001</v>
      </c>
      <c r="O340">
        <v>3.5839819993000002</v>
      </c>
      <c r="P340">
        <v>1.2229202643499999</v>
      </c>
      <c r="Q340">
        <v>2.917488294</v>
      </c>
      <c r="R340">
        <v>3.9346195938599999</v>
      </c>
      <c r="S340">
        <v>1.3337542441800001</v>
      </c>
      <c r="T340">
        <v>1.83749537411</v>
      </c>
      <c r="U340">
        <v>4.0106066149400004</v>
      </c>
      <c r="V340">
        <v>3.76533570971</v>
      </c>
      <c r="W340">
        <v>3.7807820992800001</v>
      </c>
      <c r="X340" s="18"/>
      <c r="Y340" s="18"/>
      <c r="Z340" s="18"/>
      <c r="AA340" s="15"/>
      <c r="AB340" s="15"/>
      <c r="AC340" s="15"/>
      <c r="AD340" s="15"/>
      <c r="AE340" s="15"/>
      <c r="AF340" s="15"/>
      <c r="AG340" s="15"/>
      <c r="AH340" s="14"/>
      <c r="AI340">
        <v>3.9266609669500001</v>
      </c>
      <c r="AJ340">
        <v>3.6838628952499999</v>
      </c>
      <c r="AK340">
        <v>1.9709415806299999</v>
      </c>
      <c r="AL340">
        <v>3.7123312819000001</v>
      </c>
      <c r="AM340">
        <v>2.9909287191299998</v>
      </c>
      <c r="AN340">
        <v>2.7036673921299998</v>
      </c>
      <c r="AO340">
        <v>1.17530420003</v>
      </c>
      <c r="AP340">
        <v>2.6423760222700001</v>
      </c>
      <c r="AQ340">
        <v>2.3495214289400002</v>
      </c>
      <c r="AR340">
        <v>3.99850534098</v>
      </c>
      <c r="AS340">
        <v>3.87799568348</v>
      </c>
      <c r="AT340">
        <v>3.4668313899099998</v>
      </c>
      <c r="AU340">
        <v>1.22108803046</v>
      </c>
      <c r="AV340">
        <v>2.7778655192300001</v>
      </c>
      <c r="AW340">
        <v>3.8551032689900002</v>
      </c>
      <c r="AX340">
        <v>1.5278052170700001</v>
      </c>
      <c r="AY340">
        <v>2.0519085490900002</v>
      </c>
      <c r="AZ340">
        <v>3.6572431712000002</v>
      </c>
      <c r="BA340">
        <v>3.33979004461</v>
      </c>
      <c r="BB340">
        <v>3.88586748585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v>4.0565469569800001</v>
      </c>
      <c r="E341">
        <v>3.78383214125</v>
      </c>
      <c r="F341">
        <v>1.9030297432600001</v>
      </c>
      <c r="G341">
        <v>3.62490086648</v>
      </c>
      <c r="H341">
        <v>3.1467100015499998</v>
      </c>
      <c r="I341">
        <v>2.8623926925099998</v>
      </c>
      <c r="J341">
        <v>0.97665724577599999</v>
      </c>
      <c r="K341">
        <v>2.8968141544699999</v>
      </c>
      <c r="L341">
        <v>1.8476712353</v>
      </c>
      <c r="M341">
        <v>3.9064834580999999</v>
      </c>
      <c r="N341">
        <v>3.6151208698300001</v>
      </c>
      <c r="O341">
        <v>3.3572581658799998</v>
      </c>
      <c r="P341">
        <v>1.3064041155899999</v>
      </c>
      <c r="Q341">
        <v>2.8649220901199999</v>
      </c>
      <c r="R341">
        <v>3.74226579754</v>
      </c>
      <c r="S341">
        <v>1.4713596953900001</v>
      </c>
      <c r="T341">
        <v>1.98531626958</v>
      </c>
      <c r="U341">
        <v>3.9020041176500002</v>
      </c>
      <c r="V341">
        <v>3.7443067924500002</v>
      </c>
      <c r="W341">
        <v>3.7155450240399999</v>
      </c>
      <c r="X341" s="18"/>
      <c r="Y341" s="18"/>
      <c r="Z341" s="18"/>
      <c r="AA341" s="15"/>
      <c r="AB341" s="15"/>
      <c r="AC341" s="15"/>
      <c r="AD341" s="15"/>
      <c r="AE341" s="15"/>
      <c r="AF341" s="15"/>
      <c r="AG341" s="15"/>
      <c r="AH341" s="14"/>
      <c r="AI341">
        <v>3.9662694964899998</v>
      </c>
      <c r="AJ341">
        <v>3.6309642491099998</v>
      </c>
      <c r="AK341">
        <v>1.99044560941</v>
      </c>
      <c r="AL341">
        <v>3.6558514283000001</v>
      </c>
      <c r="AM341">
        <v>3.0775298539399998</v>
      </c>
      <c r="AN341">
        <v>2.8723684941699998</v>
      </c>
      <c r="AO341">
        <v>1.1512502168100001</v>
      </c>
      <c r="AP341">
        <v>2.6972316724200001</v>
      </c>
      <c r="AQ341">
        <v>2.35177813564</v>
      </c>
      <c r="AR341">
        <v>4.0616875411100004</v>
      </c>
      <c r="AS341">
        <v>3.5132212698299998</v>
      </c>
      <c r="AT341">
        <v>3.5320749779899998</v>
      </c>
      <c r="AU341">
        <v>1.27218239549</v>
      </c>
      <c r="AV341">
        <v>2.7425605828799999</v>
      </c>
      <c r="AW341">
        <v>3.8865761592700001</v>
      </c>
      <c r="AX341">
        <v>1.6125297144499999</v>
      </c>
      <c r="AY341">
        <v>2.1887751241900002</v>
      </c>
      <c r="AZ341">
        <v>3.8874638746399999</v>
      </c>
      <c r="BA341">
        <v>3.4527100111600002</v>
      </c>
      <c r="BB341">
        <v>3.82244210539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v>4.2067387519999997</v>
      </c>
      <c r="E342">
        <v>3.7413255093300002</v>
      </c>
      <c r="F342">
        <v>1.8379957928299999</v>
      </c>
      <c r="G342">
        <v>3.7642230295200001</v>
      </c>
      <c r="H342">
        <v>3.3860447308600001</v>
      </c>
      <c r="I342">
        <v>2.7126892595999998</v>
      </c>
      <c r="J342">
        <v>0.99907797677599997</v>
      </c>
      <c r="K342">
        <v>2.98019922752</v>
      </c>
      <c r="L342">
        <v>1.9413448792800001</v>
      </c>
      <c r="M342">
        <v>3.9557424271200001</v>
      </c>
      <c r="N342">
        <v>3.9094874717999999</v>
      </c>
      <c r="O342">
        <v>3.4029775580499999</v>
      </c>
      <c r="P342">
        <v>1.37460589249</v>
      </c>
      <c r="Q342">
        <v>2.8161259590199998</v>
      </c>
      <c r="R342">
        <v>3.87575696664</v>
      </c>
      <c r="S342">
        <v>1.51833957876</v>
      </c>
      <c r="T342">
        <v>2.1517839996500001</v>
      </c>
      <c r="U342">
        <v>3.9443212788399999</v>
      </c>
      <c r="V342">
        <v>3.6960470783699999</v>
      </c>
      <c r="W342">
        <v>3.9670171244699999</v>
      </c>
      <c r="X342" s="18"/>
      <c r="Y342" s="18"/>
      <c r="Z342" s="18"/>
      <c r="AA342" s="15"/>
      <c r="AB342" s="15"/>
      <c r="AC342" s="15"/>
      <c r="AD342" s="15"/>
      <c r="AE342" s="15"/>
      <c r="AF342" s="15"/>
      <c r="AG342" s="15"/>
      <c r="AH342" s="14"/>
      <c r="AI342">
        <v>4.1083665039200001</v>
      </c>
      <c r="AJ342">
        <v>3.5638119910300001</v>
      </c>
      <c r="AK342">
        <v>1.8155702869599999</v>
      </c>
      <c r="AL342">
        <v>3.7995248290200001</v>
      </c>
      <c r="AM342">
        <v>3.3619150930599999</v>
      </c>
      <c r="AN342">
        <v>2.7350865830600002</v>
      </c>
      <c r="AO342">
        <v>1.1189377625300001</v>
      </c>
      <c r="AP342">
        <v>2.8058731480099999</v>
      </c>
      <c r="AQ342">
        <v>2.3336983422099999</v>
      </c>
      <c r="AR342">
        <v>3.80882246509</v>
      </c>
      <c r="AS342">
        <v>3.7443167436699998</v>
      </c>
      <c r="AT342">
        <v>3.6775295003099999</v>
      </c>
      <c r="AU342">
        <v>1.3266100531</v>
      </c>
      <c r="AV342">
        <v>2.7455856911100001</v>
      </c>
      <c r="AW342">
        <v>3.9182502293799999</v>
      </c>
      <c r="AX342">
        <v>1.6998239260900001</v>
      </c>
      <c r="AY342">
        <v>2.2085606000400002</v>
      </c>
      <c r="AZ342">
        <v>3.9502540017199999</v>
      </c>
      <c r="BA342">
        <v>3.4977153839700001</v>
      </c>
      <c r="BB342">
        <v>3.8682048467299999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v>4.2480479977399996</v>
      </c>
      <c r="E343">
        <v>3.7078016204100002</v>
      </c>
      <c r="F343">
        <v>1.92621309241</v>
      </c>
      <c r="G343">
        <v>3.9042956210200002</v>
      </c>
      <c r="H343">
        <v>3.3606262232000002</v>
      </c>
      <c r="I343">
        <v>2.80598333913</v>
      </c>
      <c r="J343">
        <v>1.08773397123</v>
      </c>
      <c r="K343">
        <v>3.0483332122000002</v>
      </c>
      <c r="L343">
        <v>2.0897627776999999</v>
      </c>
      <c r="M343">
        <v>4.0076209007900001</v>
      </c>
      <c r="N343">
        <v>3.7320607918299999</v>
      </c>
      <c r="O343">
        <v>3.55412537011</v>
      </c>
      <c r="P343">
        <v>1.4316028595400001</v>
      </c>
      <c r="Q343">
        <v>2.8322814963199998</v>
      </c>
      <c r="R343">
        <v>3.9969257278199999</v>
      </c>
      <c r="S343">
        <v>1.5655996648299999</v>
      </c>
      <c r="T343">
        <v>2.0570451643199998</v>
      </c>
      <c r="U343">
        <v>3.9962036196900002</v>
      </c>
      <c r="V343">
        <v>3.62446681582</v>
      </c>
      <c r="W343">
        <v>4.0658232493900002</v>
      </c>
      <c r="X343" s="18"/>
      <c r="Y343" s="18"/>
      <c r="Z343" s="18"/>
      <c r="AA343" s="15"/>
      <c r="AB343" s="15"/>
      <c r="AC343" s="15"/>
      <c r="AD343" s="15"/>
      <c r="AE343" s="15"/>
      <c r="AF343" s="15"/>
      <c r="AG343" s="15"/>
      <c r="AH343" s="14"/>
      <c r="AI343">
        <v>4.0992221360899999</v>
      </c>
      <c r="AJ343">
        <v>3.4787147742400002</v>
      </c>
      <c r="AK343">
        <v>1.9010237053200001</v>
      </c>
      <c r="AL343">
        <v>3.8703277579900002</v>
      </c>
      <c r="AM343">
        <v>3.5140443063200002</v>
      </c>
      <c r="AN343">
        <v>2.7668240505199999</v>
      </c>
      <c r="AO343">
        <v>1.1681852887199999</v>
      </c>
      <c r="AP343">
        <v>2.7928668377700001</v>
      </c>
      <c r="AQ343">
        <v>2.37526230313</v>
      </c>
      <c r="AR343">
        <v>3.8414807868</v>
      </c>
      <c r="AS343">
        <v>3.8327627813</v>
      </c>
      <c r="AT343">
        <v>3.5613727924899998</v>
      </c>
      <c r="AU343">
        <v>1.3237369343800001</v>
      </c>
      <c r="AV343">
        <v>2.7799598992900001</v>
      </c>
      <c r="AW343">
        <v>4.10580048976</v>
      </c>
      <c r="AX343">
        <v>1.6723209451400001</v>
      </c>
      <c r="AY343">
        <v>2.1183820388800001</v>
      </c>
      <c r="AZ343">
        <v>3.8987658033499999</v>
      </c>
      <c r="BA343">
        <v>3.6648392777900001</v>
      </c>
      <c r="BB343">
        <v>3.9111372095500001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v>4.1921056114199997</v>
      </c>
      <c r="E344">
        <v>3.7203327159800001</v>
      </c>
      <c r="F344">
        <v>1.9372813146200001</v>
      </c>
      <c r="G344">
        <v>4.0409626476799998</v>
      </c>
      <c r="H344">
        <v>3.3784824851300002</v>
      </c>
      <c r="I344">
        <v>2.80235598313</v>
      </c>
      <c r="J344">
        <v>1.0502944273299999</v>
      </c>
      <c r="K344">
        <v>2.9756436021799999</v>
      </c>
      <c r="L344">
        <v>2.23612141588</v>
      </c>
      <c r="M344">
        <v>3.9860094574799998</v>
      </c>
      <c r="N344">
        <v>3.9602239296400001</v>
      </c>
      <c r="O344">
        <v>3.7152155227899999</v>
      </c>
      <c r="P344">
        <v>1.4643420890900001</v>
      </c>
      <c r="Q344">
        <v>2.8247146329800001</v>
      </c>
      <c r="R344">
        <v>4.0410702501399998</v>
      </c>
      <c r="S344">
        <v>1.6504484683</v>
      </c>
      <c r="T344">
        <v>2.1493245197599999</v>
      </c>
      <c r="U344">
        <v>4.1743505278299997</v>
      </c>
      <c r="V344">
        <v>3.5263762939499999</v>
      </c>
      <c r="W344">
        <v>3.9998160455199998</v>
      </c>
      <c r="X344" s="18"/>
      <c r="Y344" s="18"/>
      <c r="Z344" s="18"/>
      <c r="AA344" s="15"/>
      <c r="AB344" s="15"/>
      <c r="AC344" s="15"/>
      <c r="AD344" s="15"/>
      <c r="AE344" s="15"/>
      <c r="AF344" s="15"/>
      <c r="AG344" s="15"/>
      <c r="AH344" s="14"/>
      <c r="AI344">
        <v>4.1363538726</v>
      </c>
      <c r="AJ344">
        <v>3.6052949605800002</v>
      </c>
      <c r="AK344">
        <v>1.9787109871699999</v>
      </c>
      <c r="AL344">
        <v>3.8873955520600001</v>
      </c>
      <c r="AM344">
        <v>3.2985545772</v>
      </c>
      <c r="AN344">
        <v>2.8453304251499998</v>
      </c>
      <c r="AO344">
        <v>1.1438031905099999</v>
      </c>
      <c r="AP344">
        <v>2.7829001282300001</v>
      </c>
      <c r="AQ344">
        <v>2.4117168532200002</v>
      </c>
      <c r="AR344">
        <v>3.85947004384</v>
      </c>
      <c r="AS344">
        <v>3.9989278425500001</v>
      </c>
      <c r="AT344">
        <v>3.5835752008999999</v>
      </c>
      <c r="AU344">
        <v>1.3530940739299999</v>
      </c>
      <c r="AV344">
        <v>2.6940147531399998</v>
      </c>
      <c r="AW344">
        <v>4.0247427339700002</v>
      </c>
      <c r="AX344">
        <v>1.7636540737999999</v>
      </c>
      <c r="AY344">
        <v>2.36200976217</v>
      </c>
      <c r="AZ344">
        <v>3.68275165923</v>
      </c>
      <c r="BA344">
        <v>3.5586809136699999</v>
      </c>
      <c r="BB344">
        <v>3.98017579897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v>4.0144819580400002</v>
      </c>
      <c r="E345">
        <v>3.77551431373</v>
      </c>
      <c r="F345">
        <v>1.98933751366</v>
      </c>
      <c r="G345">
        <v>4.1369724045299998</v>
      </c>
      <c r="H345">
        <v>3.49715847561</v>
      </c>
      <c r="I345">
        <v>2.8732047538100001</v>
      </c>
      <c r="J345">
        <v>1.14135463068</v>
      </c>
      <c r="K345">
        <v>2.9428382391399999</v>
      </c>
      <c r="L345">
        <v>2.2141902720400002</v>
      </c>
      <c r="M345">
        <v>3.9634822944699999</v>
      </c>
      <c r="N345">
        <v>4.0011923180200002</v>
      </c>
      <c r="O345">
        <v>3.90559995981</v>
      </c>
      <c r="P345">
        <v>1.50666695958</v>
      </c>
      <c r="Q345">
        <v>2.8625721265799999</v>
      </c>
      <c r="R345">
        <v>3.8697592371999998</v>
      </c>
      <c r="S345">
        <v>1.7361337055999999</v>
      </c>
      <c r="T345">
        <v>2.1020385130300001</v>
      </c>
      <c r="U345">
        <v>3.9649897548099999</v>
      </c>
      <c r="V345">
        <v>3.76234596825</v>
      </c>
      <c r="W345">
        <v>3.96231813644</v>
      </c>
      <c r="X345" s="18"/>
      <c r="Y345" s="18"/>
      <c r="Z345" s="18"/>
      <c r="AA345" s="15"/>
      <c r="AB345" s="15"/>
      <c r="AC345" s="15"/>
      <c r="AD345" s="15"/>
      <c r="AE345" s="15"/>
      <c r="AF345" s="15"/>
      <c r="AG345" s="15"/>
      <c r="AH345" s="14"/>
      <c r="AI345">
        <v>4.0789604484400002</v>
      </c>
      <c r="AJ345">
        <v>3.61743746464</v>
      </c>
      <c r="AK345">
        <v>2.07545213005</v>
      </c>
      <c r="AL345">
        <v>3.7745138102400002</v>
      </c>
      <c r="AM345">
        <v>3.4249527837499998</v>
      </c>
      <c r="AN345">
        <v>2.8168538782399999</v>
      </c>
      <c r="AO345">
        <v>1.1503799590299999</v>
      </c>
      <c r="AP345">
        <v>2.8947095869799999</v>
      </c>
      <c r="AQ345">
        <v>2.3017876992100001</v>
      </c>
      <c r="AR345">
        <v>3.8369515166800001</v>
      </c>
      <c r="AS345">
        <v>4.0697963013800003</v>
      </c>
      <c r="AT345">
        <v>3.6344030363000002</v>
      </c>
      <c r="AU345">
        <v>1.38136749653</v>
      </c>
      <c r="AV345">
        <v>2.7239359992800001</v>
      </c>
      <c r="AW345">
        <v>3.8958382284300002</v>
      </c>
      <c r="AX345">
        <v>1.8268881111399999</v>
      </c>
      <c r="AY345">
        <v>2.6459188619699998</v>
      </c>
      <c r="AZ345">
        <v>3.7274339303200001</v>
      </c>
      <c r="BA345">
        <v>3.5419699302800001</v>
      </c>
      <c r="BB345">
        <v>3.91245722174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v>4.29511951929</v>
      </c>
      <c r="E346">
        <v>3.6714565932699998</v>
      </c>
      <c r="F346">
        <v>2.0889677937400002</v>
      </c>
      <c r="G346">
        <v>4.1007761372099996</v>
      </c>
      <c r="H346">
        <v>3.5092795665300001</v>
      </c>
      <c r="I346">
        <v>2.8284878513299998</v>
      </c>
      <c r="J346">
        <v>1.19954572579</v>
      </c>
      <c r="K346">
        <v>2.8438741596699999</v>
      </c>
      <c r="L346">
        <v>2.3479617290000001</v>
      </c>
      <c r="M346">
        <v>3.8262165919000002</v>
      </c>
      <c r="N346">
        <v>3.8150261731500001</v>
      </c>
      <c r="O346">
        <v>3.6556225055299998</v>
      </c>
      <c r="P346">
        <v>1.4833913760699999</v>
      </c>
      <c r="Q346">
        <v>2.8656568612200002</v>
      </c>
      <c r="R346">
        <v>3.9404029301199999</v>
      </c>
      <c r="S346">
        <v>1.73749389476</v>
      </c>
      <c r="T346">
        <v>2.1936494371299999</v>
      </c>
      <c r="U346">
        <v>3.8489834367000002</v>
      </c>
      <c r="V346">
        <v>3.6067266037599999</v>
      </c>
      <c r="W346">
        <v>3.8887310662700001</v>
      </c>
      <c r="X346" s="18"/>
      <c r="Y346" s="18"/>
      <c r="Z346" s="18"/>
      <c r="AA346" s="15"/>
      <c r="AB346" s="15"/>
      <c r="AC346" s="15"/>
      <c r="AD346" s="15"/>
      <c r="AE346" s="15"/>
      <c r="AF346" s="15"/>
      <c r="AG346" s="15"/>
      <c r="AH346" s="14"/>
      <c r="AI346">
        <v>4.2022313354999996</v>
      </c>
      <c r="AJ346">
        <v>3.65303478006</v>
      </c>
      <c r="AK346">
        <v>2.1762689147100001</v>
      </c>
      <c r="AL346">
        <v>3.7753266615099998</v>
      </c>
      <c r="AM346">
        <v>3.42846349569</v>
      </c>
      <c r="AN346">
        <v>2.7208959798499999</v>
      </c>
      <c r="AO346">
        <v>1.1491387777299999</v>
      </c>
      <c r="AP346">
        <v>2.9695620689100002</v>
      </c>
      <c r="AQ346">
        <v>2.2602782889799999</v>
      </c>
      <c r="AR346">
        <v>3.74873738957</v>
      </c>
      <c r="AS346">
        <v>3.88335974578</v>
      </c>
      <c r="AT346">
        <v>3.5189282983400001</v>
      </c>
      <c r="AU346">
        <v>1.3769436283000001</v>
      </c>
      <c r="AV346">
        <v>2.7476762526399998</v>
      </c>
      <c r="AW346">
        <v>3.9030412190799999</v>
      </c>
      <c r="AX346">
        <v>1.91107353329</v>
      </c>
      <c r="AY346">
        <v>2.4611677244100001</v>
      </c>
      <c r="AZ346">
        <v>3.6951665932100002</v>
      </c>
      <c r="BA346">
        <v>3.7658909487500001</v>
      </c>
      <c r="BB346">
        <v>3.97541598904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v>4.2822927867900002</v>
      </c>
      <c r="E347">
        <v>3.8210864075800002</v>
      </c>
      <c r="F347">
        <v>2.1852084468999999</v>
      </c>
      <c r="G347">
        <v>3.96390297062</v>
      </c>
      <c r="H347">
        <v>3.4352383262199999</v>
      </c>
      <c r="I347">
        <v>2.8193164839499998</v>
      </c>
      <c r="J347">
        <v>1.17588165312</v>
      </c>
      <c r="K347">
        <v>2.9701391147399998</v>
      </c>
      <c r="L347">
        <v>2.38130427803</v>
      </c>
      <c r="M347">
        <v>3.7478923324400002</v>
      </c>
      <c r="N347">
        <v>4.1260197642299996</v>
      </c>
      <c r="O347">
        <v>3.7404332391500001</v>
      </c>
      <c r="P347">
        <v>1.49429101618</v>
      </c>
      <c r="Q347">
        <v>2.9391782561699999</v>
      </c>
      <c r="R347">
        <v>3.9339270539100002</v>
      </c>
      <c r="S347">
        <v>1.7718728643599999</v>
      </c>
      <c r="T347">
        <v>2.3343149929</v>
      </c>
      <c r="U347">
        <v>4.1241818919900002</v>
      </c>
      <c r="V347">
        <v>3.71924456122</v>
      </c>
      <c r="W347">
        <v>3.8705744277899998</v>
      </c>
      <c r="X347" s="18"/>
      <c r="Y347" s="18"/>
      <c r="Z347" s="18"/>
      <c r="AA347" s="15"/>
      <c r="AB347" s="15"/>
      <c r="AC347" s="15"/>
      <c r="AD347" s="15"/>
      <c r="AE347" s="15"/>
      <c r="AF347" s="15"/>
      <c r="AG347" s="15"/>
      <c r="AH347" s="14"/>
      <c r="AI347">
        <v>4.2141849877800004</v>
      </c>
      <c r="AJ347">
        <v>3.58145564875</v>
      </c>
      <c r="AK347">
        <v>2.1523747147500001</v>
      </c>
      <c r="AL347">
        <v>3.81825872314</v>
      </c>
      <c r="AM347">
        <v>3.5915397000299998</v>
      </c>
      <c r="AN347">
        <v>2.69233187677</v>
      </c>
      <c r="AO347">
        <v>1.1770789156499999</v>
      </c>
      <c r="AP347">
        <v>2.9631440659799999</v>
      </c>
      <c r="AQ347">
        <v>2.2316308776099998</v>
      </c>
      <c r="AR347">
        <v>3.8377227667799998</v>
      </c>
      <c r="AS347">
        <v>3.8259508121099999</v>
      </c>
      <c r="AT347">
        <v>3.5284947777800002</v>
      </c>
      <c r="AU347">
        <v>1.40070439213</v>
      </c>
      <c r="AV347">
        <v>2.7834220831600001</v>
      </c>
      <c r="AW347">
        <v>3.9022043344399999</v>
      </c>
      <c r="AX347">
        <v>1.8861394678200001</v>
      </c>
      <c r="AY347">
        <v>2.3718848135899999</v>
      </c>
      <c r="AZ347">
        <v>4.0234022498100002</v>
      </c>
      <c r="BA347">
        <v>3.8254738081399999</v>
      </c>
      <c r="BB347">
        <v>3.9322924727699999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v>4.2445132640600001</v>
      </c>
      <c r="E348">
        <v>3.7226619117999999</v>
      </c>
      <c r="F348">
        <v>2.2501260727300001</v>
      </c>
      <c r="G348">
        <v>4.1216047754099998</v>
      </c>
      <c r="H348">
        <v>3.46331316269</v>
      </c>
      <c r="I348">
        <v>2.6906524274699999</v>
      </c>
      <c r="J348">
        <v>1.2382508351799999</v>
      </c>
      <c r="K348">
        <v>3.0911381379399998</v>
      </c>
      <c r="L348">
        <v>2.3127076402700002</v>
      </c>
      <c r="M348">
        <v>4.0071623177499998</v>
      </c>
      <c r="N348">
        <v>4.1509191671899996</v>
      </c>
      <c r="O348">
        <v>3.9062890772299999</v>
      </c>
      <c r="P348">
        <v>1.46644087236</v>
      </c>
      <c r="Q348">
        <v>3.05661610776</v>
      </c>
      <c r="R348">
        <v>3.9459367850699998</v>
      </c>
      <c r="S348">
        <v>1.80484449024</v>
      </c>
      <c r="T348">
        <v>2.2472642056500001</v>
      </c>
      <c r="U348">
        <v>4.1258136250700002</v>
      </c>
      <c r="V348">
        <v>3.6943389170300001</v>
      </c>
      <c r="W348">
        <v>4.0019078183500003</v>
      </c>
      <c r="X348" s="18"/>
      <c r="Y348" s="18"/>
      <c r="Z348" s="18"/>
      <c r="AA348" s="15"/>
      <c r="AB348" s="15"/>
      <c r="AC348" s="15"/>
      <c r="AD348" s="15"/>
      <c r="AE348" s="15"/>
      <c r="AF348" s="15"/>
      <c r="AG348" s="15"/>
      <c r="AH348" s="14"/>
      <c r="AI348">
        <v>4.1271696607099999</v>
      </c>
      <c r="AJ348">
        <v>3.6089318937899999</v>
      </c>
      <c r="AK348">
        <v>2.1702707907400001</v>
      </c>
      <c r="AL348">
        <v>3.8968656471199998</v>
      </c>
      <c r="AM348">
        <v>3.5035586568200001</v>
      </c>
      <c r="AN348">
        <v>2.6727583583999999</v>
      </c>
      <c r="AO348">
        <v>1.2761575355200001</v>
      </c>
      <c r="AP348">
        <v>3.0329458317000002</v>
      </c>
      <c r="AQ348">
        <v>2.3676015386499998</v>
      </c>
      <c r="AR348">
        <v>4.0292009142299996</v>
      </c>
      <c r="AS348">
        <v>3.69889519016</v>
      </c>
      <c r="AT348">
        <v>3.6517796756999998</v>
      </c>
      <c r="AU348">
        <v>1.34455004395</v>
      </c>
      <c r="AV348">
        <v>2.7905910448800002</v>
      </c>
      <c r="AW348">
        <v>3.8841157820399999</v>
      </c>
      <c r="AX348">
        <v>1.8823080348100001</v>
      </c>
      <c r="AY348">
        <v>2.2503091505800001</v>
      </c>
      <c r="AZ348">
        <v>4.0135549736199998</v>
      </c>
      <c r="BA348">
        <v>3.8459008886200001</v>
      </c>
      <c r="BB348">
        <v>4.1643770896900003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v>4.3947882033600001</v>
      </c>
      <c r="E349">
        <v>3.7968987618300001</v>
      </c>
      <c r="F349">
        <v>2.3180429521499999</v>
      </c>
      <c r="G349">
        <v>3.9186337814400001</v>
      </c>
      <c r="H349">
        <v>3.5269958954399998</v>
      </c>
      <c r="I349">
        <v>2.6780442096399999</v>
      </c>
      <c r="J349">
        <v>1.2057734660299999</v>
      </c>
      <c r="K349">
        <v>3.05042255635</v>
      </c>
      <c r="L349">
        <v>2.1387482506</v>
      </c>
      <c r="M349">
        <v>3.9502714595800001</v>
      </c>
      <c r="N349">
        <v>4.0831409814799997</v>
      </c>
      <c r="O349">
        <v>3.76616441488</v>
      </c>
      <c r="P349">
        <v>1.4792063291499999</v>
      </c>
      <c r="Q349">
        <v>3.0502242382000002</v>
      </c>
      <c r="R349">
        <v>4.16028223061</v>
      </c>
      <c r="S349">
        <v>1.7935096424500001</v>
      </c>
      <c r="T349">
        <v>2.3443687122600001</v>
      </c>
      <c r="U349">
        <v>4.0938808931499997</v>
      </c>
      <c r="V349">
        <v>3.6657855690200001</v>
      </c>
      <c r="W349">
        <v>3.8187269971400002</v>
      </c>
      <c r="X349" s="18"/>
      <c r="Y349" s="18"/>
      <c r="Z349" s="18"/>
      <c r="AA349" s="15"/>
      <c r="AB349" s="15"/>
      <c r="AC349" s="15"/>
      <c r="AD349" s="15"/>
      <c r="AE349" s="15"/>
      <c r="AF349" s="15"/>
      <c r="AG349" s="15"/>
      <c r="AH349" s="14"/>
      <c r="AI349">
        <v>4.2138186066600003</v>
      </c>
      <c r="AJ349">
        <v>3.90801127224</v>
      </c>
      <c r="AK349">
        <v>2.2024874047199998</v>
      </c>
      <c r="AL349">
        <v>3.8077105114899998</v>
      </c>
      <c r="AM349">
        <v>3.6571225048199998</v>
      </c>
      <c r="AN349">
        <v>2.8240973507399998</v>
      </c>
      <c r="AO349">
        <v>1.30120906667</v>
      </c>
      <c r="AP349">
        <v>3.02327259107</v>
      </c>
      <c r="AQ349">
        <v>2.3011235160800001</v>
      </c>
      <c r="AR349">
        <v>3.9010051219399999</v>
      </c>
      <c r="AS349">
        <v>3.9925019296499999</v>
      </c>
      <c r="AT349">
        <v>3.64869375445</v>
      </c>
      <c r="AU349">
        <v>1.35540339807</v>
      </c>
      <c r="AV349">
        <v>2.77609238388</v>
      </c>
      <c r="AW349">
        <v>3.9979770343899999</v>
      </c>
      <c r="AX349">
        <v>1.8829259917800001</v>
      </c>
      <c r="AY349">
        <v>2.3847381529199998</v>
      </c>
      <c r="AZ349">
        <v>3.9923547590599999</v>
      </c>
      <c r="BA349">
        <v>3.76576064718</v>
      </c>
      <c r="BB349">
        <v>4.0029395998300004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v>4.3569074061600004</v>
      </c>
      <c r="E350">
        <v>3.77587598057</v>
      </c>
      <c r="F350">
        <v>2.2442062366000002</v>
      </c>
      <c r="G350">
        <v>3.8549836645700002</v>
      </c>
      <c r="H350">
        <v>3.4895441211399998</v>
      </c>
      <c r="I350">
        <v>2.6891563767000002</v>
      </c>
      <c r="J350">
        <v>1.27389458129</v>
      </c>
      <c r="K350">
        <v>3.0673099282599998</v>
      </c>
      <c r="L350">
        <v>2.30712134376</v>
      </c>
      <c r="M350">
        <v>3.8942218087299998</v>
      </c>
      <c r="N350">
        <v>3.89064500959</v>
      </c>
      <c r="O350">
        <v>3.7233176046900001</v>
      </c>
      <c r="P350">
        <v>1.485966253</v>
      </c>
      <c r="Q350">
        <v>3.0286224598799998</v>
      </c>
      <c r="R350">
        <v>4.1695155901899996</v>
      </c>
      <c r="S350">
        <v>1.8575958780799999</v>
      </c>
      <c r="T350">
        <v>2.4763255934099999</v>
      </c>
      <c r="U350">
        <v>4.1813510013600004</v>
      </c>
      <c r="V350">
        <v>3.7671382039400001</v>
      </c>
      <c r="W350">
        <v>3.9982521701799998</v>
      </c>
      <c r="X350" s="18"/>
      <c r="Y350" s="18"/>
      <c r="Z350" s="18"/>
      <c r="AA350" s="15"/>
      <c r="AB350" s="15"/>
      <c r="AC350" s="15"/>
      <c r="AD350" s="15"/>
      <c r="AE350" s="15"/>
      <c r="AF350" s="15"/>
      <c r="AG350" s="15"/>
      <c r="AH350" s="14"/>
      <c r="AI350">
        <v>4.4135210678599996</v>
      </c>
      <c r="AJ350">
        <v>3.7905344187000001</v>
      </c>
      <c r="AK350">
        <v>2.1430763176099998</v>
      </c>
      <c r="AL350">
        <v>3.83292961149</v>
      </c>
      <c r="AM350">
        <v>3.6322200768799999</v>
      </c>
      <c r="AN350">
        <v>2.8131352089399999</v>
      </c>
      <c r="AO350">
        <v>1.2720766726499999</v>
      </c>
      <c r="AP350">
        <v>3.0437301457200001</v>
      </c>
      <c r="AQ350">
        <v>2.5169971068499999</v>
      </c>
      <c r="AR350">
        <v>3.8655885541899999</v>
      </c>
      <c r="AS350">
        <v>4.0363383954499996</v>
      </c>
      <c r="AT350">
        <v>3.88598621041</v>
      </c>
      <c r="AU350">
        <v>1.3870597335299999</v>
      </c>
      <c r="AV350">
        <v>2.8131974781200002</v>
      </c>
      <c r="AW350">
        <v>4.2575982791499998</v>
      </c>
      <c r="AX350">
        <v>2.0138127799599999</v>
      </c>
      <c r="AY350">
        <v>2.57080402317</v>
      </c>
      <c r="AZ350">
        <v>4.1052825262499999</v>
      </c>
      <c r="BA350">
        <v>3.7313754607499998</v>
      </c>
      <c r="BB350">
        <v>3.9041669119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v>4.4015233305899999</v>
      </c>
      <c r="E351">
        <v>3.8590298681599999</v>
      </c>
      <c r="F351">
        <v>2.30067513403</v>
      </c>
      <c r="G351">
        <v>3.98059571255</v>
      </c>
      <c r="H351">
        <v>3.5305823373799998</v>
      </c>
      <c r="I351">
        <v>2.6661780733099998</v>
      </c>
      <c r="J351">
        <v>1.33188441569</v>
      </c>
      <c r="K351">
        <v>3.03046085153</v>
      </c>
      <c r="L351">
        <v>2.4666546301799999</v>
      </c>
      <c r="M351">
        <v>3.8131528316500001</v>
      </c>
      <c r="N351">
        <v>3.8651134594099998</v>
      </c>
      <c r="O351">
        <v>3.72288490023</v>
      </c>
      <c r="P351">
        <v>1.5548226837400001</v>
      </c>
      <c r="Q351">
        <v>3.08683710686</v>
      </c>
      <c r="R351">
        <v>4.1650087567599998</v>
      </c>
      <c r="S351">
        <v>1.9310537453900001</v>
      </c>
      <c r="T351">
        <v>2.30054952931</v>
      </c>
      <c r="U351">
        <v>4.1151972404099997</v>
      </c>
      <c r="V351">
        <v>3.8367388578699999</v>
      </c>
      <c r="W351">
        <v>3.8116316227899998</v>
      </c>
      <c r="X351" s="18"/>
      <c r="Y351" s="18"/>
      <c r="Z351" s="18"/>
      <c r="AA351" s="15"/>
      <c r="AB351" s="15"/>
      <c r="AC351" s="15"/>
      <c r="AD351" s="15"/>
      <c r="AE351" s="15"/>
      <c r="AF351" s="15"/>
      <c r="AG351" s="15"/>
      <c r="AH351" s="14"/>
      <c r="AI351">
        <v>4.3099904971700003</v>
      </c>
      <c r="AJ351">
        <v>3.9713590032899999</v>
      </c>
      <c r="AK351">
        <v>2.19270047382</v>
      </c>
      <c r="AL351">
        <v>3.9445548615999999</v>
      </c>
      <c r="AM351">
        <v>3.4646688086599999</v>
      </c>
      <c r="AN351">
        <v>2.8159918776300001</v>
      </c>
      <c r="AO351">
        <v>1.3100606157500001</v>
      </c>
      <c r="AP351">
        <v>3.0629716639</v>
      </c>
      <c r="AQ351">
        <v>2.59405633653</v>
      </c>
      <c r="AR351">
        <v>3.7800153889599999</v>
      </c>
      <c r="AS351">
        <v>3.84251900212</v>
      </c>
      <c r="AT351">
        <v>3.9838352446399998</v>
      </c>
      <c r="AU351">
        <v>1.4707192717299999</v>
      </c>
      <c r="AV351">
        <v>2.9865574775599999</v>
      </c>
      <c r="AW351">
        <v>4.3099333587500004</v>
      </c>
      <c r="AX351">
        <v>2.00075886632</v>
      </c>
      <c r="AY351">
        <v>2.4174589743500001</v>
      </c>
      <c r="AZ351">
        <v>4.1033300001299997</v>
      </c>
      <c r="BA351">
        <v>3.7603777279699999</v>
      </c>
      <c r="BB351">
        <v>3.83785390217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v>4.4196073767500001</v>
      </c>
      <c r="E352">
        <v>3.95820946074</v>
      </c>
      <c r="F352">
        <v>2.3275834399600002</v>
      </c>
      <c r="G352">
        <v>3.7932726373099999</v>
      </c>
      <c r="H352">
        <v>3.8136654189899999</v>
      </c>
      <c r="I352">
        <v>2.8811215773700001</v>
      </c>
      <c r="J352">
        <v>1.3943764413799999</v>
      </c>
      <c r="K352">
        <v>3.0907764501299999</v>
      </c>
      <c r="L352">
        <v>2.4173316309500001</v>
      </c>
      <c r="M352">
        <v>3.8410590605700001</v>
      </c>
      <c r="N352">
        <v>3.7174058307400002</v>
      </c>
      <c r="O352">
        <v>3.9166301136700001</v>
      </c>
      <c r="P352">
        <v>1.64690300786</v>
      </c>
      <c r="Q352">
        <v>3.0356143958500001</v>
      </c>
      <c r="R352">
        <v>4.1908438723900003</v>
      </c>
      <c r="S352">
        <v>1.9918497201900001</v>
      </c>
      <c r="T352">
        <v>2.3526526681100002</v>
      </c>
      <c r="U352">
        <v>4.0575406318000002</v>
      </c>
      <c r="V352">
        <v>3.88454082231</v>
      </c>
      <c r="W352">
        <v>3.9789122790799998</v>
      </c>
      <c r="X352" s="18"/>
      <c r="Y352" s="18"/>
      <c r="Z352" s="18"/>
      <c r="AA352" s="15"/>
      <c r="AB352" s="15"/>
      <c r="AC352" s="15"/>
      <c r="AD352" s="15"/>
      <c r="AE352" s="15"/>
      <c r="AF352" s="15"/>
      <c r="AG352" s="15"/>
      <c r="AH352" s="14"/>
      <c r="AI352">
        <v>4.4611562196000003</v>
      </c>
      <c r="AJ352">
        <v>3.8638601134399999</v>
      </c>
      <c r="AK352">
        <v>2.18168457246</v>
      </c>
      <c r="AL352">
        <v>3.7909047341300002</v>
      </c>
      <c r="AM352">
        <v>3.63309217131</v>
      </c>
      <c r="AN352">
        <v>2.81311253332</v>
      </c>
      <c r="AO352">
        <v>1.30790967915</v>
      </c>
      <c r="AP352">
        <v>3.0189210061299998</v>
      </c>
      <c r="AQ352">
        <v>2.52727756616</v>
      </c>
      <c r="AR352">
        <v>3.7708354285299999</v>
      </c>
      <c r="AS352">
        <v>3.90710253641</v>
      </c>
      <c r="AT352">
        <v>4.02965706084</v>
      </c>
      <c r="AU352">
        <v>1.46184348585</v>
      </c>
      <c r="AV352">
        <v>2.9127333255000001</v>
      </c>
      <c r="AW352">
        <v>4.1567813665499997</v>
      </c>
      <c r="AX352">
        <v>2.0003145147299999</v>
      </c>
      <c r="AY352">
        <v>2.3233658267399999</v>
      </c>
      <c r="AZ352">
        <v>3.9751865205799999</v>
      </c>
      <c r="BA352">
        <v>3.7812779239999998</v>
      </c>
      <c r="BB352">
        <v>3.85277958603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v>4.6108099747400004</v>
      </c>
      <c r="E353">
        <v>3.9291290665499998</v>
      </c>
      <c r="F353">
        <v>2.2179616948600001</v>
      </c>
      <c r="G353">
        <v>3.6109876734399999</v>
      </c>
      <c r="H353">
        <v>4.0644161437199999</v>
      </c>
      <c r="I353">
        <v>2.9675094929200001</v>
      </c>
      <c r="J353">
        <v>1.3634409891799999</v>
      </c>
      <c r="K353">
        <v>3.1566285008700001</v>
      </c>
      <c r="L353">
        <v>2.36282234404</v>
      </c>
      <c r="M353">
        <v>3.86646348889</v>
      </c>
      <c r="N353">
        <v>3.8481163392500002</v>
      </c>
      <c r="O353">
        <v>4.0237577843899999</v>
      </c>
      <c r="P353">
        <v>1.6619604674899999</v>
      </c>
      <c r="Q353">
        <v>2.9811309276400002</v>
      </c>
      <c r="R353">
        <v>4.21977279602</v>
      </c>
      <c r="S353">
        <v>1.9967462944200001</v>
      </c>
      <c r="T353">
        <v>2.2149776934699998</v>
      </c>
      <c r="U353">
        <v>4.1984185202599997</v>
      </c>
      <c r="V353">
        <v>3.8962202858500001</v>
      </c>
      <c r="W353">
        <v>3.91349046221</v>
      </c>
      <c r="X353" s="18"/>
      <c r="Y353" s="18"/>
      <c r="Z353" s="18"/>
      <c r="AA353" s="15"/>
      <c r="AB353" s="15"/>
      <c r="AC353" s="15"/>
      <c r="AD353" s="15"/>
      <c r="AE353" s="15"/>
      <c r="AF353" s="15"/>
      <c r="AG353" s="15"/>
      <c r="AH353" s="14"/>
      <c r="AI353">
        <v>4.4502100031099996</v>
      </c>
      <c r="AJ353">
        <v>3.8652599457900001</v>
      </c>
      <c r="AK353">
        <v>2.1741679087599999</v>
      </c>
      <c r="AL353">
        <v>3.7570614763400001</v>
      </c>
      <c r="AM353">
        <v>3.9431217994700001</v>
      </c>
      <c r="AN353">
        <v>2.8436178188199999</v>
      </c>
      <c r="AO353">
        <v>1.3033275412200001</v>
      </c>
      <c r="AP353">
        <v>3.0929247305400001</v>
      </c>
      <c r="AQ353">
        <v>2.3766529410800001</v>
      </c>
      <c r="AR353">
        <v>3.7984410124800001</v>
      </c>
      <c r="AS353">
        <v>3.7449028844100001</v>
      </c>
      <c r="AT353">
        <v>3.9481896145499999</v>
      </c>
      <c r="AU353">
        <v>1.4708006845599999</v>
      </c>
      <c r="AV353">
        <v>2.83724125576</v>
      </c>
      <c r="AW353">
        <v>4.2874512037799999</v>
      </c>
      <c r="AX353">
        <v>1.96486773138</v>
      </c>
      <c r="AY353">
        <v>2.2093291817499998</v>
      </c>
      <c r="AZ353">
        <v>4.0201291335600002</v>
      </c>
      <c r="BA353">
        <v>3.7047831710999999</v>
      </c>
      <c r="BB353">
        <v>3.82545436827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v>4.3588266680499999</v>
      </c>
      <c r="E354">
        <v>4.1010466484999997</v>
      </c>
      <c r="F354">
        <v>2.3010863187099999</v>
      </c>
      <c r="G354">
        <v>3.8389825267100002</v>
      </c>
      <c r="H354">
        <v>3.92944225955</v>
      </c>
      <c r="I354">
        <v>2.7872303503000002</v>
      </c>
      <c r="J354">
        <v>1.35029397756</v>
      </c>
      <c r="K354">
        <v>3.1755789585500001</v>
      </c>
      <c r="L354">
        <v>2.2829413598700001</v>
      </c>
      <c r="M354">
        <v>3.8667538593200002</v>
      </c>
      <c r="N354">
        <v>4.0867275300100001</v>
      </c>
      <c r="O354">
        <v>3.88978398768</v>
      </c>
      <c r="P354">
        <v>1.63467994783</v>
      </c>
      <c r="Q354">
        <v>3.0838723909299999</v>
      </c>
      <c r="R354">
        <v>4.4041515200700001</v>
      </c>
      <c r="S354">
        <v>1.9784422793600001</v>
      </c>
      <c r="T354">
        <v>2.2282973309699998</v>
      </c>
      <c r="U354">
        <v>4.0528161857800002</v>
      </c>
      <c r="V354">
        <v>4.0466822224700003</v>
      </c>
      <c r="W354">
        <v>3.9277843521900002</v>
      </c>
      <c r="X354" s="18"/>
      <c r="Y354" s="18"/>
      <c r="Z354" s="18"/>
      <c r="AA354" s="15"/>
      <c r="AB354" s="15"/>
      <c r="AC354" s="15"/>
      <c r="AD354" s="15"/>
      <c r="AE354" s="15"/>
      <c r="AF354" s="15"/>
      <c r="AG354" s="15"/>
      <c r="AH354" s="14"/>
      <c r="AI354">
        <v>4.4047370158500003</v>
      </c>
      <c r="AJ354">
        <v>3.9957374347300001</v>
      </c>
      <c r="AK354">
        <v>2.2641652738600002</v>
      </c>
      <c r="AL354">
        <v>3.74303514072</v>
      </c>
      <c r="AM354">
        <v>3.89139657632</v>
      </c>
      <c r="AN354">
        <v>2.7342123643099998</v>
      </c>
      <c r="AO354">
        <v>1.33900563055</v>
      </c>
      <c r="AP354">
        <v>3.1765758808800002</v>
      </c>
      <c r="AQ354">
        <v>2.29437206837</v>
      </c>
      <c r="AR354">
        <v>3.62383650675</v>
      </c>
      <c r="AS354">
        <v>4.0378429235200004</v>
      </c>
      <c r="AT354">
        <v>3.8667289461599998</v>
      </c>
      <c r="AU354">
        <v>1.43546839782</v>
      </c>
      <c r="AV354">
        <v>2.89073982668</v>
      </c>
      <c r="AW354">
        <v>3.9846868796999999</v>
      </c>
      <c r="AX354">
        <v>2.0360493697100002</v>
      </c>
      <c r="AY354">
        <v>2.2526119059399998</v>
      </c>
      <c r="AZ354">
        <v>3.9943241619699998</v>
      </c>
      <c r="BA354">
        <v>3.8726316604500002</v>
      </c>
      <c r="BB354">
        <v>3.84552070226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v>4.3847182643</v>
      </c>
      <c r="E355">
        <v>3.8802506835899999</v>
      </c>
      <c r="F355">
        <v>2.1866366893300002</v>
      </c>
      <c r="G355">
        <v>3.90037595081</v>
      </c>
      <c r="H355">
        <v>3.8760168149999998</v>
      </c>
      <c r="I355">
        <v>2.7428249116400001</v>
      </c>
      <c r="J355">
        <v>1.4466525962200001</v>
      </c>
      <c r="K355">
        <v>3.1664551243000001</v>
      </c>
      <c r="L355">
        <v>2.2557130006100001</v>
      </c>
      <c r="M355">
        <v>3.96874747188</v>
      </c>
      <c r="N355">
        <v>3.9965749226599998</v>
      </c>
      <c r="O355">
        <v>3.8165774752399999</v>
      </c>
      <c r="P355">
        <v>1.67729422957</v>
      </c>
      <c r="Q355">
        <v>3.1176800139399998</v>
      </c>
      <c r="R355">
        <v>4.2685091497599998</v>
      </c>
      <c r="S355">
        <v>1.93986200288</v>
      </c>
      <c r="T355">
        <v>2.3596681766000001</v>
      </c>
      <c r="U355">
        <v>4.0610105759800001</v>
      </c>
      <c r="V355">
        <v>4.0574491580599998</v>
      </c>
      <c r="W355">
        <v>3.6707246086800001</v>
      </c>
      <c r="X355" s="18"/>
      <c r="Y355" s="18"/>
      <c r="Z355" s="18"/>
      <c r="AA355" s="15"/>
      <c r="AB355" s="15"/>
      <c r="AC355" s="15"/>
      <c r="AD355" s="15"/>
      <c r="AE355" s="15"/>
      <c r="AF355" s="15"/>
      <c r="AG355" s="15"/>
      <c r="AH355" s="14"/>
      <c r="AI355">
        <v>4.4090017420900001</v>
      </c>
      <c r="AJ355">
        <v>4.0867717027800001</v>
      </c>
      <c r="AK355">
        <v>2.2496400940300001</v>
      </c>
      <c r="AL355">
        <v>3.88033429588</v>
      </c>
      <c r="AM355">
        <v>3.9108957947</v>
      </c>
      <c r="AN355">
        <v>2.771837299</v>
      </c>
      <c r="AO355">
        <v>1.47628730444</v>
      </c>
      <c r="AP355">
        <v>3.2101126932700002</v>
      </c>
      <c r="AQ355">
        <v>2.3563065781499999</v>
      </c>
      <c r="AR355">
        <v>3.8029870289300001</v>
      </c>
      <c r="AS355">
        <v>4.0128750544500003</v>
      </c>
      <c r="AT355">
        <v>3.7265617178000001</v>
      </c>
      <c r="AU355">
        <v>1.4267596527799999</v>
      </c>
      <c r="AV355">
        <v>2.91379018668</v>
      </c>
      <c r="AW355">
        <v>3.9454826468599999</v>
      </c>
      <c r="AX355">
        <v>2.0281570338399999</v>
      </c>
      <c r="AY355">
        <v>2.2631563859499999</v>
      </c>
      <c r="AZ355">
        <v>3.9993133811999999</v>
      </c>
      <c r="BA355">
        <v>3.9832372091199999</v>
      </c>
      <c r="BB355">
        <v>3.8503428501100001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v>4.42462288752</v>
      </c>
      <c r="E356">
        <v>3.8341832620599998</v>
      </c>
      <c r="F356">
        <v>2.2460535846999998</v>
      </c>
      <c r="G356">
        <v>4.0944062680300002</v>
      </c>
      <c r="H356">
        <v>3.85999996405</v>
      </c>
      <c r="I356">
        <v>2.9146475575899999</v>
      </c>
      <c r="J356">
        <v>1.41181016637</v>
      </c>
      <c r="K356">
        <v>3.1233397262499998</v>
      </c>
      <c r="L356">
        <v>2.3222653875699999</v>
      </c>
      <c r="M356">
        <v>3.8411767510799999</v>
      </c>
      <c r="N356">
        <v>4.3223083232099997</v>
      </c>
      <c r="O356">
        <v>3.6257994504300002</v>
      </c>
      <c r="P356">
        <v>1.6439447550999999</v>
      </c>
      <c r="Q356">
        <v>3.02362896077</v>
      </c>
      <c r="R356">
        <v>4.0816107655499998</v>
      </c>
      <c r="S356">
        <v>2.0803172290799998</v>
      </c>
      <c r="T356">
        <v>2.4822234555399998</v>
      </c>
      <c r="U356">
        <v>4.2930618462399996</v>
      </c>
      <c r="V356">
        <v>3.90930237227</v>
      </c>
      <c r="W356">
        <v>3.6063278297600001</v>
      </c>
      <c r="X356" s="18"/>
      <c r="Y356" s="18"/>
      <c r="Z356" s="18"/>
      <c r="AA356" s="15"/>
      <c r="AB356" s="15"/>
      <c r="AC356" s="15"/>
      <c r="AD356" s="15"/>
      <c r="AE356" s="15"/>
      <c r="AF356" s="15"/>
      <c r="AG356" s="15"/>
      <c r="AH356" s="14"/>
      <c r="AI356">
        <v>4.53079511386</v>
      </c>
      <c r="AJ356">
        <v>3.8150944195299998</v>
      </c>
      <c r="AK356">
        <v>2.2692581868600001</v>
      </c>
      <c r="AL356">
        <v>4.0490545146699999</v>
      </c>
      <c r="AM356">
        <v>3.9377179119600001</v>
      </c>
      <c r="AN356">
        <v>2.84601938591</v>
      </c>
      <c r="AO356">
        <v>1.55455471439</v>
      </c>
      <c r="AP356">
        <v>3.0914166887699999</v>
      </c>
      <c r="AQ356">
        <v>2.4002063704999999</v>
      </c>
      <c r="AR356">
        <v>3.73575492234</v>
      </c>
      <c r="AS356">
        <v>4.0466744924800002</v>
      </c>
      <c r="AT356">
        <v>3.8431423789400001</v>
      </c>
      <c r="AU356">
        <v>1.4479350684300001</v>
      </c>
      <c r="AV356">
        <v>2.9123938144000001</v>
      </c>
      <c r="AW356">
        <v>4.02081600096</v>
      </c>
      <c r="AX356">
        <v>2.1295188224600001</v>
      </c>
      <c r="AY356">
        <v>2.3538495766700001</v>
      </c>
      <c r="AZ356">
        <v>4.0410215560399996</v>
      </c>
      <c r="BA356">
        <v>3.9076879976800001</v>
      </c>
      <c r="BB356">
        <v>3.7504024569699999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v>4.43619867581</v>
      </c>
      <c r="E357">
        <v>3.9460449054</v>
      </c>
      <c r="F357">
        <v>2.1614129556599999</v>
      </c>
      <c r="G357">
        <v>4.2592561949499999</v>
      </c>
      <c r="H357">
        <v>3.8357776879199998</v>
      </c>
      <c r="I357">
        <v>2.84117545828</v>
      </c>
      <c r="J357">
        <v>1.5516319568100001</v>
      </c>
      <c r="K357">
        <v>3.1518797972499999</v>
      </c>
      <c r="L357">
        <v>2.4458150377100001</v>
      </c>
      <c r="M357">
        <v>4.0241657542800002</v>
      </c>
      <c r="N357">
        <v>4.2067641125600002</v>
      </c>
      <c r="O357">
        <v>3.82751278867</v>
      </c>
      <c r="P357">
        <v>1.65135409619</v>
      </c>
      <c r="Q357">
        <v>3.08617806647</v>
      </c>
      <c r="R357">
        <v>4.1715696966599998</v>
      </c>
      <c r="S357">
        <v>2.02119002931</v>
      </c>
      <c r="T357">
        <v>2.5150737683300002</v>
      </c>
      <c r="U357">
        <v>4.4215368998000004</v>
      </c>
      <c r="V357">
        <v>3.8393030585700001</v>
      </c>
      <c r="W357">
        <v>3.8861610225800001</v>
      </c>
      <c r="X357" s="18"/>
      <c r="Y357" s="18"/>
      <c r="Z357" s="18"/>
      <c r="AA357" s="15"/>
      <c r="AB357" s="15"/>
      <c r="AC357" s="15"/>
      <c r="AD357" s="15"/>
      <c r="AE357" s="15"/>
      <c r="AF357" s="15"/>
      <c r="AG357" s="15"/>
      <c r="AH357" s="14"/>
      <c r="AI357">
        <v>4.5263147051099999</v>
      </c>
      <c r="AJ357">
        <v>4.0010909268899999</v>
      </c>
      <c r="AK357">
        <v>2.3623985847800002</v>
      </c>
      <c r="AL357">
        <v>3.8789523139600002</v>
      </c>
      <c r="AM357">
        <v>3.8850942068899998</v>
      </c>
      <c r="AN357">
        <v>2.8191600288699998</v>
      </c>
      <c r="AO357">
        <v>1.5582379631300001</v>
      </c>
      <c r="AP357">
        <v>3.0984916779099998</v>
      </c>
      <c r="AQ357">
        <v>2.48347211983</v>
      </c>
      <c r="AR357">
        <v>3.90896517376</v>
      </c>
      <c r="AS357">
        <v>3.9918768065100001</v>
      </c>
      <c r="AT357">
        <v>3.8813362368400002</v>
      </c>
      <c r="AU357">
        <v>1.5198885449799999</v>
      </c>
      <c r="AV357">
        <v>2.9528864714999998</v>
      </c>
      <c r="AW357">
        <v>4.0489160285899999</v>
      </c>
      <c r="AX357">
        <v>2.1623079178400002</v>
      </c>
      <c r="AY357">
        <v>2.42855595226</v>
      </c>
      <c r="AZ357">
        <v>4.1123121538599996</v>
      </c>
      <c r="BA357">
        <v>3.8952757076700002</v>
      </c>
      <c r="BB357">
        <v>3.9158193181700001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v>4.2776515786299996</v>
      </c>
      <c r="E358">
        <v>3.8513719148300001</v>
      </c>
      <c r="F358">
        <v>2.2946038014900001</v>
      </c>
      <c r="G358">
        <v>4.2474739763900002</v>
      </c>
      <c r="H358">
        <v>3.8194727357199998</v>
      </c>
      <c r="I358">
        <v>2.9624835090200001</v>
      </c>
      <c r="J358">
        <v>1.6113194688500001</v>
      </c>
      <c r="K358">
        <v>3.1464143494900001</v>
      </c>
      <c r="L358">
        <v>2.3047825711200001</v>
      </c>
      <c r="M358">
        <v>4.0612223333199999</v>
      </c>
      <c r="N358">
        <v>4.2571718355900003</v>
      </c>
      <c r="O358">
        <v>3.9488449928499998</v>
      </c>
      <c r="P358">
        <v>1.6689535666899999</v>
      </c>
      <c r="Q358">
        <v>3.07688903722</v>
      </c>
      <c r="R358">
        <v>4.0644487868499999</v>
      </c>
      <c r="S358">
        <v>2.0889244480600002</v>
      </c>
      <c r="T358">
        <v>2.5123520787300002</v>
      </c>
      <c r="U358">
        <v>4.2596731059400001</v>
      </c>
      <c r="V358">
        <v>4.21728741036</v>
      </c>
      <c r="W358">
        <v>3.9159593784600002</v>
      </c>
      <c r="X358" s="18"/>
      <c r="Y358" s="18"/>
      <c r="Z358" s="18"/>
      <c r="AA358" s="15"/>
      <c r="AB358" s="15"/>
      <c r="AC358" s="15"/>
      <c r="AD358" s="15"/>
      <c r="AE358" s="15"/>
      <c r="AF358" s="15"/>
      <c r="AG358" s="15"/>
      <c r="AH358" s="14"/>
      <c r="AI358">
        <v>4.4173081393400002</v>
      </c>
      <c r="AJ358">
        <v>3.8240905922900001</v>
      </c>
      <c r="AK358">
        <v>2.4084156515899999</v>
      </c>
      <c r="AL358">
        <v>3.88156025373</v>
      </c>
      <c r="AM358">
        <v>3.5890901950699998</v>
      </c>
      <c r="AN358">
        <v>2.8950546853399999</v>
      </c>
      <c r="AO358">
        <v>1.6587000574999999</v>
      </c>
      <c r="AP358">
        <v>3.0916468597</v>
      </c>
      <c r="AQ358">
        <v>2.4235660704300002</v>
      </c>
      <c r="AR358">
        <v>3.96898077634</v>
      </c>
      <c r="AS358">
        <v>4.22966907116</v>
      </c>
      <c r="AT358">
        <v>3.8903727111099999</v>
      </c>
      <c r="AU358">
        <v>1.52307747237</v>
      </c>
      <c r="AV358">
        <v>2.9928051138099998</v>
      </c>
      <c r="AW358">
        <v>4.0092456141500001</v>
      </c>
      <c r="AX358">
        <v>2.0823433929499999</v>
      </c>
      <c r="AY358">
        <v>2.5932084020900001</v>
      </c>
      <c r="AZ358">
        <v>4.2270612716400002</v>
      </c>
      <c r="BA358">
        <v>4.0747208526199996</v>
      </c>
      <c r="BB358">
        <v>3.81167449942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v>4.4729094436399999</v>
      </c>
      <c r="E359">
        <v>3.9556317919200001</v>
      </c>
      <c r="F359">
        <v>2.44544520557</v>
      </c>
      <c r="G359">
        <v>4.2551494694400001</v>
      </c>
      <c r="H359">
        <v>3.8426050868299999</v>
      </c>
      <c r="I359">
        <v>2.9072280481999999</v>
      </c>
      <c r="J359">
        <v>1.75376890136</v>
      </c>
      <c r="K359">
        <v>3.1442309249</v>
      </c>
      <c r="L359">
        <v>2.58445648491</v>
      </c>
      <c r="M359">
        <v>4.0049147958600004</v>
      </c>
      <c r="N359">
        <v>3.9368638211300002</v>
      </c>
      <c r="O359">
        <v>4.1592219908599999</v>
      </c>
      <c r="P359">
        <v>1.73748377704</v>
      </c>
      <c r="Q359">
        <v>3.06587258308</v>
      </c>
      <c r="R359">
        <v>4.3549045614299997</v>
      </c>
      <c r="S359">
        <v>2.2112699945099998</v>
      </c>
      <c r="T359">
        <v>2.6329490044899999</v>
      </c>
      <c r="U359">
        <v>4.0935413685100004</v>
      </c>
      <c r="V359">
        <v>4.1230578604900003</v>
      </c>
      <c r="W359">
        <v>4.1431122628599999</v>
      </c>
      <c r="X359" s="18"/>
      <c r="Y359" s="18"/>
      <c r="Z359" s="18"/>
      <c r="AA359" s="15"/>
      <c r="AB359" s="15"/>
      <c r="AC359" s="15"/>
      <c r="AD359" s="15"/>
      <c r="AE359" s="15"/>
      <c r="AF359" s="15"/>
      <c r="AG359" s="15"/>
      <c r="AH359" s="14"/>
      <c r="AI359">
        <v>4.3630879926099997</v>
      </c>
      <c r="AJ359">
        <v>3.9077398860899999</v>
      </c>
      <c r="AK359">
        <v>2.5725983986699998</v>
      </c>
      <c r="AL359">
        <v>4.0219434712400002</v>
      </c>
      <c r="AM359">
        <v>3.6309652893900002</v>
      </c>
      <c r="AN359">
        <v>2.9419234684000002</v>
      </c>
      <c r="AO359">
        <v>1.7501143072700001</v>
      </c>
      <c r="AP359">
        <v>3.1405332883399999</v>
      </c>
      <c r="AQ359">
        <v>2.7080437958400001</v>
      </c>
      <c r="AR359">
        <v>3.8522548482699999</v>
      </c>
      <c r="AS359">
        <v>4.4217934110800003</v>
      </c>
      <c r="AT359">
        <v>4.0611020663600002</v>
      </c>
      <c r="AU359">
        <v>1.59641405581</v>
      </c>
      <c r="AV359">
        <v>3.0667514093000001</v>
      </c>
      <c r="AW359">
        <v>4.00474687037</v>
      </c>
      <c r="AX359">
        <v>2.0350701358499999</v>
      </c>
      <c r="AY359">
        <v>2.6523754964899999</v>
      </c>
      <c r="AZ359">
        <v>4.1282581627299999</v>
      </c>
      <c r="BA359">
        <v>4.0979793642600004</v>
      </c>
      <c r="BB359">
        <v>3.8817065334500001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v>4.5532095976900004</v>
      </c>
      <c r="E360">
        <v>3.9520848322900002</v>
      </c>
      <c r="F360">
        <v>2.4498685384400001</v>
      </c>
      <c r="G360">
        <v>4.2526216445799996</v>
      </c>
      <c r="H360">
        <v>3.6860208386900002</v>
      </c>
      <c r="I360">
        <v>2.8966550665900002</v>
      </c>
      <c r="J360">
        <v>1.86641362111</v>
      </c>
      <c r="K360">
        <v>3.1394715638599999</v>
      </c>
      <c r="L360">
        <v>2.6043309999200002</v>
      </c>
      <c r="M360">
        <v>4.1196895905200002</v>
      </c>
      <c r="N360">
        <v>4.1132682988799996</v>
      </c>
      <c r="O360">
        <v>4.3878292357999999</v>
      </c>
      <c r="P360">
        <v>1.7516368691799999</v>
      </c>
      <c r="Q360">
        <v>3.0855705036200001</v>
      </c>
      <c r="R360">
        <v>4.1394935981899996</v>
      </c>
      <c r="S360">
        <v>2.2324228215000002</v>
      </c>
      <c r="T360">
        <v>2.7153459881000002</v>
      </c>
      <c r="U360">
        <v>4.2296457109599999</v>
      </c>
      <c r="V360">
        <v>4.3193488687499997</v>
      </c>
      <c r="W360">
        <v>4.1155716405999998</v>
      </c>
      <c r="X360" s="18"/>
      <c r="Y360" s="18"/>
      <c r="Z360" s="18"/>
      <c r="AA360" s="15"/>
      <c r="AB360" s="15"/>
      <c r="AC360" s="15"/>
      <c r="AD360" s="15"/>
      <c r="AE360" s="15"/>
      <c r="AF360" s="15"/>
      <c r="AG360" s="15"/>
      <c r="AH360" s="14"/>
      <c r="AI360">
        <v>4.4623704335800003</v>
      </c>
      <c r="AJ360">
        <v>3.9775203744700001</v>
      </c>
      <c r="AK360">
        <v>2.4900490824400001</v>
      </c>
      <c r="AL360">
        <v>3.9296895330499999</v>
      </c>
      <c r="AM360">
        <v>3.55808348396</v>
      </c>
      <c r="AN360">
        <v>2.8336046280099998</v>
      </c>
      <c r="AO360">
        <v>1.7837118303199999</v>
      </c>
      <c r="AP360">
        <v>3.1640623076900001</v>
      </c>
      <c r="AQ360">
        <v>2.4939397310200002</v>
      </c>
      <c r="AR360">
        <v>3.8521059710799999</v>
      </c>
      <c r="AS360">
        <v>4.48818438158</v>
      </c>
      <c r="AT360">
        <v>4.2632477080399998</v>
      </c>
      <c r="AU360">
        <v>1.6685921747800001</v>
      </c>
      <c r="AV360">
        <v>3.0577378421999999</v>
      </c>
      <c r="AW360">
        <v>4.0323149597099999</v>
      </c>
      <c r="AX360">
        <v>2.1735679170600002</v>
      </c>
      <c r="AY360">
        <v>2.5220590999799999</v>
      </c>
      <c r="AZ360">
        <v>3.9553680307699999</v>
      </c>
      <c r="BA360">
        <v>4.1865536100999998</v>
      </c>
      <c r="BB360">
        <v>3.8939972536099998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v>4.38307803953</v>
      </c>
      <c r="E361">
        <v>3.9897085895900002</v>
      </c>
      <c r="F361">
        <v>2.40599499613</v>
      </c>
      <c r="G361">
        <v>4.1969994078199999</v>
      </c>
      <c r="H361">
        <v>3.70850428435</v>
      </c>
      <c r="I361">
        <v>3.0301779514899998</v>
      </c>
      <c r="J361">
        <v>1.8397599419799999</v>
      </c>
      <c r="K361">
        <v>3.1636592782499999</v>
      </c>
      <c r="L361">
        <v>2.79654440321</v>
      </c>
      <c r="M361">
        <v>4.3105375513700004</v>
      </c>
      <c r="N361">
        <v>4.1334573884700001</v>
      </c>
      <c r="O361">
        <v>4.29972721638</v>
      </c>
      <c r="P361">
        <v>1.73245297285</v>
      </c>
      <c r="Q361">
        <v>3.0320238507999999</v>
      </c>
      <c r="R361">
        <v>4.2769421571299997</v>
      </c>
      <c r="S361">
        <v>2.2564470399899998</v>
      </c>
      <c r="T361">
        <v>2.6455173761399999</v>
      </c>
      <c r="U361">
        <v>4.1842613851700001</v>
      </c>
      <c r="V361">
        <v>4.1045968609200001</v>
      </c>
      <c r="W361">
        <v>4.0253282471</v>
      </c>
      <c r="X361" s="18"/>
      <c r="Y361" s="18"/>
      <c r="Z361" s="18"/>
      <c r="AA361" s="15"/>
      <c r="AB361" s="15"/>
      <c r="AC361" s="15"/>
      <c r="AD361" s="15"/>
      <c r="AE361" s="15"/>
      <c r="AF361" s="15"/>
      <c r="AG361" s="15"/>
      <c r="AH361" s="14"/>
      <c r="AI361">
        <v>4.4297071289199996</v>
      </c>
      <c r="AJ361">
        <v>4.0987855796800003</v>
      </c>
      <c r="AK361">
        <v>2.4567625733099998</v>
      </c>
      <c r="AL361">
        <v>4.0095871497299997</v>
      </c>
      <c r="AM361">
        <v>3.6981106261200001</v>
      </c>
      <c r="AN361">
        <v>2.9075832177400001</v>
      </c>
      <c r="AO361">
        <v>1.78657610764</v>
      </c>
      <c r="AP361">
        <v>3.1714646068599999</v>
      </c>
      <c r="AQ361">
        <v>2.4913644272700002</v>
      </c>
      <c r="AR361">
        <v>3.7668209150899998</v>
      </c>
      <c r="AS361">
        <v>4.2439579715100004</v>
      </c>
      <c r="AT361">
        <v>4.2236365829700002</v>
      </c>
      <c r="AU361">
        <v>1.5869685958299999</v>
      </c>
      <c r="AV361">
        <v>2.99290404051</v>
      </c>
      <c r="AW361">
        <v>4.2966477749100003</v>
      </c>
      <c r="AX361">
        <v>2.3612807152999999</v>
      </c>
      <c r="AY361">
        <v>2.4491253797099999</v>
      </c>
      <c r="AZ361">
        <v>4.1038892099500002</v>
      </c>
      <c r="BA361">
        <v>4.1591594029400003</v>
      </c>
      <c r="BB361">
        <v>3.8677554244999999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v>4.54362196724</v>
      </c>
      <c r="E362">
        <v>3.83589653725</v>
      </c>
      <c r="F362">
        <v>2.3648582917900001</v>
      </c>
      <c r="G362">
        <v>3.97427356207</v>
      </c>
      <c r="H362">
        <v>3.61977766539</v>
      </c>
      <c r="I362">
        <v>3.1524185506400002</v>
      </c>
      <c r="J362">
        <v>1.7141016685199999</v>
      </c>
      <c r="K362">
        <v>3.2381025559899999</v>
      </c>
      <c r="L362">
        <v>2.78191125177</v>
      </c>
      <c r="M362">
        <v>4.1052109367099998</v>
      </c>
      <c r="N362">
        <v>4.1362494289900003</v>
      </c>
      <c r="O362">
        <v>4.0911430758199998</v>
      </c>
      <c r="P362">
        <v>1.8329776525299999</v>
      </c>
      <c r="Q362">
        <v>3.1129862245100002</v>
      </c>
      <c r="R362">
        <v>4.3578038660100002</v>
      </c>
      <c r="S362">
        <v>2.2607918625100001</v>
      </c>
      <c r="T362">
        <v>2.6397824601200002</v>
      </c>
      <c r="U362">
        <v>3.9338989366599999</v>
      </c>
      <c r="V362">
        <v>4.1002807496000004</v>
      </c>
      <c r="W362">
        <v>3.9235636111700001</v>
      </c>
      <c r="X362" s="18"/>
      <c r="Y362" s="18"/>
      <c r="Z362" s="18"/>
      <c r="AA362" s="15"/>
      <c r="AB362" s="15"/>
      <c r="AC362" s="15"/>
      <c r="AD362" s="15"/>
      <c r="AE362" s="15"/>
      <c r="AF362" s="15"/>
      <c r="AG362" s="15"/>
      <c r="AH362" s="14"/>
      <c r="AI362">
        <v>4.55904969899</v>
      </c>
      <c r="AJ362">
        <v>4.0402381711700004</v>
      </c>
      <c r="AK362">
        <v>2.2062044958199998</v>
      </c>
      <c r="AL362">
        <v>3.7629577916799999</v>
      </c>
      <c r="AM362">
        <v>3.81669590506</v>
      </c>
      <c r="AN362">
        <v>3.01631568597</v>
      </c>
      <c r="AO362">
        <v>1.7481546127500001</v>
      </c>
      <c r="AP362">
        <v>3.19883445891</v>
      </c>
      <c r="AQ362">
        <v>2.5510213304799998</v>
      </c>
      <c r="AR362">
        <v>3.8346416956399998</v>
      </c>
      <c r="AS362">
        <v>4.0962516510900002</v>
      </c>
      <c r="AT362">
        <v>3.9119465786199998</v>
      </c>
      <c r="AU362">
        <v>1.74566237542</v>
      </c>
      <c r="AV362">
        <v>3.07174668551</v>
      </c>
      <c r="AW362">
        <v>4.47931177249</v>
      </c>
      <c r="AX362">
        <v>2.3221055168700002</v>
      </c>
      <c r="AY362">
        <v>2.5770812615600001</v>
      </c>
      <c r="AZ362">
        <v>3.9330975267000001</v>
      </c>
      <c r="BA362">
        <v>4.1538568967099998</v>
      </c>
      <c r="BB362">
        <v>3.87579290581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v>4.50595792834</v>
      </c>
      <c r="E363">
        <v>3.8209372663400001</v>
      </c>
      <c r="F363">
        <v>2.5029443807899998</v>
      </c>
      <c r="G363">
        <v>3.9284412413399998</v>
      </c>
      <c r="H363">
        <v>3.7890352634500002</v>
      </c>
      <c r="I363">
        <v>2.96341494217</v>
      </c>
      <c r="J363">
        <v>1.79633299514</v>
      </c>
      <c r="K363">
        <v>3.2829486885899999</v>
      </c>
      <c r="L363">
        <v>2.7959475347499998</v>
      </c>
      <c r="M363">
        <v>4.0277039939100003</v>
      </c>
      <c r="N363">
        <v>4.2167981325700001</v>
      </c>
      <c r="O363">
        <v>4.1897952226099999</v>
      </c>
      <c r="P363">
        <v>1.76619981485</v>
      </c>
      <c r="Q363">
        <v>3.1208707805899998</v>
      </c>
      <c r="R363">
        <v>3.9162980113099999</v>
      </c>
      <c r="S363">
        <v>2.2229970260399998</v>
      </c>
      <c r="T363">
        <v>2.6180819635999999</v>
      </c>
      <c r="U363">
        <v>4.1223133763600002</v>
      </c>
      <c r="V363">
        <v>3.9571273608299999</v>
      </c>
      <c r="W363">
        <v>3.89575328989</v>
      </c>
      <c r="X363" s="18"/>
      <c r="Y363" s="18"/>
      <c r="Z363" s="18"/>
      <c r="AA363" s="15"/>
      <c r="AB363" s="15"/>
      <c r="AC363" s="15"/>
      <c r="AD363" s="15"/>
      <c r="AE363" s="15"/>
      <c r="AF363" s="15"/>
      <c r="AG363" s="15"/>
      <c r="AH363" s="14"/>
      <c r="AI363">
        <v>4.3309117120999998</v>
      </c>
      <c r="AJ363">
        <v>4.0028897577100002</v>
      </c>
      <c r="AK363">
        <v>2.3626310147999998</v>
      </c>
      <c r="AL363">
        <v>3.65311240052</v>
      </c>
      <c r="AM363">
        <v>3.8848036229799998</v>
      </c>
      <c r="AN363">
        <v>2.9775261780700002</v>
      </c>
      <c r="AO363">
        <v>1.85741645987</v>
      </c>
      <c r="AP363">
        <v>3.1986595098700001</v>
      </c>
      <c r="AQ363">
        <v>2.7513440170800001</v>
      </c>
      <c r="AR363">
        <v>4.11822236145</v>
      </c>
      <c r="AS363">
        <v>4.0874240319600004</v>
      </c>
      <c r="AT363">
        <v>3.79180150498</v>
      </c>
      <c r="AU363">
        <v>1.76643985184</v>
      </c>
      <c r="AV363">
        <v>3.1187384079</v>
      </c>
      <c r="AW363">
        <v>4.2239829585499997</v>
      </c>
      <c r="AX363">
        <v>2.3551272888599999</v>
      </c>
      <c r="AY363">
        <v>2.69145650869</v>
      </c>
      <c r="AZ363">
        <v>4.0567571995899998</v>
      </c>
      <c r="BA363">
        <v>4.0427670887099998</v>
      </c>
      <c r="BB363">
        <v>3.8334193330000002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v>4.5618514481099997</v>
      </c>
      <c r="E364">
        <v>3.93911930332</v>
      </c>
      <c r="F364">
        <v>2.5862773573700002</v>
      </c>
      <c r="G364">
        <v>4.1417102234499996</v>
      </c>
      <c r="H364">
        <v>4.04880967189</v>
      </c>
      <c r="I364">
        <v>3.0940691441500001</v>
      </c>
      <c r="J364">
        <v>1.7977140660699999</v>
      </c>
      <c r="K364">
        <v>3.2908208854100001</v>
      </c>
      <c r="L364">
        <v>2.85949708339</v>
      </c>
      <c r="M364">
        <v>4.0213815608200001</v>
      </c>
      <c r="N364">
        <v>4.0923435048899997</v>
      </c>
      <c r="O364">
        <v>4.2190064280300001</v>
      </c>
      <c r="P364">
        <v>1.74393051332</v>
      </c>
      <c r="Q364">
        <v>3.1317167075799999</v>
      </c>
      <c r="R364">
        <v>3.79956635424</v>
      </c>
      <c r="S364">
        <v>2.27670930181</v>
      </c>
      <c r="T364">
        <v>2.6005830573800002</v>
      </c>
      <c r="U364">
        <v>3.88676131808</v>
      </c>
      <c r="V364">
        <v>3.83102617104</v>
      </c>
      <c r="W364">
        <v>4.06432543762</v>
      </c>
      <c r="X364" s="18"/>
      <c r="Y364" s="18"/>
      <c r="Z364" s="18"/>
      <c r="AA364" s="15"/>
      <c r="AB364" s="15"/>
      <c r="AC364" s="15"/>
      <c r="AD364" s="15"/>
      <c r="AE364" s="15"/>
      <c r="AF364" s="15"/>
      <c r="AG364" s="15"/>
      <c r="AH364" s="14"/>
      <c r="AI364">
        <v>4.3861875042299996</v>
      </c>
      <c r="AJ364">
        <v>4.15666673521</v>
      </c>
      <c r="AK364">
        <v>2.4812846176200001</v>
      </c>
      <c r="AL364">
        <v>3.82710115685</v>
      </c>
      <c r="AM364">
        <v>3.8074336568199998</v>
      </c>
      <c r="AN364">
        <v>2.9804837977099998</v>
      </c>
      <c r="AO364">
        <v>1.9067500391600001</v>
      </c>
      <c r="AP364">
        <v>3.1554633165900001</v>
      </c>
      <c r="AQ364">
        <v>2.5936749637499998</v>
      </c>
      <c r="AR364">
        <v>3.8661069181399998</v>
      </c>
      <c r="AS364">
        <v>4.1337334782099999</v>
      </c>
      <c r="AT364">
        <v>3.84519493082</v>
      </c>
      <c r="AU364">
        <v>1.7471934603499999</v>
      </c>
      <c r="AV364">
        <v>3.0744099350099998</v>
      </c>
      <c r="AW364">
        <v>4.2253889952200003</v>
      </c>
      <c r="AX364">
        <v>2.34646168604</v>
      </c>
      <c r="AY364">
        <v>2.9277075561900001</v>
      </c>
      <c r="AZ364">
        <v>3.8956536908200001</v>
      </c>
      <c r="BA364">
        <v>3.9193499260400002</v>
      </c>
      <c r="BB364">
        <v>3.8711217196100001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v>4.5399028432100001</v>
      </c>
      <c r="E365">
        <v>4.0412795838899997</v>
      </c>
      <c r="F365">
        <v>2.6470317524899998</v>
      </c>
      <c r="G365">
        <v>4.3102524556599997</v>
      </c>
      <c r="H365">
        <v>4.0404159478799997</v>
      </c>
      <c r="I365">
        <v>2.9619869284</v>
      </c>
      <c r="J365">
        <v>1.78523638819</v>
      </c>
      <c r="K365">
        <v>3.2949852257300001</v>
      </c>
      <c r="L365">
        <v>2.9247564441299998</v>
      </c>
      <c r="M365">
        <v>3.9699814611600002</v>
      </c>
      <c r="N365">
        <v>4.3086923211099997</v>
      </c>
      <c r="O365">
        <v>4.4310740474200001</v>
      </c>
      <c r="P365">
        <v>1.7698460546799999</v>
      </c>
      <c r="Q365">
        <v>3.0945848250900001</v>
      </c>
      <c r="R365">
        <v>4.0801574069999997</v>
      </c>
      <c r="S365">
        <v>2.1262795945700002</v>
      </c>
      <c r="T365">
        <v>2.7037721826999999</v>
      </c>
      <c r="U365">
        <v>4.0036228177100002</v>
      </c>
      <c r="V365">
        <v>3.8653592305300002</v>
      </c>
      <c r="W365">
        <v>4.1080295205599997</v>
      </c>
      <c r="X365" s="18"/>
      <c r="Y365" s="18"/>
      <c r="Z365" s="18"/>
      <c r="AA365" s="15"/>
      <c r="AB365" s="15"/>
      <c r="AC365" s="15"/>
      <c r="AD365" s="15"/>
      <c r="AE365" s="15"/>
      <c r="AF365" s="15"/>
      <c r="AG365" s="15"/>
      <c r="AH365" s="14"/>
      <c r="AI365">
        <v>4.5565510416699997</v>
      </c>
      <c r="AJ365">
        <v>3.8668344117500002</v>
      </c>
      <c r="AK365">
        <v>2.52071955135</v>
      </c>
      <c r="AL365">
        <v>4.0243024426899998</v>
      </c>
      <c r="AM365">
        <v>3.9132750124800002</v>
      </c>
      <c r="AN365">
        <v>2.9050280549499998</v>
      </c>
      <c r="AO365">
        <v>1.8535318349500001</v>
      </c>
      <c r="AP365">
        <v>3.1384537863399999</v>
      </c>
      <c r="AQ365">
        <v>2.4952388724599999</v>
      </c>
      <c r="AR365">
        <v>3.8472799315000001</v>
      </c>
      <c r="AS365">
        <v>4.0687804780199999</v>
      </c>
      <c r="AT365">
        <v>4.0069693259200001</v>
      </c>
      <c r="AU365">
        <v>1.7901013028299999</v>
      </c>
      <c r="AV365">
        <v>3.0057628324999999</v>
      </c>
      <c r="AW365">
        <v>4.0521971519999997</v>
      </c>
      <c r="AX365">
        <v>2.29553096829</v>
      </c>
      <c r="AY365">
        <v>3.1757970288599999</v>
      </c>
      <c r="AZ365">
        <v>4.0776585297599999</v>
      </c>
      <c r="BA365">
        <v>3.78785283197</v>
      </c>
      <c r="BB365">
        <v>3.6757587322199998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v>4.6707627480899996</v>
      </c>
      <c r="E366">
        <v>3.9441813489899999</v>
      </c>
      <c r="F366">
        <v>2.5239317458300001</v>
      </c>
      <c r="G366">
        <v>4.2717923074200002</v>
      </c>
      <c r="H366">
        <v>4.1891089034100002</v>
      </c>
      <c r="I366">
        <v>3.1113993447400001</v>
      </c>
      <c r="J366">
        <v>1.75806538617</v>
      </c>
      <c r="K366">
        <v>3.2279496176400002</v>
      </c>
      <c r="L366">
        <v>2.9846740945299999</v>
      </c>
      <c r="M366">
        <v>4.09328033207</v>
      </c>
      <c r="N366">
        <v>4.3602781882299997</v>
      </c>
      <c r="O366">
        <v>4.15215913745</v>
      </c>
      <c r="P366">
        <v>1.78589444677</v>
      </c>
      <c r="Q366">
        <v>3.08262199751</v>
      </c>
      <c r="R366">
        <v>4.0565436698899999</v>
      </c>
      <c r="S366">
        <v>2.1544561528299999</v>
      </c>
      <c r="T366">
        <v>2.66092863693</v>
      </c>
      <c r="U366">
        <v>4.1112198647499998</v>
      </c>
      <c r="V366">
        <v>4.1269911531499996</v>
      </c>
      <c r="W366">
        <v>4.0117167652400001</v>
      </c>
      <c r="X366" s="18"/>
      <c r="Y366" s="18"/>
      <c r="Z366" s="18"/>
      <c r="AA366" s="15"/>
      <c r="AB366" s="15"/>
      <c r="AC366" s="15"/>
      <c r="AD366" s="15"/>
      <c r="AE366" s="15"/>
      <c r="AF366" s="15"/>
      <c r="AG366" s="15"/>
      <c r="AH366" s="14"/>
      <c r="AI366">
        <v>4.45247675234</v>
      </c>
      <c r="AJ366">
        <v>3.8885019871500002</v>
      </c>
      <c r="AK366">
        <v>2.5193773186600001</v>
      </c>
      <c r="AL366">
        <v>4.0945121545400003</v>
      </c>
      <c r="AM366">
        <v>3.93574705273</v>
      </c>
      <c r="AN366">
        <v>2.9949221484900002</v>
      </c>
      <c r="AO366">
        <v>1.8263737811</v>
      </c>
      <c r="AP366">
        <v>3.1598417031400001</v>
      </c>
      <c r="AQ366">
        <v>2.7184340957600002</v>
      </c>
      <c r="AR366">
        <v>3.9790101574999999</v>
      </c>
      <c r="AS366">
        <v>4.1169500645100001</v>
      </c>
      <c r="AT366">
        <v>4.0446778448599998</v>
      </c>
      <c r="AU366">
        <v>1.80084794642</v>
      </c>
      <c r="AV366">
        <v>2.98133054495</v>
      </c>
      <c r="AW366">
        <v>4.2143658530400003</v>
      </c>
      <c r="AX366">
        <v>2.2070043829100001</v>
      </c>
      <c r="AY366">
        <v>2.8224393127899998</v>
      </c>
      <c r="AZ366">
        <v>3.94728941758</v>
      </c>
      <c r="BA366">
        <v>4.08785155131</v>
      </c>
      <c r="BB366">
        <v>4.0086591681000003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v>4.8100345622100003</v>
      </c>
      <c r="E367">
        <v>4.2014780731899997</v>
      </c>
      <c r="F367">
        <v>2.33929216215</v>
      </c>
      <c r="G367">
        <v>4.5427611370000003</v>
      </c>
      <c r="H367">
        <v>4.0224010343399996</v>
      </c>
      <c r="I367">
        <v>2.7981963293000001</v>
      </c>
      <c r="J367">
        <v>1.6736037080399999</v>
      </c>
      <c r="K367">
        <v>3.4026664640000002</v>
      </c>
      <c r="L367">
        <v>2.82906726029</v>
      </c>
      <c r="M367">
        <v>4.4874084678699999</v>
      </c>
      <c r="N367">
        <v>4.3953541811600001</v>
      </c>
      <c r="O367">
        <v>3.8401987001800002</v>
      </c>
      <c r="P367" s="19">
        <f>(AVERAGE(P362:P366)+AVERAGE(P3:P7))/2</f>
        <v>1.8360692298999999</v>
      </c>
      <c r="Q367" s="19">
        <f>(AVERAGE(Q362:Q366)+AVERAGE(Q3:Q7))/2</f>
        <v>3.1521706981729998</v>
      </c>
      <c r="R367" s="19">
        <f>(AVERAGE(R362:R366)+AVERAGE(R3:R7))/2</f>
        <v>4.154603972387001</v>
      </c>
      <c r="S367">
        <v>2.15016278471</v>
      </c>
      <c r="T367">
        <v>2.97148109325</v>
      </c>
      <c r="U367">
        <v>4.2521266008299996</v>
      </c>
      <c r="V367">
        <v>4.3690777251000004</v>
      </c>
      <c r="W367">
        <v>3.8971863390300001</v>
      </c>
      <c r="X367" s="18"/>
      <c r="Y367" s="18"/>
      <c r="Z367" s="18"/>
      <c r="AA367" s="15"/>
      <c r="AB367" s="15"/>
      <c r="AC367" s="15"/>
      <c r="AD367" s="15"/>
      <c r="AE367" s="15"/>
      <c r="AF367" s="15"/>
      <c r="AG367" s="15"/>
      <c r="AH367" s="14"/>
      <c r="AI367">
        <v>4.5039971373399998</v>
      </c>
      <c r="AJ367">
        <v>3.96385631904</v>
      </c>
      <c r="AK367">
        <v>3.0541924796300002</v>
      </c>
      <c r="AL367">
        <v>3.9358836133200001</v>
      </c>
      <c r="AM367">
        <v>3.8978712339100001</v>
      </c>
      <c r="AN367">
        <v>2.7389733019800002</v>
      </c>
      <c r="AO367">
        <v>2.0143334956099999</v>
      </c>
      <c r="AP367">
        <v>3.19996879283</v>
      </c>
      <c r="AQ367">
        <v>3.22202738447</v>
      </c>
      <c r="AR367">
        <v>4.55506848914</v>
      </c>
      <c r="AS367">
        <v>4.2001174577800002</v>
      </c>
      <c r="AT367">
        <v>3.9166571871400002</v>
      </c>
      <c r="AU367" s="19">
        <f>(AVERAGE(AU362:AU366)+AVERAGE(AU3:AU7))/2</f>
        <v>1.8120985870049999</v>
      </c>
      <c r="AV367" s="19">
        <f>(AVERAGE(AV362:AV366)+AVERAGE(AV3:AV7))/2</f>
        <v>3.073444024984</v>
      </c>
      <c r="AW367" s="19">
        <f>(AVERAGE(AW362:AW366)+AVERAGE(AW3:AW7))/2</f>
        <v>4.2597476936890004</v>
      </c>
      <c r="AX367">
        <v>2.0171011558899998</v>
      </c>
      <c r="AY367">
        <v>2.94089577557</v>
      </c>
      <c r="AZ367">
        <v>3.7399831135400001</v>
      </c>
      <c r="BA367">
        <v>4.1349997389800004</v>
      </c>
      <c r="BB367">
        <v>3.8606923156200001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 t="e">
        <f>MAX(#REF!)</f>
        <v>#REF!</v>
      </c>
      <c r="E370" s="8" t="e">
        <f>MAX(#REF!)</f>
        <v>#REF!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 t="e">
        <f>MIN(#REF!)</f>
        <v>#REF!</v>
      </c>
      <c r="E371" s="8" t="e">
        <f>MIN(#REF!)</f>
        <v>#REF!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1834"/>
  <sheetViews>
    <sheetView zoomScale="70" zoomScaleNormal="70" workbookViewId="0">
      <pane xSplit="3" ySplit="2" topLeftCell="D87" activePane="bottomRight" state="frozen"/>
      <selection pane="topRight" activeCell="D1" sqref="D1"/>
      <selection pane="bottomLeft" activeCell="A3" sqref="A3"/>
      <selection pane="bottomRight" activeCell="S51" sqref="S51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10.591215267500001</v>
      </c>
      <c r="E3">
        <v>7.5790249087500001</v>
      </c>
      <c r="F3">
        <v>7.1057688678100002</v>
      </c>
      <c r="G3">
        <v>7.1568309918999997</v>
      </c>
      <c r="H3">
        <v>10.3111509478</v>
      </c>
      <c r="I3">
        <v>7.8135844279300004</v>
      </c>
      <c r="J3">
        <v>7.2865224998200002</v>
      </c>
      <c r="K3">
        <v>6.6530756097600001</v>
      </c>
      <c r="L3">
        <v>7.7227626032799996</v>
      </c>
      <c r="M3">
        <v>9.8113808927200008</v>
      </c>
      <c r="N3">
        <v>5.1806269568500003</v>
      </c>
      <c r="O3">
        <v>8.7980412691800005</v>
      </c>
      <c r="P3">
        <v>5.8346811713899998</v>
      </c>
      <c r="Q3">
        <v>6.6532212023500001</v>
      </c>
      <c r="R3">
        <v>10.567256774300001</v>
      </c>
      <c r="S3">
        <v>6.7093667528400003</v>
      </c>
      <c r="T3">
        <v>7.4923365133899997</v>
      </c>
      <c r="U3">
        <v>5.8322988245399996</v>
      </c>
      <c r="V3">
        <v>10.712880838</v>
      </c>
      <c r="W3">
        <v>10.7684892749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9.9519610946399997</v>
      </c>
      <c r="AJ3">
        <v>9.4897649503300006</v>
      </c>
      <c r="AK3">
        <v>10.021449998</v>
      </c>
      <c r="AL3">
        <v>9.91506511501</v>
      </c>
      <c r="AM3">
        <v>10.764600063</v>
      </c>
      <c r="AN3">
        <v>7.8554513930100001</v>
      </c>
      <c r="AO3">
        <v>7.7059743135099996</v>
      </c>
      <c r="AP3">
        <v>6.27146666342</v>
      </c>
      <c r="AQ3">
        <v>8.4594094635000001</v>
      </c>
      <c r="AR3">
        <v>9.9387297244399999</v>
      </c>
      <c r="AS3">
        <v>5.4777953944300002</v>
      </c>
      <c r="AT3">
        <v>8.5507339474300004</v>
      </c>
      <c r="AU3">
        <v>7.4250841442600004</v>
      </c>
      <c r="AV3">
        <v>6.9836619033999998</v>
      </c>
      <c r="AW3">
        <v>9.7880313967900001</v>
      </c>
      <c r="AX3">
        <v>9.5988053932500002</v>
      </c>
      <c r="AY3">
        <v>7.9198050777200004</v>
      </c>
      <c r="AZ3">
        <v>7.7316542024999997</v>
      </c>
      <c r="BA3">
        <v>7.0981787234200002</v>
      </c>
      <c r="BB3">
        <v>7.7740434475700004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9.9269517048200004</v>
      </c>
      <c r="E4">
        <v>7.0794508264199996</v>
      </c>
      <c r="F4">
        <v>5.8588956756500004</v>
      </c>
      <c r="G4">
        <v>8.0619408529799994</v>
      </c>
      <c r="H4">
        <v>9.1750902386100002</v>
      </c>
      <c r="I4">
        <v>7.7149475680500004</v>
      </c>
      <c r="J4">
        <v>8.5465392532099997</v>
      </c>
      <c r="K4">
        <v>6.6081820690899997</v>
      </c>
      <c r="L4">
        <v>6.0052994913299997</v>
      </c>
      <c r="M4">
        <v>8.3685332487800004</v>
      </c>
      <c r="N4">
        <v>3.8969943849900002</v>
      </c>
      <c r="O4">
        <v>10.1724411836</v>
      </c>
      <c r="P4">
        <v>5.9573172934900001</v>
      </c>
      <c r="Q4">
        <v>6.1907251056800003</v>
      </c>
      <c r="R4">
        <v>9.0215214234500003</v>
      </c>
      <c r="S4">
        <v>7.9891073865699997</v>
      </c>
      <c r="T4">
        <v>5.4613294955700002</v>
      </c>
      <c r="U4">
        <v>7.4100876834999996</v>
      </c>
      <c r="V4">
        <v>8.3644449623299995</v>
      </c>
      <c r="W4">
        <v>9.5076824809300007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8.7769956901999997</v>
      </c>
      <c r="AJ4">
        <v>10.8127266047</v>
      </c>
      <c r="AK4">
        <v>7.0678185110799996</v>
      </c>
      <c r="AL4">
        <v>9.8068101921000004</v>
      </c>
      <c r="AM4">
        <v>10.0312848039</v>
      </c>
      <c r="AN4">
        <v>10.371430391900001</v>
      </c>
      <c r="AO4">
        <v>6.8966796701500002</v>
      </c>
      <c r="AP4">
        <v>6.98404279841</v>
      </c>
      <c r="AQ4">
        <v>6.9061405320500002</v>
      </c>
      <c r="AR4">
        <v>8.5190318956300004</v>
      </c>
      <c r="AS4">
        <v>5.7218088739099997</v>
      </c>
      <c r="AT4">
        <v>8.7486545556599999</v>
      </c>
      <c r="AU4">
        <v>5.7221586628100001</v>
      </c>
      <c r="AV4">
        <v>6.39224793132</v>
      </c>
      <c r="AW4">
        <v>7.9514121947599996</v>
      </c>
      <c r="AX4">
        <v>7.8330360176199996</v>
      </c>
      <c r="AY4">
        <v>5.5440003189700002</v>
      </c>
      <c r="AZ4">
        <v>8.7512405879300008</v>
      </c>
      <c r="BA4">
        <v>6.4481521379900002</v>
      </c>
      <c r="BB4">
        <v>9.8901268373499995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11.0518032995</v>
      </c>
      <c r="E5">
        <v>9.9607684382600006</v>
      </c>
      <c r="F5">
        <v>8.3744187440999998</v>
      </c>
      <c r="G5">
        <v>7.8596385520599998</v>
      </c>
      <c r="H5">
        <v>9.7915302619899993</v>
      </c>
      <c r="I5">
        <v>8.5480393958800001</v>
      </c>
      <c r="J5">
        <v>8.9800147471800003</v>
      </c>
      <c r="K5">
        <v>6.4936272642199997</v>
      </c>
      <c r="L5">
        <v>5.1268216290300002</v>
      </c>
      <c r="M5">
        <v>7.6911216153300002</v>
      </c>
      <c r="N5">
        <v>4.0951278640900002</v>
      </c>
      <c r="O5">
        <v>9.2443840358500005</v>
      </c>
      <c r="P5">
        <v>7.5934195226699996</v>
      </c>
      <c r="Q5">
        <v>6.5875990945299998</v>
      </c>
      <c r="R5">
        <v>8.2987712716399997</v>
      </c>
      <c r="S5">
        <v>10.6299306671</v>
      </c>
      <c r="T5">
        <v>5.3854934185200003</v>
      </c>
      <c r="U5">
        <v>6.6562361115900002</v>
      </c>
      <c r="V5">
        <v>8.9475880823599994</v>
      </c>
      <c r="W5">
        <v>9.8943822754500008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10.2180205517</v>
      </c>
      <c r="AJ5">
        <v>11.716403099800001</v>
      </c>
      <c r="AK5">
        <v>7.1058983919100003</v>
      </c>
      <c r="AL5">
        <v>9.4239782140199999</v>
      </c>
      <c r="AM5">
        <v>9.7455159855400009</v>
      </c>
      <c r="AN5">
        <v>7.7132835291999999</v>
      </c>
      <c r="AO5">
        <v>9.35729641</v>
      </c>
      <c r="AP5">
        <v>7.1341410502100002</v>
      </c>
      <c r="AQ5">
        <v>5.9582332937800002</v>
      </c>
      <c r="AR5">
        <v>7.2437315723799998</v>
      </c>
      <c r="AS5">
        <v>6.5359117285400004</v>
      </c>
      <c r="AT5">
        <v>10.127160466199999</v>
      </c>
      <c r="AU5">
        <v>6.6462802502900002</v>
      </c>
      <c r="AV5">
        <v>5.9352352591099997</v>
      </c>
      <c r="AW5">
        <v>7.2906250907699999</v>
      </c>
      <c r="AX5">
        <v>7.9985906566200002</v>
      </c>
      <c r="AY5">
        <v>5.9888704974899998</v>
      </c>
      <c r="AZ5">
        <v>7.9933598528200003</v>
      </c>
      <c r="BA5">
        <v>9.8270819672100007</v>
      </c>
      <c r="BB5">
        <v>11.146860436200001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9.7559459989300006</v>
      </c>
      <c r="E6">
        <v>9.7831280422799995</v>
      </c>
      <c r="F6">
        <v>12.3667095777</v>
      </c>
      <c r="G6">
        <v>8.7094494654899997</v>
      </c>
      <c r="H6">
        <v>9.4370352987700006</v>
      </c>
      <c r="I6">
        <v>9.10939315237</v>
      </c>
      <c r="J6">
        <v>7.3357156128799996</v>
      </c>
      <c r="K6">
        <v>7.0682798660500001</v>
      </c>
      <c r="L6">
        <v>5.1890976538800002</v>
      </c>
      <c r="M6">
        <v>7.3701582082900003</v>
      </c>
      <c r="N6">
        <v>3.9022467920900001</v>
      </c>
      <c r="O6">
        <v>8.3028951607000003</v>
      </c>
      <c r="P6">
        <v>6.8385649379800002</v>
      </c>
      <c r="Q6">
        <v>6.9958405571200002</v>
      </c>
      <c r="R6">
        <v>7.7878796185999999</v>
      </c>
      <c r="S6">
        <v>9.1453725417899996</v>
      </c>
      <c r="T6">
        <v>5.0412412277699996</v>
      </c>
      <c r="U6">
        <v>7.0494508125099999</v>
      </c>
      <c r="V6">
        <v>8.2401457076700009</v>
      </c>
      <c r="W6">
        <v>10.058692822799999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9.6758308823199997</v>
      </c>
      <c r="AJ6">
        <v>10.92578387</v>
      </c>
      <c r="AK6">
        <v>10.7328921961</v>
      </c>
      <c r="AL6">
        <v>7.6062594147200002</v>
      </c>
      <c r="AM6">
        <v>13.6262861502</v>
      </c>
      <c r="AN6">
        <v>8.9450342917000008</v>
      </c>
      <c r="AO6">
        <v>8.8634493174499998</v>
      </c>
      <c r="AP6">
        <v>7.8595550258599998</v>
      </c>
      <c r="AQ6">
        <v>7.5116908179199999</v>
      </c>
      <c r="AR6">
        <v>8.1424059799999995</v>
      </c>
      <c r="AS6">
        <v>3.8694117128999999</v>
      </c>
      <c r="AT6">
        <v>10.6281287707</v>
      </c>
      <c r="AU6">
        <v>5.51855578285</v>
      </c>
      <c r="AV6">
        <v>6.1808749650300001</v>
      </c>
      <c r="AW6">
        <v>7.9730369149599998</v>
      </c>
      <c r="AX6">
        <v>7.5175754222100002</v>
      </c>
      <c r="AY6">
        <v>7.2356070112799999</v>
      </c>
      <c r="AZ6">
        <v>6.6872965792499999</v>
      </c>
      <c r="BA6">
        <v>9.2448327565100001</v>
      </c>
      <c r="BB6">
        <v>9.1944099288499999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8.1818702199099995</v>
      </c>
      <c r="E7">
        <v>8.1979461120299995</v>
      </c>
      <c r="F7">
        <v>10.218722148099999</v>
      </c>
      <c r="G7">
        <v>8.1863003772400003</v>
      </c>
      <c r="H7">
        <v>8.6939505345899999</v>
      </c>
      <c r="I7">
        <v>8.5534656568499994</v>
      </c>
      <c r="J7">
        <v>6.0711363407699999</v>
      </c>
      <c r="K7">
        <v>6.6437459990900001</v>
      </c>
      <c r="L7">
        <v>5.7205869090399997</v>
      </c>
      <c r="M7">
        <v>7.1840598224000001</v>
      </c>
      <c r="N7">
        <v>6.7862779667100002</v>
      </c>
      <c r="O7">
        <v>9.7157895239900007</v>
      </c>
      <c r="P7">
        <v>6.9423680860800001</v>
      </c>
      <c r="Q7">
        <v>7.0299201978800001</v>
      </c>
      <c r="R7">
        <v>8.3042127826400005</v>
      </c>
      <c r="S7">
        <v>10.3055137315</v>
      </c>
      <c r="T7">
        <v>4.1077559559400001</v>
      </c>
      <c r="U7">
        <v>8.0313741676900001</v>
      </c>
      <c r="V7">
        <v>8.0386709516000003</v>
      </c>
      <c r="W7">
        <v>7.6572720815800004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8.0204613139499994</v>
      </c>
      <c r="AJ7">
        <v>8.4722852629700007</v>
      </c>
      <c r="AK7">
        <v>10.342486296500001</v>
      </c>
      <c r="AL7">
        <v>7.8682395148199999</v>
      </c>
      <c r="AM7">
        <v>9.6884002387199999</v>
      </c>
      <c r="AN7">
        <v>9.4382046978199998</v>
      </c>
      <c r="AO7">
        <v>8.6181151276500003</v>
      </c>
      <c r="AP7">
        <v>8.2318604175200001</v>
      </c>
      <c r="AQ7">
        <v>9.4736335624300008</v>
      </c>
      <c r="AR7">
        <v>7.7748741401399997</v>
      </c>
      <c r="AS7">
        <v>3.9693736618400002</v>
      </c>
      <c r="AT7">
        <v>10.6375246736</v>
      </c>
      <c r="AU7">
        <v>5.7768221833900002</v>
      </c>
      <c r="AV7">
        <v>6.4147382460499998</v>
      </c>
      <c r="AW7">
        <v>9.4766050202300001</v>
      </c>
      <c r="AX7">
        <v>6.1948421420999997</v>
      </c>
      <c r="AY7">
        <v>6.1850836960200004</v>
      </c>
      <c r="AZ7">
        <v>7.0164336323100001</v>
      </c>
      <c r="BA7">
        <v>8.0734201749200007</v>
      </c>
      <c r="BB7">
        <v>7.0951990975700001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8.8676905419699992</v>
      </c>
      <c r="E8">
        <v>7.6264957606700001</v>
      </c>
      <c r="F8">
        <v>9.6961249247799994</v>
      </c>
      <c r="G8">
        <v>7.9663635906300003</v>
      </c>
      <c r="H8">
        <v>11.1618717769</v>
      </c>
      <c r="I8">
        <v>8.69734576848</v>
      </c>
      <c r="J8">
        <v>6.8691615906200001</v>
      </c>
      <c r="K8">
        <v>6.29242528293</v>
      </c>
      <c r="L8">
        <v>7.4494888882000003</v>
      </c>
      <c r="M8">
        <v>8.2503003032900004</v>
      </c>
      <c r="N8">
        <v>10.240701464100001</v>
      </c>
      <c r="O8">
        <v>8.55253942475</v>
      </c>
      <c r="P8">
        <v>8.2051057967300007</v>
      </c>
      <c r="Q8">
        <v>6.7676398346099997</v>
      </c>
      <c r="R8">
        <v>7.9393869841900004</v>
      </c>
      <c r="S8">
        <v>6.8874696501199999</v>
      </c>
      <c r="T8">
        <v>4.6230738335400003</v>
      </c>
      <c r="U8">
        <v>9.6442485592199994</v>
      </c>
      <c r="V8">
        <v>8.5518926673600006</v>
      </c>
      <c r="W8">
        <v>8.4701422825999995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7.90039373752</v>
      </c>
      <c r="AJ8">
        <v>7.1800940316600004</v>
      </c>
      <c r="AK8">
        <v>8.6281980679100005</v>
      </c>
      <c r="AL8">
        <v>8.45605919554</v>
      </c>
      <c r="AM8">
        <v>9.5468572976000008</v>
      </c>
      <c r="AN8">
        <v>7.6915037508299999</v>
      </c>
      <c r="AO8">
        <v>7.6377594987100004</v>
      </c>
      <c r="AP8">
        <v>7.6795644157599998</v>
      </c>
      <c r="AQ8">
        <v>9.5191945730800001</v>
      </c>
      <c r="AR8">
        <v>8.4178607489400008</v>
      </c>
      <c r="AS8">
        <v>6.80183403839</v>
      </c>
      <c r="AT8">
        <v>9.8104762577100004</v>
      </c>
      <c r="AU8">
        <v>5.7762044605099998</v>
      </c>
      <c r="AV8">
        <v>6.26560367085</v>
      </c>
      <c r="AW8">
        <v>10.0998386702</v>
      </c>
      <c r="AX8">
        <v>5.7265705570899996</v>
      </c>
      <c r="AY8">
        <v>6.1043750160199997</v>
      </c>
      <c r="AZ8">
        <v>8.4083165668900008</v>
      </c>
      <c r="BA8">
        <v>6.9945151230100002</v>
      </c>
      <c r="BB8">
        <v>6.98845365663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9.7144680109500001</v>
      </c>
      <c r="E9">
        <v>6.9526348860600002</v>
      </c>
      <c r="F9">
        <v>8.1062222356000007</v>
      </c>
      <c r="G9">
        <v>7.4602364045899998</v>
      </c>
      <c r="H9">
        <v>11.9185776794</v>
      </c>
      <c r="I9">
        <v>8.3493638572099993</v>
      </c>
      <c r="J9">
        <v>7.9125072746900003</v>
      </c>
      <c r="K9">
        <v>6.2319274818799997</v>
      </c>
      <c r="L9">
        <v>8.3643741499599997</v>
      </c>
      <c r="M9">
        <v>10.5620031809</v>
      </c>
      <c r="N9">
        <v>10.3612445649</v>
      </c>
      <c r="O9">
        <v>8.5673142928699999</v>
      </c>
      <c r="P9">
        <v>7.5240105262199997</v>
      </c>
      <c r="Q9">
        <v>6.2327452843</v>
      </c>
      <c r="R9">
        <v>10.5309432936</v>
      </c>
      <c r="S9">
        <v>7.7647892138200003</v>
      </c>
      <c r="T9">
        <v>6.1958650218900004</v>
      </c>
      <c r="U9">
        <v>7.99005966026</v>
      </c>
      <c r="V9">
        <v>9.5213319776799992</v>
      </c>
      <c r="W9">
        <v>8.3220787321999996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8.0990047820500006</v>
      </c>
      <c r="AJ9">
        <v>7.3681515084700004</v>
      </c>
      <c r="AK9">
        <v>8.8609454770199996</v>
      </c>
      <c r="AL9">
        <v>8.7680272411800004</v>
      </c>
      <c r="AM9">
        <v>10.134375131800001</v>
      </c>
      <c r="AN9">
        <v>7.6945064499600004</v>
      </c>
      <c r="AO9">
        <v>7.1430544931100002</v>
      </c>
      <c r="AP9">
        <v>6.4526890042099998</v>
      </c>
      <c r="AQ9">
        <v>5.8866352934900004</v>
      </c>
      <c r="AR9">
        <v>9.0461935488100007</v>
      </c>
      <c r="AS9">
        <v>7.5550854852200002</v>
      </c>
      <c r="AT9">
        <v>9.2319962692199997</v>
      </c>
      <c r="AU9">
        <v>6.4510046877200002</v>
      </c>
      <c r="AV9">
        <v>7.0464602996799997</v>
      </c>
      <c r="AW9">
        <v>11.353279994099999</v>
      </c>
      <c r="AX9">
        <v>7.7319098125399996</v>
      </c>
      <c r="AY9">
        <v>7.5676691642899998</v>
      </c>
      <c r="AZ9">
        <v>7.7160691326100004</v>
      </c>
      <c r="BA9">
        <v>7.2546757708899996</v>
      </c>
      <c r="BB9">
        <v>7.0000379750499997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9.9815917037900004</v>
      </c>
      <c r="E10">
        <v>8.7935721679099998</v>
      </c>
      <c r="F10">
        <v>7.3908890007699997</v>
      </c>
      <c r="G10">
        <v>8.1404696054799999</v>
      </c>
      <c r="H10">
        <v>12.9299896945</v>
      </c>
      <c r="I10">
        <v>7.9569972806199996</v>
      </c>
      <c r="J10">
        <v>8.5260122784399996</v>
      </c>
      <c r="K10">
        <v>6.5966727609799998</v>
      </c>
      <c r="L10">
        <v>6.3644169524900001</v>
      </c>
      <c r="M10">
        <v>9.4571325447200003</v>
      </c>
      <c r="N10">
        <v>8.7097889180300001</v>
      </c>
      <c r="O10">
        <v>9.0372435499599995</v>
      </c>
      <c r="P10">
        <v>6.8531469156</v>
      </c>
      <c r="Q10">
        <v>6.2401972791700002</v>
      </c>
      <c r="R10">
        <v>8.3272602286200001</v>
      </c>
      <c r="S10">
        <v>9.6327519069500003</v>
      </c>
      <c r="T10">
        <v>5.5085342670199999</v>
      </c>
      <c r="U10">
        <v>6.99249870402</v>
      </c>
      <c r="V10">
        <v>9.8180164519400002</v>
      </c>
      <c r="W10">
        <v>8.7661523040800002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9.1281397899099996</v>
      </c>
      <c r="AJ10">
        <v>10.483258666799999</v>
      </c>
      <c r="AK10">
        <v>9.5831722259899994</v>
      </c>
      <c r="AL10">
        <v>7.6600591864899998</v>
      </c>
      <c r="AM10">
        <v>9.8569100183499998</v>
      </c>
      <c r="AN10">
        <v>6.4437709650999997</v>
      </c>
      <c r="AO10">
        <v>6.0410531155899996</v>
      </c>
      <c r="AP10">
        <v>6.38018147908</v>
      </c>
      <c r="AQ10">
        <v>5.13579138384</v>
      </c>
      <c r="AR10">
        <v>10.6827448388</v>
      </c>
      <c r="AS10">
        <v>8.8973959036999997</v>
      </c>
      <c r="AT10">
        <v>10.9081732418</v>
      </c>
      <c r="AU10">
        <v>7.3796404098700004</v>
      </c>
      <c r="AV10">
        <v>7.3157203591900002</v>
      </c>
      <c r="AW10">
        <v>10.586300638799999</v>
      </c>
      <c r="AX10">
        <v>8.1410289920600007</v>
      </c>
      <c r="AY10">
        <v>6.4382613395000003</v>
      </c>
      <c r="AZ10">
        <v>8.3403419107599994</v>
      </c>
      <c r="BA10">
        <v>10.226591428600001</v>
      </c>
      <c r="BB10">
        <v>6.9445750783499998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10.9733474246</v>
      </c>
      <c r="E11">
        <v>9.3338037158800002</v>
      </c>
      <c r="F11">
        <v>8.4181254854700001</v>
      </c>
      <c r="G11">
        <v>8.3962056726699998</v>
      </c>
      <c r="H11">
        <v>14.047090692899999</v>
      </c>
      <c r="I11">
        <v>7.8210538114699997</v>
      </c>
      <c r="J11">
        <v>8.6030578593700007</v>
      </c>
      <c r="K11">
        <v>6.5833283298199996</v>
      </c>
      <c r="L11">
        <v>7.2879766587399999</v>
      </c>
      <c r="M11">
        <v>8.5038292519599992</v>
      </c>
      <c r="N11">
        <v>7.4726885861900003</v>
      </c>
      <c r="O11">
        <v>7.92119703915</v>
      </c>
      <c r="P11">
        <v>7.5689794273600004</v>
      </c>
      <c r="Q11">
        <v>6.53340377412</v>
      </c>
      <c r="R11">
        <v>9.6251072712900001</v>
      </c>
      <c r="S11">
        <v>7.2554855693300002</v>
      </c>
      <c r="T11">
        <v>4.3654957009600004</v>
      </c>
      <c r="U11">
        <v>7.7759302642600003</v>
      </c>
      <c r="V11">
        <v>8.5598052900300008</v>
      </c>
      <c r="W11">
        <v>9.2471780457099992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11.722401316799999</v>
      </c>
      <c r="AJ11">
        <v>11.4042910756</v>
      </c>
      <c r="AK11">
        <v>6.3023512529100003</v>
      </c>
      <c r="AL11">
        <v>8.2180987799699992</v>
      </c>
      <c r="AM11">
        <v>10.738860106300001</v>
      </c>
      <c r="AN11">
        <v>7.2905947360300001</v>
      </c>
      <c r="AO11">
        <v>7.0156712049900003</v>
      </c>
      <c r="AP11">
        <v>7.1891027377599999</v>
      </c>
      <c r="AQ11">
        <v>5.2246437267000001</v>
      </c>
      <c r="AR11">
        <v>9.4882523562099994</v>
      </c>
      <c r="AS11">
        <v>11.9942491254</v>
      </c>
      <c r="AT11">
        <v>12.217179226800001</v>
      </c>
      <c r="AU11">
        <v>7.9157257317000003</v>
      </c>
      <c r="AV11">
        <v>6.5691021350999996</v>
      </c>
      <c r="AW11">
        <v>8.6619025855499991</v>
      </c>
      <c r="AX11">
        <v>8.1861590709400005</v>
      </c>
      <c r="AY11">
        <v>6.11750938584</v>
      </c>
      <c r="AZ11">
        <v>7.28731068976</v>
      </c>
      <c r="BA11">
        <v>8.3151497975600002</v>
      </c>
      <c r="BB11">
        <v>6.6410101416899998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10.837678955299999</v>
      </c>
      <c r="E12">
        <v>5.8449367042000002</v>
      </c>
      <c r="F12">
        <v>9.32551602793</v>
      </c>
      <c r="G12">
        <v>8.1390391707299994</v>
      </c>
      <c r="H12">
        <v>12.991419345400001</v>
      </c>
      <c r="I12">
        <v>6.6359455992000003</v>
      </c>
      <c r="J12">
        <v>9.9294438529000004</v>
      </c>
      <c r="K12">
        <v>6.3496839831200003</v>
      </c>
      <c r="L12">
        <v>6.8270995170999997</v>
      </c>
      <c r="M12">
        <v>8.9687175431499995</v>
      </c>
      <c r="N12">
        <v>6.5132119162500004</v>
      </c>
      <c r="O12">
        <v>10.525459763300001</v>
      </c>
      <c r="P12">
        <v>10.4183899939</v>
      </c>
      <c r="Q12">
        <v>7.6525684044300002</v>
      </c>
      <c r="R12">
        <v>9.9761780669599993</v>
      </c>
      <c r="S12">
        <v>7.2272185719599999</v>
      </c>
      <c r="T12">
        <v>4.6536510886000002</v>
      </c>
      <c r="U12">
        <v>8.2479007068700003</v>
      </c>
      <c r="V12">
        <v>6.8712810984299999</v>
      </c>
      <c r="W12">
        <v>7.5681084046200002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10.798394524000001</v>
      </c>
      <c r="AJ12">
        <v>8.1631149303600008</v>
      </c>
      <c r="AK12">
        <v>9.4705155848900002</v>
      </c>
      <c r="AL12">
        <v>9.2972888872600006</v>
      </c>
      <c r="AM12">
        <v>10.052749092399999</v>
      </c>
      <c r="AN12">
        <v>7.4850382687100003</v>
      </c>
      <c r="AO12">
        <v>9.1883172518399991</v>
      </c>
      <c r="AP12">
        <v>7.1525862558200002</v>
      </c>
      <c r="AQ12">
        <v>7.6397853228499999</v>
      </c>
      <c r="AR12">
        <v>10.2520560491</v>
      </c>
      <c r="AS12">
        <v>10.2912247961</v>
      </c>
      <c r="AT12">
        <v>12.6748241634</v>
      </c>
      <c r="AU12">
        <v>6.4925483913299997</v>
      </c>
      <c r="AV12">
        <v>6.9966545716699997</v>
      </c>
      <c r="AW12">
        <v>8.0876243889699992</v>
      </c>
      <c r="AX12">
        <v>6.6746770424099999</v>
      </c>
      <c r="AY12">
        <v>6.0901709758799996</v>
      </c>
      <c r="AZ12">
        <v>6.45580305988</v>
      </c>
      <c r="BA12">
        <v>7.7823598138000003</v>
      </c>
      <c r="BB12">
        <v>5.2432832380500001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10.3986466884</v>
      </c>
      <c r="E13">
        <v>5.2888438893699998</v>
      </c>
      <c r="F13">
        <v>8.7329055343099995</v>
      </c>
      <c r="G13">
        <v>9.2172619712599992</v>
      </c>
      <c r="H13">
        <v>12.300111089</v>
      </c>
      <c r="I13">
        <v>7.0025822238100002</v>
      </c>
      <c r="J13">
        <v>7.1506440712000003</v>
      </c>
      <c r="K13">
        <v>5.6517615917399997</v>
      </c>
      <c r="L13">
        <v>6.6457949191400001</v>
      </c>
      <c r="M13">
        <v>7.4874305075400001</v>
      </c>
      <c r="N13">
        <v>6.1847738578299998</v>
      </c>
      <c r="O13">
        <v>8.5688784155699995</v>
      </c>
      <c r="P13">
        <v>9.6371813161199995</v>
      </c>
      <c r="Q13">
        <v>7.0619400547</v>
      </c>
      <c r="R13">
        <v>8.1221044040399999</v>
      </c>
      <c r="S13">
        <v>6.9749026469800004</v>
      </c>
      <c r="T13">
        <v>6.7225808691899998</v>
      </c>
      <c r="U13">
        <v>7.7866801026300001</v>
      </c>
      <c r="V13">
        <v>6.5184326292700003</v>
      </c>
      <c r="W13">
        <v>7.9479571675600003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9.5288389615</v>
      </c>
      <c r="AJ13">
        <v>7.0479900282000001</v>
      </c>
      <c r="AK13">
        <v>9.4786046517500004</v>
      </c>
      <c r="AL13">
        <v>8.28239248661</v>
      </c>
      <c r="AM13">
        <v>10.579059876000001</v>
      </c>
      <c r="AN13">
        <v>8.9556345442299996</v>
      </c>
      <c r="AO13">
        <v>8.1351952970199992</v>
      </c>
      <c r="AP13">
        <v>7.2362942119999998</v>
      </c>
      <c r="AQ13">
        <v>6.5846874710199996</v>
      </c>
      <c r="AR13">
        <v>9.4731954076400005</v>
      </c>
      <c r="AS13">
        <v>8.4238513288900005</v>
      </c>
      <c r="AT13">
        <v>11.577427498900001</v>
      </c>
      <c r="AU13">
        <v>8.9761813226200005</v>
      </c>
      <c r="AV13">
        <v>7.3753149090600001</v>
      </c>
      <c r="AW13">
        <v>5.8159395947899997</v>
      </c>
      <c r="AX13">
        <v>5.6452320145600003</v>
      </c>
      <c r="AY13">
        <v>8.1651045349700002</v>
      </c>
      <c r="AZ13">
        <v>6.6626359013099998</v>
      </c>
      <c r="BA13">
        <v>8.65861780993</v>
      </c>
      <c r="BB13">
        <v>6.4339415906099999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9.6080640275399993</v>
      </c>
      <c r="E14">
        <v>5.4094478810200002</v>
      </c>
      <c r="F14">
        <v>8.2633688645600003</v>
      </c>
      <c r="G14">
        <v>7.1979152408899996</v>
      </c>
      <c r="H14">
        <v>10.194448277899999</v>
      </c>
      <c r="I14">
        <v>8.2871410503699998</v>
      </c>
      <c r="J14">
        <v>7.0245402810700002</v>
      </c>
      <c r="K14">
        <v>6.4393730334099999</v>
      </c>
      <c r="L14">
        <v>5.9899191749999998</v>
      </c>
      <c r="M14">
        <v>9.5513631651100006</v>
      </c>
      <c r="N14">
        <v>6.7019980512300004</v>
      </c>
      <c r="O14">
        <v>8.8493332955399993</v>
      </c>
      <c r="P14">
        <v>9.5380499075399996</v>
      </c>
      <c r="Q14">
        <v>6.6916692413299996</v>
      </c>
      <c r="R14">
        <v>7.2508350374299999</v>
      </c>
      <c r="S14">
        <v>9.2738546645</v>
      </c>
      <c r="T14">
        <v>5.5900637339900001</v>
      </c>
      <c r="U14">
        <v>7.9202073051799999</v>
      </c>
      <c r="V14">
        <v>7.0066620742100003</v>
      </c>
      <c r="W14">
        <v>6.9262044702400001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10.8123851991</v>
      </c>
      <c r="AJ14">
        <v>6.3814269218600002</v>
      </c>
      <c r="AK14">
        <v>8.3057649967299998</v>
      </c>
      <c r="AL14">
        <v>7.5677531993100002</v>
      </c>
      <c r="AM14">
        <v>10.1642016593</v>
      </c>
      <c r="AN14">
        <v>8.34261841981</v>
      </c>
      <c r="AO14">
        <v>6.6368596018400003</v>
      </c>
      <c r="AP14">
        <v>6.9396997355999996</v>
      </c>
      <c r="AQ14">
        <v>7.7629963311100001</v>
      </c>
      <c r="AR14">
        <v>8.7998800393999996</v>
      </c>
      <c r="AS14">
        <v>7.2883068793900003</v>
      </c>
      <c r="AT14">
        <v>10.4183522749</v>
      </c>
      <c r="AU14">
        <v>9.3609959582000002</v>
      </c>
      <c r="AV14">
        <v>7.34977896987</v>
      </c>
      <c r="AW14">
        <v>6.4367439650799998</v>
      </c>
      <c r="AX14">
        <v>6.3952866947500002</v>
      </c>
      <c r="AY14">
        <v>7.0273658880200003</v>
      </c>
      <c r="AZ14">
        <v>7.2521087733599998</v>
      </c>
      <c r="BA14">
        <v>8.6702803578100003</v>
      </c>
      <c r="BB14">
        <v>7.0557019040100002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8.9330877068600003</v>
      </c>
      <c r="E15">
        <v>8.4415969780100006</v>
      </c>
      <c r="F15">
        <v>8.2966037792500007</v>
      </c>
      <c r="G15">
        <v>6.1305997361099998</v>
      </c>
      <c r="H15">
        <v>9.3347631163100004</v>
      </c>
      <c r="I15">
        <v>9.9105896881900009</v>
      </c>
      <c r="J15">
        <v>7.8565591256899996</v>
      </c>
      <c r="K15">
        <v>6.4041880529000004</v>
      </c>
      <c r="L15">
        <v>6.1287024531499998</v>
      </c>
      <c r="M15">
        <v>10.7081293539</v>
      </c>
      <c r="N15">
        <v>8.3540831907099999</v>
      </c>
      <c r="O15">
        <v>8.9948021451700004</v>
      </c>
      <c r="P15">
        <v>7.4251545529299996</v>
      </c>
      <c r="Q15">
        <v>6.7044758405199998</v>
      </c>
      <c r="R15">
        <v>7.6681230293600002</v>
      </c>
      <c r="S15">
        <v>8.9578985873000008</v>
      </c>
      <c r="T15">
        <v>5.7929043553400001</v>
      </c>
      <c r="U15">
        <v>7.14873292479</v>
      </c>
      <c r="V15">
        <v>7.9341810186500004</v>
      </c>
      <c r="W15">
        <v>7.7055932588199996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11.106559173200001</v>
      </c>
      <c r="AJ15">
        <v>7.5832700924400003</v>
      </c>
      <c r="AK15">
        <v>7.2630341061500001</v>
      </c>
      <c r="AL15">
        <v>7.2144982130799997</v>
      </c>
      <c r="AM15">
        <v>11.0855644939</v>
      </c>
      <c r="AN15">
        <v>7.7279358987600002</v>
      </c>
      <c r="AO15">
        <v>8.0614664880200007</v>
      </c>
      <c r="AP15">
        <v>6.6758666795800004</v>
      </c>
      <c r="AQ15">
        <v>6.8797682670900002</v>
      </c>
      <c r="AR15">
        <v>9.6424040260100004</v>
      </c>
      <c r="AS15">
        <v>7.9974743453999997</v>
      </c>
      <c r="AT15">
        <v>10.8234084199</v>
      </c>
      <c r="AU15">
        <v>8.2545948681300008</v>
      </c>
      <c r="AV15">
        <v>6.6036948140799998</v>
      </c>
      <c r="AW15">
        <v>6.47522959428</v>
      </c>
      <c r="AX15">
        <v>9.0211741565299999</v>
      </c>
      <c r="AY15">
        <v>5.8972584503999999</v>
      </c>
      <c r="AZ15">
        <v>8.8621980119800003</v>
      </c>
      <c r="BA15">
        <v>7.9573322919200002</v>
      </c>
      <c r="BB15">
        <v>7.7392160283600004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9.7005469640200008</v>
      </c>
      <c r="E16">
        <v>9.0474032986800008</v>
      </c>
      <c r="F16">
        <v>7.7104646838499997</v>
      </c>
      <c r="G16">
        <v>6.5174932135199999</v>
      </c>
      <c r="H16">
        <v>8.70748808932</v>
      </c>
      <c r="I16">
        <v>7.8402844926400004</v>
      </c>
      <c r="J16">
        <v>8.2607269696699994</v>
      </c>
      <c r="K16">
        <v>6.97773684665</v>
      </c>
      <c r="L16">
        <v>7.6505596248999996</v>
      </c>
      <c r="M16">
        <v>10.2833892583</v>
      </c>
      <c r="N16">
        <v>9.0445266425199993</v>
      </c>
      <c r="O16">
        <v>9.7987114768900003</v>
      </c>
      <c r="P16">
        <v>5.9755968897800003</v>
      </c>
      <c r="Q16">
        <v>6.7428399918100004</v>
      </c>
      <c r="R16">
        <v>6.2265980283699998</v>
      </c>
      <c r="S16">
        <v>8.4487044326900005</v>
      </c>
      <c r="T16">
        <v>5.5565364627699996</v>
      </c>
      <c r="U16">
        <v>6.7268644744100001</v>
      </c>
      <c r="V16">
        <v>7.7129563353100004</v>
      </c>
      <c r="W16">
        <v>7.2956701007799998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9.6723179167800009</v>
      </c>
      <c r="AJ16">
        <v>8.0293734910500003</v>
      </c>
      <c r="AK16">
        <v>7.7162330964799999</v>
      </c>
      <c r="AL16">
        <v>6.5242935508900004</v>
      </c>
      <c r="AM16">
        <v>9.1965281161100005</v>
      </c>
      <c r="AN16">
        <v>8.9424567150800005</v>
      </c>
      <c r="AO16">
        <v>7.1455386070999998</v>
      </c>
      <c r="AP16">
        <v>7.5202233305600004</v>
      </c>
      <c r="AQ16">
        <v>7.2241665303599998</v>
      </c>
      <c r="AR16">
        <v>9.5295390765099999</v>
      </c>
      <c r="AS16">
        <v>7.56802747453</v>
      </c>
      <c r="AT16">
        <v>9.1270691426599999</v>
      </c>
      <c r="AU16">
        <v>8.4664275001</v>
      </c>
      <c r="AV16">
        <v>6.8499371378799996</v>
      </c>
      <c r="AW16">
        <v>6.9916168621199999</v>
      </c>
      <c r="AX16">
        <v>10.2969786577</v>
      </c>
      <c r="AY16">
        <v>5.5742133578399997</v>
      </c>
      <c r="AZ16">
        <v>8.5943684377499991</v>
      </c>
      <c r="BA16">
        <v>7.88592796946</v>
      </c>
      <c r="BB16">
        <v>10.330799637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9.1056547308799995</v>
      </c>
      <c r="E17">
        <v>11.853010020499999</v>
      </c>
      <c r="F17">
        <v>7.2691027261299999</v>
      </c>
      <c r="G17">
        <v>7.0008845125199999</v>
      </c>
      <c r="H17">
        <v>8.0340620554300006</v>
      </c>
      <c r="I17">
        <v>7.6411376120499996</v>
      </c>
      <c r="J17">
        <v>7.6232678288500004</v>
      </c>
      <c r="K17">
        <v>7.0471294317600002</v>
      </c>
      <c r="L17">
        <v>5.8147805415300002</v>
      </c>
      <c r="M17">
        <v>9.1726842931799997</v>
      </c>
      <c r="N17">
        <v>9.7742779225700005</v>
      </c>
      <c r="O17">
        <v>9.3533075020100007</v>
      </c>
      <c r="P17">
        <v>5.3686714568399996</v>
      </c>
      <c r="Q17">
        <v>7.2248739534500004</v>
      </c>
      <c r="R17">
        <v>6.7242012458499998</v>
      </c>
      <c r="S17">
        <v>9.2253646886599991</v>
      </c>
      <c r="T17">
        <v>5.8472874283699996</v>
      </c>
      <c r="U17">
        <v>7.8977064052800001</v>
      </c>
      <c r="V17">
        <v>9.0017491203700004</v>
      </c>
      <c r="W17">
        <v>5.8650299639899997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8.5598130637499992</v>
      </c>
      <c r="AJ17">
        <v>8.6498866092399993</v>
      </c>
      <c r="AK17">
        <v>6.6946214810400004</v>
      </c>
      <c r="AL17">
        <v>7.32811407192</v>
      </c>
      <c r="AM17">
        <v>7.6960213738699998</v>
      </c>
      <c r="AN17">
        <v>9.8597457927600001</v>
      </c>
      <c r="AO17">
        <v>8.6913550480099993</v>
      </c>
      <c r="AP17">
        <v>7.3759406304799997</v>
      </c>
      <c r="AQ17">
        <v>6.71774066474</v>
      </c>
      <c r="AR17">
        <v>9.6715185665100005</v>
      </c>
      <c r="AS17">
        <v>9.1676378184500003</v>
      </c>
      <c r="AT17">
        <v>7.7234341878699997</v>
      </c>
      <c r="AU17">
        <v>8.6593068252799998</v>
      </c>
      <c r="AV17">
        <v>7.9946126030200002</v>
      </c>
      <c r="AW17">
        <v>8.3037404524300005</v>
      </c>
      <c r="AX17">
        <v>6.8834368914399997</v>
      </c>
      <c r="AY17">
        <v>5.01942794143</v>
      </c>
      <c r="AZ17">
        <v>7.0059421856300004</v>
      </c>
      <c r="BA17">
        <v>8.5108065848599992</v>
      </c>
      <c r="BB17">
        <v>7.5750540538299997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9.8372719807899998</v>
      </c>
      <c r="E18">
        <v>11.093038988</v>
      </c>
      <c r="F18">
        <v>6.7396898117999999</v>
      </c>
      <c r="G18">
        <v>7.6705890650999997</v>
      </c>
      <c r="H18">
        <v>7.7497012305400004</v>
      </c>
      <c r="I18">
        <v>7.7969957311</v>
      </c>
      <c r="J18">
        <v>7.6175333188099996</v>
      </c>
      <c r="K18">
        <v>6.6875725838499998</v>
      </c>
      <c r="L18">
        <v>7.5899595986200001</v>
      </c>
      <c r="M18">
        <v>7.0417431982399998</v>
      </c>
      <c r="N18">
        <v>8.5637745604299997</v>
      </c>
      <c r="O18">
        <v>8.9001165533299993</v>
      </c>
      <c r="P18">
        <v>6.17958751883</v>
      </c>
      <c r="Q18">
        <v>7.1844061644100004</v>
      </c>
      <c r="R18">
        <v>7.9903195631999999</v>
      </c>
      <c r="S18">
        <v>12.082956108599999</v>
      </c>
      <c r="T18">
        <v>5.8155412435100002</v>
      </c>
      <c r="U18">
        <v>7.3766648276</v>
      </c>
      <c r="V18">
        <v>9.6230731969099992</v>
      </c>
      <c r="W18">
        <v>4.3453294803000002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8.4125950099000004</v>
      </c>
      <c r="AJ18">
        <v>8.9075811946000005</v>
      </c>
      <c r="AK18">
        <v>4.9963130157800002</v>
      </c>
      <c r="AL18">
        <v>7.1440894753900004</v>
      </c>
      <c r="AM18">
        <v>8.5991450628999999</v>
      </c>
      <c r="AN18">
        <v>9.6197579699899993</v>
      </c>
      <c r="AO18">
        <v>7.8077273908500002</v>
      </c>
      <c r="AP18">
        <v>7.2076380746300002</v>
      </c>
      <c r="AQ18">
        <v>9.1569312707999995</v>
      </c>
      <c r="AR18">
        <v>8.6784559663999996</v>
      </c>
      <c r="AS18">
        <v>7.4542062695400002</v>
      </c>
      <c r="AT18">
        <v>8.2864449318600002</v>
      </c>
      <c r="AU18">
        <v>9.2878438627400008</v>
      </c>
      <c r="AV18">
        <v>7.47299878871</v>
      </c>
      <c r="AW18">
        <v>12.0811476927</v>
      </c>
      <c r="AX18">
        <v>5.6219890514499999</v>
      </c>
      <c r="AY18">
        <v>4.8873657779700004</v>
      </c>
      <c r="AZ18">
        <v>6.8142773007099997</v>
      </c>
      <c r="BA18">
        <v>10.300069776599999</v>
      </c>
      <c r="BB18">
        <v>6.3186215792800002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8.1267552915899994</v>
      </c>
      <c r="E19">
        <v>8.5598872489000009</v>
      </c>
      <c r="F19">
        <v>7.0660123412000004</v>
      </c>
      <c r="G19">
        <v>9.1950263316900003</v>
      </c>
      <c r="H19">
        <v>5.75467551778</v>
      </c>
      <c r="I19">
        <v>7.54069996582</v>
      </c>
      <c r="J19">
        <v>9.2895222247800007</v>
      </c>
      <c r="K19">
        <v>7.1484382470599996</v>
      </c>
      <c r="L19">
        <v>7.8999966646199997</v>
      </c>
      <c r="M19">
        <v>6.0980475198899997</v>
      </c>
      <c r="N19">
        <v>9.9193827680000002</v>
      </c>
      <c r="O19">
        <v>9.0881762418500003</v>
      </c>
      <c r="P19">
        <v>6.5523050270200001</v>
      </c>
      <c r="Q19">
        <v>6.6491589191699996</v>
      </c>
      <c r="R19">
        <v>8.8475823785499994</v>
      </c>
      <c r="S19">
        <v>7.9483152856099997</v>
      </c>
      <c r="T19">
        <v>4.7548156284500003</v>
      </c>
      <c r="U19">
        <v>6.1493767846600003</v>
      </c>
      <c r="V19">
        <v>9.5691999222700002</v>
      </c>
      <c r="W19">
        <v>6.3024887540899996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8.6139534010799998</v>
      </c>
      <c r="AJ19">
        <v>9.4823562592300004</v>
      </c>
      <c r="AK19">
        <v>7.1205629954700003</v>
      </c>
      <c r="AL19">
        <v>7.20429274454</v>
      </c>
      <c r="AM19">
        <v>8.2769629182899997</v>
      </c>
      <c r="AN19">
        <v>7.7313483107699996</v>
      </c>
      <c r="AO19">
        <v>7.8574992135599997</v>
      </c>
      <c r="AP19">
        <v>7.3182134836700001</v>
      </c>
      <c r="AQ19">
        <v>7.3881232638999998</v>
      </c>
      <c r="AR19">
        <v>7.9739284280399998</v>
      </c>
      <c r="AS19">
        <v>7.8517326904000004</v>
      </c>
      <c r="AT19">
        <v>8.7123912996200001</v>
      </c>
      <c r="AU19">
        <v>9.9164018354200003</v>
      </c>
      <c r="AV19">
        <v>7.5024320075500004</v>
      </c>
      <c r="AW19">
        <v>11.2635633314</v>
      </c>
      <c r="AX19">
        <v>6.2543228806700002</v>
      </c>
      <c r="AY19">
        <v>5.0297896292799997</v>
      </c>
      <c r="AZ19">
        <v>5.4891948857399999</v>
      </c>
      <c r="BA19">
        <v>10.383000711299999</v>
      </c>
      <c r="BB19">
        <v>7.4792066567699997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9.37721869682</v>
      </c>
      <c r="E20">
        <v>8.9888637965099996</v>
      </c>
      <c r="F20">
        <v>7.9036553654799997</v>
      </c>
      <c r="G20">
        <v>8.8365142548000009</v>
      </c>
      <c r="H20">
        <v>6.1763973386000002</v>
      </c>
      <c r="I20">
        <v>7.69450013298</v>
      </c>
      <c r="J20">
        <v>6.7790813176500002</v>
      </c>
      <c r="K20">
        <v>6.9869247863300004</v>
      </c>
      <c r="L20">
        <v>4.4467875910599997</v>
      </c>
      <c r="M20">
        <v>6.3058750696799999</v>
      </c>
      <c r="N20">
        <v>9.9240955216500009</v>
      </c>
      <c r="O20">
        <v>10.303006480500001</v>
      </c>
      <c r="P20">
        <v>8.1427735974900006</v>
      </c>
      <c r="Q20">
        <v>6.5026056348100001</v>
      </c>
      <c r="R20">
        <v>8.7843019155600004</v>
      </c>
      <c r="S20">
        <v>7.0410088760300003</v>
      </c>
      <c r="T20">
        <v>6.70816068256</v>
      </c>
      <c r="U20">
        <v>5.2201165517200003</v>
      </c>
      <c r="V20">
        <v>8.9080057661800005</v>
      </c>
      <c r="W20">
        <v>7.3730149520600001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10.1370374178</v>
      </c>
      <c r="AJ20">
        <v>8.6795833310500008</v>
      </c>
      <c r="AK20">
        <v>8.0871426754000009</v>
      </c>
      <c r="AL20">
        <v>7.7366193073199998</v>
      </c>
      <c r="AM20">
        <v>9.6068363452199996</v>
      </c>
      <c r="AN20">
        <v>6.6396293675600004</v>
      </c>
      <c r="AO20">
        <v>7.2908172876600004</v>
      </c>
      <c r="AP20">
        <v>7.4994602488200002</v>
      </c>
      <c r="AQ20">
        <v>7.2405792140200003</v>
      </c>
      <c r="AR20">
        <v>7.2526911642099998</v>
      </c>
      <c r="AS20">
        <v>5.5277201138000001</v>
      </c>
      <c r="AT20">
        <v>9.4190999399299997</v>
      </c>
      <c r="AU20">
        <v>8.6995103557199993</v>
      </c>
      <c r="AV20">
        <v>7.0697956674200002</v>
      </c>
      <c r="AW20">
        <v>9.9218452525000007</v>
      </c>
      <c r="AX20">
        <v>10.5757997956</v>
      </c>
      <c r="AY20">
        <v>7.5472824730100001</v>
      </c>
      <c r="AZ20">
        <v>6.5137400467599997</v>
      </c>
      <c r="BA20">
        <v>10.740923245199999</v>
      </c>
      <c r="BB20">
        <v>5.9253186116399998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9.5533657991500007</v>
      </c>
      <c r="E21">
        <v>8.3323138271499992</v>
      </c>
      <c r="F21">
        <v>7.3990296730700003</v>
      </c>
      <c r="G21">
        <v>7.9367811967000002</v>
      </c>
      <c r="H21">
        <v>7.0121231870000003</v>
      </c>
      <c r="I21">
        <v>7.8264175735399997</v>
      </c>
      <c r="J21">
        <v>7.0429446471799997</v>
      </c>
      <c r="K21">
        <v>7.2097544982099997</v>
      </c>
      <c r="L21">
        <v>3.81414656257</v>
      </c>
      <c r="M21">
        <v>7.7476042929200002</v>
      </c>
      <c r="N21">
        <v>8.64996275707</v>
      </c>
      <c r="O21">
        <v>10.1656986083</v>
      </c>
      <c r="P21">
        <v>8.4474063558099992</v>
      </c>
      <c r="Q21">
        <v>6.3249011809100004</v>
      </c>
      <c r="R21">
        <v>8.98289080198</v>
      </c>
      <c r="S21">
        <v>7.78134020259</v>
      </c>
      <c r="T21">
        <v>8.9549743960800008</v>
      </c>
      <c r="U21">
        <v>6.27803484921</v>
      </c>
      <c r="V21">
        <v>9.4952461429900001</v>
      </c>
      <c r="W21">
        <v>8.9126922887099997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8.1187645317299992</v>
      </c>
      <c r="AJ21">
        <v>7.7267444642600003</v>
      </c>
      <c r="AK21">
        <v>8.0641383085099996</v>
      </c>
      <c r="AL21">
        <v>7.7986323217000004</v>
      </c>
      <c r="AM21">
        <v>8.6169494228799994</v>
      </c>
      <c r="AN21">
        <v>8.0463224821099999</v>
      </c>
      <c r="AO21">
        <v>7.34469367161</v>
      </c>
      <c r="AP21">
        <v>8.0865084499899993</v>
      </c>
      <c r="AQ21">
        <v>8.9642227129300007</v>
      </c>
      <c r="AR21">
        <v>7.1576534976300001</v>
      </c>
      <c r="AS21">
        <v>5.42404932031</v>
      </c>
      <c r="AT21">
        <v>10.219949164899999</v>
      </c>
      <c r="AU21">
        <v>10.088345714300001</v>
      </c>
      <c r="AV21">
        <v>7.2303579582099999</v>
      </c>
      <c r="AW21">
        <v>8.9290494207400002</v>
      </c>
      <c r="AX21">
        <v>11.826090642300001</v>
      </c>
      <c r="AY21">
        <v>9.3335918614600004</v>
      </c>
      <c r="AZ21">
        <v>6.9168398819699997</v>
      </c>
      <c r="BA21">
        <v>9.8028173828200007</v>
      </c>
      <c r="BB21">
        <v>6.9925416370200004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11.418330278499999</v>
      </c>
      <c r="E22">
        <v>7.1349630461700002</v>
      </c>
      <c r="F22">
        <v>8.8158011651599999</v>
      </c>
      <c r="G22">
        <v>7.9178626413900002</v>
      </c>
      <c r="H22">
        <v>8.1434109286900007</v>
      </c>
      <c r="I22">
        <v>6.0540189681200003</v>
      </c>
      <c r="J22">
        <v>7.1187047526600002</v>
      </c>
      <c r="K22">
        <v>7.3184498675</v>
      </c>
      <c r="L22">
        <v>5.0596485169400003</v>
      </c>
      <c r="M22">
        <v>8.1024449829599998</v>
      </c>
      <c r="N22">
        <v>7.0056863655099999</v>
      </c>
      <c r="O22">
        <v>9.8493958020699992</v>
      </c>
      <c r="P22">
        <v>7.7261953503300003</v>
      </c>
      <c r="Q22">
        <v>6.8025918683500004</v>
      </c>
      <c r="R22">
        <v>8.6636432691300005</v>
      </c>
      <c r="S22">
        <v>8.4666669785300002</v>
      </c>
      <c r="T22">
        <v>8.39848892931</v>
      </c>
      <c r="U22">
        <v>6.94785782694</v>
      </c>
      <c r="V22">
        <v>10.9149859698</v>
      </c>
      <c r="W22">
        <v>11.083773927699999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8.9194532372899999</v>
      </c>
      <c r="AJ22">
        <v>8.0957926994299996</v>
      </c>
      <c r="AK22">
        <v>8.1250571631199993</v>
      </c>
      <c r="AL22">
        <v>7.8048757211600002</v>
      </c>
      <c r="AM22">
        <v>8.9759626298599997</v>
      </c>
      <c r="AN22">
        <v>6.9842113540200002</v>
      </c>
      <c r="AO22">
        <v>6.1940438870000003</v>
      </c>
      <c r="AP22">
        <v>7.9924747573400001</v>
      </c>
      <c r="AQ22">
        <v>7.2661065744000002</v>
      </c>
      <c r="AR22">
        <v>8.2653543989700005</v>
      </c>
      <c r="AS22">
        <v>7.2693742267300001</v>
      </c>
      <c r="AT22">
        <v>10.830712737500001</v>
      </c>
      <c r="AU22">
        <v>10.697383819200001</v>
      </c>
      <c r="AV22">
        <v>7.97155325606</v>
      </c>
      <c r="AW22">
        <v>9.6501849626799991</v>
      </c>
      <c r="AX22">
        <v>8.0022891440600006</v>
      </c>
      <c r="AY22">
        <v>10.5821803328</v>
      </c>
      <c r="AZ22">
        <v>6.3049425868600002</v>
      </c>
      <c r="BA22">
        <v>8.89585249832</v>
      </c>
      <c r="BB22">
        <v>7.9815749288599998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8.9169841629899995</v>
      </c>
      <c r="E23">
        <v>7.7690029798599998</v>
      </c>
      <c r="F23">
        <v>6.8938415392100003</v>
      </c>
      <c r="G23">
        <v>9.6318349858100003</v>
      </c>
      <c r="H23">
        <v>8.39092859392</v>
      </c>
      <c r="I23">
        <v>5.9402560755999998</v>
      </c>
      <c r="J23">
        <v>7.9863302125700004</v>
      </c>
      <c r="K23">
        <v>7.21821754618</v>
      </c>
      <c r="L23">
        <v>5.9747868326900004</v>
      </c>
      <c r="M23">
        <v>9.7041400677399992</v>
      </c>
      <c r="N23">
        <v>6.6167788653299997</v>
      </c>
      <c r="O23">
        <v>8.6513878817799998</v>
      </c>
      <c r="P23">
        <v>9.9553110780500003</v>
      </c>
      <c r="Q23">
        <v>6.1275117868800004</v>
      </c>
      <c r="R23">
        <v>7.8158114392</v>
      </c>
      <c r="S23">
        <v>9.8422612367899998</v>
      </c>
      <c r="T23">
        <v>7.5623935441499999</v>
      </c>
      <c r="U23">
        <v>7.5022128806700001</v>
      </c>
      <c r="V23">
        <v>9.7439462696200003</v>
      </c>
      <c r="W23">
        <v>10.0624812385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8.0325625991699994</v>
      </c>
      <c r="AJ23">
        <v>9.7344083674299995</v>
      </c>
      <c r="AK23">
        <v>6.9416701327799997</v>
      </c>
      <c r="AL23">
        <v>8.4469560934600008</v>
      </c>
      <c r="AM23">
        <v>8.7253202815899993</v>
      </c>
      <c r="AN23">
        <v>6.38841184242</v>
      </c>
      <c r="AO23">
        <v>8.4423035550699996</v>
      </c>
      <c r="AP23">
        <v>7.4459954207100001</v>
      </c>
      <c r="AQ23">
        <v>7.0475506529900001</v>
      </c>
      <c r="AR23">
        <v>8.7285068403100006</v>
      </c>
      <c r="AS23">
        <v>7.93991421533</v>
      </c>
      <c r="AT23">
        <v>10.8775856196</v>
      </c>
      <c r="AU23">
        <v>10.9172431766</v>
      </c>
      <c r="AV23">
        <v>6.9786215125000002</v>
      </c>
      <c r="AW23">
        <v>9.5779529332400006</v>
      </c>
      <c r="AX23">
        <v>10.7101968841</v>
      </c>
      <c r="AY23">
        <v>9.4842927605299998</v>
      </c>
      <c r="AZ23">
        <v>8.2458012650200008</v>
      </c>
      <c r="BA23">
        <v>9.2325782696100003</v>
      </c>
      <c r="BB23">
        <v>7.6071744077299996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9.2225500124900002</v>
      </c>
      <c r="E24">
        <v>7.2746095903299999</v>
      </c>
      <c r="F24">
        <v>7.5854472517099998</v>
      </c>
      <c r="G24">
        <v>10.372201541500001</v>
      </c>
      <c r="H24">
        <v>8.5090341786699994</v>
      </c>
      <c r="I24">
        <v>8.6742602302100007</v>
      </c>
      <c r="J24">
        <v>7.4488920475000002</v>
      </c>
      <c r="K24">
        <v>7.1448979979600002</v>
      </c>
      <c r="L24">
        <v>5.6361281083000003</v>
      </c>
      <c r="M24">
        <v>8.0388477380599994</v>
      </c>
      <c r="N24">
        <v>5.8115370116799996</v>
      </c>
      <c r="O24">
        <v>7.6790503765000002</v>
      </c>
      <c r="P24">
        <v>10.0768650034</v>
      </c>
      <c r="Q24">
        <v>6.6329124440599996</v>
      </c>
      <c r="R24">
        <v>7.2478213072499997</v>
      </c>
      <c r="S24">
        <v>7.9443280595600001</v>
      </c>
      <c r="T24">
        <v>5.3218736089199998</v>
      </c>
      <c r="U24">
        <v>7.7320206672199996</v>
      </c>
      <c r="V24">
        <v>10.386330725400001</v>
      </c>
      <c r="W24">
        <v>9.9780846474599993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8.7715137560500001</v>
      </c>
      <c r="AJ24">
        <v>7.8374024792399997</v>
      </c>
      <c r="AK24">
        <v>8.1430011307000001</v>
      </c>
      <c r="AL24">
        <v>7.8294839302400003</v>
      </c>
      <c r="AM24">
        <v>10.7181370539</v>
      </c>
      <c r="AN24">
        <v>8.7490077403599997</v>
      </c>
      <c r="AO24">
        <v>7.82663344877</v>
      </c>
      <c r="AP24">
        <v>7.4263589399300001</v>
      </c>
      <c r="AQ24">
        <v>6.6318518183400004</v>
      </c>
      <c r="AR24">
        <v>8.5336513554700009</v>
      </c>
      <c r="AS24">
        <v>6.6338592916300003</v>
      </c>
      <c r="AT24">
        <v>9.6561900964500005</v>
      </c>
      <c r="AU24">
        <v>8.8142874861700005</v>
      </c>
      <c r="AV24">
        <v>7.3014355815899998</v>
      </c>
      <c r="AW24">
        <v>10.3409476666</v>
      </c>
      <c r="AX24">
        <v>9.9352174777299993</v>
      </c>
      <c r="AY24">
        <v>6.6491322543600004</v>
      </c>
      <c r="AZ24">
        <v>10.9464443048</v>
      </c>
      <c r="BA24">
        <v>9.8597440801000005</v>
      </c>
      <c r="BB24">
        <v>8.4489285081900007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8.3374816148100006</v>
      </c>
      <c r="E25">
        <v>9.4285662918700002</v>
      </c>
      <c r="F25">
        <v>7.0167741686299996</v>
      </c>
      <c r="G25">
        <v>9.5380179278800004</v>
      </c>
      <c r="H25">
        <v>8.4380003189499995</v>
      </c>
      <c r="I25">
        <v>8.01788238406</v>
      </c>
      <c r="J25">
        <v>7.2332113539899998</v>
      </c>
      <c r="K25">
        <v>7.19197896953</v>
      </c>
      <c r="L25">
        <v>5.6282070922100003</v>
      </c>
      <c r="M25">
        <v>8.8395541404600007</v>
      </c>
      <c r="N25">
        <v>6.7553431358999996</v>
      </c>
      <c r="O25">
        <v>9.0577414990499996</v>
      </c>
      <c r="P25">
        <v>8.49850167552</v>
      </c>
      <c r="Q25">
        <v>6.6758227116100004</v>
      </c>
      <c r="R25">
        <v>6.9551160475099998</v>
      </c>
      <c r="S25">
        <v>8.1720431418799997</v>
      </c>
      <c r="T25">
        <v>4.6348339165699999</v>
      </c>
      <c r="U25">
        <v>9.4269148309100004</v>
      </c>
      <c r="V25">
        <v>10.8745063416</v>
      </c>
      <c r="W25">
        <v>10.0278446171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7.9527044451000002</v>
      </c>
      <c r="AJ25">
        <v>8.9962690011799999</v>
      </c>
      <c r="AK25">
        <v>6.3459673195699997</v>
      </c>
      <c r="AL25">
        <v>6.5457251475899998</v>
      </c>
      <c r="AM25">
        <v>10.696456077200001</v>
      </c>
      <c r="AN25">
        <v>9.9801933520200006</v>
      </c>
      <c r="AO25">
        <v>7.41313193433</v>
      </c>
      <c r="AP25">
        <v>7.7532965520200001</v>
      </c>
      <c r="AQ25">
        <v>6.0516993640900001</v>
      </c>
      <c r="AR25">
        <v>9.5543956344000005</v>
      </c>
      <c r="AS25">
        <v>5.5255560301299997</v>
      </c>
      <c r="AT25">
        <v>9.0392204231500006</v>
      </c>
      <c r="AU25">
        <v>9.4916255782099999</v>
      </c>
      <c r="AV25">
        <v>7.1976411001800003</v>
      </c>
      <c r="AW25">
        <v>9.8530856375199996</v>
      </c>
      <c r="AX25">
        <v>9.3879726528899994</v>
      </c>
      <c r="AY25">
        <v>6.5699656157200002</v>
      </c>
      <c r="AZ25">
        <v>9.4874006612699997</v>
      </c>
      <c r="BA25">
        <v>9.3904352291900004</v>
      </c>
      <c r="BB25">
        <v>7.0987539056799998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9.8865964388799998</v>
      </c>
      <c r="E26">
        <v>7.7213283289100003</v>
      </c>
      <c r="F26">
        <v>7.7010451239800002</v>
      </c>
      <c r="G26">
        <v>8.8841759776699991</v>
      </c>
      <c r="H26">
        <v>7.3865754607099996</v>
      </c>
      <c r="I26">
        <v>9.1373202871799997</v>
      </c>
      <c r="J26">
        <v>7.5422231595199998</v>
      </c>
      <c r="K26">
        <v>8.0501363477499996</v>
      </c>
      <c r="L26">
        <v>5.48233354105</v>
      </c>
      <c r="M26">
        <v>9.6399591104700004</v>
      </c>
      <c r="N26">
        <v>6.4189022967699998</v>
      </c>
      <c r="O26">
        <v>9.0873704726300009</v>
      </c>
      <c r="P26">
        <v>8.5277268861300008</v>
      </c>
      <c r="Q26">
        <v>6.8512711239700002</v>
      </c>
      <c r="R26">
        <v>8.5307352997500008</v>
      </c>
      <c r="S26">
        <v>8.1763706711800008</v>
      </c>
      <c r="T26">
        <v>4.1631377108000001</v>
      </c>
      <c r="U26">
        <v>8.6957718211500001</v>
      </c>
      <c r="V26">
        <v>11.2058613418</v>
      </c>
      <c r="W26">
        <v>9.7812915628900008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9.3512839779799997</v>
      </c>
      <c r="AJ26">
        <v>10.446098860699999</v>
      </c>
      <c r="AK26">
        <v>7.8158506448400002</v>
      </c>
      <c r="AL26">
        <v>6.8522581600999999</v>
      </c>
      <c r="AM26">
        <v>10.494815253400001</v>
      </c>
      <c r="AN26">
        <v>10.944011958100001</v>
      </c>
      <c r="AO26">
        <v>8.3100374021299999</v>
      </c>
      <c r="AP26">
        <v>8.1541793424200009</v>
      </c>
      <c r="AQ26">
        <v>5.7233998084</v>
      </c>
      <c r="AR26">
        <v>8.1256630399399992</v>
      </c>
      <c r="AS26">
        <v>4.59829659659</v>
      </c>
      <c r="AT26">
        <v>8.1496976747099996</v>
      </c>
      <c r="AU26">
        <v>12.313958648</v>
      </c>
      <c r="AV26">
        <v>6.7999116585000001</v>
      </c>
      <c r="AW26">
        <v>9.7072713247000006</v>
      </c>
      <c r="AX26">
        <v>8.6257398785900001</v>
      </c>
      <c r="AY26">
        <v>6.3950695398599997</v>
      </c>
      <c r="AZ26">
        <v>7.7439477592900001</v>
      </c>
      <c r="BA26">
        <v>8.8241833390100002</v>
      </c>
      <c r="BB26">
        <v>6.3486857886100001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9.5400020857700003</v>
      </c>
      <c r="E27">
        <v>7.7792903475699999</v>
      </c>
      <c r="F27">
        <v>8.6451635267100002</v>
      </c>
      <c r="G27">
        <v>8.5946031366100009</v>
      </c>
      <c r="H27">
        <v>8.3550159052200001</v>
      </c>
      <c r="I27">
        <v>9.13893657775</v>
      </c>
      <c r="J27">
        <v>8.0577291098299995</v>
      </c>
      <c r="K27">
        <v>8.5200326331500005</v>
      </c>
      <c r="L27">
        <v>4.9844589810100004</v>
      </c>
      <c r="M27">
        <v>9.2993562918400006</v>
      </c>
      <c r="N27">
        <v>7.5424066992399998</v>
      </c>
      <c r="O27">
        <v>9.77132150043</v>
      </c>
      <c r="P27">
        <v>7.6962876405999996</v>
      </c>
      <c r="Q27">
        <v>6.7855348195299996</v>
      </c>
      <c r="R27">
        <v>6.9918452393899999</v>
      </c>
      <c r="S27">
        <v>6.52821819442</v>
      </c>
      <c r="T27">
        <v>4.2408900360899997</v>
      </c>
      <c r="U27">
        <v>7.8345803159200003</v>
      </c>
      <c r="V27">
        <v>11.3920378822</v>
      </c>
      <c r="W27">
        <v>9.8111384978899991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9.5761377810199999</v>
      </c>
      <c r="AJ27">
        <v>9.5736341796400009</v>
      </c>
      <c r="AK27">
        <v>8.54886508399</v>
      </c>
      <c r="AL27">
        <v>8.1503559795800005</v>
      </c>
      <c r="AM27">
        <v>9.6594131080000007</v>
      </c>
      <c r="AN27">
        <v>9.1471649720800006</v>
      </c>
      <c r="AO27">
        <v>7.8917695518200004</v>
      </c>
      <c r="AP27">
        <v>8.2005170948400004</v>
      </c>
      <c r="AQ27">
        <v>5.5531213620999997</v>
      </c>
      <c r="AR27">
        <v>7.6299715933199996</v>
      </c>
      <c r="AS27">
        <v>6.1523075756600001</v>
      </c>
      <c r="AT27">
        <v>8.7380175579799992</v>
      </c>
      <c r="AU27">
        <v>11.680311764400001</v>
      </c>
      <c r="AV27">
        <v>6.6734736332700004</v>
      </c>
      <c r="AW27">
        <v>9.2306938865799992</v>
      </c>
      <c r="AX27">
        <v>6.6672306081399997</v>
      </c>
      <c r="AY27">
        <v>5.9676975308099998</v>
      </c>
      <c r="AZ27">
        <v>6.8987914327600004</v>
      </c>
      <c r="BA27">
        <v>9.4473194209799995</v>
      </c>
      <c r="BB27">
        <v>8.1495644125400002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10.3908541771</v>
      </c>
      <c r="E28">
        <v>7.2081626432699997</v>
      </c>
      <c r="F28">
        <v>7.6898151745699996</v>
      </c>
      <c r="G28">
        <v>8.0887128667100008</v>
      </c>
      <c r="H28">
        <v>9.8191492109399992</v>
      </c>
      <c r="I28">
        <v>7.7686594321599998</v>
      </c>
      <c r="J28">
        <v>8.1890901241999998</v>
      </c>
      <c r="K28">
        <v>8.1349902780800001</v>
      </c>
      <c r="L28">
        <v>6.9972539115299996</v>
      </c>
      <c r="M28">
        <v>9.9581291861099999</v>
      </c>
      <c r="N28">
        <v>7.9513265786699998</v>
      </c>
      <c r="O28">
        <v>10.0986154868</v>
      </c>
      <c r="P28">
        <v>6.9426883259299998</v>
      </c>
      <c r="Q28">
        <v>6.6768566436499999</v>
      </c>
      <c r="R28">
        <v>7.7357583852299996</v>
      </c>
      <c r="S28">
        <v>7.9089448519200003</v>
      </c>
      <c r="T28">
        <v>5.9133216239699999</v>
      </c>
      <c r="U28">
        <v>8.7134466473900005</v>
      </c>
      <c r="V28">
        <v>11.7409434942</v>
      </c>
      <c r="W28">
        <v>7.9834874944400003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10.298490531400001</v>
      </c>
      <c r="AJ28">
        <v>10.612040370200001</v>
      </c>
      <c r="AK28">
        <v>8.7487315767199991</v>
      </c>
      <c r="AL28">
        <v>7.2618871691800004</v>
      </c>
      <c r="AM28">
        <v>9.4424032832799991</v>
      </c>
      <c r="AN28">
        <v>8.3081654413399999</v>
      </c>
      <c r="AO28">
        <v>6.9822213017700001</v>
      </c>
      <c r="AP28">
        <v>7.8305139709700002</v>
      </c>
      <c r="AQ28">
        <v>5.7505026458700002</v>
      </c>
      <c r="AR28">
        <v>8.7441559116200001</v>
      </c>
      <c r="AS28">
        <v>9.7909459380800001</v>
      </c>
      <c r="AT28">
        <v>9.9695688063100008</v>
      </c>
      <c r="AU28">
        <v>8.8384753335300008</v>
      </c>
      <c r="AV28">
        <v>6.7460460950299996</v>
      </c>
      <c r="AW28">
        <v>10.6413456972</v>
      </c>
      <c r="AX28">
        <v>7.4336104793100004</v>
      </c>
      <c r="AY28">
        <v>5.2456431267600001</v>
      </c>
      <c r="AZ28">
        <v>7.7228753978000002</v>
      </c>
      <c r="BA28">
        <v>11.0302022943</v>
      </c>
      <c r="BB28">
        <v>8.6578198268000008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8.7124963953699996</v>
      </c>
      <c r="E29">
        <v>9.3303736969899997</v>
      </c>
      <c r="F29">
        <v>9.0274415092200009</v>
      </c>
      <c r="G29">
        <v>8.5247802640800003</v>
      </c>
      <c r="H29">
        <v>10.284352629000001</v>
      </c>
      <c r="I29">
        <v>9.2295660831799999</v>
      </c>
      <c r="J29">
        <v>9.0070765791100005</v>
      </c>
      <c r="K29">
        <v>8.2858349801899998</v>
      </c>
      <c r="L29">
        <v>5.8541365913799996</v>
      </c>
      <c r="M29">
        <v>9.2285678369500008</v>
      </c>
      <c r="N29">
        <v>6.6422388971900004</v>
      </c>
      <c r="O29">
        <v>9.2287281521099995</v>
      </c>
      <c r="P29">
        <v>8.5493368843200006</v>
      </c>
      <c r="Q29">
        <v>6.3295391362500002</v>
      </c>
      <c r="R29">
        <v>8.2746657925099996</v>
      </c>
      <c r="S29">
        <v>7.5939829917799999</v>
      </c>
      <c r="T29">
        <v>7.0995861925400003</v>
      </c>
      <c r="U29">
        <v>7.3746547069700004</v>
      </c>
      <c r="V29">
        <v>10.4097633645</v>
      </c>
      <c r="W29">
        <v>8.9517616439599994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10.3710249251</v>
      </c>
      <c r="AJ29">
        <v>10.513396807099999</v>
      </c>
      <c r="AK29">
        <v>7.8963931070299997</v>
      </c>
      <c r="AL29">
        <v>7.9852206786500002</v>
      </c>
      <c r="AM29">
        <v>10.043159943599999</v>
      </c>
      <c r="AN29">
        <v>9.0339188505300001</v>
      </c>
      <c r="AO29">
        <v>8.8276497320700003</v>
      </c>
      <c r="AP29">
        <v>7.3926629642800004</v>
      </c>
      <c r="AQ29">
        <v>4.8374422038300002</v>
      </c>
      <c r="AR29">
        <v>7.4671910983899998</v>
      </c>
      <c r="AS29">
        <v>8.8610095193999996</v>
      </c>
      <c r="AT29">
        <v>9.0794083115999999</v>
      </c>
      <c r="AU29">
        <v>8.2896485141999996</v>
      </c>
      <c r="AV29">
        <v>6.0721190254200001</v>
      </c>
      <c r="AW29">
        <v>10.975611472100001</v>
      </c>
      <c r="AX29">
        <v>7.72235077727</v>
      </c>
      <c r="AY29">
        <v>5.7201863468300003</v>
      </c>
      <c r="AZ29">
        <v>8.1494105612399999</v>
      </c>
      <c r="BA29">
        <v>10.746327128400001</v>
      </c>
      <c r="BB29">
        <v>9.7554967325100002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8.6581191520700003</v>
      </c>
      <c r="E30">
        <v>9.35789387236</v>
      </c>
      <c r="F30">
        <v>10.408937936599999</v>
      </c>
      <c r="G30">
        <v>10.2659333385</v>
      </c>
      <c r="H30">
        <v>8.5166567594499991</v>
      </c>
      <c r="I30">
        <v>8.8686354972599997</v>
      </c>
      <c r="J30">
        <v>8.4387873192900003</v>
      </c>
      <c r="K30">
        <v>7.9049819135300003</v>
      </c>
      <c r="L30">
        <v>5.4651319943900001</v>
      </c>
      <c r="M30">
        <v>10.047178730000001</v>
      </c>
      <c r="N30">
        <v>7.8856129901400003</v>
      </c>
      <c r="O30">
        <v>9.1620455131099998</v>
      </c>
      <c r="P30">
        <v>7.6781301748699997</v>
      </c>
      <c r="Q30">
        <v>6.52905451137</v>
      </c>
      <c r="R30">
        <v>6.3274582968799997</v>
      </c>
      <c r="S30">
        <v>5.8692628469799999</v>
      </c>
      <c r="T30">
        <v>6.4106124079800004</v>
      </c>
      <c r="U30">
        <v>7.3903462621399996</v>
      </c>
      <c r="V30">
        <v>11.2829180634</v>
      </c>
      <c r="W30">
        <v>8.6790803805699994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8.6157312472999994</v>
      </c>
      <c r="AJ30">
        <v>8.9969457628900003</v>
      </c>
      <c r="AK30">
        <v>9.4312349444100008</v>
      </c>
      <c r="AL30">
        <v>8.0076608090800008</v>
      </c>
      <c r="AM30">
        <v>10.123187806500001</v>
      </c>
      <c r="AN30">
        <v>9.2185679542599992</v>
      </c>
      <c r="AO30">
        <v>8.4414216265400004</v>
      </c>
      <c r="AP30">
        <v>7.4010863131700004</v>
      </c>
      <c r="AQ30">
        <v>5.4511945516700004</v>
      </c>
      <c r="AR30">
        <v>9.2120525718300001</v>
      </c>
      <c r="AS30">
        <v>8.5007072582800003</v>
      </c>
      <c r="AT30">
        <v>7.3126634894900002</v>
      </c>
      <c r="AU30">
        <v>8.7641367246099993</v>
      </c>
      <c r="AV30">
        <v>6.0195365894700004</v>
      </c>
      <c r="AW30">
        <v>9.5309461896700007</v>
      </c>
      <c r="AX30">
        <v>6.9152900909700001</v>
      </c>
      <c r="AY30">
        <v>6.6045280968100002</v>
      </c>
      <c r="AZ30">
        <v>8.7675663789100007</v>
      </c>
      <c r="BA30">
        <v>10.5746934307</v>
      </c>
      <c r="BB30">
        <v>10.280074747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9.6102783939399998</v>
      </c>
      <c r="E31">
        <v>9.5192973391999995</v>
      </c>
      <c r="F31">
        <v>8.8696481792800004</v>
      </c>
      <c r="G31">
        <v>9.1267059120400003</v>
      </c>
      <c r="H31">
        <v>7.8019251911299996</v>
      </c>
      <c r="I31">
        <v>7.9532225370900003</v>
      </c>
      <c r="J31">
        <v>8.7338588349199995</v>
      </c>
      <c r="K31">
        <v>7.2163672653899997</v>
      </c>
      <c r="L31">
        <v>4.7581597563500004</v>
      </c>
      <c r="M31">
        <v>9.9291430032099992</v>
      </c>
      <c r="N31">
        <v>7.4532742826599998</v>
      </c>
      <c r="O31">
        <v>12.4083140601</v>
      </c>
      <c r="P31">
        <v>5.4718112417500002</v>
      </c>
      <c r="Q31">
        <v>6.3146863786500003</v>
      </c>
      <c r="R31">
        <v>7.2415893426300002</v>
      </c>
      <c r="S31">
        <v>8.3736471649900004</v>
      </c>
      <c r="T31">
        <v>6.3984602266000001</v>
      </c>
      <c r="U31">
        <v>8.4433897691199995</v>
      </c>
      <c r="V31">
        <v>9.0914722465699995</v>
      </c>
      <c r="W31">
        <v>7.54998604705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8.2572255607000002</v>
      </c>
      <c r="AJ31">
        <v>8.4848041561300001</v>
      </c>
      <c r="AK31">
        <v>8.0921281688499995</v>
      </c>
      <c r="AL31">
        <v>7.0896830448900001</v>
      </c>
      <c r="AM31">
        <v>9.0564857170900002</v>
      </c>
      <c r="AN31">
        <v>8.6418017039800006</v>
      </c>
      <c r="AO31">
        <v>6.6398586334400003</v>
      </c>
      <c r="AP31">
        <v>7.6386952524199998</v>
      </c>
      <c r="AQ31">
        <v>5.3791430095199999</v>
      </c>
      <c r="AR31">
        <v>9.4555069623999994</v>
      </c>
      <c r="AS31">
        <v>6.0842061509700001</v>
      </c>
      <c r="AT31">
        <v>8.1393577156100001</v>
      </c>
      <c r="AU31">
        <v>5.9134279323400003</v>
      </c>
      <c r="AV31">
        <v>5.9380329851300004</v>
      </c>
      <c r="AW31">
        <v>9.2350157269499995</v>
      </c>
      <c r="AX31">
        <v>8.4310108922300007</v>
      </c>
      <c r="AY31">
        <v>5.8479428542400003</v>
      </c>
      <c r="AZ31">
        <v>10.421942877499999</v>
      </c>
      <c r="BA31">
        <v>9.0700916566699998</v>
      </c>
      <c r="BB31">
        <v>7.6220372477199998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11.7103780427</v>
      </c>
      <c r="E32">
        <v>8.4824108759199994</v>
      </c>
      <c r="F32">
        <v>8.7258464641300009</v>
      </c>
      <c r="G32">
        <v>6.0463258633099999</v>
      </c>
      <c r="H32">
        <v>6.99453741622</v>
      </c>
      <c r="I32">
        <v>6.5981054184700003</v>
      </c>
      <c r="J32">
        <v>8.1746905864699997</v>
      </c>
      <c r="K32">
        <v>7.4103468274799997</v>
      </c>
      <c r="L32">
        <v>4.3111045608099996</v>
      </c>
      <c r="M32">
        <v>11.113197892800001</v>
      </c>
      <c r="N32">
        <v>7.0329559716499999</v>
      </c>
      <c r="O32">
        <v>12.3810555431</v>
      </c>
      <c r="P32">
        <v>6.1897552580599999</v>
      </c>
      <c r="Q32">
        <v>6.2100578415800003</v>
      </c>
      <c r="R32">
        <v>7.5392800897800001</v>
      </c>
      <c r="S32">
        <v>8.9603634491099999</v>
      </c>
      <c r="T32">
        <v>7.3396743181700002</v>
      </c>
      <c r="U32">
        <v>10.6737086691</v>
      </c>
      <c r="V32">
        <v>9.8267728010099997</v>
      </c>
      <c r="W32">
        <v>7.0633411218799997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9.4835138394200005</v>
      </c>
      <c r="AJ32">
        <v>9.0369913250400007</v>
      </c>
      <c r="AK32">
        <v>7.6655931113099998</v>
      </c>
      <c r="AL32">
        <v>6.4964931898899998</v>
      </c>
      <c r="AM32">
        <v>8.6563440753199998</v>
      </c>
      <c r="AN32">
        <v>8.2009243095500004</v>
      </c>
      <c r="AO32">
        <v>7.1544785581200001</v>
      </c>
      <c r="AP32">
        <v>8.5681864945299999</v>
      </c>
      <c r="AQ32">
        <v>6.7679179900699999</v>
      </c>
      <c r="AR32">
        <v>9.35389540125</v>
      </c>
      <c r="AS32">
        <v>7.27821381564</v>
      </c>
      <c r="AT32">
        <v>8.69260553214</v>
      </c>
      <c r="AU32">
        <v>7.5764418573099999</v>
      </c>
      <c r="AV32">
        <v>5.5998920640699996</v>
      </c>
      <c r="AW32">
        <v>8.0878869850899999</v>
      </c>
      <c r="AX32">
        <v>11.3319190101</v>
      </c>
      <c r="AY32">
        <v>5.0912066098600004</v>
      </c>
      <c r="AZ32">
        <v>10.298698680499999</v>
      </c>
      <c r="BA32">
        <v>9.6486110730999997</v>
      </c>
      <c r="BB32">
        <v>7.1252868834900003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9" t="s">
        <v>54</v>
      </c>
      <c r="B33" s="5">
        <v>31</v>
      </c>
      <c r="C33" s="5">
        <v>31</v>
      </c>
      <c r="D33">
        <v>12.8614045569</v>
      </c>
      <c r="E33">
        <v>8.0027772418499996</v>
      </c>
      <c r="F33">
        <v>9.0855421209399996</v>
      </c>
      <c r="G33">
        <v>6.7937376971400001</v>
      </c>
      <c r="H33">
        <v>6.4244274717699996</v>
      </c>
      <c r="I33">
        <v>6.3013400955099996</v>
      </c>
      <c r="J33">
        <v>8.7209598074199999</v>
      </c>
      <c r="K33">
        <v>7.1662798536399999</v>
      </c>
      <c r="L33">
        <v>4.9202541260899997</v>
      </c>
      <c r="M33">
        <v>9.8592040394900007</v>
      </c>
      <c r="N33">
        <v>7.3475837034799998</v>
      </c>
      <c r="O33">
        <v>11.554774097499999</v>
      </c>
      <c r="P33">
        <v>6.22171259987</v>
      </c>
      <c r="Q33">
        <v>6.9933614977599996</v>
      </c>
      <c r="R33">
        <v>9.90419944794</v>
      </c>
      <c r="S33">
        <v>9.9416986443099997</v>
      </c>
      <c r="T33">
        <v>5.7177237063700002</v>
      </c>
      <c r="U33">
        <v>9.9893602231200003</v>
      </c>
      <c r="V33">
        <v>10.305567573699999</v>
      </c>
      <c r="W33">
        <v>6.7416388970799996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10.1392875407</v>
      </c>
      <c r="AJ33">
        <v>10.855388490999999</v>
      </c>
      <c r="AK33">
        <v>8.1412844564500002</v>
      </c>
      <c r="AL33">
        <v>7.2624730532499999</v>
      </c>
      <c r="AM33">
        <v>9.5116415178900002</v>
      </c>
      <c r="AN33">
        <v>8.8139057467500006</v>
      </c>
      <c r="AO33">
        <v>8.8096051416600005</v>
      </c>
      <c r="AP33">
        <v>8.0458321820599998</v>
      </c>
      <c r="AQ33">
        <v>8.9470601625999997</v>
      </c>
      <c r="AR33">
        <v>9.0414739709499994</v>
      </c>
      <c r="AS33">
        <v>6.9532235934699997</v>
      </c>
      <c r="AT33">
        <v>8.2525043814500005</v>
      </c>
      <c r="AU33">
        <v>7.6310595718299998</v>
      </c>
      <c r="AV33">
        <v>6.19684862075</v>
      </c>
      <c r="AW33">
        <v>8.7467398107399994</v>
      </c>
      <c r="AX33">
        <v>10.896364108</v>
      </c>
      <c r="AY33">
        <v>7.0414110901600004</v>
      </c>
      <c r="AZ33">
        <v>10.659534048899999</v>
      </c>
      <c r="BA33">
        <v>9.1096574797999992</v>
      </c>
      <c r="BB33">
        <v>7.83497592301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11.351607127099999</v>
      </c>
      <c r="E34">
        <v>7.9450573004700002</v>
      </c>
      <c r="F34">
        <v>8.7498167528700002</v>
      </c>
      <c r="G34">
        <v>9.5752485395099995</v>
      </c>
      <c r="H34">
        <v>7.2321906045200004</v>
      </c>
      <c r="I34">
        <v>8.2821947202300006</v>
      </c>
      <c r="J34">
        <v>9.0146039131099993</v>
      </c>
      <c r="K34">
        <v>7.1088839961100003</v>
      </c>
      <c r="L34">
        <v>6.2035540396700002</v>
      </c>
      <c r="M34">
        <v>8.8422589188699998</v>
      </c>
      <c r="N34">
        <v>7.3727340180700001</v>
      </c>
      <c r="O34">
        <v>10.7580447994</v>
      </c>
      <c r="P34">
        <v>7.3071085907300004</v>
      </c>
      <c r="Q34">
        <v>7.9920631851100001</v>
      </c>
      <c r="R34">
        <v>12.0958424791</v>
      </c>
      <c r="S34">
        <v>8.6122555100499998</v>
      </c>
      <c r="T34">
        <v>4.93365256446</v>
      </c>
      <c r="U34">
        <v>10.1012306061</v>
      </c>
      <c r="V34">
        <v>11.0181135466</v>
      </c>
      <c r="W34">
        <v>7.4153242184000003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10.559723887900001</v>
      </c>
      <c r="AJ34">
        <v>8.8766808141699993</v>
      </c>
      <c r="AK34">
        <v>8.4176382484500003</v>
      </c>
      <c r="AL34">
        <v>8.4986204502899998</v>
      </c>
      <c r="AM34">
        <v>8.8590340153600007</v>
      </c>
      <c r="AN34">
        <v>8.3984330665200009</v>
      </c>
      <c r="AO34">
        <v>8.6853949325500004</v>
      </c>
      <c r="AP34">
        <v>7.9279035258999997</v>
      </c>
      <c r="AQ34">
        <v>6.3534224134299997</v>
      </c>
      <c r="AR34">
        <v>8.7380807082099992</v>
      </c>
      <c r="AS34">
        <v>4.7120907608099998</v>
      </c>
      <c r="AT34">
        <v>8.2205376717600007</v>
      </c>
      <c r="AU34">
        <v>7.5646216065400003</v>
      </c>
      <c r="AV34">
        <v>6.1829554128600002</v>
      </c>
      <c r="AW34">
        <v>8.1349566974500007</v>
      </c>
      <c r="AX34">
        <v>7.9098458067799999</v>
      </c>
      <c r="AY34">
        <v>5.9066547681900001</v>
      </c>
      <c r="AZ34">
        <v>9.3912527763700009</v>
      </c>
      <c r="BA34">
        <v>9.1113053423999997</v>
      </c>
      <c r="BB34">
        <v>7.5818502270900003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9.9463927268399992</v>
      </c>
      <c r="E35">
        <v>8.66393316009</v>
      </c>
      <c r="F35">
        <v>8.7674091352500003</v>
      </c>
      <c r="G35">
        <v>7.8031951985200001</v>
      </c>
      <c r="H35">
        <v>7.36453885276</v>
      </c>
      <c r="I35">
        <v>8.08632703408</v>
      </c>
      <c r="J35">
        <v>7.7097417955200003</v>
      </c>
      <c r="K35">
        <v>6.8441956410899998</v>
      </c>
      <c r="L35">
        <v>6.6955367787100002</v>
      </c>
      <c r="M35">
        <v>8.5651057267200006</v>
      </c>
      <c r="N35">
        <v>7.9688483588699999</v>
      </c>
      <c r="O35">
        <v>11.747895058199999</v>
      </c>
      <c r="P35">
        <v>8.8509705856499998</v>
      </c>
      <c r="Q35">
        <v>6.8830589283799997</v>
      </c>
      <c r="R35">
        <v>10.894931895999999</v>
      </c>
      <c r="S35">
        <v>11.1626731982</v>
      </c>
      <c r="T35">
        <v>3.7613165581599999</v>
      </c>
      <c r="U35">
        <v>9.85173497211</v>
      </c>
      <c r="V35">
        <v>9.8480890218300008</v>
      </c>
      <c r="W35">
        <v>7.8586112396500001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10.537174066</v>
      </c>
      <c r="AJ35">
        <v>9.6208136325000009</v>
      </c>
      <c r="AK35">
        <v>6.8939611774099996</v>
      </c>
      <c r="AL35">
        <v>9.2788705012899992</v>
      </c>
      <c r="AM35">
        <v>8.8224727897200008</v>
      </c>
      <c r="AN35">
        <v>9.2777560798799996</v>
      </c>
      <c r="AO35">
        <v>7.1690905885199996</v>
      </c>
      <c r="AP35">
        <v>7.8394831319399998</v>
      </c>
      <c r="AQ35">
        <v>6.9684951395499999</v>
      </c>
      <c r="AR35">
        <v>8.37134883497</v>
      </c>
      <c r="AS35">
        <v>5.7058718779299999</v>
      </c>
      <c r="AT35">
        <v>8.4691213713500009</v>
      </c>
      <c r="AU35">
        <v>7.7819136461399996</v>
      </c>
      <c r="AV35">
        <v>6.1969514439199997</v>
      </c>
      <c r="AW35">
        <v>7.72076441942</v>
      </c>
      <c r="AX35">
        <v>7.2999621726299999</v>
      </c>
      <c r="AY35">
        <v>5.6963534310800004</v>
      </c>
      <c r="AZ35">
        <v>10.849216781999999</v>
      </c>
      <c r="BA35">
        <v>8.7976655459199993</v>
      </c>
      <c r="BB35">
        <v>6.7577875737699999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9.2111449841899997</v>
      </c>
      <c r="E36">
        <v>11.0482171597</v>
      </c>
      <c r="F36">
        <v>6.84700940904</v>
      </c>
      <c r="G36">
        <v>6.9738309255799997</v>
      </c>
      <c r="H36">
        <v>8.4073085798400005</v>
      </c>
      <c r="I36">
        <v>7.9023564325200004</v>
      </c>
      <c r="J36">
        <v>8.9454152062900008</v>
      </c>
      <c r="K36">
        <v>6.86542474112</v>
      </c>
      <c r="L36">
        <v>8.9276025737399998</v>
      </c>
      <c r="M36">
        <v>8.3156641972000003</v>
      </c>
      <c r="N36">
        <v>8.5600442438000002</v>
      </c>
      <c r="O36">
        <v>12.287908738900001</v>
      </c>
      <c r="P36">
        <v>8.7955886588900007</v>
      </c>
      <c r="Q36">
        <v>7.1482347970299998</v>
      </c>
      <c r="R36">
        <v>9.9343480263299995</v>
      </c>
      <c r="S36">
        <v>10.924305563800001</v>
      </c>
      <c r="T36">
        <v>5.5717797404300002</v>
      </c>
      <c r="U36">
        <v>10.213211980800001</v>
      </c>
      <c r="V36">
        <v>8.4274297386600008</v>
      </c>
      <c r="W36">
        <v>7.2696194401999996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9.2424185442700004</v>
      </c>
      <c r="AJ36">
        <v>9.7543335877999997</v>
      </c>
      <c r="AK36">
        <v>6.4867156747300001</v>
      </c>
      <c r="AL36">
        <v>9.6644544370999999</v>
      </c>
      <c r="AM36">
        <v>8.1362264003</v>
      </c>
      <c r="AN36">
        <v>8.5786242257299996</v>
      </c>
      <c r="AO36">
        <v>6.9572512082899998</v>
      </c>
      <c r="AP36">
        <v>7.3532411558000002</v>
      </c>
      <c r="AQ36">
        <v>6.8401105102899997</v>
      </c>
      <c r="AR36">
        <v>9.45443796132</v>
      </c>
      <c r="AS36">
        <v>7.0666643339600004</v>
      </c>
      <c r="AT36">
        <v>10.000818197399999</v>
      </c>
      <c r="AU36">
        <v>8.2720767079099993</v>
      </c>
      <c r="AV36">
        <v>6.5131065362199996</v>
      </c>
      <c r="AW36">
        <v>7.0417147208399999</v>
      </c>
      <c r="AX36">
        <v>10.127608893</v>
      </c>
      <c r="AY36">
        <v>7.3019095440099999</v>
      </c>
      <c r="AZ36">
        <v>9.6463046029299999</v>
      </c>
      <c r="BA36">
        <v>9.9416791707299996</v>
      </c>
      <c r="BB36">
        <v>6.3194010356600003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9.5519711712700008</v>
      </c>
      <c r="E37">
        <v>8.9346921457599997</v>
      </c>
      <c r="F37">
        <v>6.2222312184200002</v>
      </c>
      <c r="G37">
        <v>6.2443014755600004</v>
      </c>
      <c r="H37">
        <v>10.154984534</v>
      </c>
      <c r="I37">
        <v>7.4056439682299997</v>
      </c>
      <c r="J37">
        <v>6.6879403316500001</v>
      </c>
      <c r="K37">
        <v>6.6269314361899996</v>
      </c>
      <c r="L37">
        <v>7.0983319157100002</v>
      </c>
      <c r="M37">
        <v>10.130188927000001</v>
      </c>
      <c r="N37">
        <v>9.1183607485400007</v>
      </c>
      <c r="O37">
        <v>11.620997730199999</v>
      </c>
      <c r="P37">
        <v>8.1451249054799995</v>
      </c>
      <c r="Q37">
        <v>6.6495648445200004</v>
      </c>
      <c r="R37">
        <v>10.202387249499999</v>
      </c>
      <c r="S37">
        <v>11.6602371626</v>
      </c>
      <c r="T37">
        <v>6.77587572913</v>
      </c>
      <c r="U37">
        <v>11.1361487488</v>
      </c>
      <c r="V37">
        <v>9.3520443463999996</v>
      </c>
      <c r="W37">
        <v>8.8513372284899994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8.5150720141599994</v>
      </c>
      <c r="AJ37">
        <v>8.2880211960499999</v>
      </c>
      <c r="AK37">
        <v>6.3616274704100002</v>
      </c>
      <c r="AL37">
        <v>7.7971669211199996</v>
      </c>
      <c r="AM37">
        <v>7.7209556493999996</v>
      </c>
      <c r="AN37">
        <v>9.0276104804599999</v>
      </c>
      <c r="AO37">
        <v>6.6841867850399996</v>
      </c>
      <c r="AP37">
        <v>7.78212961942</v>
      </c>
      <c r="AQ37">
        <v>6.4951896043300001</v>
      </c>
      <c r="AR37">
        <v>11.511625825299999</v>
      </c>
      <c r="AS37">
        <v>8.7930686498800004</v>
      </c>
      <c r="AT37">
        <v>6.8743334656300004</v>
      </c>
      <c r="AU37">
        <v>8.6683943467199995</v>
      </c>
      <c r="AV37">
        <v>6.8184900774199999</v>
      </c>
      <c r="AW37">
        <v>7.53615321864</v>
      </c>
      <c r="AX37">
        <v>11.755401281199999</v>
      </c>
      <c r="AY37">
        <v>7.6900096681100001</v>
      </c>
      <c r="AZ37">
        <v>9.6069415959600004</v>
      </c>
      <c r="BA37">
        <v>9.6281911729500003</v>
      </c>
      <c r="BB37">
        <v>6.6243933133399997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8.6908177855299993</v>
      </c>
      <c r="E38">
        <v>9.9263965521700008</v>
      </c>
      <c r="F38">
        <v>6.1996876593400003</v>
      </c>
      <c r="G38">
        <v>6.4353560512000003</v>
      </c>
      <c r="H38">
        <v>10.7997890135</v>
      </c>
      <c r="I38">
        <v>8.9881247234800004</v>
      </c>
      <c r="J38">
        <v>5.2898860069599998</v>
      </c>
      <c r="K38">
        <v>7.0678567816299998</v>
      </c>
      <c r="L38">
        <v>5.8925208322699998</v>
      </c>
      <c r="M38">
        <v>9.1319060429800007</v>
      </c>
      <c r="N38">
        <v>9.4650815263000005</v>
      </c>
      <c r="O38">
        <v>10.5678283829</v>
      </c>
      <c r="P38">
        <v>7.2327958757699999</v>
      </c>
      <c r="Q38">
        <v>6.5190494729399999</v>
      </c>
      <c r="R38">
        <v>10.175684459499999</v>
      </c>
      <c r="S38">
        <v>11.299052102499999</v>
      </c>
      <c r="T38">
        <v>6.9978856564200003</v>
      </c>
      <c r="U38">
        <v>10.0379289618</v>
      </c>
      <c r="V38">
        <v>7.2151125978600001</v>
      </c>
      <c r="W38">
        <v>8.92332746724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8.3611541970700003</v>
      </c>
      <c r="AJ38">
        <v>8.9333456147200003</v>
      </c>
      <c r="AK38">
        <v>5.38179031532</v>
      </c>
      <c r="AL38">
        <v>6.8609753466100001</v>
      </c>
      <c r="AM38">
        <v>7.5249737800399998</v>
      </c>
      <c r="AN38">
        <v>8.1498764080800008</v>
      </c>
      <c r="AO38">
        <v>7.5639153812600002</v>
      </c>
      <c r="AP38">
        <v>7.5089174305800004</v>
      </c>
      <c r="AQ38">
        <v>5.0813125163699997</v>
      </c>
      <c r="AR38">
        <v>9.3681283041400008</v>
      </c>
      <c r="AS38">
        <v>8.4855848005100007</v>
      </c>
      <c r="AT38">
        <v>7.7924882965000002</v>
      </c>
      <c r="AU38">
        <v>9.3057059693799999</v>
      </c>
      <c r="AV38">
        <v>6.9083414407500001</v>
      </c>
      <c r="AW38">
        <v>7.5846693957899998</v>
      </c>
      <c r="AX38">
        <v>9.7186761816700002</v>
      </c>
      <c r="AY38">
        <v>5.0679264891300004</v>
      </c>
      <c r="AZ38">
        <v>8.5646955268799996</v>
      </c>
      <c r="BA38">
        <v>9.9840567578500004</v>
      </c>
      <c r="BB38">
        <v>7.0990172607000002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10.104953548499999</v>
      </c>
      <c r="E39">
        <v>9.4545476766699998</v>
      </c>
      <c r="F39">
        <v>6.3182642007599998</v>
      </c>
      <c r="G39">
        <v>7.8374310284300002</v>
      </c>
      <c r="H39">
        <v>7.3977675739000004</v>
      </c>
      <c r="I39">
        <v>9.7112417048000008</v>
      </c>
      <c r="J39">
        <v>6.4203462903000004</v>
      </c>
      <c r="K39">
        <v>6.5271602675900002</v>
      </c>
      <c r="L39">
        <v>4.9360194254099996</v>
      </c>
      <c r="M39">
        <v>11.530779991099999</v>
      </c>
      <c r="N39">
        <v>11.815032085</v>
      </c>
      <c r="O39">
        <v>9.5658079597000008</v>
      </c>
      <c r="P39">
        <v>8.2813610118100005</v>
      </c>
      <c r="Q39">
        <v>6.1336079645000003</v>
      </c>
      <c r="R39">
        <v>11.890352933400001</v>
      </c>
      <c r="S39">
        <v>10.8884185646</v>
      </c>
      <c r="T39">
        <v>7.1336689461400002</v>
      </c>
      <c r="U39">
        <v>7.5522091605400004</v>
      </c>
      <c r="V39">
        <v>8.6487835621899993</v>
      </c>
      <c r="W39">
        <v>8.9531956026199992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8.5700611245800005</v>
      </c>
      <c r="AJ39">
        <v>9.2941921929699998</v>
      </c>
      <c r="AK39">
        <v>5.6110583815300004</v>
      </c>
      <c r="AL39">
        <v>8.8344234846899994</v>
      </c>
      <c r="AM39">
        <v>6.8812480568999996</v>
      </c>
      <c r="AN39">
        <v>8.6680028376900005</v>
      </c>
      <c r="AO39">
        <v>7.6186063064700003</v>
      </c>
      <c r="AP39">
        <v>7.1433736284</v>
      </c>
      <c r="AQ39">
        <v>5.2240194306000003</v>
      </c>
      <c r="AR39">
        <v>10.982295716099999</v>
      </c>
      <c r="AS39">
        <v>9.0624487284900006</v>
      </c>
      <c r="AT39">
        <v>10.686650094299999</v>
      </c>
      <c r="AU39">
        <v>9.2519361880600002</v>
      </c>
      <c r="AV39">
        <v>7.2580865648600001</v>
      </c>
      <c r="AW39">
        <v>8.3425878855000004</v>
      </c>
      <c r="AX39">
        <v>10.3765768202</v>
      </c>
      <c r="AY39">
        <v>5.6274168174100003</v>
      </c>
      <c r="AZ39">
        <v>7.1706690075999999</v>
      </c>
      <c r="BA39">
        <v>12.207765160199999</v>
      </c>
      <c r="BB39">
        <v>6.6490460458799996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9.6398321966600005</v>
      </c>
      <c r="E40">
        <v>9.2544484238100004</v>
      </c>
      <c r="F40">
        <v>6.7318578286099999</v>
      </c>
      <c r="G40">
        <v>8.1364617908800003</v>
      </c>
      <c r="H40">
        <v>6.8280734681900004</v>
      </c>
      <c r="I40">
        <v>7.4297632551100001</v>
      </c>
      <c r="J40">
        <v>7.0280951980899999</v>
      </c>
      <c r="K40">
        <v>6.6160279798100001</v>
      </c>
      <c r="L40">
        <v>4.9466661341</v>
      </c>
      <c r="M40">
        <v>10.995007448599999</v>
      </c>
      <c r="N40">
        <v>10.1800544328</v>
      </c>
      <c r="O40">
        <v>10.406745409999999</v>
      </c>
      <c r="P40">
        <v>7.0704015270499996</v>
      </c>
      <c r="Q40">
        <v>6.2492666185300001</v>
      </c>
      <c r="R40">
        <v>8.80646795961</v>
      </c>
      <c r="S40">
        <v>9.4316298312099995</v>
      </c>
      <c r="T40">
        <v>7.92378259948</v>
      </c>
      <c r="U40">
        <v>8.8875708540799998</v>
      </c>
      <c r="V40">
        <v>10.9779267485</v>
      </c>
      <c r="W40">
        <v>7.9442164442500003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9.1644400411400007</v>
      </c>
      <c r="AJ40">
        <v>8.6196843051900007</v>
      </c>
      <c r="AK40">
        <v>5.7123374021700002</v>
      </c>
      <c r="AL40">
        <v>8.7336090804299999</v>
      </c>
      <c r="AM40">
        <v>7.3987862097599999</v>
      </c>
      <c r="AN40">
        <v>8.8207648071300007</v>
      </c>
      <c r="AO40">
        <v>8.7310704801100005</v>
      </c>
      <c r="AP40">
        <v>7.0879394031</v>
      </c>
      <c r="AQ40">
        <v>6.1594117230999998</v>
      </c>
      <c r="AR40">
        <v>9.74886347214</v>
      </c>
      <c r="AS40">
        <v>9.8557151011100004</v>
      </c>
      <c r="AT40">
        <v>10.630224466</v>
      </c>
      <c r="AU40">
        <v>8.4496765220899999</v>
      </c>
      <c r="AV40">
        <v>7.7751056740499997</v>
      </c>
      <c r="AW40">
        <v>9.8358030453099996</v>
      </c>
      <c r="AX40">
        <v>10.2536258427</v>
      </c>
      <c r="AY40">
        <v>5.1517192771999998</v>
      </c>
      <c r="AZ40">
        <v>7.5134230000300004</v>
      </c>
      <c r="BA40">
        <v>10.1685299664</v>
      </c>
      <c r="BB40">
        <v>6.6938283173300004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10.774954363799999</v>
      </c>
      <c r="E41">
        <v>9.6039141695700003</v>
      </c>
      <c r="F41">
        <v>7.2535779071200004</v>
      </c>
      <c r="G41">
        <v>8.1111948294200005</v>
      </c>
      <c r="H41">
        <v>7.9820360242900001</v>
      </c>
      <c r="I41">
        <v>6.6937079702900002</v>
      </c>
      <c r="J41">
        <v>10.2210150691</v>
      </c>
      <c r="K41">
        <v>7.1698702729699999</v>
      </c>
      <c r="L41">
        <v>6.7780760209400004</v>
      </c>
      <c r="M41">
        <v>9.7175024468700002</v>
      </c>
      <c r="N41">
        <v>7.4142487687200003</v>
      </c>
      <c r="O41">
        <v>11.5071919327</v>
      </c>
      <c r="P41">
        <v>8.7275521862299996</v>
      </c>
      <c r="Q41">
        <v>5.8240523608199997</v>
      </c>
      <c r="R41">
        <v>8.8079550241700009</v>
      </c>
      <c r="S41">
        <v>8.5750639119199992</v>
      </c>
      <c r="T41">
        <v>6.1492423148700004</v>
      </c>
      <c r="U41">
        <v>9.2168361265200005</v>
      </c>
      <c r="V41">
        <v>10.2433845494</v>
      </c>
      <c r="W41">
        <v>7.0628421473799996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9.7807372404899997</v>
      </c>
      <c r="AJ41">
        <v>7.8383337809700002</v>
      </c>
      <c r="AK41">
        <v>7.2314900908100004</v>
      </c>
      <c r="AL41">
        <v>8.54584250013</v>
      </c>
      <c r="AM41">
        <v>7.8536634403300001</v>
      </c>
      <c r="AN41">
        <v>7.9792967270200004</v>
      </c>
      <c r="AO41">
        <v>10.4177480323</v>
      </c>
      <c r="AP41">
        <v>7.00172959987</v>
      </c>
      <c r="AQ41">
        <v>5.97381436602</v>
      </c>
      <c r="AR41">
        <v>8.6756259870000001</v>
      </c>
      <c r="AS41">
        <v>7.01611233604</v>
      </c>
      <c r="AT41">
        <v>9.8387262689299995</v>
      </c>
      <c r="AU41">
        <v>8.5108773466500001</v>
      </c>
      <c r="AV41">
        <v>7.3630172351300001</v>
      </c>
      <c r="AW41">
        <v>8.8691284440500002</v>
      </c>
      <c r="AX41">
        <v>8.83894433703</v>
      </c>
      <c r="AY41">
        <v>4.1037642600700002</v>
      </c>
      <c r="AZ41">
        <v>7.4834290271999997</v>
      </c>
      <c r="BA41">
        <v>10.457586019000001</v>
      </c>
      <c r="BB41">
        <v>6.2043908725400003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11.591727067300001</v>
      </c>
      <c r="E42">
        <v>10.072737716700001</v>
      </c>
      <c r="F42">
        <v>6.83272518269</v>
      </c>
      <c r="G42">
        <v>8.1201754547899991</v>
      </c>
      <c r="H42">
        <v>8.8120232676299999</v>
      </c>
      <c r="I42">
        <v>7.7732514620700002</v>
      </c>
      <c r="J42">
        <v>11.8833247064</v>
      </c>
      <c r="K42">
        <v>7.1145437755599996</v>
      </c>
      <c r="L42">
        <v>7.24747960958</v>
      </c>
      <c r="M42">
        <v>9.0652972595700003</v>
      </c>
      <c r="N42">
        <v>6.0962815007</v>
      </c>
      <c r="O42">
        <v>12.0822214485</v>
      </c>
      <c r="P42">
        <v>9.1225017897700003</v>
      </c>
      <c r="Q42">
        <v>5.5894631119599998</v>
      </c>
      <c r="R42">
        <v>9.9712708038599995</v>
      </c>
      <c r="S42">
        <v>8.6347466406300004</v>
      </c>
      <c r="T42">
        <v>5.9284636183600004</v>
      </c>
      <c r="U42">
        <v>8.1801952067000006</v>
      </c>
      <c r="V42">
        <v>11.847509515300001</v>
      </c>
      <c r="W42">
        <v>7.5135046989200003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9.6566464786800008</v>
      </c>
      <c r="AJ42">
        <v>9.4094627866000007</v>
      </c>
      <c r="AK42">
        <v>6.5698384283299998</v>
      </c>
      <c r="AL42">
        <v>8.81190686367</v>
      </c>
      <c r="AM42">
        <v>9.4238687294600005</v>
      </c>
      <c r="AN42">
        <v>8.5656718491999992</v>
      </c>
      <c r="AO42">
        <v>10.4712302563</v>
      </c>
      <c r="AP42">
        <v>7.03762672558</v>
      </c>
      <c r="AQ42">
        <v>7.7089496712200001</v>
      </c>
      <c r="AR42">
        <v>9.0880132185899996</v>
      </c>
      <c r="AS42">
        <v>6.0070774382299996</v>
      </c>
      <c r="AT42">
        <v>11.380382130199999</v>
      </c>
      <c r="AU42">
        <v>5.8707066086399999</v>
      </c>
      <c r="AV42">
        <v>6.8878960391700002</v>
      </c>
      <c r="AW42">
        <v>9.8212598993399993</v>
      </c>
      <c r="AX42">
        <v>7.0907661365600001</v>
      </c>
      <c r="AY42">
        <v>4.0255076666600003</v>
      </c>
      <c r="AZ42">
        <v>6.87843514396</v>
      </c>
      <c r="BA42">
        <v>9.8505251954399995</v>
      </c>
      <c r="BB42">
        <v>6.6268324775199998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8.3333105438900006</v>
      </c>
      <c r="E43">
        <v>7.0506851355700002</v>
      </c>
      <c r="F43">
        <v>8.2102877061800008</v>
      </c>
      <c r="G43">
        <v>9.2097024694700007</v>
      </c>
      <c r="H43">
        <v>6.23221629788</v>
      </c>
      <c r="I43">
        <v>6.6523390870899997</v>
      </c>
      <c r="J43">
        <v>8.0668852511000004</v>
      </c>
      <c r="K43">
        <v>6.8820159944099997</v>
      </c>
      <c r="L43">
        <v>7.0976950285899996</v>
      </c>
      <c r="M43">
        <v>8.5163017859799997</v>
      </c>
      <c r="N43">
        <v>6.3595379545200004</v>
      </c>
      <c r="O43">
        <v>12.001670699</v>
      </c>
      <c r="P43">
        <v>6.6925560301200004</v>
      </c>
      <c r="Q43">
        <v>4.9024019146400004</v>
      </c>
      <c r="R43">
        <v>11.254631721999999</v>
      </c>
      <c r="S43">
        <v>8.0861863282499993</v>
      </c>
      <c r="T43">
        <v>5.8032583182700002</v>
      </c>
      <c r="U43">
        <v>7.4107393751800004</v>
      </c>
      <c r="V43">
        <v>8.6238899018499993</v>
      </c>
      <c r="W43">
        <v>7.5494577467599999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8.1948235059499996</v>
      </c>
      <c r="AJ43">
        <v>8.4347197136900007</v>
      </c>
      <c r="AK43">
        <v>6.1524361336300002</v>
      </c>
      <c r="AL43">
        <v>8.6437492810599998</v>
      </c>
      <c r="AM43">
        <v>8.1586971365499998</v>
      </c>
      <c r="AN43">
        <v>7.9842758094199997</v>
      </c>
      <c r="AO43">
        <v>8.3074372908900003</v>
      </c>
      <c r="AP43">
        <v>6.7897805483400004</v>
      </c>
      <c r="AQ43">
        <v>5.6843090094199997</v>
      </c>
      <c r="AR43">
        <v>9.9503651670799993</v>
      </c>
      <c r="AS43">
        <v>6.0490139977400004</v>
      </c>
      <c r="AT43">
        <v>13.953149011800001</v>
      </c>
      <c r="AU43">
        <v>6.2111400227600004</v>
      </c>
      <c r="AV43">
        <v>6.2714729075699998</v>
      </c>
      <c r="AW43">
        <v>10.4708715052</v>
      </c>
      <c r="AX43">
        <v>8.2828639388699994</v>
      </c>
      <c r="AY43">
        <v>5.4633475207500002</v>
      </c>
      <c r="AZ43">
        <v>6.8237920569800004</v>
      </c>
      <c r="BA43">
        <v>9.9458848891800002</v>
      </c>
      <c r="BB43">
        <v>6.6508152521800001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8.02724995128</v>
      </c>
      <c r="E44">
        <v>6.6977857363800002</v>
      </c>
      <c r="F44">
        <v>5.9057129494799998</v>
      </c>
      <c r="G44">
        <v>9.5852972851399993</v>
      </c>
      <c r="H44">
        <v>5.1094794048000001</v>
      </c>
      <c r="I44">
        <v>5.5831401161800001</v>
      </c>
      <c r="J44">
        <v>6.4445978723600001</v>
      </c>
      <c r="K44">
        <v>6.5928463514200004</v>
      </c>
      <c r="L44">
        <v>7.3331396606499997</v>
      </c>
      <c r="M44">
        <v>9.1248609556400009</v>
      </c>
      <c r="N44">
        <v>8.8981303295699998</v>
      </c>
      <c r="O44">
        <v>11.308333839099999</v>
      </c>
      <c r="P44">
        <v>5.8680309716099996</v>
      </c>
      <c r="Q44">
        <v>5.0982574930700002</v>
      </c>
      <c r="R44">
        <v>10.4901102395</v>
      </c>
      <c r="S44">
        <v>5.5410996570600002</v>
      </c>
      <c r="T44">
        <v>5.6622730403799997</v>
      </c>
      <c r="U44">
        <v>9.2774150552800005</v>
      </c>
      <c r="V44">
        <v>8.6506110345699998</v>
      </c>
      <c r="W44">
        <v>8.0399360102199999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8.4009054010900002</v>
      </c>
      <c r="AJ44">
        <v>8.6339257764199999</v>
      </c>
      <c r="AK44">
        <v>5.5592125515699999</v>
      </c>
      <c r="AL44">
        <v>8.5110926246700007</v>
      </c>
      <c r="AM44">
        <v>9.4832107974700008</v>
      </c>
      <c r="AN44">
        <v>9.0500694709800005</v>
      </c>
      <c r="AO44">
        <v>7.94342416845</v>
      </c>
      <c r="AP44">
        <v>6.4351297565300003</v>
      </c>
      <c r="AQ44">
        <v>6.9449113566499996</v>
      </c>
      <c r="AR44">
        <v>10.1280033035</v>
      </c>
      <c r="AS44">
        <v>7.3923185236500002</v>
      </c>
      <c r="AT44">
        <v>12.145045983799999</v>
      </c>
      <c r="AU44">
        <v>6.8081510136999999</v>
      </c>
      <c r="AV44">
        <v>6.4970025309399997</v>
      </c>
      <c r="AW44">
        <v>10.367663157499999</v>
      </c>
      <c r="AX44">
        <v>5.8275662341399999</v>
      </c>
      <c r="AY44">
        <v>4.8087115577599997</v>
      </c>
      <c r="AZ44">
        <v>7.5467983305399997</v>
      </c>
      <c r="BA44">
        <v>9.6681427280599994</v>
      </c>
      <c r="BB44">
        <v>8.77353961755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7.6420077568</v>
      </c>
      <c r="E45">
        <v>6.8695426077099997</v>
      </c>
      <c r="F45">
        <v>6.4641924062899996</v>
      </c>
      <c r="G45">
        <v>8.5386622886399994</v>
      </c>
      <c r="H45">
        <v>7.0562623022000004</v>
      </c>
      <c r="I45">
        <v>6.61908673758</v>
      </c>
      <c r="J45">
        <v>5.8531937948300001</v>
      </c>
      <c r="K45">
        <v>7.4409327327700003</v>
      </c>
      <c r="L45">
        <v>5.5298754245000001</v>
      </c>
      <c r="M45">
        <v>8.4329515406999995</v>
      </c>
      <c r="N45">
        <v>9.2498590916999994</v>
      </c>
      <c r="O45">
        <v>11.6382924714</v>
      </c>
      <c r="P45">
        <v>5.7702723913199998</v>
      </c>
      <c r="Q45">
        <v>4.99537433351</v>
      </c>
      <c r="R45">
        <v>7.72451049945</v>
      </c>
      <c r="S45">
        <v>7.0388488649900003</v>
      </c>
      <c r="T45">
        <v>8.6664036706199994</v>
      </c>
      <c r="U45">
        <v>10.1028343248</v>
      </c>
      <c r="V45">
        <v>8.8324677771900006</v>
      </c>
      <c r="W45">
        <v>7.4735160173699997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8.3525512127999999</v>
      </c>
      <c r="AJ45">
        <v>7.5134809553700004</v>
      </c>
      <c r="AK45">
        <v>5.0322632327600001</v>
      </c>
      <c r="AL45">
        <v>7.1676199432400001</v>
      </c>
      <c r="AM45">
        <v>10.555116460700001</v>
      </c>
      <c r="AN45">
        <v>7.51333456449</v>
      </c>
      <c r="AO45">
        <v>7.3490591745899998</v>
      </c>
      <c r="AP45">
        <v>7.2052544095900002</v>
      </c>
      <c r="AQ45">
        <v>4.4239200380500003</v>
      </c>
      <c r="AR45">
        <v>7.5491971925000003</v>
      </c>
      <c r="AS45">
        <v>8.63639116497</v>
      </c>
      <c r="AT45">
        <v>10.5175932362</v>
      </c>
      <c r="AU45">
        <v>6.7829777207399999</v>
      </c>
      <c r="AV45">
        <v>6.5685543840499996</v>
      </c>
      <c r="AW45">
        <v>8.3603847654599992</v>
      </c>
      <c r="AX45">
        <v>5.6724463368300002</v>
      </c>
      <c r="AY45">
        <v>5.3333694185000002</v>
      </c>
      <c r="AZ45">
        <v>7.3402209246599996</v>
      </c>
      <c r="BA45">
        <v>9.9314662221999992</v>
      </c>
      <c r="BB45">
        <v>8.3088949692899998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8.2640251793000008</v>
      </c>
      <c r="E46">
        <v>7.3766726031300003</v>
      </c>
      <c r="F46">
        <v>7.3452689539599998</v>
      </c>
      <c r="G46">
        <v>7.1972043295899999</v>
      </c>
      <c r="H46">
        <v>7.4502668741100004</v>
      </c>
      <c r="I46">
        <v>7.4491428609300003</v>
      </c>
      <c r="J46">
        <v>6.5596306798499997</v>
      </c>
      <c r="K46">
        <v>7.9809409845300001</v>
      </c>
      <c r="L46">
        <v>6.2694470521100003</v>
      </c>
      <c r="M46">
        <v>8.3009457010700007</v>
      </c>
      <c r="N46">
        <v>9.9285128343999993</v>
      </c>
      <c r="O46">
        <v>10.1329331396</v>
      </c>
      <c r="P46">
        <v>5.3720921092099996</v>
      </c>
      <c r="Q46">
        <v>5.3339241366000003</v>
      </c>
      <c r="R46">
        <v>7.7466091300900004</v>
      </c>
      <c r="S46">
        <v>8.2080413167100001</v>
      </c>
      <c r="T46">
        <v>4.4486934831799996</v>
      </c>
      <c r="U46">
        <v>8.2319710643300006</v>
      </c>
      <c r="V46">
        <v>10.5271135994</v>
      </c>
      <c r="W46">
        <v>8.4163243486599999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8.1125114113199999</v>
      </c>
      <c r="AJ46">
        <v>6.9411191705500004</v>
      </c>
      <c r="AK46">
        <v>6.7230985594900003</v>
      </c>
      <c r="AL46">
        <v>6.4465659824300001</v>
      </c>
      <c r="AM46">
        <v>10.420340147199999</v>
      </c>
      <c r="AN46">
        <v>7.2833186839400001</v>
      </c>
      <c r="AO46">
        <v>7.0330851326500001</v>
      </c>
      <c r="AP46">
        <v>7.8192375511699996</v>
      </c>
      <c r="AQ46">
        <v>3.35015232769</v>
      </c>
      <c r="AR46">
        <v>9.3883170940300005</v>
      </c>
      <c r="AS46">
        <v>7.0471798261199998</v>
      </c>
      <c r="AT46">
        <v>8.7191276858800002</v>
      </c>
      <c r="AU46">
        <v>7.1999170979400002</v>
      </c>
      <c r="AV46">
        <v>6.1547214612200003</v>
      </c>
      <c r="AW46">
        <v>8.4713596929000001</v>
      </c>
      <c r="AX46">
        <v>7.91690815719</v>
      </c>
      <c r="AY46">
        <v>4.5208687622000001</v>
      </c>
      <c r="AZ46">
        <v>8.3728749593499998</v>
      </c>
      <c r="BA46">
        <v>11.0807549419</v>
      </c>
      <c r="BB46">
        <v>7.9702973936600001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8.4000398162700005</v>
      </c>
      <c r="E47">
        <v>8.3685048251699996</v>
      </c>
      <c r="F47">
        <v>5.2027220719200002</v>
      </c>
      <c r="G47">
        <v>6.8637083053200003</v>
      </c>
      <c r="H47">
        <v>8.8509725161600006</v>
      </c>
      <c r="I47">
        <v>7.5820527328400003</v>
      </c>
      <c r="J47">
        <v>5.2647260984899997</v>
      </c>
      <c r="K47">
        <v>7.3469911618900001</v>
      </c>
      <c r="L47">
        <v>5.9522494612300001</v>
      </c>
      <c r="M47">
        <v>7.0754680648299999</v>
      </c>
      <c r="N47">
        <v>7.99467114698</v>
      </c>
      <c r="O47">
        <v>10.318729189800001</v>
      </c>
      <c r="P47">
        <v>6.5773316634699999</v>
      </c>
      <c r="Q47">
        <v>6.2094714289999997</v>
      </c>
      <c r="R47">
        <v>6.6380115349400004</v>
      </c>
      <c r="S47">
        <v>8.7746834500799995</v>
      </c>
      <c r="T47">
        <v>4.7757717463000002</v>
      </c>
      <c r="U47">
        <v>8.8470817262800008</v>
      </c>
      <c r="V47">
        <v>10.7029301928</v>
      </c>
      <c r="W47">
        <v>9.9553335057200005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7.8234131696000002</v>
      </c>
      <c r="AJ47">
        <v>6.4125745536799998</v>
      </c>
      <c r="AK47">
        <v>8.2134371146599996</v>
      </c>
      <c r="AL47">
        <v>7.0360340724799997</v>
      </c>
      <c r="AM47">
        <v>11.1145435254</v>
      </c>
      <c r="AN47">
        <v>8.7994521099400007</v>
      </c>
      <c r="AO47">
        <v>7.0155513488499999</v>
      </c>
      <c r="AP47">
        <v>8.1445488705900004</v>
      </c>
      <c r="AQ47">
        <v>4.3679783968399999</v>
      </c>
      <c r="AR47">
        <v>10.483646826299999</v>
      </c>
      <c r="AS47">
        <v>6.9229811443699996</v>
      </c>
      <c r="AT47">
        <v>7.0720899784000002</v>
      </c>
      <c r="AU47">
        <v>8.2573040798600008</v>
      </c>
      <c r="AV47">
        <v>5.8617852143700002</v>
      </c>
      <c r="AW47">
        <v>7.6064913591999996</v>
      </c>
      <c r="AX47">
        <v>9.7583813605900005</v>
      </c>
      <c r="AY47">
        <v>4.8872028792800002</v>
      </c>
      <c r="AZ47">
        <v>10.303208966</v>
      </c>
      <c r="BA47">
        <v>9.0660340217099993</v>
      </c>
      <c r="BB47">
        <v>8.0073606286699999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7.0681427945999999</v>
      </c>
      <c r="E48">
        <v>5.8375556694300004</v>
      </c>
      <c r="F48">
        <v>5.3287023326699998</v>
      </c>
      <c r="G48">
        <v>8.8337030534099998</v>
      </c>
      <c r="H48">
        <v>8.9121488100199997</v>
      </c>
      <c r="I48">
        <v>7.1876742438300001</v>
      </c>
      <c r="J48">
        <v>6.6144639948000004</v>
      </c>
      <c r="K48">
        <v>7.1294531608799998</v>
      </c>
      <c r="L48">
        <v>4.8904868634399996</v>
      </c>
      <c r="M48">
        <v>8.4511465895400004</v>
      </c>
      <c r="N48">
        <v>6.6546619230499999</v>
      </c>
      <c r="O48">
        <v>11.2251100945</v>
      </c>
      <c r="P48">
        <v>7.0476024512400004</v>
      </c>
      <c r="Q48">
        <v>5.64249390212</v>
      </c>
      <c r="R48">
        <v>7.6164333015099999</v>
      </c>
      <c r="S48">
        <v>8.1085907332199998</v>
      </c>
      <c r="T48">
        <v>5.7170906794</v>
      </c>
      <c r="U48">
        <v>8.6527737297700007</v>
      </c>
      <c r="V48">
        <v>10.196271449699999</v>
      </c>
      <c r="W48">
        <v>9.1211319409500007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6.7998134779699999</v>
      </c>
      <c r="AJ48">
        <v>6.1084577724000004</v>
      </c>
      <c r="AK48">
        <v>7.5055015473399997</v>
      </c>
      <c r="AL48">
        <v>7.7844092925800004</v>
      </c>
      <c r="AM48">
        <v>8.45328837976</v>
      </c>
      <c r="AN48">
        <v>8.1795579358699992</v>
      </c>
      <c r="AO48">
        <v>7.0991088480300002</v>
      </c>
      <c r="AP48">
        <v>7.57669836035</v>
      </c>
      <c r="AQ48">
        <v>4.8046625584599996</v>
      </c>
      <c r="AR48">
        <v>11.511378157499999</v>
      </c>
      <c r="AS48">
        <v>6.89032653751</v>
      </c>
      <c r="AT48">
        <v>8.4330554786299992</v>
      </c>
      <c r="AU48">
        <v>8.0907134681800006</v>
      </c>
      <c r="AV48">
        <v>5.7653257549100001</v>
      </c>
      <c r="AW48">
        <v>7.43902414068</v>
      </c>
      <c r="AX48">
        <v>9.5121244597800008</v>
      </c>
      <c r="AY48">
        <v>4.78141103927</v>
      </c>
      <c r="AZ48">
        <v>10.855490055300001</v>
      </c>
      <c r="BA48">
        <v>9.2457520389799992</v>
      </c>
      <c r="BB48">
        <v>7.7826061938000004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8.7461164094099999</v>
      </c>
      <c r="E49">
        <v>5.7979674889200004</v>
      </c>
      <c r="F49">
        <v>5.9715375526500001</v>
      </c>
      <c r="G49">
        <v>7.4410804126399999</v>
      </c>
      <c r="H49">
        <v>10.5533568513</v>
      </c>
      <c r="I49">
        <v>6.9897429026199998</v>
      </c>
      <c r="J49">
        <v>6.1213848824600001</v>
      </c>
      <c r="K49">
        <v>6.6238592366800004</v>
      </c>
      <c r="L49">
        <v>5.3710561444399998</v>
      </c>
      <c r="M49">
        <v>8.5864327494699992</v>
      </c>
      <c r="N49">
        <v>4.9584867904600003</v>
      </c>
      <c r="O49">
        <v>8.7315360017299994</v>
      </c>
      <c r="P49">
        <v>5.1614046469200003</v>
      </c>
      <c r="Q49">
        <v>5.3935349952999996</v>
      </c>
      <c r="R49">
        <v>8.0293266476100005</v>
      </c>
      <c r="S49">
        <v>7.1880797412700002</v>
      </c>
      <c r="T49">
        <v>6.7160938497</v>
      </c>
      <c r="U49">
        <v>8.2096266792799995</v>
      </c>
      <c r="V49">
        <v>9.4330087739199993</v>
      </c>
      <c r="W49">
        <v>9.4925385927899999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7.0588273260700003</v>
      </c>
      <c r="AJ49">
        <v>5.4838862037</v>
      </c>
      <c r="AK49">
        <v>5.7849133209200003</v>
      </c>
      <c r="AL49">
        <v>7.4262216348700001</v>
      </c>
      <c r="AM49">
        <v>8.1062511174199994</v>
      </c>
      <c r="AN49">
        <v>8.5758728601000005</v>
      </c>
      <c r="AO49">
        <v>6.6848055993699997</v>
      </c>
      <c r="AP49">
        <v>6.8936538372099996</v>
      </c>
      <c r="AQ49">
        <v>5.2715198429900001</v>
      </c>
      <c r="AR49">
        <v>11.0047999903</v>
      </c>
      <c r="AS49">
        <v>5.0615878857299998</v>
      </c>
      <c r="AT49">
        <v>7.3161368794800001</v>
      </c>
      <c r="AU49">
        <v>5.8214625829299997</v>
      </c>
      <c r="AV49">
        <v>5.8624781625700004</v>
      </c>
      <c r="AW49">
        <v>6.5626073888700001</v>
      </c>
      <c r="AX49">
        <v>8.3389793260499996</v>
      </c>
      <c r="AY49">
        <v>5.7555040473299997</v>
      </c>
      <c r="AZ49">
        <v>10.120761377199999</v>
      </c>
      <c r="BA49">
        <v>10.2134544032</v>
      </c>
      <c r="BB49">
        <v>9.2515392128799991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7.74316951507</v>
      </c>
      <c r="E50">
        <v>5.86290656179</v>
      </c>
      <c r="F50">
        <v>7.4872857229700003</v>
      </c>
      <c r="G50">
        <v>6.5806809342400001</v>
      </c>
      <c r="H50">
        <v>10.6696060616</v>
      </c>
      <c r="I50">
        <v>6.0530771080800001</v>
      </c>
      <c r="J50">
        <v>8.2756218015900007</v>
      </c>
      <c r="K50">
        <v>7.1010596589299997</v>
      </c>
      <c r="L50">
        <v>6.5683532912500002</v>
      </c>
      <c r="M50">
        <v>8.0785920518100003</v>
      </c>
      <c r="N50">
        <v>5.8090967222299996</v>
      </c>
      <c r="O50">
        <v>7.7593562045600004</v>
      </c>
      <c r="P50">
        <v>5.5061371925499998</v>
      </c>
      <c r="Q50">
        <v>5.9136336055000003</v>
      </c>
      <c r="R50">
        <v>8.0910273328100004</v>
      </c>
      <c r="S50">
        <v>8.4622789554200004</v>
      </c>
      <c r="T50">
        <v>6.2013338072500002</v>
      </c>
      <c r="U50">
        <v>7.5868546434899997</v>
      </c>
      <c r="V50">
        <v>11.1867209151</v>
      </c>
      <c r="W50">
        <v>9.0223032298699994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7.4887059178299999</v>
      </c>
      <c r="AJ50">
        <v>6.1164921152399998</v>
      </c>
      <c r="AK50">
        <v>6.3997494444200003</v>
      </c>
      <c r="AL50">
        <v>5.6188865529500003</v>
      </c>
      <c r="AM50">
        <v>9.74282509811</v>
      </c>
      <c r="AN50">
        <v>7.8836133617100002</v>
      </c>
      <c r="AO50">
        <v>6.9196793831200001</v>
      </c>
      <c r="AP50">
        <v>8.0360315685000003</v>
      </c>
      <c r="AQ50">
        <v>4.6531452057699996</v>
      </c>
      <c r="AR50">
        <v>9.4729574950500002</v>
      </c>
      <c r="AS50">
        <v>5.5756367409300003</v>
      </c>
      <c r="AT50">
        <v>7.5818539521100003</v>
      </c>
      <c r="AU50">
        <v>5.8996118453399999</v>
      </c>
      <c r="AV50">
        <v>6.0099962655499999</v>
      </c>
      <c r="AW50">
        <v>6.2705109512900004</v>
      </c>
      <c r="AX50">
        <v>6.8723370552900001</v>
      </c>
      <c r="AY50">
        <v>6.0460554593599998</v>
      </c>
      <c r="AZ50">
        <v>8.0041189347999993</v>
      </c>
      <c r="BA50">
        <v>10.794785470900001</v>
      </c>
      <c r="BB50">
        <v>8.6017616802399992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9.1922693129899997</v>
      </c>
      <c r="E51">
        <v>6.0433392859700001</v>
      </c>
      <c r="F51">
        <v>6.4019927576700004</v>
      </c>
      <c r="G51">
        <v>6.7440550044899998</v>
      </c>
      <c r="H51">
        <v>10.857164535800001</v>
      </c>
      <c r="I51">
        <v>6.5294959773799999</v>
      </c>
      <c r="J51">
        <v>8.0415835135599991</v>
      </c>
      <c r="K51">
        <v>6.1889385003199999</v>
      </c>
      <c r="L51">
        <v>7.7094962817599999</v>
      </c>
      <c r="M51">
        <v>8.5353320306999994</v>
      </c>
      <c r="N51">
        <v>6.6299141082200004</v>
      </c>
      <c r="O51">
        <v>8.0660879104899994</v>
      </c>
      <c r="P51">
        <v>5.6430668094399996</v>
      </c>
      <c r="Q51">
        <v>5.1758974987100004</v>
      </c>
      <c r="R51">
        <v>7.7901475073100004</v>
      </c>
      <c r="S51">
        <v>6.8274992722399999</v>
      </c>
      <c r="T51">
        <v>5.2798493659699997</v>
      </c>
      <c r="U51">
        <v>7.8968876796699998</v>
      </c>
      <c r="V51">
        <v>11.3428524697</v>
      </c>
      <c r="W51">
        <v>9.6202914067599998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7.8434053097199996</v>
      </c>
      <c r="AJ51">
        <v>7.1783321366099999</v>
      </c>
      <c r="AK51">
        <v>5.5109770917600001</v>
      </c>
      <c r="AL51">
        <v>5.0844763770299997</v>
      </c>
      <c r="AM51">
        <v>9.1533153867399992</v>
      </c>
      <c r="AN51">
        <v>8.0103398682000009</v>
      </c>
      <c r="AO51">
        <v>8.4568713438199996</v>
      </c>
      <c r="AP51">
        <v>7.7700237093100002</v>
      </c>
      <c r="AQ51">
        <v>5.2263517945100002</v>
      </c>
      <c r="AR51">
        <v>8.6197116064100001</v>
      </c>
      <c r="AS51">
        <v>6.5728363091000004</v>
      </c>
      <c r="AT51">
        <v>8.6687304042100006</v>
      </c>
      <c r="AU51">
        <v>7.05587903187</v>
      </c>
      <c r="AV51">
        <v>5.3829821258299999</v>
      </c>
      <c r="AW51">
        <v>6.7925404768900002</v>
      </c>
      <c r="AX51">
        <v>6.1672078024800001</v>
      </c>
      <c r="AY51">
        <v>5.3654380462800004</v>
      </c>
      <c r="AZ51">
        <v>7.8326982559299996</v>
      </c>
      <c r="BA51">
        <v>10.0297468626</v>
      </c>
      <c r="BB51">
        <v>10.870381420999999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8.4602414996099995</v>
      </c>
      <c r="E52">
        <v>6.2006770616100004</v>
      </c>
      <c r="F52">
        <v>6.3150104340500004</v>
      </c>
      <c r="G52">
        <v>6.7389653460999996</v>
      </c>
      <c r="H52">
        <v>10.888628972399999</v>
      </c>
      <c r="I52">
        <v>6.1757257054899997</v>
      </c>
      <c r="J52">
        <v>6.9488714316299998</v>
      </c>
      <c r="K52">
        <v>5.8123439710099998</v>
      </c>
      <c r="L52">
        <v>8.7261099298999998</v>
      </c>
      <c r="M52">
        <v>8.9429396668599992</v>
      </c>
      <c r="N52">
        <v>6.8760965704899997</v>
      </c>
      <c r="O52">
        <v>7.7208718105800003</v>
      </c>
      <c r="P52">
        <v>6.53235747023</v>
      </c>
      <c r="Q52">
        <v>5.20431043521</v>
      </c>
      <c r="R52">
        <v>6.9820214056700003</v>
      </c>
      <c r="S52">
        <v>9.1606768528100009</v>
      </c>
      <c r="T52">
        <v>5.9076377263299999</v>
      </c>
      <c r="U52">
        <v>7.3266793363199998</v>
      </c>
      <c r="V52">
        <v>8.6530856551900008</v>
      </c>
      <c r="W52">
        <v>8.6129296764000003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7.3256586418699996</v>
      </c>
      <c r="AJ52">
        <v>7.6059211769699999</v>
      </c>
      <c r="AK52">
        <v>5.6070301978400003</v>
      </c>
      <c r="AL52">
        <v>6.6929538365300001</v>
      </c>
      <c r="AM52">
        <v>9.5321074509500008</v>
      </c>
      <c r="AN52">
        <v>7.5782624193099997</v>
      </c>
      <c r="AO52">
        <v>7.5188265450799996</v>
      </c>
      <c r="AP52">
        <v>6.4393021204299998</v>
      </c>
      <c r="AQ52">
        <v>6.1331091242999998</v>
      </c>
      <c r="AR52">
        <v>9.0635910435699998</v>
      </c>
      <c r="AS52">
        <v>7.98223607162</v>
      </c>
      <c r="AT52">
        <v>9.5110244732999991</v>
      </c>
      <c r="AU52">
        <v>8.0617018055099994</v>
      </c>
      <c r="AV52">
        <v>5.5352255047599996</v>
      </c>
      <c r="AW52">
        <v>6.20911447733</v>
      </c>
      <c r="AX52">
        <v>6.6113195238999998</v>
      </c>
      <c r="AY52">
        <v>4.1773382498</v>
      </c>
      <c r="AZ52">
        <v>7.9224730320600001</v>
      </c>
      <c r="BA52">
        <v>11.028925412</v>
      </c>
      <c r="BB52">
        <v>9.4093362448800004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7.9392247398600002</v>
      </c>
      <c r="E53">
        <v>5.8030670136099998</v>
      </c>
      <c r="F53">
        <v>6.5470728889699998</v>
      </c>
      <c r="G53">
        <v>7.247345889</v>
      </c>
      <c r="H53">
        <v>9.1577234641299992</v>
      </c>
      <c r="I53">
        <v>6.3370508967400001</v>
      </c>
      <c r="J53">
        <v>6.6999196575299997</v>
      </c>
      <c r="K53">
        <v>6.39396794572</v>
      </c>
      <c r="L53">
        <v>8.4624818687700003</v>
      </c>
      <c r="M53">
        <v>8.5246447569000008</v>
      </c>
      <c r="N53">
        <v>6.7803434992099998</v>
      </c>
      <c r="O53">
        <v>6.6910491725499996</v>
      </c>
      <c r="P53">
        <v>7.7716778728499998</v>
      </c>
      <c r="Q53">
        <v>6.2898286754599999</v>
      </c>
      <c r="R53">
        <v>8.6948923152899997</v>
      </c>
      <c r="S53">
        <v>8.3954293777999993</v>
      </c>
      <c r="T53">
        <v>8.6563366508899993</v>
      </c>
      <c r="U53">
        <v>7.5057237878600001</v>
      </c>
      <c r="V53">
        <v>6.9522098869400004</v>
      </c>
      <c r="W53">
        <v>7.6461837913600004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7.5129166237699998</v>
      </c>
      <c r="AJ53">
        <v>7.6926657431400001</v>
      </c>
      <c r="AK53">
        <v>5.6331189036799998</v>
      </c>
      <c r="AL53">
        <v>7.6388153130500003</v>
      </c>
      <c r="AM53">
        <v>9.0475568052100002</v>
      </c>
      <c r="AN53">
        <v>6.4320089020199998</v>
      </c>
      <c r="AO53">
        <v>6.0375068302199999</v>
      </c>
      <c r="AP53">
        <v>6.4242352837999999</v>
      </c>
      <c r="AQ53">
        <v>5.34098283372</v>
      </c>
      <c r="AR53">
        <v>7.7771901744200003</v>
      </c>
      <c r="AS53">
        <v>8.1705145809699999</v>
      </c>
      <c r="AT53">
        <v>9.2108363473800008</v>
      </c>
      <c r="AU53">
        <v>8.8578803849799996</v>
      </c>
      <c r="AV53">
        <v>5.4653072182300004</v>
      </c>
      <c r="AW53">
        <v>5.2955735497900003</v>
      </c>
      <c r="AX53">
        <v>5.6034866865400002</v>
      </c>
      <c r="AY53">
        <v>4.3868994920600004</v>
      </c>
      <c r="AZ53">
        <v>7.4216572686099997</v>
      </c>
      <c r="BA53">
        <v>9.3879115300099993</v>
      </c>
      <c r="BB53">
        <v>7.7150634784400003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7.7254751241999999</v>
      </c>
      <c r="E54">
        <v>5.4373757979799997</v>
      </c>
      <c r="F54">
        <v>6.2657741124999999</v>
      </c>
      <c r="G54">
        <v>6.1007666079599998</v>
      </c>
      <c r="H54">
        <v>9.7167111346800006</v>
      </c>
      <c r="I54">
        <v>7.2040326028999999</v>
      </c>
      <c r="J54">
        <v>6.9907200518000003</v>
      </c>
      <c r="K54">
        <v>6.3552164273400003</v>
      </c>
      <c r="L54">
        <v>6.5306782373900001</v>
      </c>
      <c r="M54">
        <v>8.7285666983500008</v>
      </c>
      <c r="N54">
        <v>7.1658083551200003</v>
      </c>
      <c r="O54">
        <v>8.1622427914699998</v>
      </c>
      <c r="P54">
        <v>6.4035813088299998</v>
      </c>
      <c r="Q54">
        <v>6.2247104154599997</v>
      </c>
      <c r="R54">
        <v>8.6823033262799996</v>
      </c>
      <c r="S54">
        <v>8.8542748557300008</v>
      </c>
      <c r="T54">
        <v>7.8240907553400003</v>
      </c>
      <c r="U54">
        <v>8.6981677855499999</v>
      </c>
      <c r="V54">
        <v>8.6506871304399997</v>
      </c>
      <c r="W54">
        <v>8.8966047116600002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7.3619189138100003</v>
      </c>
      <c r="AJ54">
        <v>8.0337822693500005</v>
      </c>
      <c r="AK54">
        <v>7.0421879286299998</v>
      </c>
      <c r="AL54">
        <v>6.7586060628200002</v>
      </c>
      <c r="AM54">
        <v>10.4295808883</v>
      </c>
      <c r="AN54">
        <v>6.7272253655299998</v>
      </c>
      <c r="AO54">
        <v>5.1871972783900002</v>
      </c>
      <c r="AP54">
        <v>6.3695803</v>
      </c>
      <c r="AQ54">
        <v>5.0875135624999999</v>
      </c>
      <c r="AR54">
        <v>7.7695656097999999</v>
      </c>
      <c r="AS54">
        <v>6.8559032062399998</v>
      </c>
      <c r="AT54">
        <v>9.4105134537200001</v>
      </c>
      <c r="AU54">
        <v>5.9844370336799999</v>
      </c>
      <c r="AV54">
        <v>4.8870328724699998</v>
      </c>
      <c r="AW54">
        <v>6.2688366495599999</v>
      </c>
      <c r="AX54">
        <v>7.3240069015699998</v>
      </c>
      <c r="AY54">
        <v>7.2190806065600004</v>
      </c>
      <c r="AZ54">
        <v>8.4664091032800002</v>
      </c>
      <c r="BA54">
        <v>10.6789338082</v>
      </c>
      <c r="BB54">
        <v>7.4342174981799998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7.91157931518</v>
      </c>
      <c r="E55">
        <v>4.9837841062499999</v>
      </c>
      <c r="F55">
        <v>5.95437459549</v>
      </c>
      <c r="G55">
        <v>5.3703488944900002</v>
      </c>
      <c r="H55">
        <v>11.3982513604</v>
      </c>
      <c r="I55">
        <v>7.0735943610799996</v>
      </c>
      <c r="J55">
        <v>7.1254128451999996</v>
      </c>
      <c r="K55">
        <v>6.3597060834099999</v>
      </c>
      <c r="L55">
        <v>5.5939680082400001</v>
      </c>
      <c r="M55">
        <v>6.2564855666500003</v>
      </c>
      <c r="N55">
        <v>6.1682984418800002</v>
      </c>
      <c r="O55">
        <v>8.9120424757999999</v>
      </c>
      <c r="P55">
        <v>6.6324817816400001</v>
      </c>
      <c r="Q55">
        <v>6.6192425132499997</v>
      </c>
      <c r="R55">
        <v>7.37275231951</v>
      </c>
      <c r="S55">
        <v>7.8659860110600004</v>
      </c>
      <c r="T55">
        <v>6.1049585355099998</v>
      </c>
      <c r="U55">
        <v>9.7939764415300008</v>
      </c>
      <c r="V55">
        <v>8.9020234907100004</v>
      </c>
      <c r="W55">
        <v>9.9539599623099999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7.7039407625600003</v>
      </c>
      <c r="AJ55">
        <v>6.6770387511399996</v>
      </c>
      <c r="AK55">
        <v>6.8976810638400003</v>
      </c>
      <c r="AL55">
        <v>6.4665437139500002</v>
      </c>
      <c r="AM55">
        <v>10.2971660736</v>
      </c>
      <c r="AN55">
        <v>6.3964455008299996</v>
      </c>
      <c r="AO55">
        <v>7.0280825795800004</v>
      </c>
      <c r="AP55">
        <v>6.2482839874599998</v>
      </c>
      <c r="AQ55">
        <v>6.3332855721900003</v>
      </c>
      <c r="AR55">
        <v>7.0381304933199997</v>
      </c>
      <c r="AS55">
        <v>5.7006592196200003</v>
      </c>
      <c r="AT55">
        <v>8.4398749493299992</v>
      </c>
      <c r="AU55">
        <v>5.7477729814699998</v>
      </c>
      <c r="AV55">
        <v>4.7928058186499998</v>
      </c>
      <c r="AW55">
        <v>6.7471895275699998</v>
      </c>
      <c r="AX55">
        <v>5.7397651296300003</v>
      </c>
      <c r="AY55">
        <v>7.6804981135299997</v>
      </c>
      <c r="AZ55">
        <v>9.5588109584699996</v>
      </c>
      <c r="BA55">
        <v>9.17324120478</v>
      </c>
      <c r="BB55">
        <v>8.2103583061700007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7.1726846712199999</v>
      </c>
      <c r="E56">
        <v>4.6322542677099996</v>
      </c>
      <c r="F56">
        <v>7.3080368550300001</v>
      </c>
      <c r="G56">
        <v>6.0752836671799999</v>
      </c>
      <c r="H56">
        <v>11.5933549747</v>
      </c>
      <c r="I56">
        <v>7.67587874121</v>
      </c>
      <c r="J56">
        <v>8.1420849730599993</v>
      </c>
      <c r="K56">
        <v>6.0726673417299999</v>
      </c>
      <c r="L56">
        <v>4.6887663814499998</v>
      </c>
      <c r="M56">
        <v>8.23447640887</v>
      </c>
      <c r="N56">
        <v>6.0264351019899998</v>
      </c>
      <c r="O56">
        <v>9.6713842985799996</v>
      </c>
      <c r="P56">
        <v>7.2764657375599997</v>
      </c>
      <c r="Q56">
        <v>5.9163180233999997</v>
      </c>
      <c r="R56">
        <v>7.9153597266800002</v>
      </c>
      <c r="S56">
        <v>9.9330486587800007</v>
      </c>
      <c r="T56">
        <v>5.1903686846700001</v>
      </c>
      <c r="U56">
        <v>9.0424770226500009</v>
      </c>
      <c r="V56">
        <v>8.6210640545500006</v>
      </c>
      <c r="W56">
        <v>7.7550735917400004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6.0796643909199997</v>
      </c>
      <c r="AJ56">
        <v>6.4505179766099996</v>
      </c>
      <c r="AK56">
        <v>8.4551337880799995</v>
      </c>
      <c r="AL56">
        <v>7.20720085553</v>
      </c>
      <c r="AM56">
        <v>9.3356049066499995</v>
      </c>
      <c r="AN56">
        <v>6.5754641510200003</v>
      </c>
      <c r="AO56">
        <v>9.9025521580600007</v>
      </c>
      <c r="AP56">
        <v>6.0314319240099996</v>
      </c>
      <c r="AQ56">
        <v>5.8613023417200001</v>
      </c>
      <c r="AR56">
        <v>7.6005547381099996</v>
      </c>
      <c r="AS56">
        <v>4.5238403765699999</v>
      </c>
      <c r="AT56">
        <v>8.3768817530900002</v>
      </c>
      <c r="AU56">
        <v>6.3345090750199997</v>
      </c>
      <c r="AV56">
        <v>4.9775024489700002</v>
      </c>
      <c r="AW56">
        <v>7.4705944537200004</v>
      </c>
      <c r="AX56">
        <v>6.7539338828900002</v>
      </c>
      <c r="AY56">
        <v>5.6763128565100001</v>
      </c>
      <c r="AZ56">
        <v>9.0568920734400002</v>
      </c>
      <c r="BA56">
        <v>7.8709309299200001</v>
      </c>
      <c r="BB56">
        <v>8.6417207195699994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7.8984047751900004</v>
      </c>
      <c r="E57">
        <v>5.7422958312299999</v>
      </c>
      <c r="F57">
        <v>6.3292255806800002</v>
      </c>
      <c r="G57">
        <v>4.33201899118</v>
      </c>
      <c r="H57">
        <v>7.8387118069100001</v>
      </c>
      <c r="I57">
        <v>5.6783721232</v>
      </c>
      <c r="J57">
        <v>7.46048669264</v>
      </c>
      <c r="K57">
        <v>5.5885524115800003</v>
      </c>
      <c r="L57">
        <v>6.2269769722800001</v>
      </c>
      <c r="M57">
        <v>7.4092142286199998</v>
      </c>
      <c r="N57">
        <v>6.0867818192699996</v>
      </c>
      <c r="O57">
        <v>11.058843056700001</v>
      </c>
      <c r="P57">
        <v>9.9732212907399997</v>
      </c>
      <c r="Q57">
        <v>4.6696961140099997</v>
      </c>
      <c r="R57">
        <v>7.3688543648899998</v>
      </c>
      <c r="S57">
        <v>7.5178544076899998</v>
      </c>
      <c r="T57">
        <v>4.8396860509500002</v>
      </c>
      <c r="U57">
        <v>8.1221977601899997</v>
      </c>
      <c r="V57">
        <v>7.6880735659399999</v>
      </c>
      <c r="W57">
        <v>7.8610722588600002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5.7662052376900004</v>
      </c>
      <c r="AJ57">
        <v>7.2295423550500004</v>
      </c>
      <c r="AK57">
        <v>8.3634686898100004</v>
      </c>
      <c r="AL57">
        <v>7.4526688525699996</v>
      </c>
      <c r="AM57">
        <v>8.6633564294299994</v>
      </c>
      <c r="AN57">
        <v>7.0327795458100004</v>
      </c>
      <c r="AO57">
        <v>8.9130289671699998</v>
      </c>
      <c r="AP57">
        <v>6.2304656406500003</v>
      </c>
      <c r="AQ57">
        <v>6.51592718768</v>
      </c>
      <c r="AR57">
        <v>8.4707615361500004</v>
      </c>
      <c r="AS57">
        <v>3.7442876965499998</v>
      </c>
      <c r="AT57">
        <v>9.5256486604199999</v>
      </c>
      <c r="AU57">
        <v>7.8267332174200002</v>
      </c>
      <c r="AV57">
        <v>4.9930722923499999</v>
      </c>
      <c r="AW57">
        <v>7.3511614655399997</v>
      </c>
      <c r="AX57">
        <v>7.8165348931700001</v>
      </c>
      <c r="AY57">
        <v>7.7283612593299997</v>
      </c>
      <c r="AZ57">
        <v>8.8120663350800008</v>
      </c>
      <c r="BA57">
        <v>11.4077613075</v>
      </c>
      <c r="BB57">
        <v>9.7911094788199993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6.2322634306699998</v>
      </c>
      <c r="E58">
        <v>6.8803172374099999</v>
      </c>
      <c r="F58">
        <v>6.60681243322</v>
      </c>
      <c r="G58">
        <v>6.3728270299399998</v>
      </c>
      <c r="H58">
        <v>7.1701283158300004</v>
      </c>
      <c r="I58">
        <v>5.84344433429</v>
      </c>
      <c r="J58">
        <v>6.6199995472099999</v>
      </c>
      <c r="K58">
        <v>5.5653989628299998</v>
      </c>
      <c r="L58">
        <v>7.2139864676299998</v>
      </c>
      <c r="M58">
        <v>8.4713492123199998</v>
      </c>
      <c r="N58">
        <v>7.35039814745</v>
      </c>
      <c r="O58">
        <v>10.626548786800001</v>
      </c>
      <c r="P58">
        <v>6.7510724925199996</v>
      </c>
      <c r="Q58">
        <v>4.2133566838299998</v>
      </c>
      <c r="R58">
        <v>8.0128856504199995</v>
      </c>
      <c r="S58">
        <v>6.6971466367600003</v>
      </c>
      <c r="T58">
        <v>5.8746957708699998</v>
      </c>
      <c r="U58">
        <v>9.1425125186800003</v>
      </c>
      <c r="V58">
        <v>9.4778308997600007</v>
      </c>
      <c r="W58">
        <v>9.0630776382900002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5.24671274494</v>
      </c>
      <c r="AJ58">
        <v>6.2401445140799998</v>
      </c>
      <c r="AK58">
        <v>8.70745071212</v>
      </c>
      <c r="AL58">
        <v>7.7070386991299999</v>
      </c>
      <c r="AM58">
        <v>8.8880395790600009</v>
      </c>
      <c r="AN58">
        <v>6.9204166095500002</v>
      </c>
      <c r="AO58">
        <v>7.5014065915300003</v>
      </c>
      <c r="AP58">
        <v>5.4925920027600004</v>
      </c>
      <c r="AQ58">
        <v>5.5610392068500003</v>
      </c>
      <c r="AR58">
        <v>7.8538600322900001</v>
      </c>
      <c r="AS58">
        <v>4.8496345181000002</v>
      </c>
      <c r="AT58">
        <v>9.8131503382700007</v>
      </c>
      <c r="AU58">
        <v>8.1472869277599997</v>
      </c>
      <c r="AV58">
        <v>4.8887224694700002</v>
      </c>
      <c r="AW58">
        <v>7.8528941400600001</v>
      </c>
      <c r="AX58">
        <v>7.0531868655999999</v>
      </c>
      <c r="AY58">
        <v>6.7467937359799999</v>
      </c>
      <c r="AZ58">
        <v>7.7455954544000001</v>
      </c>
      <c r="BA58">
        <v>8.9530488207100003</v>
      </c>
      <c r="BB58">
        <v>8.7925605005899996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6.4435881745200003</v>
      </c>
      <c r="E59">
        <v>7.6177298121200003</v>
      </c>
      <c r="F59">
        <v>6.3151937587400004</v>
      </c>
      <c r="G59">
        <v>7.4693647996500001</v>
      </c>
      <c r="H59">
        <v>6.0553677310399996</v>
      </c>
      <c r="I59">
        <v>6.9092721847799998</v>
      </c>
      <c r="J59">
        <v>6.9059127618499998</v>
      </c>
      <c r="K59">
        <v>5.9330143393699997</v>
      </c>
      <c r="L59">
        <v>5.5984088955500004</v>
      </c>
      <c r="M59">
        <v>7.98641127462</v>
      </c>
      <c r="N59">
        <v>6.3086027220999998</v>
      </c>
      <c r="O59">
        <v>9.0787656040400009</v>
      </c>
      <c r="P59">
        <v>5.9171816755000002</v>
      </c>
      <c r="Q59">
        <v>4.7408605887100004</v>
      </c>
      <c r="R59">
        <v>7.4155714075799999</v>
      </c>
      <c r="S59">
        <v>7.7101416279199997</v>
      </c>
      <c r="T59">
        <v>5.8022769136900001</v>
      </c>
      <c r="U59">
        <v>8.9012660658799998</v>
      </c>
      <c r="V59">
        <v>10.256100633599999</v>
      </c>
      <c r="W59">
        <v>8.1788800186900001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5.8363833831100003</v>
      </c>
      <c r="AJ59">
        <v>6.7948254826200003</v>
      </c>
      <c r="AK59">
        <v>7.4400896687999998</v>
      </c>
      <c r="AL59">
        <v>8.5227667174599997</v>
      </c>
      <c r="AM59">
        <v>7.3512839119600004</v>
      </c>
      <c r="AN59">
        <v>7.6894882331799996</v>
      </c>
      <c r="AO59">
        <v>7.5114345828899998</v>
      </c>
      <c r="AP59">
        <v>5.0862670889199997</v>
      </c>
      <c r="AQ59">
        <v>6.8672692031500002</v>
      </c>
      <c r="AR59">
        <v>7.0787758069400004</v>
      </c>
      <c r="AS59">
        <v>5.4510116648500002</v>
      </c>
      <c r="AT59">
        <v>9.0467092057799992</v>
      </c>
      <c r="AU59">
        <v>7.3579091274300001</v>
      </c>
      <c r="AV59">
        <v>5.0318221740200002</v>
      </c>
      <c r="AW59">
        <v>10.3672656745</v>
      </c>
      <c r="AX59">
        <v>5.6381495491900004</v>
      </c>
      <c r="AY59">
        <v>6.3593397761799997</v>
      </c>
      <c r="AZ59">
        <v>8.0002682595000003</v>
      </c>
      <c r="BA59">
        <v>9.75217888291</v>
      </c>
      <c r="BB59">
        <v>8.1213929704600005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6.0918125697300001</v>
      </c>
      <c r="E60">
        <v>6.00369965368</v>
      </c>
      <c r="F60">
        <v>7.16016502019</v>
      </c>
      <c r="G60">
        <v>7.5898873207599999</v>
      </c>
      <c r="H60">
        <v>4.9634137654800004</v>
      </c>
      <c r="I60">
        <v>6.0533833455700004</v>
      </c>
      <c r="J60">
        <v>9.58008149566</v>
      </c>
      <c r="K60">
        <v>5.5439926764000003</v>
      </c>
      <c r="L60">
        <v>4.1260324599300002</v>
      </c>
      <c r="M60">
        <v>8.6804475168799993</v>
      </c>
      <c r="N60">
        <v>5.9825260090099999</v>
      </c>
      <c r="O60">
        <v>8.7642040496700009</v>
      </c>
      <c r="P60">
        <v>6.6815918776599998</v>
      </c>
      <c r="Q60">
        <v>4.7664584699299999</v>
      </c>
      <c r="R60">
        <v>9.3660270448199991</v>
      </c>
      <c r="S60">
        <v>8.9442563044100005</v>
      </c>
      <c r="T60">
        <v>5.2003500048399998</v>
      </c>
      <c r="U60">
        <v>7.5451169232000002</v>
      </c>
      <c r="V60">
        <v>8.5465136169600004</v>
      </c>
      <c r="W60">
        <v>7.5720394602900001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6.7349619408099999</v>
      </c>
      <c r="AJ60">
        <v>7.62714163448</v>
      </c>
      <c r="AK60">
        <v>6.8139134170000002</v>
      </c>
      <c r="AL60">
        <v>9.0957125284899991</v>
      </c>
      <c r="AM60">
        <v>7.1364011552299997</v>
      </c>
      <c r="AN60">
        <v>6.9087222043300001</v>
      </c>
      <c r="AO60">
        <v>6.8252261337900002</v>
      </c>
      <c r="AP60">
        <v>4.9536545524599997</v>
      </c>
      <c r="AQ60">
        <v>4.4568521528199998</v>
      </c>
      <c r="AR60">
        <v>9.0952527918000001</v>
      </c>
      <c r="AS60">
        <v>3.8821833809999999</v>
      </c>
      <c r="AT60">
        <v>6.9852863796599998</v>
      </c>
      <c r="AU60">
        <v>6.1679493381299997</v>
      </c>
      <c r="AV60">
        <v>5.0372230082199998</v>
      </c>
      <c r="AW60">
        <v>11.7950131179</v>
      </c>
      <c r="AX60">
        <v>7.0620688507900002</v>
      </c>
      <c r="AY60">
        <v>6.5359806131399996</v>
      </c>
      <c r="AZ60">
        <v>6.72562402348</v>
      </c>
      <c r="BA60">
        <v>9.7195420234699998</v>
      </c>
      <c r="BB60">
        <v>7.5320497142100002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 s="20">
        <v>4.5904849110699999</v>
      </c>
      <c r="E61" s="20">
        <v>5.5457057543500001</v>
      </c>
      <c r="F61" s="20">
        <v>6.6561010282100002</v>
      </c>
      <c r="G61" s="20">
        <v>8.9504482615699992</v>
      </c>
      <c r="H61" s="20">
        <v>4.9603234616099998</v>
      </c>
      <c r="I61" s="20">
        <v>5.7462472719699997</v>
      </c>
      <c r="J61" s="20">
        <v>8.8700474080300005</v>
      </c>
      <c r="K61" s="20">
        <v>5.3438844123599996</v>
      </c>
      <c r="L61" s="20">
        <v>6.2118153512700003</v>
      </c>
      <c r="M61" s="20">
        <v>10.710820355499999</v>
      </c>
      <c r="N61" s="20">
        <v>6.9778896326600002</v>
      </c>
      <c r="O61" s="20">
        <v>8.5407135570899992</v>
      </c>
      <c r="P61" s="20">
        <v>6.1699688412300002</v>
      </c>
      <c r="Q61" s="20">
        <v>4.6320156848599998</v>
      </c>
      <c r="R61" s="20">
        <v>8.8686113865399996</v>
      </c>
      <c r="S61" s="20">
        <v>7.06353213546</v>
      </c>
      <c r="T61" s="20">
        <v>5.7149109298200003</v>
      </c>
      <c r="U61" s="20">
        <v>7.0879498108999996</v>
      </c>
      <c r="V61" s="20">
        <v>9.9711062463500006</v>
      </c>
      <c r="W61" s="20">
        <v>7.6135638440899998</v>
      </c>
      <c r="X61" s="21"/>
      <c r="Y61" s="21"/>
      <c r="Z61" s="21"/>
      <c r="AA61" s="22"/>
      <c r="AB61" s="22"/>
      <c r="AC61" s="22"/>
      <c r="AD61" s="22"/>
      <c r="AE61" s="22"/>
      <c r="AF61" s="22"/>
      <c r="AG61" s="22"/>
      <c r="AH61" s="20"/>
      <c r="AI61" s="20">
        <v>5.5523119779499996</v>
      </c>
      <c r="AJ61" s="20">
        <v>8.3916497297999992</v>
      </c>
      <c r="AK61" s="20">
        <v>6.1589521818200001</v>
      </c>
      <c r="AL61" s="20">
        <v>7.6872241291299996</v>
      </c>
      <c r="AM61" s="20">
        <v>9.1919253665199996</v>
      </c>
      <c r="AN61" s="20">
        <v>7.7401573308899998</v>
      </c>
      <c r="AO61" s="20">
        <v>5.8674928362800003</v>
      </c>
      <c r="AP61" s="20">
        <v>5.4559429684299996</v>
      </c>
      <c r="AQ61" s="20">
        <v>5.1498784758799996</v>
      </c>
      <c r="AR61" s="20">
        <v>11.917325752</v>
      </c>
      <c r="AS61" s="20">
        <v>2.6331785304699999</v>
      </c>
      <c r="AT61" s="20">
        <v>8.6268657184199995</v>
      </c>
      <c r="AU61" s="20">
        <v>7.1024503323000001</v>
      </c>
      <c r="AV61" s="20">
        <v>4.6476455200900002</v>
      </c>
      <c r="AW61" s="20">
        <v>9.9435702852599999</v>
      </c>
      <c r="AX61" s="20">
        <v>6.4409408692200003</v>
      </c>
      <c r="AY61" s="20">
        <v>6.8228717336500004</v>
      </c>
      <c r="AZ61" s="20">
        <v>7.1900513358699998</v>
      </c>
      <c r="BA61" s="20">
        <v>10.2316181758</v>
      </c>
      <c r="BB61" s="20">
        <v>8.9681733455899995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 s="20">
        <v>4.8417963887599997</v>
      </c>
      <c r="E62" s="20">
        <v>6.6731733750700002</v>
      </c>
      <c r="F62" s="20">
        <v>7.97558124706</v>
      </c>
      <c r="G62" s="20">
        <v>6.8035953118699997</v>
      </c>
      <c r="H62" s="20">
        <v>5.0016465234799998</v>
      </c>
      <c r="I62" s="20">
        <v>6.6803755584299997</v>
      </c>
      <c r="J62" s="20">
        <v>6.82288458858</v>
      </c>
      <c r="K62" s="20">
        <v>5.2208183461699997</v>
      </c>
      <c r="L62" s="20">
        <v>5.9873805348399998</v>
      </c>
      <c r="M62" s="20">
        <v>8.4022110364400007</v>
      </c>
      <c r="N62" s="20">
        <v>6.5185342860100004</v>
      </c>
      <c r="O62" s="20">
        <v>7.9501714683999998</v>
      </c>
      <c r="P62" s="20">
        <v>4.6917886733399996</v>
      </c>
      <c r="Q62" s="20">
        <v>4.4587683365100004</v>
      </c>
      <c r="R62" s="20">
        <v>9.1810974274599992</v>
      </c>
      <c r="S62" s="20">
        <v>7.1222452708899997</v>
      </c>
      <c r="T62" s="20">
        <v>6.4567442713099998</v>
      </c>
      <c r="U62" s="20">
        <v>8.9738234605000002</v>
      </c>
      <c r="V62" s="20">
        <v>8.3091320096899999</v>
      </c>
      <c r="W62" s="20">
        <v>7.7012302578199998</v>
      </c>
      <c r="X62" s="21"/>
      <c r="Y62" s="21"/>
      <c r="Z62" s="21"/>
      <c r="AA62" s="22"/>
      <c r="AB62" s="22"/>
      <c r="AC62" s="22"/>
      <c r="AD62" s="22"/>
      <c r="AE62" s="22"/>
      <c r="AF62" s="22"/>
      <c r="AG62" s="22"/>
      <c r="AH62" s="20"/>
      <c r="AI62" s="20">
        <v>6.0155447968800004</v>
      </c>
      <c r="AJ62" s="20">
        <v>7.5068585083799997</v>
      </c>
      <c r="AK62" s="20">
        <v>6.8561649563999998</v>
      </c>
      <c r="AL62" s="20">
        <v>6.9350332053999999</v>
      </c>
      <c r="AM62" s="20">
        <v>10.0502969317</v>
      </c>
      <c r="AN62" s="20">
        <v>8.81033507269</v>
      </c>
      <c r="AO62" s="20">
        <v>7.9434158997699997</v>
      </c>
      <c r="AP62" s="20">
        <v>5.47792733014</v>
      </c>
      <c r="AQ62" s="20">
        <v>8.1217086162199994</v>
      </c>
      <c r="AR62" s="20">
        <v>8.5172019344999992</v>
      </c>
      <c r="AS62" s="20">
        <v>3.6543104305799998</v>
      </c>
      <c r="AT62" s="20">
        <v>8.8096655581200007</v>
      </c>
      <c r="AU62" s="20">
        <v>4.9813119120899998</v>
      </c>
      <c r="AV62" s="20">
        <v>4.2318497882299999</v>
      </c>
      <c r="AW62" s="20">
        <v>9.2827035239000004</v>
      </c>
      <c r="AX62" s="20">
        <v>4.6686603183099997</v>
      </c>
      <c r="AY62" s="20">
        <v>4.8563858056500004</v>
      </c>
      <c r="AZ62" s="20">
        <v>5.6567527184499999</v>
      </c>
      <c r="BA62" s="20">
        <v>10.7058543778</v>
      </c>
      <c r="BB62" s="20">
        <v>8.5829364708100009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v>5.3988066485299999</v>
      </c>
      <c r="E63">
        <v>6.01618886323</v>
      </c>
      <c r="F63">
        <v>5.8343028085000004</v>
      </c>
      <c r="G63">
        <v>6.7828717575099997</v>
      </c>
      <c r="H63">
        <v>5.0946106806699998</v>
      </c>
      <c r="I63">
        <v>7.43783322151</v>
      </c>
      <c r="J63">
        <v>6.5681178862399996</v>
      </c>
      <c r="K63">
        <v>5.1529993588599998</v>
      </c>
      <c r="L63">
        <v>4.8362949523800003</v>
      </c>
      <c r="M63">
        <v>7.23451328265</v>
      </c>
      <c r="N63">
        <v>7.4852984185600002</v>
      </c>
      <c r="O63">
        <v>8.3371160467800003</v>
      </c>
      <c r="P63">
        <v>5.3909521403099996</v>
      </c>
      <c r="Q63">
        <v>4.0020751576800002</v>
      </c>
      <c r="R63">
        <v>9.0133238040600006</v>
      </c>
      <c r="S63">
        <v>7.2728445817100003</v>
      </c>
      <c r="T63">
        <v>5.8529199687400002</v>
      </c>
      <c r="U63">
        <v>8.9001704480200008</v>
      </c>
      <c r="V63">
        <v>7.9077148338800001</v>
      </c>
      <c r="W63">
        <v>7.2833894215599999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6.5216162516700003</v>
      </c>
      <c r="AJ63">
        <v>6.8484527825099999</v>
      </c>
      <c r="AK63">
        <v>7.45821425879</v>
      </c>
      <c r="AL63">
        <v>7.5885039322800001</v>
      </c>
      <c r="AM63">
        <v>9.4091169796600003</v>
      </c>
      <c r="AN63">
        <v>8.1356942147000009</v>
      </c>
      <c r="AO63">
        <v>6.2982342060700001</v>
      </c>
      <c r="AP63">
        <v>6.0561290098400002</v>
      </c>
      <c r="AQ63">
        <v>5.2536572326200002</v>
      </c>
      <c r="AR63">
        <v>7.4493630764400001</v>
      </c>
      <c r="AS63">
        <v>4.6537196692</v>
      </c>
      <c r="AT63">
        <v>8.6590239157699997</v>
      </c>
      <c r="AU63">
        <v>5.61347516882</v>
      </c>
      <c r="AV63">
        <v>4.1774722710100001</v>
      </c>
      <c r="AW63">
        <v>8.2146272000600007</v>
      </c>
      <c r="AX63">
        <v>5.6348000964700002</v>
      </c>
      <c r="AY63">
        <v>4.2698657192200002</v>
      </c>
      <c r="AZ63">
        <v>7.1605751258500003</v>
      </c>
      <c r="BA63">
        <v>8.7707349181499996</v>
      </c>
      <c r="BB63">
        <v>10.017781556699999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v>6.3932267390500002</v>
      </c>
      <c r="E64">
        <v>5.0419602011100002</v>
      </c>
      <c r="F64">
        <v>5.9512490918600003</v>
      </c>
      <c r="G64">
        <v>6.8939591192599998</v>
      </c>
      <c r="H64">
        <v>4.5167853670899998</v>
      </c>
      <c r="I64">
        <v>6.0817271537500002</v>
      </c>
      <c r="J64">
        <v>5.85323439096</v>
      </c>
      <c r="K64">
        <v>4.7590287035000003</v>
      </c>
      <c r="L64">
        <v>5.4543318198700002</v>
      </c>
      <c r="M64">
        <v>6.4201999491099997</v>
      </c>
      <c r="N64">
        <v>9.4032403673899996</v>
      </c>
      <c r="O64">
        <v>7.1475772217499998</v>
      </c>
      <c r="P64">
        <v>5.6359866917100003</v>
      </c>
      <c r="Q64">
        <v>4.5021818883</v>
      </c>
      <c r="R64">
        <v>5.9199126492099996</v>
      </c>
      <c r="S64">
        <v>6.3995125129900003</v>
      </c>
      <c r="T64">
        <v>4.8663228164700003</v>
      </c>
      <c r="U64">
        <v>6.5012029814899996</v>
      </c>
      <c r="V64">
        <v>9.3986390407399991</v>
      </c>
      <c r="W64">
        <v>8.8679937222900005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6.7850818303500002</v>
      </c>
      <c r="AJ64">
        <v>6.32276483427</v>
      </c>
      <c r="AK64">
        <v>5.5681361480599998</v>
      </c>
      <c r="AL64">
        <v>7.0188581664100003</v>
      </c>
      <c r="AM64">
        <v>6.9717686758499999</v>
      </c>
      <c r="AN64">
        <v>7.0016563632000004</v>
      </c>
      <c r="AO64">
        <v>6.3948177398299997</v>
      </c>
      <c r="AP64">
        <v>5.4764425813299997</v>
      </c>
      <c r="AQ64">
        <v>5.0021282476</v>
      </c>
      <c r="AR64">
        <v>8.3421916915400001</v>
      </c>
      <c r="AS64">
        <v>4.5011710170499999</v>
      </c>
      <c r="AT64">
        <v>9.7544496809400005</v>
      </c>
      <c r="AU64">
        <v>5.51501527865</v>
      </c>
      <c r="AV64">
        <v>4.5457602137600004</v>
      </c>
      <c r="AW64">
        <v>6.7362230778100001</v>
      </c>
      <c r="AX64">
        <v>5.9356117474900003</v>
      </c>
      <c r="AY64">
        <v>3.77226143081</v>
      </c>
      <c r="AZ64">
        <v>7.5196339105499996</v>
      </c>
      <c r="BA64">
        <v>7.3129774138999997</v>
      </c>
      <c r="BB64">
        <v>8.4900385990499991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v>5.3909669495400001</v>
      </c>
      <c r="E65">
        <v>5.12012849067</v>
      </c>
      <c r="F65">
        <v>6.3384375780899997</v>
      </c>
      <c r="G65">
        <v>6.7963184532099996</v>
      </c>
      <c r="H65">
        <v>5.3586668826699997</v>
      </c>
      <c r="I65">
        <v>4.8360091896200004</v>
      </c>
      <c r="J65">
        <v>6.0819500279499996</v>
      </c>
      <c r="K65">
        <v>4.6857173851600002</v>
      </c>
      <c r="L65">
        <v>6.6223559935800003</v>
      </c>
      <c r="M65">
        <v>5.7257051312099998</v>
      </c>
      <c r="N65">
        <v>7.2609910184600004</v>
      </c>
      <c r="O65">
        <v>6.2951044335799997</v>
      </c>
      <c r="P65">
        <v>4.7593087951599999</v>
      </c>
      <c r="Q65">
        <v>4.2193922723700004</v>
      </c>
      <c r="R65">
        <v>5.8263830005799999</v>
      </c>
      <c r="S65">
        <v>6.1910646143300001</v>
      </c>
      <c r="T65">
        <v>5.6948831827299999</v>
      </c>
      <c r="U65">
        <v>6.1988180824499999</v>
      </c>
      <c r="V65">
        <v>8.8518483573700006</v>
      </c>
      <c r="W65">
        <v>7.12606120432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5.7572565094300003</v>
      </c>
      <c r="AJ65">
        <v>6.45333871312</v>
      </c>
      <c r="AK65">
        <v>5.7379113356699998</v>
      </c>
      <c r="AL65">
        <v>7.2923419068899999</v>
      </c>
      <c r="AM65">
        <v>6.5293794645299998</v>
      </c>
      <c r="AN65">
        <v>6.5414464399999996</v>
      </c>
      <c r="AO65">
        <v>6.0633567470800003</v>
      </c>
      <c r="AP65">
        <v>5.0483022661500003</v>
      </c>
      <c r="AQ65">
        <v>4.8229740398800001</v>
      </c>
      <c r="AR65">
        <v>7.8707405009700002</v>
      </c>
      <c r="AS65">
        <v>5.0996258325100001</v>
      </c>
      <c r="AT65">
        <v>8.5355892973399996</v>
      </c>
      <c r="AU65">
        <v>5.2105136176700002</v>
      </c>
      <c r="AV65">
        <v>4.0358851577700001</v>
      </c>
      <c r="AW65">
        <v>5.9923205469100003</v>
      </c>
      <c r="AX65">
        <v>5.09964327425</v>
      </c>
      <c r="AY65">
        <v>3.40729054589</v>
      </c>
      <c r="AZ65">
        <v>7.8656981758600004</v>
      </c>
      <c r="BA65">
        <v>7.2642305595799996</v>
      </c>
      <c r="BB65">
        <v>6.4326417736700003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v>6.2938770446600003</v>
      </c>
      <c r="E66">
        <v>5.0975441315500003</v>
      </c>
      <c r="F66">
        <v>7.2793052630200004</v>
      </c>
      <c r="G66">
        <v>6.0739785599299996</v>
      </c>
      <c r="H66">
        <v>5.5911295298699999</v>
      </c>
      <c r="I66">
        <v>4.9981214652899997</v>
      </c>
      <c r="J66">
        <v>5.5552583560600004</v>
      </c>
      <c r="K66">
        <v>4.6684302113799996</v>
      </c>
      <c r="L66">
        <v>5.9600098383600004</v>
      </c>
      <c r="M66">
        <v>6.6115610339800002</v>
      </c>
      <c r="N66">
        <v>5.1995487584799998</v>
      </c>
      <c r="O66">
        <v>6.6146277307699997</v>
      </c>
      <c r="P66">
        <v>4.3817257033499999</v>
      </c>
      <c r="Q66">
        <v>3.6258854644</v>
      </c>
      <c r="R66">
        <v>6.1821127465699997</v>
      </c>
      <c r="S66">
        <v>5.4946516240900003</v>
      </c>
      <c r="T66">
        <v>4.5619543181499997</v>
      </c>
      <c r="U66">
        <v>6.3957842849900004</v>
      </c>
      <c r="V66">
        <v>8.1157889951000008</v>
      </c>
      <c r="W66">
        <v>6.7667479530000003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5.6617055166799997</v>
      </c>
      <c r="AJ66">
        <v>6.4659438898000001</v>
      </c>
      <c r="AK66">
        <v>7.3731038930499997</v>
      </c>
      <c r="AL66">
        <v>7.7720023083300003</v>
      </c>
      <c r="AM66">
        <v>5.7623463589400004</v>
      </c>
      <c r="AN66">
        <v>6.4670892629200001</v>
      </c>
      <c r="AO66">
        <v>5.40340483564</v>
      </c>
      <c r="AP66">
        <v>4.9440068117199996</v>
      </c>
      <c r="AQ66">
        <v>4.0276528991399996</v>
      </c>
      <c r="AR66">
        <v>6.6590709010699998</v>
      </c>
      <c r="AS66">
        <v>6.5509231112200004</v>
      </c>
      <c r="AT66">
        <v>8.0513160229699992</v>
      </c>
      <c r="AU66">
        <v>4.8361061235499996</v>
      </c>
      <c r="AV66">
        <v>3.37993316801</v>
      </c>
      <c r="AW66">
        <v>4.6709105085799996</v>
      </c>
      <c r="AX66">
        <v>6.7301373308899999</v>
      </c>
      <c r="AY66">
        <v>4.4486860488</v>
      </c>
      <c r="AZ66">
        <v>8.7162087834299999</v>
      </c>
      <c r="BA66">
        <v>8.0508206915400002</v>
      </c>
      <c r="BB66">
        <v>7.3332390894100001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v>5.1268901749899998</v>
      </c>
      <c r="E67">
        <v>5.05796402018</v>
      </c>
      <c r="F67">
        <v>7.5472855922299997</v>
      </c>
      <c r="G67">
        <v>6.68503719963</v>
      </c>
      <c r="H67">
        <v>6.1070235400000001</v>
      </c>
      <c r="I67">
        <v>5.4314154216399997</v>
      </c>
      <c r="J67">
        <v>5.3354283885499996</v>
      </c>
      <c r="K67">
        <v>4.1260723545399998</v>
      </c>
      <c r="L67">
        <v>5.0835242059799999</v>
      </c>
      <c r="M67">
        <v>5.4069439718999996</v>
      </c>
      <c r="N67">
        <v>5.9868488714300003</v>
      </c>
      <c r="O67">
        <v>6.0410111612500001</v>
      </c>
      <c r="P67">
        <v>3.6868705155799999</v>
      </c>
      <c r="Q67">
        <v>3.4522723316200001</v>
      </c>
      <c r="R67">
        <v>7.7150982018400001</v>
      </c>
      <c r="S67">
        <v>4.1734101601500004</v>
      </c>
      <c r="T67">
        <v>4.3591583869299999</v>
      </c>
      <c r="U67">
        <v>4.9557673687800001</v>
      </c>
      <c r="V67">
        <v>8.2581933341500005</v>
      </c>
      <c r="W67">
        <v>7.2567726903500001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4.8486567981200004</v>
      </c>
      <c r="AJ67">
        <v>5.3878431584399999</v>
      </c>
      <c r="AK67">
        <v>7.5469442337799997</v>
      </c>
      <c r="AL67">
        <v>7.1241513522500002</v>
      </c>
      <c r="AM67">
        <v>4.8388147224800004</v>
      </c>
      <c r="AN67">
        <v>7.1565480557600001</v>
      </c>
      <c r="AO67">
        <v>5.3727940279000004</v>
      </c>
      <c r="AP67">
        <v>4.77300859172</v>
      </c>
      <c r="AQ67">
        <v>4.0578934572799996</v>
      </c>
      <c r="AR67">
        <v>6.7294101077099997</v>
      </c>
      <c r="AS67">
        <v>6.0367991823600002</v>
      </c>
      <c r="AT67">
        <v>7.0642413071399996</v>
      </c>
      <c r="AU67">
        <v>4.7085441514599999</v>
      </c>
      <c r="AV67">
        <v>3.27693124938</v>
      </c>
      <c r="AW67">
        <v>4.7165078991899998</v>
      </c>
      <c r="AX67">
        <v>6.2716302078000004</v>
      </c>
      <c r="AY67">
        <v>4.2934568442299996</v>
      </c>
      <c r="AZ67">
        <v>7.56660481693</v>
      </c>
      <c r="BA67">
        <v>9.3117846170600007</v>
      </c>
      <c r="BB67">
        <v>7.4895082149999999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v>4.9771504216400002</v>
      </c>
      <c r="E68">
        <v>5.3354179197100002</v>
      </c>
      <c r="F68">
        <v>6.0646377871899997</v>
      </c>
      <c r="G68">
        <v>7.1155952289600002</v>
      </c>
      <c r="H68">
        <v>5.9131632023499998</v>
      </c>
      <c r="I68">
        <v>6.3033411028900002</v>
      </c>
      <c r="J68">
        <v>5.90218988153</v>
      </c>
      <c r="K68">
        <v>3.58762030873</v>
      </c>
      <c r="L68">
        <v>5.8273058569999998</v>
      </c>
      <c r="M68">
        <v>5.5607063083300003</v>
      </c>
      <c r="N68">
        <v>6.7988232235600004</v>
      </c>
      <c r="O68">
        <v>5.3926439832700002</v>
      </c>
      <c r="P68">
        <v>3.6513190292100002</v>
      </c>
      <c r="Q68">
        <v>3.41456201549</v>
      </c>
      <c r="R68">
        <v>7.6752811511500001</v>
      </c>
      <c r="S68">
        <v>2.2648010543099999</v>
      </c>
      <c r="T68">
        <v>3.9938080339500002</v>
      </c>
      <c r="U68">
        <v>7.61527574527</v>
      </c>
      <c r="V68">
        <v>7.5370924193400004</v>
      </c>
      <c r="W68">
        <v>7.1858839128099996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4.8557300362199998</v>
      </c>
      <c r="AJ68">
        <v>3.6834628570499999</v>
      </c>
      <c r="AK68">
        <v>6.5470439353999996</v>
      </c>
      <c r="AL68">
        <v>5.8284192433599999</v>
      </c>
      <c r="AM68">
        <v>4.7042934718899998</v>
      </c>
      <c r="AN68">
        <v>6.7420815404400001</v>
      </c>
      <c r="AO68">
        <v>5.2196577487000004</v>
      </c>
      <c r="AP68">
        <v>4.9537913314999997</v>
      </c>
      <c r="AQ68">
        <v>6.1241410904400002</v>
      </c>
      <c r="AR68">
        <v>6.61519039517</v>
      </c>
      <c r="AS68">
        <v>7.2592601726800003</v>
      </c>
      <c r="AT68">
        <v>6.4580622483300001</v>
      </c>
      <c r="AU68">
        <v>4.0641314139000002</v>
      </c>
      <c r="AV68">
        <v>3.49283495286</v>
      </c>
      <c r="AW68">
        <v>6.06543747046</v>
      </c>
      <c r="AX68">
        <v>5.64828810762</v>
      </c>
      <c r="AY68">
        <v>4.5508361406100004</v>
      </c>
      <c r="AZ68">
        <v>8.2368716009400007</v>
      </c>
      <c r="BA68">
        <v>8.4310894540699994</v>
      </c>
      <c r="BB68">
        <v>6.14107227588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v>5.4759021427899999</v>
      </c>
      <c r="E69">
        <v>4.50029164596</v>
      </c>
      <c r="F69">
        <v>6.1947082161899996</v>
      </c>
      <c r="G69">
        <v>7.5308312479700001</v>
      </c>
      <c r="H69">
        <v>4.3322240129600003</v>
      </c>
      <c r="I69">
        <v>5.9399969241799999</v>
      </c>
      <c r="J69">
        <v>5.1357809034399997</v>
      </c>
      <c r="K69">
        <v>4.0292500250599996</v>
      </c>
      <c r="L69">
        <v>7.3602385573899998</v>
      </c>
      <c r="M69">
        <v>7.2460455776600003</v>
      </c>
      <c r="N69">
        <v>5.4519911307599997</v>
      </c>
      <c r="O69">
        <v>5.9403325885899996</v>
      </c>
      <c r="P69">
        <v>3.3496204575699999</v>
      </c>
      <c r="Q69">
        <v>3.6053321773599998</v>
      </c>
      <c r="R69">
        <v>7.1544746278</v>
      </c>
      <c r="S69">
        <v>2.6387970327999999</v>
      </c>
      <c r="T69">
        <v>4.4015347657700001</v>
      </c>
      <c r="U69">
        <v>6.4166318629500001</v>
      </c>
      <c r="V69">
        <v>9.8624098918099996</v>
      </c>
      <c r="W69">
        <v>7.645064853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6.2661235427999999</v>
      </c>
      <c r="AJ69">
        <v>2.8223459370500001</v>
      </c>
      <c r="AK69">
        <v>6.5083635861299998</v>
      </c>
      <c r="AL69">
        <v>6.3131540673200002</v>
      </c>
      <c r="AM69">
        <v>3.1383393287099999</v>
      </c>
      <c r="AN69">
        <v>5.3081721749400002</v>
      </c>
      <c r="AO69">
        <v>6.6000934638600004</v>
      </c>
      <c r="AP69">
        <v>5.4783022665900001</v>
      </c>
      <c r="AQ69">
        <v>6.9516091539599998</v>
      </c>
      <c r="AR69">
        <v>7.1452434017900002</v>
      </c>
      <c r="AS69">
        <v>8.6360878754999995</v>
      </c>
      <c r="AT69">
        <v>5.6557352358899999</v>
      </c>
      <c r="AU69">
        <v>3.8396025435399999</v>
      </c>
      <c r="AV69">
        <v>3.5186761564200002</v>
      </c>
      <c r="AW69">
        <v>6.26793649726</v>
      </c>
      <c r="AX69">
        <v>5.99302978454</v>
      </c>
      <c r="AY69">
        <v>4.9295283123999996</v>
      </c>
      <c r="AZ69">
        <v>6.7381133579799997</v>
      </c>
      <c r="BA69">
        <v>8.8260095125299998</v>
      </c>
      <c r="BB69">
        <v>5.9400761099899997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v>4.2914753829999999</v>
      </c>
      <c r="E70">
        <v>5.5412095269700004</v>
      </c>
      <c r="F70">
        <v>4.9680519676700001</v>
      </c>
      <c r="G70">
        <v>6.7636155952900001</v>
      </c>
      <c r="H70">
        <v>3.5886852426</v>
      </c>
      <c r="I70">
        <v>5.9273863241800004</v>
      </c>
      <c r="J70">
        <v>4.9703339293799997</v>
      </c>
      <c r="K70">
        <v>4.4304276098899997</v>
      </c>
      <c r="L70">
        <v>5.0215007171600003</v>
      </c>
      <c r="M70">
        <v>7.1045685571700004</v>
      </c>
      <c r="N70">
        <v>4.9364050121799998</v>
      </c>
      <c r="O70">
        <v>6.8502608395599998</v>
      </c>
      <c r="P70">
        <v>3.0719852069</v>
      </c>
      <c r="Q70">
        <v>3.86297567005</v>
      </c>
      <c r="R70">
        <v>7.6202218003900004</v>
      </c>
      <c r="S70">
        <v>4.32149027083</v>
      </c>
      <c r="T70">
        <v>4.0135998525699996</v>
      </c>
      <c r="U70">
        <v>6.7102128621599997</v>
      </c>
      <c r="V70">
        <v>8.7103392551199992</v>
      </c>
      <c r="W70">
        <v>7.1671716986299998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5.3834350988299997</v>
      </c>
      <c r="AJ70">
        <v>2.6625179887699999</v>
      </c>
      <c r="AK70">
        <v>6.5040639997699996</v>
      </c>
      <c r="AL70">
        <v>7.1278469876799999</v>
      </c>
      <c r="AM70">
        <v>3.0060043823</v>
      </c>
      <c r="AN70">
        <v>5.3023469115099999</v>
      </c>
      <c r="AO70">
        <v>4.9608024096800003</v>
      </c>
      <c r="AP70">
        <v>4.8291217891600002</v>
      </c>
      <c r="AQ70">
        <v>5.2240486702600002</v>
      </c>
      <c r="AR70">
        <v>7.1310576554400003</v>
      </c>
      <c r="AS70">
        <v>6.84656279988</v>
      </c>
      <c r="AT70">
        <v>6.6737115837500003</v>
      </c>
      <c r="AU70">
        <v>5.61915821927</v>
      </c>
      <c r="AV70">
        <v>3.40832792939</v>
      </c>
      <c r="AW70">
        <v>7.0390917802999997</v>
      </c>
      <c r="AX70">
        <v>6.8013675599700001</v>
      </c>
      <c r="AY70">
        <v>5.3806530414699996</v>
      </c>
      <c r="AZ70">
        <v>6.9809496094099996</v>
      </c>
      <c r="BA70">
        <v>8.1344338795199995</v>
      </c>
      <c r="BB70">
        <v>5.1969691409400003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v>4.9153584989899999</v>
      </c>
      <c r="E71">
        <v>4.62606816056</v>
      </c>
      <c r="F71">
        <v>6.0598177418099999</v>
      </c>
      <c r="G71">
        <v>6.51971424159</v>
      </c>
      <c r="H71">
        <v>3.8512233064800001</v>
      </c>
      <c r="I71">
        <v>6.3256209357299999</v>
      </c>
      <c r="J71">
        <v>4.6838718258499998</v>
      </c>
      <c r="K71">
        <v>4.5896190028500001</v>
      </c>
      <c r="L71">
        <v>4.3358237624199996</v>
      </c>
      <c r="M71">
        <v>6.3453964977100004</v>
      </c>
      <c r="N71">
        <v>4.6497849569099996</v>
      </c>
      <c r="O71">
        <v>6.2625370305199999</v>
      </c>
      <c r="P71">
        <v>3.3684010882200002</v>
      </c>
      <c r="Q71">
        <v>3.3427229855</v>
      </c>
      <c r="R71">
        <v>9.4128978209500005</v>
      </c>
      <c r="S71">
        <v>5.5705560006999999</v>
      </c>
      <c r="T71">
        <v>4.8360858471499997</v>
      </c>
      <c r="U71">
        <v>5.6389750877000004</v>
      </c>
      <c r="V71">
        <v>7.5327102299400002</v>
      </c>
      <c r="W71">
        <v>6.7655031908199996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5.2142479873900003</v>
      </c>
      <c r="AJ71">
        <v>2.4463408768799999</v>
      </c>
      <c r="AK71">
        <v>6.7942107200299997</v>
      </c>
      <c r="AL71">
        <v>7.6851531278899996</v>
      </c>
      <c r="AM71">
        <v>3.8770451208900001</v>
      </c>
      <c r="AN71">
        <v>5.91426122781</v>
      </c>
      <c r="AO71">
        <v>4.0516814301900004</v>
      </c>
      <c r="AP71">
        <v>4.6467821136299996</v>
      </c>
      <c r="AQ71">
        <v>4.9629077347499999</v>
      </c>
      <c r="AR71">
        <v>7.4678782926</v>
      </c>
      <c r="AS71">
        <v>4.9801748945000002</v>
      </c>
      <c r="AT71">
        <v>7.0124256235200004</v>
      </c>
      <c r="AU71">
        <v>4.19941470878</v>
      </c>
      <c r="AV71">
        <v>3.3453465481900002</v>
      </c>
      <c r="AW71">
        <v>6.3241745849699997</v>
      </c>
      <c r="AX71">
        <v>5.3933961047999999</v>
      </c>
      <c r="AY71">
        <v>4.27760471663</v>
      </c>
      <c r="AZ71">
        <v>5.9031256608099998</v>
      </c>
      <c r="BA71">
        <v>7.0189908493299997</v>
      </c>
      <c r="BB71">
        <v>5.7585322795499998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v>5.5653901609999998</v>
      </c>
      <c r="E72">
        <v>4.0237482882200002</v>
      </c>
      <c r="F72">
        <v>5.6398887030799996</v>
      </c>
      <c r="G72">
        <v>6.8126289791900003</v>
      </c>
      <c r="H72">
        <v>3.2531654300500001</v>
      </c>
      <c r="I72">
        <v>6.9147607125299997</v>
      </c>
      <c r="J72">
        <v>4.6191472653999996</v>
      </c>
      <c r="K72">
        <v>3.9374077126000002</v>
      </c>
      <c r="L72">
        <v>4.9531873053400002</v>
      </c>
      <c r="M72">
        <v>6.4552639488399999</v>
      </c>
      <c r="N72">
        <v>4.2055543856500002</v>
      </c>
      <c r="O72">
        <v>5.2621733836900004</v>
      </c>
      <c r="P72">
        <v>5.7814335078600001</v>
      </c>
      <c r="Q72">
        <v>3.23062679945</v>
      </c>
      <c r="R72">
        <v>9.7211600912700007</v>
      </c>
      <c r="S72">
        <v>5.0869231026700001</v>
      </c>
      <c r="T72">
        <v>3.8159711331000001</v>
      </c>
      <c r="U72">
        <v>4.5281138190699997</v>
      </c>
      <c r="V72">
        <v>7.8085237695299998</v>
      </c>
      <c r="W72">
        <v>6.7337388743000002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5.8971936124999997</v>
      </c>
      <c r="AJ72">
        <v>3.6628034146599999</v>
      </c>
      <c r="AK72">
        <v>6.5595442008199996</v>
      </c>
      <c r="AL72">
        <v>7.0299634824500004</v>
      </c>
      <c r="AM72">
        <v>3.4629853868799998</v>
      </c>
      <c r="AN72">
        <v>6.9104153631900003</v>
      </c>
      <c r="AO72">
        <v>3.15347959623</v>
      </c>
      <c r="AP72">
        <v>4.5197738894699997</v>
      </c>
      <c r="AQ72">
        <v>3.5708768273099998</v>
      </c>
      <c r="AR72">
        <v>5.3785069162700001</v>
      </c>
      <c r="AS72">
        <v>3.1542356971299998</v>
      </c>
      <c r="AT72">
        <v>7.14749638339</v>
      </c>
      <c r="AU72">
        <v>3.5171592603300001</v>
      </c>
      <c r="AV72">
        <v>3.2698782687299999</v>
      </c>
      <c r="AW72">
        <v>5.8578615238599996</v>
      </c>
      <c r="AX72">
        <v>5.0426057051799997</v>
      </c>
      <c r="AY72">
        <v>3.7597041762600001</v>
      </c>
      <c r="AZ72">
        <v>6.5362611789800003</v>
      </c>
      <c r="BA72">
        <v>7.4576378382600002</v>
      </c>
      <c r="BB72">
        <v>6.1560157279499998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v>5.5866970649000001</v>
      </c>
      <c r="E73">
        <v>3.5248441620099999</v>
      </c>
      <c r="F73">
        <v>6.7689976108599996</v>
      </c>
      <c r="G73">
        <v>7.3395474324999999</v>
      </c>
      <c r="H73">
        <v>2.5377683376800002</v>
      </c>
      <c r="I73">
        <v>6.5538220488699999</v>
      </c>
      <c r="J73">
        <v>5.84323934841</v>
      </c>
      <c r="K73">
        <v>4.0344618810000004</v>
      </c>
      <c r="L73">
        <v>5.4012785248600004</v>
      </c>
      <c r="M73">
        <v>6.5852939958599999</v>
      </c>
      <c r="N73">
        <v>4.3511553213100003</v>
      </c>
      <c r="O73">
        <v>4.0487996018099999</v>
      </c>
      <c r="P73">
        <v>7.4773568425399999</v>
      </c>
      <c r="Q73">
        <v>3.3240492118999998</v>
      </c>
      <c r="R73">
        <v>8.1431574009100007</v>
      </c>
      <c r="S73">
        <v>6.7360820755099997</v>
      </c>
      <c r="T73">
        <v>4.41145353876</v>
      </c>
      <c r="U73">
        <v>4.7922246719399997</v>
      </c>
      <c r="V73">
        <v>6.9846506578699996</v>
      </c>
      <c r="W73">
        <v>5.8622179220000001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4.8693773031100003</v>
      </c>
      <c r="AJ73">
        <v>3.3477768778299999</v>
      </c>
      <c r="AK73">
        <v>6.96524960123</v>
      </c>
      <c r="AL73">
        <v>5.0141809557699997</v>
      </c>
      <c r="AM73">
        <v>3.1086635809800001</v>
      </c>
      <c r="AN73">
        <v>6.1373201544400002</v>
      </c>
      <c r="AO73">
        <v>3.3981785447799999</v>
      </c>
      <c r="AP73">
        <v>4.1925928940399997</v>
      </c>
      <c r="AQ73">
        <v>3.8444665311400001</v>
      </c>
      <c r="AR73">
        <v>5.9608093329900003</v>
      </c>
      <c r="AS73">
        <v>4.0578895410099998</v>
      </c>
      <c r="AT73">
        <v>6.65793672634</v>
      </c>
      <c r="AU73">
        <v>4.3506492217000003</v>
      </c>
      <c r="AV73">
        <v>2.9664803758999998</v>
      </c>
      <c r="AW73">
        <v>4.9036996652799996</v>
      </c>
      <c r="AX73">
        <v>6.6083291266800002</v>
      </c>
      <c r="AY73">
        <v>3.9118778759900001</v>
      </c>
      <c r="AZ73">
        <v>6.8905703161199998</v>
      </c>
      <c r="BA73">
        <v>5.1875902103799998</v>
      </c>
      <c r="BB73">
        <v>6.9987725303900001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v>5.17682978706</v>
      </c>
      <c r="E74">
        <v>2.9404409577599999</v>
      </c>
      <c r="F74">
        <v>5.7249714572499997</v>
      </c>
      <c r="G74">
        <v>6.3592922200400004</v>
      </c>
      <c r="H74">
        <v>3.90488178332</v>
      </c>
      <c r="I74">
        <v>7.3066365948399996</v>
      </c>
      <c r="J74">
        <v>5.4908794134900001</v>
      </c>
      <c r="K74">
        <v>4.0190678273499998</v>
      </c>
      <c r="L74">
        <v>5.2736052134299998</v>
      </c>
      <c r="M74">
        <v>6.1485658132000003</v>
      </c>
      <c r="N74">
        <v>3.2795414734800001</v>
      </c>
      <c r="O74">
        <v>4.0589286693700002</v>
      </c>
      <c r="P74">
        <v>4.36393850284</v>
      </c>
      <c r="Q74">
        <v>2.6693238752399999</v>
      </c>
      <c r="R74">
        <v>5.9019819484899996</v>
      </c>
      <c r="S74">
        <v>5.4671610504199997</v>
      </c>
      <c r="T74">
        <v>4.9286218330500002</v>
      </c>
      <c r="U74">
        <v>5.5669240588699997</v>
      </c>
      <c r="V74">
        <v>6.6220393188599997</v>
      </c>
      <c r="W74">
        <v>5.8782727992300003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4.8350348427799998</v>
      </c>
      <c r="AJ74">
        <v>2.3932770885300001</v>
      </c>
      <c r="AK74">
        <v>4.9427828034200001</v>
      </c>
      <c r="AL74">
        <v>4.9798215727399997</v>
      </c>
      <c r="AM74">
        <v>2.7026259980399998</v>
      </c>
      <c r="AN74">
        <v>4.8350118459799996</v>
      </c>
      <c r="AO74">
        <v>4.22269781406</v>
      </c>
      <c r="AP74">
        <v>4.3955593036099998</v>
      </c>
      <c r="AQ74">
        <v>3.16346515067</v>
      </c>
      <c r="AR74">
        <v>5.4726546544000003</v>
      </c>
      <c r="AS74">
        <v>3.8267292531299999</v>
      </c>
      <c r="AT74">
        <v>4.9684937807000003</v>
      </c>
      <c r="AU74">
        <v>3.7748841150999999</v>
      </c>
      <c r="AV74">
        <v>2.8910260397999998</v>
      </c>
      <c r="AW74">
        <v>5.1374234214500003</v>
      </c>
      <c r="AX74">
        <v>5.0240694634500001</v>
      </c>
      <c r="AY74">
        <v>5.1008975835500001</v>
      </c>
      <c r="AZ74">
        <v>7.2016171958899999</v>
      </c>
      <c r="BA74">
        <v>5.7193996604299997</v>
      </c>
      <c r="BB74">
        <v>6.0219064645299998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v>4.7408374356299996</v>
      </c>
      <c r="E75">
        <v>1.51179125056</v>
      </c>
      <c r="F75">
        <v>5.7832935615499999</v>
      </c>
      <c r="G75">
        <v>6.39592644761</v>
      </c>
      <c r="H75">
        <v>2.2347132194000001</v>
      </c>
      <c r="I75">
        <v>7.0853063327900001</v>
      </c>
      <c r="J75">
        <v>3.5963333013300001</v>
      </c>
      <c r="K75">
        <v>4.0317533811199997</v>
      </c>
      <c r="L75">
        <v>6.0434428730300001</v>
      </c>
      <c r="M75">
        <v>4.5765794981100001</v>
      </c>
      <c r="N75">
        <v>3.2536456252599999</v>
      </c>
      <c r="O75">
        <v>4.7120951602799996</v>
      </c>
      <c r="P75">
        <v>3.51561869868</v>
      </c>
      <c r="Q75">
        <v>2.5578954410699999</v>
      </c>
      <c r="R75">
        <v>4.8225888761900002</v>
      </c>
      <c r="S75">
        <v>4.7834972889999996</v>
      </c>
      <c r="T75">
        <v>4.6644053532800003</v>
      </c>
      <c r="U75">
        <v>5.7176100355099999</v>
      </c>
      <c r="V75">
        <v>6.0619107545700004</v>
      </c>
      <c r="W75">
        <v>6.2594075255200003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4.04762216567</v>
      </c>
      <c r="AJ75">
        <v>1.5054014362699999</v>
      </c>
      <c r="AK75">
        <v>5.3415181459600003</v>
      </c>
      <c r="AL75">
        <v>5.7316691977699996</v>
      </c>
      <c r="AM75">
        <v>3.7999137694599998</v>
      </c>
      <c r="AN75">
        <v>5.3650290610000004</v>
      </c>
      <c r="AO75">
        <v>3.1221679027399998</v>
      </c>
      <c r="AP75">
        <v>4.6263808091499996</v>
      </c>
      <c r="AQ75">
        <v>3.67612577448</v>
      </c>
      <c r="AR75">
        <v>6.1375444377099999</v>
      </c>
      <c r="AS75">
        <v>4.1997604062300002</v>
      </c>
      <c r="AT75">
        <v>5.7325757265100004</v>
      </c>
      <c r="AU75">
        <v>2.80236833828</v>
      </c>
      <c r="AV75">
        <v>2.63970182084</v>
      </c>
      <c r="AW75">
        <v>4.49769586714</v>
      </c>
      <c r="AX75">
        <v>4.2467196217899996</v>
      </c>
      <c r="AY75">
        <v>5.4372700262400002</v>
      </c>
      <c r="AZ75">
        <v>7.5130592957399998</v>
      </c>
      <c r="BA75">
        <v>4.6852674465100002</v>
      </c>
      <c r="BB75">
        <v>5.0976317344400002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v>4.33150226389</v>
      </c>
      <c r="E76">
        <v>1.85930949275</v>
      </c>
      <c r="F76">
        <v>4.9504900132799996</v>
      </c>
      <c r="G76">
        <v>6.9063307799300002</v>
      </c>
      <c r="H76">
        <v>1.6451071664500001</v>
      </c>
      <c r="I76">
        <v>6.07981999239</v>
      </c>
      <c r="J76">
        <v>5.1875629648999997</v>
      </c>
      <c r="K76">
        <v>4.2521605023699998</v>
      </c>
      <c r="L76">
        <v>3.9647746009299998</v>
      </c>
      <c r="M76">
        <v>5.0649428866199999</v>
      </c>
      <c r="N76">
        <v>3.4754739992100001</v>
      </c>
      <c r="O76">
        <v>5.8566994077799999</v>
      </c>
      <c r="P76">
        <v>2.8994497639699999</v>
      </c>
      <c r="Q76">
        <v>3.1041769644800001</v>
      </c>
      <c r="R76">
        <v>5.2759239687099999</v>
      </c>
      <c r="S76">
        <v>4.3181562280800003</v>
      </c>
      <c r="T76">
        <v>4.2278534536799999</v>
      </c>
      <c r="U76">
        <v>4.50266260205</v>
      </c>
      <c r="V76">
        <v>6.4479777622899999</v>
      </c>
      <c r="W76">
        <v>6.4684070225400001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3.7957670223900002</v>
      </c>
      <c r="AJ76">
        <v>1.6736112568999999</v>
      </c>
      <c r="AK76">
        <v>6.1847903734700003</v>
      </c>
      <c r="AL76">
        <v>4.4357376348599997</v>
      </c>
      <c r="AM76">
        <v>3.2844106631900001</v>
      </c>
      <c r="AN76">
        <v>5.3857577753300001</v>
      </c>
      <c r="AO76">
        <v>4.4182177441699997</v>
      </c>
      <c r="AP76">
        <v>4.3982826274800004</v>
      </c>
      <c r="AQ76">
        <v>3.2535835086199998</v>
      </c>
      <c r="AR76">
        <v>6.27026042419</v>
      </c>
      <c r="AS76">
        <v>5.0071451305199997</v>
      </c>
      <c r="AT76">
        <v>4.6676177514599999</v>
      </c>
      <c r="AU76">
        <v>2.5832330901799998</v>
      </c>
      <c r="AV76">
        <v>2.3197460860799999</v>
      </c>
      <c r="AW76">
        <v>3.62901847987</v>
      </c>
      <c r="AX76">
        <v>4.4088746274200004</v>
      </c>
      <c r="AY76">
        <v>3.9154171263599999</v>
      </c>
      <c r="AZ76">
        <v>5.7215909723099996</v>
      </c>
      <c r="BA76">
        <v>3.7658308011199999</v>
      </c>
      <c r="BB76">
        <v>5.3602488206299999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v>4.4189105153100003</v>
      </c>
      <c r="E77">
        <v>2.5170618631099999</v>
      </c>
      <c r="F77">
        <v>4.3570747861600001</v>
      </c>
      <c r="G77">
        <v>5.4439105576499998</v>
      </c>
      <c r="H77">
        <v>1.70831975493</v>
      </c>
      <c r="I77">
        <v>5.4175298147299999</v>
      </c>
      <c r="J77">
        <v>7.5098958164400003</v>
      </c>
      <c r="K77">
        <v>4.4744562388900002</v>
      </c>
      <c r="L77">
        <v>3.9838530261199998</v>
      </c>
      <c r="M77">
        <v>6.2442272214400001</v>
      </c>
      <c r="N77">
        <v>4.3616063826099998</v>
      </c>
      <c r="O77">
        <v>3.4725356411599999</v>
      </c>
      <c r="P77">
        <v>4.0399099236399998</v>
      </c>
      <c r="Q77">
        <v>4.0612407371100003</v>
      </c>
      <c r="R77">
        <v>5.3053457496799998</v>
      </c>
      <c r="S77">
        <v>5.0544450847800002</v>
      </c>
      <c r="T77">
        <v>3.2939656214799999</v>
      </c>
      <c r="U77">
        <v>4.2540032781099999</v>
      </c>
      <c r="V77">
        <v>6.9783702012099997</v>
      </c>
      <c r="W77">
        <v>6.1594578813999998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4.02309773041</v>
      </c>
      <c r="AJ77">
        <v>2.0017435035600002</v>
      </c>
      <c r="AK77">
        <v>5.6795275457400001</v>
      </c>
      <c r="AL77">
        <v>4.2581201767500003</v>
      </c>
      <c r="AM77">
        <v>2.4822022651800002</v>
      </c>
      <c r="AN77">
        <v>5.4899831942899997</v>
      </c>
      <c r="AO77">
        <v>6.7479093932999996</v>
      </c>
      <c r="AP77">
        <v>4.6954942608700003</v>
      </c>
      <c r="AQ77">
        <v>2.5348025297999999</v>
      </c>
      <c r="AR77">
        <v>6.2345014175199998</v>
      </c>
      <c r="AS77">
        <v>4.39167835749</v>
      </c>
      <c r="AT77">
        <v>4.1213510688200001</v>
      </c>
      <c r="AU77">
        <v>2.1116789890800001</v>
      </c>
      <c r="AV77">
        <v>2.3513761688899999</v>
      </c>
      <c r="AW77">
        <v>3.1072551050400001</v>
      </c>
      <c r="AX77">
        <v>3.9425880660199999</v>
      </c>
      <c r="AY77">
        <v>3.8965833948499999</v>
      </c>
      <c r="AZ77">
        <v>5.1505115898899998</v>
      </c>
      <c r="BA77">
        <v>3.7276790525700001</v>
      </c>
      <c r="BB77">
        <v>6.3539173928099997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v>3.9375232234399999</v>
      </c>
      <c r="E78">
        <v>2.0190085089499998</v>
      </c>
      <c r="F78">
        <v>4.5313716697100004</v>
      </c>
      <c r="G78">
        <v>5.0845567998299996</v>
      </c>
      <c r="H78">
        <v>1.277644993</v>
      </c>
      <c r="I78">
        <v>5.9835481772400003</v>
      </c>
      <c r="J78">
        <v>4.5045050224400001</v>
      </c>
      <c r="K78">
        <v>3.7428038260699998</v>
      </c>
      <c r="L78">
        <v>4.6481340751099998</v>
      </c>
      <c r="M78">
        <v>5.1858961258000003</v>
      </c>
      <c r="N78">
        <v>5.6084408890899997</v>
      </c>
      <c r="O78">
        <v>3.3548545589700001</v>
      </c>
      <c r="P78">
        <v>4.2734794580999997</v>
      </c>
      <c r="Q78">
        <v>3.1867027346999999</v>
      </c>
      <c r="R78">
        <v>4.1016948791700001</v>
      </c>
      <c r="S78">
        <v>3.3884398435400001</v>
      </c>
      <c r="T78">
        <v>2.8298206694900001</v>
      </c>
      <c r="U78">
        <v>6.2609829353000004</v>
      </c>
      <c r="V78">
        <v>7.6091053951100003</v>
      </c>
      <c r="W78">
        <v>7.4289207890800002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3.3199537659899998</v>
      </c>
      <c r="AJ78">
        <v>2.03693004994</v>
      </c>
      <c r="AK78">
        <v>4.3111819754200003</v>
      </c>
      <c r="AL78">
        <v>6.7426802870799998</v>
      </c>
      <c r="AM78">
        <v>2.11329748586</v>
      </c>
      <c r="AN78">
        <v>5.49789618341</v>
      </c>
      <c r="AO78">
        <v>4.0553944450400001</v>
      </c>
      <c r="AP78">
        <v>4.0048217766100001</v>
      </c>
      <c r="AQ78">
        <v>2.9741507131499998</v>
      </c>
      <c r="AR78">
        <v>5.4167905691499998</v>
      </c>
      <c r="AS78">
        <v>6.0220639728099998</v>
      </c>
      <c r="AT78">
        <v>5.1935150618700003</v>
      </c>
      <c r="AU78">
        <v>2.2525194215800002</v>
      </c>
      <c r="AV78">
        <v>2.9281764265599999</v>
      </c>
      <c r="AW78">
        <v>2.80675203291</v>
      </c>
      <c r="AX78">
        <v>4.89334028664</v>
      </c>
      <c r="AY78">
        <v>3.5173646438700001</v>
      </c>
      <c r="AZ78">
        <v>4.23974332468</v>
      </c>
      <c r="BA78">
        <v>4.6072708208900002</v>
      </c>
      <c r="BB78">
        <v>6.7593331625499999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v>4.4996195518400004</v>
      </c>
      <c r="E79">
        <v>3.35755859468</v>
      </c>
      <c r="F79">
        <v>5.0625466993700003</v>
      </c>
      <c r="G79">
        <v>4.4252080645299996</v>
      </c>
      <c r="H79">
        <v>1.77588845178</v>
      </c>
      <c r="I79">
        <v>4.9834122901800004</v>
      </c>
      <c r="J79">
        <v>4.5932743896700003</v>
      </c>
      <c r="K79">
        <v>3.2978001559700001</v>
      </c>
      <c r="L79">
        <v>4.4530947554999996</v>
      </c>
      <c r="M79">
        <v>5.6323878523599999</v>
      </c>
      <c r="N79">
        <v>8.6493395243200002</v>
      </c>
      <c r="O79">
        <v>3.6195358903599999</v>
      </c>
      <c r="P79">
        <v>3.68792978889</v>
      </c>
      <c r="Q79">
        <v>2.6872637904899999</v>
      </c>
      <c r="R79">
        <v>3.8337759882800002</v>
      </c>
      <c r="S79">
        <v>3.3765854123699999</v>
      </c>
      <c r="T79">
        <v>2.2794130833800001</v>
      </c>
      <c r="U79">
        <v>5.3940313056899996</v>
      </c>
      <c r="V79">
        <v>5.7172262200799997</v>
      </c>
      <c r="W79">
        <v>5.6218514943900004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3.4137326401200001</v>
      </c>
      <c r="AJ79">
        <v>2.5219999481499999</v>
      </c>
      <c r="AK79">
        <v>4.63442827167</v>
      </c>
      <c r="AL79">
        <v>6.3793851115900004</v>
      </c>
      <c r="AM79">
        <v>2.1637146880599998</v>
      </c>
      <c r="AN79">
        <v>5.5271028212199997</v>
      </c>
      <c r="AO79">
        <v>4.4662905431300004</v>
      </c>
      <c r="AP79">
        <v>3.9897119191799999</v>
      </c>
      <c r="AQ79">
        <v>4.8305620828000002</v>
      </c>
      <c r="AR79">
        <v>5.9979929528699998</v>
      </c>
      <c r="AS79">
        <v>8.0165496402199992</v>
      </c>
      <c r="AT79">
        <v>4.49541883815</v>
      </c>
      <c r="AU79">
        <v>2.1006347542500001</v>
      </c>
      <c r="AV79">
        <v>2.8218401550799999</v>
      </c>
      <c r="AW79">
        <v>2.4818604120200001</v>
      </c>
      <c r="AX79">
        <v>5.82636840216</v>
      </c>
      <c r="AY79">
        <v>2.2349460845200002</v>
      </c>
      <c r="AZ79">
        <v>4.2099920637899997</v>
      </c>
      <c r="BA79">
        <v>4.2035346388999999</v>
      </c>
      <c r="BB79">
        <v>6.1579226884500002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v>3.89061455589</v>
      </c>
      <c r="E80">
        <v>2.4695922474000001</v>
      </c>
      <c r="F80">
        <v>5.6272211295299996</v>
      </c>
      <c r="G80">
        <v>4.2598873467400002</v>
      </c>
      <c r="H80">
        <v>2.5021150531099998</v>
      </c>
      <c r="I80">
        <v>4.22446693881</v>
      </c>
      <c r="J80">
        <v>3.1912102401400002</v>
      </c>
      <c r="K80">
        <v>2.9362862249899999</v>
      </c>
      <c r="L80">
        <v>3.88691079066</v>
      </c>
      <c r="M80">
        <v>4.7739958161300002</v>
      </c>
      <c r="N80">
        <v>4.5384713835800001</v>
      </c>
      <c r="O80">
        <v>2.7714891289799999</v>
      </c>
      <c r="P80">
        <v>3.1186904698000002</v>
      </c>
      <c r="Q80">
        <v>2.54721745858</v>
      </c>
      <c r="R80">
        <v>2.9834208899500001</v>
      </c>
      <c r="S80">
        <v>4.0945719308999999</v>
      </c>
      <c r="T80">
        <v>2.8973269312799999</v>
      </c>
      <c r="U80">
        <v>5.8340841494199998</v>
      </c>
      <c r="V80">
        <v>8.7266013107300004</v>
      </c>
      <c r="W80">
        <v>3.6276751331499999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3.1072524795100001</v>
      </c>
      <c r="AJ80">
        <v>2.3096864790399998</v>
      </c>
      <c r="AK80">
        <v>4.9516149800999996</v>
      </c>
      <c r="AL80">
        <v>5.8924283444799999</v>
      </c>
      <c r="AM80">
        <v>3.3393862976399999</v>
      </c>
      <c r="AN80">
        <v>4.76749105758</v>
      </c>
      <c r="AO80">
        <v>4.3471471469500003</v>
      </c>
      <c r="AP80">
        <v>4.0357797371100004</v>
      </c>
      <c r="AQ80">
        <v>5.8775630303500002</v>
      </c>
      <c r="AR80">
        <v>5.3536880911900004</v>
      </c>
      <c r="AS80">
        <v>4.42254110994</v>
      </c>
      <c r="AT80">
        <v>2.7962838597499999</v>
      </c>
      <c r="AU80">
        <v>1.7778656127700001</v>
      </c>
      <c r="AV80">
        <v>2.3871678250700001</v>
      </c>
      <c r="AW80">
        <v>2.4908831415899999</v>
      </c>
      <c r="AX80">
        <v>4.9343918138399996</v>
      </c>
      <c r="AY80">
        <v>2.1131059900600002</v>
      </c>
      <c r="AZ80">
        <v>6.6890432742700003</v>
      </c>
      <c r="BA80">
        <v>5.6596028273699996</v>
      </c>
      <c r="BB80">
        <v>3.6936693090300001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v>3.2673194323999999</v>
      </c>
      <c r="E81">
        <v>1.7158159447800001</v>
      </c>
      <c r="F81">
        <v>6.0820436187900002</v>
      </c>
      <c r="G81">
        <v>5.0438375893799998</v>
      </c>
      <c r="H81">
        <v>3.0659199262199999</v>
      </c>
      <c r="I81">
        <v>3.24718267645</v>
      </c>
      <c r="J81">
        <v>2.8741768213699999</v>
      </c>
      <c r="K81">
        <v>3.2255521845700001</v>
      </c>
      <c r="L81">
        <v>4.9913506429699996</v>
      </c>
      <c r="M81">
        <v>4.6114978552199997</v>
      </c>
      <c r="N81">
        <v>4.1932002102999997</v>
      </c>
      <c r="O81">
        <v>2.9713991420800001</v>
      </c>
      <c r="P81">
        <v>3.0220181185800001</v>
      </c>
      <c r="Q81">
        <v>2.2892561549299999</v>
      </c>
      <c r="R81">
        <v>4.4915890416600002</v>
      </c>
      <c r="S81">
        <v>2.8789824668900001</v>
      </c>
      <c r="T81">
        <v>3.9918947024400002</v>
      </c>
      <c r="U81">
        <v>4.1550844627799997</v>
      </c>
      <c r="V81">
        <v>8.2013061718200007</v>
      </c>
      <c r="W81">
        <v>4.7423422340599997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2.5665118552199999</v>
      </c>
      <c r="AJ81">
        <v>1.96945193258</v>
      </c>
      <c r="AK81">
        <v>5.0875444725900003</v>
      </c>
      <c r="AL81">
        <v>4.76614639774</v>
      </c>
      <c r="AM81">
        <v>3.5653205355200002</v>
      </c>
      <c r="AN81">
        <v>3.09563633989</v>
      </c>
      <c r="AO81">
        <v>4.0516742161600003</v>
      </c>
      <c r="AP81">
        <v>4.0311073740400003</v>
      </c>
      <c r="AQ81">
        <v>6.5387853376800003</v>
      </c>
      <c r="AR81">
        <v>4.94412022676</v>
      </c>
      <c r="AS81">
        <v>5.3440097145300003</v>
      </c>
      <c r="AT81">
        <v>2.2941565922399998</v>
      </c>
      <c r="AU81">
        <v>1.8553337162300001</v>
      </c>
      <c r="AV81">
        <v>2.1214698790100002</v>
      </c>
      <c r="AW81">
        <v>4.1985241484899998</v>
      </c>
      <c r="AX81">
        <v>4.1611692412699997</v>
      </c>
      <c r="AY81">
        <v>2.46716795655</v>
      </c>
      <c r="AZ81">
        <v>4.5502059674800002</v>
      </c>
      <c r="BA81">
        <v>5.3753603541599997</v>
      </c>
      <c r="BB81">
        <v>5.4303363064600001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v>2.84948178957</v>
      </c>
      <c r="E82">
        <v>1.28134164296</v>
      </c>
      <c r="F82">
        <v>6.4029180675699999</v>
      </c>
      <c r="G82">
        <v>5.7747959658800001</v>
      </c>
      <c r="H82">
        <v>2.91642551212</v>
      </c>
      <c r="I82">
        <v>3.6232533795599999</v>
      </c>
      <c r="J82">
        <v>3.36213264032</v>
      </c>
      <c r="K82">
        <v>3.4639028714300002</v>
      </c>
      <c r="L82">
        <v>2.7866992752800002</v>
      </c>
      <c r="M82">
        <v>4.2882747601100002</v>
      </c>
      <c r="N82">
        <v>3.8760490413099999</v>
      </c>
      <c r="O82">
        <v>3.7241308124399999</v>
      </c>
      <c r="P82">
        <v>3.8904579676900002</v>
      </c>
      <c r="Q82">
        <v>2.2035766748999999</v>
      </c>
      <c r="R82">
        <v>3.1055227323899999</v>
      </c>
      <c r="S82">
        <v>5.2304547810999997</v>
      </c>
      <c r="T82">
        <v>2.8874398922400002</v>
      </c>
      <c r="U82">
        <v>3.9459034148500001</v>
      </c>
      <c r="V82">
        <v>6.45928528529</v>
      </c>
      <c r="W82">
        <v>5.5073911559299997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2.6697974050800002</v>
      </c>
      <c r="AJ82">
        <v>1.6551296894300001</v>
      </c>
      <c r="AK82">
        <v>3.6780433970000002</v>
      </c>
      <c r="AL82">
        <v>3.8814578043900001</v>
      </c>
      <c r="AM82">
        <v>3.76174730411</v>
      </c>
      <c r="AN82">
        <v>4.0567633919499997</v>
      </c>
      <c r="AO82">
        <v>4.3777565748800003</v>
      </c>
      <c r="AP82">
        <v>3.6508541286799998</v>
      </c>
      <c r="AQ82">
        <v>3.9811725279500001</v>
      </c>
      <c r="AR82">
        <v>5.5610348577000002</v>
      </c>
      <c r="AS82">
        <v>4.5159138272000003</v>
      </c>
      <c r="AT82">
        <v>2.8844764820300002</v>
      </c>
      <c r="AU82">
        <v>2.2356391757499998</v>
      </c>
      <c r="AV82">
        <v>2.2067409329999998</v>
      </c>
      <c r="AW82">
        <v>3.22822084369</v>
      </c>
      <c r="AX82">
        <v>4.8763589926100002</v>
      </c>
      <c r="AY82">
        <v>2.6638859129100001</v>
      </c>
      <c r="AZ82">
        <v>3.4329657609000002</v>
      </c>
      <c r="BA82">
        <v>3.5221173566599999</v>
      </c>
      <c r="BB82">
        <v>6.6040463703099999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v>2.63396304236</v>
      </c>
      <c r="E83">
        <v>1.6441739154899999</v>
      </c>
      <c r="F83">
        <v>5.2899407952699997</v>
      </c>
      <c r="G83">
        <v>5.5142357075400001</v>
      </c>
      <c r="H83">
        <v>2.2250087733799999</v>
      </c>
      <c r="I83">
        <v>2.5563861330600002</v>
      </c>
      <c r="J83">
        <v>3.3997347051800002</v>
      </c>
      <c r="K83">
        <v>3.9934828815899999</v>
      </c>
      <c r="L83">
        <v>3.7475844948299999</v>
      </c>
      <c r="M83">
        <v>4.3323258387000001</v>
      </c>
      <c r="N83">
        <v>3.8206008139100001</v>
      </c>
      <c r="O83">
        <v>3.7948432893800002</v>
      </c>
      <c r="P83">
        <v>2.9965391821799998</v>
      </c>
      <c r="Q83">
        <v>2.3367781537900001</v>
      </c>
      <c r="R83">
        <v>2.7652326833599998</v>
      </c>
      <c r="S83">
        <v>4.9291186110799998</v>
      </c>
      <c r="T83">
        <v>3.6903829245300002</v>
      </c>
      <c r="U83">
        <v>2.9965907931400002</v>
      </c>
      <c r="V83">
        <v>7.2701295899799998</v>
      </c>
      <c r="W83">
        <v>5.2764844036899996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2.9992819314600001</v>
      </c>
      <c r="AJ83">
        <v>1.7221233654999999</v>
      </c>
      <c r="AK83">
        <v>4.2303925935200004</v>
      </c>
      <c r="AL83">
        <v>4.2683281722100004</v>
      </c>
      <c r="AM83">
        <v>2.1615589763099998</v>
      </c>
      <c r="AN83">
        <v>3.4169519792699998</v>
      </c>
      <c r="AO83">
        <v>4.1652488129699998</v>
      </c>
      <c r="AP83">
        <v>3.7255451578700001</v>
      </c>
      <c r="AQ83">
        <v>3.7305598316499999</v>
      </c>
      <c r="AR83">
        <v>5.8421148107400001</v>
      </c>
      <c r="AS83">
        <v>2.6820219346399998</v>
      </c>
      <c r="AT83">
        <v>2.95889058256</v>
      </c>
      <c r="AU83">
        <v>1.89298251835</v>
      </c>
      <c r="AV83">
        <v>2.2093179328599999</v>
      </c>
      <c r="AW83">
        <v>1.9689194946499999</v>
      </c>
      <c r="AX83">
        <v>3.34118139</v>
      </c>
      <c r="AY83">
        <v>2.7497182631200001</v>
      </c>
      <c r="AZ83">
        <v>3.94796321823</v>
      </c>
      <c r="BA83">
        <v>3.91200335062</v>
      </c>
      <c r="BB83">
        <v>4.7207959077800004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v>2.8294836611499998</v>
      </c>
      <c r="E84">
        <v>2.3104315244900002</v>
      </c>
      <c r="F84">
        <v>4.3841904244599998</v>
      </c>
      <c r="G84">
        <v>4.8275331556600003</v>
      </c>
      <c r="H84">
        <v>1.95538489569</v>
      </c>
      <c r="I84">
        <v>3.6158835656699999</v>
      </c>
      <c r="J84">
        <v>3.2259133598899998</v>
      </c>
      <c r="K84">
        <v>3.5131153246500002</v>
      </c>
      <c r="L84">
        <v>3.7248886788600002</v>
      </c>
      <c r="M84">
        <v>4.6749764497799999</v>
      </c>
      <c r="N84">
        <v>2.31846495465</v>
      </c>
      <c r="O84">
        <v>1.9988750025299999</v>
      </c>
      <c r="P84">
        <v>3.2856986368999999</v>
      </c>
      <c r="Q84">
        <v>2.1445767597400001</v>
      </c>
      <c r="R84">
        <v>2.4081987117599999</v>
      </c>
      <c r="S84">
        <v>2.9464472146</v>
      </c>
      <c r="T84">
        <v>2.7583963367800002</v>
      </c>
      <c r="U84">
        <v>3.5020141729700001</v>
      </c>
      <c r="V84">
        <v>7.4756146588799997</v>
      </c>
      <c r="W84">
        <v>5.6858482745299996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3.3262186985</v>
      </c>
      <c r="AJ84">
        <v>1.50602670733</v>
      </c>
      <c r="AK84">
        <v>4.3847315631399999</v>
      </c>
      <c r="AL84">
        <v>4.60505783264</v>
      </c>
      <c r="AM84">
        <v>2.2744770567299999</v>
      </c>
      <c r="AN84">
        <v>3.77620242875</v>
      </c>
      <c r="AO84">
        <v>4.7809688650200002</v>
      </c>
      <c r="AP84">
        <v>3.5138149590799999</v>
      </c>
      <c r="AQ84">
        <v>4.7791249695199998</v>
      </c>
      <c r="AR84">
        <v>7.2582559579600003</v>
      </c>
      <c r="AS84">
        <v>2.86079696519</v>
      </c>
      <c r="AT84">
        <v>2.8870481268199999</v>
      </c>
      <c r="AU84">
        <v>2.10939697932</v>
      </c>
      <c r="AV84">
        <v>2.2779478218799998</v>
      </c>
      <c r="AW84">
        <v>1.6830172485199999</v>
      </c>
      <c r="AX84">
        <v>2.9203960251000001</v>
      </c>
      <c r="AY84">
        <v>3.0943947377300001</v>
      </c>
      <c r="AZ84">
        <v>5.6731512031899998</v>
      </c>
      <c r="BA84">
        <v>4.1335622617799999</v>
      </c>
      <c r="BB84">
        <v>4.1231059625800004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v>2.7858297869399999</v>
      </c>
      <c r="E85">
        <v>2.21251851853</v>
      </c>
      <c r="F85">
        <v>4.1531040458000001</v>
      </c>
      <c r="G85">
        <v>4.14616189912</v>
      </c>
      <c r="H85">
        <v>2.1126766129400001</v>
      </c>
      <c r="I85">
        <v>3.68940751983</v>
      </c>
      <c r="J85">
        <v>2.3875834188499998</v>
      </c>
      <c r="K85">
        <v>3.4638354310700001</v>
      </c>
      <c r="L85">
        <v>2.93008159079</v>
      </c>
      <c r="M85">
        <v>4.9230692962399996</v>
      </c>
      <c r="N85">
        <v>1.9787727188999999</v>
      </c>
      <c r="O85">
        <v>2.09304288996</v>
      </c>
      <c r="P85">
        <v>3.21902749311</v>
      </c>
      <c r="Q85">
        <v>1.9640255905699999</v>
      </c>
      <c r="R85">
        <v>2.60530504886</v>
      </c>
      <c r="S85">
        <v>2.21580466109</v>
      </c>
      <c r="T85">
        <v>2.2965498986499999</v>
      </c>
      <c r="U85">
        <v>3.0394071802</v>
      </c>
      <c r="V85">
        <v>7.0176787276599999</v>
      </c>
      <c r="W85">
        <v>5.6437527269399999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2.7001467533999999</v>
      </c>
      <c r="AJ85">
        <v>2.25301514484</v>
      </c>
      <c r="AK85">
        <v>5.7960196290099999</v>
      </c>
      <c r="AL85">
        <v>3.3713161653700001</v>
      </c>
      <c r="AM85">
        <v>2.46247218822</v>
      </c>
      <c r="AN85">
        <v>3.6940019445900001</v>
      </c>
      <c r="AO85">
        <v>4.0137161777900001</v>
      </c>
      <c r="AP85">
        <v>3.3317739079900002</v>
      </c>
      <c r="AQ85">
        <v>3.8708643671799998</v>
      </c>
      <c r="AR85">
        <v>4.52587849774</v>
      </c>
      <c r="AS85">
        <v>3.21032517018</v>
      </c>
      <c r="AT85">
        <v>2.86946377214</v>
      </c>
      <c r="AU85">
        <v>1.59899190331</v>
      </c>
      <c r="AV85">
        <v>2.4749149787600002</v>
      </c>
      <c r="AW85">
        <v>1.6598319127300001</v>
      </c>
      <c r="AX85">
        <v>1.72204057161</v>
      </c>
      <c r="AY85">
        <v>2.40255335288</v>
      </c>
      <c r="AZ85">
        <v>6.0384966398</v>
      </c>
      <c r="BA85">
        <v>4.3102262105199998</v>
      </c>
      <c r="BB85">
        <v>4.1916416803500001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v>2.7020609758299998</v>
      </c>
      <c r="E86">
        <v>2.11792269187</v>
      </c>
      <c r="F86">
        <v>4.5943396125899998</v>
      </c>
      <c r="G86">
        <v>3.3705040513700002</v>
      </c>
      <c r="H86">
        <v>2.3163590752599998</v>
      </c>
      <c r="I86">
        <v>4.0178943026700003</v>
      </c>
      <c r="J86">
        <v>2.12682846992</v>
      </c>
      <c r="K86">
        <v>3.5340375188499999</v>
      </c>
      <c r="L86">
        <v>2.7356491311400002</v>
      </c>
      <c r="M86">
        <v>4.6972095988199998</v>
      </c>
      <c r="N86">
        <v>2.8243141240799998</v>
      </c>
      <c r="O86">
        <v>1.6589823377599999</v>
      </c>
      <c r="P86">
        <v>2.19964862476</v>
      </c>
      <c r="Q86">
        <v>1.9916282166999999</v>
      </c>
      <c r="R86">
        <v>2.4145407741699998</v>
      </c>
      <c r="S86">
        <v>2.8076034080199999</v>
      </c>
      <c r="T86">
        <v>2.6518151053399999</v>
      </c>
      <c r="U86">
        <v>2.8553245389000002</v>
      </c>
      <c r="V86">
        <v>10.5089053648</v>
      </c>
      <c r="W86">
        <v>4.2611692005000004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2.19487165951</v>
      </c>
      <c r="AJ86">
        <v>1.8900749539599999</v>
      </c>
      <c r="AK86">
        <v>6.0804044241000001</v>
      </c>
      <c r="AL86">
        <v>4.2440870755000004</v>
      </c>
      <c r="AM86">
        <v>2.2782355216600001</v>
      </c>
      <c r="AN86">
        <v>3.3790478786899998</v>
      </c>
      <c r="AO86">
        <v>2.8632354666399999</v>
      </c>
      <c r="AP86">
        <v>3.2981538325400002</v>
      </c>
      <c r="AQ86">
        <v>4.3104693547000004</v>
      </c>
      <c r="AR86">
        <v>4.0648553569899999</v>
      </c>
      <c r="AS86">
        <v>2.0829498882199999</v>
      </c>
      <c r="AT86">
        <v>3.06427307478</v>
      </c>
      <c r="AU86">
        <v>1.38894460708</v>
      </c>
      <c r="AV86">
        <v>2.24814069419</v>
      </c>
      <c r="AW86">
        <v>2.23903320841</v>
      </c>
      <c r="AX86">
        <v>2.1434978633499999</v>
      </c>
      <c r="AY86">
        <v>2.8628043877599998</v>
      </c>
      <c r="AZ86">
        <v>6.2810252479299997</v>
      </c>
      <c r="BA86">
        <v>4.5098706133700004</v>
      </c>
      <c r="BB86">
        <v>5.1460547535199996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v>2.5144417898500002</v>
      </c>
      <c r="E87">
        <v>1.716221744</v>
      </c>
      <c r="F87">
        <v>4.67868648452</v>
      </c>
      <c r="G87">
        <v>3.0959026141899999</v>
      </c>
      <c r="H87">
        <v>1.92595243356</v>
      </c>
      <c r="I87">
        <v>3.3023793726199999</v>
      </c>
      <c r="J87">
        <v>2.9313943035099999</v>
      </c>
      <c r="K87">
        <v>3.4977369270000001</v>
      </c>
      <c r="L87">
        <v>2.5619891414999998</v>
      </c>
      <c r="M87">
        <v>4.8398508950599997</v>
      </c>
      <c r="N87">
        <v>2.6962723994900002</v>
      </c>
      <c r="O87">
        <v>2.4346656768899999</v>
      </c>
      <c r="P87">
        <v>2.2697321190699999</v>
      </c>
      <c r="Q87">
        <v>1.8528717506200001</v>
      </c>
      <c r="R87">
        <v>2.81256264632</v>
      </c>
      <c r="S87">
        <v>2.4702125941599999</v>
      </c>
      <c r="T87">
        <v>2.4954686273200002</v>
      </c>
      <c r="U87">
        <v>3.11821396187</v>
      </c>
      <c r="V87">
        <v>8.4486623010299997</v>
      </c>
      <c r="W87">
        <v>4.4725437878300003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1.9124617691800001</v>
      </c>
      <c r="AJ87">
        <v>1.3388346707600001</v>
      </c>
      <c r="AK87">
        <v>6.0138891590499997</v>
      </c>
      <c r="AL87">
        <v>5.3710659422499996</v>
      </c>
      <c r="AM87">
        <v>1.9694734946600001</v>
      </c>
      <c r="AN87">
        <v>3.9378190543299998</v>
      </c>
      <c r="AO87">
        <v>3.5614960010100001</v>
      </c>
      <c r="AP87">
        <v>3.54690345733</v>
      </c>
      <c r="AQ87">
        <v>4.8178942274500001</v>
      </c>
      <c r="AR87">
        <v>4.0817023336</v>
      </c>
      <c r="AS87">
        <v>4.1379386714799997</v>
      </c>
      <c r="AT87">
        <v>3.7576536423100002</v>
      </c>
      <c r="AU87">
        <v>1.2056262043499999</v>
      </c>
      <c r="AV87">
        <v>2.03635843611</v>
      </c>
      <c r="AW87">
        <v>1.18310342709</v>
      </c>
      <c r="AX87">
        <v>2.1143336078799999</v>
      </c>
      <c r="AY87">
        <v>4.0345283807300003</v>
      </c>
      <c r="AZ87">
        <v>5.4846007544399997</v>
      </c>
      <c r="BA87">
        <v>4.9936831174699998</v>
      </c>
      <c r="BB87">
        <v>5.6671082476299999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v>2.3700269437200001</v>
      </c>
      <c r="E88">
        <v>0.69492476357999999</v>
      </c>
      <c r="F88">
        <v>5.5363390157300003</v>
      </c>
      <c r="G88">
        <v>2.6266003404</v>
      </c>
      <c r="H88">
        <v>1.81940993051</v>
      </c>
      <c r="I88">
        <v>2.90158274752</v>
      </c>
      <c r="J88">
        <v>3.1463370951899998</v>
      </c>
      <c r="K88">
        <v>3.1067059368500001</v>
      </c>
      <c r="L88">
        <v>2.0967727637300002</v>
      </c>
      <c r="M88">
        <v>5.9889757667500003</v>
      </c>
      <c r="N88">
        <v>2.7452567934199998</v>
      </c>
      <c r="O88">
        <v>3.6891655032799999</v>
      </c>
      <c r="P88">
        <v>2.8976534574400001</v>
      </c>
      <c r="Q88">
        <v>2.2112477427399999</v>
      </c>
      <c r="R88">
        <v>2.7396409514100002</v>
      </c>
      <c r="S88">
        <v>3.0820342325299999</v>
      </c>
      <c r="T88">
        <v>2.4577078323000001</v>
      </c>
      <c r="U88">
        <v>2.5581515353099999</v>
      </c>
      <c r="V88">
        <v>6.9205624342699998</v>
      </c>
      <c r="W88">
        <v>3.4494409161599999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2.3080382337600001</v>
      </c>
      <c r="AJ88">
        <v>0.79994725211999995</v>
      </c>
      <c r="AK88">
        <v>4.9886431395599997</v>
      </c>
      <c r="AL88">
        <v>4.2788031635900001</v>
      </c>
      <c r="AM88">
        <v>2.3132506604900001</v>
      </c>
      <c r="AN88">
        <v>4.2755463054999998</v>
      </c>
      <c r="AO88">
        <v>3.5839115432800002</v>
      </c>
      <c r="AP88">
        <v>3.20212368849</v>
      </c>
      <c r="AQ88">
        <v>2.29782986762</v>
      </c>
      <c r="AR88">
        <v>4.0177947132599998</v>
      </c>
      <c r="AS88">
        <v>3.9505471856300001</v>
      </c>
      <c r="AT88">
        <v>3.0054137881799998</v>
      </c>
      <c r="AU88">
        <v>1.2977194970799999</v>
      </c>
      <c r="AV88">
        <v>2.1607768198600001</v>
      </c>
      <c r="AW88">
        <v>1.6621646893599999</v>
      </c>
      <c r="AX88">
        <v>3.7090692874500002</v>
      </c>
      <c r="AY88">
        <v>2.7125455602700002</v>
      </c>
      <c r="AZ88">
        <v>3.4361571450800001</v>
      </c>
      <c r="BA88">
        <v>4.5822448979099999</v>
      </c>
      <c r="BB88">
        <v>5.5835429402700001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v>1.89790153905</v>
      </c>
      <c r="E89">
        <v>0.819078179101</v>
      </c>
      <c r="F89">
        <v>4.3650238632500002</v>
      </c>
      <c r="G89">
        <v>3.5508041002800002</v>
      </c>
      <c r="H89">
        <v>2.02948340867</v>
      </c>
      <c r="I89">
        <v>4.3680739523799996</v>
      </c>
      <c r="J89">
        <v>2.5222146617400001</v>
      </c>
      <c r="K89">
        <v>2.86442718716</v>
      </c>
      <c r="L89">
        <v>4.6868131739800001</v>
      </c>
      <c r="M89">
        <v>3.9861331349500002</v>
      </c>
      <c r="N89">
        <v>5.72183916986</v>
      </c>
      <c r="O89">
        <v>3.13451635299</v>
      </c>
      <c r="P89">
        <v>2.73215584703</v>
      </c>
      <c r="Q89">
        <v>2.5084852240500002</v>
      </c>
      <c r="R89">
        <v>1.01775248015</v>
      </c>
      <c r="S89">
        <v>2.7785641917000001</v>
      </c>
      <c r="T89">
        <v>1.93497506896</v>
      </c>
      <c r="U89">
        <v>2.61474760745</v>
      </c>
      <c r="V89">
        <v>5.5195530921199998</v>
      </c>
      <c r="W89">
        <v>4.6375818388300001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1.9919016807500001</v>
      </c>
      <c r="AJ89">
        <v>0.89404767540499996</v>
      </c>
      <c r="AK89">
        <v>4.6680552780899998</v>
      </c>
      <c r="AL89">
        <v>5.0980159153200004</v>
      </c>
      <c r="AM89">
        <v>2.55215651893</v>
      </c>
      <c r="AN89">
        <v>3.47745803337</v>
      </c>
      <c r="AO89">
        <v>4.37423053839</v>
      </c>
      <c r="AP89">
        <v>3.4751367048400001</v>
      </c>
      <c r="AQ89">
        <v>2.4550112938000002</v>
      </c>
      <c r="AR89">
        <v>2.7104354667999999</v>
      </c>
      <c r="AS89">
        <v>8.7417504843699998</v>
      </c>
      <c r="AT89">
        <v>3.9418669476899999</v>
      </c>
      <c r="AU89">
        <v>1.6147834974999999</v>
      </c>
      <c r="AV89">
        <v>2.2017784460100001</v>
      </c>
      <c r="AW89">
        <v>1.1187290674499999</v>
      </c>
      <c r="AX89">
        <v>3.6150180594300001</v>
      </c>
      <c r="AY89">
        <v>2.1937303256099998</v>
      </c>
      <c r="AZ89">
        <v>3.2077268875199998</v>
      </c>
      <c r="BA89">
        <v>4.5091355147499996</v>
      </c>
      <c r="BB89">
        <v>5.2812318197800003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v>1.6975693093499999</v>
      </c>
      <c r="E90">
        <v>1.72209096734</v>
      </c>
      <c r="F90">
        <v>2.51806853174</v>
      </c>
      <c r="G90">
        <v>5.3456817656000002</v>
      </c>
      <c r="H90">
        <v>2.1168353082100002</v>
      </c>
      <c r="I90">
        <v>4.2814408499100001</v>
      </c>
      <c r="J90">
        <v>1.4874173983300001</v>
      </c>
      <c r="K90">
        <v>2.5837572580899999</v>
      </c>
      <c r="L90">
        <v>4.3948580977200002</v>
      </c>
      <c r="M90">
        <v>4.2940236547300001</v>
      </c>
      <c r="N90">
        <v>4.5822299896800001</v>
      </c>
      <c r="O90">
        <v>4.1646615898699997</v>
      </c>
      <c r="P90">
        <v>1.4879482612299999</v>
      </c>
      <c r="Q90">
        <v>2.3259419993499999</v>
      </c>
      <c r="R90">
        <v>1.6873867918700001</v>
      </c>
      <c r="S90">
        <v>3.1263175032300001</v>
      </c>
      <c r="T90">
        <v>1.6808550544800001</v>
      </c>
      <c r="U90">
        <v>1.81719687504</v>
      </c>
      <c r="V90">
        <v>6.6349904940900002</v>
      </c>
      <c r="W90">
        <v>5.3062363475999996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1.51738018591</v>
      </c>
      <c r="AJ90">
        <v>1.4818842754899999</v>
      </c>
      <c r="AK90">
        <v>4.1886443890100002</v>
      </c>
      <c r="AL90">
        <v>6.5455235802400002</v>
      </c>
      <c r="AM90">
        <v>2.3235162643399998</v>
      </c>
      <c r="AN90">
        <v>3.35039097711</v>
      </c>
      <c r="AO90">
        <v>2.6581749884099999</v>
      </c>
      <c r="AP90">
        <v>3.3394467198700002</v>
      </c>
      <c r="AQ90">
        <v>3.50709250825</v>
      </c>
      <c r="AR90">
        <v>3.5964630258699999</v>
      </c>
      <c r="AS90">
        <v>6.1661861628599999</v>
      </c>
      <c r="AT90">
        <v>4.2668326783800001</v>
      </c>
      <c r="AU90">
        <v>1.52371076013</v>
      </c>
      <c r="AV90">
        <v>2.07169137655</v>
      </c>
      <c r="AW90">
        <v>1.0388162161500001</v>
      </c>
      <c r="AX90">
        <v>2.4191306458800002</v>
      </c>
      <c r="AY90">
        <v>2.54868568368</v>
      </c>
      <c r="AZ90">
        <v>3.0655434002000002</v>
      </c>
      <c r="BA90">
        <v>3.2556770072700001</v>
      </c>
      <c r="BB90">
        <v>4.1746844623600001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v>1.4338542142299999</v>
      </c>
      <c r="E91">
        <v>0.77459100815699999</v>
      </c>
      <c r="F91">
        <v>2.12536259574</v>
      </c>
      <c r="G91">
        <v>3.4400128241600001</v>
      </c>
      <c r="H91">
        <v>2.76667165383</v>
      </c>
      <c r="I91">
        <v>3.05728728397</v>
      </c>
      <c r="J91">
        <v>2.3132469061499998</v>
      </c>
      <c r="K91">
        <v>2.6367647518999999</v>
      </c>
      <c r="L91">
        <v>3.4172983779099999</v>
      </c>
      <c r="M91">
        <v>3.6837914706800001</v>
      </c>
      <c r="N91">
        <v>2.8537716451900002</v>
      </c>
      <c r="O91">
        <v>2.8345524680900001</v>
      </c>
      <c r="P91">
        <v>1.3915714566899999</v>
      </c>
      <c r="Q91">
        <v>1.8795470374500001</v>
      </c>
      <c r="R91">
        <v>1.43561496087</v>
      </c>
      <c r="S91">
        <v>3.4721705834200001</v>
      </c>
      <c r="T91">
        <v>1.9814183080500001</v>
      </c>
      <c r="U91">
        <v>2.3101936263099998</v>
      </c>
      <c r="V91">
        <v>4.7174143424199997</v>
      </c>
      <c r="W91">
        <v>4.2181607472999998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1.51050503777</v>
      </c>
      <c r="AJ91">
        <v>0.67253194806799999</v>
      </c>
      <c r="AK91">
        <v>3.4288470002000002</v>
      </c>
      <c r="AL91">
        <v>3.8260314582600001</v>
      </c>
      <c r="AM91">
        <v>1.25985682024</v>
      </c>
      <c r="AN91">
        <v>2.4127855666700002</v>
      </c>
      <c r="AO91">
        <v>2.1190998458400001</v>
      </c>
      <c r="AP91">
        <v>3.3263915479800001</v>
      </c>
      <c r="AQ91">
        <v>2.5712484128700002</v>
      </c>
      <c r="AR91">
        <v>3.78504643008</v>
      </c>
      <c r="AS91">
        <v>5.14912912582</v>
      </c>
      <c r="AT91">
        <v>2.8649702821499998</v>
      </c>
      <c r="AU91">
        <v>1.18851060727</v>
      </c>
      <c r="AV91">
        <v>2.1119529515900002</v>
      </c>
      <c r="AW91">
        <v>1.03528550158</v>
      </c>
      <c r="AX91">
        <v>0.91750393669700003</v>
      </c>
      <c r="AY91">
        <v>2.4626197411400002</v>
      </c>
      <c r="AZ91">
        <v>3.9219532016200001</v>
      </c>
      <c r="BA91">
        <v>2.6092307064</v>
      </c>
      <c r="BB91">
        <v>3.9758690104199998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v>1.6812353090000001</v>
      </c>
      <c r="E92">
        <v>0.628228364082</v>
      </c>
      <c r="F92">
        <v>2.63846726963</v>
      </c>
      <c r="G92">
        <v>3.3389388843300001</v>
      </c>
      <c r="H92">
        <v>2.7212188663400001</v>
      </c>
      <c r="I92">
        <v>1.9173740664500001</v>
      </c>
      <c r="J92">
        <v>1.8188176007200001</v>
      </c>
      <c r="K92">
        <v>2.846500034</v>
      </c>
      <c r="L92">
        <v>3.8960389908500002</v>
      </c>
      <c r="M92">
        <v>2.93076604605</v>
      </c>
      <c r="N92">
        <v>3.7202902079200002</v>
      </c>
      <c r="O92">
        <v>3.9305125267499998</v>
      </c>
      <c r="P92">
        <v>1.54465336742</v>
      </c>
      <c r="Q92">
        <v>1.70601433322</v>
      </c>
      <c r="R92">
        <v>1.31032392161</v>
      </c>
      <c r="S92">
        <v>2.8235431028</v>
      </c>
      <c r="T92">
        <v>1.4767298900400001</v>
      </c>
      <c r="U92">
        <v>2.8831564975099999</v>
      </c>
      <c r="V92">
        <v>3.6967305376900002</v>
      </c>
      <c r="W92">
        <v>4.9051263919399997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2.5455767723</v>
      </c>
      <c r="AJ92">
        <v>0.64744677336199996</v>
      </c>
      <c r="AK92">
        <v>3.8098542700500002</v>
      </c>
      <c r="AL92">
        <v>2.6400150408099998</v>
      </c>
      <c r="AM92">
        <v>1.40152612231</v>
      </c>
      <c r="AN92">
        <v>1.89582147272</v>
      </c>
      <c r="AO92">
        <v>2.4773864987200001</v>
      </c>
      <c r="AP92">
        <v>3.2022811451100002</v>
      </c>
      <c r="AQ92">
        <v>2.1877942701099999</v>
      </c>
      <c r="AR92">
        <v>3.2968463174</v>
      </c>
      <c r="AS92">
        <v>4.6367139962100001</v>
      </c>
      <c r="AT92">
        <v>1.67101773862</v>
      </c>
      <c r="AU92">
        <v>1.2039441641099999</v>
      </c>
      <c r="AV92">
        <v>1.9729050826300001</v>
      </c>
      <c r="AW92">
        <v>0.54962452594800004</v>
      </c>
      <c r="AX92">
        <v>1.7903606624899999</v>
      </c>
      <c r="AY92">
        <v>2.8310671952100002</v>
      </c>
      <c r="AZ92">
        <v>3.4611376112799999</v>
      </c>
      <c r="BA92">
        <v>2.1217146955600001</v>
      </c>
      <c r="BB92">
        <v>3.9469591514300002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v>1.7115631596000001</v>
      </c>
      <c r="E93">
        <v>0.75664005093099995</v>
      </c>
      <c r="F93">
        <v>3.3467095525800001</v>
      </c>
      <c r="G93">
        <v>3.5202664224400002</v>
      </c>
      <c r="H93">
        <v>1.8457863705299999</v>
      </c>
      <c r="I93">
        <v>2.12733149047</v>
      </c>
      <c r="J93">
        <v>1.2979249585199999</v>
      </c>
      <c r="K93">
        <v>2.65351437613</v>
      </c>
      <c r="L93">
        <v>2.5452515389000001</v>
      </c>
      <c r="M93">
        <v>3.1375279895900001</v>
      </c>
      <c r="N93">
        <v>4.00509488315</v>
      </c>
      <c r="O93">
        <v>2.8494459671499999</v>
      </c>
      <c r="P93">
        <v>1.6461095431899999</v>
      </c>
      <c r="Q93">
        <v>2.0987991719000001</v>
      </c>
      <c r="R93">
        <v>0.89781766458500001</v>
      </c>
      <c r="S93">
        <v>2.8406385578800002</v>
      </c>
      <c r="T93">
        <v>1.94811763724</v>
      </c>
      <c r="U93">
        <v>1.6330389944299999</v>
      </c>
      <c r="V93">
        <v>4.5683385338100004</v>
      </c>
      <c r="W93">
        <v>4.7722059990799996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1.93510661242</v>
      </c>
      <c r="AJ93">
        <v>0.440268003671</v>
      </c>
      <c r="AK93">
        <v>3.3900698035099999</v>
      </c>
      <c r="AL93">
        <v>3.12994440239</v>
      </c>
      <c r="AM93">
        <v>1.8832309103</v>
      </c>
      <c r="AN93">
        <v>2.3139036661199999</v>
      </c>
      <c r="AO93">
        <v>1.34503335564</v>
      </c>
      <c r="AP93">
        <v>2.7805259269399998</v>
      </c>
      <c r="AQ93">
        <v>1.7713316452400001</v>
      </c>
      <c r="AR93">
        <v>2.1473297585800002</v>
      </c>
      <c r="AS93">
        <v>4.4675665222200003</v>
      </c>
      <c r="AT93">
        <v>1.8571132702399999</v>
      </c>
      <c r="AU93">
        <v>1.61140234402</v>
      </c>
      <c r="AV93">
        <v>2.0141636137000001</v>
      </c>
      <c r="AW93">
        <v>1.1430682329299999</v>
      </c>
      <c r="AX93">
        <v>2.7609123761999999</v>
      </c>
      <c r="AY93">
        <v>3.0295769563600001</v>
      </c>
      <c r="AZ93">
        <v>3.6947220070300002</v>
      </c>
      <c r="BA93">
        <v>4.2381769729799998</v>
      </c>
      <c r="BB93">
        <v>3.3501990044799999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v>1.41304890098</v>
      </c>
      <c r="E94">
        <v>1.2892391374200001</v>
      </c>
      <c r="F94">
        <v>2.8778217066899998</v>
      </c>
      <c r="G94">
        <v>2.42372180486</v>
      </c>
      <c r="H94">
        <v>0.88690889432999997</v>
      </c>
      <c r="I94">
        <v>2.5874627221400002</v>
      </c>
      <c r="J94">
        <v>1.94560492776</v>
      </c>
      <c r="K94">
        <v>2.42721283871</v>
      </c>
      <c r="L94">
        <v>2.0728181804300001</v>
      </c>
      <c r="M94">
        <v>2.6995168487500001</v>
      </c>
      <c r="N94">
        <v>3.6997080308900001</v>
      </c>
      <c r="O94">
        <v>2.1366543304399999</v>
      </c>
      <c r="P94">
        <v>1.9510096990800001</v>
      </c>
      <c r="Q94">
        <v>2.3366955390599999</v>
      </c>
      <c r="R94">
        <v>0.96565120642900004</v>
      </c>
      <c r="S94">
        <v>2.70089181688</v>
      </c>
      <c r="T94">
        <v>2.2250862438299999</v>
      </c>
      <c r="U94">
        <v>3.4567538343100002</v>
      </c>
      <c r="V94">
        <v>4.2452296872700002</v>
      </c>
      <c r="W94">
        <v>4.8684130883599996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1.52844513615</v>
      </c>
      <c r="AJ94">
        <v>0.81989220265700002</v>
      </c>
      <c r="AK94">
        <v>2.53491181401</v>
      </c>
      <c r="AL94">
        <v>3.3159201347599998</v>
      </c>
      <c r="AM94">
        <v>1.35998761066</v>
      </c>
      <c r="AN94">
        <v>2.44620482815</v>
      </c>
      <c r="AO94">
        <v>1.8835668397200001</v>
      </c>
      <c r="AP94">
        <v>2.8465934230399998</v>
      </c>
      <c r="AQ94">
        <v>2.08339732044</v>
      </c>
      <c r="AR94">
        <v>2.3063728477300001</v>
      </c>
      <c r="AS94">
        <v>3.4774933253300002</v>
      </c>
      <c r="AT94">
        <v>2.5208484277599998</v>
      </c>
      <c r="AU94">
        <v>1.7121914278499999</v>
      </c>
      <c r="AV94">
        <v>1.88029706017</v>
      </c>
      <c r="AW94">
        <v>1.54714983874</v>
      </c>
      <c r="AX94">
        <v>1.5083511459700001</v>
      </c>
      <c r="AY94">
        <v>2.04173031898</v>
      </c>
      <c r="AZ94">
        <v>3.6262158493799999</v>
      </c>
      <c r="BA94">
        <v>4.7585228427699997</v>
      </c>
      <c r="BB94">
        <v>4.1855548759900003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v>1.48003172877</v>
      </c>
      <c r="E95">
        <v>1.28154745606</v>
      </c>
      <c r="F95">
        <v>2.8227581332499998</v>
      </c>
      <c r="G95">
        <v>1.9796723410699999</v>
      </c>
      <c r="H95">
        <v>0.75723523822700001</v>
      </c>
      <c r="I95">
        <v>2.5491190429900001</v>
      </c>
      <c r="J95">
        <v>2.2781906027200001</v>
      </c>
      <c r="K95">
        <v>2.3570519605300002</v>
      </c>
      <c r="L95">
        <v>2.4668072567500001</v>
      </c>
      <c r="M95">
        <v>2.3216435196799998</v>
      </c>
      <c r="N95">
        <v>2.2863275086199999</v>
      </c>
      <c r="O95">
        <v>1.5931893077099999</v>
      </c>
      <c r="P95">
        <v>1.36778647265</v>
      </c>
      <c r="Q95">
        <v>2.2835774089899998</v>
      </c>
      <c r="R95">
        <v>3.2134686446899998</v>
      </c>
      <c r="S95">
        <v>3.8586119611199998</v>
      </c>
      <c r="T95">
        <v>2.5739911182999999</v>
      </c>
      <c r="U95">
        <v>4.992541342</v>
      </c>
      <c r="V95">
        <v>3.8639008591600001</v>
      </c>
      <c r="W95">
        <v>3.98656842266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1.4063689077999999</v>
      </c>
      <c r="AJ95">
        <v>1.33557607993</v>
      </c>
      <c r="AK95">
        <v>3.6088447349199999</v>
      </c>
      <c r="AL95">
        <v>2.8649151285199999</v>
      </c>
      <c r="AM95">
        <v>2.3843697027899999</v>
      </c>
      <c r="AN95">
        <v>3.5670280326600001</v>
      </c>
      <c r="AO95">
        <v>2.3457506282199998</v>
      </c>
      <c r="AP95">
        <v>2.6135694334899999</v>
      </c>
      <c r="AQ95">
        <v>2.2974939082099999</v>
      </c>
      <c r="AR95">
        <v>5.2139074550900002</v>
      </c>
      <c r="AS95">
        <v>2.2569926307300001</v>
      </c>
      <c r="AT95">
        <v>2.7496607645000002</v>
      </c>
      <c r="AU95">
        <v>1.1129246690600001</v>
      </c>
      <c r="AV95">
        <v>1.74648015488</v>
      </c>
      <c r="AW95">
        <v>2.0350916569600002</v>
      </c>
      <c r="AX95">
        <v>3.1553085469100002</v>
      </c>
      <c r="AY95">
        <v>2.4237625173000001</v>
      </c>
      <c r="AZ95">
        <v>3.5129683892700001</v>
      </c>
      <c r="BA95">
        <v>4.6262277082300001</v>
      </c>
      <c r="BB95">
        <v>3.8758182158599999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v>1.76107268178</v>
      </c>
      <c r="E96">
        <v>1.69585813051</v>
      </c>
      <c r="F96">
        <v>3.2547840419299998</v>
      </c>
      <c r="G96">
        <v>1.52989996972</v>
      </c>
      <c r="H96">
        <v>0.63530254776299999</v>
      </c>
      <c r="I96">
        <v>2.9557261755400002</v>
      </c>
      <c r="J96">
        <v>1.92013640206</v>
      </c>
      <c r="K96">
        <v>2.45773819889</v>
      </c>
      <c r="L96">
        <v>2.3222638528899999</v>
      </c>
      <c r="M96">
        <v>2.4411895591900001</v>
      </c>
      <c r="N96">
        <v>1.6019444384999999</v>
      </c>
      <c r="O96">
        <v>1.62017691148</v>
      </c>
      <c r="P96">
        <v>1.5088071994000001</v>
      </c>
      <c r="Q96">
        <v>2.3687237198600002</v>
      </c>
      <c r="R96">
        <v>2.4674732930199998</v>
      </c>
      <c r="S96">
        <v>2.1376464906099999</v>
      </c>
      <c r="T96">
        <v>1.6838005330600001</v>
      </c>
      <c r="U96">
        <v>3.6790953976399998</v>
      </c>
      <c r="V96">
        <v>3.8462751287299999</v>
      </c>
      <c r="W96">
        <v>4.4813921896900002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1.40017989005</v>
      </c>
      <c r="AJ96">
        <v>1.53155372021</v>
      </c>
      <c r="AK96">
        <v>3.6613398968899999</v>
      </c>
      <c r="AL96">
        <v>1.71695069775</v>
      </c>
      <c r="AM96">
        <v>1.58890054721</v>
      </c>
      <c r="AN96">
        <v>3.32691895524</v>
      </c>
      <c r="AO96">
        <v>2.7352128144500001</v>
      </c>
      <c r="AP96">
        <v>2.3053599648900001</v>
      </c>
      <c r="AQ96">
        <v>2.3391894630599999</v>
      </c>
      <c r="AR96">
        <v>4.8442687419799997</v>
      </c>
      <c r="AS96">
        <v>1.28563703007</v>
      </c>
      <c r="AT96">
        <v>2.8384229225399999</v>
      </c>
      <c r="AU96">
        <v>1.4439636360100001</v>
      </c>
      <c r="AV96">
        <v>2.0320625864899999</v>
      </c>
      <c r="AW96">
        <v>2.07227822161</v>
      </c>
      <c r="AX96">
        <v>2.0408586019800001</v>
      </c>
      <c r="AY96">
        <v>2.0340916582499999</v>
      </c>
      <c r="AZ96">
        <v>3.2851811085499998</v>
      </c>
      <c r="BA96">
        <v>4.5342479098900004</v>
      </c>
      <c r="BB96">
        <v>3.74693969959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v>1.5180936269500001</v>
      </c>
      <c r="E97">
        <v>1.7978575970499999</v>
      </c>
      <c r="F97">
        <v>3.2319554988000001</v>
      </c>
      <c r="G97">
        <v>2.0426349858999999</v>
      </c>
      <c r="H97">
        <v>0.85031948625599996</v>
      </c>
      <c r="I97">
        <v>2.3169118826599999</v>
      </c>
      <c r="J97">
        <v>1.9129895421100001</v>
      </c>
      <c r="K97">
        <v>2.8068032113000001</v>
      </c>
      <c r="L97">
        <v>2.4096451779899999</v>
      </c>
      <c r="M97">
        <v>2.3439100311100001</v>
      </c>
      <c r="N97">
        <v>4.7522998460399997</v>
      </c>
      <c r="O97">
        <v>3.1069497472799998</v>
      </c>
      <c r="P97">
        <v>1.2890823446199999</v>
      </c>
      <c r="Q97">
        <v>2.2329127284900001</v>
      </c>
      <c r="R97">
        <v>1.86634946056</v>
      </c>
      <c r="S97">
        <v>2.32956397368</v>
      </c>
      <c r="T97">
        <v>2.6210997053099998</v>
      </c>
      <c r="U97">
        <v>3.0477816047899999</v>
      </c>
      <c r="V97">
        <v>3.7743849640899998</v>
      </c>
      <c r="W97">
        <v>5.3432370920999999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1.2132944110799999</v>
      </c>
      <c r="AJ97">
        <v>0.96854822660100004</v>
      </c>
      <c r="AK97">
        <v>3.9240139371299998</v>
      </c>
      <c r="AL97">
        <v>0.73082952801000001</v>
      </c>
      <c r="AM97">
        <v>1.3915266801199999</v>
      </c>
      <c r="AN97">
        <v>2.7204818374399999</v>
      </c>
      <c r="AO97">
        <v>3.09489624305</v>
      </c>
      <c r="AP97">
        <v>2.8284213947799999</v>
      </c>
      <c r="AQ97">
        <v>2.3688589665699999</v>
      </c>
      <c r="AR97">
        <v>4.4156157703299996</v>
      </c>
      <c r="AS97">
        <v>3.5463234594799999</v>
      </c>
      <c r="AT97">
        <v>2.80713077401</v>
      </c>
      <c r="AU97">
        <v>1.56186587151</v>
      </c>
      <c r="AV97">
        <v>2.1065683691800001</v>
      </c>
      <c r="AW97">
        <v>2.6986706919399999</v>
      </c>
      <c r="AX97">
        <v>3.8589626575299998</v>
      </c>
      <c r="AY97">
        <v>2.9192896475399999</v>
      </c>
      <c r="AZ97">
        <v>2.1738726540900002</v>
      </c>
      <c r="BA97">
        <v>3.0887484675699999</v>
      </c>
      <c r="BB97">
        <v>4.1591058749299998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v>0.941200855645</v>
      </c>
      <c r="E98">
        <v>1.1014813874</v>
      </c>
      <c r="F98">
        <v>2.68147479783</v>
      </c>
      <c r="G98">
        <v>3.3481536274799999</v>
      </c>
      <c r="H98">
        <v>1.0038184406799999</v>
      </c>
      <c r="I98">
        <v>2.37431930809</v>
      </c>
      <c r="J98">
        <v>1.74990845105</v>
      </c>
      <c r="K98">
        <v>2.8100517849900002</v>
      </c>
      <c r="L98">
        <v>3.68109763505</v>
      </c>
      <c r="M98">
        <v>1.7828427950900001</v>
      </c>
      <c r="N98">
        <v>5.9427648188999997</v>
      </c>
      <c r="O98">
        <v>5.1316774837999999</v>
      </c>
      <c r="P98">
        <v>1.7453175815499999</v>
      </c>
      <c r="Q98">
        <v>1.9692296387499999</v>
      </c>
      <c r="R98">
        <v>0.919274631851</v>
      </c>
      <c r="S98">
        <v>2.2269279975999998</v>
      </c>
      <c r="T98">
        <v>3.5861512320200002</v>
      </c>
      <c r="U98">
        <v>2.5045098399299999</v>
      </c>
      <c r="V98">
        <v>3.1354496223399999</v>
      </c>
      <c r="W98">
        <v>3.7092516924500001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1.3262601764399999</v>
      </c>
      <c r="AJ98">
        <v>0.65951425206100001</v>
      </c>
      <c r="AK98">
        <v>2.93240625457</v>
      </c>
      <c r="AL98">
        <v>0.97347686592000005</v>
      </c>
      <c r="AM98">
        <v>1.2827363732799999</v>
      </c>
      <c r="AN98">
        <v>2.2416867519600001</v>
      </c>
      <c r="AO98">
        <v>2.9557075075100001</v>
      </c>
      <c r="AP98">
        <v>3.11674009057</v>
      </c>
      <c r="AQ98">
        <v>1.8321944809599999</v>
      </c>
      <c r="AR98">
        <v>2.5826109455899999</v>
      </c>
      <c r="AS98">
        <v>3.1603664792099999</v>
      </c>
      <c r="AT98">
        <v>3.0268464199</v>
      </c>
      <c r="AU98">
        <v>1.16224720402</v>
      </c>
      <c r="AV98">
        <v>1.8696352413099999</v>
      </c>
      <c r="AW98">
        <v>1.28748030143</v>
      </c>
      <c r="AX98">
        <v>3.5648383376199999</v>
      </c>
      <c r="AY98">
        <v>4.9370414355900003</v>
      </c>
      <c r="AZ98">
        <v>1.27948371185</v>
      </c>
      <c r="BA98">
        <v>2.2316647993799998</v>
      </c>
      <c r="BB98">
        <v>3.32625272768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v>1.14983474017</v>
      </c>
      <c r="E99">
        <v>1.4241574190699999</v>
      </c>
      <c r="F99">
        <v>3.26644231611</v>
      </c>
      <c r="G99">
        <v>3.4716078775399999</v>
      </c>
      <c r="H99">
        <v>0.94887142531799995</v>
      </c>
      <c r="I99">
        <v>1.9619851158599999</v>
      </c>
      <c r="J99">
        <v>1.36918077497</v>
      </c>
      <c r="K99">
        <v>2.4602107572</v>
      </c>
      <c r="L99">
        <v>2.7233047475299998</v>
      </c>
      <c r="M99">
        <v>1.60756481845</v>
      </c>
      <c r="N99">
        <v>3.6870207726399999</v>
      </c>
      <c r="O99">
        <v>3.4253227072299999</v>
      </c>
      <c r="P99">
        <v>2.3875184170099999</v>
      </c>
      <c r="Q99">
        <v>1.6269642018999999</v>
      </c>
      <c r="R99">
        <v>1.26827752193</v>
      </c>
      <c r="S99">
        <v>1.6907219948100001</v>
      </c>
      <c r="T99">
        <v>2.0877518188000002</v>
      </c>
      <c r="U99">
        <v>1.6458403605800001</v>
      </c>
      <c r="V99">
        <v>3.4428160015299998</v>
      </c>
      <c r="W99">
        <v>4.3034148090600004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1.13507424462</v>
      </c>
      <c r="AJ99">
        <v>1.30139496973</v>
      </c>
      <c r="AK99">
        <v>2.7115436015799999</v>
      </c>
      <c r="AL99">
        <v>2.0059225430300001</v>
      </c>
      <c r="AM99">
        <v>1.82924945686</v>
      </c>
      <c r="AN99">
        <v>2.9981371534700001</v>
      </c>
      <c r="AO99">
        <v>2.6321291259100001</v>
      </c>
      <c r="AP99">
        <v>2.8684141046199998</v>
      </c>
      <c r="AQ99">
        <v>2.55543591624</v>
      </c>
      <c r="AR99">
        <v>1.0096912481</v>
      </c>
      <c r="AS99">
        <v>1.8221761977399999</v>
      </c>
      <c r="AT99">
        <v>3.35022520868</v>
      </c>
      <c r="AU99">
        <v>1.1811754237100001</v>
      </c>
      <c r="AV99">
        <v>1.9540639870000001</v>
      </c>
      <c r="AW99">
        <v>0.63025936661799997</v>
      </c>
      <c r="AX99">
        <v>1.8790574472899999</v>
      </c>
      <c r="AY99">
        <v>3.0313223799000002</v>
      </c>
      <c r="AZ99">
        <v>0.97208018249899997</v>
      </c>
      <c r="BA99">
        <v>2.1633572303799999</v>
      </c>
      <c r="BB99">
        <v>3.2532715487499999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v>1.53337224149</v>
      </c>
      <c r="E100">
        <v>1.3315193198699999</v>
      </c>
      <c r="F100">
        <v>6.4954916001300003</v>
      </c>
      <c r="G100">
        <v>4.6696190508399997</v>
      </c>
      <c r="H100">
        <v>0.75199023542300003</v>
      </c>
      <c r="I100">
        <v>1.85411647172</v>
      </c>
      <c r="J100">
        <v>1.93532323983</v>
      </c>
      <c r="K100">
        <v>2.15679085886</v>
      </c>
      <c r="L100">
        <v>2.0542133125199999</v>
      </c>
      <c r="M100">
        <v>1.63233273624</v>
      </c>
      <c r="N100">
        <v>3.5829857980100002</v>
      </c>
      <c r="O100">
        <v>2.0420751028400002</v>
      </c>
      <c r="P100">
        <v>1.5938895964699999</v>
      </c>
      <c r="Q100">
        <v>1.6835175256499999</v>
      </c>
      <c r="R100">
        <v>0.67104006342199995</v>
      </c>
      <c r="S100">
        <v>2.0653961067700002</v>
      </c>
      <c r="T100">
        <v>2.1642318657100001</v>
      </c>
      <c r="U100">
        <v>1.5925721879300001</v>
      </c>
      <c r="V100">
        <v>2.67378955085</v>
      </c>
      <c r="W100">
        <v>2.2838540855299998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1.2444832609000001</v>
      </c>
      <c r="AJ100">
        <v>1.7405553176099999</v>
      </c>
      <c r="AK100">
        <v>2.6570225386800002</v>
      </c>
      <c r="AL100">
        <v>2.9917209837900001</v>
      </c>
      <c r="AM100">
        <v>2.2908020146200001</v>
      </c>
      <c r="AN100">
        <v>3.3532551205500001</v>
      </c>
      <c r="AO100">
        <v>1.69266047987</v>
      </c>
      <c r="AP100">
        <v>2.7575151893399998</v>
      </c>
      <c r="AQ100">
        <v>2.3797735171799999</v>
      </c>
      <c r="AR100">
        <v>1.5381984287999999</v>
      </c>
      <c r="AS100">
        <v>4.9009365990399996</v>
      </c>
      <c r="AT100">
        <v>3.52612172139</v>
      </c>
      <c r="AU100">
        <v>1.07824771158</v>
      </c>
      <c r="AV100">
        <v>2.10446040219</v>
      </c>
      <c r="AW100">
        <v>0.75939405165499996</v>
      </c>
      <c r="AX100">
        <v>2.17633601527</v>
      </c>
      <c r="AY100">
        <v>3.1849222030300002</v>
      </c>
      <c r="AZ100">
        <v>1.31643525445</v>
      </c>
      <c r="BA100">
        <v>3.01844028963</v>
      </c>
      <c r="BB100">
        <v>1.7424744832300001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v>1.2433710119900001</v>
      </c>
      <c r="E101">
        <v>0.86764241194799996</v>
      </c>
      <c r="F101">
        <v>4.7228738776099997</v>
      </c>
      <c r="G101">
        <v>4.0674720075700002</v>
      </c>
      <c r="H101">
        <v>1.1689790848999999</v>
      </c>
      <c r="I101">
        <v>1.99012213741</v>
      </c>
      <c r="J101">
        <v>1.9098230976399999</v>
      </c>
      <c r="K101">
        <v>2.0789048079499999</v>
      </c>
      <c r="L101">
        <v>2.1144683712800001</v>
      </c>
      <c r="M101">
        <v>0.57968210634999995</v>
      </c>
      <c r="N101">
        <v>3.6949187290899999</v>
      </c>
      <c r="O101">
        <v>1.62108416169</v>
      </c>
      <c r="P101">
        <v>0.98963869685299999</v>
      </c>
      <c r="Q101">
        <v>1.73545747711</v>
      </c>
      <c r="R101">
        <v>0.80824603361299996</v>
      </c>
      <c r="S101">
        <v>2.7449713933900002</v>
      </c>
      <c r="T101">
        <v>2.38408967209</v>
      </c>
      <c r="U101">
        <v>0.90410874196500002</v>
      </c>
      <c r="V101">
        <v>3.0082136565200002</v>
      </c>
      <c r="W101">
        <v>2.6611111782400001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0.92492643628799998</v>
      </c>
      <c r="AJ101">
        <v>1.20643812763</v>
      </c>
      <c r="AK101">
        <v>2.1918414527899999</v>
      </c>
      <c r="AL101">
        <v>3.1461155990099998</v>
      </c>
      <c r="AM101">
        <v>1.44817274039</v>
      </c>
      <c r="AN101">
        <v>2.4129690090699998</v>
      </c>
      <c r="AO101">
        <v>2.2931257131299998</v>
      </c>
      <c r="AP101">
        <v>2.75685629611</v>
      </c>
      <c r="AQ101">
        <v>2.98046373151</v>
      </c>
      <c r="AR101">
        <v>1.47755408047</v>
      </c>
      <c r="AS101">
        <v>1.7996822295099999</v>
      </c>
      <c r="AT101">
        <v>3.0003032007699999</v>
      </c>
      <c r="AU101">
        <v>0.977591426368</v>
      </c>
      <c r="AV101">
        <v>1.6195837479199999</v>
      </c>
      <c r="AW101">
        <v>0.64309256489699995</v>
      </c>
      <c r="AX101">
        <v>2.8047773631599999</v>
      </c>
      <c r="AY101">
        <v>2.5294861380500002</v>
      </c>
      <c r="AZ101">
        <v>0.94808598595600002</v>
      </c>
      <c r="BA101">
        <v>3.2541262445800001</v>
      </c>
      <c r="BB101">
        <v>3.4000224274800002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v>1.40665051554</v>
      </c>
      <c r="E102">
        <v>0.95796466649199996</v>
      </c>
      <c r="F102">
        <v>2.3458104402200002</v>
      </c>
      <c r="G102">
        <v>3.6590621142100002</v>
      </c>
      <c r="H102">
        <v>1.18076012903</v>
      </c>
      <c r="I102">
        <v>1.8616325286199999</v>
      </c>
      <c r="J102">
        <v>2.3507451327500002</v>
      </c>
      <c r="K102">
        <v>2.0266690013900002</v>
      </c>
      <c r="L102">
        <v>1.90504250877</v>
      </c>
      <c r="M102">
        <v>2.1359633113399998</v>
      </c>
      <c r="N102">
        <v>3.32382872173</v>
      </c>
      <c r="O102">
        <v>1.16373995922</v>
      </c>
      <c r="P102">
        <v>1.02808818859</v>
      </c>
      <c r="Q102">
        <v>2.1729600760099999</v>
      </c>
      <c r="R102">
        <v>0.27850911388999999</v>
      </c>
      <c r="S102">
        <v>2.1142301878900001</v>
      </c>
      <c r="T102">
        <v>2.1542246491000001</v>
      </c>
      <c r="U102">
        <v>9.2619721790799997E-2</v>
      </c>
      <c r="V102">
        <v>2.3035434759600002</v>
      </c>
      <c r="W102">
        <v>2.7029840734700001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1.32275123856</v>
      </c>
      <c r="AJ102">
        <v>1.2416649503399999</v>
      </c>
      <c r="AK102">
        <v>2.6087665308800001</v>
      </c>
      <c r="AL102">
        <v>2.6619902082900002</v>
      </c>
      <c r="AM102">
        <v>1.2685324515500001</v>
      </c>
      <c r="AN102">
        <v>1.56506415252</v>
      </c>
      <c r="AO102">
        <v>2.9653736961599999</v>
      </c>
      <c r="AP102">
        <v>2.5648826008299999</v>
      </c>
      <c r="AQ102">
        <v>2.61987029937</v>
      </c>
      <c r="AR102">
        <v>1.0110841956900001</v>
      </c>
      <c r="AS102">
        <v>3.03488750537</v>
      </c>
      <c r="AT102">
        <v>2.1800204549400002</v>
      </c>
      <c r="AU102">
        <v>0.93626869680199998</v>
      </c>
      <c r="AV102">
        <v>1.43111745424</v>
      </c>
      <c r="AW102">
        <v>0.84468229137299999</v>
      </c>
      <c r="AX102">
        <v>2.2929152302500002</v>
      </c>
      <c r="AY102">
        <v>1.87568913805</v>
      </c>
      <c r="AZ102">
        <v>1.3252666736100001</v>
      </c>
      <c r="BA102">
        <v>1.79590147766</v>
      </c>
      <c r="BB102">
        <v>3.8812317264099998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v>0.97338052587799995</v>
      </c>
      <c r="E103">
        <v>0.60380292371900002</v>
      </c>
      <c r="F103">
        <v>2.5828291409699999</v>
      </c>
      <c r="G103">
        <v>2.75872287331</v>
      </c>
      <c r="H103">
        <v>0.833382177354</v>
      </c>
      <c r="I103">
        <v>1.6839495174000001</v>
      </c>
      <c r="J103">
        <v>2.8224169751399999</v>
      </c>
      <c r="K103">
        <v>1.9132855390200001</v>
      </c>
      <c r="L103">
        <v>1.4162679367</v>
      </c>
      <c r="M103">
        <v>1.2316745848799999</v>
      </c>
      <c r="N103">
        <v>3.7171521540799999</v>
      </c>
      <c r="O103">
        <v>1.3599524244400001</v>
      </c>
      <c r="P103">
        <v>1.16205698782</v>
      </c>
      <c r="Q103">
        <v>1.94788868661</v>
      </c>
      <c r="R103">
        <v>0.61824720007400003</v>
      </c>
      <c r="S103">
        <v>1.25977715372</v>
      </c>
      <c r="T103">
        <v>1.7278576923</v>
      </c>
      <c r="U103">
        <v>4.9298922568400003E-2</v>
      </c>
      <c r="V103">
        <v>1.99963893361</v>
      </c>
      <c r="W103">
        <v>2.3114560212300002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0.73974628768799999</v>
      </c>
      <c r="AJ103">
        <v>0.87975318231900002</v>
      </c>
      <c r="AK103">
        <v>2.3045779335000001</v>
      </c>
      <c r="AL103">
        <v>3.0055724186799999</v>
      </c>
      <c r="AM103">
        <v>0.42013914409899999</v>
      </c>
      <c r="AN103">
        <v>1.38796205794</v>
      </c>
      <c r="AO103">
        <v>3.7682245484900001</v>
      </c>
      <c r="AP103">
        <v>2.1142926980799999</v>
      </c>
      <c r="AQ103">
        <v>1.9436139648299999</v>
      </c>
      <c r="AR103">
        <v>1.0268883072299999</v>
      </c>
      <c r="AS103">
        <v>4.3753837516700003</v>
      </c>
      <c r="AT103">
        <v>2.5493897206999998</v>
      </c>
      <c r="AU103">
        <v>0.95274083911499996</v>
      </c>
      <c r="AV103">
        <v>1.39161837536</v>
      </c>
      <c r="AW103">
        <v>0.51892163575700001</v>
      </c>
      <c r="AX103">
        <v>1.0584091930299999</v>
      </c>
      <c r="AY103">
        <v>1.77462754854</v>
      </c>
      <c r="AZ103">
        <v>0.49862561180499998</v>
      </c>
      <c r="BA103">
        <v>1.5808184251799999</v>
      </c>
      <c r="BB103">
        <v>2.2669714890999999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v>0.926457181661</v>
      </c>
      <c r="E104">
        <v>1.53866559888</v>
      </c>
      <c r="F104">
        <v>2.9577454047399998</v>
      </c>
      <c r="G104">
        <v>1.3791695394500001</v>
      </c>
      <c r="H104">
        <v>0.81959504832100005</v>
      </c>
      <c r="I104">
        <v>1.46409391635</v>
      </c>
      <c r="J104">
        <v>1.5015526557600001</v>
      </c>
      <c r="K104">
        <v>1.9332350222600001</v>
      </c>
      <c r="L104">
        <v>1.52174556251</v>
      </c>
      <c r="M104">
        <v>1.6108870409</v>
      </c>
      <c r="N104">
        <v>2.8303119462400002</v>
      </c>
      <c r="O104">
        <v>1.4519753209999999</v>
      </c>
      <c r="P104">
        <v>1.2442103012800001</v>
      </c>
      <c r="Q104">
        <v>1.61676301976</v>
      </c>
      <c r="R104">
        <v>1.0158431879400001</v>
      </c>
      <c r="S104">
        <v>1.24427832722</v>
      </c>
      <c r="T104">
        <v>1.7486265007099999</v>
      </c>
      <c r="U104">
        <v>0.66677205230699998</v>
      </c>
      <c r="V104">
        <v>1.9575074106499999</v>
      </c>
      <c r="W104">
        <v>2.0950555195699998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0.813821561433</v>
      </c>
      <c r="AJ104">
        <v>1.01309290294</v>
      </c>
      <c r="AK104">
        <v>1.80474072747</v>
      </c>
      <c r="AL104">
        <v>2.6125796868300002</v>
      </c>
      <c r="AM104">
        <v>0.35213910974399998</v>
      </c>
      <c r="AN104">
        <v>1.74933719988</v>
      </c>
      <c r="AO104">
        <v>2.60691889248</v>
      </c>
      <c r="AP104">
        <v>2.0855103663999999</v>
      </c>
      <c r="AQ104">
        <v>1.75870873651</v>
      </c>
      <c r="AR104">
        <v>0.99162344706299999</v>
      </c>
      <c r="AS104">
        <v>4.0249195905699997</v>
      </c>
      <c r="AT104">
        <v>1.59363764115</v>
      </c>
      <c r="AU104">
        <v>0.94794241735899998</v>
      </c>
      <c r="AV104">
        <v>1.29629507848</v>
      </c>
      <c r="AW104">
        <v>0.44572302438700001</v>
      </c>
      <c r="AX104">
        <v>0.86904442133699999</v>
      </c>
      <c r="AY104">
        <v>1.73688267889</v>
      </c>
      <c r="AZ104">
        <v>0.119142691915</v>
      </c>
      <c r="BA104">
        <v>1.36225885859</v>
      </c>
      <c r="BB104">
        <v>1.3285483069699999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v>1.2136924706100001</v>
      </c>
      <c r="E105">
        <v>1.1047541753600001</v>
      </c>
      <c r="F105">
        <v>2.5678876643600002</v>
      </c>
      <c r="G105">
        <v>0.76941159875200005</v>
      </c>
      <c r="H105">
        <v>0.78535755998800005</v>
      </c>
      <c r="I105">
        <v>1.64449074043</v>
      </c>
      <c r="J105">
        <v>1.7637260321499999</v>
      </c>
      <c r="K105">
        <v>2.1328462085900002</v>
      </c>
      <c r="L105">
        <v>1.3260887210100001</v>
      </c>
      <c r="M105">
        <v>2.6163399575000001</v>
      </c>
      <c r="N105">
        <v>1.77383565453</v>
      </c>
      <c r="O105">
        <v>1.00004033809</v>
      </c>
      <c r="P105">
        <v>1.1638069235199999</v>
      </c>
      <c r="Q105">
        <v>1.7141586741199999</v>
      </c>
      <c r="R105">
        <v>1.3785195137599999</v>
      </c>
      <c r="S105">
        <v>1.2124558377000001</v>
      </c>
      <c r="T105">
        <v>1.7120113883300001</v>
      </c>
      <c r="U105">
        <v>2.2962608249100001</v>
      </c>
      <c r="V105">
        <v>0.91189094073599997</v>
      </c>
      <c r="W105">
        <v>2.18527970373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1.2436336383</v>
      </c>
      <c r="AJ105">
        <v>1.36449531689</v>
      </c>
      <c r="AK105">
        <v>1.24411284464</v>
      </c>
      <c r="AL105">
        <v>1.68800248784</v>
      </c>
      <c r="AM105">
        <v>0.54313856794600002</v>
      </c>
      <c r="AN105">
        <v>2.4772531556200001</v>
      </c>
      <c r="AO105">
        <v>1.77107468669</v>
      </c>
      <c r="AP105">
        <v>2.2214764014299999</v>
      </c>
      <c r="AQ105">
        <v>1.72514082006</v>
      </c>
      <c r="AR105">
        <v>1.4739658947300001</v>
      </c>
      <c r="AS105">
        <v>3.02844811758</v>
      </c>
      <c r="AT105">
        <v>1.14098025667</v>
      </c>
      <c r="AU105">
        <v>0.92948330725200001</v>
      </c>
      <c r="AV105">
        <v>1.4141766877899999</v>
      </c>
      <c r="AW105">
        <v>0.77570822632500003</v>
      </c>
      <c r="AX105">
        <v>1.1029732692300001</v>
      </c>
      <c r="AY105">
        <v>1.54365494093</v>
      </c>
      <c r="AZ105">
        <v>0.50988040330100004</v>
      </c>
      <c r="BA105">
        <v>1.4688589301199999</v>
      </c>
      <c r="BB105">
        <v>1.0323299948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v>0.91220292099599998</v>
      </c>
      <c r="E106">
        <v>1.2416390616099999</v>
      </c>
      <c r="F106">
        <v>2.3281090455700002</v>
      </c>
      <c r="G106">
        <v>0.39429568926399999</v>
      </c>
      <c r="H106">
        <v>0.63111705078900004</v>
      </c>
      <c r="I106">
        <v>1.7850327751199999</v>
      </c>
      <c r="J106">
        <v>1.5703568078900001</v>
      </c>
      <c r="K106">
        <v>2.2703876524800002</v>
      </c>
      <c r="L106">
        <v>1.78974901831</v>
      </c>
      <c r="M106">
        <v>2.61017181804</v>
      </c>
      <c r="N106">
        <v>3.7210774867900001</v>
      </c>
      <c r="O106">
        <v>0.54549332703300002</v>
      </c>
      <c r="P106">
        <v>1.12329644731</v>
      </c>
      <c r="Q106">
        <v>1.9143025149499999</v>
      </c>
      <c r="R106">
        <v>2.6983572969299998</v>
      </c>
      <c r="S106">
        <v>1.1934858985600001</v>
      </c>
      <c r="T106">
        <v>2.16776622663</v>
      </c>
      <c r="U106">
        <v>1.3629730661899999</v>
      </c>
      <c r="V106">
        <v>1.0521088969000001</v>
      </c>
      <c r="W106">
        <v>0.93569858533600003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1.1447583425900001</v>
      </c>
      <c r="AJ106">
        <v>1.20179030657</v>
      </c>
      <c r="AK106">
        <v>1.4310570756000001</v>
      </c>
      <c r="AL106">
        <v>1.04352160466</v>
      </c>
      <c r="AM106">
        <v>0.63987654703600005</v>
      </c>
      <c r="AN106">
        <v>1.6685849627</v>
      </c>
      <c r="AO106">
        <v>2.3954050680400001</v>
      </c>
      <c r="AP106">
        <v>2.17149177792</v>
      </c>
      <c r="AQ106">
        <v>2.1054519951800001</v>
      </c>
      <c r="AR106">
        <v>1.37210652267</v>
      </c>
      <c r="AS106">
        <v>4.4099637003499996</v>
      </c>
      <c r="AT106">
        <v>1.2416147604700001</v>
      </c>
      <c r="AU106">
        <v>0.94175826502100002</v>
      </c>
      <c r="AV106">
        <v>1.49368209949</v>
      </c>
      <c r="AW106">
        <v>1.1159664014199999</v>
      </c>
      <c r="AX106">
        <v>1.1215794884300001</v>
      </c>
      <c r="AY106">
        <v>1.6475340408300001</v>
      </c>
      <c r="AZ106">
        <v>0.71724728382500003</v>
      </c>
      <c r="BA106">
        <v>2.03857801341</v>
      </c>
      <c r="BB106">
        <v>0.32008264779399997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v>0.71275538025200003</v>
      </c>
      <c r="E107">
        <v>0.46197649368299998</v>
      </c>
      <c r="F107">
        <v>1.80138286088</v>
      </c>
      <c r="G107">
        <v>0.56020620213000005</v>
      </c>
      <c r="H107">
        <v>0.60840682831699999</v>
      </c>
      <c r="I107">
        <v>1.3983492744799999</v>
      </c>
      <c r="J107">
        <v>0.98971635842700001</v>
      </c>
      <c r="K107">
        <v>2.57472057764</v>
      </c>
      <c r="L107">
        <v>3.0129864641599999</v>
      </c>
      <c r="M107">
        <v>2.9412377160799998</v>
      </c>
      <c r="N107">
        <v>3.93157034079</v>
      </c>
      <c r="O107">
        <v>0.68865286824700001</v>
      </c>
      <c r="P107">
        <v>0.99348557364400003</v>
      </c>
      <c r="Q107">
        <v>1.68129665115</v>
      </c>
      <c r="R107">
        <v>1.3860349405800001</v>
      </c>
      <c r="S107">
        <v>0.993765273339</v>
      </c>
      <c r="T107">
        <v>2.0423927371100001</v>
      </c>
      <c r="U107">
        <v>1.7466232158799999</v>
      </c>
      <c r="V107">
        <v>1.13263271274</v>
      </c>
      <c r="W107">
        <v>1.0715407401899999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0.80424148649899996</v>
      </c>
      <c r="AJ107">
        <v>0.23895421847600001</v>
      </c>
      <c r="AK107">
        <v>1.7336853531</v>
      </c>
      <c r="AL107">
        <v>1.41260600468</v>
      </c>
      <c r="AM107">
        <v>0.78318083913799996</v>
      </c>
      <c r="AN107">
        <v>1.0541834086099999</v>
      </c>
      <c r="AO107">
        <v>1.5788299325699999</v>
      </c>
      <c r="AP107">
        <v>2.26059614475</v>
      </c>
      <c r="AQ107">
        <v>3.2115297370400002</v>
      </c>
      <c r="AR107">
        <v>0.96697896753099999</v>
      </c>
      <c r="AS107">
        <v>1.8586709618699999</v>
      </c>
      <c r="AT107">
        <v>1.23646176691</v>
      </c>
      <c r="AU107">
        <v>1.04542971151</v>
      </c>
      <c r="AV107">
        <v>1.5351068220699999</v>
      </c>
      <c r="AW107">
        <v>0.27888102487799998</v>
      </c>
      <c r="AX107">
        <v>1.3257467294900001</v>
      </c>
      <c r="AY107">
        <v>1.7681476225699999</v>
      </c>
      <c r="AZ107">
        <v>0.874170675402</v>
      </c>
      <c r="BA107">
        <v>1.7824730208599999</v>
      </c>
      <c r="BB107">
        <v>0.58474463726699999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v>0.81922151939800003</v>
      </c>
      <c r="E108">
        <v>0.50619034432700005</v>
      </c>
      <c r="F108">
        <v>1.7751619117299999</v>
      </c>
      <c r="G108">
        <v>1.52698885076</v>
      </c>
      <c r="H108">
        <v>0.46654208821400001</v>
      </c>
      <c r="I108">
        <v>1.39568694771</v>
      </c>
      <c r="J108">
        <v>0.857228589501</v>
      </c>
      <c r="K108">
        <v>2.05443603328</v>
      </c>
      <c r="L108">
        <v>2.0316405577999999</v>
      </c>
      <c r="M108">
        <v>2.6229805473300001</v>
      </c>
      <c r="N108">
        <v>3.5112618021799999</v>
      </c>
      <c r="O108">
        <v>0.594620763366</v>
      </c>
      <c r="P108">
        <v>1.0905852544300001</v>
      </c>
      <c r="Q108">
        <v>1.4291094611399999</v>
      </c>
      <c r="R108">
        <v>0.36052362302000002</v>
      </c>
      <c r="S108">
        <v>0.86846364790599995</v>
      </c>
      <c r="T108">
        <v>3.2608688718600001</v>
      </c>
      <c r="U108">
        <v>1.84674474734</v>
      </c>
      <c r="V108">
        <v>1.59232909577</v>
      </c>
      <c r="W108">
        <v>0.99306862222500003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0.90135864129200005</v>
      </c>
      <c r="AJ108">
        <v>0.34575089098099998</v>
      </c>
      <c r="AK108">
        <v>2.2207896330699999</v>
      </c>
      <c r="AL108">
        <v>0.91965180505499999</v>
      </c>
      <c r="AM108">
        <v>0.57034036955400003</v>
      </c>
      <c r="AN108">
        <v>2.2280981056</v>
      </c>
      <c r="AO108">
        <v>1.3987763018499999</v>
      </c>
      <c r="AP108">
        <v>1.9363402241800001</v>
      </c>
      <c r="AQ108">
        <v>2.93514357943</v>
      </c>
      <c r="AR108">
        <v>2.0422622780299999</v>
      </c>
      <c r="AS108">
        <v>3.5526886310300001</v>
      </c>
      <c r="AT108">
        <v>1.0091050319499999</v>
      </c>
      <c r="AU108">
        <v>1.22856224559</v>
      </c>
      <c r="AV108">
        <v>1.36202456782</v>
      </c>
      <c r="AW108">
        <v>0.50246739071199997</v>
      </c>
      <c r="AX108">
        <v>1.27505701447</v>
      </c>
      <c r="AY108">
        <v>4.3295437928</v>
      </c>
      <c r="AZ108">
        <v>0.28708767416600001</v>
      </c>
      <c r="BA108">
        <v>2.0254988305300001</v>
      </c>
      <c r="BB108">
        <v>1.05489642299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v>1.13508169006</v>
      </c>
      <c r="E109">
        <v>0.52954367622099996</v>
      </c>
      <c r="F109">
        <v>2.4383857947999998</v>
      </c>
      <c r="G109">
        <v>1.2763966151299999</v>
      </c>
      <c r="H109">
        <v>0.38774297785700002</v>
      </c>
      <c r="I109">
        <v>1.5123834808200001</v>
      </c>
      <c r="J109">
        <v>1.1111544100099999</v>
      </c>
      <c r="K109">
        <v>2.0649443182199998</v>
      </c>
      <c r="L109">
        <v>1.43483760535</v>
      </c>
      <c r="M109">
        <v>1.8083186736400001</v>
      </c>
      <c r="N109">
        <v>3.31633637416</v>
      </c>
      <c r="O109">
        <v>0.42543750245500001</v>
      </c>
      <c r="P109">
        <v>1.28735447615</v>
      </c>
      <c r="Q109">
        <v>1.36309468421</v>
      </c>
      <c r="R109">
        <v>0.39296454815100001</v>
      </c>
      <c r="S109">
        <v>0.87837302182200006</v>
      </c>
      <c r="T109">
        <v>1.6824844396400001</v>
      </c>
      <c r="U109">
        <v>1.1374864098699999</v>
      </c>
      <c r="V109">
        <v>2.4712636165299999</v>
      </c>
      <c r="W109">
        <v>1.7694176692800001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0.747439914707</v>
      </c>
      <c r="AJ109">
        <v>0.55399654549400001</v>
      </c>
      <c r="AK109">
        <v>2.6626057687700002</v>
      </c>
      <c r="AL109">
        <v>0.92150411280599998</v>
      </c>
      <c r="AM109">
        <v>0.93267839884399995</v>
      </c>
      <c r="AN109">
        <v>1.5309192783200001</v>
      </c>
      <c r="AO109">
        <v>1.31928259766</v>
      </c>
      <c r="AP109">
        <v>1.73906584964</v>
      </c>
      <c r="AQ109">
        <v>2.16379165235</v>
      </c>
      <c r="AR109">
        <v>1.6075505300099999</v>
      </c>
      <c r="AS109">
        <v>4.0263989117700003</v>
      </c>
      <c r="AT109">
        <v>1.4835119350799999</v>
      </c>
      <c r="AU109">
        <v>1.3210203202099999</v>
      </c>
      <c r="AV109">
        <v>1.35523899132</v>
      </c>
      <c r="AW109">
        <v>-4.2564754707699999E-2</v>
      </c>
      <c r="AX109">
        <v>1.0471279002</v>
      </c>
      <c r="AY109">
        <v>2.7370344032</v>
      </c>
      <c r="AZ109">
        <v>0.187972471433</v>
      </c>
      <c r="BA109">
        <v>3.3695140169500002</v>
      </c>
      <c r="BB109">
        <v>3.0496445247500001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v>1.3074001801599999</v>
      </c>
      <c r="E110">
        <v>0.56972760505700004</v>
      </c>
      <c r="F110">
        <v>1.70545472676</v>
      </c>
      <c r="G110">
        <v>1.9052570774699999</v>
      </c>
      <c r="H110">
        <v>0.86565216522300004</v>
      </c>
      <c r="I110">
        <v>1.2933096880799999</v>
      </c>
      <c r="J110">
        <v>1.1333378358999999</v>
      </c>
      <c r="K110">
        <v>2.0059536588800002</v>
      </c>
      <c r="L110">
        <v>1.5442153706999999</v>
      </c>
      <c r="M110">
        <v>1.3505555873999999</v>
      </c>
      <c r="N110">
        <v>3.4950804124400001</v>
      </c>
      <c r="O110">
        <v>0.42936079881799999</v>
      </c>
      <c r="P110">
        <v>1.1281010094399999</v>
      </c>
      <c r="Q110">
        <v>1.4946542273200001</v>
      </c>
      <c r="R110">
        <v>0.352317693057</v>
      </c>
      <c r="S110">
        <v>0.89218639188299997</v>
      </c>
      <c r="T110">
        <v>1.9595388813700001</v>
      </c>
      <c r="U110">
        <v>1.14853605868</v>
      </c>
      <c r="V110">
        <v>1.6970740451499999</v>
      </c>
      <c r="W110">
        <v>1.3029844445800001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0.86443475932799996</v>
      </c>
      <c r="AJ110">
        <v>0.88922415387700005</v>
      </c>
      <c r="AK110">
        <v>1.81309954776</v>
      </c>
      <c r="AL110">
        <v>1.20565153615</v>
      </c>
      <c r="AM110">
        <v>1.2406157384900001</v>
      </c>
      <c r="AN110">
        <v>1.9459101466099999</v>
      </c>
      <c r="AO110">
        <v>2.0213624569299999</v>
      </c>
      <c r="AP110">
        <v>1.85117126379</v>
      </c>
      <c r="AQ110">
        <v>2.2797265541099998</v>
      </c>
      <c r="AR110">
        <v>0.70301257610900003</v>
      </c>
      <c r="AS110">
        <v>1.7264252758400001</v>
      </c>
      <c r="AT110">
        <v>1.72227780155</v>
      </c>
      <c r="AU110">
        <v>1.38560220612</v>
      </c>
      <c r="AV110">
        <v>1.40835677321</v>
      </c>
      <c r="AW110">
        <v>0.46090586722400001</v>
      </c>
      <c r="AX110">
        <v>1.01626963509</v>
      </c>
      <c r="AY110">
        <v>2.30758383017</v>
      </c>
      <c r="AZ110">
        <v>0.60072736533899995</v>
      </c>
      <c r="BA110">
        <v>2.4511360608200001</v>
      </c>
      <c r="BB110">
        <v>1.3873769084200001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v>0.96170124224099995</v>
      </c>
      <c r="E111">
        <v>1.0749084018799999</v>
      </c>
      <c r="F111">
        <v>1.0373630847599999</v>
      </c>
      <c r="G111">
        <v>0.86583384795499996</v>
      </c>
      <c r="H111">
        <v>0.80317483608700002</v>
      </c>
      <c r="I111">
        <v>0.93961926422700004</v>
      </c>
      <c r="J111">
        <v>1.51943784297</v>
      </c>
      <c r="K111">
        <v>1.74297323747</v>
      </c>
      <c r="L111">
        <v>1.39743529771</v>
      </c>
      <c r="M111">
        <v>1.4011470828599999</v>
      </c>
      <c r="N111">
        <v>2.6144583272899999</v>
      </c>
      <c r="O111">
        <v>0.94437715793599997</v>
      </c>
      <c r="P111">
        <v>1.0622960671499999</v>
      </c>
      <c r="Q111">
        <v>1.4177330344100001</v>
      </c>
      <c r="R111">
        <v>0.11565172318399999</v>
      </c>
      <c r="S111">
        <v>0.87837014526900004</v>
      </c>
      <c r="T111">
        <v>2.7153096145900002</v>
      </c>
      <c r="U111">
        <v>1.52887312706</v>
      </c>
      <c r="V111">
        <v>1.32790834775</v>
      </c>
      <c r="W111">
        <v>1.4408342529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0.637828332512</v>
      </c>
      <c r="AJ111">
        <v>0.66138143754300005</v>
      </c>
      <c r="AK111">
        <v>1.59434356549</v>
      </c>
      <c r="AL111">
        <v>0.70561629026100003</v>
      </c>
      <c r="AM111">
        <v>1.1078716954400001</v>
      </c>
      <c r="AN111">
        <v>1.2224582742900001</v>
      </c>
      <c r="AO111">
        <v>1.53642645247</v>
      </c>
      <c r="AP111">
        <v>1.6211556469599999</v>
      </c>
      <c r="AQ111">
        <v>2.4826063136399998</v>
      </c>
      <c r="AR111">
        <v>0.54567024236999995</v>
      </c>
      <c r="AS111">
        <v>1.26787746043</v>
      </c>
      <c r="AT111">
        <v>1.07464090088</v>
      </c>
      <c r="AU111">
        <v>1.0770063219699999</v>
      </c>
      <c r="AV111">
        <v>1.41611504767</v>
      </c>
      <c r="AW111">
        <v>0.38221147996299998</v>
      </c>
      <c r="AX111">
        <v>1.17086645986</v>
      </c>
      <c r="AY111">
        <v>1.82214341278</v>
      </c>
      <c r="AZ111">
        <v>0.44526728029099999</v>
      </c>
      <c r="BA111">
        <v>1.8760548205200001</v>
      </c>
      <c r="BB111">
        <v>1.1564319722700001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v>0.84315402888400004</v>
      </c>
      <c r="E112">
        <v>0.60115076885700003</v>
      </c>
      <c r="F112">
        <v>1.1690963379199999</v>
      </c>
      <c r="G112">
        <v>0.73899092616899997</v>
      </c>
      <c r="H112">
        <v>0.68081842218800004</v>
      </c>
      <c r="I112">
        <v>1.2230046772700001</v>
      </c>
      <c r="J112">
        <v>1.4456210602799999</v>
      </c>
      <c r="K112">
        <v>1.61843123114</v>
      </c>
      <c r="L112">
        <v>1.60316900451</v>
      </c>
      <c r="M112">
        <v>1.0291062129199999</v>
      </c>
      <c r="N112">
        <v>1.8915738333200001</v>
      </c>
      <c r="O112">
        <v>1.24974235863</v>
      </c>
      <c r="P112">
        <v>0.96213986328699996</v>
      </c>
      <c r="Q112">
        <v>1.4164304943499999</v>
      </c>
      <c r="R112">
        <v>1.3859036735500001</v>
      </c>
      <c r="S112">
        <v>1.1929474663699999</v>
      </c>
      <c r="T112">
        <v>3.2235624042</v>
      </c>
      <c r="U112">
        <v>2.1546315911099998</v>
      </c>
      <c r="V112">
        <v>1.2443338635100001</v>
      </c>
      <c r="W112">
        <v>1.28986722991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0.63161494359699999</v>
      </c>
      <c r="AJ112">
        <v>0.211673720904</v>
      </c>
      <c r="AK112">
        <v>1.6521059523099999</v>
      </c>
      <c r="AL112">
        <v>0.67518008506899996</v>
      </c>
      <c r="AM112">
        <v>0.86897637129600003</v>
      </c>
      <c r="AN112">
        <v>1.3612638432099999</v>
      </c>
      <c r="AO112">
        <v>1.3665504268899999</v>
      </c>
      <c r="AP112">
        <v>1.51467005728</v>
      </c>
      <c r="AQ112">
        <v>1.23797120513</v>
      </c>
      <c r="AR112">
        <v>0.39979727940999998</v>
      </c>
      <c r="AS112">
        <v>2.1180121823500002</v>
      </c>
      <c r="AT112">
        <v>1.4823585693100001</v>
      </c>
      <c r="AU112">
        <v>0.99464469816699996</v>
      </c>
      <c r="AV112">
        <v>1.3005027361099999</v>
      </c>
      <c r="AW112">
        <v>1.0758940800500001</v>
      </c>
      <c r="AX112">
        <v>1.67087786265</v>
      </c>
      <c r="AY112">
        <v>1.6152357151300001</v>
      </c>
      <c r="AZ112">
        <v>0.21063235206600001</v>
      </c>
      <c r="BA112">
        <v>2.60667589542</v>
      </c>
      <c r="BB112">
        <v>1.14364448758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v>0.59791038864799995</v>
      </c>
      <c r="E113">
        <v>0.91089307115200002</v>
      </c>
      <c r="F113">
        <v>1.61938591097</v>
      </c>
      <c r="G113">
        <v>9.0339716009100006E-3</v>
      </c>
      <c r="H113">
        <v>0.41864627286200001</v>
      </c>
      <c r="I113">
        <v>1.5461319551499999</v>
      </c>
      <c r="J113">
        <v>1.47526856604</v>
      </c>
      <c r="K113">
        <v>1.5656422300899999</v>
      </c>
      <c r="L113">
        <v>1.8280861697299999</v>
      </c>
      <c r="M113">
        <v>1.13972657386</v>
      </c>
      <c r="N113">
        <v>3.5145163784700002</v>
      </c>
      <c r="O113">
        <v>1.22615261076</v>
      </c>
      <c r="P113">
        <v>0.94174606760699997</v>
      </c>
      <c r="Q113">
        <v>1.45457022662</v>
      </c>
      <c r="R113">
        <v>1.93312027671</v>
      </c>
      <c r="S113">
        <v>0.85953909344000001</v>
      </c>
      <c r="T113">
        <v>2.5374631343199998</v>
      </c>
      <c r="U113">
        <v>1.7146278723599999</v>
      </c>
      <c r="V113">
        <v>1.26022202698</v>
      </c>
      <c r="W113">
        <v>0.73104252751099996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0.55553072104599999</v>
      </c>
      <c r="AJ113">
        <v>0.51053073382000003</v>
      </c>
      <c r="AK113">
        <v>2.5980796381300002</v>
      </c>
      <c r="AL113">
        <v>0.53314792892200003</v>
      </c>
      <c r="AM113">
        <v>0.55925635726900003</v>
      </c>
      <c r="AN113">
        <v>2.0962221326499999</v>
      </c>
      <c r="AO113">
        <v>1.3476848152300001</v>
      </c>
      <c r="AP113">
        <v>1.47532053699</v>
      </c>
      <c r="AQ113">
        <v>1.17465043019</v>
      </c>
      <c r="AR113">
        <v>0.499314628624</v>
      </c>
      <c r="AS113">
        <v>2.76276011146</v>
      </c>
      <c r="AT113">
        <v>1.2754680803</v>
      </c>
      <c r="AU113">
        <v>0.94684423041099997</v>
      </c>
      <c r="AV113">
        <v>1.2058352992700001</v>
      </c>
      <c r="AW113">
        <v>1.9664101436000001</v>
      </c>
      <c r="AX113">
        <v>1.3739906528800001</v>
      </c>
      <c r="AY113">
        <v>2.0263742272999998</v>
      </c>
      <c r="AZ113">
        <v>1.0800857824300001</v>
      </c>
      <c r="BA113">
        <v>1.76512422649</v>
      </c>
      <c r="BB113">
        <v>0.42490510820499999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v>0.63024481010300004</v>
      </c>
      <c r="E114">
        <v>0.68296418455100005</v>
      </c>
      <c r="F114">
        <v>1.2652973539800001</v>
      </c>
      <c r="G114">
        <v>-3.6963395128200002E-2</v>
      </c>
      <c r="H114">
        <v>0.32061607572200002</v>
      </c>
      <c r="I114">
        <v>2.02406911349</v>
      </c>
      <c r="J114">
        <v>1.8221654604399999</v>
      </c>
      <c r="K114">
        <v>1.4636268989500001</v>
      </c>
      <c r="L114">
        <v>1.7671759495799999</v>
      </c>
      <c r="M114">
        <v>1.93320826514</v>
      </c>
      <c r="N114">
        <v>5.0543585582099997</v>
      </c>
      <c r="O114">
        <v>0.30854424752100001</v>
      </c>
      <c r="P114">
        <v>1.0394091268200001</v>
      </c>
      <c r="Q114">
        <v>1.50790256512</v>
      </c>
      <c r="R114">
        <v>2.31858011408</v>
      </c>
      <c r="S114">
        <v>0.67470072238000001</v>
      </c>
      <c r="T114">
        <v>1.5537331680699999</v>
      </c>
      <c r="U114">
        <v>0.199960823654</v>
      </c>
      <c r="V114">
        <v>1.2916011413499999</v>
      </c>
      <c r="W114">
        <v>0.83073283534300002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0.68785418945700005</v>
      </c>
      <c r="AJ114">
        <v>0.80385074029299997</v>
      </c>
      <c r="AK114">
        <v>1.1527828795599999</v>
      </c>
      <c r="AL114">
        <v>-0.151972841425</v>
      </c>
      <c r="AM114">
        <v>1.9956997627699999</v>
      </c>
      <c r="AN114">
        <v>2.5334318909400002</v>
      </c>
      <c r="AO114">
        <v>1.1379106059299999</v>
      </c>
      <c r="AP114">
        <v>1.5340089181600001</v>
      </c>
      <c r="AQ114">
        <v>1.4064996543899999</v>
      </c>
      <c r="AR114">
        <v>1.72960309403</v>
      </c>
      <c r="AS114">
        <v>2.79584163601</v>
      </c>
      <c r="AT114">
        <v>1.9132911823100001</v>
      </c>
      <c r="AU114">
        <v>0.93148331876900003</v>
      </c>
      <c r="AV114">
        <v>1.21173668201</v>
      </c>
      <c r="AW114">
        <v>1.8171399674599999</v>
      </c>
      <c r="AX114">
        <v>0.92944736896900004</v>
      </c>
      <c r="AY114">
        <v>1.6486162412100001</v>
      </c>
      <c r="AZ114">
        <v>6.15548600026E-2</v>
      </c>
      <c r="BA114">
        <v>0.55362187245600003</v>
      </c>
      <c r="BB114">
        <v>1.32022939301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v>0.942382473552</v>
      </c>
      <c r="E115">
        <v>0.64764016625099996</v>
      </c>
      <c r="F115">
        <v>1.5741944644200001</v>
      </c>
      <c r="G115">
        <v>-0.218108132757</v>
      </c>
      <c r="H115">
        <v>0.41490701826999998</v>
      </c>
      <c r="I115">
        <v>0.95514693708300002</v>
      </c>
      <c r="J115">
        <v>1.03596636348</v>
      </c>
      <c r="K115">
        <v>1.4103765936699999</v>
      </c>
      <c r="L115">
        <v>1.74643515309</v>
      </c>
      <c r="M115">
        <v>2.1133479943700002</v>
      </c>
      <c r="N115">
        <v>2.7477211690300001</v>
      </c>
      <c r="O115">
        <v>0.58905918343800001</v>
      </c>
      <c r="P115">
        <v>1.13243571309</v>
      </c>
      <c r="Q115">
        <v>1.34062949034</v>
      </c>
      <c r="R115">
        <v>1.4968147490099999</v>
      </c>
      <c r="S115">
        <v>0.60345287240099998</v>
      </c>
      <c r="T115">
        <v>1.20336797343</v>
      </c>
      <c r="U115">
        <v>1.2200914268200001E-2</v>
      </c>
      <c r="V115">
        <v>1.0199779759400001</v>
      </c>
      <c r="W115">
        <v>0.94663993211200004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0.82162594804599998</v>
      </c>
      <c r="AJ115">
        <v>1.0724502061200001</v>
      </c>
      <c r="AK115">
        <v>1.2964578638299999</v>
      </c>
      <c r="AL115">
        <v>-0.151245071482</v>
      </c>
      <c r="AM115">
        <v>0.93707169139699997</v>
      </c>
      <c r="AN115">
        <v>1.93122740751</v>
      </c>
      <c r="AO115">
        <v>1.1070306728399999</v>
      </c>
      <c r="AP115">
        <v>1.4193521005800001</v>
      </c>
      <c r="AQ115">
        <v>1.2458814065399999</v>
      </c>
      <c r="AR115">
        <v>1.0771585375199999</v>
      </c>
      <c r="AS115">
        <v>3.1907328657999998</v>
      </c>
      <c r="AT115">
        <v>0.737225653983</v>
      </c>
      <c r="AU115">
        <v>0.91804932646399995</v>
      </c>
      <c r="AV115">
        <v>1.15780554524</v>
      </c>
      <c r="AW115">
        <v>1.2233665249200001</v>
      </c>
      <c r="AX115">
        <v>0.54735315354000003</v>
      </c>
      <c r="AY115">
        <v>1.44294168453</v>
      </c>
      <c r="AZ115">
        <v>0.23727607196299999</v>
      </c>
      <c r="BA115">
        <v>0.88730965678399998</v>
      </c>
      <c r="BB115">
        <v>1.05033791684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v>0.81537440893500002</v>
      </c>
      <c r="E116">
        <v>0.47075600696199998</v>
      </c>
      <c r="F116">
        <v>0.73973096091599999</v>
      </c>
      <c r="G116">
        <v>-0.30393864790399999</v>
      </c>
      <c r="H116">
        <v>0.51819560202399995</v>
      </c>
      <c r="I116">
        <v>0.54291777848099998</v>
      </c>
      <c r="J116">
        <v>0.87376402575000001</v>
      </c>
      <c r="K116">
        <v>1.55013014229</v>
      </c>
      <c r="L116">
        <v>1.4942773546100001</v>
      </c>
      <c r="M116">
        <v>1.79900759777</v>
      </c>
      <c r="N116">
        <v>2.4577673894999998</v>
      </c>
      <c r="O116">
        <v>0.78716048602199995</v>
      </c>
      <c r="P116">
        <v>0.914264675832</v>
      </c>
      <c r="Q116">
        <v>1.2902027549899999</v>
      </c>
      <c r="R116">
        <v>0.96055910233099995</v>
      </c>
      <c r="S116">
        <v>0.95821407402299996</v>
      </c>
      <c r="T116">
        <v>1.9274757195800001</v>
      </c>
      <c r="U116">
        <v>0.57228474166400001</v>
      </c>
      <c r="V116">
        <v>0.72719406573099998</v>
      </c>
      <c r="W116">
        <v>0.61027079785600002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0.77279358603000003</v>
      </c>
      <c r="AJ116">
        <v>0.40945732387</v>
      </c>
      <c r="AK116">
        <v>1.5796652388500001</v>
      </c>
      <c r="AL116">
        <v>1.04347026174</v>
      </c>
      <c r="AM116">
        <v>0.96402661730600003</v>
      </c>
      <c r="AN116">
        <v>0.73098700198599997</v>
      </c>
      <c r="AO116">
        <v>0.866960726801</v>
      </c>
      <c r="AP116">
        <v>1.62472264984</v>
      </c>
      <c r="AQ116">
        <v>1.8314906924400001</v>
      </c>
      <c r="AR116">
        <v>0.93434376043800005</v>
      </c>
      <c r="AS116">
        <v>4.6530868721400003</v>
      </c>
      <c r="AT116">
        <v>1.16611538624</v>
      </c>
      <c r="AU116">
        <v>1.0112950348600001</v>
      </c>
      <c r="AV116">
        <v>1.2109510215499999</v>
      </c>
      <c r="AW116">
        <v>0.86470944273799999</v>
      </c>
      <c r="AX116">
        <v>0.760362698457</v>
      </c>
      <c r="AY116">
        <v>2.2875212570299999</v>
      </c>
      <c r="AZ116">
        <v>0.56625145339799998</v>
      </c>
      <c r="BA116">
        <v>1.1156638859000001</v>
      </c>
      <c r="BB116">
        <v>3.8774451257399999E-2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v>0.69393522926899998</v>
      </c>
      <c r="E117">
        <v>0.43996344885700001</v>
      </c>
      <c r="F117">
        <v>0.72866421669600001</v>
      </c>
      <c r="G117">
        <v>-4.2315349098500002E-2</v>
      </c>
      <c r="H117">
        <v>0.66659456825499996</v>
      </c>
      <c r="I117">
        <v>1.08703916259</v>
      </c>
      <c r="J117">
        <v>1.0379708507300001</v>
      </c>
      <c r="K117">
        <v>1.34087655918</v>
      </c>
      <c r="L117">
        <v>1.7149581684499999</v>
      </c>
      <c r="M117">
        <v>1.1417315825200001</v>
      </c>
      <c r="N117">
        <v>2.3604628139899999</v>
      </c>
      <c r="O117">
        <v>0.25222254821099999</v>
      </c>
      <c r="P117">
        <v>0.92408459012300004</v>
      </c>
      <c r="Q117">
        <v>1.22336028164</v>
      </c>
      <c r="R117">
        <v>0.107845342868</v>
      </c>
      <c r="S117">
        <v>0.84862892494700004</v>
      </c>
      <c r="T117">
        <v>2.0184853330000001</v>
      </c>
      <c r="U117">
        <v>0.293010639548</v>
      </c>
      <c r="V117">
        <v>0.68112227322399999</v>
      </c>
      <c r="W117">
        <v>0.499583939777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0.85035422916900005</v>
      </c>
      <c r="AJ117">
        <v>0.51275710171300004</v>
      </c>
      <c r="AK117">
        <v>1.3167775724099999</v>
      </c>
      <c r="AL117">
        <v>2.783166027</v>
      </c>
      <c r="AM117">
        <v>0.55999949871099997</v>
      </c>
      <c r="AN117">
        <v>0.77456373951099999</v>
      </c>
      <c r="AO117">
        <v>1.3928506353400001</v>
      </c>
      <c r="AP117">
        <v>1.4707005473600001</v>
      </c>
      <c r="AQ117">
        <v>1.32295729038</v>
      </c>
      <c r="AR117">
        <v>9.7897733649999999E-2</v>
      </c>
      <c r="AS117">
        <v>2.3417108439800001</v>
      </c>
      <c r="AT117">
        <v>0.95671892602399999</v>
      </c>
      <c r="AU117">
        <v>0.98204406646800002</v>
      </c>
      <c r="AV117">
        <v>1.3205582598800001</v>
      </c>
      <c r="AW117">
        <v>1.0224816490599999</v>
      </c>
      <c r="AX117">
        <v>0.66718872217299996</v>
      </c>
      <c r="AY117">
        <v>1.7017049033</v>
      </c>
      <c r="AZ117">
        <v>8.57773486936E-2</v>
      </c>
      <c r="BA117">
        <v>2.08195844904</v>
      </c>
      <c r="BB117">
        <v>0.299121064376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v>0.57108232781900004</v>
      </c>
      <c r="E118">
        <v>0.58130950884800003</v>
      </c>
      <c r="F118">
        <v>0.92955213834899997</v>
      </c>
      <c r="G118">
        <v>0.61905456001699999</v>
      </c>
      <c r="H118">
        <v>0.59789292118100001</v>
      </c>
      <c r="I118">
        <v>0.67963796452400005</v>
      </c>
      <c r="J118">
        <v>0.68847458051999999</v>
      </c>
      <c r="K118">
        <v>1.3153344310999999</v>
      </c>
      <c r="L118">
        <v>0.91639414850500001</v>
      </c>
      <c r="M118">
        <v>0.84611227798099997</v>
      </c>
      <c r="N118">
        <v>2.3868631597399999</v>
      </c>
      <c r="O118">
        <v>0.53861869489799996</v>
      </c>
      <c r="P118">
        <v>0.95280042512499996</v>
      </c>
      <c r="Q118">
        <v>1.1646325957899999</v>
      </c>
      <c r="R118">
        <v>4.67786084863E-2</v>
      </c>
      <c r="S118">
        <v>0.82025876657700003</v>
      </c>
      <c r="T118">
        <v>2.6548218886399999</v>
      </c>
      <c r="U118">
        <v>0.37213376538300003</v>
      </c>
      <c r="V118">
        <v>0.57252846641599997</v>
      </c>
      <c r="W118">
        <v>0.19569077623100001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0.74554702669200001</v>
      </c>
      <c r="AJ118">
        <v>0.62533886180200005</v>
      </c>
      <c r="AK118">
        <v>1.36351202559</v>
      </c>
      <c r="AL118">
        <v>2.4486766740900001</v>
      </c>
      <c r="AM118">
        <v>0.48334971020099998</v>
      </c>
      <c r="AN118">
        <v>0.71274495204699995</v>
      </c>
      <c r="AO118">
        <v>1.04098074579</v>
      </c>
      <c r="AP118">
        <v>1.36808984176</v>
      </c>
      <c r="AQ118">
        <v>1.05584741894</v>
      </c>
      <c r="AR118">
        <v>0.13386449451599999</v>
      </c>
      <c r="AS118">
        <v>2.5320046890899999</v>
      </c>
      <c r="AT118">
        <v>1.089487817</v>
      </c>
      <c r="AU118">
        <v>0.92614960033799998</v>
      </c>
      <c r="AV118">
        <v>1.33184457981</v>
      </c>
      <c r="AW118">
        <v>0.86496975043199997</v>
      </c>
      <c r="AX118">
        <v>0.57128120008700001</v>
      </c>
      <c r="AY118">
        <v>2.8264459615700002</v>
      </c>
      <c r="AZ118">
        <v>-0.25104182016299997</v>
      </c>
      <c r="BA118">
        <v>1.21199624007</v>
      </c>
      <c r="BB118">
        <v>0.46064469541000003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v>0.69683213151500001</v>
      </c>
      <c r="E119">
        <v>0.50460130716200002</v>
      </c>
      <c r="F119">
        <v>0.75890857999100003</v>
      </c>
      <c r="G119">
        <v>9.1657468045700005E-2</v>
      </c>
      <c r="H119">
        <v>0.52099256549499995</v>
      </c>
      <c r="I119">
        <v>0.46419979347599999</v>
      </c>
      <c r="J119">
        <v>0.57358210423199996</v>
      </c>
      <c r="K119">
        <v>1.0850277982000001</v>
      </c>
      <c r="L119">
        <v>1.1121413576600001</v>
      </c>
      <c r="M119">
        <v>0.999040929169</v>
      </c>
      <c r="N119">
        <v>3.3181617330900002</v>
      </c>
      <c r="O119">
        <v>1.0267347605499999</v>
      </c>
      <c r="P119">
        <v>0.96230204130999997</v>
      </c>
      <c r="Q119">
        <v>1.26235490485</v>
      </c>
      <c r="R119">
        <v>8.8976271103400006E-2</v>
      </c>
      <c r="S119">
        <v>0.426089584661</v>
      </c>
      <c r="T119">
        <v>2.5214339220599999</v>
      </c>
      <c r="U119">
        <v>0.340017393349</v>
      </c>
      <c r="V119">
        <v>0.85990375314699996</v>
      </c>
      <c r="W119">
        <v>0.29088939311299999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0.79348551688199997</v>
      </c>
      <c r="AJ119">
        <v>0.42464089775899999</v>
      </c>
      <c r="AK119">
        <v>1.1067865368700001</v>
      </c>
      <c r="AL119">
        <v>0.53711930999900004</v>
      </c>
      <c r="AM119">
        <v>0.47921166077299998</v>
      </c>
      <c r="AN119">
        <v>0.82560981303600001</v>
      </c>
      <c r="AO119">
        <v>0.98904483944900001</v>
      </c>
      <c r="AP119">
        <v>1.2275179998500001</v>
      </c>
      <c r="AQ119">
        <v>1.9544293505500001</v>
      </c>
      <c r="AR119">
        <v>0.37263450629400002</v>
      </c>
      <c r="AS119">
        <v>1.58154977758</v>
      </c>
      <c r="AT119">
        <v>1.03659269543</v>
      </c>
      <c r="AU119">
        <v>0.95389311576199998</v>
      </c>
      <c r="AV119">
        <v>1.2562836036</v>
      </c>
      <c r="AW119">
        <v>1.35327373024</v>
      </c>
      <c r="AX119">
        <v>0.51222157081599995</v>
      </c>
      <c r="AY119">
        <v>2.3059179474199998</v>
      </c>
      <c r="AZ119">
        <v>-0.11922872557600001</v>
      </c>
      <c r="BA119">
        <v>0.43921255278499999</v>
      </c>
      <c r="BB119">
        <v>0.36512088308000001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v>0.56692828612299995</v>
      </c>
      <c r="E120">
        <v>0.328076547133</v>
      </c>
      <c r="F120">
        <v>0.91804335611099996</v>
      </c>
      <c r="G120">
        <v>0.27273220371099999</v>
      </c>
      <c r="H120">
        <v>0.379081571788</v>
      </c>
      <c r="I120">
        <v>0.54271958938200004</v>
      </c>
      <c r="J120">
        <v>0.97006514526800003</v>
      </c>
      <c r="K120">
        <v>1.12086024706</v>
      </c>
      <c r="L120">
        <v>1.44387357704</v>
      </c>
      <c r="M120">
        <v>0.65277998195999998</v>
      </c>
      <c r="N120">
        <v>2.97572229292</v>
      </c>
      <c r="O120">
        <v>1.4247426728599999</v>
      </c>
      <c r="P120">
        <v>0.93356314122100004</v>
      </c>
      <c r="Q120">
        <v>1.25205837145</v>
      </c>
      <c r="R120">
        <v>-0.145206877067</v>
      </c>
      <c r="S120">
        <v>0.41768868433400003</v>
      </c>
      <c r="T120">
        <v>2.3625370267400001</v>
      </c>
      <c r="U120">
        <v>0.41773742664500002</v>
      </c>
      <c r="V120">
        <v>1.26323876607</v>
      </c>
      <c r="W120">
        <v>0.13110053783699999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0.81764335514399999</v>
      </c>
      <c r="AJ120">
        <v>0.53198826749799999</v>
      </c>
      <c r="AK120">
        <v>1.34564355358</v>
      </c>
      <c r="AL120">
        <v>0.18978106263399999</v>
      </c>
      <c r="AM120">
        <v>0.65377300112600001</v>
      </c>
      <c r="AN120">
        <v>1.26006854009</v>
      </c>
      <c r="AO120">
        <v>1.10849674428</v>
      </c>
      <c r="AP120">
        <v>1.2181779795300001</v>
      </c>
      <c r="AQ120">
        <v>1.8391196517599999</v>
      </c>
      <c r="AR120">
        <v>0.37372589180100002</v>
      </c>
      <c r="AS120">
        <v>1.85049490646</v>
      </c>
      <c r="AT120">
        <v>1.43159427357</v>
      </c>
      <c r="AU120">
        <v>1.0348587339499999</v>
      </c>
      <c r="AV120">
        <v>1.29176249054</v>
      </c>
      <c r="AW120">
        <v>0.74568448226799999</v>
      </c>
      <c r="AX120">
        <v>0.69091179754700005</v>
      </c>
      <c r="AY120">
        <v>1.9900337961400001</v>
      </c>
      <c r="AZ120">
        <v>0.25970623024900003</v>
      </c>
      <c r="BA120">
        <v>0.19836776743699999</v>
      </c>
      <c r="BB120">
        <v>0.27258509538699999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v>0.74396013524399995</v>
      </c>
      <c r="E121">
        <v>0.33751003955199999</v>
      </c>
      <c r="F121">
        <v>0.59789463806099996</v>
      </c>
      <c r="G121">
        <v>0.124714691364</v>
      </c>
      <c r="H121">
        <v>0.333397618083</v>
      </c>
      <c r="I121">
        <v>0.47853917316299999</v>
      </c>
      <c r="J121">
        <v>0.91768264610600003</v>
      </c>
      <c r="K121">
        <v>1.06070772902</v>
      </c>
      <c r="L121">
        <v>1.30509324578</v>
      </c>
      <c r="M121">
        <v>0.54876925702699997</v>
      </c>
      <c r="N121">
        <v>2.26138232462</v>
      </c>
      <c r="O121">
        <v>0.62946654046899997</v>
      </c>
      <c r="P121">
        <v>1.1277209028199999</v>
      </c>
      <c r="Q121">
        <v>1.20966161602</v>
      </c>
      <c r="R121">
        <v>0.13203464259</v>
      </c>
      <c r="S121">
        <v>0.43803136116800001</v>
      </c>
      <c r="T121">
        <v>1.25551366923</v>
      </c>
      <c r="U121">
        <v>1.2307855788399999</v>
      </c>
      <c r="V121">
        <v>1.5894660252299999</v>
      </c>
      <c r="W121">
        <v>-4.24742431049E-2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0.61406423091399998</v>
      </c>
      <c r="AJ121">
        <v>0.43105831484099999</v>
      </c>
      <c r="AK121">
        <v>1.00178022911</v>
      </c>
      <c r="AL121">
        <v>-0.1709580386</v>
      </c>
      <c r="AM121">
        <v>0.18232962671200001</v>
      </c>
      <c r="AN121">
        <v>0.71543645722799998</v>
      </c>
      <c r="AO121">
        <v>1.15657567784</v>
      </c>
      <c r="AP121">
        <v>1.09869826669</v>
      </c>
      <c r="AQ121">
        <v>1.49165251292</v>
      </c>
      <c r="AR121">
        <v>0.72909638796300003</v>
      </c>
      <c r="AS121">
        <v>2.3573121789</v>
      </c>
      <c r="AT121">
        <v>1.0870537474799999</v>
      </c>
      <c r="AU121">
        <v>1.0855871125300001</v>
      </c>
      <c r="AV121">
        <v>1.31989817381</v>
      </c>
      <c r="AW121">
        <v>0.54569271454699997</v>
      </c>
      <c r="AX121">
        <v>0.888961046197</v>
      </c>
      <c r="AY121">
        <v>1.4143146658000001</v>
      </c>
      <c r="AZ121">
        <v>1.20308114694</v>
      </c>
      <c r="BA121">
        <v>0.41388556952099997</v>
      </c>
      <c r="BB121">
        <v>0.41603151449100001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v>0.54995842911399995</v>
      </c>
      <c r="E122">
        <v>0.40575809401000001</v>
      </c>
      <c r="F122">
        <v>0.92891979089200005</v>
      </c>
      <c r="G122">
        <v>8.1998680966999998E-2</v>
      </c>
      <c r="H122">
        <v>0.40451114909000002</v>
      </c>
      <c r="I122">
        <v>0.516460763973</v>
      </c>
      <c r="J122">
        <v>1.2010674138799999</v>
      </c>
      <c r="K122">
        <v>1.0789364323699999</v>
      </c>
      <c r="L122">
        <v>1.2050720243099999</v>
      </c>
      <c r="M122">
        <v>0.490949299452</v>
      </c>
      <c r="N122">
        <v>1.4734376366799999</v>
      </c>
      <c r="O122">
        <v>0.82454299887000004</v>
      </c>
      <c r="P122">
        <v>1.4788813576299999</v>
      </c>
      <c r="Q122">
        <v>2.0463913924899999</v>
      </c>
      <c r="R122">
        <v>0.37335945075100002</v>
      </c>
      <c r="S122">
        <v>0.56938496188700005</v>
      </c>
      <c r="T122">
        <v>1.0577312800400001</v>
      </c>
      <c r="U122">
        <v>0.38490155687200001</v>
      </c>
      <c r="V122">
        <v>0.52505868657599997</v>
      </c>
      <c r="W122">
        <v>0.32058060824000001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0.56498532932699996</v>
      </c>
      <c r="AJ122">
        <v>0.75492624871699998</v>
      </c>
      <c r="AK122">
        <v>0.64135544143599998</v>
      </c>
      <c r="AL122">
        <v>-0.25456984913199998</v>
      </c>
      <c r="AM122">
        <v>0.234665636801</v>
      </c>
      <c r="AN122">
        <v>1.2227479990100001</v>
      </c>
      <c r="AO122">
        <v>1.2238704361699999</v>
      </c>
      <c r="AP122">
        <v>0.98621924117100002</v>
      </c>
      <c r="AQ122">
        <v>1.7570967613199999</v>
      </c>
      <c r="AR122">
        <v>0.73145430522800003</v>
      </c>
      <c r="AS122">
        <v>2.8766462772299999</v>
      </c>
      <c r="AT122">
        <v>0.71860567030900002</v>
      </c>
      <c r="AU122">
        <v>1.2540158179800001</v>
      </c>
      <c r="AV122">
        <v>1.1711315228000001</v>
      </c>
      <c r="AW122">
        <v>0.153216232901</v>
      </c>
      <c r="AX122">
        <v>0.717305743208</v>
      </c>
      <c r="AY122">
        <v>1.3449474539999999</v>
      </c>
      <c r="AZ122">
        <v>0.52014506682100003</v>
      </c>
      <c r="BA122">
        <v>0.452271680186</v>
      </c>
      <c r="BB122">
        <v>-5.9928383863199998E-3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v>0.70494779486000003</v>
      </c>
      <c r="E123">
        <v>0.32946470923400001</v>
      </c>
      <c r="F123">
        <v>1.11782854207</v>
      </c>
      <c r="G123">
        <v>-0.31220425899199999</v>
      </c>
      <c r="H123">
        <v>0.315349947209</v>
      </c>
      <c r="I123">
        <v>1.0812099777999999</v>
      </c>
      <c r="J123">
        <v>1.0399294859999999</v>
      </c>
      <c r="K123">
        <v>1.11305432507</v>
      </c>
      <c r="L123">
        <v>1.42613719302</v>
      </c>
      <c r="M123">
        <v>8.9526987039200007E-3</v>
      </c>
      <c r="N123">
        <v>2.45463459078</v>
      </c>
      <c r="O123">
        <v>1.22127390082</v>
      </c>
      <c r="P123">
        <v>1.4400507765099999</v>
      </c>
      <c r="Q123">
        <v>1.63436103003</v>
      </c>
      <c r="R123">
        <v>0.14323544721699999</v>
      </c>
      <c r="S123">
        <v>0.77143901314800001</v>
      </c>
      <c r="T123">
        <v>1.16422811186</v>
      </c>
      <c r="U123">
        <v>1.49421085288</v>
      </c>
      <c r="V123">
        <v>0.75022630501499998</v>
      </c>
      <c r="W123">
        <v>0.29198775294500001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0.66038724949399996</v>
      </c>
      <c r="AJ123">
        <v>0.465428711065</v>
      </c>
      <c r="AK123">
        <v>0.49816089789000001</v>
      </c>
      <c r="AL123">
        <v>-0.18460442788799999</v>
      </c>
      <c r="AM123">
        <v>0.24496423232100001</v>
      </c>
      <c r="AN123">
        <v>0.64565713175200001</v>
      </c>
      <c r="AO123">
        <v>1.32176062713</v>
      </c>
      <c r="AP123">
        <v>1.1203237257200001</v>
      </c>
      <c r="AQ123">
        <v>1.37245045393</v>
      </c>
      <c r="AR123">
        <v>5.0491396639799999E-2</v>
      </c>
      <c r="AS123">
        <v>5.6156601959400003</v>
      </c>
      <c r="AT123">
        <v>0.42145055669300002</v>
      </c>
      <c r="AU123">
        <v>1.01637593845</v>
      </c>
      <c r="AV123">
        <v>1.22932338733</v>
      </c>
      <c r="AW123">
        <v>1.22129090508</v>
      </c>
      <c r="AX123">
        <v>0.53555292348600003</v>
      </c>
      <c r="AY123">
        <v>1.1210623261299999</v>
      </c>
      <c r="AZ123">
        <v>6.5219955266899998E-2</v>
      </c>
      <c r="BA123">
        <v>0.417038497131</v>
      </c>
      <c r="BB123">
        <v>0.26891817891199998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v>0.88412226996099996</v>
      </c>
      <c r="E124">
        <v>0.26762489795400002</v>
      </c>
      <c r="F124">
        <v>0.43770638605200002</v>
      </c>
      <c r="G124">
        <v>-0.49735555479999999</v>
      </c>
      <c r="H124">
        <v>0.41579139285299999</v>
      </c>
      <c r="I124">
        <v>0.88884112742499999</v>
      </c>
      <c r="J124">
        <v>1.1298596856300001</v>
      </c>
      <c r="K124">
        <v>1.04887627433</v>
      </c>
      <c r="L124">
        <v>1.39175863054</v>
      </c>
      <c r="M124">
        <v>-1.1999384170699999E-2</v>
      </c>
      <c r="N124">
        <v>1.6525963961300001</v>
      </c>
      <c r="O124">
        <v>1.86960385417</v>
      </c>
      <c r="P124">
        <v>1.1544279293299999</v>
      </c>
      <c r="Q124">
        <v>1.4096476070299999</v>
      </c>
      <c r="R124">
        <v>-4.8718526424399999E-2</v>
      </c>
      <c r="S124">
        <v>0.47254947469000003</v>
      </c>
      <c r="T124">
        <v>0.90656244152700005</v>
      </c>
      <c r="U124">
        <v>1.46334922005</v>
      </c>
      <c r="V124">
        <v>1.79803566193</v>
      </c>
      <c r="W124">
        <v>-3.6157413153799999E-3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0.82994007945000003</v>
      </c>
      <c r="AJ124">
        <v>0.21916114270699999</v>
      </c>
      <c r="AK124">
        <v>0.61691230292699994</v>
      </c>
      <c r="AL124">
        <v>-0.210980252536</v>
      </c>
      <c r="AM124">
        <v>0.443368337128</v>
      </c>
      <c r="AN124">
        <v>0.44642004591399997</v>
      </c>
      <c r="AO124">
        <v>1.05324819941</v>
      </c>
      <c r="AP124">
        <v>0.98614336752099996</v>
      </c>
      <c r="AQ124">
        <v>1.2448629339999999</v>
      </c>
      <c r="AR124">
        <v>-1.79284104481E-2</v>
      </c>
      <c r="AS124">
        <v>3.2763990446300002</v>
      </c>
      <c r="AT124">
        <v>0.42861155413000002</v>
      </c>
      <c r="AU124">
        <v>0.95154796991199997</v>
      </c>
      <c r="AV124">
        <v>1.1973072947100001</v>
      </c>
      <c r="AW124">
        <v>0.41849968412299998</v>
      </c>
      <c r="AX124">
        <v>0.46127712031399998</v>
      </c>
      <c r="AY124">
        <v>1.0516233965999999</v>
      </c>
      <c r="AZ124">
        <v>-0.140999323619</v>
      </c>
      <c r="BA124">
        <v>2.0046305385099998</v>
      </c>
      <c r="BB124">
        <v>0.61513522894799999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v>0.84219251822300001</v>
      </c>
      <c r="E125">
        <v>0.36476959599300002</v>
      </c>
      <c r="F125">
        <v>0.66852225010099997</v>
      </c>
      <c r="G125">
        <v>-0.58109858740700004</v>
      </c>
      <c r="H125">
        <v>0.37635029822999999</v>
      </c>
      <c r="I125">
        <v>0.64122961403199996</v>
      </c>
      <c r="J125">
        <v>1.02966783028</v>
      </c>
      <c r="K125">
        <v>0.97946916582700005</v>
      </c>
      <c r="L125">
        <v>1.8893002694800001</v>
      </c>
      <c r="M125">
        <v>0.59684063115999997</v>
      </c>
      <c r="N125">
        <v>1.54612673679</v>
      </c>
      <c r="O125">
        <v>0.76929741707999999</v>
      </c>
      <c r="P125">
        <v>0.95509421848700005</v>
      </c>
      <c r="Q125">
        <v>1.37340411482</v>
      </c>
      <c r="R125">
        <v>-0.13528562397400001</v>
      </c>
      <c r="S125">
        <v>0.53703642772799998</v>
      </c>
      <c r="T125">
        <v>0.83747659612299996</v>
      </c>
      <c r="U125">
        <v>0.30477963310700001</v>
      </c>
      <c r="V125">
        <v>0.75850878423300006</v>
      </c>
      <c r="W125">
        <v>0.47651800171699998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0.87734480783900004</v>
      </c>
      <c r="AJ125">
        <v>0.18626053440199999</v>
      </c>
      <c r="AK125">
        <v>0.92000606004800001</v>
      </c>
      <c r="AL125">
        <v>-7.7764203938900003E-2</v>
      </c>
      <c r="AM125">
        <v>0.48543420589699998</v>
      </c>
      <c r="AN125">
        <v>0.68882983631600003</v>
      </c>
      <c r="AO125">
        <v>0.98086281024099997</v>
      </c>
      <c r="AP125">
        <v>1.04000685377</v>
      </c>
      <c r="AQ125">
        <v>2.2905072618400002</v>
      </c>
      <c r="AR125">
        <v>0.45914022631500001</v>
      </c>
      <c r="AS125">
        <v>2.5196464538800001</v>
      </c>
      <c r="AT125">
        <v>0.66337147759899995</v>
      </c>
      <c r="AU125">
        <v>0.94781600697500001</v>
      </c>
      <c r="AV125">
        <v>1.16802839686</v>
      </c>
      <c r="AW125">
        <v>0.140295859429</v>
      </c>
      <c r="AX125">
        <v>0.39631232181300002</v>
      </c>
      <c r="AY125">
        <v>1.1115709089600001</v>
      </c>
      <c r="AZ125">
        <v>6.9253834489899996E-2</v>
      </c>
      <c r="BA125">
        <v>0.63179964925499998</v>
      </c>
      <c r="BB125">
        <v>0.87436061677599997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v>0.96320866824100004</v>
      </c>
      <c r="E126">
        <v>0.272211428709</v>
      </c>
      <c r="F126">
        <v>0.72597383307800001</v>
      </c>
      <c r="G126">
        <v>-0.54794024839400002</v>
      </c>
      <c r="H126">
        <v>0.27698940805400002</v>
      </c>
      <c r="I126">
        <v>0.41186069170900003</v>
      </c>
      <c r="J126">
        <v>0.83221234632899999</v>
      </c>
      <c r="K126">
        <v>1.00720906968</v>
      </c>
      <c r="L126">
        <v>1.38768856041</v>
      </c>
      <c r="M126">
        <v>0.70147846720100004</v>
      </c>
      <c r="N126">
        <v>1.7579241972299999</v>
      </c>
      <c r="O126">
        <v>0.49561166123</v>
      </c>
      <c r="P126">
        <v>0.90769025332700004</v>
      </c>
      <c r="Q126">
        <v>1.39223660064</v>
      </c>
      <c r="R126">
        <v>-0.36005259433999998</v>
      </c>
      <c r="S126">
        <v>0.35052803187999998</v>
      </c>
      <c r="T126">
        <v>0.84136518687799999</v>
      </c>
      <c r="U126">
        <v>0.207102793565</v>
      </c>
      <c r="V126">
        <v>0.85202945816099995</v>
      </c>
      <c r="W126">
        <v>0.46308832971399999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0.82217537310199995</v>
      </c>
      <c r="AJ126">
        <v>0.353696305622</v>
      </c>
      <c r="AK126">
        <v>0.92145843452099996</v>
      </c>
      <c r="AL126">
        <v>-0.25115375491199998</v>
      </c>
      <c r="AM126">
        <v>0.51833805665099997</v>
      </c>
      <c r="AN126">
        <v>0.468709293104</v>
      </c>
      <c r="AO126">
        <v>0.72682676384699996</v>
      </c>
      <c r="AP126">
        <v>1.1345080968200001</v>
      </c>
      <c r="AQ126">
        <v>1.4396975114599999</v>
      </c>
      <c r="AR126">
        <v>0.47723716032300001</v>
      </c>
      <c r="AS126">
        <v>3.01549242869</v>
      </c>
      <c r="AT126">
        <v>0.23886388768399999</v>
      </c>
      <c r="AU126">
        <v>0.951663241642</v>
      </c>
      <c r="AV126">
        <v>1.2566485940700001</v>
      </c>
      <c r="AW126">
        <v>-0.17017180937000001</v>
      </c>
      <c r="AX126">
        <v>0.355053748251</v>
      </c>
      <c r="AY126">
        <v>1.2253468912300001</v>
      </c>
      <c r="AZ126">
        <v>0.11089544030200001</v>
      </c>
      <c r="BA126">
        <v>0.697803938736</v>
      </c>
      <c r="BB126">
        <v>0.65693320954099998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v>1.38693528643</v>
      </c>
      <c r="E127">
        <v>0.125638851735</v>
      </c>
      <c r="F127">
        <v>0.78131140355600004</v>
      </c>
      <c r="G127">
        <v>-7.9960338020099997E-2</v>
      </c>
      <c r="H127">
        <v>0.25440066341399997</v>
      </c>
      <c r="I127">
        <v>9.6288968095399996E-2</v>
      </c>
      <c r="J127">
        <v>0.65608871773400002</v>
      </c>
      <c r="K127">
        <v>0.97335891117700002</v>
      </c>
      <c r="L127">
        <v>1.0442945988200001</v>
      </c>
      <c r="M127">
        <v>0.2981381474</v>
      </c>
      <c r="N127">
        <v>2.35352486689</v>
      </c>
      <c r="O127">
        <v>0.495180605</v>
      </c>
      <c r="P127">
        <v>0.91181585849299995</v>
      </c>
      <c r="Q127">
        <v>1.44087821605</v>
      </c>
      <c r="R127">
        <v>-0.34689513998900001</v>
      </c>
      <c r="S127">
        <v>0.378905510961</v>
      </c>
      <c r="T127">
        <v>0.96121195632800005</v>
      </c>
      <c r="U127">
        <v>0.32729832706</v>
      </c>
      <c r="V127">
        <v>0.55210832856500003</v>
      </c>
      <c r="W127">
        <v>0.15271661255499999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1.1695132753299999</v>
      </c>
      <c r="AJ127">
        <v>0.25444506025000002</v>
      </c>
      <c r="AK127">
        <v>0.59405065273199997</v>
      </c>
      <c r="AL127">
        <v>0.145954874328</v>
      </c>
      <c r="AM127">
        <v>0.366707849606</v>
      </c>
      <c r="AN127">
        <v>1.1136317422899999</v>
      </c>
      <c r="AO127">
        <v>0.67800298434499995</v>
      </c>
      <c r="AP127">
        <v>1.47753996732</v>
      </c>
      <c r="AQ127">
        <v>0.69461914189499996</v>
      </c>
      <c r="AR127">
        <v>0.204137239542</v>
      </c>
      <c r="AS127">
        <v>3.8693820898200002</v>
      </c>
      <c r="AT127">
        <v>3.9865339753200002E-2</v>
      </c>
      <c r="AU127">
        <v>1.3669798335800001</v>
      </c>
      <c r="AV127">
        <v>1.50313629516</v>
      </c>
      <c r="AW127">
        <v>-0.116204521597</v>
      </c>
      <c r="AX127">
        <v>0.32057985664200001</v>
      </c>
      <c r="AY127">
        <v>1.1867358184800001</v>
      </c>
      <c r="AZ127">
        <v>0.58900960037500005</v>
      </c>
      <c r="BA127">
        <v>0.44539548758699998</v>
      </c>
      <c r="BB127">
        <v>9.2020369612899999E-2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v>0.84039805968100001</v>
      </c>
      <c r="E128">
        <v>0.225953986661</v>
      </c>
      <c r="F128">
        <v>0.50161789377800003</v>
      </c>
      <c r="G128">
        <v>-6.9186216415000001E-2</v>
      </c>
      <c r="H128">
        <v>0.229238152591</v>
      </c>
      <c r="I128">
        <v>-2.0040324371499999E-2</v>
      </c>
      <c r="J128">
        <v>0.61716567803199995</v>
      </c>
      <c r="K128">
        <v>0.89729214177600003</v>
      </c>
      <c r="L128">
        <v>1.2564160252000001</v>
      </c>
      <c r="M128">
        <v>1.0328106960900001</v>
      </c>
      <c r="N128">
        <v>3.6996432176399998</v>
      </c>
      <c r="O128">
        <v>0.246401088804</v>
      </c>
      <c r="P128">
        <v>0.92489644031700002</v>
      </c>
      <c r="Q128">
        <v>1.2101785816799999</v>
      </c>
      <c r="R128">
        <v>0.20055769534199999</v>
      </c>
      <c r="S128">
        <v>0.340945119194</v>
      </c>
      <c r="T128">
        <v>0.91108114599800005</v>
      </c>
      <c r="U128">
        <v>0.78697655779499998</v>
      </c>
      <c r="V128">
        <v>0.55669642659600005</v>
      </c>
      <c r="W128">
        <v>-4.5573641752400001E-2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0.86106164204699998</v>
      </c>
      <c r="AJ128">
        <v>0.44779918309599998</v>
      </c>
      <c r="AK128">
        <v>0.40848862560999999</v>
      </c>
      <c r="AL128">
        <v>0.31084124708499999</v>
      </c>
      <c r="AM128">
        <v>0.32991370501299999</v>
      </c>
      <c r="AN128">
        <v>0.465829139951</v>
      </c>
      <c r="AO128">
        <v>0.63806414688699997</v>
      </c>
      <c r="AP128">
        <v>1.3061111406899999</v>
      </c>
      <c r="AQ128">
        <v>0.93303327028399996</v>
      </c>
      <c r="AR128">
        <v>0.30388871441199999</v>
      </c>
      <c r="AS128">
        <v>4.7325769721300004</v>
      </c>
      <c r="AT128">
        <v>0.182684630864</v>
      </c>
      <c r="AU128">
        <v>1.1963960687099999</v>
      </c>
      <c r="AV128">
        <v>1.3146048782999999</v>
      </c>
      <c r="AW128">
        <v>-3.3275667683700001E-2</v>
      </c>
      <c r="AX128">
        <v>0.320935535243</v>
      </c>
      <c r="AY128">
        <v>1.4262864529099999</v>
      </c>
      <c r="AZ128">
        <v>1.3825833679399999</v>
      </c>
      <c r="BA128">
        <v>0.462719162475</v>
      </c>
      <c r="BB128">
        <v>-0.105505319376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v>0.62236279851499998</v>
      </c>
      <c r="E129">
        <v>0.29069258546299998</v>
      </c>
      <c r="F129">
        <v>0.53817297606900005</v>
      </c>
      <c r="G129">
        <v>-0.43146156918200002</v>
      </c>
      <c r="H129">
        <v>0.29992623149999997</v>
      </c>
      <c r="I129">
        <v>0.206265366625</v>
      </c>
      <c r="J129">
        <v>0.81623780142199998</v>
      </c>
      <c r="K129">
        <v>0.89291281788400001</v>
      </c>
      <c r="L129">
        <v>1.1773503788099999</v>
      </c>
      <c r="M129">
        <v>0.45126058455500001</v>
      </c>
      <c r="N129">
        <v>2.6574656733099999</v>
      </c>
      <c r="O129">
        <v>0.43719192181900002</v>
      </c>
      <c r="P129">
        <v>0.91594054504300004</v>
      </c>
      <c r="Q129">
        <v>1.1737032277799999</v>
      </c>
      <c r="R129">
        <v>1.0413820383999999E-2</v>
      </c>
      <c r="S129">
        <v>0.269597133037</v>
      </c>
      <c r="T129">
        <v>0.98263815768899998</v>
      </c>
      <c r="U129">
        <v>0.41018203624600003</v>
      </c>
      <c r="V129">
        <v>0.69182130413999998</v>
      </c>
      <c r="W129">
        <v>-7.4172519829299996E-2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0.64903690811299997</v>
      </c>
      <c r="AJ129">
        <v>0.70911150197499995</v>
      </c>
      <c r="AK129">
        <v>0.46642348198099998</v>
      </c>
      <c r="AL129">
        <v>-0.56896718691100001</v>
      </c>
      <c r="AM129">
        <v>0.23247983357900001</v>
      </c>
      <c r="AN129">
        <v>0.88314124744099998</v>
      </c>
      <c r="AO129">
        <v>0.90997834226999996</v>
      </c>
      <c r="AP129">
        <v>1.08172852794</v>
      </c>
      <c r="AQ129">
        <v>1.2043207279100001</v>
      </c>
      <c r="AR129">
        <v>0.40566457544700002</v>
      </c>
      <c r="AS129">
        <v>3.6376285776700001</v>
      </c>
      <c r="AT129">
        <v>0.27913715427399999</v>
      </c>
      <c r="AU129">
        <v>0.99178697543399996</v>
      </c>
      <c r="AV129">
        <v>1.1612049872500001</v>
      </c>
      <c r="AW129">
        <v>-0.206030981039</v>
      </c>
      <c r="AX129">
        <v>0.30647354546299999</v>
      </c>
      <c r="AY129">
        <v>1.20878651315</v>
      </c>
      <c r="AZ129">
        <v>1.0247416031500001</v>
      </c>
      <c r="BA129">
        <v>0.12360634127300001</v>
      </c>
      <c r="BB129">
        <v>0.12593413481499999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v>1.0121843446900001</v>
      </c>
      <c r="E130">
        <v>0.345192633267</v>
      </c>
      <c r="F130">
        <v>0.54882485864800001</v>
      </c>
      <c r="G130">
        <v>-0.427006495682</v>
      </c>
      <c r="H130">
        <v>0.236362100027</v>
      </c>
      <c r="I130">
        <v>0.118598554292</v>
      </c>
      <c r="J130">
        <v>0.82197755079699997</v>
      </c>
      <c r="K130">
        <v>0.89494767841300005</v>
      </c>
      <c r="L130">
        <v>1.16979686636</v>
      </c>
      <c r="M130">
        <v>-0.19411557490600001</v>
      </c>
      <c r="N130">
        <v>2.2448383279100002</v>
      </c>
      <c r="O130">
        <v>0.117949572628</v>
      </c>
      <c r="P130">
        <v>0.91627734931000004</v>
      </c>
      <c r="Q130">
        <v>1.1807854193</v>
      </c>
      <c r="R130">
        <v>-0.31601276723600003</v>
      </c>
      <c r="S130">
        <v>0.30739601287000001</v>
      </c>
      <c r="T130">
        <v>1.17623903694</v>
      </c>
      <c r="U130">
        <v>0.18491979757400001</v>
      </c>
      <c r="V130">
        <v>0.55497242499499999</v>
      </c>
      <c r="W130">
        <v>0.65968745089000003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0.81497779833899997</v>
      </c>
      <c r="AJ130">
        <v>0.62034564595399999</v>
      </c>
      <c r="AK130">
        <v>0.64766656410900003</v>
      </c>
      <c r="AL130">
        <v>-0.15220239374799999</v>
      </c>
      <c r="AM130">
        <v>0.29519448493700001</v>
      </c>
      <c r="AN130">
        <v>0.66770022918399996</v>
      </c>
      <c r="AO130">
        <v>0.73493658848800003</v>
      </c>
      <c r="AP130">
        <v>1.0515231207</v>
      </c>
      <c r="AQ130">
        <v>0.87820226774599996</v>
      </c>
      <c r="AR130">
        <v>-9.9052250157300001E-2</v>
      </c>
      <c r="AS130">
        <v>3.5465578301799998</v>
      </c>
      <c r="AT130">
        <v>6.8441953272300002E-2</v>
      </c>
      <c r="AU130">
        <v>0.91424543989899998</v>
      </c>
      <c r="AV130">
        <v>1.1537225666199999</v>
      </c>
      <c r="AW130">
        <v>-0.39349833112900001</v>
      </c>
      <c r="AX130">
        <v>0.44991298410199998</v>
      </c>
      <c r="AY130">
        <v>1.00656930858</v>
      </c>
      <c r="AZ130">
        <v>0.44924736880100002</v>
      </c>
      <c r="BA130">
        <v>2.7240672208899998E-2</v>
      </c>
      <c r="BB130">
        <v>-0.22633749679699999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v>0.80737127872299996</v>
      </c>
      <c r="E131">
        <v>0.13961433010400001</v>
      </c>
      <c r="F131">
        <v>0.67667295941899996</v>
      </c>
      <c r="G131">
        <v>-0.287307627033</v>
      </c>
      <c r="H131">
        <v>0.26366087792600001</v>
      </c>
      <c r="I131">
        <v>0.33315376985099998</v>
      </c>
      <c r="J131">
        <v>0.91996907283499996</v>
      </c>
      <c r="K131">
        <v>0.95985147339599997</v>
      </c>
      <c r="L131">
        <v>1.4931839258299999</v>
      </c>
      <c r="M131">
        <v>2.6639746903499999E-2</v>
      </c>
      <c r="N131">
        <v>2.4168303012600001</v>
      </c>
      <c r="O131">
        <v>-0.10450291867399999</v>
      </c>
      <c r="P131">
        <v>0.902634667936</v>
      </c>
      <c r="Q131">
        <v>1.16323732131</v>
      </c>
      <c r="R131">
        <v>-0.35999814758900001</v>
      </c>
      <c r="S131">
        <v>0.37985010391500001</v>
      </c>
      <c r="T131">
        <v>1.3655777096699999</v>
      </c>
      <c r="U131">
        <v>3.1265158467699998E-2</v>
      </c>
      <c r="V131">
        <v>1.4908308180800001</v>
      </c>
      <c r="W131">
        <v>0.54014992811999996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0.80095769500900005</v>
      </c>
      <c r="AJ131">
        <v>0.76042223128800002</v>
      </c>
      <c r="AK131">
        <v>0.71839085778400003</v>
      </c>
      <c r="AL131">
        <v>-4.1617558251399997E-2</v>
      </c>
      <c r="AM131">
        <v>0.31981004875300001</v>
      </c>
      <c r="AN131">
        <v>0.87371697425899997</v>
      </c>
      <c r="AO131">
        <v>1.32540994684</v>
      </c>
      <c r="AP131">
        <v>0.97401706861799997</v>
      </c>
      <c r="AQ131">
        <v>1.80984813322</v>
      </c>
      <c r="AR131">
        <v>-0.127750237096</v>
      </c>
      <c r="AS131">
        <v>2.70786202156</v>
      </c>
      <c r="AT131">
        <v>-4.1082834413099997E-2</v>
      </c>
      <c r="AU131">
        <v>0.92546405305299995</v>
      </c>
      <c r="AV131">
        <v>1.13828337055</v>
      </c>
      <c r="AW131">
        <v>-0.34220378658</v>
      </c>
      <c r="AX131">
        <v>0.33199221949000002</v>
      </c>
      <c r="AY131">
        <v>1.4692826086499999</v>
      </c>
      <c r="AZ131">
        <v>0.49299871924499999</v>
      </c>
      <c r="BA131">
        <v>0.14164064827200001</v>
      </c>
      <c r="BB131">
        <v>0.14094258971500001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v>0.60184472903700004</v>
      </c>
      <c r="E132">
        <v>0.25537709711599998</v>
      </c>
      <c r="F132">
        <v>0.44018475340000002</v>
      </c>
      <c r="G132">
        <v>-0.659639666392</v>
      </c>
      <c r="H132">
        <v>0.201979565252</v>
      </c>
      <c r="I132">
        <v>0.653122916168</v>
      </c>
      <c r="J132">
        <v>0.94788604862000003</v>
      </c>
      <c r="K132">
        <v>0.87974563361799996</v>
      </c>
      <c r="L132">
        <v>0.97884617240799998</v>
      </c>
      <c r="M132">
        <v>3.8129727896400001E-3</v>
      </c>
      <c r="N132">
        <v>0.933954209438</v>
      </c>
      <c r="O132">
        <v>1.17111230482E-2</v>
      </c>
      <c r="P132">
        <v>0.94087653517799996</v>
      </c>
      <c r="Q132">
        <v>1.2593925665200001</v>
      </c>
      <c r="R132">
        <v>3.0180007323E-3</v>
      </c>
      <c r="S132">
        <v>0.27472723314199998</v>
      </c>
      <c r="T132">
        <v>1.3343852196699999</v>
      </c>
      <c r="U132">
        <v>3.9833229390400002E-2</v>
      </c>
      <c r="V132">
        <v>0.31046984880299999</v>
      </c>
      <c r="W132">
        <v>3.9064012602300002E-4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0.61712196404200004</v>
      </c>
      <c r="AJ132">
        <v>0.73641940915100002</v>
      </c>
      <c r="AK132">
        <v>0.43242443435400002</v>
      </c>
      <c r="AL132">
        <v>8.0623263681400006E-2</v>
      </c>
      <c r="AM132">
        <v>0.17545601545</v>
      </c>
      <c r="AN132">
        <v>0.60409261398299996</v>
      </c>
      <c r="AO132">
        <v>1.6651340612700001</v>
      </c>
      <c r="AP132">
        <v>0.96175795818800003</v>
      </c>
      <c r="AQ132">
        <v>1.5605940739599999</v>
      </c>
      <c r="AR132">
        <v>-3.3219430587999997E-2</v>
      </c>
      <c r="AS132">
        <v>4.1510844015300004</v>
      </c>
      <c r="AT132">
        <v>0.30343157506899998</v>
      </c>
      <c r="AU132">
        <v>0.91490051156700003</v>
      </c>
      <c r="AV132">
        <v>1.1879350289099999</v>
      </c>
      <c r="AW132">
        <v>5.79571980752E-2</v>
      </c>
      <c r="AX132">
        <v>0.30325359334099999</v>
      </c>
      <c r="AY132">
        <v>1.3057993013</v>
      </c>
      <c r="AZ132">
        <v>-0.22673672420800001</v>
      </c>
      <c r="BA132">
        <v>0.301156161358</v>
      </c>
      <c r="BB132">
        <v>0.79034252999999999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v>0.51649929742300005</v>
      </c>
      <c r="E133">
        <v>0.19701599432399999</v>
      </c>
      <c r="F133">
        <v>0.44541095284600002</v>
      </c>
      <c r="G133">
        <v>-0.66060933650300002</v>
      </c>
      <c r="H133">
        <v>0.30088728794000003</v>
      </c>
      <c r="I133">
        <v>8.7735550656100003E-2</v>
      </c>
      <c r="J133">
        <v>0.823225558626</v>
      </c>
      <c r="K133">
        <v>0.83672861121800002</v>
      </c>
      <c r="L133">
        <v>0.842030268172</v>
      </c>
      <c r="M133">
        <v>7.9971271764200005E-2</v>
      </c>
      <c r="N133">
        <v>1.3163367369800001</v>
      </c>
      <c r="O133">
        <v>0.25188064560500001</v>
      </c>
      <c r="P133">
        <v>1.39399015544</v>
      </c>
      <c r="Q133">
        <v>1.32192012042</v>
      </c>
      <c r="R133">
        <v>0.212899495898</v>
      </c>
      <c r="S133">
        <v>0.25906020324500001</v>
      </c>
      <c r="T133">
        <v>1.00546053329</v>
      </c>
      <c r="U133">
        <v>-3.4923575123199997E-2</v>
      </c>
      <c r="V133">
        <v>0.229421474761</v>
      </c>
      <c r="W133">
        <v>-8.1468380739800006E-2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0.49747908877500002</v>
      </c>
      <c r="AJ133">
        <v>0.243652468255</v>
      </c>
      <c r="AK133">
        <v>0.54325231819200004</v>
      </c>
      <c r="AL133">
        <v>0.50404309523599999</v>
      </c>
      <c r="AM133">
        <v>0.254096903032</v>
      </c>
      <c r="AN133">
        <v>0.486186852457</v>
      </c>
      <c r="AO133">
        <v>1.23545246981</v>
      </c>
      <c r="AP133">
        <v>0.92531187930699998</v>
      </c>
      <c r="AQ133">
        <v>0.67391184758300005</v>
      </c>
      <c r="AR133">
        <v>2.2625912036799999E-2</v>
      </c>
      <c r="AS133">
        <v>1.63512005958</v>
      </c>
      <c r="AT133">
        <v>0.29852635081700002</v>
      </c>
      <c r="AU133">
        <v>0.94185025718199999</v>
      </c>
      <c r="AV133">
        <v>1.2532030280199999</v>
      </c>
      <c r="AW133">
        <v>0.121233532228</v>
      </c>
      <c r="AX133">
        <v>0.28757481092199999</v>
      </c>
      <c r="AY133">
        <v>1.1047757204899999</v>
      </c>
      <c r="AZ133">
        <v>1.11910337907</v>
      </c>
      <c r="BA133">
        <v>0.385463453959</v>
      </c>
      <c r="BB133">
        <v>0.47554701567699997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v>0.47165709526799998</v>
      </c>
      <c r="E134">
        <v>8.7477254137699995E-2</v>
      </c>
      <c r="F134">
        <v>0.44819768233700003</v>
      </c>
      <c r="G134">
        <v>-0.62388879341600001</v>
      </c>
      <c r="H134">
        <v>0.380306575363</v>
      </c>
      <c r="I134">
        <v>-0.13322059594499999</v>
      </c>
      <c r="J134">
        <v>0.70934166706099999</v>
      </c>
      <c r="K134">
        <v>0.89158653039000002</v>
      </c>
      <c r="L134">
        <v>0.79493524693999995</v>
      </c>
      <c r="M134">
        <v>0.44167064897899999</v>
      </c>
      <c r="N134">
        <v>2.2852802489699999</v>
      </c>
      <c r="O134">
        <v>0.28116227703800001</v>
      </c>
      <c r="P134">
        <v>1.01491414645</v>
      </c>
      <c r="Q134">
        <v>1.43229518639</v>
      </c>
      <c r="R134">
        <v>-0.225958999863</v>
      </c>
      <c r="S134">
        <v>0.246102726607</v>
      </c>
      <c r="T134">
        <v>0.90054400800800005</v>
      </c>
      <c r="U134">
        <v>-0.38708106906700002</v>
      </c>
      <c r="V134">
        <v>0.56474573883199997</v>
      </c>
      <c r="W134">
        <v>0.16835111321900001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0.54208245558699997</v>
      </c>
      <c r="AJ134">
        <v>0.153403624214</v>
      </c>
      <c r="AK134">
        <v>0.546255216243</v>
      </c>
      <c r="AL134">
        <v>0.22562229366700001</v>
      </c>
      <c r="AM134">
        <v>0.38051377146999998</v>
      </c>
      <c r="AN134">
        <v>0.30674466813700002</v>
      </c>
      <c r="AO134">
        <v>0.73754420548699995</v>
      </c>
      <c r="AP134">
        <v>1.03679734636</v>
      </c>
      <c r="AQ134">
        <v>1.14311543599</v>
      </c>
      <c r="AR134">
        <v>1.7550217640100001E-2</v>
      </c>
      <c r="AS134">
        <v>1.00255522685</v>
      </c>
      <c r="AT134">
        <v>0.225687148675</v>
      </c>
      <c r="AU134">
        <v>1.0318828608099999</v>
      </c>
      <c r="AV134">
        <v>1.27600506662</v>
      </c>
      <c r="AW134">
        <v>-0.226537264111</v>
      </c>
      <c r="AX134">
        <v>0.30584168000500001</v>
      </c>
      <c r="AY134">
        <v>1.0241197390300001</v>
      </c>
      <c r="AZ134">
        <v>0.53783441376999996</v>
      </c>
      <c r="BA134">
        <v>9.6793640400300002E-2</v>
      </c>
      <c r="BB134">
        <v>4.6468497566000001E-2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v>0.52868559587599995</v>
      </c>
      <c r="E135">
        <v>0.34008763544100001</v>
      </c>
      <c r="F135">
        <v>0.428029031733</v>
      </c>
      <c r="G135">
        <v>-0.72088445277500002</v>
      </c>
      <c r="H135">
        <v>0.45848052651400001</v>
      </c>
      <c r="I135">
        <v>-9.7588149876800007E-2</v>
      </c>
      <c r="J135">
        <v>0.67141945077999998</v>
      </c>
      <c r="K135">
        <v>0.82503482169999998</v>
      </c>
      <c r="L135">
        <v>0.72345730464500002</v>
      </c>
      <c r="M135">
        <v>5.95007101686E-2</v>
      </c>
      <c r="N135">
        <v>2.4491694117799998</v>
      </c>
      <c r="O135">
        <v>-0.103565556733</v>
      </c>
      <c r="P135">
        <v>1.6096034263900001</v>
      </c>
      <c r="Q135">
        <v>1.5882092155500001</v>
      </c>
      <c r="R135">
        <v>-0.243091093097</v>
      </c>
      <c r="S135">
        <v>0.29474052454999999</v>
      </c>
      <c r="T135">
        <v>1.09933296933</v>
      </c>
      <c r="U135">
        <v>0.417161171868</v>
      </c>
      <c r="V135">
        <v>0.45979258054599997</v>
      </c>
      <c r="W135">
        <v>0.23585231516499999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0.58051409390300002</v>
      </c>
      <c r="AJ135">
        <v>0.147568032564</v>
      </c>
      <c r="AK135">
        <v>0.67720461578799995</v>
      </c>
      <c r="AL135">
        <v>-5.9657814336400002E-2</v>
      </c>
      <c r="AM135">
        <v>0.356324567521</v>
      </c>
      <c r="AN135">
        <v>0.39933848680599998</v>
      </c>
      <c r="AO135">
        <v>0.70614202369900003</v>
      </c>
      <c r="AP135">
        <v>0.99589338527299998</v>
      </c>
      <c r="AQ135">
        <v>0.78521900692900004</v>
      </c>
      <c r="AR135">
        <v>-5.5938320490999997E-2</v>
      </c>
      <c r="AS135">
        <v>0.83200681026300005</v>
      </c>
      <c r="AT135">
        <v>-5.70703671144E-2</v>
      </c>
      <c r="AU135">
        <v>1.0262494183099999</v>
      </c>
      <c r="AV135">
        <v>1.3575212053300001</v>
      </c>
      <c r="AW135">
        <v>-0.19029351660400001</v>
      </c>
      <c r="AX135">
        <v>0.31976568663400001</v>
      </c>
      <c r="AY135">
        <v>1.1771383337400001</v>
      </c>
      <c r="AZ135">
        <v>0.106595003008</v>
      </c>
      <c r="BA135">
        <v>0.58497981368100005</v>
      </c>
      <c r="BB135">
        <v>0.18757935992700001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v>0.60105344880599998</v>
      </c>
      <c r="E136">
        <v>0.27930054411499999</v>
      </c>
      <c r="F136">
        <v>0.399968955003</v>
      </c>
      <c r="G136">
        <v>-0.66706425004299996</v>
      </c>
      <c r="H136">
        <v>0.297845717924</v>
      </c>
      <c r="I136">
        <v>-0.108276992416</v>
      </c>
      <c r="J136">
        <v>0.74966039041200005</v>
      </c>
      <c r="K136">
        <v>0.92083793838299999</v>
      </c>
      <c r="L136">
        <v>0.56312436427300006</v>
      </c>
      <c r="M136">
        <v>0.224312340202</v>
      </c>
      <c r="N136">
        <v>1.1613223560999999</v>
      </c>
      <c r="O136">
        <v>-0.16745668198200001</v>
      </c>
      <c r="P136">
        <v>0.96917403114699996</v>
      </c>
      <c r="Q136">
        <v>1.3569844278100001</v>
      </c>
      <c r="R136">
        <v>-0.14884993802599999</v>
      </c>
      <c r="S136">
        <v>0.27710464847100003</v>
      </c>
      <c r="T136">
        <v>1.4326096340500001</v>
      </c>
      <c r="U136">
        <v>0.73454031405300002</v>
      </c>
      <c r="V136">
        <v>0.16636174373400001</v>
      </c>
      <c r="W136">
        <v>-0.107607272706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0.58246743043299998</v>
      </c>
      <c r="AJ136">
        <v>0.40110943867100002</v>
      </c>
      <c r="AK136">
        <v>0.58604935750599996</v>
      </c>
      <c r="AL136">
        <v>-0.18764709040200001</v>
      </c>
      <c r="AM136">
        <v>0.238294410107</v>
      </c>
      <c r="AN136">
        <v>2.9782243958800001E-2</v>
      </c>
      <c r="AO136">
        <v>0.83898135372100002</v>
      </c>
      <c r="AP136">
        <v>0.92001092280899999</v>
      </c>
      <c r="AQ136">
        <v>0.61240786974100003</v>
      </c>
      <c r="AR136">
        <v>-0.21263246846100001</v>
      </c>
      <c r="AS136">
        <v>0.82461954482699995</v>
      </c>
      <c r="AT136">
        <v>0.111846390069</v>
      </c>
      <c r="AU136">
        <v>0.90463634642799995</v>
      </c>
      <c r="AV136">
        <v>1.2896672676100001</v>
      </c>
      <c r="AW136">
        <v>-0.161723372591</v>
      </c>
      <c r="AX136">
        <v>0.38335122371899999</v>
      </c>
      <c r="AY136">
        <v>1.5178393777900001</v>
      </c>
      <c r="AZ136">
        <v>1.8167921349099999E-2</v>
      </c>
      <c r="BA136">
        <v>0.57830980863799997</v>
      </c>
      <c r="BB136">
        <v>5.0903102599699997E-2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v>0.61743753175100002</v>
      </c>
      <c r="E137">
        <v>2.82168737924E-2</v>
      </c>
      <c r="F137">
        <v>0.50939271940300002</v>
      </c>
      <c r="G137">
        <v>-0.67559268089199997</v>
      </c>
      <c r="H137">
        <v>0.203325738008</v>
      </c>
      <c r="I137">
        <v>0.13809042873800001</v>
      </c>
      <c r="J137">
        <v>0.68815099076800001</v>
      </c>
      <c r="K137">
        <v>0.93032297111999995</v>
      </c>
      <c r="L137">
        <v>1.6681473446299999</v>
      </c>
      <c r="M137">
        <v>-0.200926614744</v>
      </c>
      <c r="N137">
        <v>1.2763178473700001</v>
      </c>
      <c r="O137">
        <v>-5.7448656166399999E-2</v>
      </c>
      <c r="P137">
        <v>0.91295251396599997</v>
      </c>
      <c r="Q137">
        <v>1.3156112548100001</v>
      </c>
      <c r="R137">
        <v>-0.156267136222</v>
      </c>
      <c r="S137">
        <v>0.22891738320900001</v>
      </c>
      <c r="T137">
        <v>1.5676324933800001</v>
      </c>
      <c r="U137">
        <v>0.14602245644799999</v>
      </c>
      <c r="V137">
        <v>7.2898727838200006E-2</v>
      </c>
      <c r="W137">
        <v>-0.24765973118099999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0.71864096805</v>
      </c>
      <c r="AJ137">
        <v>0.38992611664799998</v>
      </c>
      <c r="AK137">
        <v>0.55806175893499999</v>
      </c>
      <c r="AL137">
        <v>-3.99777374325E-2</v>
      </c>
      <c r="AM137">
        <v>0.20635122378099999</v>
      </c>
      <c r="AN137">
        <v>0.172537280248</v>
      </c>
      <c r="AO137">
        <v>0.73657953146400001</v>
      </c>
      <c r="AP137">
        <v>0.85987014697300002</v>
      </c>
      <c r="AQ137">
        <v>1.6349476630899999</v>
      </c>
      <c r="AR137">
        <v>-0.482950545279</v>
      </c>
      <c r="AS137">
        <v>2.1280429890499999</v>
      </c>
      <c r="AT137">
        <v>-2.7103079331999998E-3</v>
      </c>
      <c r="AU137">
        <v>0.92195100062400004</v>
      </c>
      <c r="AV137">
        <v>1.1711431434199999</v>
      </c>
      <c r="AW137">
        <v>-0.179172371877</v>
      </c>
      <c r="AX137">
        <v>0.31622165984299999</v>
      </c>
      <c r="AY137">
        <v>1.5427817242999999</v>
      </c>
      <c r="AZ137">
        <v>-0.109665721822</v>
      </c>
      <c r="BA137">
        <v>0.34146093303000002</v>
      </c>
      <c r="BB137">
        <v>-4.53379103474E-2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v>0.67181227355600004</v>
      </c>
      <c r="E138">
        <v>-7.4289998061899997E-3</v>
      </c>
      <c r="F138">
        <v>0.52932724635499995</v>
      </c>
      <c r="G138">
        <v>-0.47416898981200001</v>
      </c>
      <c r="H138">
        <v>0.19005176728699999</v>
      </c>
      <c r="I138">
        <v>6.6526948858400006E-2</v>
      </c>
      <c r="J138">
        <v>0.77878920528499995</v>
      </c>
      <c r="K138">
        <v>0.93768517632500004</v>
      </c>
      <c r="L138">
        <v>0.94121529796699999</v>
      </c>
      <c r="M138">
        <v>-0.13868307647899999</v>
      </c>
      <c r="N138">
        <v>1.6411499809800001</v>
      </c>
      <c r="O138">
        <v>0.29132151158199998</v>
      </c>
      <c r="P138">
        <v>0.90450489376599996</v>
      </c>
      <c r="Q138">
        <v>1.20755975609</v>
      </c>
      <c r="R138">
        <v>-4.6515277134599999E-2</v>
      </c>
      <c r="S138">
        <v>0.230353324438</v>
      </c>
      <c r="T138">
        <v>1.0539672949600001</v>
      </c>
      <c r="U138">
        <v>-0.191298012544</v>
      </c>
      <c r="V138">
        <v>0.721238104095</v>
      </c>
      <c r="W138">
        <v>-0.369443618812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0.52602032982199998</v>
      </c>
      <c r="AJ138">
        <v>0.17206506243200001</v>
      </c>
      <c r="AK138">
        <v>0.47256727369399998</v>
      </c>
      <c r="AL138">
        <v>-0.28847971074399997</v>
      </c>
      <c r="AM138">
        <v>0.24436813610800001</v>
      </c>
      <c r="AN138">
        <v>0.240744755777</v>
      </c>
      <c r="AO138">
        <v>0.79670503089699996</v>
      </c>
      <c r="AP138">
        <v>0.83440246997</v>
      </c>
      <c r="AQ138">
        <v>0.54327318992999996</v>
      </c>
      <c r="AR138">
        <v>-0.20473153804700001</v>
      </c>
      <c r="AS138">
        <v>1.9685453123800001</v>
      </c>
      <c r="AT138">
        <v>-1.3732608896799999E-2</v>
      </c>
      <c r="AU138">
        <v>0.91700294636599999</v>
      </c>
      <c r="AV138">
        <v>1.21828240469</v>
      </c>
      <c r="AW138">
        <v>-0.11263440088399999</v>
      </c>
      <c r="AX138">
        <v>0.30898971747600001</v>
      </c>
      <c r="AY138">
        <v>0.86248976947300005</v>
      </c>
      <c r="AZ138">
        <v>-0.247655905466</v>
      </c>
      <c r="BA138">
        <v>0.30747583317999999</v>
      </c>
      <c r="BB138">
        <v>-0.116020695673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v>0.69483558141099999</v>
      </c>
      <c r="E139">
        <v>1.6412322020200001E-2</v>
      </c>
      <c r="F139">
        <v>0.57030951917399997</v>
      </c>
      <c r="G139">
        <v>-0.60026313360600003</v>
      </c>
      <c r="H139">
        <v>0.19121433737999999</v>
      </c>
      <c r="I139">
        <v>0.57529580510300005</v>
      </c>
      <c r="J139">
        <v>0.74824605524099996</v>
      </c>
      <c r="K139">
        <v>0.93293176020500002</v>
      </c>
      <c r="L139">
        <v>1.32553179732</v>
      </c>
      <c r="M139">
        <v>-0.114407721443</v>
      </c>
      <c r="N139">
        <v>1.8115725385500001</v>
      </c>
      <c r="O139">
        <v>-0.170571711264</v>
      </c>
      <c r="P139">
        <v>0.99777857925299995</v>
      </c>
      <c r="Q139">
        <v>1.21352456289</v>
      </c>
      <c r="R139">
        <v>-0.24141020882799999</v>
      </c>
      <c r="S139">
        <v>0.21363882761799999</v>
      </c>
      <c r="T139">
        <v>1.39081493627</v>
      </c>
      <c r="U139">
        <v>-0.38343353005699998</v>
      </c>
      <c r="V139">
        <v>0.94237682278099999</v>
      </c>
      <c r="W139">
        <v>-0.10071549526699999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0.54540781454999998</v>
      </c>
      <c r="AJ139">
        <v>0.26044463971800003</v>
      </c>
      <c r="AK139">
        <v>0.69893966775299998</v>
      </c>
      <c r="AL139">
        <v>-0.69688349120000004</v>
      </c>
      <c r="AM139">
        <v>0.21482928338999999</v>
      </c>
      <c r="AN139">
        <v>-5.6510837071399998E-2</v>
      </c>
      <c r="AO139">
        <v>1.02278601971</v>
      </c>
      <c r="AP139">
        <v>0.80956157153999997</v>
      </c>
      <c r="AQ139">
        <v>0.89992849859699997</v>
      </c>
      <c r="AR139">
        <v>-5.0882988013200001E-2</v>
      </c>
      <c r="AS139">
        <v>1.35214596445</v>
      </c>
      <c r="AT139">
        <v>-3.1147898262500001E-2</v>
      </c>
      <c r="AU139">
        <v>0.97717064891500005</v>
      </c>
      <c r="AV139">
        <v>1.38453935503</v>
      </c>
      <c r="AW139">
        <v>-0.143934990145</v>
      </c>
      <c r="AX139">
        <v>0.345565135769</v>
      </c>
      <c r="AY139">
        <v>0.97431188430299998</v>
      </c>
      <c r="AZ139">
        <v>-0.19155148241200001</v>
      </c>
      <c r="BA139">
        <v>0.171209105</v>
      </c>
      <c r="BB139">
        <v>-0.35974417366799999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v>0.64076607903500005</v>
      </c>
      <c r="E140">
        <v>0.13668198202199999</v>
      </c>
      <c r="F140">
        <v>0.70993903770800004</v>
      </c>
      <c r="G140">
        <v>-0.31906974714800002</v>
      </c>
      <c r="H140">
        <v>0.236646988068</v>
      </c>
      <c r="I140">
        <v>0.23120442821699999</v>
      </c>
      <c r="J140">
        <v>0.65268640236700004</v>
      </c>
      <c r="K140">
        <v>0.83658770527500004</v>
      </c>
      <c r="L140">
        <v>0.75561355745600001</v>
      </c>
      <c r="M140">
        <v>-0.34967602541100001</v>
      </c>
      <c r="N140">
        <v>1.83358578889</v>
      </c>
      <c r="O140">
        <v>0.15032827361100001</v>
      </c>
      <c r="P140">
        <v>1.20755123796</v>
      </c>
      <c r="Q140">
        <v>1.16516237796</v>
      </c>
      <c r="R140">
        <v>-0.23667538633599999</v>
      </c>
      <c r="S140">
        <v>0.25484989398199998</v>
      </c>
      <c r="T140">
        <v>0.93022677925499997</v>
      </c>
      <c r="U140">
        <v>-0.61970936660200004</v>
      </c>
      <c r="V140">
        <v>0.66421952760900005</v>
      </c>
      <c r="W140">
        <v>1.46526553096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0.576116594945</v>
      </c>
      <c r="AJ140">
        <v>8.48670491222E-2</v>
      </c>
      <c r="AK140">
        <v>0.85967680155500004</v>
      </c>
      <c r="AL140">
        <v>-0.43770921109200001</v>
      </c>
      <c r="AM140">
        <v>0.33720130076999999</v>
      </c>
      <c r="AN140">
        <v>6.7165904050799996E-3</v>
      </c>
      <c r="AO140">
        <v>0.67294045207200004</v>
      </c>
      <c r="AP140">
        <v>0.80694501151700004</v>
      </c>
      <c r="AQ140">
        <v>1.19598788663</v>
      </c>
      <c r="AR140">
        <v>-0.53186571962399998</v>
      </c>
      <c r="AS140">
        <v>0.99788228565199999</v>
      </c>
      <c r="AT140">
        <v>-3.7391681567900001E-2</v>
      </c>
      <c r="AU140">
        <v>0.95535359478000004</v>
      </c>
      <c r="AV140">
        <v>1.3394015233500001</v>
      </c>
      <c r="AW140">
        <v>-0.115367667232</v>
      </c>
      <c r="AX140">
        <v>0.31624456877399998</v>
      </c>
      <c r="AY140">
        <v>1.17861470757</v>
      </c>
      <c r="AZ140">
        <v>-0.65954332485699996</v>
      </c>
      <c r="BA140">
        <v>0.404640628374</v>
      </c>
      <c r="BB140">
        <v>-0.104089049011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v>0.732942339208</v>
      </c>
      <c r="E141">
        <v>0.75132187073800005</v>
      </c>
      <c r="F141">
        <v>0.58909242197800005</v>
      </c>
      <c r="G141">
        <v>-0.42542109971199998</v>
      </c>
      <c r="H141">
        <v>0.39956466224199999</v>
      </c>
      <c r="I141">
        <v>0.307697389057</v>
      </c>
      <c r="J141">
        <v>0.61920046656299998</v>
      </c>
      <c r="K141">
        <v>0.81953164933800005</v>
      </c>
      <c r="L141">
        <v>0.66450829977899994</v>
      </c>
      <c r="M141">
        <v>-0.55689979528099998</v>
      </c>
      <c r="N141">
        <v>1.1946910641699999</v>
      </c>
      <c r="O141">
        <v>2.0338119906600002E-2</v>
      </c>
      <c r="P141">
        <v>1.2495045197300001</v>
      </c>
      <c r="Q141">
        <v>1.13209285973</v>
      </c>
      <c r="R141">
        <v>-0.38112811661099999</v>
      </c>
      <c r="S141">
        <v>0.29642911588199999</v>
      </c>
      <c r="T141">
        <v>1.04783821463</v>
      </c>
      <c r="U141">
        <v>-0.51408762180599998</v>
      </c>
      <c r="V141">
        <v>0.34030040449100002</v>
      </c>
      <c r="W141">
        <v>-7.3360784679799996E-3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0.58766442534200003</v>
      </c>
      <c r="AJ141">
        <v>0.16398405141200001</v>
      </c>
      <c r="AK141">
        <v>0.66201118042899998</v>
      </c>
      <c r="AL141">
        <v>-0.47562907692799999</v>
      </c>
      <c r="AM141">
        <v>0.52577499434599995</v>
      </c>
      <c r="AN141">
        <v>0.45817826364100001</v>
      </c>
      <c r="AO141">
        <v>0.66617480482500002</v>
      </c>
      <c r="AP141">
        <v>0.88027711578599999</v>
      </c>
      <c r="AQ141">
        <v>1.63337439839</v>
      </c>
      <c r="AR141">
        <v>-0.65762703441399994</v>
      </c>
      <c r="AS141">
        <v>0.76369283183199999</v>
      </c>
      <c r="AT141">
        <v>6.0014601342399998E-2</v>
      </c>
      <c r="AU141">
        <v>0.97084653280900002</v>
      </c>
      <c r="AV141">
        <v>1.2422528054999999</v>
      </c>
      <c r="AW141">
        <v>-0.13326980513799999</v>
      </c>
      <c r="AX141">
        <v>0.42586533165899998</v>
      </c>
      <c r="AY141">
        <v>1.11189898937</v>
      </c>
      <c r="AZ141">
        <v>-0.443139145984</v>
      </c>
      <c r="BA141">
        <v>0.15478543934399999</v>
      </c>
      <c r="BB141">
        <v>-0.143064404521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v>0.72422891974400005</v>
      </c>
      <c r="E142">
        <v>0.230032562765</v>
      </c>
      <c r="F142">
        <v>0.44346503739499998</v>
      </c>
      <c r="G142">
        <v>-0.60007922535799996</v>
      </c>
      <c r="H142">
        <v>0.36343738457399999</v>
      </c>
      <c r="I142">
        <v>0.36108389309400002</v>
      </c>
      <c r="J142">
        <v>0.628729365461</v>
      </c>
      <c r="K142">
        <v>0.86073374348700005</v>
      </c>
      <c r="L142">
        <v>0.78509155956999999</v>
      </c>
      <c r="M142">
        <v>-0.41422577156899998</v>
      </c>
      <c r="N142">
        <v>0.81745157634400001</v>
      </c>
      <c r="O142">
        <v>0.166895659147</v>
      </c>
      <c r="P142">
        <v>1.33856583472</v>
      </c>
      <c r="Q142">
        <v>1.12254489082</v>
      </c>
      <c r="R142">
        <v>-0.25490021548300001</v>
      </c>
      <c r="S142">
        <v>0.27557529673499997</v>
      </c>
      <c r="T142">
        <v>1.36520198069</v>
      </c>
      <c r="U142">
        <v>-0.44106081870399999</v>
      </c>
      <c r="V142">
        <v>7.4695286570599997E-2</v>
      </c>
      <c r="W142">
        <v>-0.48122786060799999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0.65646967337200002</v>
      </c>
      <c r="AJ142">
        <v>9.7732306703600003E-2</v>
      </c>
      <c r="AK142">
        <v>0.47715191092100001</v>
      </c>
      <c r="AL142">
        <v>-0.553155125415</v>
      </c>
      <c r="AM142">
        <v>0.45107034150500003</v>
      </c>
      <c r="AN142">
        <v>0.35051555518799998</v>
      </c>
      <c r="AO142">
        <v>0.61569831456299995</v>
      </c>
      <c r="AP142">
        <v>0.96333844677299996</v>
      </c>
      <c r="AQ142">
        <v>1.18323534593</v>
      </c>
      <c r="AR142">
        <v>-0.46982799522800001</v>
      </c>
      <c r="AS142">
        <v>0.97363877953900002</v>
      </c>
      <c r="AT142">
        <v>0.31630616897500002</v>
      </c>
      <c r="AU142">
        <v>0.95634957363100004</v>
      </c>
      <c r="AV142">
        <v>1.1715006578</v>
      </c>
      <c r="AW142">
        <v>-0.12982270368900001</v>
      </c>
      <c r="AX142">
        <v>0.26482035235700002</v>
      </c>
      <c r="AY142">
        <v>1.1061623619500001</v>
      </c>
      <c r="AZ142">
        <v>-0.169660536089</v>
      </c>
      <c r="BA142">
        <v>-7.7625582474800003E-2</v>
      </c>
      <c r="BB142">
        <v>-0.37577421171600001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v>0.603771552381</v>
      </c>
      <c r="E143">
        <v>0.18714663908000001</v>
      </c>
      <c r="F143">
        <v>0.47753053023199998</v>
      </c>
      <c r="G143">
        <v>-0.68514447669699996</v>
      </c>
      <c r="H143">
        <v>0.31686539915200002</v>
      </c>
      <c r="I143">
        <v>0.15743481621700001</v>
      </c>
      <c r="J143">
        <v>0.59556515007499999</v>
      </c>
      <c r="K143">
        <v>0.89755030595100005</v>
      </c>
      <c r="L143">
        <v>0.88952502109700005</v>
      </c>
      <c r="M143">
        <v>-0.171536729921</v>
      </c>
      <c r="N143">
        <v>1.4893894488099999</v>
      </c>
      <c r="O143">
        <v>-4.59107309257E-2</v>
      </c>
      <c r="P143">
        <v>1.01534280838</v>
      </c>
      <c r="Q143">
        <v>1.1855651309499999</v>
      </c>
      <c r="R143">
        <v>-0.23056516612200001</v>
      </c>
      <c r="S143">
        <v>0.22157937799800001</v>
      </c>
      <c r="T143">
        <v>0.95505241385600004</v>
      </c>
      <c r="U143">
        <v>-0.55085121506599999</v>
      </c>
      <c r="V143">
        <v>3.8961332841E-2</v>
      </c>
      <c r="W143">
        <v>-0.50928610285499998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0.66855217382300003</v>
      </c>
      <c r="AJ143">
        <v>0.16616595113900001</v>
      </c>
      <c r="AK143">
        <v>0.44910501380099999</v>
      </c>
      <c r="AL143">
        <v>-0.50636287351599996</v>
      </c>
      <c r="AM143">
        <v>0.46809118573300001</v>
      </c>
      <c r="AN143">
        <v>0.59680932414200005</v>
      </c>
      <c r="AO143">
        <v>0.64021402183300002</v>
      </c>
      <c r="AP143">
        <v>0.902165822871</v>
      </c>
      <c r="AQ143">
        <v>1.12770488005</v>
      </c>
      <c r="AR143">
        <v>-0.49328674999799998</v>
      </c>
      <c r="AS143">
        <v>1.0904444546900001</v>
      </c>
      <c r="AT143">
        <v>4.4911393370800003E-2</v>
      </c>
      <c r="AU143">
        <v>0.94105912589200003</v>
      </c>
      <c r="AV143">
        <v>1.1697771537799999</v>
      </c>
      <c r="AW143">
        <v>-0.218204112625</v>
      </c>
      <c r="AX143">
        <v>0.24778846014399999</v>
      </c>
      <c r="AY143">
        <v>1.05629392931</v>
      </c>
      <c r="AZ143">
        <v>-0.31221339761700001</v>
      </c>
      <c r="BA143">
        <v>-8.7962366748899998E-2</v>
      </c>
      <c r="BB143">
        <v>-0.49654304029000002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v>0.56186225424299996</v>
      </c>
      <c r="E144">
        <v>0.35923340288099997</v>
      </c>
      <c r="F144">
        <v>0.54371836034999999</v>
      </c>
      <c r="G144">
        <v>-0.68610739740299997</v>
      </c>
      <c r="H144">
        <v>0.29091205114699997</v>
      </c>
      <c r="I144">
        <v>0.50076792295299999</v>
      </c>
      <c r="J144">
        <v>0.62626714408200002</v>
      </c>
      <c r="K144">
        <v>1.03497722723</v>
      </c>
      <c r="L144">
        <v>0.87692274347300003</v>
      </c>
      <c r="M144">
        <v>-0.15929082002100001</v>
      </c>
      <c r="N144">
        <v>1.35726413909</v>
      </c>
      <c r="O144">
        <v>-0.12537338403199999</v>
      </c>
      <c r="P144">
        <v>0.91860410375400003</v>
      </c>
      <c r="Q144">
        <v>1.25234100084</v>
      </c>
      <c r="R144">
        <v>-0.21177751354300001</v>
      </c>
      <c r="S144">
        <v>0.238650414852</v>
      </c>
      <c r="T144">
        <v>0.97285342635600003</v>
      </c>
      <c r="U144">
        <v>1.0015528730700001</v>
      </c>
      <c r="V144">
        <v>6.19534591749E-2</v>
      </c>
      <c r="W144">
        <v>-0.50961225086799999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0.60870257564300001</v>
      </c>
      <c r="AJ144">
        <v>0.20811535969299999</v>
      </c>
      <c r="AK144">
        <v>0.51529505004099996</v>
      </c>
      <c r="AL144">
        <v>-0.74236626222400004</v>
      </c>
      <c r="AM144">
        <v>0.41213046296099998</v>
      </c>
      <c r="AN144">
        <v>0.60591582971299995</v>
      </c>
      <c r="AO144">
        <v>0.58237228773700001</v>
      </c>
      <c r="AP144">
        <v>0.84544766918100001</v>
      </c>
      <c r="AQ144">
        <v>0.55208618221799999</v>
      </c>
      <c r="AR144">
        <v>-0.50922131153000005</v>
      </c>
      <c r="AS144">
        <v>1.5539063432</v>
      </c>
      <c r="AT144">
        <v>-4.4331858834200003E-2</v>
      </c>
      <c r="AU144">
        <v>0.90537325775099997</v>
      </c>
      <c r="AV144">
        <v>1.1763506967599999</v>
      </c>
      <c r="AW144">
        <v>-0.29602301588300001</v>
      </c>
      <c r="AX144">
        <v>0.25915063924300002</v>
      </c>
      <c r="AY144">
        <v>0.93201869344099997</v>
      </c>
      <c r="AZ144">
        <v>1.2510469500100001</v>
      </c>
      <c r="BA144">
        <v>-5.4628887166399999E-2</v>
      </c>
      <c r="BB144">
        <v>-0.26910746301900001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v>0.54397380394499995</v>
      </c>
      <c r="E145">
        <v>9.5763707882400004E-2</v>
      </c>
      <c r="F145">
        <v>0.53799272293699996</v>
      </c>
      <c r="G145">
        <v>-0.624484179049</v>
      </c>
      <c r="H145">
        <v>0.35025961553599999</v>
      </c>
      <c r="I145">
        <v>4.4182083938000001E-2</v>
      </c>
      <c r="J145">
        <v>0.63739808611600002</v>
      </c>
      <c r="K145">
        <v>0.90666295763299998</v>
      </c>
      <c r="L145">
        <v>0.47862911473699998</v>
      </c>
      <c r="M145">
        <v>-0.65525559087499996</v>
      </c>
      <c r="N145">
        <v>2.5832092608099999</v>
      </c>
      <c r="O145">
        <v>-0.15849393769199999</v>
      </c>
      <c r="P145">
        <v>0.91598368894500004</v>
      </c>
      <c r="Q145">
        <v>1.1959234238300001</v>
      </c>
      <c r="R145">
        <v>-0.45836149964799999</v>
      </c>
      <c r="S145">
        <v>0.29312509815499999</v>
      </c>
      <c r="T145">
        <v>1.14770071446</v>
      </c>
      <c r="U145">
        <v>-0.29630514985900003</v>
      </c>
      <c r="V145">
        <v>0.62058032598900004</v>
      </c>
      <c r="W145">
        <v>-0.18437226414300001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0.57159229948400003</v>
      </c>
      <c r="AJ145">
        <v>0.168124538893</v>
      </c>
      <c r="AK145">
        <v>0.55443400989299996</v>
      </c>
      <c r="AL145">
        <v>-0.71354432415699998</v>
      </c>
      <c r="AM145">
        <v>0.28193070861399999</v>
      </c>
      <c r="AN145">
        <v>-2.09707269718E-2</v>
      </c>
      <c r="AO145">
        <v>0.63812064406699998</v>
      </c>
      <c r="AP145">
        <v>0.81307939264499995</v>
      </c>
      <c r="AQ145">
        <v>0.50551470462000003</v>
      </c>
      <c r="AR145">
        <v>-0.58312861968499996</v>
      </c>
      <c r="AS145">
        <v>2.74069936741</v>
      </c>
      <c r="AT145">
        <v>0.14464440999299999</v>
      </c>
      <c r="AU145">
        <v>0.90578332230500003</v>
      </c>
      <c r="AV145">
        <v>1.18673738489</v>
      </c>
      <c r="AW145">
        <v>-0.33988603538500001</v>
      </c>
      <c r="AX145">
        <v>0.27934394666399998</v>
      </c>
      <c r="AY145">
        <v>1.1814203481900001</v>
      </c>
      <c r="AZ145">
        <v>-0.13916179165500001</v>
      </c>
      <c r="BA145">
        <v>1.5442152171500001E-2</v>
      </c>
      <c r="BB145">
        <v>-0.23147965249499999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v>0.476749131504</v>
      </c>
      <c r="E146">
        <v>7.1410010751899997E-2</v>
      </c>
      <c r="F146">
        <v>0.85495709451299995</v>
      </c>
      <c r="G146">
        <v>-0.69478424197999999</v>
      </c>
      <c r="H146">
        <v>0.350689198466</v>
      </c>
      <c r="I146">
        <v>2.6427083088599999E-2</v>
      </c>
      <c r="J146">
        <v>0.621241758453</v>
      </c>
      <c r="K146">
        <v>0.81364770603199998</v>
      </c>
      <c r="L146">
        <v>0.595289632826</v>
      </c>
      <c r="M146">
        <v>-0.54409320228199998</v>
      </c>
      <c r="N146">
        <v>1.7887869299400001</v>
      </c>
      <c r="O146">
        <v>-0.202102099965</v>
      </c>
      <c r="P146">
        <v>0.91977915304799995</v>
      </c>
      <c r="Q146">
        <v>1.2884141394999999</v>
      </c>
      <c r="R146">
        <v>-0.46746574622300002</v>
      </c>
      <c r="S146">
        <v>0.238691911773</v>
      </c>
      <c r="T146">
        <v>1.0167979171999999</v>
      </c>
      <c r="U146">
        <v>-0.41800830815599999</v>
      </c>
      <c r="V146">
        <v>0.21322315591300001</v>
      </c>
      <c r="W146">
        <v>-0.287735941489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0.58259617279599996</v>
      </c>
      <c r="AJ146">
        <v>0.203173108357</v>
      </c>
      <c r="AK146">
        <v>0.75816342036899997</v>
      </c>
      <c r="AL146">
        <v>-0.71247408550900004</v>
      </c>
      <c r="AM146">
        <v>0.18284588215200001</v>
      </c>
      <c r="AN146">
        <v>9.4421418012100005E-3</v>
      </c>
      <c r="AO146">
        <v>0.58947261922799998</v>
      </c>
      <c r="AP146">
        <v>0.79401074074099998</v>
      </c>
      <c r="AQ146">
        <v>0.62660839758999998</v>
      </c>
      <c r="AR146">
        <v>-0.73396561435499996</v>
      </c>
      <c r="AS146">
        <v>1.9520445639899999</v>
      </c>
      <c r="AT146">
        <v>0.26703377052499999</v>
      </c>
      <c r="AU146">
        <v>0.96572760873100005</v>
      </c>
      <c r="AV146">
        <v>1.1250800439599999</v>
      </c>
      <c r="AW146">
        <v>-0.269718365791</v>
      </c>
      <c r="AX146">
        <v>0.344302799474</v>
      </c>
      <c r="AY146">
        <v>1.0336343085399999</v>
      </c>
      <c r="AZ146">
        <v>-0.43005588905600001</v>
      </c>
      <c r="BA146">
        <v>0.35449896262899999</v>
      </c>
      <c r="BB146">
        <v>-0.39670490402199998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v>0.51141172251199996</v>
      </c>
      <c r="E147">
        <v>0.26551546039200002</v>
      </c>
      <c r="F147">
        <v>0.71380122268299995</v>
      </c>
      <c r="G147">
        <v>-0.69910447054900005</v>
      </c>
      <c r="H147">
        <v>0.39427556489499999</v>
      </c>
      <c r="I147">
        <v>0.41356300729399997</v>
      </c>
      <c r="J147">
        <v>0.61235096703900005</v>
      </c>
      <c r="K147">
        <v>0.76269818876200002</v>
      </c>
      <c r="L147">
        <v>0.53173199668899995</v>
      </c>
      <c r="M147">
        <v>-0.67887196129899996</v>
      </c>
      <c r="N147">
        <v>0.88634176307699997</v>
      </c>
      <c r="O147">
        <v>-7.0934924196999996E-2</v>
      </c>
      <c r="P147">
        <v>0.92756671389199996</v>
      </c>
      <c r="Q147">
        <v>1.30495148614</v>
      </c>
      <c r="R147">
        <v>-0.37140854858700001</v>
      </c>
      <c r="S147">
        <v>0.26723827590299998</v>
      </c>
      <c r="T147">
        <v>1.63313087772</v>
      </c>
      <c r="U147">
        <v>-0.51024042811000003</v>
      </c>
      <c r="V147">
        <v>0.11057573257099999</v>
      </c>
      <c r="W147">
        <v>-7.7073885355899999E-2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0.43669667726700001</v>
      </c>
      <c r="AJ147">
        <v>0.213541688688</v>
      </c>
      <c r="AK147">
        <v>0.722239082576</v>
      </c>
      <c r="AL147">
        <v>-0.57729527914099998</v>
      </c>
      <c r="AM147">
        <v>0.20529571883299999</v>
      </c>
      <c r="AN147">
        <v>0.446564781222</v>
      </c>
      <c r="AO147">
        <v>0.63690948547699999</v>
      </c>
      <c r="AP147">
        <v>0.78021479463200005</v>
      </c>
      <c r="AQ147">
        <v>0.97585828461299995</v>
      </c>
      <c r="AR147">
        <v>-0.79725556056900004</v>
      </c>
      <c r="AS147">
        <v>1.73030686775</v>
      </c>
      <c r="AT147">
        <v>1.3443544046000001E-2</v>
      </c>
      <c r="AU147">
        <v>0.96329685157300005</v>
      </c>
      <c r="AV147">
        <v>1.1838290763699999</v>
      </c>
      <c r="AW147">
        <v>-0.17192141116000001</v>
      </c>
      <c r="AX147">
        <v>0.39523600926399999</v>
      </c>
      <c r="AY147">
        <v>1.18429514108</v>
      </c>
      <c r="AZ147">
        <v>-0.42138402438700001</v>
      </c>
      <c r="BA147">
        <v>0.46914650997700003</v>
      </c>
      <c r="BB147">
        <v>-0.49548794332500001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v>0.53025188086899999</v>
      </c>
      <c r="E148">
        <v>6.8297610006199994E-2</v>
      </c>
      <c r="F148">
        <v>0.51833558368599997</v>
      </c>
      <c r="G148">
        <v>-0.67645727930800004</v>
      </c>
      <c r="H148">
        <v>0.217942851317</v>
      </c>
      <c r="I148">
        <v>8.6272536252900003E-2</v>
      </c>
      <c r="J148">
        <v>0.59854683447099999</v>
      </c>
      <c r="K148">
        <v>0.83252793814799997</v>
      </c>
      <c r="L148">
        <v>0.42777802890299998</v>
      </c>
      <c r="M148">
        <v>-0.43855928513800002</v>
      </c>
      <c r="N148">
        <v>0.45895191539800001</v>
      </c>
      <c r="O148">
        <v>0.29072255986899997</v>
      </c>
      <c r="P148">
        <v>0.91879123114200001</v>
      </c>
      <c r="Q148">
        <v>1.18415702495</v>
      </c>
      <c r="R148">
        <v>-0.36664322983300002</v>
      </c>
      <c r="S148">
        <v>0.21336674983000001</v>
      </c>
      <c r="T148">
        <v>1.19363165865</v>
      </c>
      <c r="U148">
        <v>-0.49707666275200002</v>
      </c>
      <c r="V148">
        <v>0.238144754401</v>
      </c>
      <c r="W148">
        <v>-3.7625830833400001E-2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0.45252395455099997</v>
      </c>
      <c r="AJ148">
        <v>8.1275145122100007E-3</v>
      </c>
      <c r="AK148">
        <v>0.52541323255399996</v>
      </c>
      <c r="AL148">
        <v>-0.67993494245200004</v>
      </c>
      <c r="AM148">
        <v>0.38929333016099998</v>
      </c>
      <c r="AN148">
        <v>0.32403006201700002</v>
      </c>
      <c r="AO148">
        <v>0.57439795794699999</v>
      </c>
      <c r="AP148">
        <v>0.78860384451099996</v>
      </c>
      <c r="AQ148">
        <v>0.58421445807899997</v>
      </c>
      <c r="AR148">
        <v>-0.69196777064799997</v>
      </c>
      <c r="AS148">
        <v>1.0904191378600001</v>
      </c>
      <c r="AT148">
        <v>-0.32661090914800001</v>
      </c>
      <c r="AU148">
        <v>0.90854065665600003</v>
      </c>
      <c r="AV148">
        <v>1.1751447129099999</v>
      </c>
      <c r="AW148">
        <v>-4.26264230718E-2</v>
      </c>
      <c r="AX148">
        <v>0.23164207315900001</v>
      </c>
      <c r="AY148">
        <v>0.98659785898300001</v>
      </c>
      <c r="AZ148">
        <v>-0.43330105658700002</v>
      </c>
      <c r="BA148">
        <v>0.21011975767300001</v>
      </c>
      <c r="BB148">
        <v>-0.44539636048999998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v>0.411872550133</v>
      </c>
      <c r="E149">
        <v>1.45255954204E-2</v>
      </c>
      <c r="F149">
        <v>0.42741895066800001</v>
      </c>
      <c r="G149">
        <v>-0.73603653587100004</v>
      </c>
      <c r="H149">
        <v>0.21643185799100001</v>
      </c>
      <c r="I149">
        <v>-2.6166415071799998E-2</v>
      </c>
      <c r="J149">
        <v>0.57240395140400002</v>
      </c>
      <c r="K149">
        <v>0.843969827753</v>
      </c>
      <c r="L149">
        <v>0.52366302817999999</v>
      </c>
      <c r="M149">
        <v>-0.75708361711899996</v>
      </c>
      <c r="N149">
        <v>1.00676109581</v>
      </c>
      <c r="O149">
        <v>-4.27226715984E-2</v>
      </c>
      <c r="P149">
        <v>0.94615591513399999</v>
      </c>
      <c r="Q149">
        <v>1.1550441010200001</v>
      </c>
      <c r="R149">
        <v>-0.37517726253400002</v>
      </c>
      <c r="S149">
        <v>0.24178985122900001</v>
      </c>
      <c r="T149">
        <v>0.94747930916400003</v>
      </c>
      <c r="U149">
        <v>-0.45189917511599997</v>
      </c>
      <c r="V149">
        <v>0.240299208588</v>
      </c>
      <c r="W149">
        <v>-0.41842781580999999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0.455001942326</v>
      </c>
      <c r="AJ149">
        <v>2.1377036444800001E-2</v>
      </c>
      <c r="AK149">
        <v>0.41175116422699998</v>
      </c>
      <c r="AL149">
        <v>-0.79794480261400003</v>
      </c>
      <c r="AM149">
        <v>0.49568981698100001</v>
      </c>
      <c r="AN149">
        <v>0.19485276592199999</v>
      </c>
      <c r="AO149">
        <v>0.61624879970400004</v>
      </c>
      <c r="AP149">
        <v>0.88463313238899999</v>
      </c>
      <c r="AQ149">
        <v>0.55976346885499995</v>
      </c>
      <c r="AR149">
        <v>-0.64596391307900003</v>
      </c>
      <c r="AS149">
        <v>0.51164867558500005</v>
      </c>
      <c r="AT149">
        <v>-2.94770796404E-2</v>
      </c>
      <c r="AU149">
        <v>0.91264623261400002</v>
      </c>
      <c r="AV149">
        <v>1.15858739197</v>
      </c>
      <c r="AW149">
        <v>-0.46102082330600003</v>
      </c>
      <c r="AX149">
        <v>0.23703787992299999</v>
      </c>
      <c r="AY149">
        <v>0.89007398608800004</v>
      </c>
      <c r="AZ149">
        <v>-0.28907921734199998</v>
      </c>
      <c r="BA149">
        <v>1.28032994243E-2</v>
      </c>
      <c r="BB149">
        <v>-0.40848777298599998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v>0.48647324617999999</v>
      </c>
      <c r="E150">
        <v>1.06804561924E-2</v>
      </c>
      <c r="F150">
        <v>0.57706352151600004</v>
      </c>
      <c r="G150">
        <v>-0.64609803992000003</v>
      </c>
      <c r="H150">
        <v>0.58669103903800002</v>
      </c>
      <c r="I150">
        <v>-0.17594491187</v>
      </c>
      <c r="J150">
        <v>0.56306906925</v>
      </c>
      <c r="K150">
        <v>0.82001192720000005</v>
      </c>
      <c r="L150">
        <v>0.63184227509500002</v>
      </c>
      <c r="M150">
        <v>-0.479239599701</v>
      </c>
      <c r="N150">
        <v>0.71373615188600004</v>
      </c>
      <c r="O150">
        <v>-0.124777695515</v>
      </c>
      <c r="P150">
        <v>1.0416950618800001</v>
      </c>
      <c r="Q150">
        <v>1.2179506253700001</v>
      </c>
      <c r="R150">
        <v>-0.33611675164799998</v>
      </c>
      <c r="S150">
        <v>0.24385612991399999</v>
      </c>
      <c r="T150">
        <v>0.83116314026100002</v>
      </c>
      <c r="U150">
        <v>-0.57118177958899996</v>
      </c>
      <c r="V150">
        <v>-4.2472285730400003E-2</v>
      </c>
      <c r="W150">
        <v>-0.29536649492900002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0.48339053423099998</v>
      </c>
      <c r="AJ150">
        <v>0.11883558285199999</v>
      </c>
      <c r="AK150">
        <v>0.452584503538</v>
      </c>
      <c r="AL150">
        <v>-0.73121125592500003</v>
      </c>
      <c r="AM150">
        <v>0.677097442366</v>
      </c>
      <c r="AN150">
        <v>6.3695847836000005E-2</v>
      </c>
      <c r="AO150">
        <v>0.65724487959099998</v>
      </c>
      <c r="AP150">
        <v>0.86777398008899997</v>
      </c>
      <c r="AQ150">
        <v>0.63113990326799996</v>
      </c>
      <c r="AR150">
        <v>-0.41136212488599999</v>
      </c>
      <c r="AS150">
        <v>0.63228135242600003</v>
      </c>
      <c r="AT150">
        <v>2.6937351274400001E-2</v>
      </c>
      <c r="AU150">
        <v>0.91085716341</v>
      </c>
      <c r="AV150">
        <v>1.2094099701100001</v>
      </c>
      <c r="AW150">
        <v>-0.47694406675599998</v>
      </c>
      <c r="AX150">
        <v>0.245479304619</v>
      </c>
      <c r="AY150">
        <v>0.900811525881</v>
      </c>
      <c r="AZ150">
        <v>-0.331526085277</v>
      </c>
      <c r="BA150">
        <v>6.4222946833700001E-2</v>
      </c>
      <c r="BB150">
        <v>-0.32646860128999999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v>0.51342014978700001</v>
      </c>
      <c r="E151">
        <v>0.242289460968</v>
      </c>
      <c r="F151">
        <v>0.53768774856400003</v>
      </c>
      <c r="G151">
        <v>-0.73912311562900002</v>
      </c>
      <c r="H151">
        <v>0.61900277968700002</v>
      </c>
      <c r="I151">
        <v>-0.207827658759</v>
      </c>
      <c r="J151">
        <v>0.55582572422099996</v>
      </c>
      <c r="K151">
        <v>0.81578142197799997</v>
      </c>
      <c r="L151">
        <v>0.43637353761100001</v>
      </c>
      <c r="M151">
        <v>-0.38696548254200003</v>
      </c>
      <c r="N151">
        <v>0.63085804301399995</v>
      </c>
      <c r="O151">
        <v>-6.8784082489500006E-2</v>
      </c>
      <c r="P151">
        <v>0.95281963745200005</v>
      </c>
      <c r="Q151">
        <v>1.1250964478300001</v>
      </c>
      <c r="R151">
        <v>-0.26012064165999998</v>
      </c>
      <c r="S151">
        <v>0.277790339522</v>
      </c>
      <c r="T151">
        <v>1.1191136831399999</v>
      </c>
      <c r="U151">
        <v>-0.55709411979099999</v>
      </c>
      <c r="V151">
        <v>-9.2851917507800006E-3</v>
      </c>
      <c r="W151">
        <v>-0.137458399147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0.50396424758400005</v>
      </c>
      <c r="AJ151">
        <v>0.26100089568899998</v>
      </c>
      <c r="AK151">
        <v>0.48953297292800002</v>
      </c>
      <c r="AL151">
        <v>-0.69364686996400005</v>
      </c>
      <c r="AM151">
        <v>0.56425047027800002</v>
      </c>
      <c r="AN151">
        <v>-8.9189778814199996E-2</v>
      </c>
      <c r="AO151">
        <v>0.58140945172500003</v>
      </c>
      <c r="AP151">
        <v>0.80083642105999997</v>
      </c>
      <c r="AQ151">
        <v>0.80145574442300005</v>
      </c>
      <c r="AR151">
        <v>-0.28082473914900002</v>
      </c>
      <c r="AS151">
        <v>0.38870336335599998</v>
      </c>
      <c r="AT151">
        <v>-7.3160327301100003E-2</v>
      </c>
      <c r="AU151">
        <v>0.90143519745599998</v>
      </c>
      <c r="AV151">
        <v>1.1924398519599999</v>
      </c>
      <c r="AW151">
        <v>-0.14903341075599999</v>
      </c>
      <c r="AX151">
        <v>0.24562684770400001</v>
      </c>
      <c r="AY151">
        <v>1.0598691500199999</v>
      </c>
      <c r="AZ151">
        <v>-0.57098236992399998</v>
      </c>
      <c r="BA151">
        <v>8.9950827903700001E-2</v>
      </c>
      <c r="BB151">
        <v>-0.23083165190499999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v>0.69251024111100001</v>
      </c>
      <c r="E152">
        <v>0.117338363758</v>
      </c>
      <c r="F152">
        <v>0.476980572534</v>
      </c>
      <c r="G152">
        <v>-0.73641623536300005</v>
      </c>
      <c r="H152">
        <v>0.29110155039899999</v>
      </c>
      <c r="I152">
        <v>-0.26002941242400002</v>
      </c>
      <c r="J152">
        <v>0.57888185434999995</v>
      </c>
      <c r="K152">
        <v>0.77095035379400001</v>
      </c>
      <c r="L152">
        <v>0.48578079694600002</v>
      </c>
      <c r="M152">
        <v>-7.5032496424899994E-2</v>
      </c>
      <c r="N152">
        <v>0.37898468379099998</v>
      </c>
      <c r="O152">
        <v>-0.19554548664800001</v>
      </c>
      <c r="P152">
        <v>0.91479208045600002</v>
      </c>
      <c r="Q152">
        <v>1.1717133253200001</v>
      </c>
      <c r="R152">
        <v>-7.3109163667699997E-2</v>
      </c>
      <c r="S152">
        <v>0.29936783221199997</v>
      </c>
      <c r="T152">
        <v>1.13618858013</v>
      </c>
      <c r="U152">
        <v>-0.76701460784999997</v>
      </c>
      <c r="V152">
        <v>-9.9737020282299998E-2</v>
      </c>
      <c r="W152">
        <v>-0.26577001690099999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0.48129955895299997</v>
      </c>
      <c r="AJ152">
        <v>0.16182521157499999</v>
      </c>
      <c r="AK152">
        <v>0.46820391627500002</v>
      </c>
      <c r="AL152">
        <v>-0.66161968034800001</v>
      </c>
      <c r="AM152">
        <v>0.302689048377</v>
      </c>
      <c r="AN152">
        <v>-0.24409760855500001</v>
      </c>
      <c r="AO152">
        <v>0.60979351919900004</v>
      </c>
      <c r="AP152">
        <v>0.762855374378</v>
      </c>
      <c r="AQ152">
        <v>0.64729347798100001</v>
      </c>
      <c r="AR152">
        <v>-0.60779466405799998</v>
      </c>
      <c r="AS152">
        <v>0.74991119133499995</v>
      </c>
      <c r="AT152">
        <v>-0.25647583009199998</v>
      </c>
      <c r="AU152">
        <v>0.89846650902199998</v>
      </c>
      <c r="AV152">
        <v>1.1112547505599999</v>
      </c>
      <c r="AW152">
        <v>-0.100756924082</v>
      </c>
      <c r="AX152">
        <v>0.237556268017</v>
      </c>
      <c r="AY152">
        <v>1.2786326863899999</v>
      </c>
      <c r="AZ152">
        <v>-0.51195518714900001</v>
      </c>
      <c r="BA152">
        <v>-0.112015308636</v>
      </c>
      <c r="BB152">
        <v>-8.7285211449700001E-2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v>0.63448547952699996</v>
      </c>
      <c r="E153">
        <v>0.30252618401100001</v>
      </c>
      <c r="F153">
        <v>0.50446159347700004</v>
      </c>
      <c r="G153">
        <v>-0.74415935333200001</v>
      </c>
      <c r="H153">
        <v>0.36792011035200001</v>
      </c>
      <c r="I153">
        <v>-0.20113812092399999</v>
      </c>
      <c r="J153">
        <v>0.56098751581100004</v>
      </c>
      <c r="K153">
        <v>0.81544045791599995</v>
      </c>
      <c r="L153">
        <v>0.432209093993</v>
      </c>
      <c r="M153">
        <v>-0.28895181219900001</v>
      </c>
      <c r="N153">
        <v>0.76435759120699998</v>
      </c>
      <c r="O153">
        <v>-0.21868432769099999</v>
      </c>
      <c r="P153" s="10">
        <f>(AVERAGE(P148:P152)+AVERAGE(P154:P158))/2</f>
        <v>0.94665811164260005</v>
      </c>
      <c r="Q153" s="10">
        <f>(AVERAGE(Q148:Q152)+AVERAGE(Q154:Q158))/2</f>
        <v>1.1840371979940001</v>
      </c>
      <c r="R153" s="10">
        <f>(AVERAGE(R148:R152)+AVERAGE(R154:R158))/2</f>
        <v>-0.25661649616457</v>
      </c>
      <c r="S153">
        <v>0.29137836387999999</v>
      </c>
      <c r="T153">
        <v>0.90888641531400005</v>
      </c>
      <c r="U153">
        <v>-0.74875804921</v>
      </c>
      <c r="V153">
        <v>-0.131270346181</v>
      </c>
      <c r="W153">
        <v>-0.27756233975900002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0.56079190982500005</v>
      </c>
      <c r="AJ153">
        <v>0.21340882384500001</v>
      </c>
      <c r="AK153">
        <v>0.54894557816300005</v>
      </c>
      <c r="AL153">
        <v>-0.78680939615199996</v>
      </c>
      <c r="AM153">
        <v>0.321447691418</v>
      </c>
      <c r="AN153">
        <v>-0.20221422326899999</v>
      </c>
      <c r="AO153">
        <v>0.56769507045599998</v>
      </c>
      <c r="AP153">
        <v>0.78632797736500004</v>
      </c>
      <c r="AQ153">
        <v>0.66568853823700003</v>
      </c>
      <c r="AR153">
        <v>-0.65997508374299996</v>
      </c>
      <c r="AS153">
        <v>1.0628688953200001</v>
      </c>
      <c r="AT153">
        <v>-0.17774429620099999</v>
      </c>
      <c r="AU153" s="10">
        <f>(AVERAGE(AU148:AU152)+AVERAGE(AU154:AU158))/2</f>
        <v>0.91166103422279998</v>
      </c>
      <c r="AV153" s="10">
        <f>(AVERAGE(AV148:AV152)+AVERAGE(AV154:AV158))/2</f>
        <v>1.1986468384790001</v>
      </c>
      <c r="AW153" s="10">
        <f>(AVERAGE(AW148:AW152)+AVERAGE(AW154:AW158))/2</f>
        <v>-0.15955584520505001</v>
      </c>
      <c r="AX153">
        <v>0.23963107204600001</v>
      </c>
      <c r="AY153">
        <v>0.994937589058</v>
      </c>
      <c r="AZ153">
        <v>-0.55748607206599998</v>
      </c>
      <c r="BA153">
        <v>-0.20497794983199999</v>
      </c>
      <c r="BB153">
        <v>-0.15305697724799999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v>0.59687072030599997</v>
      </c>
      <c r="E154">
        <v>0.413055382478</v>
      </c>
      <c r="F154">
        <v>0.46266174065400001</v>
      </c>
      <c r="G154">
        <v>-0.78490060425499997</v>
      </c>
      <c r="H154">
        <v>0.27431803877900002</v>
      </c>
      <c r="I154">
        <v>-8.2131987164600004E-2</v>
      </c>
      <c r="J154">
        <v>0.66274360455799997</v>
      </c>
      <c r="K154">
        <v>0.80526301231300002</v>
      </c>
      <c r="L154">
        <v>0.37339742638000001</v>
      </c>
      <c r="M154">
        <v>-0.51449148466500005</v>
      </c>
      <c r="N154">
        <v>0.73526022244699996</v>
      </c>
      <c r="O154">
        <v>-8.4596382491800001E-2</v>
      </c>
      <c r="P154">
        <v>0.954416054831</v>
      </c>
      <c r="Q154">
        <v>1.2780657687999999</v>
      </c>
      <c r="R154">
        <v>0.101730571554</v>
      </c>
      <c r="S154">
        <v>0.31046350894500002</v>
      </c>
      <c r="T154">
        <v>0.91706332600999996</v>
      </c>
      <c r="U154">
        <v>-0.57285060305199997</v>
      </c>
      <c r="V154">
        <v>-8.4283312597800003E-3</v>
      </c>
      <c r="W154">
        <v>-0.47495726784499998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0.5433411159</v>
      </c>
      <c r="AJ154">
        <v>0.31065128610999998</v>
      </c>
      <c r="AK154">
        <v>0.53209808016000004</v>
      </c>
      <c r="AL154">
        <v>-0.71409739890599999</v>
      </c>
      <c r="AM154">
        <v>0.197894357927</v>
      </c>
      <c r="AN154">
        <v>-0.202063340082</v>
      </c>
      <c r="AO154">
        <v>0.62533901274799997</v>
      </c>
      <c r="AP154">
        <v>0.85102190841900005</v>
      </c>
      <c r="AQ154">
        <v>0.74817216459500002</v>
      </c>
      <c r="AR154">
        <v>-0.46527710852900001</v>
      </c>
      <c r="AS154">
        <v>0.68875765540800005</v>
      </c>
      <c r="AT154">
        <v>-0.25543282816000001</v>
      </c>
      <c r="AU154">
        <v>0.90155150996300004</v>
      </c>
      <c r="AV154">
        <v>1.2024459752400001</v>
      </c>
      <c r="AW154">
        <v>0.14746324827900001</v>
      </c>
      <c r="AX154">
        <v>0.34860715661000002</v>
      </c>
      <c r="AY154">
        <v>0.83894920316699995</v>
      </c>
      <c r="AZ154">
        <v>-0.41777898807199998</v>
      </c>
      <c r="BA154">
        <v>-9.4058743640200004E-2</v>
      </c>
      <c r="BB154">
        <v>-0.187068064467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v>0.77199642925599998</v>
      </c>
      <c r="E155">
        <v>0.43191825802099998</v>
      </c>
      <c r="F155">
        <v>0.48338673555599998</v>
      </c>
      <c r="G155">
        <v>-0.76635502756200002</v>
      </c>
      <c r="H155">
        <v>0.22937231396999999</v>
      </c>
      <c r="I155">
        <v>-6.8516957082499996E-2</v>
      </c>
      <c r="J155">
        <v>0.64905991156800003</v>
      </c>
      <c r="K155">
        <v>0.81342640845699998</v>
      </c>
      <c r="L155">
        <v>0.51123843256799995</v>
      </c>
      <c r="M155">
        <v>-0.64163531273700003</v>
      </c>
      <c r="N155">
        <v>1.02467839783</v>
      </c>
      <c r="O155">
        <v>-5.5477826711899998E-2</v>
      </c>
      <c r="P155">
        <v>0.95223514812800003</v>
      </c>
      <c r="Q155">
        <v>1.22849389609</v>
      </c>
      <c r="R155">
        <v>-0.20712838052999999</v>
      </c>
      <c r="S155">
        <v>0.29841085482899998</v>
      </c>
      <c r="T155">
        <v>0.88132121075699998</v>
      </c>
      <c r="U155">
        <v>-0.660681329978</v>
      </c>
      <c r="V155">
        <v>-6.6564321057699999E-3</v>
      </c>
      <c r="W155">
        <v>-0.48613764023799999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0.66761742810199998</v>
      </c>
      <c r="AJ155">
        <v>0.23419137823899999</v>
      </c>
      <c r="AK155">
        <v>0.47142461989599999</v>
      </c>
      <c r="AL155">
        <v>-0.62400059433499999</v>
      </c>
      <c r="AM155">
        <v>0.17786845855700001</v>
      </c>
      <c r="AN155">
        <v>-0.15156676410200001</v>
      </c>
      <c r="AO155">
        <v>0.56235977203700005</v>
      </c>
      <c r="AP155">
        <v>0.86458811916599998</v>
      </c>
      <c r="AQ155">
        <v>0.49143101221800001</v>
      </c>
      <c r="AR155">
        <v>-0.189123436713</v>
      </c>
      <c r="AS155">
        <v>0.82211533618599997</v>
      </c>
      <c r="AT155">
        <v>-0.226191872726</v>
      </c>
      <c r="AU155">
        <v>0.94064231569099999</v>
      </c>
      <c r="AV155">
        <v>1.4559448319299999</v>
      </c>
      <c r="AW155">
        <v>4.8320672360600003E-2</v>
      </c>
      <c r="AX155">
        <v>0.31510212146400002</v>
      </c>
      <c r="AY155">
        <v>0.84084755681900003</v>
      </c>
      <c r="AZ155">
        <v>-0.40496995580400003</v>
      </c>
      <c r="BA155">
        <v>-0.22481442763000001</v>
      </c>
      <c r="BB155">
        <v>-0.47849611233799999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v>0.80991563449699999</v>
      </c>
      <c r="E156">
        <v>0.33365475603599998</v>
      </c>
      <c r="F156">
        <v>0.55025043817700003</v>
      </c>
      <c r="G156">
        <v>-0.74298708818699999</v>
      </c>
      <c r="H156">
        <v>0.23267407147700001</v>
      </c>
      <c r="I156">
        <v>-9.0119045765100006E-2</v>
      </c>
      <c r="J156">
        <v>0.58041733605199997</v>
      </c>
      <c r="K156">
        <v>0.821437778103</v>
      </c>
      <c r="L156">
        <v>0.488285961564</v>
      </c>
      <c r="M156">
        <v>-0.63344063200199996</v>
      </c>
      <c r="N156">
        <v>0.48495565740300001</v>
      </c>
      <c r="O156">
        <v>-0.27709157241299998</v>
      </c>
      <c r="P156">
        <v>0.96798816722199998</v>
      </c>
      <c r="Q156">
        <v>1.23183072448</v>
      </c>
      <c r="R156">
        <v>-0.22598446675100001</v>
      </c>
      <c r="S156">
        <v>0.34306038696899999</v>
      </c>
      <c r="T156">
        <v>0.82878119522600002</v>
      </c>
      <c r="U156">
        <v>-0.174043227144</v>
      </c>
      <c r="V156">
        <v>-0.10407847203499999</v>
      </c>
      <c r="W156">
        <v>-0.40080817569799998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0.68375551833000003</v>
      </c>
      <c r="AJ156">
        <v>0.36402885037499999</v>
      </c>
      <c r="AK156">
        <v>0.38761095834699999</v>
      </c>
      <c r="AL156">
        <v>-0.60754966554699996</v>
      </c>
      <c r="AM156">
        <v>0.26588904051399997</v>
      </c>
      <c r="AN156">
        <v>-7.1019819488299996E-2</v>
      </c>
      <c r="AO156">
        <v>0.55513447982200004</v>
      </c>
      <c r="AP156">
        <v>0.84323448190500006</v>
      </c>
      <c r="AQ156">
        <v>0.44768458627300001</v>
      </c>
      <c r="AR156">
        <v>-0.42532921500300003</v>
      </c>
      <c r="AS156">
        <v>0.45940030882799998</v>
      </c>
      <c r="AT156">
        <v>-0.32170346561199997</v>
      </c>
      <c r="AU156">
        <v>0.90272629424100004</v>
      </c>
      <c r="AV156">
        <v>1.21668469115</v>
      </c>
      <c r="AW156">
        <v>-5.9278327119600002E-2</v>
      </c>
      <c r="AX156">
        <v>0.214607402472</v>
      </c>
      <c r="AY156">
        <v>0.78669179109999998</v>
      </c>
      <c r="AZ156">
        <v>-0.164141600177</v>
      </c>
      <c r="BA156">
        <v>-0.199634338588</v>
      </c>
      <c r="BB156">
        <v>-0.24907562250699999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v>0.68114565618699996</v>
      </c>
      <c r="E157">
        <v>0.417720095653</v>
      </c>
      <c r="F157">
        <v>0.51966524307600004</v>
      </c>
      <c r="G157">
        <v>-0.76068466508599997</v>
      </c>
      <c r="H157">
        <v>0.18375727567799999</v>
      </c>
      <c r="I157">
        <v>0.10567328049700001</v>
      </c>
      <c r="J157">
        <v>0.67533582023600003</v>
      </c>
      <c r="K157">
        <v>0.808427269891</v>
      </c>
      <c r="L157">
        <v>0.42298570788700002</v>
      </c>
      <c r="M157">
        <v>-0.43365589047899999</v>
      </c>
      <c r="N157">
        <v>0.26100423079000001</v>
      </c>
      <c r="O157">
        <v>-0.22876746826700001</v>
      </c>
      <c r="P157">
        <v>0.91003161326299997</v>
      </c>
      <c r="Q157">
        <v>1.1112784276600001</v>
      </c>
      <c r="R157">
        <v>-0.40144719512999999</v>
      </c>
      <c r="S157">
        <v>0.286651652955</v>
      </c>
      <c r="T157">
        <v>0.92676755624899998</v>
      </c>
      <c r="U157">
        <v>-0.28411012574</v>
      </c>
      <c r="V157">
        <v>-0.111672746305</v>
      </c>
      <c r="W157">
        <v>-0.40319362297700001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0.50359810125399995</v>
      </c>
      <c r="AJ157">
        <v>8.1271862982099999E-2</v>
      </c>
      <c r="AK157">
        <v>0.39345314082100002</v>
      </c>
      <c r="AL157">
        <v>-0.59572982033599997</v>
      </c>
      <c r="AM157">
        <v>0.31385800773900002</v>
      </c>
      <c r="AN157">
        <v>-5.0155253696300001E-2</v>
      </c>
      <c r="AO157">
        <v>0.59218423145900001</v>
      </c>
      <c r="AP157">
        <v>0.83178031346199999</v>
      </c>
      <c r="AQ157">
        <v>0.50527869217099997</v>
      </c>
      <c r="AR157">
        <v>-0.249790781263</v>
      </c>
      <c r="AS157">
        <v>0.44443563167</v>
      </c>
      <c r="AT157">
        <v>-0.26012913151299999</v>
      </c>
      <c r="AU157">
        <v>0.92131118305600002</v>
      </c>
      <c r="AV157">
        <v>1.1076806001999999</v>
      </c>
      <c r="AW157">
        <v>-0.40834398438899999</v>
      </c>
      <c r="AX157">
        <v>0.26399205593699998</v>
      </c>
      <c r="AY157">
        <v>0.78368759819</v>
      </c>
      <c r="AZ157">
        <v>-0.45619045875499997</v>
      </c>
      <c r="BA157">
        <v>-0.113905999974</v>
      </c>
      <c r="BB157">
        <v>0.24759286796400001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v>0.70089538120799999</v>
      </c>
      <c r="E158">
        <v>0.50865768513800003</v>
      </c>
      <c r="F158">
        <v>0.48068234318800002</v>
      </c>
      <c r="G158">
        <v>-0.74710722114299999</v>
      </c>
      <c r="H158">
        <v>0.164769062755</v>
      </c>
      <c r="I158">
        <v>0.162140534787</v>
      </c>
      <c r="J158">
        <v>0.62031521367999998</v>
      </c>
      <c r="K158">
        <v>0.84178967133500004</v>
      </c>
      <c r="L158">
        <v>0.51725457992099999</v>
      </c>
      <c r="M158">
        <v>-0.52645056715399996</v>
      </c>
      <c r="N158">
        <v>0.24046291212599999</v>
      </c>
      <c r="O158">
        <v>-0.152570480093</v>
      </c>
      <c r="P158">
        <v>0.90765620691799997</v>
      </c>
      <c r="Q158">
        <v>1.13674163842</v>
      </c>
      <c r="R158">
        <v>-0.42216844144600002</v>
      </c>
      <c r="S158">
        <v>0.35553481137100001</v>
      </c>
      <c r="T158">
        <v>0.91391657353199995</v>
      </c>
      <c r="U158">
        <v>-0.43689012160700003</v>
      </c>
      <c r="V158">
        <v>-9.9112955421999993E-2</v>
      </c>
      <c r="W158">
        <v>-0.49473034286899997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0.53132310931600002</v>
      </c>
      <c r="AJ158">
        <v>0.15365571340500001</v>
      </c>
      <c r="AK158">
        <v>0.407567700142</v>
      </c>
      <c r="AL158">
        <v>-0.64763977929200001</v>
      </c>
      <c r="AM158">
        <v>0.25990430470600001</v>
      </c>
      <c r="AN158">
        <v>-9.6775168012800006E-2</v>
      </c>
      <c r="AO158">
        <v>0.601085173285</v>
      </c>
      <c r="AP158">
        <v>0.863880808562</v>
      </c>
      <c r="AQ158">
        <v>0.67413079685699995</v>
      </c>
      <c r="AR158">
        <v>-0.49481560364900001</v>
      </c>
      <c r="AS158">
        <v>0.59006345623800005</v>
      </c>
      <c r="AT158">
        <v>-0.166836327334</v>
      </c>
      <c r="AU158">
        <v>0.91843328011900005</v>
      </c>
      <c r="AV158">
        <v>1.1568756087600001</v>
      </c>
      <c r="AW158">
        <v>-9.3338413209700002E-2</v>
      </c>
      <c r="AX158">
        <v>0.25859762102299999</v>
      </c>
      <c r="AY158">
        <v>0.907036852404</v>
      </c>
      <c r="AZ158">
        <v>-0.72663794479599997</v>
      </c>
      <c r="BA158">
        <v>-0.159758127532</v>
      </c>
      <c r="BB158">
        <v>-2.9496372671400001E-2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v>0.55809300305499998</v>
      </c>
      <c r="E159">
        <v>0.53541168360299995</v>
      </c>
      <c r="F159">
        <v>0.45459293468799999</v>
      </c>
      <c r="G159">
        <v>-0.79760824797600005</v>
      </c>
      <c r="H159">
        <v>0.18447883817999999</v>
      </c>
      <c r="I159">
        <v>0.26812853999800002</v>
      </c>
      <c r="J159">
        <v>0.570510406257</v>
      </c>
      <c r="K159">
        <v>0.83795276502399996</v>
      </c>
      <c r="L159">
        <v>0.53552238611199998</v>
      </c>
      <c r="M159">
        <v>-0.63945768023299998</v>
      </c>
      <c r="N159">
        <v>0.34034475685799997</v>
      </c>
      <c r="O159">
        <v>-2.8603992348900001E-2</v>
      </c>
      <c r="P159">
        <v>0.90439820443200003</v>
      </c>
      <c r="Q159">
        <v>1.1823466383000001</v>
      </c>
      <c r="R159">
        <v>-0.34772507756900001</v>
      </c>
      <c r="S159">
        <v>0.36380622623699999</v>
      </c>
      <c r="T159">
        <v>0.89385685918900004</v>
      </c>
      <c r="U159">
        <v>-0.55547435970600001</v>
      </c>
      <c r="V159">
        <v>8.7853150320800003E-2</v>
      </c>
      <c r="W159">
        <v>-0.376729814474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0.50926477005000004</v>
      </c>
      <c r="AJ159">
        <v>0.123867239914</v>
      </c>
      <c r="AK159">
        <v>0.38968424201700003</v>
      </c>
      <c r="AL159">
        <v>-0.79333116603800002</v>
      </c>
      <c r="AM159">
        <v>0.33198331945100001</v>
      </c>
      <c r="AN159">
        <v>-0.21207137719499999</v>
      </c>
      <c r="AO159">
        <v>0.60897735659100005</v>
      </c>
      <c r="AP159">
        <v>0.86013967422600002</v>
      </c>
      <c r="AQ159">
        <v>0.52407843215500005</v>
      </c>
      <c r="AR159">
        <v>-0.78916650641800001</v>
      </c>
      <c r="AS159">
        <v>0.47930402238999997</v>
      </c>
      <c r="AT159">
        <v>-0.33234073690499999</v>
      </c>
      <c r="AU159">
        <v>0.90131133979199995</v>
      </c>
      <c r="AV159">
        <v>1.16814803485</v>
      </c>
      <c r="AW159">
        <v>-0.27630609313999999</v>
      </c>
      <c r="AX159">
        <v>0.31594152532300002</v>
      </c>
      <c r="AY159">
        <v>1.12848368793</v>
      </c>
      <c r="AZ159">
        <v>-0.41680283134099999</v>
      </c>
      <c r="BA159">
        <v>7.79309950423E-2</v>
      </c>
      <c r="BB159">
        <v>-0.23424488478300001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v>0.483824171182</v>
      </c>
      <c r="E160">
        <v>0.45710360741700001</v>
      </c>
      <c r="F160">
        <v>0.46038994948200002</v>
      </c>
      <c r="G160">
        <v>-0.80447486899999998</v>
      </c>
      <c r="H160">
        <v>0.21564564940600001</v>
      </c>
      <c r="I160">
        <v>4.7239053596600002E-3</v>
      </c>
      <c r="J160">
        <v>0.56865658276499997</v>
      </c>
      <c r="K160">
        <v>0.86897121917599995</v>
      </c>
      <c r="L160">
        <v>0.73173920637199996</v>
      </c>
      <c r="M160">
        <v>-0.76266048299199996</v>
      </c>
      <c r="N160">
        <v>0.34227892851500002</v>
      </c>
      <c r="O160">
        <v>-0.20217489313199999</v>
      </c>
      <c r="P160">
        <v>0.91089288796099999</v>
      </c>
      <c r="Q160">
        <v>1.16223947495</v>
      </c>
      <c r="R160">
        <v>-0.24507695481299999</v>
      </c>
      <c r="S160">
        <v>0.268255243634</v>
      </c>
      <c r="T160">
        <v>0.81124011936899998</v>
      </c>
      <c r="U160">
        <v>-0.59363332283000003</v>
      </c>
      <c r="V160">
        <v>-0.176373130273</v>
      </c>
      <c r="W160">
        <v>-0.32173623943200003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0.44927158798</v>
      </c>
      <c r="AJ160">
        <v>8.3331460881300001E-2</v>
      </c>
      <c r="AK160">
        <v>0.39222251746199999</v>
      </c>
      <c r="AL160">
        <v>-0.81487265294900002</v>
      </c>
      <c r="AM160">
        <v>0.220871903811</v>
      </c>
      <c r="AN160">
        <v>-0.15208865011</v>
      </c>
      <c r="AO160">
        <v>0.56950768561099996</v>
      </c>
      <c r="AP160">
        <v>0.83281298457899999</v>
      </c>
      <c r="AQ160">
        <v>0.35269972631699997</v>
      </c>
      <c r="AR160">
        <v>-0.88748860054800005</v>
      </c>
      <c r="AS160">
        <v>0.30701703422499999</v>
      </c>
      <c r="AT160">
        <v>-0.30920565344500001</v>
      </c>
      <c r="AU160">
        <v>0.91635741284500005</v>
      </c>
      <c r="AV160">
        <v>1.1724541427699999</v>
      </c>
      <c r="AW160">
        <v>-0.27270519908099999</v>
      </c>
      <c r="AX160">
        <v>0.31707557928800001</v>
      </c>
      <c r="AY160">
        <v>1.0939047631300001</v>
      </c>
      <c r="AZ160">
        <v>-0.34308842315999999</v>
      </c>
      <c r="BA160">
        <v>-7.5199171475499996E-2</v>
      </c>
      <c r="BB160">
        <v>-0.18014857737600001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v>0.57545443647700001</v>
      </c>
      <c r="E161">
        <v>0.25219766836700003</v>
      </c>
      <c r="F161">
        <v>0.44562073283800002</v>
      </c>
      <c r="G161">
        <v>-0.82138980174700005</v>
      </c>
      <c r="H161">
        <v>0.379319581337</v>
      </c>
      <c r="I161">
        <v>5.0724780574399997E-2</v>
      </c>
      <c r="J161">
        <v>0.59541958362000003</v>
      </c>
      <c r="K161">
        <v>0.83723789492199996</v>
      </c>
      <c r="L161">
        <v>0.45753993015</v>
      </c>
      <c r="M161">
        <v>-0.70565826583500002</v>
      </c>
      <c r="N161">
        <v>0.55482841684700002</v>
      </c>
      <c r="O161">
        <v>-0.35894529127899999</v>
      </c>
      <c r="P161">
        <v>0.91268374825800003</v>
      </c>
      <c r="Q161">
        <v>1.134874889</v>
      </c>
      <c r="R161">
        <v>-0.18144927177</v>
      </c>
      <c r="S161">
        <v>0.24399429056499999</v>
      </c>
      <c r="T161">
        <v>0.90523205641000004</v>
      </c>
      <c r="U161">
        <v>-0.51281685223100004</v>
      </c>
      <c r="V161">
        <v>-0.19109851606299999</v>
      </c>
      <c r="W161">
        <v>-0.24686886859599999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0.56796497826400005</v>
      </c>
      <c r="AJ161">
        <v>0.31376793345600001</v>
      </c>
      <c r="AK161">
        <v>0.43891659266900002</v>
      </c>
      <c r="AL161">
        <v>-0.79875537415700004</v>
      </c>
      <c r="AM161">
        <v>0.213268757324</v>
      </c>
      <c r="AN161">
        <v>5.3192474438900003E-2</v>
      </c>
      <c r="AO161">
        <v>0.60579764970700001</v>
      </c>
      <c r="AP161">
        <v>0.83195791939099994</v>
      </c>
      <c r="AQ161">
        <v>0.38194775965599997</v>
      </c>
      <c r="AR161">
        <v>-0.592069857719</v>
      </c>
      <c r="AS161">
        <v>0.33073431494099997</v>
      </c>
      <c r="AT161">
        <v>-0.349136775826</v>
      </c>
      <c r="AU161">
        <v>0.93184200496699998</v>
      </c>
      <c r="AV161">
        <v>1.16670495341</v>
      </c>
      <c r="AW161">
        <v>-0.13030698355100001</v>
      </c>
      <c r="AX161">
        <v>0.24753299533199999</v>
      </c>
      <c r="AY161">
        <v>0.93836103431399998</v>
      </c>
      <c r="AZ161">
        <v>-0.45946212896499999</v>
      </c>
      <c r="BA161">
        <v>0.14095743793400001</v>
      </c>
      <c r="BB161">
        <v>1.1127240614699999E-2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v>0.55872243950400002</v>
      </c>
      <c r="E162">
        <v>0.218312496547</v>
      </c>
      <c r="F162">
        <v>0.41808216712099999</v>
      </c>
      <c r="G162">
        <v>-0.83071391484900003</v>
      </c>
      <c r="H162">
        <v>0.40962858478800002</v>
      </c>
      <c r="I162">
        <v>6.6280530430200005E-2</v>
      </c>
      <c r="J162">
        <v>0.58955755583400005</v>
      </c>
      <c r="K162">
        <v>0.82488588303900001</v>
      </c>
      <c r="L162">
        <v>0.400382191522</v>
      </c>
      <c r="M162">
        <v>-0.86597049354800004</v>
      </c>
      <c r="N162">
        <v>0.42072478813399999</v>
      </c>
      <c r="O162">
        <v>4.5526809679600003E-2</v>
      </c>
      <c r="P162">
        <v>0.90090028428900004</v>
      </c>
      <c r="Q162">
        <v>1.1051321871199999</v>
      </c>
      <c r="R162">
        <v>-0.11130435609</v>
      </c>
      <c r="S162">
        <v>0.26653741466399999</v>
      </c>
      <c r="T162">
        <v>0.93442140382200001</v>
      </c>
      <c r="U162">
        <v>-0.570228313983</v>
      </c>
      <c r="V162">
        <v>-7.2401371104600001E-2</v>
      </c>
      <c r="W162">
        <v>-0.47780175872199998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0.51220097621399996</v>
      </c>
      <c r="AJ162">
        <v>0.16604397278999999</v>
      </c>
      <c r="AK162">
        <v>0.46190335329299997</v>
      </c>
      <c r="AL162">
        <v>-0.82773175052299997</v>
      </c>
      <c r="AM162">
        <v>0.17682459873</v>
      </c>
      <c r="AN162">
        <v>2.3211279332500001E-2</v>
      </c>
      <c r="AO162">
        <v>0.61427464403599996</v>
      </c>
      <c r="AP162">
        <v>0.77897029353000002</v>
      </c>
      <c r="AQ162">
        <v>0.50671987982599997</v>
      </c>
      <c r="AR162">
        <v>-0.53208329681199995</v>
      </c>
      <c r="AS162">
        <v>0.354433279012</v>
      </c>
      <c r="AT162">
        <v>-0.241150229085</v>
      </c>
      <c r="AU162">
        <v>0.90799105953299997</v>
      </c>
      <c r="AV162">
        <v>1.13849098428</v>
      </c>
      <c r="AW162">
        <v>-0.14770267813499999</v>
      </c>
      <c r="AX162">
        <v>0.24480385209399999</v>
      </c>
      <c r="AY162">
        <v>0.90324241132100003</v>
      </c>
      <c r="AZ162">
        <v>-0.47413678462100001</v>
      </c>
      <c r="BA162">
        <v>0.12622786401399999</v>
      </c>
      <c r="BB162">
        <v>-0.302985966853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v>0.69394295282200003</v>
      </c>
      <c r="E163">
        <v>0.35994521338800001</v>
      </c>
      <c r="F163">
        <v>0.39766928055900003</v>
      </c>
      <c r="G163">
        <v>-0.66524944268499997</v>
      </c>
      <c r="H163">
        <v>0.34679825989099999</v>
      </c>
      <c r="I163">
        <v>8.2077916691899996E-2</v>
      </c>
      <c r="J163">
        <v>0.63268849673700001</v>
      </c>
      <c r="K163">
        <v>0.82058719991499995</v>
      </c>
      <c r="L163">
        <v>0.48390957201399998</v>
      </c>
      <c r="M163">
        <v>-0.81481733133000001</v>
      </c>
      <c r="N163">
        <v>0.41694098169799998</v>
      </c>
      <c r="O163">
        <v>-8.55699499516E-2</v>
      </c>
      <c r="P163">
        <v>0.90022434809200003</v>
      </c>
      <c r="Q163">
        <v>1.14059022007</v>
      </c>
      <c r="R163">
        <v>-6.2463386010400003E-2</v>
      </c>
      <c r="S163">
        <v>0.23662987096499999</v>
      </c>
      <c r="T163">
        <v>0.86521711033699999</v>
      </c>
      <c r="U163">
        <v>-0.65274187770500003</v>
      </c>
      <c r="V163">
        <v>-0.13296827433300001</v>
      </c>
      <c r="W163">
        <v>-0.51937740118700004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0.54279718781800002</v>
      </c>
      <c r="AJ163">
        <v>9.5391796143999993E-2</v>
      </c>
      <c r="AK163">
        <v>0.45799025244800001</v>
      </c>
      <c r="AL163">
        <v>-0.79392867636599995</v>
      </c>
      <c r="AM163">
        <v>0.28559209038400002</v>
      </c>
      <c r="AN163">
        <v>-7.17245140211E-2</v>
      </c>
      <c r="AO163">
        <v>0.69605599468099999</v>
      </c>
      <c r="AP163">
        <v>0.80405350186199998</v>
      </c>
      <c r="AQ163">
        <v>0.58353502102499999</v>
      </c>
      <c r="AR163">
        <v>-0.66175408638400002</v>
      </c>
      <c r="AS163">
        <v>0.594910299483</v>
      </c>
      <c r="AT163">
        <v>-5.1685404099100003E-2</v>
      </c>
      <c r="AU163">
        <v>0.89940106501600003</v>
      </c>
      <c r="AV163">
        <v>1.1303002636599999</v>
      </c>
      <c r="AW163">
        <v>-0.10210349499800001</v>
      </c>
      <c r="AX163">
        <v>0.217245136201</v>
      </c>
      <c r="AY163">
        <v>0.84200490241100001</v>
      </c>
      <c r="AZ163">
        <v>-0.60379905147699997</v>
      </c>
      <c r="BA163">
        <v>-0.234049555173</v>
      </c>
      <c r="BB163">
        <v>-8.6948272953700001E-2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v>0.75494113624600001</v>
      </c>
      <c r="E164">
        <v>0.34030022224700002</v>
      </c>
      <c r="F164">
        <v>0.38623369539500002</v>
      </c>
      <c r="G164">
        <v>-0.76229273718599999</v>
      </c>
      <c r="H164">
        <v>0.45750553556700002</v>
      </c>
      <c r="I164">
        <v>-6.1308816162900001E-2</v>
      </c>
      <c r="J164">
        <v>0.62711196260799995</v>
      </c>
      <c r="K164">
        <v>0.81851826035800002</v>
      </c>
      <c r="L164">
        <v>0.35900291516100002</v>
      </c>
      <c r="M164">
        <v>-0.81241631629</v>
      </c>
      <c r="N164">
        <v>0.71442865685099999</v>
      </c>
      <c r="O164">
        <v>0.11787610310299999</v>
      </c>
      <c r="P164">
        <v>0.89924694483599998</v>
      </c>
      <c r="Q164">
        <v>1.1018043336900001</v>
      </c>
      <c r="R164">
        <v>-0.30472502798899997</v>
      </c>
      <c r="S164">
        <v>0.26672762085399998</v>
      </c>
      <c r="T164">
        <v>0.86083505226299994</v>
      </c>
      <c r="U164">
        <v>-0.52724882974800003</v>
      </c>
      <c r="V164">
        <v>-0.12123205345099999</v>
      </c>
      <c r="W164">
        <v>-0.39364730949600002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0.65981885924999994</v>
      </c>
      <c r="AJ164">
        <v>2.7059707314500001E-2</v>
      </c>
      <c r="AK164">
        <v>0.41346425325699998</v>
      </c>
      <c r="AL164">
        <v>-0.72778916693200002</v>
      </c>
      <c r="AM164">
        <v>0.43734158665400003</v>
      </c>
      <c r="AN164">
        <v>2.51757231787E-2</v>
      </c>
      <c r="AO164">
        <v>0.67436323990000002</v>
      </c>
      <c r="AP164">
        <v>0.79830918395999995</v>
      </c>
      <c r="AQ164">
        <v>0.57937327802899996</v>
      </c>
      <c r="AR164">
        <v>-0.65061651587799996</v>
      </c>
      <c r="AS164">
        <v>0.36954465944100001</v>
      </c>
      <c r="AT164">
        <v>-0.12441107726599999</v>
      </c>
      <c r="AU164">
        <v>0.90168470949799995</v>
      </c>
      <c r="AV164">
        <v>1.09929634865</v>
      </c>
      <c r="AW164">
        <v>-0.48267847050500001</v>
      </c>
      <c r="AX164">
        <v>0.22626429543599999</v>
      </c>
      <c r="AY164">
        <v>0.78881694899200006</v>
      </c>
      <c r="AZ164">
        <v>-0.44143143381099997</v>
      </c>
      <c r="BA164">
        <v>-0.14976177140999999</v>
      </c>
      <c r="BB164">
        <v>-0.13797922439800001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v>0.62888153039200001</v>
      </c>
      <c r="E165">
        <v>0.23047596060799999</v>
      </c>
      <c r="F165">
        <v>0.39342642004299999</v>
      </c>
      <c r="G165">
        <v>-0.80877121679200004</v>
      </c>
      <c r="H165">
        <v>0.25978899346700002</v>
      </c>
      <c r="I165">
        <v>-3.3479368927900002E-2</v>
      </c>
      <c r="J165">
        <v>0.55978941308499996</v>
      </c>
      <c r="K165">
        <v>0.78906578431200003</v>
      </c>
      <c r="L165">
        <v>0.37660315898000002</v>
      </c>
      <c r="M165">
        <v>-0.84283671518000003</v>
      </c>
      <c r="N165">
        <v>0.42505602091900002</v>
      </c>
      <c r="O165">
        <v>3.9356784999300003E-2</v>
      </c>
      <c r="P165">
        <v>0.914037639864</v>
      </c>
      <c r="Q165">
        <v>1.1227969087</v>
      </c>
      <c r="R165">
        <v>-0.257533998125</v>
      </c>
      <c r="S165">
        <v>0.30055425773599997</v>
      </c>
      <c r="T165">
        <v>0.96226424287300005</v>
      </c>
      <c r="U165">
        <v>-0.77089544656999998</v>
      </c>
      <c r="V165">
        <v>-7.8429064899400006E-2</v>
      </c>
      <c r="W165">
        <v>-0.48943870557899999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0.57875672314799997</v>
      </c>
      <c r="AJ165">
        <v>0.138783591614</v>
      </c>
      <c r="AK165">
        <v>0.42336175852000002</v>
      </c>
      <c r="AL165">
        <v>-0.71561462302000001</v>
      </c>
      <c r="AM165">
        <v>0.378356983619</v>
      </c>
      <c r="AN165">
        <v>-8.1659818451899999E-2</v>
      </c>
      <c r="AO165">
        <v>0.589487824572</v>
      </c>
      <c r="AP165">
        <v>0.80604538389500002</v>
      </c>
      <c r="AQ165">
        <v>0.88547869674599999</v>
      </c>
      <c r="AR165">
        <v>-0.73164711418399997</v>
      </c>
      <c r="AS165">
        <v>0.36051548030800001</v>
      </c>
      <c r="AT165">
        <v>-0.14836874363399999</v>
      </c>
      <c r="AU165">
        <v>0.90786154305</v>
      </c>
      <c r="AV165">
        <v>1.12177979574</v>
      </c>
      <c r="AW165">
        <v>-0.47517872382499998</v>
      </c>
      <c r="AX165">
        <v>0.28129604675100001</v>
      </c>
      <c r="AY165">
        <v>0.86760697713199997</v>
      </c>
      <c r="AZ165">
        <v>-0.53452167544999996</v>
      </c>
      <c r="BA165">
        <v>-9.8896565992299998E-2</v>
      </c>
      <c r="BB165">
        <v>-4.2120180974799998E-2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v>0.54790417175100004</v>
      </c>
      <c r="E166">
        <v>0.35744515591699999</v>
      </c>
      <c r="F166">
        <v>0.45904710017</v>
      </c>
      <c r="G166">
        <v>-0.83057993242899997</v>
      </c>
      <c r="H166">
        <v>0.22332576690399999</v>
      </c>
      <c r="I166">
        <v>-0.141051393582</v>
      </c>
      <c r="J166">
        <v>0.55632060784199999</v>
      </c>
      <c r="K166">
        <v>0.77948333683100002</v>
      </c>
      <c r="L166">
        <v>0.437729484507</v>
      </c>
      <c r="M166">
        <v>-0.87613645384700001</v>
      </c>
      <c r="N166">
        <v>0.22635777275499999</v>
      </c>
      <c r="O166">
        <v>0.196939115448</v>
      </c>
      <c r="P166">
        <v>0.93194190156599999</v>
      </c>
      <c r="Q166">
        <v>1.2300442550099999</v>
      </c>
      <c r="R166">
        <v>-4.5598047227999997E-2</v>
      </c>
      <c r="S166">
        <v>0.37697797608</v>
      </c>
      <c r="T166">
        <v>0.95703483200600004</v>
      </c>
      <c r="U166">
        <v>-0.46763586295199999</v>
      </c>
      <c r="V166">
        <v>-8.9377064428100006E-2</v>
      </c>
      <c r="W166">
        <v>-0.43934557182599998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0.53562262932899996</v>
      </c>
      <c r="AJ166">
        <v>0.45565881732800001</v>
      </c>
      <c r="AK166">
        <v>0.47887220672300002</v>
      </c>
      <c r="AL166">
        <v>-0.68722271008400004</v>
      </c>
      <c r="AM166">
        <v>0.26474065851299999</v>
      </c>
      <c r="AN166">
        <v>1.8693763180399999E-2</v>
      </c>
      <c r="AO166">
        <v>0.58051276158599996</v>
      </c>
      <c r="AP166">
        <v>0.824506485146</v>
      </c>
      <c r="AQ166">
        <v>0.59034742585699995</v>
      </c>
      <c r="AR166">
        <v>-0.78953009339000002</v>
      </c>
      <c r="AS166">
        <v>0.53983777241499997</v>
      </c>
      <c r="AT166">
        <v>8.6929615397700003E-3</v>
      </c>
      <c r="AU166">
        <v>0.90224768496700003</v>
      </c>
      <c r="AV166">
        <v>1.1971016783399999</v>
      </c>
      <c r="AW166">
        <v>-0.368692591495</v>
      </c>
      <c r="AX166">
        <v>0.37131609150700001</v>
      </c>
      <c r="AY166">
        <v>0.93115902684899998</v>
      </c>
      <c r="AZ166">
        <v>-0.14982044297700001</v>
      </c>
      <c r="BA166">
        <v>-0.14579855276699999</v>
      </c>
      <c r="BB166">
        <v>-0.235689641339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v>0.51392077318700002</v>
      </c>
      <c r="E167">
        <v>0.36029128044499997</v>
      </c>
      <c r="F167">
        <v>0.42576538463699998</v>
      </c>
      <c r="G167">
        <v>-0.805512229064</v>
      </c>
      <c r="H167">
        <v>0.52377631415399994</v>
      </c>
      <c r="I167">
        <v>-0.165499511627</v>
      </c>
      <c r="J167">
        <v>0.57712533259200005</v>
      </c>
      <c r="K167">
        <v>0.82779963830400005</v>
      </c>
      <c r="L167">
        <v>0.40913816624799998</v>
      </c>
      <c r="M167">
        <v>-0.62431467238799998</v>
      </c>
      <c r="N167">
        <v>0.27460598582099999</v>
      </c>
      <c r="O167">
        <v>-0.14747300142299999</v>
      </c>
      <c r="P167">
        <v>0.91555632279599997</v>
      </c>
      <c r="Q167">
        <v>1.1831445363799999</v>
      </c>
      <c r="R167">
        <v>-0.246084528631</v>
      </c>
      <c r="S167">
        <v>0.303779091266</v>
      </c>
      <c r="T167">
        <v>0.93835533552799999</v>
      </c>
      <c r="U167">
        <v>-0.443497875348</v>
      </c>
      <c r="V167">
        <v>-0.107238898013</v>
      </c>
      <c r="W167">
        <v>-0.37391298872099998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0.56010974491200005</v>
      </c>
      <c r="AJ167">
        <v>0.46385638902100002</v>
      </c>
      <c r="AK167">
        <v>0.39536596539300001</v>
      </c>
      <c r="AL167">
        <v>-0.75073505114899997</v>
      </c>
      <c r="AM167">
        <v>0.406055609416</v>
      </c>
      <c r="AN167">
        <v>0.319407852306</v>
      </c>
      <c r="AO167">
        <v>0.56706106554299995</v>
      </c>
      <c r="AP167">
        <v>0.78891547902299997</v>
      </c>
      <c r="AQ167">
        <v>0.54019237299599998</v>
      </c>
      <c r="AR167">
        <v>-0.47985896031399999</v>
      </c>
      <c r="AS167">
        <v>0.67346427526899999</v>
      </c>
      <c r="AT167">
        <v>-0.30792832687499999</v>
      </c>
      <c r="AU167">
        <v>0.90503904066399998</v>
      </c>
      <c r="AV167">
        <v>1.1782148434299999</v>
      </c>
      <c r="AW167">
        <v>-0.49820709652799999</v>
      </c>
      <c r="AX167">
        <v>0.29229288964200001</v>
      </c>
      <c r="AY167">
        <v>1.0206161900099999</v>
      </c>
      <c r="AZ167">
        <v>-0.17868170727900001</v>
      </c>
      <c r="BA167">
        <v>-0.128232141548</v>
      </c>
      <c r="BB167">
        <v>-0.46577055385600002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v>0.48373745612899999</v>
      </c>
      <c r="E168">
        <v>0.214091283853</v>
      </c>
      <c r="F168">
        <v>0.381382378711</v>
      </c>
      <c r="G168">
        <v>-0.82434086386600003</v>
      </c>
      <c r="H168">
        <v>0.34547936639600002</v>
      </c>
      <c r="I168">
        <v>-0.21348606879699999</v>
      </c>
      <c r="J168">
        <v>0.66194787073899997</v>
      </c>
      <c r="K168">
        <v>0.84474931930300001</v>
      </c>
      <c r="L168">
        <v>0.42260136149499999</v>
      </c>
      <c r="M168">
        <v>-0.538625881074</v>
      </c>
      <c r="N168">
        <v>0.41831307797200001</v>
      </c>
      <c r="O168">
        <v>-0.111717952134</v>
      </c>
      <c r="P168">
        <v>0.90260732637800001</v>
      </c>
      <c r="Q168">
        <v>1.1680658099800001</v>
      </c>
      <c r="R168">
        <v>-0.23314338464500001</v>
      </c>
      <c r="S168">
        <v>0.24391930931899999</v>
      </c>
      <c r="T168">
        <v>0.87881621423699996</v>
      </c>
      <c r="U168">
        <v>-0.55385501140500004</v>
      </c>
      <c r="V168">
        <v>-3.6148777690899997E-2</v>
      </c>
      <c r="W168">
        <v>-0.29639570224700001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0.60742353413600003</v>
      </c>
      <c r="AJ168">
        <v>0.40376271748499998</v>
      </c>
      <c r="AK168">
        <v>0.41479333267000001</v>
      </c>
      <c r="AL168">
        <v>-0.73711512603200002</v>
      </c>
      <c r="AM168">
        <v>0.38077567671500001</v>
      </c>
      <c r="AN168">
        <v>-0.10777397986999999</v>
      </c>
      <c r="AO168">
        <v>0.64872104257300001</v>
      </c>
      <c r="AP168">
        <v>0.78906835368600003</v>
      </c>
      <c r="AQ168">
        <v>0.66799400373700002</v>
      </c>
      <c r="AR168">
        <v>-0.51947275325200004</v>
      </c>
      <c r="AS168">
        <v>0.65962323600899997</v>
      </c>
      <c r="AT168">
        <v>-0.136886288208</v>
      </c>
      <c r="AU168">
        <v>0.90205815672900003</v>
      </c>
      <c r="AV168">
        <v>1.1175564073099999</v>
      </c>
      <c r="AW168">
        <v>-0.36758041829499999</v>
      </c>
      <c r="AX168">
        <v>0.24837667339899999</v>
      </c>
      <c r="AY168">
        <v>0.94126742749600001</v>
      </c>
      <c r="AZ168">
        <v>-0.50657115591099999</v>
      </c>
      <c r="BA168">
        <v>-0.149276635794</v>
      </c>
      <c r="BB168">
        <v>-0.278831093483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v>0.57210586440900002</v>
      </c>
      <c r="E169">
        <v>0.46117323620200001</v>
      </c>
      <c r="F169">
        <v>0.37641237634300001</v>
      </c>
      <c r="G169">
        <v>-0.85875512122800002</v>
      </c>
      <c r="H169">
        <v>0.23716627953200001</v>
      </c>
      <c r="I169">
        <v>-4.34526495762E-2</v>
      </c>
      <c r="J169">
        <v>0.645517743526</v>
      </c>
      <c r="K169">
        <v>0.85730693520800005</v>
      </c>
      <c r="L169">
        <v>0.41073031743499999</v>
      </c>
      <c r="M169">
        <v>-0.34284349039299999</v>
      </c>
      <c r="N169">
        <v>0.52350325729900005</v>
      </c>
      <c r="O169">
        <v>-0.18334015773199999</v>
      </c>
      <c r="P169">
        <v>0.90472707870500002</v>
      </c>
      <c r="Q169">
        <v>1.20249219754</v>
      </c>
      <c r="R169">
        <v>-0.29957505820399999</v>
      </c>
      <c r="S169">
        <v>0.280579199891</v>
      </c>
      <c r="T169">
        <v>0.84513462448300003</v>
      </c>
      <c r="U169">
        <v>-0.39408842873099997</v>
      </c>
      <c r="V169">
        <v>2.0888655882699999E-2</v>
      </c>
      <c r="W169">
        <v>-0.505326018135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0.510306336069</v>
      </c>
      <c r="AJ169">
        <v>0.302782218529</v>
      </c>
      <c r="AK169">
        <v>0.41067467355999998</v>
      </c>
      <c r="AL169">
        <v>-0.68735961452000005</v>
      </c>
      <c r="AM169">
        <v>0.39491612861600001</v>
      </c>
      <c r="AN169">
        <v>-0.147885114087</v>
      </c>
      <c r="AO169">
        <v>0.60190572796200004</v>
      </c>
      <c r="AP169">
        <v>0.79972366005200002</v>
      </c>
      <c r="AQ169">
        <v>0.56542557596999998</v>
      </c>
      <c r="AR169">
        <v>-0.42927244996399999</v>
      </c>
      <c r="AS169">
        <v>0.28414677384300002</v>
      </c>
      <c r="AT169">
        <v>-8.0104153996699998E-2</v>
      </c>
      <c r="AU169">
        <v>0.913068098281</v>
      </c>
      <c r="AV169">
        <v>1.1249011316799999</v>
      </c>
      <c r="AW169">
        <v>-0.375072164519</v>
      </c>
      <c r="AX169">
        <v>0.26944602480899998</v>
      </c>
      <c r="AY169">
        <v>0.88421513989599998</v>
      </c>
      <c r="AZ169">
        <v>-0.58249786355199995</v>
      </c>
      <c r="BA169">
        <v>-8.3111315227300003E-2</v>
      </c>
      <c r="BB169">
        <v>-0.183934901549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v>0.72772827888799996</v>
      </c>
      <c r="E170">
        <v>0.124188430447</v>
      </c>
      <c r="F170">
        <v>0.38021379186299997</v>
      </c>
      <c r="G170">
        <v>-0.83660559255</v>
      </c>
      <c r="H170">
        <v>0.41496809571900001</v>
      </c>
      <c r="I170">
        <v>-9.2811664335299998E-2</v>
      </c>
      <c r="J170">
        <v>0.56227941632199996</v>
      </c>
      <c r="K170">
        <v>0.83257893242699998</v>
      </c>
      <c r="L170">
        <v>0.42310360608999997</v>
      </c>
      <c r="M170">
        <v>-0.64024777965599999</v>
      </c>
      <c r="N170">
        <v>0.67263339059000005</v>
      </c>
      <c r="O170">
        <v>-0.25795365332300002</v>
      </c>
      <c r="P170">
        <v>0.90689070740599997</v>
      </c>
      <c r="Q170">
        <v>1.16264389481</v>
      </c>
      <c r="R170">
        <v>-0.424181070341</v>
      </c>
      <c r="S170">
        <v>0.26795083364799999</v>
      </c>
      <c r="T170">
        <v>0.88756807156299999</v>
      </c>
      <c r="U170">
        <v>-0.265265594577</v>
      </c>
      <c r="V170">
        <v>1.08488741765E-2</v>
      </c>
      <c r="W170">
        <v>-0.36920716683400001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0.54770173957299995</v>
      </c>
      <c r="AJ170">
        <v>0.16686255246100001</v>
      </c>
      <c r="AK170">
        <v>0.43022837829799998</v>
      </c>
      <c r="AL170">
        <v>-0.66880389179699995</v>
      </c>
      <c r="AM170">
        <v>0.58936965858299994</v>
      </c>
      <c r="AN170">
        <v>5.7949049645E-2</v>
      </c>
      <c r="AO170">
        <v>0.604134232233</v>
      </c>
      <c r="AP170">
        <v>0.79385505407599999</v>
      </c>
      <c r="AQ170">
        <v>0.55870405465700002</v>
      </c>
      <c r="AR170">
        <v>-0.384982314316</v>
      </c>
      <c r="AS170">
        <v>0.50075153055099997</v>
      </c>
      <c r="AT170">
        <v>-0.106486385573</v>
      </c>
      <c r="AU170">
        <v>0.92546465149199997</v>
      </c>
      <c r="AV170">
        <v>1.1343527952400001</v>
      </c>
      <c r="AW170">
        <v>-0.45714138729600001</v>
      </c>
      <c r="AX170">
        <v>0.37079679768099999</v>
      </c>
      <c r="AY170">
        <v>0.894666332462</v>
      </c>
      <c r="AZ170">
        <v>-0.33034633356300003</v>
      </c>
      <c r="BA170">
        <v>-0.119901732054</v>
      </c>
      <c r="BB170">
        <v>-0.27149493510900002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v>0.51485768191500003</v>
      </c>
      <c r="E171">
        <v>0.248450042344</v>
      </c>
      <c r="F171">
        <v>0.381612449864</v>
      </c>
      <c r="G171">
        <v>-0.85038696846200001</v>
      </c>
      <c r="H171">
        <v>0.32947119766900002</v>
      </c>
      <c r="I171">
        <v>-1.06764490061E-2</v>
      </c>
      <c r="J171">
        <v>0.63666917926300004</v>
      </c>
      <c r="K171">
        <v>0.77677194356900003</v>
      </c>
      <c r="L171">
        <v>0.40268747370000002</v>
      </c>
      <c r="M171">
        <v>-0.21285585872099999</v>
      </c>
      <c r="N171">
        <v>0.55594025592600005</v>
      </c>
      <c r="O171">
        <v>-0.22185910631899999</v>
      </c>
      <c r="P171">
        <v>0.90445707259300001</v>
      </c>
      <c r="Q171">
        <v>1.14068120869</v>
      </c>
      <c r="R171">
        <v>-0.36154317325699997</v>
      </c>
      <c r="S171">
        <v>0.30982001726500003</v>
      </c>
      <c r="T171">
        <v>0.864696306714</v>
      </c>
      <c r="U171">
        <v>-0.37335030262000002</v>
      </c>
      <c r="V171">
        <v>-2.6023105002800001E-2</v>
      </c>
      <c r="W171">
        <v>-0.41937237894500001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0.558809748153</v>
      </c>
      <c r="AJ171">
        <v>0.225042064254</v>
      </c>
      <c r="AK171">
        <v>0.42046441535000001</v>
      </c>
      <c r="AL171">
        <v>-0.81400056735399995</v>
      </c>
      <c r="AM171">
        <v>0.33553766321099998</v>
      </c>
      <c r="AN171">
        <v>0.46286330091</v>
      </c>
      <c r="AO171">
        <v>0.59903877838300001</v>
      </c>
      <c r="AP171">
        <v>0.78069905132999995</v>
      </c>
      <c r="AQ171">
        <v>0.40812394655599998</v>
      </c>
      <c r="AR171">
        <v>-0.60248751649800003</v>
      </c>
      <c r="AS171">
        <v>0.31263884802699998</v>
      </c>
      <c r="AT171">
        <v>-2.30833615878E-2</v>
      </c>
      <c r="AU171">
        <v>0.90847739869099997</v>
      </c>
      <c r="AV171">
        <v>1.1244570324200001</v>
      </c>
      <c r="AW171">
        <v>-0.46328302688700002</v>
      </c>
      <c r="AX171">
        <v>0.25503656296499999</v>
      </c>
      <c r="AY171">
        <v>0.84660208055200004</v>
      </c>
      <c r="AZ171">
        <v>-0.44452383685699998</v>
      </c>
      <c r="BA171">
        <v>-0.113040832324</v>
      </c>
      <c r="BB171">
        <v>-0.47629709501200002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v>0.57010131886000004</v>
      </c>
      <c r="E172">
        <v>0.117841306307</v>
      </c>
      <c r="F172">
        <v>0.37114570933199997</v>
      </c>
      <c r="G172">
        <v>-0.80265736110399999</v>
      </c>
      <c r="H172">
        <v>0.249225644153</v>
      </c>
      <c r="I172">
        <v>-0.15371855745099999</v>
      </c>
      <c r="J172">
        <v>0.69574870680800005</v>
      </c>
      <c r="K172">
        <v>0.80104564583899995</v>
      </c>
      <c r="L172">
        <v>0.545949746076</v>
      </c>
      <c r="M172">
        <v>-0.286386246191</v>
      </c>
      <c r="N172">
        <v>0.67413849066499998</v>
      </c>
      <c r="O172">
        <v>0.133882082407</v>
      </c>
      <c r="P172">
        <v>0.91592536793699997</v>
      </c>
      <c r="Q172">
        <v>1.1571661071799999</v>
      </c>
      <c r="R172">
        <v>-0.16060535404500001</v>
      </c>
      <c r="S172">
        <v>0.30914741054700001</v>
      </c>
      <c r="T172">
        <v>0.82908434566199996</v>
      </c>
      <c r="U172">
        <v>-0.63474203198300005</v>
      </c>
      <c r="V172">
        <v>-5.9554883193099997E-2</v>
      </c>
      <c r="W172">
        <v>-0.38735846900400001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0.46685210757899998</v>
      </c>
      <c r="AJ172">
        <v>0.183313493311</v>
      </c>
      <c r="AK172">
        <v>0.39619688917500001</v>
      </c>
      <c r="AL172">
        <v>-0.80400765912899996</v>
      </c>
      <c r="AM172">
        <v>0.16938898165899999</v>
      </c>
      <c r="AN172">
        <v>-8.3206807796700005E-2</v>
      </c>
      <c r="AO172">
        <v>0.59897331063699999</v>
      </c>
      <c r="AP172">
        <v>0.78369858768900003</v>
      </c>
      <c r="AQ172">
        <v>0.46683477512499999</v>
      </c>
      <c r="AR172">
        <v>-0.80335763477900002</v>
      </c>
      <c r="AS172">
        <v>0.21435469133500001</v>
      </c>
      <c r="AT172">
        <v>-1.04810563342E-2</v>
      </c>
      <c r="AU172">
        <v>0.93305617642000005</v>
      </c>
      <c r="AV172">
        <v>1.1597005738999999</v>
      </c>
      <c r="AW172">
        <v>-0.347758397695</v>
      </c>
      <c r="AX172">
        <v>0.21238369304900001</v>
      </c>
      <c r="AY172">
        <v>0.84554408469800002</v>
      </c>
      <c r="AZ172">
        <v>-0.62768207234499995</v>
      </c>
      <c r="BA172">
        <v>0.13761002613100001</v>
      </c>
      <c r="BB172">
        <v>-0.32663883945299999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v>0.70169943204700003</v>
      </c>
      <c r="E173">
        <v>0.29400687504599998</v>
      </c>
      <c r="F173">
        <v>0.37624358902499999</v>
      </c>
      <c r="G173">
        <v>-0.79980326818299996</v>
      </c>
      <c r="H173">
        <v>0.40558536111799998</v>
      </c>
      <c r="I173">
        <v>-0.19117732261100001</v>
      </c>
      <c r="J173">
        <v>0.60684551525300001</v>
      </c>
      <c r="K173">
        <v>0.79482203003200003</v>
      </c>
      <c r="L173">
        <v>0.41545661776100001</v>
      </c>
      <c r="M173">
        <v>-0.42593940754600002</v>
      </c>
      <c r="N173">
        <v>0.43018679856499997</v>
      </c>
      <c r="O173">
        <v>0.17717913526199999</v>
      </c>
      <c r="P173">
        <v>0.90782002514399995</v>
      </c>
      <c r="Q173">
        <v>1.1301597988400001</v>
      </c>
      <c r="R173">
        <v>-0.33809915587400002</v>
      </c>
      <c r="S173">
        <v>0.22627828068299999</v>
      </c>
      <c r="T173">
        <v>0.88455259665899999</v>
      </c>
      <c r="U173">
        <v>-0.38735159313099998</v>
      </c>
      <c r="V173">
        <v>4.6127595942900002E-2</v>
      </c>
      <c r="W173">
        <v>-0.50599307825100004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0.64706625080299995</v>
      </c>
      <c r="AJ173">
        <v>0.14512857677800001</v>
      </c>
      <c r="AK173">
        <v>0.38816414197999999</v>
      </c>
      <c r="AL173">
        <v>-0.79783079125300005</v>
      </c>
      <c r="AM173">
        <v>0.36078596396000001</v>
      </c>
      <c r="AN173">
        <v>0.13698288563899999</v>
      </c>
      <c r="AO173">
        <v>0.72249445944400004</v>
      </c>
      <c r="AP173">
        <v>0.80564796780100001</v>
      </c>
      <c r="AQ173">
        <v>0.42140313172900001</v>
      </c>
      <c r="AR173">
        <v>-0.80551009521700001</v>
      </c>
      <c r="AS173">
        <v>0.20252658989899999</v>
      </c>
      <c r="AT173">
        <v>2.15937310065E-2</v>
      </c>
      <c r="AU173">
        <v>0.90643919656100003</v>
      </c>
      <c r="AV173">
        <v>1.1310454813199999</v>
      </c>
      <c r="AW173">
        <v>-0.41858399625300002</v>
      </c>
      <c r="AX173">
        <v>0.245606578548</v>
      </c>
      <c r="AY173">
        <v>0.81246240446200002</v>
      </c>
      <c r="AZ173">
        <v>-0.44084726515200001</v>
      </c>
      <c r="BA173">
        <v>7.4527163589799994E-2</v>
      </c>
      <c r="BB173">
        <v>-0.50419542279600005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v>0.62464578687799999</v>
      </c>
      <c r="E174">
        <v>0.18394604663</v>
      </c>
      <c r="F174">
        <v>0.41187679309399999</v>
      </c>
      <c r="G174">
        <v>-0.83544481031499995</v>
      </c>
      <c r="H174">
        <v>0.34438652597199998</v>
      </c>
      <c r="I174">
        <v>-0.13140904216400001</v>
      </c>
      <c r="J174">
        <v>0.60696206909299999</v>
      </c>
      <c r="K174">
        <v>0.77724538985900005</v>
      </c>
      <c r="L174">
        <v>0.30359094443200002</v>
      </c>
      <c r="M174">
        <v>-0.75079839236599999</v>
      </c>
      <c r="N174">
        <v>0.53006294181000002</v>
      </c>
      <c r="O174">
        <v>-2.9464511244399999E-2</v>
      </c>
      <c r="P174">
        <v>0.915808194006</v>
      </c>
      <c r="Q174">
        <v>1.1989791571899999</v>
      </c>
      <c r="R174">
        <v>-0.50848078537800001</v>
      </c>
      <c r="S174">
        <v>0.22956710276799999</v>
      </c>
      <c r="T174">
        <v>0.79951230970700005</v>
      </c>
      <c r="U174">
        <v>-0.41101615397199998</v>
      </c>
      <c r="V174">
        <v>-0.12725326292399999</v>
      </c>
      <c r="W174">
        <v>-0.46697520167399997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0.55035761077900003</v>
      </c>
      <c r="AJ174">
        <v>0.18804957163</v>
      </c>
      <c r="AK174">
        <v>0.39009133657599998</v>
      </c>
      <c r="AL174">
        <v>-0.82567845188699995</v>
      </c>
      <c r="AM174">
        <v>0.27948250192700003</v>
      </c>
      <c r="AN174">
        <v>0.11098088391200001</v>
      </c>
      <c r="AO174">
        <v>0.82709845333999998</v>
      </c>
      <c r="AP174">
        <v>0.79070003673599998</v>
      </c>
      <c r="AQ174">
        <v>0.43089111362900001</v>
      </c>
      <c r="AR174">
        <v>-0.68463616694399998</v>
      </c>
      <c r="AS174">
        <v>0.195411951232</v>
      </c>
      <c r="AT174">
        <v>-0.121978504494</v>
      </c>
      <c r="AU174">
        <v>0.90676117359499997</v>
      </c>
      <c r="AV174">
        <v>1.1498365044000001</v>
      </c>
      <c r="AW174">
        <v>-0.42060126363900002</v>
      </c>
      <c r="AX174">
        <v>0.29208570664700001</v>
      </c>
      <c r="AY174">
        <v>0.86790749222399999</v>
      </c>
      <c r="AZ174">
        <v>-0.37449479081300002</v>
      </c>
      <c r="BA174">
        <v>1.9162882007799999E-2</v>
      </c>
      <c r="BB174">
        <v>-0.44267541698899998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v>0.56524970265399999</v>
      </c>
      <c r="E175">
        <v>9.5747040770799999E-2</v>
      </c>
      <c r="F175">
        <v>0.42369907953899999</v>
      </c>
      <c r="G175">
        <v>-0.85416820111000002</v>
      </c>
      <c r="H175">
        <v>0.52937696110300003</v>
      </c>
      <c r="I175">
        <v>-0.107863882244</v>
      </c>
      <c r="J175">
        <v>0.58172260585000002</v>
      </c>
      <c r="K175">
        <v>0.81962319118100002</v>
      </c>
      <c r="L175">
        <v>0.54456305536100003</v>
      </c>
      <c r="M175">
        <v>-0.87817426348799998</v>
      </c>
      <c r="N175">
        <v>0.386892312771</v>
      </c>
      <c r="O175">
        <v>-1.0602236396099999E-2</v>
      </c>
      <c r="P175">
        <v>0.90472454820299997</v>
      </c>
      <c r="Q175">
        <v>1.1382020959800001</v>
      </c>
      <c r="R175">
        <v>-0.30829646910899999</v>
      </c>
      <c r="S175">
        <v>0.229120151149</v>
      </c>
      <c r="T175">
        <v>0.82009882499099995</v>
      </c>
      <c r="U175">
        <v>-0.50489321659200004</v>
      </c>
      <c r="V175">
        <v>-0.22548005809400001</v>
      </c>
      <c r="W175">
        <v>-0.43957728372299998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0.48119618359100003</v>
      </c>
      <c r="AJ175">
        <v>0.124417804861</v>
      </c>
      <c r="AK175">
        <v>0.42078461023199998</v>
      </c>
      <c r="AL175">
        <v>-0.83778225594199995</v>
      </c>
      <c r="AM175">
        <v>0.517493980889</v>
      </c>
      <c r="AN175">
        <v>-2.20174373063E-2</v>
      </c>
      <c r="AO175">
        <v>0.63475266680599995</v>
      </c>
      <c r="AP175">
        <v>0.838070458914</v>
      </c>
      <c r="AQ175">
        <v>0.70838704766000005</v>
      </c>
      <c r="AR175">
        <v>-0.72485934271300001</v>
      </c>
      <c r="AS175">
        <v>0.30549195025300002</v>
      </c>
      <c r="AT175">
        <v>-0.34825532741699999</v>
      </c>
      <c r="AU175">
        <v>0.94701079949300004</v>
      </c>
      <c r="AV175">
        <v>1.14146617831</v>
      </c>
      <c r="AW175">
        <v>-0.25885250179800001</v>
      </c>
      <c r="AX175">
        <v>0.375089788762</v>
      </c>
      <c r="AY175">
        <v>0.99619735669099996</v>
      </c>
      <c r="AZ175">
        <v>-0.36971609995999999</v>
      </c>
      <c r="BA175">
        <v>9.9540722363999995E-2</v>
      </c>
      <c r="BB175">
        <v>-0.46897283486800001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v>0.45810033999100003</v>
      </c>
      <c r="E176">
        <v>-1.1920610569299999E-3</v>
      </c>
      <c r="F176">
        <v>0.45048157798299998</v>
      </c>
      <c r="G176">
        <v>-0.85071284568000005</v>
      </c>
      <c r="H176">
        <v>0.395879505784</v>
      </c>
      <c r="I176">
        <v>-4.0247569837699997E-2</v>
      </c>
      <c r="J176">
        <v>0.57247061951</v>
      </c>
      <c r="K176">
        <v>0.795899319833</v>
      </c>
      <c r="L176">
        <v>0.62305626002500003</v>
      </c>
      <c r="M176">
        <v>-0.78835904219399999</v>
      </c>
      <c r="N176">
        <v>0.42384208926799999</v>
      </c>
      <c r="O176">
        <v>-0.14339393226700001</v>
      </c>
      <c r="P176">
        <v>0.91425317290899999</v>
      </c>
      <c r="Q176">
        <v>1.16257452118</v>
      </c>
      <c r="R176">
        <v>-0.335960258766</v>
      </c>
      <c r="S176">
        <v>0.24796184203999999</v>
      </c>
      <c r="T176">
        <v>0.90202357484200002</v>
      </c>
      <c r="U176">
        <v>-0.42978660889499998</v>
      </c>
      <c r="V176">
        <v>-0.25981121650200001</v>
      </c>
      <c r="W176">
        <v>-0.244658716867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0.58442523523400003</v>
      </c>
      <c r="AJ176">
        <v>0.14238000307900001</v>
      </c>
      <c r="AK176">
        <v>0.41435174867399999</v>
      </c>
      <c r="AL176">
        <v>-0.83361876478899999</v>
      </c>
      <c r="AM176">
        <v>0.31418699213099999</v>
      </c>
      <c r="AN176">
        <v>-8.2307443206500006E-2</v>
      </c>
      <c r="AO176">
        <v>0.64774624188200003</v>
      </c>
      <c r="AP176">
        <v>0.81547612672699998</v>
      </c>
      <c r="AQ176">
        <v>0.69013654099199995</v>
      </c>
      <c r="AR176">
        <v>-0.74243424340700004</v>
      </c>
      <c r="AS176">
        <v>0.41960443352600002</v>
      </c>
      <c r="AT176">
        <v>-2.28703092756E-2</v>
      </c>
      <c r="AU176">
        <v>0.94678595781899999</v>
      </c>
      <c r="AV176">
        <v>1.1282916625099999</v>
      </c>
      <c r="AW176">
        <v>-0.16985008558299999</v>
      </c>
      <c r="AX176">
        <v>0.232120948775</v>
      </c>
      <c r="AY176">
        <v>1.2566923694400001</v>
      </c>
      <c r="AZ176">
        <v>-0.26420600866100002</v>
      </c>
      <c r="BA176">
        <v>-0.163660037057</v>
      </c>
      <c r="BB176">
        <v>-0.431658486846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v>0.53232670522199999</v>
      </c>
      <c r="E177">
        <v>9.2587987628499999E-2</v>
      </c>
      <c r="F177">
        <v>0.398219312361</v>
      </c>
      <c r="G177">
        <v>-0.80927774592599999</v>
      </c>
      <c r="H177">
        <v>0.321796302757</v>
      </c>
      <c r="I177">
        <v>-8.2384930351199995E-2</v>
      </c>
      <c r="J177">
        <v>0.58530469712300004</v>
      </c>
      <c r="K177">
        <v>0.80917438488100002</v>
      </c>
      <c r="L177">
        <v>0.58206005206599998</v>
      </c>
      <c r="M177">
        <v>-0.73480493411500003</v>
      </c>
      <c r="N177">
        <v>0.51141676751099996</v>
      </c>
      <c r="O177">
        <v>-3.82401834394E-2</v>
      </c>
      <c r="P177">
        <v>0.91017741541899999</v>
      </c>
      <c r="Q177">
        <v>1.13158322488</v>
      </c>
      <c r="R177">
        <v>-0.179280160933</v>
      </c>
      <c r="S177">
        <v>0.49721565839600002</v>
      </c>
      <c r="T177">
        <v>0.92339088672299996</v>
      </c>
      <c r="U177">
        <v>-0.24288104294400001</v>
      </c>
      <c r="V177">
        <v>-0.11037149475499999</v>
      </c>
      <c r="W177">
        <v>-0.45632154942600001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0.53345247262600004</v>
      </c>
      <c r="AJ177">
        <v>0.31010383521000001</v>
      </c>
      <c r="AK177">
        <v>0.40477682878600002</v>
      </c>
      <c r="AL177">
        <v>-0.855310927522</v>
      </c>
      <c r="AM177">
        <v>0.30485864108900002</v>
      </c>
      <c r="AN177">
        <v>-0.17798898161599999</v>
      </c>
      <c r="AO177">
        <v>0.59340448284799996</v>
      </c>
      <c r="AP177">
        <v>0.82446783204899998</v>
      </c>
      <c r="AQ177">
        <v>0.51975387711400001</v>
      </c>
      <c r="AR177">
        <v>-0.78685950654699999</v>
      </c>
      <c r="AS177">
        <v>0.35339234250200002</v>
      </c>
      <c r="AT177">
        <v>-8.1606389058499998E-2</v>
      </c>
      <c r="AU177">
        <v>0.90926435221599999</v>
      </c>
      <c r="AV177">
        <v>1.1325781698299999</v>
      </c>
      <c r="AW177">
        <v>-0.37380417887299999</v>
      </c>
      <c r="AX177">
        <v>0.35965575469099997</v>
      </c>
      <c r="AY177">
        <v>0.91313731075299998</v>
      </c>
      <c r="AZ177">
        <v>-0.23970043112299999</v>
      </c>
      <c r="BA177">
        <v>-6.9915686363499999E-2</v>
      </c>
      <c r="BB177">
        <v>-0.37890320900699997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v>0.60814499642800002</v>
      </c>
      <c r="E178">
        <v>0.25382080125099998</v>
      </c>
      <c r="F178">
        <v>0.391991308767</v>
      </c>
      <c r="G178">
        <v>-0.84793162173400005</v>
      </c>
      <c r="H178">
        <v>0.62999211588399995</v>
      </c>
      <c r="I178">
        <v>-6.2787648849899999E-2</v>
      </c>
      <c r="J178">
        <v>0.55607781967199998</v>
      </c>
      <c r="K178">
        <v>0.788798176558</v>
      </c>
      <c r="L178">
        <v>0.64910858406500005</v>
      </c>
      <c r="M178">
        <v>-0.73506132836899996</v>
      </c>
      <c r="N178">
        <v>0.59944853387399999</v>
      </c>
      <c r="O178">
        <v>-0.27931081120899998</v>
      </c>
      <c r="P178">
        <v>0.90727944008600003</v>
      </c>
      <c r="Q178">
        <v>1.14609735015</v>
      </c>
      <c r="R178">
        <v>-0.31805132717599999</v>
      </c>
      <c r="S178">
        <v>0.32618098074200003</v>
      </c>
      <c r="T178">
        <v>0.89545789181799995</v>
      </c>
      <c r="U178">
        <v>-0.224237286201</v>
      </c>
      <c r="V178">
        <v>8.1824970993599998E-3</v>
      </c>
      <c r="W178">
        <v>-0.33515799383299999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0.49660033729300002</v>
      </c>
      <c r="AJ178">
        <v>0.34248733237700002</v>
      </c>
      <c r="AK178">
        <v>0.48511572076800002</v>
      </c>
      <c r="AL178">
        <v>-0.83399664853300004</v>
      </c>
      <c r="AM178">
        <v>0.64315489397000003</v>
      </c>
      <c r="AN178">
        <v>-1.9621551582500001E-2</v>
      </c>
      <c r="AO178">
        <v>0.57019765104999998</v>
      </c>
      <c r="AP178">
        <v>0.77821825734700001</v>
      </c>
      <c r="AQ178">
        <v>0.39401217859799997</v>
      </c>
      <c r="AR178">
        <v>-0.55922123890700004</v>
      </c>
      <c r="AS178">
        <v>0.25680312511300002</v>
      </c>
      <c r="AT178">
        <v>-0.30260545497500002</v>
      </c>
      <c r="AU178">
        <v>0.91080195342000003</v>
      </c>
      <c r="AV178">
        <v>1.1602405418299999</v>
      </c>
      <c r="AW178">
        <v>-0.26541830632000002</v>
      </c>
      <c r="AX178">
        <v>0.30708922095699998</v>
      </c>
      <c r="AY178">
        <v>0.87009848788499999</v>
      </c>
      <c r="AZ178">
        <v>-0.299047596729</v>
      </c>
      <c r="BA178">
        <v>0.12528021966200001</v>
      </c>
      <c r="BB178">
        <v>-0.43038589910500002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v>0.51206474690100001</v>
      </c>
      <c r="E179">
        <v>0.34671767972299999</v>
      </c>
      <c r="F179">
        <v>0.38690784778999998</v>
      </c>
      <c r="G179">
        <v>-0.84655016980200004</v>
      </c>
      <c r="H179">
        <v>0.43283868457000002</v>
      </c>
      <c r="I179">
        <v>-3.1815399617900003E-2</v>
      </c>
      <c r="J179">
        <v>0.60527188002700005</v>
      </c>
      <c r="K179">
        <v>0.79186497880399997</v>
      </c>
      <c r="L179">
        <v>0.64092411059400001</v>
      </c>
      <c r="M179">
        <v>-0.64463041381700004</v>
      </c>
      <c r="N179">
        <v>0.50847742772500004</v>
      </c>
      <c r="O179">
        <v>-0.220380881428</v>
      </c>
      <c r="P179">
        <v>0.98934757371000004</v>
      </c>
      <c r="Q179">
        <v>1.1144255838299999</v>
      </c>
      <c r="R179">
        <v>-0.35372967105199998</v>
      </c>
      <c r="S179">
        <v>0.25606995307800001</v>
      </c>
      <c r="T179">
        <v>0.95959618499900001</v>
      </c>
      <c r="U179">
        <v>0.317513024044</v>
      </c>
      <c r="V179">
        <v>-0.161640400308</v>
      </c>
      <c r="W179">
        <v>-0.300563694986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0.44221433012099998</v>
      </c>
      <c r="AJ179">
        <v>0.20753058884</v>
      </c>
      <c r="AK179">
        <v>0.43209036164100001</v>
      </c>
      <c r="AL179">
        <v>-0.79344319990400003</v>
      </c>
      <c r="AM179">
        <v>0.67828932272800002</v>
      </c>
      <c r="AN179">
        <v>0.354412685758</v>
      </c>
      <c r="AO179">
        <v>0.57935211064400005</v>
      </c>
      <c r="AP179">
        <v>0.81556313596600005</v>
      </c>
      <c r="AQ179">
        <v>0.403581538287</v>
      </c>
      <c r="AR179">
        <v>-0.67330599863100005</v>
      </c>
      <c r="AS179">
        <v>0.46762204136500002</v>
      </c>
      <c r="AT179">
        <v>-0.13666267077499999</v>
      </c>
      <c r="AU179">
        <v>1.00923152594</v>
      </c>
      <c r="AV179">
        <v>1.13571006755</v>
      </c>
      <c r="AW179">
        <v>-0.36048599242899998</v>
      </c>
      <c r="AX179">
        <v>0.242452585241</v>
      </c>
      <c r="AY179">
        <v>0.92105017877600004</v>
      </c>
      <c r="AZ179">
        <v>-0.19396199267700001</v>
      </c>
      <c r="BA179">
        <v>-0.140970753926</v>
      </c>
      <c r="BB179">
        <v>-0.35907068203800002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v>0.490792138775</v>
      </c>
      <c r="E180">
        <v>0.24561702671399999</v>
      </c>
      <c r="F180">
        <v>0.39875396583</v>
      </c>
      <c r="G180">
        <v>-0.83111671220200001</v>
      </c>
      <c r="H180">
        <v>0.50765005389899998</v>
      </c>
      <c r="I180">
        <v>4.7425516696899997E-2</v>
      </c>
      <c r="J180">
        <v>0.65155070665399994</v>
      </c>
      <c r="K180">
        <v>0.76146732885900004</v>
      </c>
      <c r="L180">
        <v>0.33963230245699999</v>
      </c>
      <c r="M180">
        <v>-0.757092158721</v>
      </c>
      <c r="N180">
        <v>0.26206635637199999</v>
      </c>
      <c r="O180">
        <v>-0.20010275441600001</v>
      </c>
      <c r="P180">
        <v>0.92211964335700003</v>
      </c>
      <c r="Q180">
        <v>1.1135972037899999</v>
      </c>
      <c r="R180">
        <v>-0.441506540989</v>
      </c>
      <c r="S180">
        <v>0.295424313391</v>
      </c>
      <c r="T180">
        <v>0.89624472742200001</v>
      </c>
      <c r="U180">
        <v>0.32174732066400002</v>
      </c>
      <c r="V180">
        <v>-0.227439345677</v>
      </c>
      <c r="W180">
        <v>-0.25845598850599999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0.53153155806600005</v>
      </c>
      <c r="AJ180">
        <v>0.22133139391100001</v>
      </c>
      <c r="AK180">
        <v>0.41056145810400002</v>
      </c>
      <c r="AL180">
        <v>-0.82128047505199997</v>
      </c>
      <c r="AM180">
        <v>0.54072025937400003</v>
      </c>
      <c r="AN180">
        <v>-0.105094263553</v>
      </c>
      <c r="AO180">
        <v>0.62687725932600002</v>
      </c>
      <c r="AP180">
        <v>0.826608259432</v>
      </c>
      <c r="AQ180">
        <v>0.32649579077099999</v>
      </c>
      <c r="AR180">
        <v>-0.75006485711000004</v>
      </c>
      <c r="AS180">
        <v>0.36439411498800001</v>
      </c>
      <c r="AT180">
        <v>-0.142375380346</v>
      </c>
      <c r="AU180">
        <v>0.95533664212799996</v>
      </c>
      <c r="AV180">
        <v>1.1326199806899999</v>
      </c>
      <c r="AW180">
        <v>-0.12519261381999999</v>
      </c>
      <c r="AX180">
        <v>0.23684061075999999</v>
      </c>
      <c r="AY180">
        <v>0.85477868265000001</v>
      </c>
      <c r="AZ180">
        <v>-9.4359755986700003E-2</v>
      </c>
      <c r="BA180">
        <v>9.7959914791300007E-2</v>
      </c>
      <c r="BB180">
        <v>-0.27382951761899998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v>0.50354622978800001</v>
      </c>
      <c r="E181">
        <v>9.4165222980900007E-2</v>
      </c>
      <c r="F181">
        <v>0.40470126894199998</v>
      </c>
      <c r="G181">
        <v>-0.83461048824600004</v>
      </c>
      <c r="H181">
        <v>0.38666959636300002</v>
      </c>
      <c r="I181">
        <v>-6.0173431993900003E-2</v>
      </c>
      <c r="J181">
        <v>0.67439659363899995</v>
      </c>
      <c r="K181">
        <v>0.74341437247800002</v>
      </c>
      <c r="L181">
        <v>0.33027666151500001</v>
      </c>
      <c r="M181">
        <v>-0.56937020783699999</v>
      </c>
      <c r="N181">
        <v>0.16508645146000001</v>
      </c>
      <c r="O181">
        <v>-0.13626443463599999</v>
      </c>
      <c r="P181">
        <v>0.91038287349000002</v>
      </c>
      <c r="Q181">
        <v>1.15313598782</v>
      </c>
      <c r="R181">
        <v>-0.53709492422799998</v>
      </c>
      <c r="S181">
        <v>0.30247309463400002</v>
      </c>
      <c r="T181">
        <v>0.92034254275899996</v>
      </c>
      <c r="U181">
        <v>6.8853392442400005E-2</v>
      </c>
      <c r="V181">
        <v>-8.20246676028E-2</v>
      </c>
      <c r="W181">
        <v>-0.235364773887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0.46363321967100002</v>
      </c>
      <c r="AJ181">
        <v>0.14299083326500001</v>
      </c>
      <c r="AK181">
        <v>0.421283581799</v>
      </c>
      <c r="AL181">
        <v>-0.82805219768299998</v>
      </c>
      <c r="AM181">
        <v>0.43700925290600001</v>
      </c>
      <c r="AN181">
        <v>1.8153250365500001E-2</v>
      </c>
      <c r="AO181">
        <v>0.66448289254399995</v>
      </c>
      <c r="AP181">
        <v>0.81319935342500005</v>
      </c>
      <c r="AQ181">
        <v>0.44489031120400002</v>
      </c>
      <c r="AR181">
        <v>-0.55783070650900002</v>
      </c>
      <c r="AS181">
        <v>0.309568956221</v>
      </c>
      <c r="AT181">
        <v>-0.22764313050900001</v>
      </c>
      <c r="AU181">
        <v>0.93892064453000001</v>
      </c>
      <c r="AV181">
        <v>1.15247043627</v>
      </c>
      <c r="AW181">
        <v>-0.29354545791300002</v>
      </c>
      <c r="AX181">
        <v>0.35081385759700001</v>
      </c>
      <c r="AY181">
        <v>1.00617522506</v>
      </c>
      <c r="AZ181">
        <v>-8.9170119415900001E-2</v>
      </c>
      <c r="BA181">
        <v>-0.159466819201</v>
      </c>
      <c r="BB181">
        <v>-0.22560891346799999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v>0.47165980650599998</v>
      </c>
      <c r="E182">
        <v>0.19117724045000001</v>
      </c>
      <c r="F182">
        <v>0.38937886746700001</v>
      </c>
      <c r="G182">
        <v>-0.78767369094600004</v>
      </c>
      <c r="H182">
        <v>0.48100769224899997</v>
      </c>
      <c r="I182">
        <v>-0.111769885919</v>
      </c>
      <c r="J182">
        <v>0.58170619567699999</v>
      </c>
      <c r="K182">
        <v>0.76160997267099995</v>
      </c>
      <c r="L182">
        <v>0.35808347406800001</v>
      </c>
      <c r="M182">
        <v>-0.76940008422100004</v>
      </c>
      <c r="N182">
        <v>0.35798674233400002</v>
      </c>
      <c r="O182">
        <v>-0.19513390846500001</v>
      </c>
      <c r="P182">
        <v>0.90432687275699997</v>
      </c>
      <c r="Q182">
        <v>1.2413736180199999</v>
      </c>
      <c r="R182">
        <v>-0.34352190595299997</v>
      </c>
      <c r="S182">
        <v>0.27369533583799999</v>
      </c>
      <c r="T182">
        <v>0.941214856466</v>
      </c>
      <c r="U182">
        <v>-8.1453587138499997E-2</v>
      </c>
      <c r="V182">
        <v>-0.11850021295099999</v>
      </c>
      <c r="W182">
        <v>-0.31201853383900002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0.54882666423899995</v>
      </c>
      <c r="AJ182">
        <v>0.398429571353</v>
      </c>
      <c r="AK182">
        <v>0.39750835390700001</v>
      </c>
      <c r="AL182">
        <v>-0.75712182722499999</v>
      </c>
      <c r="AM182">
        <v>0.36044904016500001</v>
      </c>
      <c r="AN182">
        <v>-0.135023154891</v>
      </c>
      <c r="AO182">
        <v>0.61755422181599995</v>
      </c>
      <c r="AP182">
        <v>0.807279595026</v>
      </c>
      <c r="AQ182">
        <v>0.47260929681500002</v>
      </c>
      <c r="AR182">
        <v>-0.681814739201</v>
      </c>
      <c r="AS182">
        <v>0.21346892472699999</v>
      </c>
      <c r="AT182">
        <v>-0.22388838669800001</v>
      </c>
      <c r="AU182">
        <v>0.91363377378699995</v>
      </c>
      <c r="AV182">
        <v>1.2318543549300001</v>
      </c>
      <c r="AW182">
        <v>-0.44178868651999997</v>
      </c>
      <c r="AX182">
        <v>0.32354822241800002</v>
      </c>
      <c r="AY182">
        <v>1.00774875895</v>
      </c>
      <c r="AZ182">
        <v>-0.36644231717800002</v>
      </c>
      <c r="BA182">
        <v>3.4576546146400003E-2</v>
      </c>
      <c r="BB182">
        <v>-0.45121381896500001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v>0.53386558368199999</v>
      </c>
      <c r="E183">
        <v>4.8700876116999997E-2</v>
      </c>
      <c r="F183">
        <v>0.40255220413199999</v>
      </c>
      <c r="G183">
        <v>-0.82875615401400005</v>
      </c>
      <c r="H183">
        <v>0.42853769841400002</v>
      </c>
      <c r="I183">
        <v>-8.2913507894700006E-2</v>
      </c>
      <c r="J183">
        <v>0.59428703330699995</v>
      </c>
      <c r="K183">
        <v>0.80964596591500004</v>
      </c>
      <c r="L183">
        <v>0.50312936459500002</v>
      </c>
      <c r="M183">
        <v>-0.72625308495200003</v>
      </c>
      <c r="N183">
        <v>0.203659096693</v>
      </c>
      <c r="O183">
        <v>-0.136433974234</v>
      </c>
      <c r="P183">
        <v>0.92587350239800004</v>
      </c>
      <c r="Q183">
        <v>1.26218735794</v>
      </c>
      <c r="R183">
        <v>-0.39109090370999999</v>
      </c>
      <c r="S183">
        <v>0.30288361139499997</v>
      </c>
      <c r="T183">
        <v>0.87489419411299996</v>
      </c>
      <c r="U183">
        <v>0.20889062586599999</v>
      </c>
      <c r="V183">
        <v>-1.53499124586E-2</v>
      </c>
      <c r="W183">
        <v>-0.33917861755500001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0.54255264151600002</v>
      </c>
      <c r="AJ183">
        <v>0.27543852863200002</v>
      </c>
      <c r="AK183">
        <v>0.37824933249199999</v>
      </c>
      <c r="AL183">
        <v>-0.82818569656999996</v>
      </c>
      <c r="AM183">
        <v>0.34815691382399999</v>
      </c>
      <c r="AN183">
        <v>-0.15870941081699999</v>
      </c>
      <c r="AO183">
        <v>0.71572799773100004</v>
      </c>
      <c r="AP183">
        <v>0.77101324417999995</v>
      </c>
      <c r="AQ183">
        <v>0.47946571081200001</v>
      </c>
      <c r="AR183">
        <v>-0.63822031972399995</v>
      </c>
      <c r="AS183">
        <v>0.27291512143699997</v>
      </c>
      <c r="AT183">
        <v>-0.300307028345</v>
      </c>
      <c r="AU183">
        <v>0.90334773985299999</v>
      </c>
      <c r="AV183">
        <v>1.2497669251400001</v>
      </c>
      <c r="AW183">
        <v>-0.43694419808899998</v>
      </c>
      <c r="AX183">
        <v>0.36588804062300001</v>
      </c>
      <c r="AY183">
        <v>0.86894659257499995</v>
      </c>
      <c r="AZ183">
        <v>-0.309284228785</v>
      </c>
      <c r="BA183">
        <v>2.7841172040900001E-3</v>
      </c>
      <c r="BB183">
        <v>-0.51967445887899999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v>0.56215271221800001</v>
      </c>
      <c r="E184">
        <v>0.11918169836299999</v>
      </c>
      <c r="F184">
        <v>0.40950573531700002</v>
      </c>
      <c r="G184">
        <v>-0.79223923968999999</v>
      </c>
      <c r="H184">
        <v>0.69202109482499996</v>
      </c>
      <c r="I184">
        <v>-3.21941997232E-2</v>
      </c>
      <c r="J184">
        <v>0.60004517444299998</v>
      </c>
      <c r="K184">
        <v>0.77579796888700003</v>
      </c>
      <c r="L184">
        <v>0.51386114074</v>
      </c>
      <c r="M184">
        <v>-0.79399182428399995</v>
      </c>
      <c r="N184">
        <v>0.25520457954499998</v>
      </c>
      <c r="O184">
        <v>-0.201645867742</v>
      </c>
      <c r="P184">
        <v>0.95227906794999995</v>
      </c>
      <c r="Q184">
        <v>1.1546174596400001</v>
      </c>
      <c r="R184">
        <v>-0.41353744424299999</v>
      </c>
      <c r="S184">
        <v>0.30741604173199999</v>
      </c>
      <c r="T184">
        <v>0.92813032525399997</v>
      </c>
      <c r="U184">
        <v>-0.14702795463099999</v>
      </c>
      <c r="V184">
        <v>3.2869659606699998E-2</v>
      </c>
      <c r="W184">
        <v>-0.31394393508399998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0.54565386919600001</v>
      </c>
      <c r="AJ184">
        <v>4.2217475928099997E-2</v>
      </c>
      <c r="AK184">
        <v>0.38097269862100003</v>
      </c>
      <c r="AL184">
        <v>-0.84834917745600003</v>
      </c>
      <c r="AM184">
        <v>0.72068268154000004</v>
      </c>
      <c r="AN184">
        <v>-0.15637457454500001</v>
      </c>
      <c r="AO184">
        <v>0.73135484666799999</v>
      </c>
      <c r="AP184">
        <v>0.77618603898799998</v>
      </c>
      <c r="AQ184">
        <v>0.46811372158300002</v>
      </c>
      <c r="AR184">
        <v>-0.45169721143899999</v>
      </c>
      <c r="AS184">
        <v>0.24647499502699999</v>
      </c>
      <c r="AT184">
        <v>-0.133614936125</v>
      </c>
      <c r="AU184">
        <v>0.90560625774900005</v>
      </c>
      <c r="AV184">
        <v>1.1805448998600001</v>
      </c>
      <c r="AW184">
        <v>-0.324264300575</v>
      </c>
      <c r="AX184">
        <v>0.30823685695500003</v>
      </c>
      <c r="AY184">
        <v>0.85098863360800003</v>
      </c>
      <c r="AZ184">
        <v>-0.65987151408300004</v>
      </c>
      <c r="BA184">
        <v>-6.4776181689399998E-2</v>
      </c>
      <c r="BB184">
        <v>-0.48796082783299999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v>0.49396784303300001</v>
      </c>
      <c r="E185">
        <v>0.12786850861900001</v>
      </c>
      <c r="F185">
        <v>0.41394140184200001</v>
      </c>
      <c r="G185">
        <v>-0.73037403118900002</v>
      </c>
      <c r="H185">
        <v>0.33145375569399999</v>
      </c>
      <c r="I185">
        <v>1.20458396125E-2</v>
      </c>
      <c r="J185">
        <v>0.65885548554700002</v>
      </c>
      <c r="K185">
        <v>0.76320373879000003</v>
      </c>
      <c r="L185">
        <v>0.42496696717299998</v>
      </c>
      <c r="M185">
        <v>-0.76644976057299996</v>
      </c>
      <c r="N185">
        <v>0.18881618320099999</v>
      </c>
      <c r="O185">
        <v>-0.31673418458800001</v>
      </c>
      <c r="P185">
        <v>0.91493806503099995</v>
      </c>
      <c r="Q185">
        <v>1.1364332080899999</v>
      </c>
      <c r="R185">
        <v>-0.39034428337100002</v>
      </c>
      <c r="S185">
        <v>0.24206771616</v>
      </c>
      <c r="T185">
        <v>0.79685372463199999</v>
      </c>
      <c r="U185">
        <v>-0.30750423983699998</v>
      </c>
      <c r="V185">
        <v>-0.117331350362</v>
      </c>
      <c r="W185">
        <v>-0.34685738495200003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0.46131361335100002</v>
      </c>
      <c r="AJ185">
        <v>0.15890565554800001</v>
      </c>
      <c r="AK185">
        <v>0.397086275273</v>
      </c>
      <c r="AL185">
        <v>-0.78972519963099996</v>
      </c>
      <c r="AM185">
        <v>0.39185070871</v>
      </c>
      <c r="AN185">
        <v>-0.20125201427</v>
      </c>
      <c r="AO185">
        <v>1.1266237406199999</v>
      </c>
      <c r="AP185">
        <v>0.80457407549799997</v>
      </c>
      <c r="AQ185">
        <v>0.48905488667500002</v>
      </c>
      <c r="AR185">
        <v>-0.26352518821199999</v>
      </c>
      <c r="AS185">
        <v>0.33647968456299998</v>
      </c>
      <c r="AT185">
        <v>-0.26560940539400002</v>
      </c>
      <c r="AU185">
        <v>0.90660764366699997</v>
      </c>
      <c r="AV185">
        <v>1.1572674114699999</v>
      </c>
      <c r="AW185">
        <v>-0.43299494087399998</v>
      </c>
      <c r="AX185">
        <v>0.33482817776399998</v>
      </c>
      <c r="AY185">
        <v>0.89719400546200001</v>
      </c>
      <c r="AZ185">
        <v>-0.50771742824800004</v>
      </c>
      <c r="BA185">
        <v>5.5582668977799997E-3</v>
      </c>
      <c r="BB185">
        <v>-0.38649517945799999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v>0.38083006043500001</v>
      </c>
      <c r="E186">
        <v>0.103549605628</v>
      </c>
      <c r="F186">
        <v>0.40678686165299999</v>
      </c>
      <c r="G186">
        <v>-0.78721732982500003</v>
      </c>
      <c r="H186">
        <v>0.22025065491900001</v>
      </c>
      <c r="I186">
        <v>-0.17809204452399999</v>
      </c>
      <c r="J186">
        <v>0.55748370924299995</v>
      </c>
      <c r="K186">
        <v>0.759482780036</v>
      </c>
      <c r="L186">
        <v>0.33422840080799998</v>
      </c>
      <c r="M186">
        <v>-0.85829086262999998</v>
      </c>
      <c r="N186">
        <v>0.26589872124300001</v>
      </c>
      <c r="O186">
        <v>-0.237814740789</v>
      </c>
      <c r="P186">
        <v>0.92772316794999998</v>
      </c>
      <c r="Q186">
        <v>1.2162954941199999</v>
      </c>
      <c r="R186">
        <v>-0.24965765524399999</v>
      </c>
      <c r="S186">
        <v>0.22958971555400001</v>
      </c>
      <c r="T186">
        <v>0.77638702829600004</v>
      </c>
      <c r="U186">
        <v>-0.54437722515800002</v>
      </c>
      <c r="V186">
        <v>9.1370614801700001E-2</v>
      </c>
      <c r="W186">
        <v>-0.448947311342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0.38490403430600001</v>
      </c>
      <c r="AJ186">
        <v>7.0459239350499997E-2</v>
      </c>
      <c r="AK186">
        <v>0.42209082053300001</v>
      </c>
      <c r="AL186">
        <v>-0.74944292433699999</v>
      </c>
      <c r="AM186">
        <v>0.43428364482300003</v>
      </c>
      <c r="AN186">
        <v>-9.6894833502899999E-2</v>
      </c>
      <c r="AO186">
        <v>0.63061625871000004</v>
      </c>
      <c r="AP186">
        <v>0.78939602452400004</v>
      </c>
      <c r="AQ186">
        <v>0.47366328025799997</v>
      </c>
      <c r="AR186">
        <v>-0.73746416558600003</v>
      </c>
      <c r="AS186">
        <v>0.28290152637999999</v>
      </c>
      <c r="AT186">
        <v>-0.38266056400800003</v>
      </c>
      <c r="AU186">
        <v>0.94417228825800004</v>
      </c>
      <c r="AV186">
        <v>1.1931441501</v>
      </c>
      <c r="AW186">
        <v>-0.15479773455699999</v>
      </c>
      <c r="AX186">
        <v>0.29158572878700001</v>
      </c>
      <c r="AY186">
        <v>0.85402476160700003</v>
      </c>
      <c r="AZ186">
        <v>-0.50166966146000003</v>
      </c>
      <c r="BA186">
        <v>0.245502265468</v>
      </c>
      <c r="BB186">
        <v>-0.41099572242299998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v>0.437851085498</v>
      </c>
      <c r="E187">
        <v>0.20890952088</v>
      </c>
      <c r="F187">
        <v>0.41078323983699999</v>
      </c>
      <c r="G187">
        <v>-0.81509982008500004</v>
      </c>
      <c r="H187">
        <v>0.43584518821700002</v>
      </c>
      <c r="I187">
        <v>-0.15959527757799999</v>
      </c>
      <c r="J187">
        <v>0.54631175746000005</v>
      </c>
      <c r="K187">
        <v>0.80069782592200001</v>
      </c>
      <c r="L187">
        <v>0.35277721731599998</v>
      </c>
      <c r="M187">
        <v>-0.662862730826</v>
      </c>
      <c r="N187">
        <v>0.198318462966</v>
      </c>
      <c r="O187">
        <v>-0.271724741559</v>
      </c>
      <c r="P187">
        <v>0.93263897375100002</v>
      </c>
      <c r="Q187">
        <v>1.1249344079300001</v>
      </c>
      <c r="R187">
        <v>-0.26879747353099998</v>
      </c>
      <c r="S187">
        <v>0.33646828003899998</v>
      </c>
      <c r="T187">
        <v>0.79224143838100003</v>
      </c>
      <c r="U187">
        <v>-0.44473847410099998</v>
      </c>
      <c r="V187">
        <v>0.116526012836</v>
      </c>
      <c r="W187">
        <v>-0.46532337096300003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0.36683008529</v>
      </c>
      <c r="AJ187">
        <v>0.191938328657</v>
      </c>
      <c r="AK187">
        <v>0.42438547217700001</v>
      </c>
      <c r="AL187">
        <v>-0.80215807633299996</v>
      </c>
      <c r="AM187">
        <v>0.47198609992899998</v>
      </c>
      <c r="AN187">
        <v>-1.2689376502300001E-2</v>
      </c>
      <c r="AO187">
        <v>0.56655908692099999</v>
      </c>
      <c r="AP187">
        <v>0.85277899951000002</v>
      </c>
      <c r="AQ187">
        <v>0.32331129053500002</v>
      </c>
      <c r="AR187">
        <v>-0.77550036426799995</v>
      </c>
      <c r="AS187">
        <v>0.219294932704</v>
      </c>
      <c r="AT187">
        <v>-0.35769571422000002</v>
      </c>
      <c r="AU187">
        <v>0.98922547306800002</v>
      </c>
      <c r="AV187">
        <v>1.1297090164700001</v>
      </c>
      <c r="AW187">
        <v>-0.17981374625800001</v>
      </c>
      <c r="AX187">
        <v>0.27391823530699999</v>
      </c>
      <c r="AY187">
        <v>0.79697849843900004</v>
      </c>
      <c r="AZ187">
        <v>-0.43203745635899998</v>
      </c>
      <c r="BA187">
        <v>0.214977581769</v>
      </c>
      <c r="BB187">
        <v>-0.45767810638099998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v>0.457711581875</v>
      </c>
      <c r="E188">
        <v>0.12019719465299999</v>
      </c>
      <c r="F188">
        <v>0.39942726610000001</v>
      </c>
      <c r="G188">
        <v>-0.78902564097000005</v>
      </c>
      <c r="H188">
        <v>0.52593069193399999</v>
      </c>
      <c r="I188">
        <v>-1.4550339111399999E-2</v>
      </c>
      <c r="J188">
        <v>0.55671565327899997</v>
      </c>
      <c r="K188">
        <v>0.88214970825100003</v>
      </c>
      <c r="L188">
        <v>0.306300957559</v>
      </c>
      <c r="M188">
        <v>-0.63711203603400002</v>
      </c>
      <c r="N188">
        <v>0.33079026470200001</v>
      </c>
      <c r="O188">
        <v>-0.29318965288900001</v>
      </c>
      <c r="P188">
        <v>0.91968498332699999</v>
      </c>
      <c r="Q188">
        <v>1.1041107131500001</v>
      </c>
      <c r="R188">
        <v>-0.119459597465</v>
      </c>
      <c r="S188">
        <v>0.32324198302700002</v>
      </c>
      <c r="T188">
        <v>0.80974574594199999</v>
      </c>
      <c r="U188">
        <v>-0.42958888716100002</v>
      </c>
      <c r="V188">
        <v>-0.234721137346</v>
      </c>
      <c r="W188">
        <v>-0.42143916399999998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0.42161943326000001</v>
      </c>
      <c r="AJ188">
        <v>0.12934044840700001</v>
      </c>
      <c r="AK188">
        <v>0.436833030309</v>
      </c>
      <c r="AL188">
        <v>-0.76517674348300002</v>
      </c>
      <c r="AM188">
        <v>0.46845216671099998</v>
      </c>
      <c r="AN188">
        <v>0.17529664230600001</v>
      </c>
      <c r="AO188">
        <v>0.61560029454999998</v>
      </c>
      <c r="AP188">
        <v>0.93991765149299999</v>
      </c>
      <c r="AQ188">
        <v>0.386165154181</v>
      </c>
      <c r="AR188">
        <v>-0.66042600638100002</v>
      </c>
      <c r="AS188">
        <v>0.25272415982300001</v>
      </c>
      <c r="AT188">
        <v>-0.29900334221899999</v>
      </c>
      <c r="AU188">
        <v>1.1601299653499999</v>
      </c>
      <c r="AV188">
        <v>1.1615712276900001</v>
      </c>
      <c r="AW188">
        <v>-0.19049997744</v>
      </c>
      <c r="AX188">
        <v>0.256762643038</v>
      </c>
      <c r="AY188">
        <v>0.96431289257099995</v>
      </c>
      <c r="AZ188">
        <v>-0.52363403439400003</v>
      </c>
      <c r="BA188">
        <v>-6.7471773307800006E-2</v>
      </c>
      <c r="BB188">
        <v>-0.44474339616800002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v>0.48550960615099997</v>
      </c>
      <c r="E189">
        <v>0.106346626665</v>
      </c>
      <c r="F189">
        <v>0.40946321273300001</v>
      </c>
      <c r="G189">
        <v>-0.70799748139200003</v>
      </c>
      <c r="H189">
        <v>0.42346022687200002</v>
      </c>
      <c r="I189">
        <v>-0.12277076357400001</v>
      </c>
      <c r="J189">
        <v>0.58040019679300003</v>
      </c>
      <c r="K189">
        <v>0.81574626196599997</v>
      </c>
      <c r="L189">
        <v>0.39740893328999999</v>
      </c>
      <c r="M189">
        <v>-0.64316256920600001</v>
      </c>
      <c r="N189">
        <v>0.190103163981</v>
      </c>
      <c r="O189">
        <v>-0.33174540306700001</v>
      </c>
      <c r="P189">
        <v>0.91531069811999999</v>
      </c>
      <c r="Q189">
        <v>1.11772837276</v>
      </c>
      <c r="R189">
        <v>-0.148821244312</v>
      </c>
      <c r="S189">
        <v>0.23270600702999999</v>
      </c>
      <c r="T189">
        <v>0.86379298335400001</v>
      </c>
      <c r="U189">
        <v>-0.38009413899200001</v>
      </c>
      <c r="V189">
        <v>-0.11983087770500001</v>
      </c>
      <c r="W189">
        <v>-0.47557801894099999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0.47215061688999999</v>
      </c>
      <c r="AJ189">
        <v>0.21383357350000001</v>
      </c>
      <c r="AK189">
        <v>0.423510221746</v>
      </c>
      <c r="AL189">
        <v>-0.64940998637699998</v>
      </c>
      <c r="AM189">
        <v>0.452746085134</v>
      </c>
      <c r="AN189">
        <v>0.34963192488700001</v>
      </c>
      <c r="AO189">
        <v>0.68018770213900004</v>
      </c>
      <c r="AP189">
        <v>0.85232376695599998</v>
      </c>
      <c r="AQ189">
        <v>0.45410200665200001</v>
      </c>
      <c r="AR189">
        <v>-0.64468868137900004</v>
      </c>
      <c r="AS189">
        <v>0.172799970346</v>
      </c>
      <c r="AT189">
        <v>-0.27371090728000003</v>
      </c>
      <c r="AU189">
        <v>0.94802186421000001</v>
      </c>
      <c r="AV189">
        <v>1.22225813372</v>
      </c>
      <c r="AW189">
        <v>-0.23697073534499999</v>
      </c>
      <c r="AX189">
        <v>0.25388224914200003</v>
      </c>
      <c r="AY189">
        <v>1.1112849598000001</v>
      </c>
      <c r="AZ189">
        <v>-0.38331767850499998</v>
      </c>
      <c r="BA189">
        <v>-1.3482771036100001E-2</v>
      </c>
      <c r="BB189">
        <v>-0.47205491926299997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v>0.72468231852099996</v>
      </c>
      <c r="E190">
        <v>0.190728737447</v>
      </c>
      <c r="F190">
        <v>0.44832130248000002</v>
      </c>
      <c r="G190">
        <v>-0.703586995592</v>
      </c>
      <c r="H190">
        <v>0.482880260374</v>
      </c>
      <c r="I190">
        <v>-0.13589587782900001</v>
      </c>
      <c r="J190">
        <v>0.56524802347900005</v>
      </c>
      <c r="K190">
        <v>0.814407599077</v>
      </c>
      <c r="L190">
        <v>0.55837459003900003</v>
      </c>
      <c r="M190">
        <v>-0.82415063713699999</v>
      </c>
      <c r="N190">
        <v>0.189528240476</v>
      </c>
      <c r="O190">
        <v>-0.15873020819799999</v>
      </c>
      <c r="P190">
        <v>0.91406700432700005</v>
      </c>
      <c r="Q190">
        <v>1.1291582057</v>
      </c>
      <c r="R190">
        <v>-0.33917593061700002</v>
      </c>
      <c r="S190">
        <v>0.307300518809</v>
      </c>
      <c r="T190">
        <v>0.81188429975499998</v>
      </c>
      <c r="U190">
        <v>-0.22643468012699999</v>
      </c>
      <c r="V190">
        <v>-0.13564358860299999</v>
      </c>
      <c r="W190">
        <v>-0.46839987360099999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0.70882226619099997</v>
      </c>
      <c r="AJ190">
        <v>0.23117770274300001</v>
      </c>
      <c r="AK190">
        <v>0.42133051374199998</v>
      </c>
      <c r="AL190">
        <v>-0.76786545139100004</v>
      </c>
      <c r="AM190">
        <v>0.65696486588000003</v>
      </c>
      <c r="AN190">
        <v>-3.65654456691E-2</v>
      </c>
      <c r="AO190">
        <v>0.75216684016699997</v>
      </c>
      <c r="AP190">
        <v>0.82005097564200002</v>
      </c>
      <c r="AQ190">
        <v>0.50898932630399996</v>
      </c>
      <c r="AR190">
        <v>-0.55875959093100003</v>
      </c>
      <c r="AS190">
        <v>0.30059009156900002</v>
      </c>
      <c r="AT190">
        <v>-0.22069669280599999</v>
      </c>
      <c r="AU190">
        <v>0.92150125884599998</v>
      </c>
      <c r="AV190">
        <v>1.1594933223699999</v>
      </c>
      <c r="AW190">
        <v>-0.36805901836900001</v>
      </c>
      <c r="AX190">
        <v>0.31996988300899998</v>
      </c>
      <c r="AY190">
        <v>0.95120938293900004</v>
      </c>
      <c r="AZ190">
        <v>-0.26015439072699997</v>
      </c>
      <c r="BA190">
        <v>8.8072552826199996E-2</v>
      </c>
      <c r="BB190">
        <v>-0.51200890932900001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v>0.53361218785099995</v>
      </c>
      <c r="E191">
        <v>0.111457923522</v>
      </c>
      <c r="F191">
        <v>0.42401663116900001</v>
      </c>
      <c r="G191">
        <v>-0.54794527380000002</v>
      </c>
      <c r="H191">
        <v>0.38241567941799998</v>
      </c>
      <c r="I191">
        <v>-8.2732088650299997E-3</v>
      </c>
      <c r="J191">
        <v>0.55499622118799996</v>
      </c>
      <c r="K191">
        <v>0.82490906106999995</v>
      </c>
      <c r="L191">
        <v>0.623269838568</v>
      </c>
      <c r="M191">
        <v>-0.86216055772099998</v>
      </c>
      <c r="N191">
        <v>0.175161425082</v>
      </c>
      <c r="O191">
        <v>-0.32287006281899999</v>
      </c>
      <c r="P191">
        <v>0.940454352213</v>
      </c>
      <c r="Q191">
        <v>1.14669318778</v>
      </c>
      <c r="R191">
        <v>-0.44882374659399998</v>
      </c>
      <c r="S191">
        <v>0.26997050487199997</v>
      </c>
      <c r="T191">
        <v>1.0643495599199999</v>
      </c>
      <c r="U191">
        <v>-0.315937316237</v>
      </c>
      <c r="V191">
        <v>-0.17557067899199999</v>
      </c>
      <c r="W191">
        <v>-0.55633754230900001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0.45103359521300002</v>
      </c>
      <c r="AJ191">
        <v>0.21799766286899999</v>
      </c>
      <c r="AK191">
        <v>0.42343623395399999</v>
      </c>
      <c r="AL191">
        <v>-0.78080389310099996</v>
      </c>
      <c r="AM191">
        <v>0.49929621300799998</v>
      </c>
      <c r="AN191">
        <v>-0.120536152359</v>
      </c>
      <c r="AO191">
        <v>0.75446776938299998</v>
      </c>
      <c r="AP191">
        <v>0.78871737134800002</v>
      </c>
      <c r="AQ191">
        <v>0.47875728850499999</v>
      </c>
      <c r="AR191">
        <v>-0.77066303542500003</v>
      </c>
      <c r="AS191">
        <v>0.37769376686099998</v>
      </c>
      <c r="AT191">
        <v>-0.21278404070099999</v>
      </c>
      <c r="AU191">
        <v>0.96332197851300005</v>
      </c>
      <c r="AV191">
        <v>1.1284775325800001</v>
      </c>
      <c r="AW191">
        <v>-0.25775340335199998</v>
      </c>
      <c r="AX191">
        <v>0.25125258965399999</v>
      </c>
      <c r="AY191">
        <v>0.99275500080000001</v>
      </c>
      <c r="AZ191">
        <v>-0.34039262425200001</v>
      </c>
      <c r="BA191">
        <v>2.3551592125199999E-2</v>
      </c>
      <c r="BB191">
        <v>-0.55532872950099998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v>0.55831547129600001</v>
      </c>
      <c r="E192">
        <v>8.6024332184000005E-2</v>
      </c>
      <c r="F192">
        <v>0.42037568463500002</v>
      </c>
      <c r="G192">
        <v>-0.81964078780299998</v>
      </c>
      <c r="H192">
        <v>0.39162316378700002</v>
      </c>
      <c r="I192">
        <v>-0.11826402358099999</v>
      </c>
      <c r="J192">
        <v>0.58961813040400002</v>
      </c>
      <c r="K192">
        <v>0.86281148826200005</v>
      </c>
      <c r="L192">
        <v>0.63763061633700002</v>
      </c>
      <c r="M192">
        <v>-0.63444244947100004</v>
      </c>
      <c r="N192">
        <v>0.41370443401099999</v>
      </c>
      <c r="O192">
        <v>-0.17719027354899999</v>
      </c>
      <c r="P192">
        <v>0.92581682636700002</v>
      </c>
      <c r="Q192">
        <v>1.1258985041</v>
      </c>
      <c r="R192">
        <v>-0.52877766061200004</v>
      </c>
      <c r="S192">
        <v>0.43617841654799999</v>
      </c>
      <c r="T192">
        <v>0.85575006019800004</v>
      </c>
      <c r="U192">
        <v>-0.51578997075900002</v>
      </c>
      <c r="V192">
        <v>-0.190956575938</v>
      </c>
      <c r="W192">
        <v>-0.51194737102999999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0.41581360866900002</v>
      </c>
      <c r="AJ192">
        <v>0.113299090974</v>
      </c>
      <c r="AK192">
        <v>0.49627517527999998</v>
      </c>
      <c r="AL192">
        <v>-0.72833797786400001</v>
      </c>
      <c r="AM192">
        <v>0.43482811699500001</v>
      </c>
      <c r="AN192">
        <v>-0.108458705342</v>
      </c>
      <c r="AO192">
        <v>0.60726983440000004</v>
      </c>
      <c r="AP192">
        <v>0.795177564906</v>
      </c>
      <c r="AQ192">
        <v>0.45183488308500003</v>
      </c>
      <c r="AR192">
        <v>-0.702434164162</v>
      </c>
      <c r="AS192">
        <v>0.57861233113699995</v>
      </c>
      <c r="AT192">
        <v>-0.134209547145</v>
      </c>
      <c r="AU192">
        <v>0.912870274782</v>
      </c>
      <c r="AV192">
        <v>1.1527013753699999</v>
      </c>
      <c r="AW192">
        <v>-0.38837041233300001</v>
      </c>
      <c r="AX192">
        <v>0.28170026654899999</v>
      </c>
      <c r="AY192">
        <v>0.81091397024199996</v>
      </c>
      <c r="AZ192">
        <v>-0.46139734660800003</v>
      </c>
      <c r="BA192">
        <v>-7.4202105291599998E-2</v>
      </c>
      <c r="BB192">
        <v>-0.45183796545400001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v>0.45521535543699998</v>
      </c>
      <c r="E193">
        <v>0.20366891105500001</v>
      </c>
      <c r="F193">
        <v>0.43567947847900002</v>
      </c>
      <c r="G193">
        <v>-0.814211714704</v>
      </c>
      <c r="H193">
        <v>0.44307081572399998</v>
      </c>
      <c r="I193">
        <v>-0.243025681913</v>
      </c>
      <c r="J193">
        <v>0.56758318039199995</v>
      </c>
      <c r="K193">
        <v>0.85414878942399997</v>
      </c>
      <c r="L193">
        <v>0.415710558407</v>
      </c>
      <c r="M193">
        <v>-0.60823017371999999</v>
      </c>
      <c r="N193">
        <v>0.23037612342800001</v>
      </c>
      <c r="O193">
        <v>-0.28797722834</v>
      </c>
      <c r="P193">
        <v>0.901782373912</v>
      </c>
      <c r="Q193">
        <v>1.12898043948</v>
      </c>
      <c r="R193">
        <v>-0.46519772985399999</v>
      </c>
      <c r="S193">
        <v>0.39911896170200001</v>
      </c>
      <c r="T193">
        <v>0.84448121341899995</v>
      </c>
      <c r="U193">
        <v>-0.42259022622499998</v>
      </c>
      <c r="V193">
        <v>-0.23362643760499999</v>
      </c>
      <c r="W193">
        <v>-0.44064532430600001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0.47277707154499998</v>
      </c>
      <c r="AJ193">
        <v>0.225117577559</v>
      </c>
      <c r="AK193">
        <v>0.40665652795599999</v>
      </c>
      <c r="AL193">
        <v>-0.78105295692599996</v>
      </c>
      <c r="AM193">
        <v>0.42746428362</v>
      </c>
      <c r="AN193">
        <v>-0.137498347499</v>
      </c>
      <c r="AO193">
        <v>0.56691412228100002</v>
      </c>
      <c r="AP193">
        <v>0.80001058289600002</v>
      </c>
      <c r="AQ193">
        <v>0.354537285466</v>
      </c>
      <c r="AR193">
        <v>-0.73432239178600001</v>
      </c>
      <c r="AS193">
        <v>0.38805267182800002</v>
      </c>
      <c r="AT193">
        <v>-0.288618370603</v>
      </c>
      <c r="AU193">
        <v>0.90131445375899999</v>
      </c>
      <c r="AV193">
        <v>1.1830862309500001</v>
      </c>
      <c r="AW193">
        <v>-0.40233592027300003</v>
      </c>
      <c r="AX193">
        <v>0.23950852551499999</v>
      </c>
      <c r="AY193">
        <v>1.06979595523</v>
      </c>
      <c r="AZ193">
        <v>-0.152698576236</v>
      </c>
      <c r="BA193">
        <v>-3.2514930383399997E-2</v>
      </c>
      <c r="BB193">
        <v>-0.49130215444300002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v>0.40472700547899998</v>
      </c>
      <c r="E194">
        <v>0.292876286973</v>
      </c>
      <c r="F194">
        <v>0.43316483647800003</v>
      </c>
      <c r="G194">
        <v>-0.77111733366400004</v>
      </c>
      <c r="H194">
        <v>0.60292560729300004</v>
      </c>
      <c r="I194">
        <v>-0.18828951782</v>
      </c>
      <c r="J194">
        <v>0.590751476065</v>
      </c>
      <c r="K194">
        <v>0.828707044093</v>
      </c>
      <c r="L194">
        <v>0.35200068702999998</v>
      </c>
      <c r="M194">
        <v>-0.74799527938800003</v>
      </c>
      <c r="N194">
        <v>0.29204896401300001</v>
      </c>
      <c r="O194">
        <v>-0.146769104624</v>
      </c>
      <c r="P194">
        <v>0.94918464813699999</v>
      </c>
      <c r="Q194">
        <v>1.15452412231</v>
      </c>
      <c r="R194">
        <v>-0.35897748304900001</v>
      </c>
      <c r="S194">
        <v>0.32954543884300003</v>
      </c>
      <c r="T194">
        <v>0.87451017003200004</v>
      </c>
      <c r="U194">
        <v>-0.375688278923</v>
      </c>
      <c r="V194">
        <v>-0.22760500815699999</v>
      </c>
      <c r="W194">
        <v>-0.31254427512299998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0.57882603782399999</v>
      </c>
      <c r="AJ194">
        <v>0.50893072454199995</v>
      </c>
      <c r="AK194">
        <v>0.39868936547099998</v>
      </c>
      <c r="AL194">
        <v>-0.83351934312099996</v>
      </c>
      <c r="AM194">
        <v>0.31513668980600001</v>
      </c>
      <c r="AN194">
        <v>-0.237659616081</v>
      </c>
      <c r="AO194">
        <v>0.58334593671400004</v>
      </c>
      <c r="AP194">
        <v>0.96103416553099996</v>
      </c>
      <c r="AQ194">
        <v>0.46904555184500002</v>
      </c>
      <c r="AR194">
        <v>-0.79689274006099997</v>
      </c>
      <c r="AS194">
        <v>0.313900270614</v>
      </c>
      <c r="AT194">
        <v>-0.21421101022799999</v>
      </c>
      <c r="AU194">
        <v>0.92391354925900004</v>
      </c>
      <c r="AV194">
        <v>1.1731292733900001</v>
      </c>
      <c r="AW194">
        <v>-0.27254487803600003</v>
      </c>
      <c r="AX194">
        <v>0.37398700838999999</v>
      </c>
      <c r="AY194">
        <v>0.92504965389799998</v>
      </c>
      <c r="AZ194">
        <v>-0.10851519168</v>
      </c>
      <c r="BA194">
        <v>-3.4069685710199998E-2</v>
      </c>
      <c r="BB194">
        <v>-0.44253237971999998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v>0.50748112182299998</v>
      </c>
      <c r="E195">
        <v>0.362885376481</v>
      </c>
      <c r="F195">
        <v>0.39500615334400002</v>
      </c>
      <c r="G195">
        <v>-0.81557659630799995</v>
      </c>
      <c r="H195">
        <v>0.66690458895299998</v>
      </c>
      <c r="I195">
        <v>-0.19766305867600001</v>
      </c>
      <c r="J195">
        <v>0.81567057987000002</v>
      </c>
      <c r="K195">
        <v>0.82062079992699999</v>
      </c>
      <c r="L195">
        <v>0.387732752919</v>
      </c>
      <c r="M195">
        <v>-0.87981828847599997</v>
      </c>
      <c r="N195">
        <v>0.19100348412599999</v>
      </c>
      <c r="O195">
        <v>-6.9786249803300004E-2</v>
      </c>
      <c r="P195">
        <v>1.0257183134300001</v>
      </c>
      <c r="Q195">
        <v>1.16233113894</v>
      </c>
      <c r="R195">
        <v>-0.190730577219</v>
      </c>
      <c r="S195">
        <v>0.29023401853899999</v>
      </c>
      <c r="T195">
        <v>0.89777884319400003</v>
      </c>
      <c r="U195">
        <v>-0.308078530648</v>
      </c>
      <c r="V195">
        <v>-0.126598868024</v>
      </c>
      <c r="W195">
        <v>-0.362657867759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0.57719551358599996</v>
      </c>
      <c r="AJ195">
        <v>0.39125033188800001</v>
      </c>
      <c r="AK195">
        <v>0.41480795227200001</v>
      </c>
      <c r="AL195">
        <v>-0.81062871448899998</v>
      </c>
      <c r="AM195">
        <v>0.44453093233000002</v>
      </c>
      <c r="AN195">
        <v>-0.215179292725</v>
      </c>
      <c r="AO195">
        <v>0.79940679657199998</v>
      </c>
      <c r="AP195">
        <v>0.87144535724500005</v>
      </c>
      <c r="AQ195">
        <v>0.50511560401300004</v>
      </c>
      <c r="AR195">
        <v>-0.88949141085500005</v>
      </c>
      <c r="AS195">
        <v>0.28265005547499999</v>
      </c>
      <c r="AT195">
        <v>-0.38948292749300001</v>
      </c>
      <c r="AU195">
        <v>0.98149167885599997</v>
      </c>
      <c r="AV195">
        <v>1.13640187179</v>
      </c>
      <c r="AW195">
        <v>-0.28152553244700002</v>
      </c>
      <c r="AX195">
        <v>0.37039555552800002</v>
      </c>
      <c r="AY195">
        <v>0.89084834600399998</v>
      </c>
      <c r="AZ195">
        <v>-0.32130745532400001</v>
      </c>
      <c r="BA195">
        <v>-0.12501880638000001</v>
      </c>
      <c r="BB195">
        <v>-0.54589325775399999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v>0.50637994386600005</v>
      </c>
      <c r="E196">
        <v>0.174614020413</v>
      </c>
      <c r="F196">
        <v>0.39322702545900001</v>
      </c>
      <c r="G196">
        <v>-0.81929542838400005</v>
      </c>
      <c r="H196">
        <v>0.80472287867699999</v>
      </c>
      <c r="I196">
        <v>-0.160258084144</v>
      </c>
      <c r="J196">
        <v>0.64842186398400004</v>
      </c>
      <c r="K196">
        <v>0.79116421234099998</v>
      </c>
      <c r="L196">
        <v>0.34795003055500001</v>
      </c>
      <c r="M196">
        <v>-0.69162640792899999</v>
      </c>
      <c r="N196">
        <v>0.15738959333200001</v>
      </c>
      <c r="O196">
        <v>-0.28399866174900001</v>
      </c>
      <c r="P196">
        <v>0.92973695839899995</v>
      </c>
      <c r="Q196">
        <v>1.20419812818</v>
      </c>
      <c r="R196">
        <v>-0.32783855463200001</v>
      </c>
      <c r="S196">
        <v>0.39002921090600001</v>
      </c>
      <c r="T196">
        <v>0.88666798599100005</v>
      </c>
      <c r="U196">
        <v>-0.235752841638</v>
      </c>
      <c r="V196">
        <v>-0.147752020741</v>
      </c>
      <c r="W196">
        <v>-0.43089066705200002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0.46062709383299999</v>
      </c>
      <c r="AJ196">
        <v>0.31181325903399998</v>
      </c>
      <c r="AK196">
        <v>0.38210059222600001</v>
      </c>
      <c r="AL196">
        <v>-0.83986341358299998</v>
      </c>
      <c r="AM196">
        <v>0.47938969394600001</v>
      </c>
      <c r="AN196">
        <v>-0.115687118293</v>
      </c>
      <c r="AO196">
        <v>0.64599557805600005</v>
      </c>
      <c r="AP196">
        <v>0.86975739332900004</v>
      </c>
      <c r="AQ196">
        <v>0.40218806729399997</v>
      </c>
      <c r="AR196">
        <v>-0.89728506171599998</v>
      </c>
      <c r="AS196">
        <v>0.24377132413700001</v>
      </c>
      <c r="AT196">
        <v>-0.42523508685</v>
      </c>
      <c r="AU196">
        <v>0.96061110248399995</v>
      </c>
      <c r="AV196">
        <v>1.1143638282299999</v>
      </c>
      <c r="AW196">
        <v>-0.327122966711</v>
      </c>
      <c r="AX196">
        <v>0.35249369603699998</v>
      </c>
      <c r="AY196">
        <v>0.96389118571499999</v>
      </c>
      <c r="AZ196">
        <v>0.14717696744</v>
      </c>
      <c r="BA196">
        <v>1.6366687143199998E-2</v>
      </c>
      <c r="BB196">
        <v>-0.42529520282200001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v>0.52103986612499997</v>
      </c>
      <c r="E197">
        <v>2.5412772800999999E-2</v>
      </c>
      <c r="F197">
        <v>0.38901577201199999</v>
      </c>
      <c r="G197">
        <v>-0.81293580794599996</v>
      </c>
      <c r="H197">
        <v>0.73573717400100003</v>
      </c>
      <c r="I197">
        <v>2.8387613683699998E-2</v>
      </c>
      <c r="J197">
        <v>0.64733333734499998</v>
      </c>
      <c r="K197">
        <v>0.77333098058600003</v>
      </c>
      <c r="L197">
        <v>0.52965268126800003</v>
      </c>
      <c r="M197">
        <v>-0.845756514219</v>
      </c>
      <c r="N197">
        <v>0.27488762449600002</v>
      </c>
      <c r="O197">
        <v>-0.387317256961</v>
      </c>
      <c r="P197">
        <v>0.95280929406600001</v>
      </c>
      <c r="Q197">
        <v>1.2530884551599999</v>
      </c>
      <c r="R197">
        <v>-0.210003907855</v>
      </c>
      <c r="S197">
        <v>0.42188592218199999</v>
      </c>
      <c r="T197">
        <v>0.94594732530500003</v>
      </c>
      <c r="U197">
        <v>-0.42806614841599999</v>
      </c>
      <c r="V197">
        <v>-0.116840549468</v>
      </c>
      <c r="W197">
        <v>-0.43863239459100001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0.438480045938</v>
      </c>
      <c r="AJ197">
        <v>2.6604587226900001E-2</v>
      </c>
      <c r="AK197">
        <v>0.39300088090899998</v>
      </c>
      <c r="AL197">
        <v>-0.810320923212</v>
      </c>
      <c r="AM197">
        <v>0.46453693592200002</v>
      </c>
      <c r="AN197">
        <v>4.2512506501199997E-2</v>
      </c>
      <c r="AO197">
        <v>0.66176340409699996</v>
      </c>
      <c r="AP197">
        <v>0.82139588225899995</v>
      </c>
      <c r="AQ197">
        <v>0.449465299845</v>
      </c>
      <c r="AR197">
        <v>-0.86195503711800003</v>
      </c>
      <c r="AS197">
        <v>0.25935164064100003</v>
      </c>
      <c r="AT197">
        <v>-0.40064011353099999</v>
      </c>
      <c r="AU197">
        <v>0.91412538674400001</v>
      </c>
      <c r="AV197">
        <v>1.12967436451</v>
      </c>
      <c r="AW197">
        <v>-0.33614103051200001</v>
      </c>
      <c r="AX197">
        <v>0.39759301873399999</v>
      </c>
      <c r="AY197">
        <v>1.1105471554399999</v>
      </c>
      <c r="AZ197">
        <v>-1.12597489608E-2</v>
      </c>
      <c r="BA197">
        <v>-4.9009095382600003E-2</v>
      </c>
      <c r="BB197">
        <v>-0.50722002050000004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v>0.48544421477400002</v>
      </c>
      <c r="E198">
        <v>0.27350253085800003</v>
      </c>
      <c r="F198">
        <v>0.41459251365700001</v>
      </c>
      <c r="G198">
        <v>-0.75317979908699995</v>
      </c>
      <c r="H198">
        <v>0.43931242881799998</v>
      </c>
      <c r="I198">
        <v>-3.2977441787200003E-2</v>
      </c>
      <c r="J198">
        <v>0.62778853592100003</v>
      </c>
      <c r="K198">
        <v>0.75483120250000002</v>
      </c>
      <c r="L198">
        <v>0.39688482313500001</v>
      </c>
      <c r="M198">
        <v>-0.85083244869700003</v>
      </c>
      <c r="N198">
        <v>0.173438434265</v>
      </c>
      <c r="O198">
        <v>-0.31833189021000002</v>
      </c>
      <c r="P198">
        <v>0.92044664978400004</v>
      </c>
      <c r="Q198">
        <v>1.21241300372</v>
      </c>
      <c r="R198">
        <v>-0.26575767534200001</v>
      </c>
      <c r="S198">
        <v>0.25736065092799998</v>
      </c>
      <c r="T198">
        <v>1.01637119387</v>
      </c>
      <c r="U198">
        <v>-0.61105761769099998</v>
      </c>
      <c r="V198">
        <v>-0.20332401488400001</v>
      </c>
      <c r="W198">
        <v>-0.42224990782799998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0.41217633321500002</v>
      </c>
      <c r="AJ198">
        <v>0.12946229369500001</v>
      </c>
      <c r="AK198">
        <v>0.43401153840700002</v>
      </c>
      <c r="AL198">
        <v>-0.77492761909899999</v>
      </c>
      <c r="AM198">
        <v>0.48945637267699998</v>
      </c>
      <c r="AN198">
        <v>0.10513490530400001</v>
      </c>
      <c r="AO198">
        <v>0.666531690914</v>
      </c>
      <c r="AP198">
        <v>0.81600029226699999</v>
      </c>
      <c r="AQ198">
        <v>0.43740932235399999</v>
      </c>
      <c r="AR198">
        <v>-0.72141222105900005</v>
      </c>
      <c r="AS198">
        <v>0.20740000560499999</v>
      </c>
      <c r="AT198">
        <v>-0.41528106314300001</v>
      </c>
      <c r="AU198">
        <v>0.90592227559299998</v>
      </c>
      <c r="AV198">
        <v>1.1230257080299999</v>
      </c>
      <c r="AW198">
        <v>-0.42109758766200001</v>
      </c>
      <c r="AX198">
        <v>0.301934570683</v>
      </c>
      <c r="AY198">
        <v>1.0833693257300001</v>
      </c>
      <c r="AZ198">
        <v>-0.33015615818299998</v>
      </c>
      <c r="BA198">
        <v>-0.15640024181600001</v>
      </c>
      <c r="BB198">
        <v>-0.49096901473400001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v>0.43530352580199999</v>
      </c>
      <c r="E199">
        <v>0.14405719239299999</v>
      </c>
      <c r="F199">
        <v>0.446477186621</v>
      </c>
      <c r="G199">
        <v>-0.77411231200300001</v>
      </c>
      <c r="H199">
        <v>0.36441267740200001</v>
      </c>
      <c r="I199">
        <v>1.6865641993399998E-2</v>
      </c>
      <c r="J199">
        <v>0.59017781050499996</v>
      </c>
      <c r="K199">
        <v>0.75852425033799997</v>
      </c>
      <c r="L199">
        <v>0.38328707738000001</v>
      </c>
      <c r="M199">
        <v>-0.89898012745400002</v>
      </c>
      <c r="N199">
        <v>0.144641631986</v>
      </c>
      <c r="O199">
        <v>-0.221918692301</v>
      </c>
      <c r="P199">
        <v>0.93553970243399998</v>
      </c>
      <c r="Q199">
        <v>1.1414015260599999</v>
      </c>
      <c r="R199">
        <v>-0.26939816083700002</v>
      </c>
      <c r="S199">
        <v>0.31377428737399998</v>
      </c>
      <c r="T199">
        <v>0.88908738600299997</v>
      </c>
      <c r="U199">
        <v>-0.44316651805500001</v>
      </c>
      <c r="V199">
        <v>-0.24141203505700001</v>
      </c>
      <c r="W199">
        <v>-0.42005010715800001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0.40987328356800001</v>
      </c>
      <c r="AJ199">
        <v>-1.82903811578E-2</v>
      </c>
      <c r="AK199">
        <v>0.43306116452799998</v>
      </c>
      <c r="AL199">
        <v>-0.806931602016</v>
      </c>
      <c r="AM199">
        <v>0.82550242525399997</v>
      </c>
      <c r="AN199">
        <v>7.0963567362900002E-3</v>
      </c>
      <c r="AO199">
        <v>0.60310946766499995</v>
      </c>
      <c r="AP199">
        <v>0.82947416030200005</v>
      </c>
      <c r="AQ199">
        <v>0.55930931329599998</v>
      </c>
      <c r="AR199">
        <v>-0.68827547861100002</v>
      </c>
      <c r="AS199">
        <v>0.20721587835700001</v>
      </c>
      <c r="AT199">
        <v>-0.24347952583400001</v>
      </c>
      <c r="AU199">
        <v>0.906188520444</v>
      </c>
      <c r="AV199">
        <v>1.1254531990000001</v>
      </c>
      <c r="AW199">
        <v>-0.350244966017</v>
      </c>
      <c r="AX199">
        <v>0.295420928561</v>
      </c>
      <c r="AY199">
        <v>0.93951785159500001</v>
      </c>
      <c r="AZ199">
        <v>-0.46669042497500002</v>
      </c>
      <c r="BA199">
        <v>-0.208762916563</v>
      </c>
      <c r="BB199">
        <v>-0.49350768113999999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v>0.525881849437</v>
      </c>
      <c r="E200">
        <v>0.21199420843399999</v>
      </c>
      <c r="F200">
        <v>0.44932433960000001</v>
      </c>
      <c r="G200">
        <v>-0.76293209698200004</v>
      </c>
      <c r="H200">
        <v>0.31403714466799998</v>
      </c>
      <c r="I200">
        <v>-0.14930660760200001</v>
      </c>
      <c r="J200">
        <v>0.56059372010399999</v>
      </c>
      <c r="K200">
        <v>0.84430481968600002</v>
      </c>
      <c r="L200">
        <v>0.29525561741099998</v>
      </c>
      <c r="M200">
        <v>-0.84784828745399998</v>
      </c>
      <c r="N200">
        <v>0.18006002112</v>
      </c>
      <c r="O200">
        <v>-0.31452049919500003</v>
      </c>
      <c r="P200">
        <v>0.92960483539600003</v>
      </c>
      <c r="Q200">
        <v>1.1413731036999999</v>
      </c>
      <c r="R200">
        <v>-0.29884139780699998</v>
      </c>
      <c r="S200">
        <v>0.31818662019400001</v>
      </c>
      <c r="T200">
        <v>0.90331187138799995</v>
      </c>
      <c r="U200">
        <v>-0.45585558122300002</v>
      </c>
      <c r="V200">
        <v>-0.20289772719599999</v>
      </c>
      <c r="W200">
        <v>-0.43667551996600001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0.54426804818899999</v>
      </c>
      <c r="AJ200">
        <v>8.59307924724E-2</v>
      </c>
      <c r="AK200">
        <v>0.39271006799399999</v>
      </c>
      <c r="AL200">
        <v>-0.81168312112499996</v>
      </c>
      <c r="AM200">
        <v>0.46367103017200001</v>
      </c>
      <c r="AN200">
        <v>-0.14495228130099999</v>
      </c>
      <c r="AO200">
        <v>0.58533460117199998</v>
      </c>
      <c r="AP200">
        <v>0.85090816667699998</v>
      </c>
      <c r="AQ200">
        <v>0.52901638196599998</v>
      </c>
      <c r="AR200">
        <v>-0.80113697778000004</v>
      </c>
      <c r="AS200">
        <v>0.252170443021</v>
      </c>
      <c r="AT200">
        <v>-0.247406879744</v>
      </c>
      <c r="AU200">
        <v>0.93807102871699999</v>
      </c>
      <c r="AV200">
        <v>1.12602083135</v>
      </c>
      <c r="AW200">
        <v>-0.23366306161299999</v>
      </c>
      <c r="AX200">
        <v>0.364113007717</v>
      </c>
      <c r="AY200">
        <v>0.86234035754000005</v>
      </c>
      <c r="AZ200">
        <v>-0.251466570986</v>
      </c>
      <c r="BA200">
        <v>-0.183910845106</v>
      </c>
      <c r="BB200">
        <v>-0.53615356894699995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v>0.43821419330299999</v>
      </c>
      <c r="E201">
        <v>0.255537912767</v>
      </c>
      <c r="F201">
        <v>0.40274741448700002</v>
      </c>
      <c r="G201">
        <v>-0.68738829395000001</v>
      </c>
      <c r="H201">
        <v>0.345783750773</v>
      </c>
      <c r="I201">
        <v>-0.186516975093</v>
      </c>
      <c r="J201">
        <v>0.56373791224699998</v>
      </c>
      <c r="K201">
        <v>0.75700955951899995</v>
      </c>
      <c r="L201">
        <v>0.36931975309199999</v>
      </c>
      <c r="M201">
        <v>-0.94662922197999999</v>
      </c>
      <c r="N201">
        <v>0.30013348244299998</v>
      </c>
      <c r="O201">
        <v>-0.27855807114499997</v>
      </c>
      <c r="P201">
        <v>0.90226266556199997</v>
      </c>
      <c r="Q201">
        <v>1.1216990340999999</v>
      </c>
      <c r="R201">
        <v>-0.450017427824</v>
      </c>
      <c r="S201">
        <v>0.26598210008299999</v>
      </c>
      <c r="T201">
        <v>0.87555394108899998</v>
      </c>
      <c r="U201">
        <v>-0.56101168603899998</v>
      </c>
      <c r="V201">
        <v>-0.19811862887699999</v>
      </c>
      <c r="W201">
        <v>-0.398954711159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0.51701038090499996</v>
      </c>
      <c r="AJ201">
        <v>0.48716289051099998</v>
      </c>
      <c r="AK201">
        <v>0.39730666675600002</v>
      </c>
      <c r="AL201">
        <v>-0.853766561122</v>
      </c>
      <c r="AM201">
        <v>0.42755767226000002</v>
      </c>
      <c r="AN201">
        <v>-0.12534848370400001</v>
      </c>
      <c r="AO201">
        <v>0.58028102918400004</v>
      </c>
      <c r="AP201">
        <v>0.75974819309399999</v>
      </c>
      <c r="AQ201">
        <v>0.34628126355400002</v>
      </c>
      <c r="AR201">
        <v>-0.85444981172000001</v>
      </c>
      <c r="AS201">
        <v>0.26858089532500001</v>
      </c>
      <c r="AT201">
        <v>-0.250915908016</v>
      </c>
      <c r="AU201">
        <v>0.98203492069200005</v>
      </c>
      <c r="AV201">
        <v>1.1677869781300001</v>
      </c>
      <c r="AW201">
        <v>-0.30401267178800001</v>
      </c>
      <c r="AX201">
        <v>0.322009326624</v>
      </c>
      <c r="AY201">
        <v>0.84244578491800004</v>
      </c>
      <c r="AZ201">
        <v>-0.60237732890899998</v>
      </c>
      <c r="BA201">
        <v>-0.20736127604499999</v>
      </c>
      <c r="BB201">
        <v>-0.410475580748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v>0.42059547243399997</v>
      </c>
      <c r="E202">
        <v>1.04380823542E-2</v>
      </c>
      <c r="F202">
        <v>0.40411627742799999</v>
      </c>
      <c r="G202">
        <v>-0.78439990985999997</v>
      </c>
      <c r="H202">
        <v>0.40176289605799997</v>
      </c>
      <c r="I202">
        <v>-0.155378874305</v>
      </c>
      <c r="J202">
        <v>0.64130211821600003</v>
      </c>
      <c r="K202">
        <v>0.75349733379600004</v>
      </c>
      <c r="L202">
        <v>0.44540246432199998</v>
      </c>
      <c r="M202">
        <v>-0.8344388412</v>
      </c>
      <c r="N202">
        <v>0.33489719269700002</v>
      </c>
      <c r="O202">
        <v>-0.28868363181099999</v>
      </c>
      <c r="P202">
        <v>0.90845791535999998</v>
      </c>
      <c r="Q202">
        <v>1.13588735857</v>
      </c>
      <c r="R202">
        <v>-0.41934310770400002</v>
      </c>
      <c r="S202">
        <v>0.39991181882299998</v>
      </c>
      <c r="T202">
        <v>0.84351879896699999</v>
      </c>
      <c r="U202">
        <v>-0.74858690925799998</v>
      </c>
      <c r="V202">
        <v>-0.16105395197299999</v>
      </c>
      <c r="W202">
        <v>-0.48707980295999997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0.43263756087100003</v>
      </c>
      <c r="AJ202">
        <v>0.20915484960399999</v>
      </c>
      <c r="AK202">
        <v>0.390658925416</v>
      </c>
      <c r="AL202">
        <v>-0.85224828394399998</v>
      </c>
      <c r="AM202">
        <v>0.55533357068400002</v>
      </c>
      <c r="AN202">
        <v>-0.12129270518800001</v>
      </c>
      <c r="AO202">
        <v>0.64447337713099995</v>
      </c>
      <c r="AP202">
        <v>0.76786399078500001</v>
      </c>
      <c r="AQ202">
        <v>0.29526579864000002</v>
      </c>
      <c r="AR202">
        <v>-0.92749004824299996</v>
      </c>
      <c r="AS202">
        <v>0.296394861989</v>
      </c>
      <c r="AT202">
        <v>-0.26981355357100001</v>
      </c>
      <c r="AU202">
        <v>0.91873764786900003</v>
      </c>
      <c r="AV202">
        <v>1.16789130851</v>
      </c>
      <c r="AW202">
        <v>-0.27153565081499997</v>
      </c>
      <c r="AX202">
        <v>0.25608449642800002</v>
      </c>
      <c r="AY202">
        <v>0.79741256173800001</v>
      </c>
      <c r="AZ202">
        <v>-0.46328802629999999</v>
      </c>
      <c r="BA202">
        <v>-0.182114854371</v>
      </c>
      <c r="BB202">
        <v>-0.286630471956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v>0.40835434865499998</v>
      </c>
      <c r="E203">
        <v>7.3995249544600003E-2</v>
      </c>
      <c r="F203">
        <v>0.38961731259499999</v>
      </c>
      <c r="G203">
        <v>-0.81918552847699999</v>
      </c>
      <c r="H203">
        <v>0.44472462176999999</v>
      </c>
      <c r="I203">
        <v>-8.8910836025099999E-2</v>
      </c>
      <c r="J203">
        <v>0.58881566463000001</v>
      </c>
      <c r="K203">
        <v>0.86251534392899998</v>
      </c>
      <c r="L203">
        <v>0.372959958102</v>
      </c>
      <c r="M203">
        <v>-0.85211245365499999</v>
      </c>
      <c r="N203">
        <v>0.20668818732700001</v>
      </c>
      <c r="O203">
        <v>-0.42374351327300003</v>
      </c>
      <c r="P203">
        <v>0.94581669253300005</v>
      </c>
      <c r="Q203">
        <v>1.1933180084799999</v>
      </c>
      <c r="R203">
        <v>-0.29309725105899997</v>
      </c>
      <c r="S203">
        <v>0.53956845628700001</v>
      </c>
      <c r="T203">
        <v>0.82031260967800002</v>
      </c>
      <c r="U203">
        <v>-0.69377165710099997</v>
      </c>
      <c r="V203">
        <v>-0.211634537565</v>
      </c>
      <c r="W203">
        <v>-0.40534949909599999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0.48150571254300001</v>
      </c>
      <c r="AJ203">
        <v>0.22737768619199999</v>
      </c>
      <c r="AK203">
        <v>0.38173922099300001</v>
      </c>
      <c r="AL203">
        <v>-0.84698575620200001</v>
      </c>
      <c r="AM203">
        <v>0.75560088393199998</v>
      </c>
      <c r="AN203">
        <v>-0.11888953877</v>
      </c>
      <c r="AO203">
        <v>0.61317315881599999</v>
      </c>
      <c r="AP203">
        <v>0.81281941364200005</v>
      </c>
      <c r="AQ203">
        <v>0.31117534839599997</v>
      </c>
      <c r="AR203">
        <v>-0.87582107058900005</v>
      </c>
      <c r="AS203">
        <v>0.18376681541199999</v>
      </c>
      <c r="AT203">
        <v>-0.39726510302500001</v>
      </c>
      <c r="AU203">
        <v>0.94554244893399997</v>
      </c>
      <c r="AV203">
        <v>1.1802563214599999</v>
      </c>
      <c r="AW203">
        <v>-0.37890723171200003</v>
      </c>
      <c r="AX203">
        <v>0.24617446568199999</v>
      </c>
      <c r="AY203">
        <v>0.74949584392299995</v>
      </c>
      <c r="AZ203">
        <v>-0.58215063356899999</v>
      </c>
      <c r="BA203">
        <v>-0.20712331684400001</v>
      </c>
      <c r="BB203">
        <v>-0.30478249261200002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v>0.53668551793099994</v>
      </c>
      <c r="E204">
        <v>0.181385719108</v>
      </c>
      <c r="F204">
        <v>0.41264132130100001</v>
      </c>
      <c r="G204">
        <v>-0.83790179948300003</v>
      </c>
      <c r="H204">
        <v>0.40089298366499998</v>
      </c>
      <c r="I204">
        <v>-8.3266820958000004E-2</v>
      </c>
      <c r="J204">
        <v>0.61215749531200003</v>
      </c>
      <c r="K204">
        <v>0.75383492865199997</v>
      </c>
      <c r="L204">
        <v>0.32660597326599999</v>
      </c>
      <c r="M204">
        <v>-0.73616567192799998</v>
      </c>
      <c r="N204">
        <v>0.14339092746400001</v>
      </c>
      <c r="O204">
        <v>-0.364300453164</v>
      </c>
      <c r="P204">
        <v>1.0295738625199999</v>
      </c>
      <c r="Q204">
        <v>1.1594536392300001</v>
      </c>
      <c r="R204">
        <v>-0.49627345247999999</v>
      </c>
      <c r="S204">
        <v>0.38001251405000003</v>
      </c>
      <c r="T204">
        <v>0.754424691767</v>
      </c>
      <c r="U204">
        <v>-0.61906228571599997</v>
      </c>
      <c r="V204">
        <v>-0.205064422011</v>
      </c>
      <c r="W204">
        <v>-0.24842854488900001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0.57360259876200004</v>
      </c>
      <c r="AJ204">
        <v>0.30963111655999997</v>
      </c>
      <c r="AK204">
        <v>0.37263793915299998</v>
      </c>
      <c r="AL204">
        <v>-0.84602819961200004</v>
      </c>
      <c r="AM204">
        <v>0.61733928116000003</v>
      </c>
      <c r="AN204">
        <v>-0.12807530488999999</v>
      </c>
      <c r="AO204">
        <v>0.626936242335</v>
      </c>
      <c r="AP204">
        <v>0.80190284110999999</v>
      </c>
      <c r="AQ204">
        <v>0.30282270751000001</v>
      </c>
      <c r="AR204">
        <v>-0.71059087235899998</v>
      </c>
      <c r="AS204">
        <v>0.13314413135799999</v>
      </c>
      <c r="AT204">
        <v>-0.35432251910899998</v>
      </c>
      <c r="AU204">
        <v>0.90089045025900005</v>
      </c>
      <c r="AV204">
        <v>1.14284058642</v>
      </c>
      <c r="AW204">
        <v>-0.436668604397</v>
      </c>
      <c r="AX204">
        <v>0.236138207667</v>
      </c>
      <c r="AY204">
        <v>0.82364262282900003</v>
      </c>
      <c r="AZ204">
        <v>-0.53569062411099999</v>
      </c>
      <c r="BA204">
        <v>-0.14739433043799999</v>
      </c>
      <c r="BB204">
        <v>-0.28671884766099998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v>0.58392553278500003</v>
      </c>
      <c r="E205">
        <v>0.35570719713299997</v>
      </c>
      <c r="F205">
        <v>0.37834748680000002</v>
      </c>
      <c r="G205">
        <v>-0.85800203727199997</v>
      </c>
      <c r="H205">
        <v>0.48595310954900001</v>
      </c>
      <c r="I205">
        <v>-0.21186278365</v>
      </c>
      <c r="J205">
        <v>0.576873027536</v>
      </c>
      <c r="K205">
        <v>0.85677096423499999</v>
      </c>
      <c r="L205">
        <v>0.31751765427899997</v>
      </c>
      <c r="M205">
        <v>-0.81492809112300002</v>
      </c>
      <c r="N205">
        <v>0.14749844052200001</v>
      </c>
      <c r="O205">
        <v>-0.41197160829099999</v>
      </c>
      <c r="P205">
        <v>1.08154764841</v>
      </c>
      <c r="Q205">
        <v>1.1213765471099999</v>
      </c>
      <c r="R205">
        <v>-0.39092140488400001</v>
      </c>
      <c r="S205">
        <v>0.32555398404699998</v>
      </c>
      <c r="T205">
        <v>0.86608973225300001</v>
      </c>
      <c r="U205">
        <v>-0.65087028558399995</v>
      </c>
      <c r="V205">
        <v>-0.19421673625200001</v>
      </c>
      <c r="W205">
        <v>-0.41498375535400001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0.56101858693499995</v>
      </c>
      <c r="AJ205">
        <v>0.33289802655200001</v>
      </c>
      <c r="AK205">
        <v>0.37472996662800001</v>
      </c>
      <c r="AL205">
        <v>-0.85395919362499995</v>
      </c>
      <c r="AM205">
        <v>0.48403706498400001</v>
      </c>
      <c r="AN205">
        <v>-0.213805994774</v>
      </c>
      <c r="AO205">
        <v>0.61045382070300003</v>
      </c>
      <c r="AP205">
        <v>0.81230686651100004</v>
      </c>
      <c r="AQ205">
        <v>0.34078091699800001</v>
      </c>
      <c r="AR205">
        <v>-0.86796415635299995</v>
      </c>
      <c r="AS205">
        <v>0.19315701153000001</v>
      </c>
      <c r="AT205">
        <v>-0.32770140467999997</v>
      </c>
      <c r="AU205">
        <v>0.89852686333599996</v>
      </c>
      <c r="AV205">
        <v>1.1083697535199999</v>
      </c>
      <c r="AW205">
        <v>-0.44127455661100001</v>
      </c>
      <c r="AX205">
        <v>0.25664679055</v>
      </c>
      <c r="AY205">
        <v>0.87797835303500005</v>
      </c>
      <c r="AZ205">
        <v>-0.56936400724799996</v>
      </c>
      <c r="BA205">
        <v>-0.17040148938800001</v>
      </c>
      <c r="BB205">
        <v>-0.42106514099300002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v>0.49050790202</v>
      </c>
      <c r="E206">
        <v>0.17256600955599999</v>
      </c>
      <c r="F206">
        <v>0.37330365203100002</v>
      </c>
      <c r="G206">
        <v>-0.85286631109599997</v>
      </c>
      <c r="H206">
        <v>0.35098352432300001</v>
      </c>
      <c r="I206">
        <v>-0.27037506176600001</v>
      </c>
      <c r="J206">
        <v>0.56727163399299996</v>
      </c>
      <c r="K206">
        <v>1.0220187250899999</v>
      </c>
      <c r="L206">
        <v>0.342294581815</v>
      </c>
      <c r="M206">
        <v>-0.70386844454499997</v>
      </c>
      <c r="N206">
        <v>0.15623219859699999</v>
      </c>
      <c r="O206">
        <v>-0.372131945972</v>
      </c>
      <c r="P206">
        <v>0.94214873933200005</v>
      </c>
      <c r="Q206">
        <v>1.0992053262099999</v>
      </c>
      <c r="R206">
        <v>-0.309638404541</v>
      </c>
      <c r="S206">
        <v>0.35979997644099998</v>
      </c>
      <c r="T206">
        <v>0.76538558663900003</v>
      </c>
      <c r="U206">
        <v>-0.68187240314800002</v>
      </c>
      <c r="V206">
        <v>-0.210806819654</v>
      </c>
      <c r="W206">
        <v>-0.54251218570600002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0.60964015600300003</v>
      </c>
      <c r="AJ206">
        <v>0.37094807539699998</v>
      </c>
      <c r="AK206">
        <v>0.37050590102300002</v>
      </c>
      <c r="AL206">
        <v>-0.85324983668700005</v>
      </c>
      <c r="AM206">
        <v>0.35077030494299999</v>
      </c>
      <c r="AN206">
        <v>-0.229744382124</v>
      </c>
      <c r="AO206">
        <v>0.61302973966200003</v>
      </c>
      <c r="AP206">
        <v>0.85380312817399995</v>
      </c>
      <c r="AQ206">
        <v>0.42775734931999998</v>
      </c>
      <c r="AR206">
        <v>-0.85358217547100002</v>
      </c>
      <c r="AS206">
        <v>0.218382348359</v>
      </c>
      <c r="AT206">
        <v>-0.174817392185</v>
      </c>
      <c r="AU206">
        <v>0.90006577741299998</v>
      </c>
      <c r="AV206">
        <v>1.1116483443</v>
      </c>
      <c r="AW206">
        <v>-0.42349094634099999</v>
      </c>
      <c r="AX206">
        <v>0.23729078110400001</v>
      </c>
      <c r="AY206">
        <v>0.87296645052099997</v>
      </c>
      <c r="AZ206">
        <v>-0.55039547827500002</v>
      </c>
      <c r="BA206">
        <v>-0.205842737576</v>
      </c>
      <c r="BB206">
        <v>-0.55460364371699999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v>0.56714310162699999</v>
      </c>
      <c r="E207">
        <v>0.195224467097</v>
      </c>
      <c r="F207">
        <v>0.37048285051300001</v>
      </c>
      <c r="G207">
        <v>-0.80179896819999996</v>
      </c>
      <c r="H207">
        <v>0.420429227633</v>
      </c>
      <c r="I207">
        <v>-0.161450137356</v>
      </c>
      <c r="J207">
        <v>0.568103552053</v>
      </c>
      <c r="K207">
        <v>1.5444430488900001</v>
      </c>
      <c r="L207">
        <v>0.33834840844399999</v>
      </c>
      <c r="M207">
        <v>-0.837933591546</v>
      </c>
      <c r="N207">
        <v>0.26612993844999999</v>
      </c>
      <c r="O207">
        <v>-0.14410807754499999</v>
      </c>
      <c r="P207">
        <v>0.92728020043500003</v>
      </c>
      <c r="Q207">
        <v>1.0898870244000001</v>
      </c>
      <c r="R207">
        <v>-0.54914712302199997</v>
      </c>
      <c r="S207">
        <v>0.24024750379699999</v>
      </c>
      <c r="T207">
        <v>0.74554526751500005</v>
      </c>
      <c r="U207">
        <v>-0.80113693206000003</v>
      </c>
      <c r="V207">
        <v>-0.27187707844300002</v>
      </c>
      <c r="W207">
        <v>-0.50080228216699996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0.62330947780500001</v>
      </c>
      <c r="AJ207">
        <v>0.140550480118</v>
      </c>
      <c r="AK207">
        <v>0.39054396669199998</v>
      </c>
      <c r="AL207">
        <v>-0.85175128282000001</v>
      </c>
      <c r="AM207">
        <v>0.44352749307400002</v>
      </c>
      <c r="AN207">
        <v>-9.7328070054800001E-2</v>
      </c>
      <c r="AO207">
        <v>0.59616161108999999</v>
      </c>
      <c r="AP207">
        <v>0.83837141298899998</v>
      </c>
      <c r="AQ207">
        <v>0.39848246695400003</v>
      </c>
      <c r="AR207">
        <v>-0.91132605384700005</v>
      </c>
      <c r="AS207">
        <v>0.26244513050099999</v>
      </c>
      <c r="AT207">
        <v>-0.363631638777</v>
      </c>
      <c r="AU207">
        <v>0.89982506253100003</v>
      </c>
      <c r="AV207">
        <v>1.1211837581399999</v>
      </c>
      <c r="AW207">
        <v>-0.47458494486699998</v>
      </c>
      <c r="AX207">
        <v>0.22622414902499999</v>
      </c>
      <c r="AY207">
        <v>0.80851270923999996</v>
      </c>
      <c r="AZ207">
        <v>-0.75308585621299995</v>
      </c>
      <c r="BA207">
        <v>-0.248659695968</v>
      </c>
      <c r="BB207">
        <v>-0.54652457035900004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v>0.53155057484900003</v>
      </c>
      <c r="E208">
        <v>0.22799012936499999</v>
      </c>
      <c r="F208">
        <v>0.39443928527200001</v>
      </c>
      <c r="G208">
        <v>-0.84908310025</v>
      </c>
      <c r="H208">
        <v>0.40858439744500002</v>
      </c>
      <c r="I208">
        <v>-0.22598550890399999</v>
      </c>
      <c r="J208">
        <v>0.56832991709699998</v>
      </c>
      <c r="K208">
        <v>0.94268973787599997</v>
      </c>
      <c r="L208">
        <v>0.33481851427800002</v>
      </c>
      <c r="M208">
        <v>-0.69844003097100005</v>
      </c>
      <c r="N208">
        <v>0.30860595749899999</v>
      </c>
      <c r="O208">
        <v>-0.32509781474299998</v>
      </c>
      <c r="P208">
        <v>0.91041126013600004</v>
      </c>
      <c r="Q208">
        <v>1.1200671097899999</v>
      </c>
      <c r="R208">
        <v>-0.45876255941999999</v>
      </c>
      <c r="S208">
        <v>0.22268390992000001</v>
      </c>
      <c r="T208">
        <v>0.82641331777000004</v>
      </c>
      <c r="U208">
        <v>-0.80741879063699995</v>
      </c>
      <c r="V208">
        <v>-0.159799069913</v>
      </c>
      <c r="W208">
        <v>-0.44773510193900001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0.461365073387</v>
      </c>
      <c r="AJ208">
        <v>0.216865220434</v>
      </c>
      <c r="AK208">
        <v>0.38189544638</v>
      </c>
      <c r="AL208">
        <v>-0.85281395716999997</v>
      </c>
      <c r="AM208">
        <v>0.23462731394899999</v>
      </c>
      <c r="AN208">
        <v>-2.5011823033000001E-2</v>
      </c>
      <c r="AO208">
        <v>0.60559265273999996</v>
      </c>
      <c r="AP208">
        <v>0.81700166314900002</v>
      </c>
      <c r="AQ208">
        <v>0.446290307118</v>
      </c>
      <c r="AR208">
        <v>-0.89404819358999998</v>
      </c>
      <c r="AS208">
        <v>0.25218054032199999</v>
      </c>
      <c r="AT208">
        <v>-0.36918120435599999</v>
      </c>
      <c r="AU208">
        <v>0.91257587857699995</v>
      </c>
      <c r="AV208">
        <v>1.1315241524199999</v>
      </c>
      <c r="AW208">
        <v>-0.380901098607</v>
      </c>
      <c r="AX208">
        <v>0.24158224304699999</v>
      </c>
      <c r="AY208">
        <v>0.77760263033999999</v>
      </c>
      <c r="AZ208">
        <v>-0.57480624511099998</v>
      </c>
      <c r="BA208">
        <v>-0.23946100118399999</v>
      </c>
      <c r="BB208">
        <v>-0.50983365403500003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v>0.43204246222699999</v>
      </c>
      <c r="E209">
        <v>0.53701479507100003</v>
      </c>
      <c r="F209">
        <v>0.42887203483199998</v>
      </c>
      <c r="G209">
        <v>-0.81901587627399997</v>
      </c>
      <c r="H209">
        <v>0.327387464036</v>
      </c>
      <c r="I209">
        <v>-0.180903267269</v>
      </c>
      <c r="J209">
        <v>0.56181237559800001</v>
      </c>
      <c r="K209">
        <v>0.79450763108300004</v>
      </c>
      <c r="L209">
        <v>0.36422315069599998</v>
      </c>
      <c r="M209">
        <v>-0.58750091449899999</v>
      </c>
      <c r="N209">
        <v>0.25550143676800002</v>
      </c>
      <c r="O209">
        <v>-0.406105221076</v>
      </c>
      <c r="P209">
        <v>0.964362106188</v>
      </c>
      <c r="Q209">
        <v>1.12515753458</v>
      </c>
      <c r="R209">
        <v>-0.38006455829500002</v>
      </c>
      <c r="S209">
        <v>0.24989776319599999</v>
      </c>
      <c r="T209">
        <v>0.87049759257399995</v>
      </c>
      <c r="U209">
        <v>-0.806416084556</v>
      </c>
      <c r="V209">
        <v>-0.194190681664</v>
      </c>
      <c r="W209">
        <v>-0.36764270400600002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0.41788231491</v>
      </c>
      <c r="AJ209">
        <v>0.21669422813299999</v>
      </c>
      <c r="AK209">
        <v>0.41042538797</v>
      </c>
      <c r="AL209">
        <v>-0.84985926040899995</v>
      </c>
      <c r="AM209">
        <v>0.27149706594599998</v>
      </c>
      <c r="AN209">
        <v>-2.3300878159500001E-2</v>
      </c>
      <c r="AO209">
        <v>0.58797490727000001</v>
      </c>
      <c r="AP209">
        <v>0.78893595279700002</v>
      </c>
      <c r="AQ209">
        <v>0.49575048813700001</v>
      </c>
      <c r="AR209">
        <v>-0.798280627272</v>
      </c>
      <c r="AS209">
        <v>0.16952073224799999</v>
      </c>
      <c r="AT209">
        <v>-0.426916895661</v>
      </c>
      <c r="AU209">
        <v>0.981623437461</v>
      </c>
      <c r="AV209">
        <v>1.1272893778999999</v>
      </c>
      <c r="AW209">
        <v>-0.32760277613700001</v>
      </c>
      <c r="AX209">
        <v>0.26404956609899999</v>
      </c>
      <c r="AY209">
        <v>0.823435041576</v>
      </c>
      <c r="AZ209">
        <v>-0.64320745761700004</v>
      </c>
      <c r="BA209">
        <v>-0.229728708043</v>
      </c>
      <c r="BB209">
        <v>-0.45266541496000001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v>0.55195592132399995</v>
      </c>
      <c r="E210">
        <v>0.19045546961900001</v>
      </c>
      <c r="F210">
        <v>0.41865176551</v>
      </c>
      <c r="G210">
        <v>-0.79083096018999999</v>
      </c>
      <c r="H210">
        <v>0.235831921725</v>
      </c>
      <c r="I210">
        <v>0.148820142865</v>
      </c>
      <c r="J210">
        <v>0.64445391329000001</v>
      </c>
      <c r="K210">
        <v>0.80926072661299997</v>
      </c>
      <c r="L210">
        <v>0.335830968329</v>
      </c>
      <c r="M210">
        <v>-0.76612177512099999</v>
      </c>
      <c r="N210">
        <v>0.192684626124</v>
      </c>
      <c r="O210">
        <v>-0.36966655469600002</v>
      </c>
      <c r="P210">
        <v>0.97632858989399995</v>
      </c>
      <c r="Q210">
        <v>1.12923695087</v>
      </c>
      <c r="R210">
        <v>-0.45699062664599999</v>
      </c>
      <c r="S210">
        <v>0.221463349437</v>
      </c>
      <c r="T210">
        <v>0.85919233611500001</v>
      </c>
      <c r="U210">
        <v>-0.66487112244799995</v>
      </c>
      <c r="V210">
        <v>-0.14370337555099999</v>
      </c>
      <c r="W210">
        <v>-0.37728996736100001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0.47143594791400001</v>
      </c>
      <c r="AJ210">
        <v>0.189180093154</v>
      </c>
      <c r="AK210">
        <v>0.40830528773500002</v>
      </c>
      <c r="AL210">
        <v>-0.84448489103400004</v>
      </c>
      <c r="AM210">
        <v>0.34885246316700003</v>
      </c>
      <c r="AN210">
        <v>-8.4171212522800007E-2</v>
      </c>
      <c r="AO210">
        <v>0.65918534495299996</v>
      </c>
      <c r="AP210">
        <v>0.77477488882400003</v>
      </c>
      <c r="AQ210">
        <v>0.48177747647500002</v>
      </c>
      <c r="AR210">
        <v>-0.85056620267100003</v>
      </c>
      <c r="AS210">
        <v>0.25849796096400002</v>
      </c>
      <c r="AT210">
        <v>-0.41988859295100001</v>
      </c>
      <c r="AU210">
        <v>0.99874080512700003</v>
      </c>
      <c r="AV210">
        <v>1.11714143297</v>
      </c>
      <c r="AW210">
        <v>-0.42513555562599997</v>
      </c>
      <c r="AX210">
        <v>0.21035196212500001</v>
      </c>
      <c r="AY210">
        <v>0.77196497686999999</v>
      </c>
      <c r="AZ210">
        <v>-0.65137449487099996</v>
      </c>
      <c r="BA210">
        <v>-0.18939261028500001</v>
      </c>
      <c r="BB210">
        <v>-0.397128381009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v>0.45120491956100001</v>
      </c>
      <c r="E211">
        <v>0.14148365686100001</v>
      </c>
      <c r="F211">
        <v>0.38135906093299998</v>
      </c>
      <c r="G211">
        <v>-0.852162649253</v>
      </c>
      <c r="H211">
        <v>0.179574483452</v>
      </c>
      <c r="I211">
        <v>8.0742134643999999E-2</v>
      </c>
      <c r="J211">
        <v>0.92186503231500005</v>
      </c>
      <c r="K211">
        <v>0.821869552708</v>
      </c>
      <c r="L211">
        <v>0.285769997863</v>
      </c>
      <c r="M211">
        <v>-0.89728945043700004</v>
      </c>
      <c r="N211">
        <v>0.24212500223</v>
      </c>
      <c r="O211">
        <v>-0.408131575119</v>
      </c>
      <c r="P211">
        <v>0.91492420572800004</v>
      </c>
      <c r="Q211">
        <v>1.1163482040499999</v>
      </c>
      <c r="R211">
        <v>-0.45964380898899998</v>
      </c>
      <c r="S211">
        <v>0.223798668856</v>
      </c>
      <c r="T211">
        <v>0.82352676762900001</v>
      </c>
      <c r="U211">
        <v>-0.51466406846099999</v>
      </c>
      <c r="V211">
        <v>-0.25697896925899999</v>
      </c>
      <c r="W211">
        <v>-0.53309815118100001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0.40905887404899999</v>
      </c>
      <c r="AJ211">
        <v>0.24334906537600001</v>
      </c>
      <c r="AK211">
        <v>0.380967422788</v>
      </c>
      <c r="AL211">
        <v>-0.84762273011599998</v>
      </c>
      <c r="AM211">
        <v>0.53280873999300005</v>
      </c>
      <c r="AN211">
        <v>6.0128471423900001E-2</v>
      </c>
      <c r="AO211">
        <v>0.95388919627199997</v>
      </c>
      <c r="AP211">
        <v>0.82188234736800003</v>
      </c>
      <c r="AQ211">
        <v>0.39107661673600003</v>
      </c>
      <c r="AR211">
        <v>-0.787096840784</v>
      </c>
      <c r="AS211">
        <v>0.29291962062900001</v>
      </c>
      <c r="AT211">
        <v>-0.358299650947</v>
      </c>
      <c r="AU211">
        <v>0.92185944308300005</v>
      </c>
      <c r="AV211">
        <v>1.11857340769</v>
      </c>
      <c r="AW211">
        <v>-0.53395862998999999</v>
      </c>
      <c r="AX211">
        <v>0.214202113597</v>
      </c>
      <c r="AY211">
        <v>0.78758700453599995</v>
      </c>
      <c r="AZ211">
        <v>-0.74416657163</v>
      </c>
      <c r="BA211">
        <v>-0.19107801679899999</v>
      </c>
      <c r="BB211">
        <v>-0.48171175216200002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v>0.37960542345600001</v>
      </c>
      <c r="E212">
        <v>0.15362025287200001</v>
      </c>
      <c r="F212">
        <v>0.402251074978</v>
      </c>
      <c r="G212">
        <v>-0.851959532746</v>
      </c>
      <c r="H212">
        <v>0.171458380302</v>
      </c>
      <c r="I212">
        <v>-0.19855478725199999</v>
      </c>
      <c r="J212">
        <v>0.607740578709</v>
      </c>
      <c r="K212">
        <v>0.80100882555300001</v>
      </c>
      <c r="L212">
        <v>0.35421419303399998</v>
      </c>
      <c r="M212">
        <v>-0.85625083227999998</v>
      </c>
      <c r="N212">
        <v>0.22338752692899999</v>
      </c>
      <c r="O212">
        <v>-0.39429604732399998</v>
      </c>
      <c r="P212">
        <v>0.90735099102899996</v>
      </c>
      <c r="Q212">
        <v>1.15505351941</v>
      </c>
      <c r="R212">
        <v>-0.468337318163</v>
      </c>
      <c r="S212">
        <v>0.25369319351800002</v>
      </c>
      <c r="T212">
        <v>0.86209706665800001</v>
      </c>
      <c r="U212">
        <v>-0.46684000892900002</v>
      </c>
      <c r="V212">
        <v>-0.16015121691500001</v>
      </c>
      <c r="W212">
        <v>-0.23862224575999999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0.34345018131100002</v>
      </c>
      <c r="AJ212">
        <v>0.123657021526</v>
      </c>
      <c r="AK212">
        <v>0.385700947347</v>
      </c>
      <c r="AL212">
        <v>-0.84420345053300005</v>
      </c>
      <c r="AM212">
        <v>0.498480898507</v>
      </c>
      <c r="AN212">
        <v>-0.149673569438</v>
      </c>
      <c r="AO212">
        <v>0.613050292444</v>
      </c>
      <c r="AP212">
        <v>0.77053898971199997</v>
      </c>
      <c r="AQ212">
        <v>0.45815607763499999</v>
      </c>
      <c r="AR212">
        <v>-0.88711813225299996</v>
      </c>
      <c r="AS212">
        <v>0.27310939735700002</v>
      </c>
      <c r="AT212">
        <v>-0.37445860485999999</v>
      </c>
      <c r="AU212">
        <v>0.97931659998499998</v>
      </c>
      <c r="AV212">
        <v>1.1584594834899999</v>
      </c>
      <c r="AW212">
        <v>-0.44477956843400002</v>
      </c>
      <c r="AX212">
        <v>0.27470322644299999</v>
      </c>
      <c r="AY212">
        <v>0.81968103415000004</v>
      </c>
      <c r="AZ212">
        <v>-0.52516723340399996</v>
      </c>
      <c r="BA212">
        <v>-0.21536209317300001</v>
      </c>
      <c r="BB212">
        <v>-0.47757533564799998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v>0.38737671990599998</v>
      </c>
      <c r="E213">
        <v>3.6254110700299999E-3</v>
      </c>
      <c r="F213">
        <v>0.44914902941200002</v>
      </c>
      <c r="G213">
        <v>-0.73858793601600004</v>
      </c>
      <c r="H213">
        <v>0.25260058499499999</v>
      </c>
      <c r="I213">
        <v>-0.255466988595</v>
      </c>
      <c r="J213">
        <v>0.54998211457599999</v>
      </c>
      <c r="K213">
        <v>0.80300414912700002</v>
      </c>
      <c r="L213">
        <v>0.35051862984100002</v>
      </c>
      <c r="M213">
        <v>-0.93206266337300003</v>
      </c>
      <c r="N213">
        <v>0.13989742932300001</v>
      </c>
      <c r="O213">
        <v>-0.39018447964699998</v>
      </c>
      <c r="P213">
        <v>0.91624826346800003</v>
      </c>
      <c r="Q213">
        <v>1.1848247248099999</v>
      </c>
      <c r="R213">
        <v>-0.36688469486800002</v>
      </c>
      <c r="S213">
        <v>0.26415943456099999</v>
      </c>
      <c r="T213">
        <v>0.891942495482</v>
      </c>
      <c r="U213">
        <v>-0.769707098112</v>
      </c>
      <c r="V213">
        <v>-0.25545689166300001</v>
      </c>
      <c r="W213">
        <v>-0.44241733306199998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0.408602588534</v>
      </c>
      <c r="AJ213">
        <v>0.12808567451299999</v>
      </c>
      <c r="AK213">
        <v>0.46659974449399999</v>
      </c>
      <c r="AL213">
        <v>-0.771419420686</v>
      </c>
      <c r="AM213">
        <v>0.28311057819699997</v>
      </c>
      <c r="AN213">
        <v>-0.19925128786499999</v>
      </c>
      <c r="AO213">
        <v>0.56215192442100004</v>
      </c>
      <c r="AP213">
        <v>0.87046804956799995</v>
      </c>
      <c r="AQ213">
        <v>0.40215754419799998</v>
      </c>
      <c r="AR213">
        <v>-0.88921427013999998</v>
      </c>
      <c r="AS213">
        <v>0.15435498233799999</v>
      </c>
      <c r="AT213">
        <v>-0.41993378947799997</v>
      </c>
      <c r="AU213">
        <v>0.92111210484499995</v>
      </c>
      <c r="AV213">
        <v>1.17351464981</v>
      </c>
      <c r="AW213">
        <v>-0.38940115261399999</v>
      </c>
      <c r="AX213">
        <v>0.22834739926100001</v>
      </c>
      <c r="AY213">
        <v>0.79987215544500001</v>
      </c>
      <c r="AZ213">
        <v>-0.76049697866999999</v>
      </c>
      <c r="BA213">
        <v>-0.26398689653200003</v>
      </c>
      <c r="BB213">
        <v>-0.39822518963199999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v>0.38766091113700002</v>
      </c>
      <c r="E214">
        <v>0.106618861813</v>
      </c>
      <c r="F214">
        <v>0.41250454970299999</v>
      </c>
      <c r="G214">
        <v>-0.81774528712799999</v>
      </c>
      <c r="H214">
        <v>0.276070613751</v>
      </c>
      <c r="I214">
        <v>-0.238111632051</v>
      </c>
      <c r="J214">
        <v>0.56192523272600003</v>
      </c>
      <c r="K214">
        <v>0.77359953053499997</v>
      </c>
      <c r="L214">
        <v>0.355545007099</v>
      </c>
      <c r="M214">
        <v>-0.89689644025299997</v>
      </c>
      <c r="N214">
        <v>0.173845220252</v>
      </c>
      <c r="O214">
        <v>-0.235189774203</v>
      </c>
      <c r="P214" s="10">
        <f>(AVERAGE(P209:P213)+AVERAGE(P215:P219))/2</f>
        <v>0.99768878375799996</v>
      </c>
      <c r="Q214" s="10">
        <f>(AVERAGE(Q209:Q213)+AVERAGE(Q215:Q219))/2</f>
        <v>1.2414695647979999</v>
      </c>
      <c r="R214" s="10">
        <f>(AVERAGE(R209:R213)+AVERAGE(R215:R219))/2</f>
        <v>-0.40018474029179996</v>
      </c>
      <c r="S214">
        <v>0.242459955936</v>
      </c>
      <c r="T214">
        <v>0.80536228644300001</v>
      </c>
      <c r="U214">
        <v>-0.64517028737500004</v>
      </c>
      <c r="V214">
        <v>-0.233131838279</v>
      </c>
      <c r="W214">
        <v>-0.51212543559199997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0.33788700272799999</v>
      </c>
      <c r="AJ214">
        <v>4.5957130028899999E-2</v>
      </c>
      <c r="AK214">
        <v>0.40278816082699997</v>
      </c>
      <c r="AL214">
        <v>-0.731675552502</v>
      </c>
      <c r="AM214">
        <v>0.28789037357500002</v>
      </c>
      <c r="AN214">
        <v>-0.14882382716199999</v>
      </c>
      <c r="AO214">
        <v>0.57441479430099995</v>
      </c>
      <c r="AP214">
        <v>0.91896262447400001</v>
      </c>
      <c r="AQ214">
        <v>0.35205080703699998</v>
      </c>
      <c r="AR214">
        <v>-0.93162835481700002</v>
      </c>
      <c r="AS214">
        <v>0.131129797435</v>
      </c>
      <c r="AT214">
        <v>-0.41555071894700002</v>
      </c>
      <c r="AU214" s="10">
        <f>(AVERAGE(AU209:AU213)+AVERAGE(AU215:AU219))/2</f>
        <v>0.93850072216439995</v>
      </c>
      <c r="AV214" s="10">
        <f>(AVERAGE(AV209:AV213)+AVERAGE(AV215:AV219))/2</f>
        <v>1.1438148845789997</v>
      </c>
      <c r="AW214" s="10">
        <f>(AVERAGE(AW209:AW213)+AVERAGE(AW215:AW219))/2</f>
        <v>-0.41715953815680001</v>
      </c>
      <c r="AX214">
        <v>0.20915491510199999</v>
      </c>
      <c r="AY214">
        <v>0.78131932530899995</v>
      </c>
      <c r="AZ214">
        <v>-0.76477462436099997</v>
      </c>
      <c r="BA214">
        <v>-0.207113260799</v>
      </c>
      <c r="BB214">
        <v>-0.46842046824799999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v>0.40691232460900001</v>
      </c>
      <c r="E215">
        <v>6.2307881008199999E-2</v>
      </c>
      <c r="F215">
        <v>0.39854592589900001</v>
      </c>
      <c r="G215">
        <v>-0.85797794482</v>
      </c>
      <c r="H215">
        <v>0.201860768109</v>
      </c>
      <c r="I215">
        <v>-0.156586332642</v>
      </c>
      <c r="J215">
        <v>0.58735699229899996</v>
      </c>
      <c r="K215">
        <v>0.73519337609299995</v>
      </c>
      <c r="L215">
        <v>0.38202882545299999</v>
      </c>
      <c r="M215">
        <v>-0.89754719892400003</v>
      </c>
      <c r="N215">
        <v>0.15894117112</v>
      </c>
      <c r="O215">
        <v>-0.21901738809400001</v>
      </c>
      <c r="P215">
        <v>0.909570905895</v>
      </c>
      <c r="Q215">
        <v>1.18226441384</v>
      </c>
      <c r="R215">
        <v>-0.41396385479300002</v>
      </c>
      <c r="S215">
        <v>0.28953999971400002</v>
      </c>
      <c r="T215">
        <v>1.0693836947399999</v>
      </c>
      <c r="U215">
        <v>-0.44478411594299999</v>
      </c>
      <c r="V215">
        <v>-0.27137918035300002</v>
      </c>
      <c r="W215">
        <v>-0.52327755694300004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0.36600675899399998</v>
      </c>
      <c r="AJ215">
        <v>9.8660052911600002E-2</v>
      </c>
      <c r="AK215">
        <v>0.40235180739400001</v>
      </c>
      <c r="AL215">
        <v>-0.82982646298399998</v>
      </c>
      <c r="AM215">
        <v>0.33175647164099997</v>
      </c>
      <c r="AN215">
        <v>-0.24006372146300001</v>
      </c>
      <c r="AO215">
        <v>0.55848488149599995</v>
      </c>
      <c r="AP215">
        <v>0.87851751561000002</v>
      </c>
      <c r="AQ215">
        <v>0.376531238175</v>
      </c>
      <c r="AR215">
        <v>-0.84079917669699999</v>
      </c>
      <c r="AS215">
        <v>0.14179707066300001</v>
      </c>
      <c r="AT215">
        <v>-0.37325120600299999</v>
      </c>
      <c r="AU215">
        <v>0.90903620206500002</v>
      </c>
      <c r="AV215">
        <v>1.2056503133100001</v>
      </c>
      <c r="AW215">
        <v>-0.51353300900200005</v>
      </c>
      <c r="AX215">
        <v>0.218654891781</v>
      </c>
      <c r="AY215">
        <v>0.79223971443399999</v>
      </c>
      <c r="AZ215">
        <v>-0.64745934448999998</v>
      </c>
      <c r="BA215">
        <v>-0.26904130093900003</v>
      </c>
      <c r="BB215">
        <v>-0.27348203089700002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v>0.47098760536099998</v>
      </c>
      <c r="E216">
        <v>7.5121403868200001E-2</v>
      </c>
      <c r="F216">
        <v>0.38888874292499997</v>
      </c>
      <c r="G216">
        <v>-0.84712588263800004</v>
      </c>
      <c r="H216">
        <v>0.23897961350399999</v>
      </c>
      <c r="I216">
        <v>-0.27379585892399999</v>
      </c>
      <c r="J216">
        <v>0.579320534394</v>
      </c>
      <c r="K216">
        <v>0.73967191910300001</v>
      </c>
      <c r="L216">
        <v>0.33507672924999998</v>
      </c>
      <c r="M216">
        <v>-0.78849414818499997</v>
      </c>
      <c r="N216">
        <v>0.15327669000999999</v>
      </c>
      <c r="O216">
        <v>-0.367029816999</v>
      </c>
      <c r="P216">
        <v>0.94489047119699998</v>
      </c>
      <c r="Q216">
        <v>1.22171991766</v>
      </c>
      <c r="R216">
        <v>-0.485290762963</v>
      </c>
      <c r="S216">
        <v>0.275923119868</v>
      </c>
      <c r="T216">
        <v>1.20873712161</v>
      </c>
      <c r="U216">
        <v>-0.53669813596000004</v>
      </c>
      <c r="V216">
        <v>-0.18637290806699999</v>
      </c>
      <c r="W216">
        <v>-0.51026987980500005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0.46961056084000002</v>
      </c>
      <c r="AJ216">
        <v>0.21762465182999999</v>
      </c>
      <c r="AK216">
        <v>0.38777702607699999</v>
      </c>
      <c r="AL216">
        <v>-0.841468094231</v>
      </c>
      <c r="AM216">
        <v>0.24907381394100001</v>
      </c>
      <c r="AN216">
        <v>-0.158516975024</v>
      </c>
      <c r="AO216">
        <v>0.58391002375000001</v>
      </c>
      <c r="AP216">
        <v>0.81480143863200005</v>
      </c>
      <c r="AQ216">
        <v>0.36009532827000001</v>
      </c>
      <c r="AR216">
        <v>-0.87183299162200001</v>
      </c>
      <c r="AS216">
        <v>0.13120140361499999</v>
      </c>
      <c r="AT216">
        <v>-0.39840844397699998</v>
      </c>
      <c r="AU216">
        <v>0.93488861487499997</v>
      </c>
      <c r="AV216">
        <v>1.15903002978</v>
      </c>
      <c r="AW216">
        <v>-0.462577427682</v>
      </c>
      <c r="AX216">
        <v>0.29134293932700001</v>
      </c>
      <c r="AY216">
        <v>0.83108554565500004</v>
      </c>
      <c r="AZ216">
        <v>-0.73434230139599999</v>
      </c>
      <c r="BA216">
        <v>-0.24336956412300001</v>
      </c>
      <c r="BB216">
        <v>-0.33194808525300001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v>0.40463747574699999</v>
      </c>
      <c r="E217">
        <v>0.19336194769199999</v>
      </c>
      <c r="F217">
        <v>0.385483373558</v>
      </c>
      <c r="G217">
        <v>-0.78270209230599996</v>
      </c>
      <c r="H217">
        <v>0.37265812114000002</v>
      </c>
      <c r="I217">
        <v>-0.29719188366999999</v>
      </c>
      <c r="J217">
        <v>0.55312418687099996</v>
      </c>
      <c r="K217">
        <v>0.730469766528</v>
      </c>
      <c r="L217">
        <v>0.28355226772800002</v>
      </c>
      <c r="M217">
        <v>-0.84383105550500004</v>
      </c>
      <c r="N217">
        <v>0.13205771397400001</v>
      </c>
      <c r="O217">
        <v>-0.27573804903600002</v>
      </c>
      <c r="P217">
        <v>1.1683335295699999</v>
      </c>
      <c r="Q217">
        <v>1.35905403782</v>
      </c>
      <c r="R217">
        <v>-0.225540604816</v>
      </c>
      <c r="S217">
        <v>0.23421301906299999</v>
      </c>
      <c r="T217">
        <v>0.78561026844000004</v>
      </c>
      <c r="U217">
        <v>-0.72070901038000001</v>
      </c>
      <c r="V217">
        <v>-0.239837270479</v>
      </c>
      <c r="W217">
        <v>-0.44137978115799997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0.483701829872</v>
      </c>
      <c r="AJ217">
        <v>0.211538046925</v>
      </c>
      <c r="AK217">
        <v>0.39132294015399999</v>
      </c>
      <c r="AL217">
        <v>-0.85155815071600005</v>
      </c>
      <c r="AM217">
        <v>0.54714069851000002</v>
      </c>
      <c r="AN217">
        <v>-0.23505462478899999</v>
      </c>
      <c r="AO217">
        <v>0.55820612353599997</v>
      </c>
      <c r="AP217">
        <v>0.769428424321</v>
      </c>
      <c r="AQ217">
        <v>0.30923444637300002</v>
      </c>
      <c r="AR217">
        <v>-0.97315576826000005</v>
      </c>
      <c r="AS217">
        <v>0.159259175689</v>
      </c>
      <c r="AT217">
        <v>-0.26773351899100001</v>
      </c>
      <c r="AU217">
        <v>0.92520338461899998</v>
      </c>
      <c r="AV217">
        <v>1.1259819280100001</v>
      </c>
      <c r="AW217">
        <v>-0.31854670555600001</v>
      </c>
      <c r="AX217">
        <v>0.37191233350000003</v>
      </c>
      <c r="AY217">
        <v>0.84924503963300002</v>
      </c>
      <c r="AZ217">
        <v>-0.64068064404299996</v>
      </c>
      <c r="BA217">
        <v>-0.230052690882</v>
      </c>
      <c r="BB217">
        <v>-0.49034293941000001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v>0.48665784601399997</v>
      </c>
      <c r="E218">
        <v>0.17120369928599999</v>
      </c>
      <c r="F218">
        <v>0.39252488138500002</v>
      </c>
      <c r="G218">
        <v>-0.82027858622000005</v>
      </c>
      <c r="H218">
        <v>0.37801352551</v>
      </c>
      <c r="I218">
        <v>-0.30842086092900001</v>
      </c>
      <c r="J218">
        <v>0.54715446708600002</v>
      </c>
      <c r="K218">
        <v>0.88818716904399997</v>
      </c>
      <c r="L218">
        <v>0.29972423984699997</v>
      </c>
      <c r="M218">
        <v>-0.85471870559600005</v>
      </c>
      <c r="N218">
        <v>0.131480754063</v>
      </c>
      <c r="O218">
        <v>-0.29539554182799999</v>
      </c>
      <c r="P218">
        <v>1.3245876943699999</v>
      </c>
      <c r="Q218">
        <v>1.6371908536899999</v>
      </c>
      <c r="R218">
        <v>-0.35610201993899998</v>
      </c>
      <c r="S218">
        <v>0.21687354120999999</v>
      </c>
      <c r="T218">
        <v>0.82136304126600002</v>
      </c>
      <c r="U218">
        <v>-0.79530514667999996</v>
      </c>
      <c r="V218">
        <v>-0.15650847506400001</v>
      </c>
      <c r="W218">
        <v>-0.43071451841699998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0.44162330739400002</v>
      </c>
      <c r="AJ218">
        <v>0.105822803534</v>
      </c>
      <c r="AK218">
        <v>0.38148762555299998</v>
      </c>
      <c r="AL218">
        <v>-0.844530363113</v>
      </c>
      <c r="AM218">
        <v>0.54132977652600001</v>
      </c>
      <c r="AN218">
        <v>-0.29962310058500002</v>
      </c>
      <c r="AO218">
        <v>0.54894355044999998</v>
      </c>
      <c r="AP218">
        <v>0.79306692143199997</v>
      </c>
      <c r="AQ218">
        <v>0.29378169725499997</v>
      </c>
      <c r="AR218">
        <v>-0.96572739889299997</v>
      </c>
      <c r="AS218">
        <v>0.15764931776400001</v>
      </c>
      <c r="AT218">
        <v>-0.33241177787499998</v>
      </c>
      <c r="AU218">
        <v>0.89922134802499998</v>
      </c>
      <c r="AV218">
        <v>1.1268808788</v>
      </c>
      <c r="AW218">
        <v>-0.29761552253599999</v>
      </c>
      <c r="AX218">
        <v>0.25730434147300002</v>
      </c>
      <c r="AY218">
        <v>0.88305513527799995</v>
      </c>
      <c r="AZ218">
        <v>-0.68534383635899998</v>
      </c>
      <c r="BA218">
        <v>-0.27454725040799999</v>
      </c>
      <c r="BB218">
        <v>-0.51807890710399995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v>0.40390523493000002</v>
      </c>
      <c r="E219">
        <v>0.150143297003</v>
      </c>
      <c r="F219">
        <v>0.39532255934299998</v>
      </c>
      <c r="G219">
        <v>-0.85442194852499997</v>
      </c>
      <c r="H219">
        <v>0.40562040811799999</v>
      </c>
      <c r="I219">
        <v>-0.22731180801799999</v>
      </c>
      <c r="J219">
        <v>0.544898392638</v>
      </c>
      <c r="K219">
        <v>0.82459338677899996</v>
      </c>
      <c r="L219">
        <v>0.30609695225200001</v>
      </c>
      <c r="M219">
        <v>-0.91083220633600004</v>
      </c>
      <c r="N219">
        <v>0.12987307435699999</v>
      </c>
      <c r="O219">
        <v>-0.377339489794</v>
      </c>
      <c r="P219">
        <v>0.95029108024099995</v>
      </c>
      <c r="Q219">
        <v>1.3038454912499999</v>
      </c>
      <c r="R219">
        <v>-0.38902915344599998</v>
      </c>
      <c r="S219">
        <v>0.237435237321</v>
      </c>
      <c r="T219">
        <v>0.84809071827100002</v>
      </c>
      <c r="U219">
        <v>-0.75369850601800004</v>
      </c>
      <c r="V219">
        <v>-0.21420024627299999</v>
      </c>
      <c r="W219">
        <v>-0.37947222269300002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0.44903663976399999</v>
      </c>
      <c r="AJ219">
        <v>8.9728208892899994E-2</v>
      </c>
      <c r="AK219">
        <v>0.38643681779900002</v>
      </c>
      <c r="AL219">
        <v>-0.85965677018800002</v>
      </c>
      <c r="AM219">
        <v>0.41567464226599998</v>
      </c>
      <c r="AN219">
        <v>-0.29408830950999998</v>
      </c>
      <c r="AO219">
        <v>0.54741209910499999</v>
      </c>
      <c r="AP219">
        <v>0.80601690049300001</v>
      </c>
      <c r="AQ219">
        <v>0.26969731214800002</v>
      </c>
      <c r="AR219">
        <v>-0.98085865912400005</v>
      </c>
      <c r="AS219">
        <v>0.16528323948900001</v>
      </c>
      <c r="AT219">
        <v>-0.427361666689</v>
      </c>
      <c r="AU219">
        <v>0.91400528155899996</v>
      </c>
      <c r="AV219">
        <v>1.12562734403</v>
      </c>
      <c r="AW219">
        <v>-0.45844503399100001</v>
      </c>
      <c r="AX219">
        <v>0.22754538413</v>
      </c>
      <c r="AY219">
        <v>0.83234209527699998</v>
      </c>
      <c r="AZ219">
        <v>-0.75072818210299996</v>
      </c>
      <c r="BA219">
        <v>-0.24722051646099999</v>
      </c>
      <c r="BB219">
        <v>-0.537125661102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v>0.32821056871499998</v>
      </c>
      <c r="E220">
        <v>6.2067195730699999E-2</v>
      </c>
      <c r="F220">
        <v>0.43432380433099999</v>
      </c>
      <c r="G220">
        <v>-0.78469396701600003</v>
      </c>
      <c r="H220">
        <v>0.29078513312199999</v>
      </c>
      <c r="I220">
        <v>-5.36585747739E-2</v>
      </c>
      <c r="J220">
        <v>0.543897027511</v>
      </c>
      <c r="K220">
        <v>0.76287912038899997</v>
      </c>
      <c r="L220">
        <v>0.38085320600700001</v>
      </c>
      <c r="M220">
        <v>-0.79902910349199996</v>
      </c>
      <c r="N220">
        <v>0.16214474479400001</v>
      </c>
      <c r="O220">
        <v>-0.40828924862100002</v>
      </c>
      <c r="P220">
        <v>0.93709722365100001</v>
      </c>
      <c r="Q220">
        <v>1.1139342783599999</v>
      </c>
      <c r="R220">
        <v>-0.34067284632400002</v>
      </c>
      <c r="S220">
        <v>0.21076433795899999</v>
      </c>
      <c r="T220">
        <v>0.87224697169599996</v>
      </c>
      <c r="U220">
        <v>-0.71180874070699995</v>
      </c>
      <c r="V220">
        <v>-9.4077813283899997E-2</v>
      </c>
      <c r="W220">
        <v>-0.283374910147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0.380895802645</v>
      </c>
      <c r="AJ220">
        <v>1.60772161237E-2</v>
      </c>
      <c r="AK220">
        <v>0.42818886642999998</v>
      </c>
      <c r="AL220">
        <v>-0.81968110322300003</v>
      </c>
      <c r="AM220">
        <v>0.632018879842</v>
      </c>
      <c r="AN220">
        <v>-0.234945029808</v>
      </c>
      <c r="AO220">
        <v>0.55263252139899999</v>
      </c>
      <c r="AP220">
        <v>0.73789312540600005</v>
      </c>
      <c r="AQ220">
        <v>0.32674124113300002</v>
      </c>
      <c r="AR220">
        <v>-0.92832251470500005</v>
      </c>
      <c r="AS220">
        <v>0.15793713807900001</v>
      </c>
      <c r="AT220">
        <v>-0.41477484734600001</v>
      </c>
      <c r="AU220">
        <v>0.91543676771000004</v>
      </c>
      <c r="AV220">
        <v>1.09508996365</v>
      </c>
      <c r="AW220">
        <v>-0.48845666687900002</v>
      </c>
      <c r="AX220">
        <v>0.273083948563</v>
      </c>
      <c r="AY220">
        <v>0.732425311962</v>
      </c>
      <c r="AZ220">
        <v>-0.84927019917500002</v>
      </c>
      <c r="BA220">
        <v>-9.4301501810400007E-2</v>
      </c>
      <c r="BB220">
        <v>-0.439382544885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v>0.40683975125100003</v>
      </c>
      <c r="E221">
        <v>4.8187560441300001E-2</v>
      </c>
      <c r="F221">
        <v>0.45411465970499998</v>
      </c>
      <c r="G221">
        <v>-0.84680636577900004</v>
      </c>
      <c r="H221">
        <v>0.45953505365199998</v>
      </c>
      <c r="I221">
        <v>-0.27689957108000002</v>
      </c>
      <c r="J221">
        <v>0.54423939428300006</v>
      </c>
      <c r="K221">
        <v>0.83110872386599999</v>
      </c>
      <c r="L221">
        <v>0.38436183519099998</v>
      </c>
      <c r="M221">
        <v>-0.94177604353599997</v>
      </c>
      <c r="N221">
        <v>0.134451518021</v>
      </c>
      <c r="O221">
        <v>-0.38761095046100003</v>
      </c>
      <c r="P221">
        <v>0.92818882630699995</v>
      </c>
      <c r="Q221">
        <v>1.1820217282000001</v>
      </c>
      <c r="R221">
        <v>-0.28773469426499998</v>
      </c>
      <c r="S221">
        <v>0.20726682934999999</v>
      </c>
      <c r="T221">
        <v>0.83120900997500002</v>
      </c>
      <c r="U221">
        <v>-0.66260391951300002</v>
      </c>
      <c r="V221">
        <v>-0.19348665495100001</v>
      </c>
      <c r="W221">
        <v>-0.33351099981900001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0.38354414425799999</v>
      </c>
      <c r="AJ221">
        <v>8.2246452332300005E-3</v>
      </c>
      <c r="AK221">
        <v>0.40238155959900002</v>
      </c>
      <c r="AL221">
        <v>-0.782833756474</v>
      </c>
      <c r="AM221">
        <v>0.60051641779499998</v>
      </c>
      <c r="AN221">
        <v>3.84099951294E-2</v>
      </c>
      <c r="AO221">
        <v>0.54598035944500001</v>
      </c>
      <c r="AP221">
        <v>0.73387404603600004</v>
      </c>
      <c r="AQ221">
        <v>0.35417408807299999</v>
      </c>
      <c r="AR221">
        <v>-0.93261221847599995</v>
      </c>
      <c r="AS221">
        <v>0.206843307118</v>
      </c>
      <c r="AT221">
        <v>-0.35528515198900001</v>
      </c>
      <c r="AU221">
        <v>0.92941941300099995</v>
      </c>
      <c r="AV221">
        <v>1.1467242450699999</v>
      </c>
      <c r="AW221">
        <v>-0.39249285471700002</v>
      </c>
      <c r="AX221">
        <v>0.304689407734</v>
      </c>
      <c r="AY221">
        <v>0.74116887368499995</v>
      </c>
      <c r="AZ221">
        <v>-0.84713000446599995</v>
      </c>
      <c r="BA221">
        <v>-0.23860569029799999</v>
      </c>
      <c r="BB221">
        <v>-0.33541888376099999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v>0.41720093725399998</v>
      </c>
      <c r="E222">
        <v>8.6424473378200001E-2</v>
      </c>
      <c r="F222">
        <v>0.38381676497900002</v>
      </c>
      <c r="G222">
        <v>-0.83671810140199998</v>
      </c>
      <c r="H222">
        <v>0.345824917289</v>
      </c>
      <c r="I222">
        <v>-0.16871287170300001</v>
      </c>
      <c r="J222">
        <v>0.55368800586699995</v>
      </c>
      <c r="K222">
        <v>0.78705540754799996</v>
      </c>
      <c r="L222">
        <v>0.46295011059000002</v>
      </c>
      <c r="M222">
        <v>-0.88969551830500004</v>
      </c>
      <c r="N222">
        <v>0.25627079656500001</v>
      </c>
      <c r="O222">
        <v>-0.42679458240000001</v>
      </c>
      <c r="P222">
        <v>0.92086468124200005</v>
      </c>
      <c r="Q222">
        <v>1.1470592739000001</v>
      </c>
      <c r="R222">
        <v>-0.488826119181</v>
      </c>
      <c r="S222">
        <v>0.21622936842400001</v>
      </c>
      <c r="T222">
        <v>0.76502931049900003</v>
      </c>
      <c r="U222">
        <v>-0.56571551927300001</v>
      </c>
      <c r="V222">
        <v>-0.26242778800700001</v>
      </c>
      <c r="W222">
        <v>-0.38969744266900003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0.45800333431899998</v>
      </c>
      <c r="AJ222">
        <v>0.15951771750800001</v>
      </c>
      <c r="AK222">
        <v>0.37706368317400002</v>
      </c>
      <c r="AL222">
        <v>-0.85014090511700002</v>
      </c>
      <c r="AM222">
        <v>0.44805192819299999</v>
      </c>
      <c r="AN222">
        <v>-0.20767164605499999</v>
      </c>
      <c r="AO222">
        <v>0.55539927953799995</v>
      </c>
      <c r="AP222">
        <v>0.79937911586999999</v>
      </c>
      <c r="AQ222">
        <v>0.34764512356400001</v>
      </c>
      <c r="AR222">
        <v>-0.93151386730800001</v>
      </c>
      <c r="AS222">
        <v>0.21154224031499999</v>
      </c>
      <c r="AT222">
        <v>-0.36130447375000002</v>
      </c>
      <c r="AU222">
        <v>0.94442483797499999</v>
      </c>
      <c r="AV222">
        <v>1.10576862652</v>
      </c>
      <c r="AW222">
        <v>-0.45873626401399997</v>
      </c>
      <c r="AX222">
        <v>0.23551638159300001</v>
      </c>
      <c r="AY222">
        <v>0.76070379822900003</v>
      </c>
      <c r="AZ222">
        <v>-0.68595217590500002</v>
      </c>
      <c r="BA222">
        <v>-0.25729930372999998</v>
      </c>
      <c r="BB222">
        <v>-0.35972416153499998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v>0.385347891379</v>
      </c>
      <c r="E223">
        <v>8.2556572388599994E-2</v>
      </c>
      <c r="F223">
        <v>0.37346743975199997</v>
      </c>
      <c r="G223">
        <v>-0.85840978765300002</v>
      </c>
      <c r="H223">
        <v>0.27599520725799997</v>
      </c>
      <c r="I223">
        <v>-6.1595858367899999E-4</v>
      </c>
      <c r="J223">
        <v>0.550390039991</v>
      </c>
      <c r="K223">
        <v>0.72789755437000003</v>
      </c>
      <c r="L223">
        <v>0.35228227998900002</v>
      </c>
      <c r="M223">
        <v>-0.82709374192999996</v>
      </c>
      <c r="N223">
        <v>0.16496499124799999</v>
      </c>
      <c r="O223">
        <v>-0.41294945847699999</v>
      </c>
      <c r="P223">
        <v>0.921095166641</v>
      </c>
      <c r="Q223">
        <v>1.1448146610200001</v>
      </c>
      <c r="R223">
        <v>-0.34420528210700002</v>
      </c>
      <c r="S223">
        <v>0.21661252965300001</v>
      </c>
      <c r="T223">
        <v>0.77061705209800002</v>
      </c>
      <c r="U223">
        <v>-0.77385798052699994</v>
      </c>
      <c r="V223">
        <v>-0.27272437521300003</v>
      </c>
      <c r="W223">
        <v>-0.42784368270899997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0.39718849799799999</v>
      </c>
      <c r="AJ223">
        <v>0.15860515657300001</v>
      </c>
      <c r="AK223">
        <v>0.37099166983100001</v>
      </c>
      <c r="AL223">
        <v>-0.85931578735400005</v>
      </c>
      <c r="AM223">
        <v>0.26096854576</v>
      </c>
      <c r="AN223">
        <v>-4.9248714027500001E-2</v>
      </c>
      <c r="AO223">
        <v>0.55037040281899996</v>
      </c>
      <c r="AP223">
        <v>0.79866684857799997</v>
      </c>
      <c r="AQ223">
        <v>0.27032890724300002</v>
      </c>
      <c r="AR223">
        <v>-0.98686048833899997</v>
      </c>
      <c r="AS223">
        <v>0.26247021406999999</v>
      </c>
      <c r="AT223">
        <v>-0.38323873781099999</v>
      </c>
      <c r="AU223">
        <v>0.91808183297099999</v>
      </c>
      <c r="AV223">
        <v>1.0728112117599999</v>
      </c>
      <c r="AW223">
        <v>-0.49802285384599998</v>
      </c>
      <c r="AX223">
        <v>0.26452759781399998</v>
      </c>
      <c r="AY223">
        <v>0.77165657869600002</v>
      </c>
      <c r="AZ223">
        <v>-0.82396904050200004</v>
      </c>
      <c r="BA223">
        <v>-0.25921008453099997</v>
      </c>
      <c r="BB223">
        <v>-0.42004138642900002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v>0.48137026492399998</v>
      </c>
      <c r="E224">
        <v>0.27739308473000002</v>
      </c>
      <c r="F224">
        <v>0.37074507740700002</v>
      </c>
      <c r="G224">
        <v>-0.836799197148</v>
      </c>
      <c r="H224">
        <v>0.37695379569199999</v>
      </c>
      <c r="I224">
        <v>-0.20335294760700001</v>
      </c>
      <c r="J224">
        <v>0.58673009764499995</v>
      </c>
      <c r="K224">
        <v>0.72407934026099996</v>
      </c>
      <c r="L224">
        <v>0.38895716990899998</v>
      </c>
      <c r="M224">
        <v>-0.90618167744699996</v>
      </c>
      <c r="N224">
        <v>0.14790035670599999</v>
      </c>
      <c r="O224">
        <v>-0.27413346400499999</v>
      </c>
      <c r="P224">
        <v>0.92135899414199995</v>
      </c>
      <c r="Q224">
        <v>1.1697840859899999</v>
      </c>
      <c r="R224">
        <v>-0.36835143122699998</v>
      </c>
      <c r="S224">
        <v>0.235695301883</v>
      </c>
      <c r="T224">
        <v>0.857763116868</v>
      </c>
      <c r="U224">
        <v>-0.73768155066700003</v>
      </c>
      <c r="V224">
        <v>-0.28474649396599999</v>
      </c>
      <c r="W224">
        <v>-0.33605171243499998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0.51005105698700004</v>
      </c>
      <c r="AJ224">
        <v>0.27206469330999999</v>
      </c>
      <c r="AK224">
        <v>0.371656024222</v>
      </c>
      <c r="AL224">
        <v>-0.832107901777</v>
      </c>
      <c r="AM224">
        <v>0.28350557840399998</v>
      </c>
      <c r="AN224">
        <v>-0.136578996555</v>
      </c>
      <c r="AO224">
        <v>0.58712115539700005</v>
      </c>
      <c r="AP224">
        <v>0.80015626370199999</v>
      </c>
      <c r="AQ224">
        <v>0.36313748402000001</v>
      </c>
      <c r="AR224">
        <v>-0.98647863474300002</v>
      </c>
      <c r="AS224">
        <v>0.22552346638699999</v>
      </c>
      <c r="AT224">
        <v>-0.24232188721299999</v>
      </c>
      <c r="AU224">
        <v>0.910938715357</v>
      </c>
      <c r="AV224">
        <v>1.1276361444</v>
      </c>
      <c r="AW224">
        <v>-0.38559548084</v>
      </c>
      <c r="AX224">
        <v>0.60158599865899998</v>
      </c>
      <c r="AY224">
        <v>0.85286731433100005</v>
      </c>
      <c r="AZ224">
        <v>-0.64261504049399998</v>
      </c>
      <c r="BA224">
        <v>-0.26393340158400003</v>
      </c>
      <c r="BB224">
        <v>-0.32524205531200001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v>0.43259742765699999</v>
      </c>
      <c r="E225">
        <v>0.21559837032199999</v>
      </c>
      <c r="F225">
        <v>0.37272248155999999</v>
      </c>
      <c r="G225">
        <v>-0.77520870086299998</v>
      </c>
      <c r="H225">
        <v>0.32780531899100002</v>
      </c>
      <c r="I225">
        <v>-0.189679830184</v>
      </c>
      <c r="J225">
        <v>0.56497047237700004</v>
      </c>
      <c r="K225">
        <v>0.740399469305</v>
      </c>
      <c r="L225">
        <v>0.39583457099699998</v>
      </c>
      <c r="M225">
        <v>-0.95436698715799995</v>
      </c>
      <c r="N225">
        <v>0.15108232730400001</v>
      </c>
      <c r="O225">
        <v>-0.36499935816200002</v>
      </c>
      <c r="P225">
        <v>0.904652044617</v>
      </c>
      <c r="Q225">
        <v>1.18622158011</v>
      </c>
      <c r="R225">
        <v>-0.40632060915200002</v>
      </c>
      <c r="S225">
        <v>0.23516687036700001</v>
      </c>
      <c r="T225">
        <v>0.80083150298899997</v>
      </c>
      <c r="U225">
        <v>-0.53970510948999995</v>
      </c>
      <c r="V225">
        <v>-0.243681043584</v>
      </c>
      <c r="W225">
        <v>-0.298307155155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0.42684833482700002</v>
      </c>
      <c r="AJ225">
        <v>9.1807375815300005E-2</v>
      </c>
      <c r="AK225">
        <v>0.36935575325999997</v>
      </c>
      <c r="AL225">
        <v>-0.86009455835000004</v>
      </c>
      <c r="AM225">
        <v>0.19770737590199999</v>
      </c>
      <c r="AN225">
        <v>-0.27801544655400001</v>
      </c>
      <c r="AO225">
        <v>0.56025362644599996</v>
      </c>
      <c r="AP225">
        <v>0.76487364209200004</v>
      </c>
      <c r="AQ225">
        <v>0.321339961698</v>
      </c>
      <c r="AR225">
        <v>-0.88789072256500001</v>
      </c>
      <c r="AS225">
        <v>0.15623442368900001</v>
      </c>
      <c r="AT225">
        <v>-0.40356553738500001</v>
      </c>
      <c r="AU225">
        <v>0.90525050835700005</v>
      </c>
      <c r="AV225">
        <v>1.1865978940799999</v>
      </c>
      <c r="AW225">
        <v>-0.399903586586</v>
      </c>
      <c r="AX225">
        <v>0.24554137928200001</v>
      </c>
      <c r="AY225">
        <v>0.81354405295499999</v>
      </c>
      <c r="AZ225">
        <v>-0.60288141235000003</v>
      </c>
      <c r="BA225">
        <v>-0.22521053817100001</v>
      </c>
      <c r="BB225">
        <v>-0.414005971518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v>0.42126199610499998</v>
      </c>
      <c r="E226">
        <v>0.17398763495399999</v>
      </c>
      <c r="F226">
        <v>0.38461878346400002</v>
      </c>
      <c r="G226">
        <v>-0.81792056129400004</v>
      </c>
      <c r="H226">
        <v>0.40998558095799997</v>
      </c>
      <c r="I226">
        <v>9.20886470924E-2</v>
      </c>
      <c r="J226">
        <v>0.54600799350600004</v>
      </c>
      <c r="K226">
        <v>0.74235658026200002</v>
      </c>
      <c r="L226">
        <v>0.29443362361699998</v>
      </c>
      <c r="M226">
        <v>-0.92333678631600002</v>
      </c>
      <c r="N226">
        <v>0.19880066562099999</v>
      </c>
      <c r="O226">
        <v>-0.41596453415500001</v>
      </c>
      <c r="P226">
        <v>0.90795731076099995</v>
      </c>
      <c r="Q226">
        <v>1.2319814432</v>
      </c>
      <c r="R226">
        <v>-0.47005711121799998</v>
      </c>
      <c r="S226">
        <v>0.29099020175399998</v>
      </c>
      <c r="T226">
        <v>0.816836841531</v>
      </c>
      <c r="U226">
        <v>-0.815568711866</v>
      </c>
      <c r="V226">
        <v>-0.26609042871299998</v>
      </c>
      <c r="W226">
        <v>-0.25697899839999999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0.388517545277</v>
      </c>
      <c r="AJ226">
        <v>9.7547447502999998E-2</v>
      </c>
      <c r="AK226">
        <v>0.38479946639200002</v>
      </c>
      <c r="AL226">
        <v>-0.79233363907099996</v>
      </c>
      <c r="AM226">
        <v>0.329457776649</v>
      </c>
      <c r="AN226">
        <v>-0.217704184011</v>
      </c>
      <c r="AO226">
        <v>0.54965130094600001</v>
      </c>
      <c r="AP226">
        <v>0.75578170695199998</v>
      </c>
      <c r="AQ226">
        <v>0.31635026781800002</v>
      </c>
      <c r="AR226">
        <v>-0.901619802458</v>
      </c>
      <c r="AS226">
        <v>0.12718147310899999</v>
      </c>
      <c r="AT226">
        <v>-0.42729427460000002</v>
      </c>
      <c r="AU226">
        <v>0.90572848270899997</v>
      </c>
      <c r="AV226">
        <v>1.19686725888</v>
      </c>
      <c r="AW226">
        <v>-0.43504211698700002</v>
      </c>
      <c r="AX226">
        <v>0.49294169518800002</v>
      </c>
      <c r="AY226">
        <v>0.86746675661200001</v>
      </c>
      <c r="AZ226">
        <v>-0.62311360804600002</v>
      </c>
      <c r="BA226">
        <v>-0.20893374089299999</v>
      </c>
      <c r="BB226">
        <v>-0.45003316797600001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v>0.44095181793499999</v>
      </c>
      <c r="E227">
        <v>0.157927534816</v>
      </c>
      <c r="F227">
        <v>0.37936477569100002</v>
      </c>
      <c r="G227">
        <v>-0.75676567787100002</v>
      </c>
      <c r="H227">
        <v>0.36928158489700003</v>
      </c>
      <c r="I227">
        <v>-0.237675795563</v>
      </c>
      <c r="J227">
        <v>0.552062105049</v>
      </c>
      <c r="K227">
        <v>0.72689921435600002</v>
      </c>
      <c r="L227">
        <v>0.27852061536799999</v>
      </c>
      <c r="M227">
        <v>-0.84576706789400002</v>
      </c>
      <c r="N227">
        <v>0.15730240706099999</v>
      </c>
      <c r="O227">
        <v>-0.43483057440299999</v>
      </c>
      <c r="P227">
        <v>0.89832041661600004</v>
      </c>
      <c r="Q227">
        <v>1.23976264154</v>
      </c>
      <c r="R227">
        <v>-0.51362896108800005</v>
      </c>
      <c r="S227">
        <v>0.29528204112599998</v>
      </c>
      <c r="T227">
        <v>0.98369983028999997</v>
      </c>
      <c r="U227">
        <v>-0.83572321675799999</v>
      </c>
      <c r="V227">
        <v>-0.25357621257000001</v>
      </c>
      <c r="W227">
        <v>-0.33985442416299999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0.39903388124799999</v>
      </c>
      <c r="AJ227">
        <v>8.49251406485E-2</v>
      </c>
      <c r="AK227">
        <v>0.38492744135899998</v>
      </c>
      <c r="AL227">
        <v>-0.73197841788499995</v>
      </c>
      <c r="AM227">
        <v>0.36234888339299998</v>
      </c>
      <c r="AN227">
        <v>-0.23601871832900001</v>
      </c>
      <c r="AO227">
        <v>0.55564691833199997</v>
      </c>
      <c r="AP227">
        <v>0.73330786572399997</v>
      </c>
      <c r="AQ227">
        <v>0.30517873747500002</v>
      </c>
      <c r="AR227">
        <v>-0.85132271107000002</v>
      </c>
      <c r="AS227">
        <v>0.15583849400399999</v>
      </c>
      <c r="AT227">
        <v>-0.37250620163499998</v>
      </c>
      <c r="AU227">
        <v>0.89841376774799997</v>
      </c>
      <c r="AV227">
        <v>1.2253862369999999</v>
      </c>
      <c r="AW227">
        <v>-0.51691137665300002</v>
      </c>
      <c r="AX227">
        <v>0.26808438858299999</v>
      </c>
      <c r="AY227">
        <v>1.12844748647</v>
      </c>
      <c r="AZ227">
        <v>-0.61210315636099999</v>
      </c>
      <c r="BA227">
        <v>-0.21333151662800001</v>
      </c>
      <c r="BB227">
        <v>-0.52863697742899995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v>0.65850600312899998</v>
      </c>
      <c r="E228">
        <v>0.104560286567</v>
      </c>
      <c r="F228">
        <v>0.381356677132</v>
      </c>
      <c r="G228">
        <v>-0.84938582107600002</v>
      </c>
      <c r="H228">
        <v>0.32300483159600002</v>
      </c>
      <c r="I228">
        <v>-0.24026242331200001</v>
      </c>
      <c r="J228">
        <v>0.54699287531899998</v>
      </c>
      <c r="K228">
        <v>0.73617544282900005</v>
      </c>
      <c r="L228">
        <v>0.26813559423299999</v>
      </c>
      <c r="M228">
        <v>-0.96948352616900002</v>
      </c>
      <c r="N228">
        <v>0.183896629979</v>
      </c>
      <c r="O228">
        <v>-0.43091231826100002</v>
      </c>
      <c r="P228">
        <v>0.90611302217800005</v>
      </c>
      <c r="Q228">
        <v>1.14200047924</v>
      </c>
      <c r="R228">
        <v>-0.42436611988599998</v>
      </c>
      <c r="S228">
        <v>0.433951182017</v>
      </c>
      <c r="T228">
        <v>0.82980504124700005</v>
      </c>
      <c r="U228">
        <v>-0.79721430222800005</v>
      </c>
      <c r="V228">
        <v>-0.21449225842299999</v>
      </c>
      <c r="W228">
        <v>-0.50397359683999998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0.58495939467500002</v>
      </c>
      <c r="AJ228">
        <v>5.2519459498100003E-2</v>
      </c>
      <c r="AK228">
        <v>0.379024736631</v>
      </c>
      <c r="AL228">
        <v>-0.84216352566399999</v>
      </c>
      <c r="AM228">
        <v>0.26073497712600002</v>
      </c>
      <c r="AN228">
        <v>-0.140616858495</v>
      </c>
      <c r="AO228">
        <v>0.57572000886600005</v>
      </c>
      <c r="AP228">
        <v>0.78533294102700002</v>
      </c>
      <c r="AQ228">
        <v>0.44399330693</v>
      </c>
      <c r="AR228">
        <v>-0.86437556475800004</v>
      </c>
      <c r="AS228">
        <v>0.222748829329</v>
      </c>
      <c r="AT228">
        <v>-0.41399229984300001</v>
      </c>
      <c r="AU228">
        <v>0.90176260863699997</v>
      </c>
      <c r="AV228">
        <v>1.1366614535899999</v>
      </c>
      <c r="AW228">
        <v>-0.49145712815199999</v>
      </c>
      <c r="AX228">
        <v>0.25394305255900002</v>
      </c>
      <c r="AY228">
        <v>0.896538246797</v>
      </c>
      <c r="AZ228">
        <v>-0.70772966877900001</v>
      </c>
      <c r="BA228">
        <v>-0.158678686155</v>
      </c>
      <c r="BB228">
        <v>-0.54476045754699998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v>0.40044702277100003</v>
      </c>
      <c r="E229">
        <v>7.8638273004800002E-2</v>
      </c>
      <c r="F229">
        <v>0.40345066501999999</v>
      </c>
      <c r="G229">
        <v>-0.72066472931199999</v>
      </c>
      <c r="H229">
        <v>0.25964327249699998</v>
      </c>
      <c r="I229">
        <v>-0.29043316665399999</v>
      </c>
      <c r="J229">
        <v>0.54781043888600001</v>
      </c>
      <c r="K229">
        <v>0.76405728390600003</v>
      </c>
      <c r="L229">
        <v>0.280699207226</v>
      </c>
      <c r="M229">
        <v>-0.91931671569600004</v>
      </c>
      <c r="N229">
        <v>0.199080282208</v>
      </c>
      <c r="O229">
        <v>-0.226507720179</v>
      </c>
      <c r="P229">
        <v>0.89952100738399998</v>
      </c>
      <c r="Q229">
        <v>1.09364706927</v>
      </c>
      <c r="R229">
        <v>-0.53901148766999996</v>
      </c>
      <c r="S229">
        <v>0.29066060727800003</v>
      </c>
      <c r="T229">
        <v>1.0885459713700001</v>
      </c>
      <c r="U229">
        <v>-0.75956138425599995</v>
      </c>
      <c r="V229">
        <v>-0.23085291039200001</v>
      </c>
      <c r="W229">
        <v>-0.352756480298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0.377033777194</v>
      </c>
      <c r="AJ229">
        <v>3.64717014459E-2</v>
      </c>
      <c r="AK229">
        <v>0.39318838834499997</v>
      </c>
      <c r="AL229">
        <v>-0.85922985286800002</v>
      </c>
      <c r="AM229">
        <v>0.23790894028199999</v>
      </c>
      <c r="AN229">
        <v>-4.5633762479099997E-2</v>
      </c>
      <c r="AO229">
        <v>0.54979616263999997</v>
      </c>
      <c r="AP229">
        <v>0.79186747411299996</v>
      </c>
      <c r="AQ229">
        <v>0.38509470039799998</v>
      </c>
      <c r="AR229">
        <v>-0.80345101760299997</v>
      </c>
      <c r="AS229">
        <v>0.301559055242</v>
      </c>
      <c r="AT229">
        <v>-0.33303238337500002</v>
      </c>
      <c r="AU229">
        <v>0.89775220354600005</v>
      </c>
      <c r="AV229">
        <v>1.09524158073</v>
      </c>
      <c r="AW229">
        <v>-0.36771148951799998</v>
      </c>
      <c r="AX229">
        <v>0.27268210837700002</v>
      </c>
      <c r="AY229">
        <v>0.78922803857799995</v>
      </c>
      <c r="AZ229">
        <v>-0.82807723265599997</v>
      </c>
      <c r="BA229">
        <v>-0.21781768216899999</v>
      </c>
      <c r="BB229">
        <v>-0.41345252877200001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v>0.36720975321799998</v>
      </c>
      <c r="E230">
        <v>5.9895304593700002E-3</v>
      </c>
      <c r="F230">
        <v>0.44272528387100002</v>
      </c>
      <c r="G230">
        <v>-0.81485958001500003</v>
      </c>
      <c r="H230">
        <v>0.30396755283400001</v>
      </c>
      <c r="I230">
        <v>-0.21511310253800001</v>
      </c>
      <c r="J230">
        <v>0.54611595795000001</v>
      </c>
      <c r="K230">
        <v>0.74914203522699996</v>
      </c>
      <c r="L230">
        <v>0.33348201075799999</v>
      </c>
      <c r="M230">
        <v>-0.89341933086900005</v>
      </c>
      <c r="N230">
        <v>0.127674419989</v>
      </c>
      <c r="O230">
        <v>-0.300018880333</v>
      </c>
      <c r="P230">
        <v>0.89785548812600002</v>
      </c>
      <c r="Q230">
        <v>1.09866307528</v>
      </c>
      <c r="R230">
        <v>-0.48234008383400001</v>
      </c>
      <c r="S230">
        <v>0.20960597325399999</v>
      </c>
      <c r="T230">
        <v>0.84987621667699997</v>
      </c>
      <c r="U230">
        <v>-0.65197620860500005</v>
      </c>
      <c r="V230">
        <v>-0.27225068799199997</v>
      </c>
      <c r="W230">
        <v>-0.39865578175100003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0.32700036176800001</v>
      </c>
      <c r="AJ230">
        <v>-3.5529657663200001E-2</v>
      </c>
      <c r="AK230">
        <v>0.409079495668</v>
      </c>
      <c r="AL230">
        <v>-0.86057437548799998</v>
      </c>
      <c r="AM230">
        <v>0.34255581742300001</v>
      </c>
      <c r="AN230">
        <v>-0.25936056205399999</v>
      </c>
      <c r="AO230">
        <v>0.55047156234600003</v>
      </c>
      <c r="AP230">
        <v>0.73663052442499999</v>
      </c>
      <c r="AQ230">
        <v>0.548997743042</v>
      </c>
      <c r="AR230">
        <v>-0.90260679272300004</v>
      </c>
      <c r="AS230">
        <v>0.143197963205</v>
      </c>
      <c r="AT230">
        <v>-0.37953945823099999</v>
      </c>
      <c r="AU230">
        <v>0.89916450326300001</v>
      </c>
      <c r="AV230">
        <v>1.0923622598</v>
      </c>
      <c r="AW230">
        <v>-0.476946670598</v>
      </c>
      <c r="AX230">
        <v>0.21553254295499999</v>
      </c>
      <c r="AY230">
        <v>0.75485069823299999</v>
      </c>
      <c r="AZ230">
        <v>-0.64999701758700001</v>
      </c>
      <c r="BA230">
        <v>-0.28145035452099998</v>
      </c>
      <c r="BB230">
        <v>-0.49552043776999999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v>0.50611372348899997</v>
      </c>
      <c r="E231">
        <v>-3.4528378062299997E-2</v>
      </c>
      <c r="F231">
        <v>0.37548583698299998</v>
      </c>
      <c r="G231">
        <v>-0.83648115358099995</v>
      </c>
      <c r="H231">
        <v>0.271291328399</v>
      </c>
      <c r="I231">
        <v>-0.11880393782400001</v>
      </c>
      <c r="J231">
        <v>0.54469585487000005</v>
      </c>
      <c r="K231">
        <v>0.738832503152</v>
      </c>
      <c r="L231">
        <v>0.36250633710899999</v>
      </c>
      <c r="M231">
        <v>-0.95496070365300001</v>
      </c>
      <c r="N231">
        <v>0.20667498236199999</v>
      </c>
      <c r="O231">
        <v>-0.402692406354</v>
      </c>
      <c r="P231">
        <v>0.89748638371800005</v>
      </c>
      <c r="Q231">
        <v>1.0922144007800001</v>
      </c>
      <c r="R231">
        <v>-0.49392357521899999</v>
      </c>
      <c r="S231">
        <v>0.22396372365799999</v>
      </c>
      <c r="T231">
        <v>0.89451924065400001</v>
      </c>
      <c r="U231">
        <v>-0.77467453553800003</v>
      </c>
      <c r="V231">
        <v>-0.242061501914</v>
      </c>
      <c r="W231">
        <v>-0.33266804687599999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0.460295374551</v>
      </c>
      <c r="AJ231">
        <v>-3.67027512276E-2</v>
      </c>
      <c r="AK231">
        <v>0.38245974473400002</v>
      </c>
      <c r="AL231">
        <v>-0.81611615123699999</v>
      </c>
      <c r="AM231">
        <v>0.32187363721000001</v>
      </c>
      <c r="AN231">
        <v>-7.2340815953400001E-2</v>
      </c>
      <c r="AO231">
        <v>0.54749797281000001</v>
      </c>
      <c r="AP231">
        <v>0.73464340463599997</v>
      </c>
      <c r="AQ231">
        <v>0.28109307646499998</v>
      </c>
      <c r="AR231">
        <v>-0.96394445879000001</v>
      </c>
      <c r="AS231">
        <v>0.12786499348399999</v>
      </c>
      <c r="AT231">
        <v>-0.39164063030599999</v>
      </c>
      <c r="AU231">
        <v>0.91208860008699999</v>
      </c>
      <c r="AV231">
        <v>1.11469282372</v>
      </c>
      <c r="AW231">
        <v>-0.50361682658100004</v>
      </c>
      <c r="AX231">
        <v>0.27147329930300002</v>
      </c>
      <c r="AY231">
        <v>0.82153141232500004</v>
      </c>
      <c r="AZ231">
        <v>-0.70162641995800001</v>
      </c>
      <c r="BA231">
        <v>-0.241815258798</v>
      </c>
      <c r="BB231">
        <v>-0.54631815452400001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v>0.36530228171500001</v>
      </c>
      <c r="E232">
        <v>-1.13555546593E-2</v>
      </c>
      <c r="F232">
        <v>0.39450651135999998</v>
      </c>
      <c r="G232">
        <v>-0.81287382333299996</v>
      </c>
      <c r="H232">
        <v>0.34607609878500001</v>
      </c>
      <c r="I232">
        <v>-0.27244228436000001</v>
      </c>
      <c r="J232">
        <v>0.56489319757800005</v>
      </c>
      <c r="K232">
        <v>0.76789350170799997</v>
      </c>
      <c r="L232">
        <v>0.29156132356999998</v>
      </c>
      <c r="M232">
        <v>-0.93760090776000005</v>
      </c>
      <c r="N232">
        <v>0.22503566424900001</v>
      </c>
      <c r="O232">
        <v>-0.33215790646400001</v>
      </c>
      <c r="P232">
        <v>0.89798967979400002</v>
      </c>
      <c r="Q232">
        <v>1.12748141171</v>
      </c>
      <c r="R232">
        <v>-0.52131551709799995</v>
      </c>
      <c r="S232">
        <v>0.31010583806399999</v>
      </c>
      <c r="T232">
        <v>0.89667240938100001</v>
      </c>
      <c r="U232">
        <v>-0.67198641464800002</v>
      </c>
      <c r="V232">
        <v>-0.28030668528899999</v>
      </c>
      <c r="W232">
        <v>-0.26610389951699998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0.32908894072200001</v>
      </c>
      <c r="AJ232">
        <v>-2.0984208052500002E-2</v>
      </c>
      <c r="AK232">
        <v>0.41796160275599997</v>
      </c>
      <c r="AL232">
        <v>-0.81210528675000004</v>
      </c>
      <c r="AM232">
        <v>0.24045305977100001</v>
      </c>
      <c r="AN232">
        <v>-0.19515898347300001</v>
      </c>
      <c r="AO232">
        <v>0.58617012282299996</v>
      </c>
      <c r="AP232">
        <v>0.77917537612999999</v>
      </c>
      <c r="AQ232">
        <v>0.25242415389200001</v>
      </c>
      <c r="AR232">
        <v>-0.88195701446899999</v>
      </c>
      <c r="AS232">
        <v>0.141210177815</v>
      </c>
      <c r="AT232">
        <v>-0.37793597551300001</v>
      </c>
      <c r="AU232">
        <v>0.94023496791100003</v>
      </c>
      <c r="AV232">
        <v>1.1440890503500001</v>
      </c>
      <c r="AW232">
        <v>-0.37929304348600001</v>
      </c>
      <c r="AX232">
        <v>0.21529001621300001</v>
      </c>
      <c r="AY232">
        <v>0.82865807441399997</v>
      </c>
      <c r="AZ232">
        <v>-0.67541123863899999</v>
      </c>
      <c r="BA232">
        <v>-0.26299165646799999</v>
      </c>
      <c r="BB232">
        <v>-0.56897600822700001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v>0.38128146045900002</v>
      </c>
      <c r="E233">
        <v>0.108394121339</v>
      </c>
      <c r="F233">
        <v>0.40586294820899999</v>
      </c>
      <c r="G233">
        <v>-0.71236691349100001</v>
      </c>
      <c r="H233">
        <v>0.51178368700800003</v>
      </c>
      <c r="I233">
        <v>-0.24758882218700001</v>
      </c>
      <c r="J233">
        <v>0.55021767330799998</v>
      </c>
      <c r="K233">
        <v>0.76244380164299996</v>
      </c>
      <c r="L233">
        <v>0.32721333272199998</v>
      </c>
      <c r="M233">
        <v>-0.95477557129199997</v>
      </c>
      <c r="N233">
        <v>0.133809017359</v>
      </c>
      <c r="O233">
        <v>-0.26620554412500003</v>
      </c>
      <c r="P233">
        <v>0.89825503559999997</v>
      </c>
      <c r="Q233">
        <v>1.25882069231</v>
      </c>
      <c r="R233">
        <v>-0.387817575109</v>
      </c>
      <c r="S233">
        <v>0.29407019565600001</v>
      </c>
      <c r="T233">
        <v>0.90099696332000001</v>
      </c>
      <c r="U233">
        <v>-0.75706771088000002</v>
      </c>
      <c r="V233">
        <v>-0.18873506300599999</v>
      </c>
      <c r="W233">
        <v>-0.34103461213199998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0.37977871009800002</v>
      </c>
      <c r="AJ233">
        <v>0.120199973531</v>
      </c>
      <c r="AK233">
        <v>0.41887984900199998</v>
      </c>
      <c r="AL233">
        <v>-0.72811455390299995</v>
      </c>
      <c r="AM233">
        <v>0.48279105897699998</v>
      </c>
      <c r="AN233">
        <v>2.9158396585699999E-2</v>
      </c>
      <c r="AO233">
        <v>0.62018591353999997</v>
      </c>
      <c r="AP233">
        <v>0.75067515821200004</v>
      </c>
      <c r="AQ233">
        <v>0.29478157534799998</v>
      </c>
      <c r="AR233">
        <v>-0.74318486500500003</v>
      </c>
      <c r="AS233">
        <v>0.16142988201799999</v>
      </c>
      <c r="AT233">
        <v>-0.38907504260499998</v>
      </c>
      <c r="AU233">
        <v>0.93273637543700005</v>
      </c>
      <c r="AV233">
        <v>1.2760500478400001</v>
      </c>
      <c r="AW233">
        <v>-0.23587089708699999</v>
      </c>
      <c r="AX233">
        <v>0.21064014237299999</v>
      </c>
      <c r="AY233">
        <v>0.89226976034700001</v>
      </c>
      <c r="AZ233">
        <v>-0.809075253514</v>
      </c>
      <c r="BA233">
        <v>-0.27034363773999998</v>
      </c>
      <c r="BB233">
        <v>-0.56586193699599996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v>0.34088687422500002</v>
      </c>
      <c r="E234">
        <v>1.2254406894500001E-2</v>
      </c>
      <c r="F234">
        <v>0.40454118576499998</v>
      </c>
      <c r="G234">
        <v>-0.78088267740499995</v>
      </c>
      <c r="H234">
        <v>0.20004924131099999</v>
      </c>
      <c r="I234">
        <v>-0.14168131900299999</v>
      </c>
      <c r="J234">
        <v>0.57628910246700005</v>
      </c>
      <c r="K234">
        <v>0.87447271562899997</v>
      </c>
      <c r="L234">
        <v>0.542370228663</v>
      </c>
      <c r="M234">
        <v>-0.82696178008400001</v>
      </c>
      <c r="N234">
        <v>0.13305276800599999</v>
      </c>
      <c r="O234">
        <v>-0.40860913196699999</v>
      </c>
      <c r="P234">
        <v>0.91834566860599998</v>
      </c>
      <c r="Q234">
        <v>1.2577157612700001</v>
      </c>
      <c r="R234">
        <v>-0.430844744429</v>
      </c>
      <c r="S234">
        <v>0.21351337842599999</v>
      </c>
      <c r="T234">
        <v>0.85275240351899995</v>
      </c>
      <c r="U234">
        <v>-0.65072729938700002</v>
      </c>
      <c r="V234">
        <v>-0.155565965532</v>
      </c>
      <c r="W234">
        <v>-0.46626562689099998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0.36675840218299999</v>
      </c>
      <c r="AJ234">
        <v>1.4337021375599999E-2</v>
      </c>
      <c r="AK234">
        <v>0.426915862787</v>
      </c>
      <c r="AL234">
        <v>-0.72929693572700005</v>
      </c>
      <c r="AM234">
        <v>0.35836084701100002</v>
      </c>
      <c r="AN234">
        <v>0.27349441203300001</v>
      </c>
      <c r="AO234">
        <v>0.670674506266</v>
      </c>
      <c r="AP234">
        <v>0.76077738612199997</v>
      </c>
      <c r="AQ234">
        <v>0.38126883925900001</v>
      </c>
      <c r="AR234">
        <v>-0.737398105282</v>
      </c>
      <c r="AS234">
        <v>0.127972465264</v>
      </c>
      <c r="AT234">
        <v>-0.42330166140499997</v>
      </c>
      <c r="AU234">
        <v>0.93729291300200002</v>
      </c>
      <c r="AV234">
        <v>1.40342806016</v>
      </c>
      <c r="AW234">
        <v>-0.38530508003800001</v>
      </c>
      <c r="AX234">
        <v>0.22875553647499999</v>
      </c>
      <c r="AY234">
        <v>0.86750781422699996</v>
      </c>
      <c r="AZ234">
        <v>-0.81418406249300002</v>
      </c>
      <c r="BA234">
        <v>-0.191231430151</v>
      </c>
      <c r="BB234">
        <v>-0.57162848134400002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v>0.33119528724500003</v>
      </c>
      <c r="E235">
        <v>6.1965640406399999E-2</v>
      </c>
      <c r="F235">
        <v>0.38252201782299999</v>
      </c>
      <c r="G235">
        <v>-0.766611292236</v>
      </c>
      <c r="H235">
        <v>0.181960805127</v>
      </c>
      <c r="I235">
        <v>-0.24493144432799999</v>
      </c>
      <c r="J235">
        <v>0.57107394135699996</v>
      </c>
      <c r="K235">
        <v>0.82688619149499998</v>
      </c>
      <c r="L235">
        <v>0.45906181661200002</v>
      </c>
      <c r="M235">
        <v>-0.80165784425300002</v>
      </c>
      <c r="N235">
        <v>0.141201041207</v>
      </c>
      <c r="O235">
        <v>-0.26692404598399999</v>
      </c>
      <c r="P235">
        <v>0.92748118021699999</v>
      </c>
      <c r="Q235">
        <v>1.1463597125</v>
      </c>
      <c r="R235">
        <v>-0.45641690727200002</v>
      </c>
      <c r="S235">
        <v>0.21511548742799999</v>
      </c>
      <c r="T235">
        <v>0.89466383732099997</v>
      </c>
      <c r="U235">
        <v>-0.70394433866999995</v>
      </c>
      <c r="V235">
        <v>-0.27810392056200001</v>
      </c>
      <c r="W235">
        <v>-0.384561504168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0.33003544824100001</v>
      </c>
      <c r="AJ235">
        <v>-2.15118603887E-2</v>
      </c>
      <c r="AK235">
        <v>0.40180118686299998</v>
      </c>
      <c r="AL235">
        <v>-0.75885763213299995</v>
      </c>
      <c r="AM235">
        <v>0.39331012692299999</v>
      </c>
      <c r="AN235">
        <v>-0.14792877146</v>
      </c>
      <c r="AO235">
        <v>0.65930722464799996</v>
      </c>
      <c r="AP235">
        <v>0.73792575774900004</v>
      </c>
      <c r="AQ235">
        <v>0.42935789179200001</v>
      </c>
      <c r="AR235">
        <v>-0.84929153224499998</v>
      </c>
      <c r="AS235">
        <v>0.17427454066299999</v>
      </c>
      <c r="AT235">
        <v>-0.43459510049200001</v>
      </c>
      <c r="AU235">
        <v>0.93914252354399996</v>
      </c>
      <c r="AV235">
        <v>1.2181413453100001</v>
      </c>
      <c r="AW235">
        <v>-0.48721528299799999</v>
      </c>
      <c r="AX235">
        <v>0.213961672311</v>
      </c>
      <c r="AY235">
        <v>0.865334591923</v>
      </c>
      <c r="AZ235">
        <v>-0.70428697845900001</v>
      </c>
      <c r="BA235">
        <v>-0.27279628653999999</v>
      </c>
      <c r="BB235">
        <v>-0.43499938570699997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v>0.38156990383299999</v>
      </c>
      <c r="E236">
        <v>-7.6503160054999996E-3</v>
      </c>
      <c r="F236">
        <v>0.37445485329799999</v>
      </c>
      <c r="G236">
        <v>-0.80315331630300002</v>
      </c>
      <c r="H236">
        <v>0.23261089121799999</v>
      </c>
      <c r="I236">
        <v>-0.23339672439600001</v>
      </c>
      <c r="J236">
        <v>0.54416653671100002</v>
      </c>
      <c r="K236">
        <v>0.78254426981400005</v>
      </c>
      <c r="L236">
        <v>0.42306453668900001</v>
      </c>
      <c r="M236">
        <v>-0.34414314269399998</v>
      </c>
      <c r="N236">
        <v>0.13314406735199999</v>
      </c>
      <c r="O236">
        <v>-0.39805650485499999</v>
      </c>
      <c r="P236">
        <v>0.91972360100100004</v>
      </c>
      <c r="Q236">
        <v>1.15386930314</v>
      </c>
      <c r="R236">
        <v>-0.45071023635700003</v>
      </c>
      <c r="S236">
        <v>0.20995662262000001</v>
      </c>
      <c r="T236">
        <v>0.84546185996900003</v>
      </c>
      <c r="U236">
        <v>-0.71376438171699996</v>
      </c>
      <c r="V236">
        <v>-0.20531247469</v>
      </c>
      <c r="W236">
        <v>-0.31979559835799998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0.35839644400499998</v>
      </c>
      <c r="AJ236">
        <v>0.116484963892</v>
      </c>
      <c r="AK236">
        <v>0.38282256147499999</v>
      </c>
      <c r="AL236">
        <v>-0.71084387730599996</v>
      </c>
      <c r="AM236">
        <v>0.39508036168999999</v>
      </c>
      <c r="AN236">
        <v>-0.186742506664</v>
      </c>
      <c r="AO236">
        <v>0.58257785057099998</v>
      </c>
      <c r="AP236">
        <v>0.75220137660999997</v>
      </c>
      <c r="AQ236">
        <v>0.40317266082999997</v>
      </c>
      <c r="AR236">
        <v>-0.95819228455899996</v>
      </c>
      <c r="AS236">
        <v>0.14478155346300001</v>
      </c>
      <c r="AT236">
        <v>-0.420163718455</v>
      </c>
      <c r="AU236">
        <v>0.92871568738999999</v>
      </c>
      <c r="AV236">
        <v>1.15487757262</v>
      </c>
      <c r="AW236">
        <v>-0.45963865297599998</v>
      </c>
      <c r="AX236">
        <v>0.223777000896</v>
      </c>
      <c r="AY236">
        <v>0.75339097491700002</v>
      </c>
      <c r="AZ236">
        <v>-0.69582477018599997</v>
      </c>
      <c r="BA236">
        <v>-0.19606261782500001</v>
      </c>
      <c r="BB236">
        <v>-0.408213280447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v>0.35290361907099999</v>
      </c>
      <c r="E237">
        <v>1.5567730261E-2</v>
      </c>
      <c r="F237">
        <v>0.38182085407799998</v>
      </c>
      <c r="G237">
        <v>-0.80268927810500001</v>
      </c>
      <c r="H237">
        <v>0.198473576436</v>
      </c>
      <c r="I237">
        <v>0.39324879770499999</v>
      </c>
      <c r="J237">
        <v>0.54356541218999999</v>
      </c>
      <c r="K237">
        <v>0.78482980437500005</v>
      </c>
      <c r="L237">
        <v>0.50629886667400004</v>
      </c>
      <c r="M237">
        <v>-0.77790707192599995</v>
      </c>
      <c r="N237">
        <v>0.26569683310300002</v>
      </c>
      <c r="O237">
        <v>-0.42002855979199999</v>
      </c>
      <c r="P237">
        <v>0.92359962613199997</v>
      </c>
      <c r="Q237">
        <v>1.2825406996399999</v>
      </c>
      <c r="R237">
        <v>-0.47512164485399999</v>
      </c>
      <c r="S237">
        <v>0.21325218122799999</v>
      </c>
      <c r="T237">
        <v>1.1999368675099999</v>
      </c>
      <c r="U237">
        <v>-0.75370771767</v>
      </c>
      <c r="V237">
        <v>-0.20943232996300001</v>
      </c>
      <c r="W237">
        <v>-0.45458954247200001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0.36317480513299999</v>
      </c>
      <c r="AJ237">
        <v>4.0805593390799998E-2</v>
      </c>
      <c r="AK237">
        <v>0.442199554361</v>
      </c>
      <c r="AL237">
        <v>-0.71596968403399996</v>
      </c>
      <c r="AM237">
        <v>0.24086633784600001</v>
      </c>
      <c r="AN237">
        <v>0.27560858402400001</v>
      </c>
      <c r="AO237">
        <v>0.55041036016599998</v>
      </c>
      <c r="AP237">
        <v>0.77743662036799999</v>
      </c>
      <c r="AQ237">
        <v>0.36560425704400001</v>
      </c>
      <c r="AR237">
        <v>-0.972479892023</v>
      </c>
      <c r="AS237">
        <v>0.173281355897</v>
      </c>
      <c r="AT237">
        <v>-0.42132690962899999</v>
      </c>
      <c r="AU237">
        <v>0.92377914575700004</v>
      </c>
      <c r="AV237">
        <v>1.12633945341</v>
      </c>
      <c r="AW237">
        <v>-0.474253389671</v>
      </c>
      <c r="AX237">
        <v>0.217747121061</v>
      </c>
      <c r="AY237">
        <v>0.77901815806999997</v>
      </c>
      <c r="AZ237">
        <v>-0.81480581157800003</v>
      </c>
      <c r="BA237">
        <v>-0.196785606507</v>
      </c>
      <c r="BB237">
        <v>-0.49265742050700001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v>0.33687308996499998</v>
      </c>
      <c r="E238">
        <v>-1.0833875092099999E-2</v>
      </c>
      <c r="F238">
        <v>0.42372652512999998</v>
      </c>
      <c r="G238">
        <v>-0.75932026519600004</v>
      </c>
      <c r="H238">
        <v>0.23912449722500001</v>
      </c>
      <c r="I238">
        <v>-0.12728065024400001</v>
      </c>
      <c r="J238">
        <v>0.54776230563200001</v>
      </c>
      <c r="K238">
        <v>0.73702385605300003</v>
      </c>
      <c r="L238">
        <v>0.39009213364000001</v>
      </c>
      <c r="M238">
        <v>-0.93245904381400002</v>
      </c>
      <c r="N238">
        <v>0.14653567042099999</v>
      </c>
      <c r="O238">
        <v>-0.43460667410800002</v>
      </c>
      <c r="P238">
        <v>0.91370766285799998</v>
      </c>
      <c r="Q238">
        <v>1.1468998477300001</v>
      </c>
      <c r="R238">
        <v>-0.421788314213</v>
      </c>
      <c r="S238">
        <v>0.21049708211400001</v>
      </c>
      <c r="T238">
        <v>0.83228481515099995</v>
      </c>
      <c r="U238">
        <v>-0.74078183499899997</v>
      </c>
      <c r="V238">
        <v>-0.24312438774100001</v>
      </c>
      <c r="W238">
        <v>-0.40442821722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0.52749593795899996</v>
      </c>
      <c r="AJ238">
        <v>3.7785442267000001E-2</v>
      </c>
      <c r="AK238">
        <v>0.406845796564</v>
      </c>
      <c r="AL238">
        <v>-0.693212039931</v>
      </c>
      <c r="AM238">
        <v>0.46845255905900002</v>
      </c>
      <c r="AN238">
        <v>-0.225288984803</v>
      </c>
      <c r="AO238">
        <v>0.54533910075000003</v>
      </c>
      <c r="AP238">
        <v>0.83762602678599996</v>
      </c>
      <c r="AQ238">
        <v>0.32015922687499998</v>
      </c>
      <c r="AR238">
        <v>-0.97829154754600001</v>
      </c>
      <c r="AS238">
        <v>0.225186778492</v>
      </c>
      <c r="AT238">
        <v>-0.36046696970499997</v>
      </c>
      <c r="AU238">
        <v>0.90532971572499998</v>
      </c>
      <c r="AV238">
        <v>1.12180605831</v>
      </c>
      <c r="AW238">
        <v>-0.51572186848699997</v>
      </c>
      <c r="AX238">
        <v>0.22829486139800001</v>
      </c>
      <c r="AY238">
        <v>0.78521622295100002</v>
      </c>
      <c r="AZ238">
        <v>-0.81630797370599995</v>
      </c>
      <c r="BA238">
        <v>-0.26239936376400003</v>
      </c>
      <c r="BB238">
        <v>-0.410534763365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v>0.38760427385500001</v>
      </c>
      <c r="E239">
        <v>9.6649530515600005E-2</v>
      </c>
      <c r="F239">
        <v>0.386359313087</v>
      </c>
      <c r="G239">
        <v>-0.76604250433599996</v>
      </c>
      <c r="H239">
        <v>0.45279146197800002</v>
      </c>
      <c r="I239">
        <v>-0.106150723808</v>
      </c>
      <c r="J239">
        <v>0.54358761194399996</v>
      </c>
      <c r="K239">
        <v>0.74257832855499994</v>
      </c>
      <c r="L239">
        <v>0.32767117153500003</v>
      </c>
      <c r="M239">
        <v>-0.94256211062299999</v>
      </c>
      <c r="N239">
        <v>0.192502210481</v>
      </c>
      <c r="O239">
        <v>-0.42560446741199998</v>
      </c>
      <c r="P239">
        <v>0.90803894834499999</v>
      </c>
      <c r="Q239">
        <v>1.1159913959400001</v>
      </c>
      <c r="R239">
        <v>-0.47271893239200002</v>
      </c>
      <c r="S239">
        <v>0.207971483077</v>
      </c>
      <c r="T239">
        <v>0.84372356551200001</v>
      </c>
      <c r="U239">
        <v>-0.809854875024</v>
      </c>
      <c r="V239">
        <v>-0.25241365771800001</v>
      </c>
      <c r="W239">
        <v>-0.48707478200400001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0.35330277506699997</v>
      </c>
      <c r="AJ239">
        <v>8.5812169516299996E-2</v>
      </c>
      <c r="AK239">
        <v>0.38402661263100002</v>
      </c>
      <c r="AL239">
        <v>-0.73949022158699995</v>
      </c>
      <c r="AM239">
        <v>0.53880846170600005</v>
      </c>
      <c r="AN239">
        <v>-0.18059867961500001</v>
      </c>
      <c r="AO239">
        <v>0.56106752875400001</v>
      </c>
      <c r="AP239">
        <v>0.76778708125700001</v>
      </c>
      <c r="AQ239">
        <v>0.49424877095999997</v>
      </c>
      <c r="AR239">
        <v>-0.94012203826200003</v>
      </c>
      <c r="AS239">
        <v>0.32173214725400001</v>
      </c>
      <c r="AT239">
        <v>-0.40494898003899998</v>
      </c>
      <c r="AU239">
        <v>0.909742327377</v>
      </c>
      <c r="AV239">
        <v>1.13416690118</v>
      </c>
      <c r="AW239">
        <v>-0.484278767547</v>
      </c>
      <c r="AX239">
        <v>0.25213213545899998</v>
      </c>
      <c r="AY239">
        <v>0.85534033493200001</v>
      </c>
      <c r="AZ239">
        <v>-0.78288269719900005</v>
      </c>
      <c r="BA239">
        <v>-0.26360843816899998</v>
      </c>
      <c r="BB239">
        <v>-0.39200866084800001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v>0.37048076328599999</v>
      </c>
      <c r="E240">
        <v>3.3346786434100002E-2</v>
      </c>
      <c r="F240">
        <v>0.41743075791000001</v>
      </c>
      <c r="G240">
        <v>-0.77814770149400003</v>
      </c>
      <c r="H240">
        <v>0.173385160495</v>
      </c>
      <c r="I240">
        <v>-3.4593182167199997E-2</v>
      </c>
      <c r="J240">
        <v>0.55434041464399997</v>
      </c>
      <c r="K240">
        <v>0.75325061502199997</v>
      </c>
      <c r="L240">
        <v>0.303778651999</v>
      </c>
      <c r="M240">
        <v>-0.97246081549999996</v>
      </c>
      <c r="N240">
        <v>0.152933080296</v>
      </c>
      <c r="O240">
        <v>-0.43372634159700002</v>
      </c>
      <c r="P240">
        <v>0.93500768781400001</v>
      </c>
      <c r="Q240">
        <v>1.1038110084399999</v>
      </c>
      <c r="R240">
        <v>-0.46485955005399998</v>
      </c>
      <c r="S240">
        <v>0.20629447936699999</v>
      </c>
      <c r="T240">
        <v>0.89054264697399999</v>
      </c>
      <c r="U240">
        <v>-0.67439390461199999</v>
      </c>
      <c r="V240">
        <v>-0.260750146864</v>
      </c>
      <c r="W240">
        <v>-0.43795257589800002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0.35006470909699999</v>
      </c>
      <c r="AJ240">
        <v>1.6934172770700001E-2</v>
      </c>
      <c r="AK240">
        <v>0.38594194592600001</v>
      </c>
      <c r="AL240">
        <v>-0.68617361422500001</v>
      </c>
      <c r="AM240">
        <v>0.172286443609</v>
      </c>
      <c r="AN240">
        <v>-6.3287936170999995E-2</v>
      </c>
      <c r="AO240">
        <v>0.55903676846899997</v>
      </c>
      <c r="AP240">
        <v>0.74452923730499998</v>
      </c>
      <c r="AQ240">
        <v>0.29701606195199998</v>
      </c>
      <c r="AR240">
        <v>-0.92684685961799995</v>
      </c>
      <c r="AS240">
        <v>0.31447762307900001</v>
      </c>
      <c r="AT240">
        <v>-0.398003273268</v>
      </c>
      <c r="AU240">
        <v>0.95126786298099997</v>
      </c>
      <c r="AV240">
        <v>1.12919302017</v>
      </c>
      <c r="AW240">
        <v>-0.48154516656399998</v>
      </c>
      <c r="AX240">
        <v>0.21221419264700001</v>
      </c>
      <c r="AY240">
        <v>0.85678613710100004</v>
      </c>
      <c r="AZ240">
        <v>-0.84173889141000002</v>
      </c>
      <c r="BA240">
        <v>-0.28010567346100002</v>
      </c>
      <c r="BB240">
        <v>-0.54417337385499998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v>0.36474345267399999</v>
      </c>
      <c r="E241">
        <v>-2.74654397536E-3</v>
      </c>
      <c r="F241">
        <v>0.38656362481200002</v>
      </c>
      <c r="G241">
        <v>-0.769094606899</v>
      </c>
      <c r="H241">
        <v>0.260322754692</v>
      </c>
      <c r="I241">
        <v>-0.16916211686900001</v>
      </c>
      <c r="J241">
        <v>0.551266537128</v>
      </c>
      <c r="K241">
        <v>0.73678551512799995</v>
      </c>
      <c r="L241">
        <v>0.30914016281000001</v>
      </c>
      <c r="M241">
        <v>-0.97581390811199997</v>
      </c>
      <c r="N241">
        <v>0.12709612438500001</v>
      </c>
      <c r="O241">
        <v>-0.34974876444000003</v>
      </c>
      <c r="P241">
        <v>0.89952303978600001</v>
      </c>
      <c r="Q241">
        <v>1.1247259759399999</v>
      </c>
      <c r="R241">
        <v>-0.470812986888</v>
      </c>
      <c r="S241">
        <v>0.21009745397599999</v>
      </c>
      <c r="T241">
        <v>1.05474206838</v>
      </c>
      <c r="U241">
        <v>-0.41425559105499998</v>
      </c>
      <c r="V241">
        <v>-0.24430320583199999</v>
      </c>
      <c r="W241">
        <v>-0.174582785096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0.32759760093399998</v>
      </c>
      <c r="AJ241">
        <v>-1.40307125904E-2</v>
      </c>
      <c r="AK241">
        <v>0.38450448795499997</v>
      </c>
      <c r="AL241">
        <v>-0.83259916568799996</v>
      </c>
      <c r="AM241">
        <v>0.249774098385</v>
      </c>
      <c r="AN241">
        <v>-0.17415844449599999</v>
      </c>
      <c r="AO241">
        <v>0.54616755543200002</v>
      </c>
      <c r="AP241">
        <v>0.76513756096700003</v>
      </c>
      <c r="AQ241">
        <v>0.26058243543499998</v>
      </c>
      <c r="AR241">
        <v>-0.85735219727199996</v>
      </c>
      <c r="AS241">
        <v>0.25632638831900001</v>
      </c>
      <c r="AT241">
        <v>-0.176126799518</v>
      </c>
      <c r="AU241">
        <v>0.93017984467500003</v>
      </c>
      <c r="AV241">
        <v>1.1214545493300001</v>
      </c>
      <c r="AW241">
        <v>-0.29350456300099997</v>
      </c>
      <c r="AX241">
        <v>0.241876871297</v>
      </c>
      <c r="AY241">
        <v>0.79582184021000002</v>
      </c>
      <c r="AZ241">
        <v>-0.59369129964900003</v>
      </c>
      <c r="BA241">
        <v>-0.21870108088500001</v>
      </c>
      <c r="BB241">
        <v>-0.41519661630799998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v>0.365030602491</v>
      </c>
      <c r="E242">
        <v>-3.3977331554300001E-2</v>
      </c>
      <c r="F242">
        <v>0.38544962448100001</v>
      </c>
      <c r="G242">
        <v>-0.81214996699499997</v>
      </c>
      <c r="H242">
        <v>0.200715091037</v>
      </c>
      <c r="I242">
        <v>-0.298802979016</v>
      </c>
      <c r="J242">
        <v>0.54433899104200001</v>
      </c>
      <c r="K242">
        <v>0.72049829279499999</v>
      </c>
      <c r="L242">
        <v>0.29114141232000001</v>
      </c>
      <c r="M242">
        <v>-0.89007184303599995</v>
      </c>
      <c r="N242">
        <v>0.139417311302</v>
      </c>
      <c r="O242">
        <v>-0.40206278931</v>
      </c>
      <c r="P242">
        <v>0.89996294426900003</v>
      </c>
      <c r="Q242">
        <v>1.15559082492</v>
      </c>
      <c r="R242">
        <v>-0.45897962610900001</v>
      </c>
      <c r="S242">
        <v>0.26175022525399999</v>
      </c>
      <c r="T242">
        <v>1.4553393511199999</v>
      </c>
      <c r="U242">
        <v>-0.67642004077899998</v>
      </c>
      <c r="V242">
        <v>-0.28443806856199999</v>
      </c>
      <c r="W242">
        <v>-0.29126172805700001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0.323532929814</v>
      </c>
      <c r="AJ242">
        <v>-2.3659495327199999E-2</v>
      </c>
      <c r="AK242">
        <v>0.40491716764399999</v>
      </c>
      <c r="AL242">
        <v>-0.81526636159700006</v>
      </c>
      <c r="AM242">
        <v>0.30268945337600001</v>
      </c>
      <c r="AN242">
        <v>-0.28999997383499998</v>
      </c>
      <c r="AO242">
        <v>0.54583510262500001</v>
      </c>
      <c r="AP242">
        <v>0.84457629317600003</v>
      </c>
      <c r="AQ242">
        <v>0.28264693329099999</v>
      </c>
      <c r="AR242">
        <v>-0.88966135703500004</v>
      </c>
      <c r="AS242">
        <v>0.178721757909</v>
      </c>
      <c r="AT242">
        <v>-0.31370368287299999</v>
      </c>
      <c r="AU242">
        <v>0.89956396190800003</v>
      </c>
      <c r="AV242">
        <v>1.13274297821</v>
      </c>
      <c r="AW242">
        <v>-0.42428040751500001</v>
      </c>
      <c r="AX242">
        <v>0.253883972628</v>
      </c>
      <c r="AY242">
        <v>0.77057378269300003</v>
      </c>
      <c r="AZ242">
        <v>-0.749031899753</v>
      </c>
      <c r="BA242">
        <v>-0.26208659061900003</v>
      </c>
      <c r="BB242">
        <v>-0.48779130765000001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v>0.36839161579099999</v>
      </c>
      <c r="E243">
        <v>0.118808294595</v>
      </c>
      <c r="F243">
        <v>0.40100820856300001</v>
      </c>
      <c r="G243">
        <v>-0.79641628850799995</v>
      </c>
      <c r="H243">
        <v>0.185951338868</v>
      </c>
      <c r="I243">
        <v>-0.28089292840800001</v>
      </c>
      <c r="J243">
        <v>0.54521434745300001</v>
      </c>
      <c r="K243">
        <v>0.73649848489699998</v>
      </c>
      <c r="L243">
        <v>0.42963964020000001</v>
      </c>
      <c r="M243">
        <v>-0.89359161508399998</v>
      </c>
      <c r="N243">
        <v>0.15356735564999999</v>
      </c>
      <c r="O243">
        <v>-0.433221309602</v>
      </c>
      <c r="P243">
        <v>0.89937919665699995</v>
      </c>
      <c r="Q243">
        <v>1.1318644722</v>
      </c>
      <c r="R243">
        <v>-0.45197622539999999</v>
      </c>
      <c r="S243">
        <v>0.216368768539</v>
      </c>
      <c r="T243">
        <v>0.79569050571800004</v>
      </c>
      <c r="U243">
        <v>-0.65178405367500003</v>
      </c>
      <c r="V243">
        <v>-0.27208957575999998</v>
      </c>
      <c r="W243">
        <v>-0.47232957641099999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0.34206599871999999</v>
      </c>
      <c r="AJ243">
        <v>1.3267403163300001E-2</v>
      </c>
      <c r="AK243">
        <v>0.38127702061699997</v>
      </c>
      <c r="AL243">
        <v>-0.80341792117400002</v>
      </c>
      <c r="AM243">
        <v>0.32172854990100003</v>
      </c>
      <c r="AN243">
        <v>-0.241011804553</v>
      </c>
      <c r="AO243">
        <v>0.54401687403999999</v>
      </c>
      <c r="AP243">
        <v>0.75557582403800005</v>
      </c>
      <c r="AQ243">
        <v>0.33591790067100002</v>
      </c>
      <c r="AR243">
        <v>-0.891687378857</v>
      </c>
      <c r="AS243">
        <v>0.17071556813300001</v>
      </c>
      <c r="AT243">
        <v>-0.35135216632600003</v>
      </c>
      <c r="AU243">
        <v>0.89857173702199999</v>
      </c>
      <c r="AV243">
        <v>1.15480542512</v>
      </c>
      <c r="AW243">
        <v>-0.36727967677599999</v>
      </c>
      <c r="AX243">
        <v>0.207508858277</v>
      </c>
      <c r="AY243">
        <v>0.75651647730399996</v>
      </c>
      <c r="AZ243">
        <v>-0.66742237149299999</v>
      </c>
      <c r="BA243">
        <v>-0.22977664430600001</v>
      </c>
      <c r="BB243">
        <v>-0.56053811305000001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v>0.30922890503400002</v>
      </c>
      <c r="E244">
        <v>1.83515500756E-2</v>
      </c>
      <c r="F244">
        <v>0.39420015487499999</v>
      </c>
      <c r="G244">
        <v>-0.735257959653</v>
      </c>
      <c r="H244">
        <v>0.18708329963100001</v>
      </c>
      <c r="I244">
        <v>-0.27712965528200001</v>
      </c>
      <c r="J244">
        <v>0.54551374929300001</v>
      </c>
      <c r="K244">
        <v>0.72144864759500005</v>
      </c>
      <c r="L244">
        <v>0.39332621996700001</v>
      </c>
      <c r="M244">
        <v>-0.89540853630100004</v>
      </c>
      <c r="N244">
        <v>0.14726211258499999</v>
      </c>
      <c r="O244">
        <v>-0.40146318944600001</v>
      </c>
      <c r="P244">
        <v>0.91931507702299997</v>
      </c>
      <c r="Q244">
        <v>1.1357006775</v>
      </c>
      <c r="R244">
        <v>-0.32694420504100002</v>
      </c>
      <c r="S244">
        <v>0.214549720448</v>
      </c>
      <c r="T244">
        <v>0.76107113790600001</v>
      </c>
      <c r="U244">
        <v>-0.73326113820399996</v>
      </c>
      <c r="V244">
        <v>-0.20660033089999999</v>
      </c>
      <c r="W244">
        <v>-0.48247767762600002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0.36666125813799999</v>
      </c>
      <c r="AJ244">
        <v>4.8489877743099999E-2</v>
      </c>
      <c r="AK244">
        <v>0.38298203629700001</v>
      </c>
      <c r="AL244">
        <v>-0.60719719536299999</v>
      </c>
      <c r="AM244">
        <v>0.22724607261099999</v>
      </c>
      <c r="AN244">
        <v>-9.5430525664300006E-2</v>
      </c>
      <c r="AO244">
        <v>0.54351523528300005</v>
      </c>
      <c r="AP244">
        <v>0.72634233056899999</v>
      </c>
      <c r="AQ244">
        <v>0.273537458033</v>
      </c>
      <c r="AR244">
        <v>-0.89833130835099995</v>
      </c>
      <c r="AS244">
        <v>0.135053790304</v>
      </c>
      <c r="AT244">
        <v>-0.36906666990499998</v>
      </c>
      <c r="AU244">
        <v>0.903906533397</v>
      </c>
      <c r="AV244">
        <v>1.1546689296599999</v>
      </c>
      <c r="AW244">
        <v>-0.235172023117</v>
      </c>
      <c r="AX244">
        <v>0.22922983640700001</v>
      </c>
      <c r="AY244">
        <v>0.77917819836299995</v>
      </c>
      <c r="AZ244">
        <v>-0.719293065663</v>
      </c>
      <c r="BA244">
        <v>-0.20984343339</v>
      </c>
      <c r="BB244">
        <v>-0.45648580988199999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v>0.31125664223400001</v>
      </c>
      <c r="E245">
        <v>-1.5006995278400001E-3</v>
      </c>
      <c r="F245">
        <v>0.37986753490300001</v>
      </c>
      <c r="G245">
        <v>-0.79388862110000002</v>
      </c>
      <c r="H245">
        <v>0.39014647950499998</v>
      </c>
      <c r="I245">
        <v>-0.29962761645899999</v>
      </c>
      <c r="J245">
        <v>0.55710850996700001</v>
      </c>
      <c r="K245">
        <v>0.79481319351900004</v>
      </c>
      <c r="L245">
        <v>0.32479892235699998</v>
      </c>
      <c r="M245">
        <v>-0.92573788906900001</v>
      </c>
      <c r="N245">
        <v>0.137932020884</v>
      </c>
      <c r="O245">
        <v>-0.42895503525899997</v>
      </c>
      <c r="P245" s="10">
        <f>(AVERAGE(P240:P244)+AVERAGE(P246:P250))/2</f>
        <v>0.90693212859579986</v>
      </c>
      <c r="Q245" s="10">
        <f>(AVERAGE(Q240:Q244)+AVERAGE(Q246:Q250))/2</f>
        <v>1.1253057862039999</v>
      </c>
      <c r="R245" s="10">
        <f>(AVERAGE(R240:R244)+AVERAGE(R246:R250))/2</f>
        <v>-0.42091308171109998</v>
      </c>
      <c r="S245">
        <v>0.20507059231200001</v>
      </c>
      <c r="T245">
        <v>0.82205257740799997</v>
      </c>
      <c r="U245">
        <v>-0.71176724524699997</v>
      </c>
      <c r="V245">
        <v>-0.193789621493</v>
      </c>
      <c r="W245">
        <v>-0.30263819239200002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0.358910608109</v>
      </c>
      <c r="AJ245">
        <v>-2.5556255005700001E-3</v>
      </c>
      <c r="AK245">
        <v>0.39863016449499999</v>
      </c>
      <c r="AL245">
        <v>-0.77665944685400001</v>
      </c>
      <c r="AM245">
        <v>0.37132046965999999</v>
      </c>
      <c r="AN245">
        <v>0.119342064885</v>
      </c>
      <c r="AO245">
        <v>0.54351513352699998</v>
      </c>
      <c r="AP245">
        <v>0.7782728498</v>
      </c>
      <c r="AQ245">
        <v>0.28852901574099998</v>
      </c>
      <c r="AR245">
        <v>-0.98675569477299996</v>
      </c>
      <c r="AS245">
        <v>0.14833640857399999</v>
      </c>
      <c r="AT245">
        <v>-0.36530722460999998</v>
      </c>
      <c r="AU245" s="10">
        <f>(AVERAGE(AU240:AU244)+AVERAGE(AU246:AU250))/2</f>
        <v>0.91229730293060007</v>
      </c>
      <c r="AV245" s="10">
        <f>(AVERAGE(AV240:AV244)+AVERAGE(AV246:AV250))/2</f>
        <v>1.124184276102</v>
      </c>
      <c r="AW245" s="10">
        <f>(AVERAGE(AW240:AW244)+AVERAGE(AW246:AW250))/2</f>
        <v>-0.36091468026494999</v>
      </c>
      <c r="AX245">
        <v>0.236850498002</v>
      </c>
      <c r="AY245">
        <v>0.81130673262300002</v>
      </c>
      <c r="AZ245">
        <v>-0.65734631592600001</v>
      </c>
      <c r="BA245">
        <v>-0.19410738599300001</v>
      </c>
      <c r="BB245">
        <v>-0.45947229189900002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v>0.345067429037</v>
      </c>
      <c r="E246">
        <v>-1.70091660688E-2</v>
      </c>
      <c r="F246">
        <v>0.40964325692199999</v>
      </c>
      <c r="G246">
        <v>-0.86032890090900005</v>
      </c>
      <c r="H246">
        <v>0.19994258109499999</v>
      </c>
      <c r="I246">
        <v>-0.25006384588399999</v>
      </c>
      <c r="J246">
        <v>0.54695419117699995</v>
      </c>
      <c r="K246">
        <v>0.80155960030600004</v>
      </c>
      <c r="L246">
        <v>0.30894762314699997</v>
      </c>
      <c r="M246">
        <v>-0.88011569239800003</v>
      </c>
      <c r="N246">
        <v>0.185166467946</v>
      </c>
      <c r="O246">
        <v>-0.37583204184899999</v>
      </c>
      <c r="P246">
        <v>0.91118452475900003</v>
      </c>
      <c r="Q246">
        <v>1.17276382156</v>
      </c>
      <c r="R246">
        <v>-0.28195183700300003</v>
      </c>
      <c r="S246">
        <v>0.209608967541</v>
      </c>
      <c r="T246">
        <v>0.89284618274100003</v>
      </c>
      <c r="U246">
        <v>-0.69090472660500002</v>
      </c>
      <c r="V246">
        <v>-0.202235370868</v>
      </c>
      <c r="W246">
        <v>-0.356030800679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0.29925085262099999</v>
      </c>
      <c r="AJ246">
        <v>-2.7374759682499999E-2</v>
      </c>
      <c r="AK246">
        <v>0.40045376937600002</v>
      </c>
      <c r="AL246">
        <v>-0.76613649664500005</v>
      </c>
      <c r="AM246">
        <v>0.24860106424799999</v>
      </c>
      <c r="AN246">
        <v>-6.1225190619400002E-2</v>
      </c>
      <c r="AO246">
        <v>0.54997074063600004</v>
      </c>
      <c r="AP246">
        <v>0.804742706049</v>
      </c>
      <c r="AQ246">
        <v>0.36373213778300001</v>
      </c>
      <c r="AR246">
        <v>-0.93151457011299998</v>
      </c>
      <c r="AS246">
        <v>0.15130778378199999</v>
      </c>
      <c r="AT246">
        <v>-0.43057196073199999</v>
      </c>
      <c r="AU246">
        <v>0.93446646376700004</v>
      </c>
      <c r="AV246">
        <v>1.1643984977199999</v>
      </c>
      <c r="AW246">
        <v>5.60569615465E-2</v>
      </c>
      <c r="AX246">
        <v>0.26881510362700001</v>
      </c>
      <c r="AY246">
        <v>0.77014827121499996</v>
      </c>
      <c r="AZ246">
        <v>-0.66699347068399994</v>
      </c>
      <c r="BA246">
        <v>-0.19406245274</v>
      </c>
      <c r="BB246">
        <v>-0.54685668951300004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v>0.33506570910700001</v>
      </c>
      <c r="E247">
        <v>4.1270682919000001E-3</v>
      </c>
      <c r="F247">
        <v>0.38424372216199998</v>
      </c>
      <c r="G247">
        <v>-0.84028393350700004</v>
      </c>
      <c r="H247">
        <v>0.26861715272600001</v>
      </c>
      <c r="I247">
        <v>-0.25153613702700001</v>
      </c>
      <c r="J247">
        <v>0.55132450324000004</v>
      </c>
      <c r="K247">
        <v>0.77153842805200001</v>
      </c>
      <c r="L247">
        <v>0.28005703501700002</v>
      </c>
      <c r="M247">
        <v>-0.75916842586800004</v>
      </c>
      <c r="N247">
        <v>0.14778104736200001</v>
      </c>
      <c r="O247">
        <v>-0.433051387402</v>
      </c>
      <c r="P247">
        <v>0.90232739414300001</v>
      </c>
      <c r="Q247">
        <v>1.11188031147</v>
      </c>
      <c r="R247">
        <v>-0.520910172221</v>
      </c>
      <c r="S247">
        <v>0.21491514098600001</v>
      </c>
      <c r="T247">
        <v>0.85765996378099996</v>
      </c>
      <c r="U247">
        <v>-0.82275773478400005</v>
      </c>
      <c r="V247">
        <v>-0.209554063002</v>
      </c>
      <c r="W247">
        <v>-0.40734150779099998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0.29189144347200002</v>
      </c>
      <c r="AJ247">
        <v>-3.6004551369700002E-2</v>
      </c>
      <c r="AK247">
        <v>0.37852744548099998</v>
      </c>
      <c r="AL247">
        <v>-0.83201489914100002</v>
      </c>
      <c r="AM247">
        <v>0.23701378620300001</v>
      </c>
      <c r="AN247">
        <v>-0.29319169829899999</v>
      </c>
      <c r="AO247">
        <v>0.54851642024400005</v>
      </c>
      <c r="AP247">
        <v>0.72789923032100001</v>
      </c>
      <c r="AQ247">
        <v>0.27838550246600002</v>
      </c>
      <c r="AR247">
        <v>-0.966495972905</v>
      </c>
      <c r="AS247">
        <v>0.14032538540100001</v>
      </c>
      <c r="AT247">
        <v>-0.38175702519799998</v>
      </c>
      <c r="AU247">
        <v>0.90154574772700002</v>
      </c>
      <c r="AV247">
        <v>1.0940342198099999</v>
      </c>
      <c r="AW247">
        <v>-0.34932491613</v>
      </c>
      <c r="AX247">
        <v>0.233192081164</v>
      </c>
      <c r="AY247">
        <v>0.79687095534800001</v>
      </c>
      <c r="AZ247">
        <v>-0.72808123123199997</v>
      </c>
      <c r="BA247">
        <v>-9.1394471042499995E-2</v>
      </c>
      <c r="BB247">
        <v>-0.421087715305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v>0.29513964137499998</v>
      </c>
      <c r="E248">
        <v>-1.46338122465E-2</v>
      </c>
      <c r="F248">
        <v>0.38872220190700002</v>
      </c>
      <c r="G248">
        <v>-0.82979989926700004</v>
      </c>
      <c r="H248">
        <v>0.19420190321299999</v>
      </c>
      <c r="I248">
        <v>-0.28187220464899998</v>
      </c>
      <c r="J248">
        <v>0.55426200900099998</v>
      </c>
      <c r="K248">
        <v>0.73726678131300005</v>
      </c>
      <c r="L248">
        <v>0.510282582998</v>
      </c>
      <c r="M248">
        <v>-0.92604611219400002</v>
      </c>
      <c r="N248">
        <v>0.138543236225</v>
      </c>
      <c r="O248">
        <v>-0.34358656225899997</v>
      </c>
      <c r="P248">
        <v>0.89904152876599996</v>
      </c>
      <c r="Q248">
        <v>1.08701420733</v>
      </c>
      <c r="R248">
        <v>-0.49188478637900002</v>
      </c>
      <c r="S248">
        <v>0.20705673615299999</v>
      </c>
      <c r="T248">
        <v>0.78560811767000005</v>
      </c>
      <c r="U248">
        <v>-0.77807338187099995</v>
      </c>
      <c r="V248">
        <v>-0.28465122356400002</v>
      </c>
      <c r="W248">
        <v>-0.368181636004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0.32984200142699999</v>
      </c>
      <c r="AJ248">
        <v>-2.5301986811100002E-2</v>
      </c>
      <c r="AK248">
        <v>0.38837899424900002</v>
      </c>
      <c r="AL248">
        <v>-0.83953366082000003</v>
      </c>
      <c r="AM248">
        <v>0.26151564964500001</v>
      </c>
      <c r="AN248">
        <v>-0.27533073526599999</v>
      </c>
      <c r="AO248">
        <v>0.55851666464399996</v>
      </c>
      <c r="AP248">
        <v>0.77057980295100004</v>
      </c>
      <c r="AQ248">
        <v>0.313526778427</v>
      </c>
      <c r="AR248">
        <v>-0.96317629733900001</v>
      </c>
      <c r="AS248">
        <v>0.12970377628800001</v>
      </c>
      <c r="AT248">
        <v>-0.41664169406000001</v>
      </c>
      <c r="AU248">
        <v>0.89978561280299996</v>
      </c>
      <c r="AV248">
        <v>1.07574280327</v>
      </c>
      <c r="AW248">
        <v>-0.54507726965799996</v>
      </c>
      <c r="AX248">
        <v>0.229401547417</v>
      </c>
      <c r="AY248">
        <v>0.80503674968399996</v>
      </c>
      <c r="AZ248">
        <v>-0.70394844209999996</v>
      </c>
      <c r="BA248">
        <v>-0.27619780516300002</v>
      </c>
      <c r="BB248">
        <v>-0.45425816577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v>0.30536511897200003</v>
      </c>
      <c r="E249">
        <v>-3.4888780116099999E-2</v>
      </c>
      <c r="F249">
        <v>0.38715078467399999</v>
      </c>
      <c r="G249">
        <v>-0.79459548901599997</v>
      </c>
      <c r="H249">
        <v>0.18124611254299999</v>
      </c>
      <c r="I249">
        <v>-0.280742966915</v>
      </c>
      <c r="J249">
        <v>0.546391529928</v>
      </c>
      <c r="K249">
        <v>0.735245806522</v>
      </c>
      <c r="L249">
        <v>0.28644690949599999</v>
      </c>
      <c r="M249">
        <v>-0.95785386816399998</v>
      </c>
      <c r="N249">
        <v>0.16202223241300001</v>
      </c>
      <c r="O249">
        <v>-0.24376983623500001</v>
      </c>
      <c r="P249">
        <v>0.902505892325</v>
      </c>
      <c r="Q249">
        <v>1.1026668665199999</v>
      </c>
      <c r="R249">
        <v>-0.42663436676700001</v>
      </c>
      <c r="S249">
        <v>0.27027501896200001</v>
      </c>
      <c r="T249">
        <v>0.75603102764600005</v>
      </c>
      <c r="U249">
        <v>-0.53343008276600001</v>
      </c>
      <c r="V249">
        <v>-0.28221257303800001</v>
      </c>
      <c r="W249">
        <v>-0.40859439169200001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0.300981216823</v>
      </c>
      <c r="AJ249">
        <v>2.6927857584999999E-2</v>
      </c>
      <c r="AK249">
        <v>0.37698839368199999</v>
      </c>
      <c r="AL249">
        <v>-0.78706315633500001</v>
      </c>
      <c r="AM249">
        <v>0.27198469475800002</v>
      </c>
      <c r="AN249">
        <v>-0.272007976145</v>
      </c>
      <c r="AO249">
        <v>0.54416943956399999</v>
      </c>
      <c r="AP249">
        <v>0.77203943749100001</v>
      </c>
      <c r="AQ249">
        <v>0.36703153156899998</v>
      </c>
      <c r="AR249">
        <v>-0.98025867280099999</v>
      </c>
      <c r="AS249">
        <v>0.15571850829700001</v>
      </c>
      <c r="AT249">
        <v>-0.25721206830799997</v>
      </c>
      <c r="AU249">
        <v>0.90487885482800001</v>
      </c>
      <c r="AV249">
        <v>1.0861472586600001</v>
      </c>
      <c r="AW249">
        <v>-0.46644359067399999</v>
      </c>
      <c r="AX249">
        <v>0.22277599605100001</v>
      </c>
      <c r="AY249">
        <v>0.92594209444700004</v>
      </c>
      <c r="AZ249">
        <v>-0.45402022618999999</v>
      </c>
      <c r="BA249">
        <v>-0.23233357257100001</v>
      </c>
      <c r="BB249">
        <v>-0.50060686485899997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v>0.36077509103099997</v>
      </c>
      <c r="E250">
        <v>-3.3586740449499997E-2</v>
      </c>
      <c r="F250">
        <v>0.37516791205400002</v>
      </c>
      <c r="G250">
        <v>-0.84810982002699997</v>
      </c>
      <c r="H250">
        <v>0.17023374494599999</v>
      </c>
      <c r="I250">
        <v>-5.1390898825600002E-2</v>
      </c>
      <c r="J250">
        <v>0.55174272601499996</v>
      </c>
      <c r="K250">
        <v>0.79208057886500005</v>
      </c>
      <c r="L250">
        <v>0.28586886906199999</v>
      </c>
      <c r="M250">
        <v>-0.97880814294700003</v>
      </c>
      <c r="N250">
        <v>0.16066073597899999</v>
      </c>
      <c r="O250">
        <v>-0.197264697978</v>
      </c>
      <c r="P250">
        <v>0.90107400041600005</v>
      </c>
      <c r="Q250">
        <v>1.12703969616</v>
      </c>
      <c r="R250">
        <v>-0.31417706124900002</v>
      </c>
      <c r="S250">
        <v>0.32618735294099999</v>
      </c>
      <c r="T250">
        <v>0.81359042908300006</v>
      </c>
      <c r="U250">
        <v>-0.64153881485800002</v>
      </c>
      <c r="V250">
        <v>-0.23569384198099999</v>
      </c>
      <c r="W250">
        <v>-0.48151664283599999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0.28983958942799998</v>
      </c>
      <c r="AJ250">
        <v>-2.5881856477E-2</v>
      </c>
      <c r="AK250">
        <v>0.374064793605</v>
      </c>
      <c r="AL250">
        <v>-0.82927517122100003</v>
      </c>
      <c r="AM250">
        <v>0.18750942188200001</v>
      </c>
      <c r="AN250">
        <v>-0.23052096027399999</v>
      </c>
      <c r="AO250">
        <v>0.54877602969399997</v>
      </c>
      <c r="AP250">
        <v>0.75930088266399998</v>
      </c>
      <c r="AQ250">
        <v>0.304953000636</v>
      </c>
      <c r="AR250">
        <v>-0.93036199708199996</v>
      </c>
      <c r="AS250">
        <v>0.16086226424399999</v>
      </c>
      <c r="AT250">
        <v>-0.20321431307999999</v>
      </c>
      <c r="AU250">
        <v>0.89880641019800001</v>
      </c>
      <c r="AV250">
        <v>1.1286550790700001</v>
      </c>
      <c r="AW250">
        <v>-0.50257615076100004</v>
      </c>
      <c r="AX250">
        <v>0.22139949249900001</v>
      </c>
      <c r="AY250">
        <v>0.83491538071899996</v>
      </c>
      <c r="AZ250">
        <v>-0.52710245259400001</v>
      </c>
      <c r="BA250">
        <v>-0.26209100536199997</v>
      </c>
      <c r="BB250">
        <v>-0.37018347821399999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v>0.33236701434799998</v>
      </c>
      <c r="E251">
        <v>-3.4325324785500003E-2</v>
      </c>
      <c r="F251">
        <v>0.37155362059699998</v>
      </c>
      <c r="G251">
        <v>-0.79889819643000004</v>
      </c>
      <c r="H251">
        <v>0.21680775625900001</v>
      </c>
      <c r="I251">
        <v>-0.23763461898300001</v>
      </c>
      <c r="J251">
        <v>0.54710358669400005</v>
      </c>
      <c r="K251">
        <v>0.81647480495699998</v>
      </c>
      <c r="L251">
        <v>0.30727933797700002</v>
      </c>
      <c r="M251">
        <v>-0.95861724242699997</v>
      </c>
      <c r="N251">
        <v>0.27034983185900002</v>
      </c>
      <c r="O251">
        <v>-0.38872817649300001</v>
      </c>
      <c r="P251">
        <v>0.90757799752500001</v>
      </c>
      <c r="Q251">
        <v>1.1189182387900001</v>
      </c>
      <c r="R251">
        <v>-0.43194138784500002</v>
      </c>
      <c r="S251">
        <v>0.24698256141200001</v>
      </c>
      <c r="T251">
        <v>0.89569561629200001</v>
      </c>
      <c r="U251">
        <v>-0.73328651979199999</v>
      </c>
      <c r="V251">
        <v>-0.26116575297299999</v>
      </c>
      <c r="W251">
        <v>-0.49591164432099999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0.304757828161</v>
      </c>
      <c r="AJ251">
        <v>2.1454575751800001E-2</v>
      </c>
      <c r="AK251">
        <v>0.37836525103599999</v>
      </c>
      <c r="AL251">
        <v>-0.77622985240200004</v>
      </c>
      <c r="AM251">
        <v>0.28966652735199999</v>
      </c>
      <c r="AN251">
        <v>-0.218971036348</v>
      </c>
      <c r="AO251">
        <v>0.55092738937600005</v>
      </c>
      <c r="AP251">
        <v>0.78644561774999999</v>
      </c>
      <c r="AQ251">
        <v>0.26466552329699999</v>
      </c>
      <c r="AR251">
        <v>-0.95769444821700001</v>
      </c>
      <c r="AS251">
        <v>0.26710359834699998</v>
      </c>
      <c r="AT251">
        <v>-0.37108430147499999</v>
      </c>
      <c r="AU251">
        <v>0.90102148331099996</v>
      </c>
      <c r="AV251">
        <v>1.13742337705</v>
      </c>
      <c r="AW251">
        <v>-0.28180834684900002</v>
      </c>
      <c r="AX251">
        <v>0.216429902264</v>
      </c>
      <c r="AY251">
        <v>0.80466187814000001</v>
      </c>
      <c r="AZ251">
        <v>-0.54484225608299997</v>
      </c>
      <c r="BA251">
        <v>-0.26021739274599998</v>
      </c>
      <c r="BB251">
        <v>-0.35367568868600002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v>0.38970927123499999</v>
      </c>
      <c r="E252">
        <v>4.4101404993700001E-2</v>
      </c>
      <c r="F252">
        <v>0.384416266146</v>
      </c>
      <c r="G252">
        <v>-0.83099436085</v>
      </c>
      <c r="H252">
        <v>0.16343459947399999</v>
      </c>
      <c r="I252">
        <v>-0.244515805946</v>
      </c>
      <c r="J252">
        <v>0.545347769122</v>
      </c>
      <c r="K252">
        <v>0.77932079557</v>
      </c>
      <c r="L252">
        <v>0.363913132754</v>
      </c>
      <c r="M252">
        <v>-0.96200631430600003</v>
      </c>
      <c r="N252">
        <v>0.13251947998300001</v>
      </c>
      <c r="O252">
        <v>-0.40448006922099999</v>
      </c>
      <c r="P252">
        <v>0.95392443629799994</v>
      </c>
      <c r="Q252">
        <v>1.13011259266</v>
      </c>
      <c r="R252">
        <v>-0.49908674303400002</v>
      </c>
      <c r="S252">
        <v>0.26073961047700001</v>
      </c>
      <c r="T252">
        <v>0.86367451867099998</v>
      </c>
      <c r="U252">
        <v>-0.75049098875200004</v>
      </c>
      <c r="V252">
        <v>-0.28377547605999998</v>
      </c>
      <c r="W252">
        <v>-0.39989885296299998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0.323046788581</v>
      </c>
      <c r="AJ252">
        <v>-3.3591486991299997E-2</v>
      </c>
      <c r="AK252">
        <v>0.410367434709</v>
      </c>
      <c r="AL252">
        <v>-0.79475386728099995</v>
      </c>
      <c r="AM252">
        <v>0.357465658385</v>
      </c>
      <c r="AN252">
        <v>-0.14673098979999999</v>
      </c>
      <c r="AO252">
        <v>0.55129326358300001</v>
      </c>
      <c r="AP252">
        <v>0.75760078271800002</v>
      </c>
      <c r="AQ252">
        <v>0.328358628195</v>
      </c>
      <c r="AR252">
        <v>-0.92399955509499998</v>
      </c>
      <c r="AS252">
        <v>0.134133091117</v>
      </c>
      <c r="AT252">
        <v>-0.40154605370300001</v>
      </c>
      <c r="AU252">
        <v>0.94062155580499995</v>
      </c>
      <c r="AV252">
        <v>1.2082580228199999</v>
      </c>
      <c r="AW252">
        <v>-0.440811825233</v>
      </c>
      <c r="AX252">
        <v>0.27275644805600002</v>
      </c>
      <c r="AY252">
        <v>0.74961475353700002</v>
      </c>
      <c r="AZ252">
        <v>-0.807603623908</v>
      </c>
      <c r="BA252">
        <v>-0.28535493973600001</v>
      </c>
      <c r="BB252">
        <v>-0.38955850689499999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v>0.27807926705899999</v>
      </c>
      <c r="E253">
        <v>-3.7246513983899998E-2</v>
      </c>
      <c r="F253">
        <v>0.37509830862100002</v>
      </c>
      <c r="G253">
        <v>-0.84862168570100005</v>
      </c>
      <c r="H253">
        <v>0.157618910206</v>
      </c>
      <c r="I253">
        <v>-0.23987182721600001</v>
      </c>
      <c r="J253">
        <v>0.62348363029099996</v>
      </c>
      <c r="K253">
        <v>0.75463113241299995</v>
      </c>
      <c r="L253">
        <v>0.342777686814</v>
      </c>
      <c r="M253">
        <v>-0.69888675096800001</v>
      </c>
      <c r="N253">
        <v>0.133007125325</v>
      </c>
      <c r="O253">
        <v>-0.43332964517799999</v>
      </c>
      <c r="P253">
        <v>0.93150450523399997</v>
      </c>
      <c r="Q253">
        <v>1.2462495309499999</v>
      </c>
      <c r="R253">
        <v>-0.185552077713</v>
      </c>
      <c r="S253">
        <v>0.20935083465599999</v>
      </c>
      <c r="T253">
        <v>0.77421248173500001</v>
      </c>
      <c r="U253">
        <v>-0.80551264691400004</v>
      </c>
      <c r="V253">
        <v>-0.28079141268899999</v>
      </c>
      <c r="W253">
        <v>-0.47855459640999998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0.28801338422200001</v>
      </c>
      <c r="AJ253">
        <v>-3.5529427487199998E-2</v>
      </c>
      <c r="AK253">
        <v>0.37455874126299998</v>
      </c>
      <c r="AL253">
        <v>-0.75313078726500005</v>
      </c>
      <c r="AM253">
        <v>0.236545811858</v>
      </c>
      <c r="AN253">
        <v>-4.8481351874200003E-2</v>
      </c>
      <c r="AO253">
        <v>0.60918505215700003</v>
      </c>
      <c r="AP253">
        <v>0.75024528111699995</v>
      </c>
      <c r="AQ253">
        <v>0.36838915219700002</v>
      </c>
      <c r="AR253">
        <v>-0.64324045453099998</v>
      </c>
      <c r="AS253">
        <v>0.13899224919399999</v>
      </c>
      <c r="AT253">
        <v>-0.37947306958799998</v>
      </c>
      <c r="AU253">
        <v>0.92795762013899996</v>
      </c>
      <c r="AV253">
        <v>1.3979341005100001</v>
      </c>
      <c r="AW253">
        <v>-0.13156940024200001</v>
      </c>
      <c r="AX253">
        <v>0.20553940188799999</v>
      </c>
      <c r="AY253">
        <v>0.75166814105599999</v>
      </c>
      <c r="AZ253">
        <v>-0.73032711540999995</v>
      </c>
      <c r="BA253">
        <v>-0.27625570589199999</v>
      </c>
      <c r="BB253">
        <v>-0.34171826748599998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v>0.30137038287099999</v>
      </c>
      <c r="E254">
        <v>9.8875709314800008E-3</v>
      </c>
      <c r="F254">
        <v>0.40256690705499998</v>
      </c>
      <c r="G254">
        <v>-0.75289052855500005</v>
      </c>
      <c r="H254">
        <v>0.20055006653900001</v>
      </c>
      <c r="I254">
        <v>-0.14905401288699999</v>
      </c>
      <c r="J254">
        <v>0.69881310216699999</v>
      </c>
      <c r="K254">
        <v>0.81285029391999997</v>
      </c>
      <c r="L254">
        <v>0.43165448490300001</v>
      </c>
      <c r="M254">
        <v>-0.94552771395199997</v>
      </c>
      <c r="N254">
        <v>0.14065181601499999</v>
      </c>
      <c r="O254">
        <v>-0.35447925960799997</v>
      </c>
      <c r="P254">
        <v>0.96702673467800004</v>
      </c>
      <c r="Q254">
        <v>1.3164538935800001</v>
      </c>
      <c r="R254">
        <v>-0.15874300673200001</v>
      </c>
      <c r="S254">
        <v>0.21051580319800001</v>
      </c>
      <c r="T254">
        <v>0.74695604560700002</v>
      </c>
      <c r="U254">
        <v>-0.74869233394400003</v>
      </c>
      <c r="V254">
        <v>-0.28520470045399998</v>
      </c>
      <c r="W254">
        <v>-0.45219946906000003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0.28484207177999998</v>
      </c>
      <c r="AJ254">
        <v>-3.5966672368699999E-2</v>
      </c>
      <c r="AK254">
        <v>0.37861629753499998</v>
      </c>
      <c r="AL254">
        <v>-0.77235159484100002</v>
      </c>
      <c r="AM254">
        <v>0.33002916102199997</v>
      </c>
      <c r="AN254">
        <v>-1.0915554883799999E-2</v>
      </c>
      <c r="AO254">
        <v>0.69957769773599998</v>
      </c>
      <c r="AP254">
        <v>0.73617766337199997</v>
      </c>
      <c r="AQ254">
        <v>0.359338468282</v>
      </c>
      <c r="AR254">
        <v>-0.81948486629999995</v>
      </c>
      <c r="AS254">
        <v>0.206167097228</v>
      </c>
      <c r="AT254">
        <v>-0.378539604014</v>
      </c>
      <c r="AU254">
        <v>0.97457595417599996</v>
      </c>
      <c r="AV254">
        <v>1.33538459739</v>
      </c>
      <c r="AW254">
        <v>-0.24085808650599999</v>
      </c>
      <c r="AX254">
        <v>0.20732562827100001</v>
      </c>
      <c r="AY254">
        <v>0.88663802580999995</v>
      </c>
      <c r="AZ254">
        <v>-0.76827138657299998</v>
      </c>
      <c r="BA254">
        <v>-0.244189476627</v>
      </c>
      <c r="BB254">
        <v>-0.34519666621700001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v>0.290007576007</v>
      </c>
      <c r="E255">
        <v>-2.4697034133099999E-2</v>
      </c>
      <c r="F255">
        <v>0.371070766045</v>
      </c>
      <c r="G255">
        <v>-0.75264098302899995</v>
      </c>
      <c r="H255">
        <v>0.178347265128</v>
      </c>
      <c r="I255">
        <v>-0.181479876426</v>
      </c>
      <c r="J255">
        <v>0.54610253148700005</v>
      </c>
      <c r="K255">
        <v>0.97299670819899997</v>
      </c>
      <c r="L255">
        <v>0.35127763414199997</v>
      </c>
      <c r="M255">
        <v>-0.947209021895</v>
      </c>
      <c r="N255">
        <v>0.16063883206999999</v>
      </c>
      <c r="O255">
        <v>-0.34989526648699998</v>
      </c>
      <c r="P255">
        <v>0.90033729606500001</v>
      </c>
      <c r="Q255">
        <v>1.32798504537</v>
      </c>
      <c r="R255">
        <v>-0.33687860660699998</v>
      </c>
      <c r="S255">
        <v>0.20691145536700001</v>
      </c>
      <c r="T255">
        <v>0.86335685055699996</v>
      </c>
      <c r="U255">
        <v>-0.81736844277200005</v>
      </c>
      <c r="V255">
        <v>-0.28307240125499999</v>
      </c>
      <c r="W255">
        <v>-0.46112713633800001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0.31319675238599998</v>
      </c>
      <c r="AJ255">
        <v>-3.71610802997E-2</v>
      </c>
      <c r="AK255">
        <v>0.38717634264900003</v>
      </c>
      <c r="AL255">
        <v>-0.77993387724300001</v>
      </c>
      <c r="AM255">
        <v>0.29204297099400001</v>
      </c>
      <c r="AN255">
        <v>-0.26468925756400002</v>
      </c>
      <c r="AO255">
        <v>0.54352322264399999</v>
      </c>
      <c r="AP255">
        <v>0.75558427208900003</v>
      </c>
      <c r="AQ255">
        <v>0.57736075006599996</v>
      </c>
      <c r="AR255">
        <v>-0.664491090349</v>
      </c>
      <c r="AS255">
        <v>0.14310905444700001</v>
      </c>
      <c r="AT255">
        <v>-0.356590827404</v>
      </c>
      <c r="AU255">
        <v>0.89938031313300004</v>
      </c>
      <c r="AV255">
        <v>1.22560173302</v>
      </c>
      <c r="AW255">
        <v>-0.41338385100699998</v>
      </c>
      <c r="AX255">
        <v>0.20479581177600001</v>
      </c>
      <c r="AY255">
        <v>0.86994969891600005</v>
      </c>
      <c r="AZ255">
        <v>-0.67791880140000005</v>
      </c>
      <c r="BA255">
        <v>-0.28486366460399998</v>
      </c>
      <c r="BB255">
        <v>-0.27202885250999997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v>0.265245939948</v>
      </c>
      <c r="E256">
        <v>-5.3381563734299997E-3</v>
      </c>
      <c r="F256">
        <v>0.37027812005799998</v>
      </c>
      <c r="G256">
        <v>-0.72485161522499997</v>
      </c>
      <c r="H256">
        <v>0.157097214461</v>
      </c>
      <c r="I256">
        <v>-1.36847053391E-2</v>
      </c>
      <c r="J256">
        <v>0.54578582690900002</v>
      </c>
      <c r="K256">
        <v>0.77058648328900003</v>
      </c>
      <c r="L256">
        <v>0.36334787384200001</v>
      </c>
      <c r="M256">
        <v>-0.96880160710499996</v>
      </c>
      <c r="N256">
        <v>0.34168324547399997</v>
      </c>
      <c r="O256">
        <v>-0.238530888419</v>
      </c>
      <c r="P256">
        <v>0.89915701723499997</v>
      </c>
      <c r="Q256">
        <v>1.1995238670699999</v>
      </c>
      <c r="R256">
        <v>-0.53950605982699995</v>
      </c>
      <c r="S256">
        <v>0.20539989458999999</v>
      </c>
      <c r="T256">
        <v>0.90260355514500001</v>
      </c>
      <c r="U256">
        <v>-0.832301293005</v>
      </c>
      <c r="V256">
        <v>-0.27750041896299998</v>
      </c>
      <c r="W256">
        <v>-0.39622173262600002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0.34071121412200001</v>
      </c>
      <c r="AJ256">
        <v>-2.49700757931E-2</v>
      </c>
      <c r="AK256">
        <v>0.37555303623000003</v>
      </c>
      <c r="AL256">
        <v>-0.69793220418599999</v>
      </c>
      <c r="AM256">
        <v>0.25309658810199998</v>
      </c>
      <c r="AN256">
        <v>-0.233310277786</v>
      </c>
      <c r="AO256">
        <v>0.54653848092900004</v>
      </c>
      <c r="AP256">
        <v>0.79669499931700005</v>
      </c>
      <c r="AQ256">
        <v>0.665478172664</v>
      </c>
      <c r="AR256">
        <v>-0.89060488451800002</v>
      </c>
      <c r="AS256">
        <v>0.39989327393099999</v>
      </c>
      <c r="AT256">
        <v>-0.24862283111700001</v>
      </c>
      <c r="AU256">
        <v>0.89807472848100001</v>
      </c>
      <c r="AV256">
        <v>1.20061212109</v>
      </c>
      <c r="AW256">
        <v>-0.53062470467199996</v>
      </c>
      <c r="AX256">
        <v>0.23979623702</v>
      </c>
      <c r="AY256">
        <v>0.91812567811599999</v>
      </c>
      <c r="AZ256">
        <v>-0.753842063693</v>
      </c>
      <c r="BA256">
        <v>-0.24752078032200001</v>
      </c>
      <c r="BB256">
        <v>-0.31652619287799999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v>0.273167379948</v>
      </c>
      <c r="E257">
        <v>1.7893434367900001E-3</v>
      </c>
      <c r="F257">
        <v>0.37078354360799998</v>
      </c>
      <c r="G257">
        <v>-0.75919298362099996</v>
      </c>
      <c r="H257">
        <v>0.15923309034899999</v>
      </c>
      <c r="I257">
        <v>-0.105115237794</v>
      </c>
      <c r="J257">
        <v>0.54506809389300004</v>
      </c>
      <c r="K257">
        <v>0.74426058400100004</v>
      </c>
      <c r="L257">
        <v>0.30078330394000002</v>
      </c>
      <c r="M257">
        <v>-0.87901049014400001</v>
      </c>
      <c r="N257">
        <v>0.16480112373700001</v>
      </c>
      <c r="O257">
        <v>-0.30861451261200001</v>
      </c>
      <c r="P257">
        <v>0.897611857096</v>
      </c>
      <c r="Q257">
        <v>1.1938622808699999</v>
      </c>
      <c r="R257">
        <v>-0.40458229222999997</v>
      </c>
      <c r="S257">
        <v>0.23626786570899999</v>
      </c>
      <c r="T257">
        <v>1.03867672511</v>
      </c>
      <c r="U257">
        <v>-0.84732615402599998</v>
      </c>
      <c r="V257">
        <v>-0.285290906638</v>
      </c>
      <c r="W257">
        <v>-0.41467381935100001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0.43744449374700001</v>
      </c>
      <c r="AJ257">
        <v>6.5362852879699996E-3</v>
      </c>
      <c r="AK257">
        <v>0.41582068075900003</v>
      </c>
      <c r="AL257">
        <v>-0.79928787241499999</v>
      </c>
      <c r="AM257">
        <v>0.19281885427100001</v>
      </c>
      <c r="AN257">
        <v>-2.3728289157399999E-2</v>
      </c>
      <c r="AO257">
        <v>0.54440959507499997</v>
      </c>
      <c r="AP257">
        <v>1.0547622156600001</v>
      </c>
      <c r="AQ257">
        <v>0.411140655488</v>
      </c>
      <c r="AR257">
        <v>-0.96539738301599998</v>
      </c>
      <c r="AS257">
        <v>0.217604632356</v>
      </c>
      <c r="AT257">
        <v>-0.277825212135</v>
      </c>
      <c r="AU257">
        <v>0.89865727498500003</v>
      </c>
      <c r="AV257">
        <v>1.1405961822099999</v>
      </c>
      <c r="AW257">
        <v>-0.44297360800300001</v>
      </c>
      <c r="AX257">
        <v>0.44409751407199999</v>
      </c>
      <c r="AY257">
        <v>1.03522331068</v>
      </c>
      <c r="AZ257">
        <v>-0.62391123236500001</v>
      </c>
      <c r="BA257">
        <v>-0.26207643338499997</v>
      </c>
      <c r="BB257">
        <v>-0.255341514145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v>0.288926322638</v>
      </c>
      <c r="E258">
        <v>-3.6957411335099999E-2</v>
      </c>
      <c r="F258">
        <v>0.42116628483599999</v>
      </c>
      <c r="G258">
        <v>-0.78200160291999998</v>
      </c>
      <c r="H258">
        <v>0.15728856111</v>
      </c>
      <c r="I258">
        <v>-0.227586492231</v>
      </c>
      <c r="J258">
        <v>0.54570625145100005</v>
      </c>
      <c r="K258">
        <v>0.78073267939699997</v>
      </c>
      <c r="L258">
        <v>0.27883460857300002</v>
      </c>
      <c r="M258">
        <v>-0.98690490415599996</v>
      </c>
      <c r="N258">
        <v>0.15865205594099999</v>
      </c>
      <c r="O258">
        <v>-0.38332841718299998</v>
      </c>
      <c r="P258">
        <v>0.90708207241500005</v>
      </c>
      <c r="Q258">
        <v>1.1155378230899999</v>
      </c>
      <c r="R258">
        <v>-0.43413890947099998</v>
      </c>
      <c r="S258">
        <v>0.20590933910799999</v>
      </c>
      <c r="T258">
        <v>1.0619908421599999</v>
      </c>
      <c r="U258">
        <v>-0.78141594051300001</v>
      </c>
      <c r="V258">
        <v>-0.234041360009</v>
      </c>
      <c r="W258">
        <v>-0.347065009732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0.38975946352200003</v>
      </c>
      <c r="AJ258">
        <v>2.4698075149E-2</v>
      </c>
      <c r="AK258">
        <v>0.40354559165600001</v>
      </c>
      <c r="AL258">
        <v>-0.82786379005300004</v>
      </c>
      <c r="AM258">
        <v>0.25736555005900003</v>
      </c>
      <c r="AN258">
        <v>0.15421249330199999</v>
      </c>
      <c r="AO258">
        <v>0.54366552779300004</v>
      </c>
      <c r="AP258">
        <v>0.85555336873200005</v>
      </c>
      <c r="AQ258">
        <v>0.66490328124999998</v>
      </c>
      <c r="AR258">
        <v>-0.98050127706699997</v>
      </c>
      <c r="AS258">
        <v>0.144565798809</v>
      </c>
      <c r="AT258">
        <v>-0.38141553739599998</v>
      </c>
      <c r="AU258">
        <v>0.90453792206000005</v>
      </c>
      <c r="AV258">
        <v>1.12071296198</v>
      </c>
      <c r="AW258">
        <v>-0.50347381951900005</v>
      </c>
      <c r="AX258">
        <v>0.26324864556100003</v>
      </c>
      <c r="AY258">
        <v>0.820233870694</v>
      </c>
      <c r="AZ258">
        <v>-0.71711393063200002</v>
      </c>
      <c r="BA258">
        <v>-0.26375128458699998</v>
      </c>
      <c r="BB258">
        <v>-0.21686652373400001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v>0.38749643462299999</v>
      </c>
      <c r="E259">
        <v>7.35832386552E-4</v>
      </c>
      <c r="F259">
        <v>0.37681105620400002</v>
      </c>
      <c r="G259">
        <v>-0.84224192427400002</v>
      </c>
      <c r="H259">
        <v>0.19948866135900001</v>
      </c>
      <c r="I259">
        <v>-0.28120186415499998</v>
      </c>
      <c r="J259">
        <v>0.55915652725999998</v>
      </c>
      <c r="K259">
        <v>0.82095612787899996</v>
      </c>
      <c r="L259">
        <v>0.42807943999999998</v>
      </c>
      <c r="M259">
        <v>-0.95328192970699999</v>
      </c>
      <c r="N259">
        <v>0.12775785217300001</v>
      </c>
      <c r="O259">
        <v>-0.42772445278600002</v>
      </c>
      <c r="P259">
        <v>0.92330019468400004</v>
      </c>
      <c r="Q259">
        <v>1.0956461691099999</v>
      </c>
      <c r="R259">
        <v>-0.46671493991899998</v>
      </c>
      <c r="S259">
        <v>0.212412528696</v>
      </c>
      <c r="T259">
        <v>1.02006336248</v>
      </c>
      <c r="U259">
        <v>-0.78172066641600002</v>
      </c>
      <c r="V259">
        <v>-0.18447896027800001</v>
      </c>
      <c r="W259">
        <v>-0.28076166651399997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0.35275233882200002</v>
      </c>
      <c r="AJ259">
        <v>8.1859753981200004E-2</v>
      </c>
      <c r="AK259">
        <v>0.54260986250999999</v>
      </c>
      <c r="AL259">
        <v>-0.79764010466299995</v>
      </c>
      <c r="AM259">
        <v>0.223180894372</v>
      </c>
      <c r="AN259">
        <v>-0.21655398222700001</v>
      </c>
      <c r="AO259">
        <v>0.55148942866999995</v>
      </c>
      <c r="AP259">
        <v>0.80592137341900005</v>
      </c>
      <c r="AQ259">
        <v>0.58463479541200003</v>
      </c>
      <c r="AR259">
        <v>-0.84399316684299996</v>
      </c>
      <c r="AS259">
        <v>0.27221377216499998</v>
      </c>
      <c r="AT259">
        <v>-0.40907260227800002</v>
      </c>
      <c r="AU259">
        <v>0.90873642231200003</v>
      </c>
      <c r="AV259">
        <v>1.1081214017100001</v>
      </c>
      <c r="AW259">
        <v>-0.460440170855</v>
      </c>
      <c r="AX259">
        <v>0.21872535606900001</v>
      </c>
      <c r="AY259">
        <v>0.89256917968899996</v>
      </c>
      <c r="AZ259">
        <v>-0.76729789578700003</v>
      </c>
      <c r="BA259">
        <v>-0.198474447448</v>
      </c>
      <c r="BB259">
        <v>-0.33912969102500001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v>0.30828839666899999</v>
      </c>
      <c r="E260">
        <v>0.12760665264000001</v>
      </c>
      <c r="F260">
        <v>0.398064093131</v>
      </c>
      <c r="G260">
        <v>-0.82346323273300004</v>
      </c>
      <c r="H260">
        <v>0.18257817587299999</v>
      </c>
      <c r="I260">
        <v>7.82379518404E-2</v>
      </c>
      <c r="J260">
        <v>0.563607787207</v>
      </c>
      <c r="K260">
        <v>0.73641438094400002</v>
      </c>
      <c r="L260">
        <v>0.61466618150499996</v>
      </c>
      <c r="M260">
        <v>-0.72837908503399995</v>
      </c>
      <c r="N260">
        <v>0.16430910506499999</v>
      </c>
      <c r="O260">
        <v>-0.434178513559</v>
      </c>
      <c r="P260">
        <v>0.96222132093400004</v>
      </c>
      <c r="Q260">
        <v>1.1454249681699999</v>
      </c>
      <c r="R260">
        <v>-0.43692599835099999</v>
      </c>
      <c r="S260">
        <v>0.239497234266</v>
      </c>
      <c r="T260">
        <v>1.0989112532800001</v>
      </c>
      <c r="U260">
        <v>-0.71217644773599997</v>
      </c>
      <c r="V260">
        <v>-0.28323397026899999</v>
      </c>
      <c r="W260">
        <v>-0.51607656515400002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0.366097578832</v>
      </c>
      <c r="AJ260">
        <v>0.154888393835</v>
      </c>
      <c r="AK260">
        <v>0.445897122737</v>
      </c>
      <c r="AL260">
        <v>-0.76826184397899999</v>
      </c>
      <c r="AM260">
        <v>0.23392094655500001</v>
      </c>
      <c r="AN260">
        <v>-0.178954209137</v>
      </c>
      <c r="AO260">
        <v>0.55097700200699995</v>
      </c>
      <c r="AP260">
        <v>0.85262405178800005</v>
      </c>
      <c r="AQ260">
        <v>0.44860569200599998</v>
      </c>
      <c r="AR260">
        <v>-0.84202919202799997</v>
      </c>
      <c r="AS260">
        <v>0.28286295023899999</v>
      </c>
      <c r="AT260">
        <v>-0.407496110932</v>
      </c>
      <c r="AU260">
        <v>0.90230952841800005</v>
      </c>
      <c r="AV260">
        <v>1.1129427200199999</v>
      </c>
      <c r="AW260">
        <v>-0.47602152953299998</v>
      </c>
      <c r="AX260">
        <v>0.216401539202</v>
      </c>
      <c r="AY260">
        <v>0.96018659790399996</v>
      </c>
      <c r="AZ260">
        <v>-0.53956768749799999</v>
      </c>
      <c r="BA260">
        <v>-0.26176701444200001</v>
      </c>
      <c r="BB260">
        <v>-0.44120903719100002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v>0.36198488382100003</v>
      </c>
      <c r="E261">
        <v>-2.0069085844299998E-2</v>
      </c>
      <c r="F261">
        <v>0.43888822816200002</v>
      </c>
      <c r="G261">
        <v>-0.69251414418299995</v>
      </c>
      <c r="H261">
        <v>0.15764143943299999</v>
      </c>
      <c r="I261">
        <v>-8.5239567910899997E-2</v>
      </c>
      <c r="J261">
        <v>0.58674531647200001</v>
      </c>
      <c r="K261">
        <v>0.74269164759399997</v>
      </c>
      <c r="L261">
        <v>1.3555130581599999</v>
      </c>
      <c r="M261">
        <v>-0.924413333394</v>
      </c>
      <c r="N261">
        <v>0.16022425420399999</v>
      </c>
      <c r="O261">
        <v>-0.38530311958199998</v>
      </c>
      <c r="P261">
        <v>0.91559012718099997</v>
      </c>
      <c r="Q261">
        <v>1.151006263</v>
      </c>
      <c r="R261">
        <v>-0.53980656062599996</v>
      </c>
      <c r="S261">
        <v>0.216431058407</v>
      </c>
      <c r="T261">
        <v>0.80347141895800001</v>
      </c>
      <c r="U261">
        <v>-0.72582663813899995</v>
      </c>
      <c r="V261">
        <v>-0.25241225776100001</v>
      </c>
      <c r="W261">
        <v>-0.48800477549299998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0.30207351886</v>
      </c>
      <c r="AJ261">
        <v>-3.6478147093300002E-2</v>
      </c>
      <c r="AK261">
        <v>0.419610441409</v>
      </c>
      <c r="AL261">
        <v>-0.61648918315199996</v>
      </c>
      <c r="AM261">
        <v>0.17820768691300001</v>
      </c>
      <c r="AN261">
        <v>-0.164529847541</v>
      </c>
      <c r="AO261">
        <v>0.55023080331899998</v>
      </c>
      <c r="AP261">
        <v>0.78118460751600005</v>
      </c>
      <c r="AQ261">
        <v>0.56505963560600003</v>
      </c>
      <c r="AR261">
        <v>-0.91640926271099998</v>
      </c>
      <c r="AS261">
        <v>0.16284200048</v>
      </c>
      <c r="AT261">
        <v>-0.394916451833</v>
      </c>
      <c r="AU261">
        <v>0.92769261260299996</v>
      </c>
      <c r="AV261">
        <v>1.1354149731300001</v>
      </c>
      <c r="AW261">
        <v>-0.52087345437499999</v>
      </c>
      <c r="AX261">
        <v>0.23047995359199999</v>
      </c>
      <c r="AY261">
        <v>0.84165015533300003</v>
      </c>
      <c r="AZ261">
        <v>-0.76029958148599996</v>
      </c>
      <c r="BA261">
        <v>-0.231619833898</v>
      </c>
      <c r="BB261">
        <v>-0.429783133885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v>0.389647389387</v>
      </c>
      <c r="E262">
        <v>4.8781775176100002E-2</v>
      </c>
      <c r="F262">
        <v>0.45933686160100001</v>
      </c>
      <c r="G262">
        <v>-0.62337565189300004</v>
      </c>
      <c r="H262">
        <v>0.15703270893099999</v>
      </c>
      <c r="I262">
        <v>-0.118731337071</v>
      </c>
      <c r="J262">
        <v>0.56259416260899997</v>
      </c>
      <c r="K262">
        <v>0.74956859116399999</v>
      </c>
      <c r="L262">
        <v>0.44355552189399999</v>
      </c>
      <c r="M262">
        <v>-0.87604657610400005</v>
      </c>
      <c r="N262">
        <v>0.159591905944</v>
      </c>
      <c r="O262">
        <v>-0.413133461092</v>
      </c>
      <c r="P262">
        <v>0.91621511724899996</v>
      </c>
      <c r="Q262">
        <v>1.14589336225</v>
      </c>
      <c r="R262">
        <v>-0.52151128202300001</v>
      </c>
      <c r="S262">
        <v>0.212124026799</v>
      </c>
      <c r="T262">
        <v>1.1989633743699999</v>
      </c>
      <c r="U262">
        <v>-0.73705725894899998</v>
      </c>
      <c r="V262">
        <v>-0.27163417117400002</v>
      </c>
      <c r="W262">
        <v>-0.55534022010399997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0.32125468378599997</v>
      </c>
      <c r="AJ262">
        <v>-3.7075924310000001E-2</v>
      </c>
      <c r="AK262">
        <v>0.51151030196699998</v>
      </c>
      <c r="AL262">
        <v>-0.76295291142099997</v>
      </c>
      <c r="AM262">
        <v>0.226413044289</v>
      </c>
      <c r="AN262">
        <v>-0.231006291778</v>
      </c>
      <c r="AO262">
        <v>0.54388743162200004</v>
      </c>
      <c r="AP262">
        <v>0.75588700429300004</v>
      </c>
      <c r="AQ262">
        <v>0.27669239920100003</v>
      </c>
      <c r="AR262">
        <v>-0.87121703403299999</v>
      </c>
      <c r="AS262">
        <v>0.195369958427</v>
      </c>
      <c r="AT262">
        <v>-0.40810183374800002</v>
      </c>
      <c r="AU262">
        <v>0.91750126344399996</v>
      </c>
      <c r="AV262">
        <v>1.1869802619400001</v>
      </c>
      <c r="AW262">
        <v>-0.42781271094700002</v>
      </c>
      <c r="AX262">
        <v>0.21643984801999999</v>
      </c>
      <c r="AY262">
        <v>0.77951550203200004</v>
      </c>
      <c r="AZ262">
        <v>-0.811736111717</v>
      </c>
      <c r="BA262">
        <v>-0.270183158935</v>
      </c>
      <c r="BB262">
        <v>-0.27386087257500003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v>0.30168185266899999</v>
      </c>
      <c r="E263">
        <v>6.20236876629E-2</v>
      </c>
      <c r="F263">
        <v>0.416504478919</v>
      </c>
      <c r="G263">
        <v>-0.74784734492500005</v>
      </c>
      <c r="H263">
        <v>0.15755554530900001</v>
      </c>
      <c r="I263">
        <v>-0.13627377241300001</v>
      </c>
      <c r="J263">
        <v>0.54535553899400002</v>
      </c>
      <c r="K263">
        <v>0.78966818834100005</v>
      </c>
      <c r="L263">
        <v>0.32971691766</v>
      </c>
      <c r="M263">
        <v>-0.93631119409100005</v>
      </c>
      <c r="N263">
        <v>0.332120047074</v>
      </c>
      <c r="O263">
        <v>-0.43486033587599998</v>
      </c>
      <c r="P263">
        <v>0.91094493150199995</v>
      </c>
      <c r="Q263">
        <v>1.12829530255</v>
      </c>
      <c r="R263">
        <v>-0.54189303976299996</v>
      </c>
      <c r="S263">
        <v>0.21897080584699999</v>
      </c>
      <c r="T263">
        <v>0.88550282836100003</v>
      </c>
      <c r="U263">
        <v>-0.74217660692700005</v>
      </c>
      <c r="V263">
        <v>-0.28473396145300001</v>
      </c>
      <c r="W263">
        <v>-0.52584405679099999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0.270522219605</v>
      </c>
      <c r="AJ263">
        <v>-3.7246513983899998E-2</v>
      </c>
      <c r="AK263">
        <v>0.485998210451</v>
      </c>
      <c r="AL263">
        <v>-0.82646004471599999</v>
      </c>
      <c r="AM263">
        <v>0.283778354357</v>
      </c>
      <c r="AN263">
        <v>-0.267845536617</v>
      </c>
      <c r="AO263">
        <v>0.54431636562499996</v>
      </c>
      <c r="AP263">
        <v>1.06236120752</v>
      </c>
      <c r="AQ263">
        <v>0.33281631716900001</v>
      </c>
      <c r="AR263">
        <v>-0.93697950609199998</v>
      </c>
      <c r="AS263">
        <v>0.21653099394399999</v>
      </c>
      <c r="AT263">
        <v>-0.41014378591599998</v>
      </c>
      <c r="AU263">
        <v>0.91448278707099995</v>
      </c>
      <c r="AV263">
        <v>1.2133626768200001</v>
      </c>
      <c r="AW263">
        <v>-0.43608086109499999</v>
      </c>
      <c r="AX263">
        <v>0.25998996465599999</v>
      </c>
      <c r="AY263">
        <v>1.0052918586999999</v>
      </c>
      <c r="AZ263">
        <v>-0.70150750416999996</v>
      </c>
      <c r="BA263">
        <v>-0.26242802009100002</v>
      </c>
      <c r="BB263">
        <v>-0.35294630647500003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v>0.302036248131</v>
      </c>
      <c r="E264">
        <v>-2.1018285817799999E-2</v>
      </c>
      <c r="F264">
        <v>0.37725534589499998</v>
      </c>
      <c r="G264">
        <v>-0.79159571218400004</v>
      </c>
      <c r="H264">
        <v>0.17833690447200001</v>
      </c>
      <c r="I264">
        <v>-0.18646310336999999</v>
      </c>
      <c r="J264">
        <v>0.545122797401</v>
      </c>
      <c r="K264">
        <v>0.77945845817100001</v>
      </c>
      <c r="L264">
        <v>0.29568439575700001</v>
      </c>
      <c r="M264">
        <v>-0.94595903798100001</v>
      </c>
      <c r="N264">
        <v>0.12958536336699999</v>
      </c>
      <c r="O264">
        <v>-0.430896217719</v>
      </c>
      <c r="P264">
        <v>0.91438225310599996</v>
      </c>
      <c r="Q264">
        <v>1.12041693592</v>
      </c>
      <c r="R264">
        <v>-0.50519008742500005</v>
      </c>
      <c r="S264">
        <v>0.24100309641100001</v>
      </c>
      <c r="T264">
        <v>0.82086446954299996</v>
      </c>
      <c r="U264">
        <v>-0.74330583303499997</v>
      </c>
      <c r="V264">
        <v>-0.245482173389</v>
      </c>
      <c r="W264">
        <v>-0.42582125210299998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0.2618034286</v>
      </c>
      <c r="AJ264">
        <v>-3.4930537689700003E-2</v>
      </c>
      <c r="AK264">
        <v>0.381632956154</v>
      </c>
      <c r="AL264">
        <v>-0.77248443768499997</v>
      </c>
      <c r="AM264">
        <v>0.23030878346</v>
      </c>
      <c r="AN264">
        <v>-0.27351050689200002</v>
      </c>
      <c r="AO264">
        <v>0.54419163463200004</v>
      </c>
      <c r="AP264">
        <v>0.89152941131300001</v>
      </c>
      <c r="AQ264">
        <v>0.32311592369199998</v>
      </c>
      <c r="AR264">
        <v>-0.95168482626499995</v>
      </c>
      <c r="AS264">
        <v>0.33077284147800001</v>
      </c>
      <c r="AT264">
        <v>-0.42993364480399998</v>
      </c>
      <c r="AU264">
        <v>0.94582865690200002</v>
      </c>
      <c r="AV264">
        <v>1.3975283806500001</v>
      </c>
      <c r="AW264">
        <v>-0.52529952902800003</v>
      </c>
      <c r="AX264">
        <v>0.31705462093300002</v>
      </c>
      <c r="AY264">
        <v>0.77486613581899999</v>
      </c>
      <c r="AZ264">
        <v>-0.67836332232300001</v>
      </c>
      <c r="BA264">
        <v>-0.17589989526800001</v>
      </c>
      <c r="BB264">
        <v>-0.42997701038699998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v>0.31993539454600001</v>
      </c>
      <c r="E265">
        <v>-3.1275264678299997E-2</v>
      </c>
      <c r="F265">
        <v>0.372236438645</v>
      </c>
      <c r="G265">
        <v>-0.61416095196599996</v>
      </c>
      <c r="H265">
        <v>0.16027412894699999</v>
      </c>
      <c r="I265">
        <v>2.09911403102E-2</v>
      </c>
      <c r="J265">
        <v>0.54583259043200005</v>
      </c>
      <c r="K265">
        <v>0.84570289678199995</v>
      </c>
      <c r="L265">
        <v>0.398664829188</v>
      </c>
      <c r="M265">
        <v>-0.96078902547599998</v>
      </c>
      <c r="N265">
        <v>0.16331947034300001</v>
      </c>
      <c r="O265">
        <v>-0.42227593129500002</v>
      </c>
      <c r="P265">
        <v>0.89806091572400004</v>
      </c>
      <c r="Q265">
        <v>1.2065191738500001</v>
      </c>
      <c r="R265">
        <v>-0.50959376121599997</v>
      </c>
      <c r="S265">
        <v>0.23335840290900001</v>
      </c>
      <c r="T265">
        <v>0.905753987998</v>
      </c>
      <c r="U265">
        <v>-0.76796587189200005</v>
      </c>
      <c r="V265">
        <v>-0.26029226782300002</v>
      </c>
      <c r="W265">
        <v>-0.402845420934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0.31164347301599998</v>
      </c>
      <c r="AJ265">
        <v>-2.7573212861E-2</v>
      </c>
      <c r="AK265">
        <v>0.36937455366700001</v>
      </c>
      <c r="AL265">
        <v>-0.71400492753199996</v>
      </c>
      <c r="AM265">
        <v>0.175613774483</v>
      </c>
      <c r="AN265">
        <v>-0.14214436196999999</v>
      </c>
      <c r="AO265">
        <v>0.54822185239099996</v>
      </c>
      <c r="AP265">
        <v>0.75891991170600004</v>
      </c>
      <c r="AQ265">
        <v>0.27168609244199998</v>
      </c>
      <c r="AR265">
        <v>-0.76733511846000002</v>
      </c>
      <c r="AS265">
        <v>0.25204715646199999</v>
      </c>
      <c r="AT265">
        <v>-0.43481842515699998</v>
      </c>
      <c r="AU265">
        <v>1.0834717839900001</v>
      </c>
      <c r="AV265">
        <v>1.3510515750800001</v>
      </c>
      <c r="AW265">
        <v>-0.27092926613700002</v>
      </c>
      <c r="AX265">
        <v>0.27027454658200001</v>
      </c>
      <c r="AY265">
        <v>1.0205450256399999</v>
      </c>
      <c r="AZ265">
        <v>-0.64356392492100001</v>
      </c>
      <c r="BA265">
        <v>-0.24040123083199999</v>
      </c>
      <c r="BB265">
        <v>-0.36361822996299997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v>0.29576047783199999</v>
      </c>
      <c r="E266">
        <v>-1.09186454168E-2</v>
      </c>
      <c r="F266">
        <v>0.41967920416600002</v>
      </c>
      <c r="G266">
        <v>-0.59285512838200005</v>
      </c>
      <c r="H266">
        <v>0.17002219488500001</v>
      </c>
      <c r="I266">
        <v>0.13256657373</v>
      </c>
      <c r="J266">
        <v>0.54856035402900005</v>
      </c>
      <c r="K266">
        <v>1.2342155939699999</v>
      </c>
      <c r="L266">
        <v>0.34064244059400001</v>
      </c>
      <c r="M266">
        <v>-0.96413077267500003</v>
      </c>
      <c r="N266">
        <v>0.12709612438500001</v>
      </c>
      <c r="O266">
        <v>-0.399140923072</v>
      </c>
      <c r="P266">
        <v>0.90642950352200002</v>
      </c>
      <c r="Q266">
        <v>1.2981780915700001</v>
      </c>
      <c r="R266">
        <v>-0.50364141708900001</v>
      </c>
      <c r="S266">
        <v>0.28839471956099999</v>
      </c>
      <c r="T266">
        <v>0.92407410919400002</v>
      </c>
      <c r="U266">
        <v>-0.64994717283600001</v>
      </c>
      <c r="V266">
        <v>-0.21961434586299999</v>
      </c>
      <c r="W266">
        <v>-0.31255884389499999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0.34738056040400001</v>
      </c>
      <c r="AJ266">
        <v>-1.5094597227499999E-2</v>
      </c>
      <c r="AK266">
        <v>0.41400090542399998</v>
      </c>
      <c r="AL266">
        <v>-0.77538273779300004</v>
      </c>
      <c r="AM266">
        <v>0.16312262940399999</v>
      </c>
      <c r="AN266">
        <v>-0.19258606108000001</v>
      </c>
      <c r="AO266">
        <v>0.54485626547800003</v>
      </c>
      <c r="AP266">
        <v>0.87925803136000003</v>
      </c>
      <c r="AQ266">
        <v>0.30581990276600002</v>
      </c>
      <c r="AR266">
        <v>-0.76439291959400002</v>
      </c>
      <c r="AS266">
        <v>0.16028167269900001</v>
      </c>
      <c r="AT266">
        <v>-0.43506458974099999</v>
      </c>
      <c r="AU266">
        <v>0.99388363118</v>
      </c>
      <c r="AV266">
        <v>1.3950604369799999</v>
      </c>
      <c r="AW266">
        <v>-0.54064175636900003</v>
      </c>
      <c r="AX266">
        <v>0.20844963896800001</v>
      </c>
      <c r="AY266">
        <v>0.85564798517999996</v>
      </c>
      <c r="AZ266">
        <v>-0.71868882442899995</v>
      </c>
      <c r="BA266">
        <v>-0.183798874029</v>
      </c>
      <c r="BB266">
        <v>-0.29687349272500002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v>0.32291887437400002</v>
      </c>
      <c r="E267">
        <v>-1.98529717954E-2</v>
      </c>
      <c r="F267">
        <v>0.39846288269699998</v>
      </c>
      <c r="G267">
        <v>-0.355503420578</v>
      </c>
      <c r="H267">
        <v>0.16680612443100001</v>
      </c>
      <c r="I267">
        <v>-0.17818960613900001</v>
      </c>
      <c r="J267">
        <v>0.55012728434299996</v>
      </c>
      <c r="K267">
        <v>0.79248017062499998</v>
      </c>
      <c r="L267">
        <v>0.40949515598800001</v>
      </c>
      <c r="M267">
        <v>-0.94963716953699995</v>
      </c>
      <c r="N267">
        <v>0.12778360220400001</v>
      </c>
      <c r="O267">
        <v>-0.43095967549500003</v>
      </c>
      <c r="P267">
        <v>0.90857674421500001</v>
      </c>
      <c r="Q267">
        <v>1.2706881701899999</v>
      </c>
      <c r="R267">
        <v>-0.48723384159200001</v>
      </c>
      <c r="S267">
        <v>0.26117995580300002</v>
      </c>
      <c r="T267">
        <v>1.1243063609699999</v>
      </c>
      <c r="U267">
        <v>-0.28117763473099999</v>
      </c>
      <c r="V267">
        <v>-0.28125710167599999</v>
      </c>
      <c r="W267">
        <v>-0.13180231131199999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0.34003692808000002</v>
      </c>
      <c r="AJ267">
        <v>-2.3993956153300001E-2</v>
      </c>
      <c r="AK267">
        <v>0.37002937223900001</v>
      </c>
      <c r="AL267">
        <v>-0.64607711050000005</v>
      </c>
      <c r="AM267">
        <v>0.15802860959699999</v>
      </c>
      <c r="AN267">
        <v>-0.276050273161</v>
      </c>
      <c r="AO267">
        <v>0.54393517633099997</v>
      </c>
      <c r="AP267">
        <v>0.74959065664400004</v>
      </c>
      <c r="AQ267">
        <v>0.37095296945099998</v>
      </c>
      <c r="AR267">
        <v>-0.59085084719699998</v>
      </c>
      <c r="AS267">
        <v>0.13308857841400001</v>
      </c>
      <c r="AT267">
        <v>-0.42850098955900001</v>
      </c>
      <c r="AU267">
        <v>0.90679553153600001</v>
      </c>
      <c r="AV267">
        <v>1.1032555557399999</v>
      </c>
      <c r="AW267">
        <v>-0.53578582542800002</v>
      </c>
      <c r="AX267">
        <v>0.24296772241600001</v>
      </c>
      <c r="AY267">
        <v>0.99887529337199998</v>
      </c>
      <c r="AZ267">
        <v>-3.2653581736500001E-2</v>
      </c>
      <c r="BA267">
        <v>-9.1152577935599999E-2</v>
      </c>
      <c r="BB267">
        <v>-0.110493599853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v>0.33728173135099998</v>
      </c>
      <c r="E268">
        <v>-2.26511759804E-2</v>
      </c>
      <c r="F268">
        <v>0.51094995525999998</v>
      </c>
      <c r="G268">
        <v>-0.38427443121299998</v>
      </c>
      <c r="H268">
        <v>0.161437540436</v>
      </c>
      <c r="I268">
        <v>-0.181872245297</v>
      </c>
      <c r="J268">
        <v>0.54392431947099995</v>
      </c>
      <c r="K268">
        <v>0.76757801691000005</v>
      </c>
      <c r="L268">
        <v>0.85239266158299998</v>
      </c>
      <c r="M268">
        <v>-0.86695775380700002</v>
      </c>
      <c r="N268">
        <v>0.227984746386</v>
      </c>
      <c r="O268">
        <v>-0.376303147999</v>
      </c>
      <c r="P268">
        <v>0.899538459816</v>
      </c>
      <c r="Q268">
        <v>1.15129171343</v>
      </c>
      <c r="R268">
        <v>-0.45816619508500001</v>
      </c>
      <c r="S268">
        <v>0.32929184350500001</v>
      </c>
      <c r="T268">
        <v>1.1708158786</v>
      </c>
      <c r="U268">
        <v>-0.25589337564100001</v>
      </c>
      <c r="V268">
        <v>-0.27726813889200003</v>
      </c>
      <c r="W268">
        <v>-9.4968992375700001E-2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0.30971301557800002</v>
      </c>
      <c r="AJ268">
        <v>-2.13594348987E-2</v>
      </c>
      <c r="AK268">
        <v>0.42913807990500002</v>
      </c>
      <c r="AL268">
        <v>-0.51112987544400001</v>
      </c>
      <c r="AM268">
        <v>0.16515046209799999</v>
      </c>
      <c r="AN268">
        <v>-0.28107175649999999</v>
      </c>
      <c r="AO268">
        <v>0.54396176423200004</v>
      </c>
      <c r="AP268">
        <v>0.76868836617900005</v>
      </c>
      <c r="AQ268">
        <v>0.33482283053400003</v>
      </c>
      <c r="AR268">
        <v>-0.86864494522699998</v>
      </c>
      <c r="AS268">
        <v>0.131065956811</v>
      </c>
      <c r="AT268">
        <v>-0.34241558508999997</v>
      </c>
      <c r="AU268">
        <v>0.89984027940699995</v>
      </c>
      <c r="AV268">
        <v>1.1029011309800001</v>
      </c>
      <c r="AW268">
        <v>-0.52825697785799997</v>
      </c>
      <c r="AX268">
        <v>0.32959233865300003</v>
      </c>
      <c r="AY268">
        <v>0.81591293735500003</v>
      </c>
      <c r="AZ268">
        <v>-0.610733742646</v>
      </c>
      <c r="BA268">
        <v>-0.26730753441100003</v>
      </c>
      <c r="BB268">
        <v>-0.26453133113400001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v>0.29321637718900001</v>
      </c>
      <c r="E269">
        <v>-3.0100621740699999E-2</v>
      </c>
      <c r="F269">
        <v>0.46051629283899997</v>
      </c>
      <c r="G269">
        <v>-0.148659137611</v>
      </c>
      <c r="H269">
        <v>0.16707220134199999</v>
      </c>
      <c r="I269">
        <v>2.6569001500700001E-2</v>
      </c>
      <c r="J269">
        <v>0.54580383106899999</v>
      </c>
      <c r="K269">
        <v>0.79022893188300003</v>
      </c>
      <c r="L269">
        <v>0.58461288627800001</v>
      </c>
      <c r="M269">
        <v>-0.89170990983999998</v>
      </c>
      <c r="N269">
        <v>0.192248330967</v>
      </c>
      <c r="O269">
        <v>-0.334510335065</v>
      </c>
      <c r="P269">
        <v>0.89894880228499996</v>
      </c>
      <c r="Q269">
        <v>1.1241175376799999</v>
      </c>
      <c r="R269">
        <v>-0.39063503748200001</v>
      </c>
      <c r="S269">
        <v>0.23416498937300001</v>
      </c>
      <c r="T269">
        <v>1.2516376686999999</v>
      </c>
      <c r="U269">
        <v>-0.65791692867600005</v>
      </c>
      <c r="V269">
        <v>-0.28101861534900002</v>
      </c>
      <c r="W269">
        <v>-0.35099229454699998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0.30084846758900002</v>
      </c>
      <c r="AJ269">
        <v>-3.7246492429000001E-2</v>
      </c>
      <c r="AK269">
        <v>0.44485750221300002</v>
      </c>
      <c r="AL269">
        <v>-0.30822866977899999</v>
      </c>
      <c r="AM269">
        <v>0.23890058862499999</v>
      </c>
      <c r="AN269">
        <v>-0.10180646384</v>
      </c>
      <c r="AO269">
        <v>0.54808436838300001</v>
      </c>
      <c r="AP269">
        <v>0.94495170899299996</v>
      </c>
      <c r="AQ269">
        <v>0.41200452829599998</v>
      </c>
      <c r="AR269">
        <v>-0.92880962739999995</v>
      </c>
      <c r="AS269">
        <v>0.130185903706</v>
      </c>
      <c r="AT269">
        <v>-0.25287813645500001</v>
      </c>
      <c r="AU269">
        <v>0.90011421498400002</v>
      </c>
      <c r="AV269">
        <v>1.1218994252800001</v>
      </c>
      <c r="AW269">
        <v>-0.39258061892599999</v>
      </c>
      <c r="AX269">
        <v>0.20539518027500001</v>
      </c>
      <c r="AY269">
        <v>0.90285320689799997</v>
      </c>
      <c r="AZ269">
        <v>-0.68083959187999998</v>
      </c>
      <c r="BA269">
        <v>-0.15471070806600001</v>
      </c>
      <c r="BB269">
        <v>-0.41798378227600003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v>0.313573086035</v>
      </c>
      <c r="E270">
        <v>-3.2336881453400003E-2</v>
      </c>
      <c r="F270">
        <v>0.430771638924</v>
      </c>
      <c r="G270">
        <v>-0.60431112419499999</v>
      </c>
      <c r="H270">
        <v>0.17344271508100001</v>
      </c>
      <c r="I270">
        <v>-0.17796002841799999</v>
      </c>
      <c r="J270">
        <v>0.57619691683999996</v>
      </c>
      <c r="K270">
        <v>0.81783700959399996</v>
      </c>
      <c r="L270">
        <v>0.59997217767800004</v>
      </c>
      <c r="M270">
        <v>-0.55535285773700005</v>
      </c>
      <c r="N270">
        <v>0.14819982916999999</v>
      </c>
      <c r="O270">
        <v>-0.384416075696</v>
      </c>
      <c r="P270">
        <v>0.89865156980700001</v>
      </c>
      <c r="Q270">
        <v>1.13425238854</v>
      </c>
      <c r="R270">
        <v>-0.457198752564</v>
      </c>
      <c r="S270">
        <v>0.22551876416800001</v>
      </c>
      <c r="T270">
        <v>1.85685485363</v>
      </c>
      <c r="U270">
        <v>-0.41666767430700002</v>
      </c>
      <c r="V270">
        <v>-0.21663410064999999</v>
      </c>
      <c r="W270">
        <v>-0.39657257582599997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0.31315269117799999</v>
      </c>
      <c r="AJ270">
        <v>-3.71719092923E-2</v>
      </c>
      <c r="AK270">
        <v>0.427210307806</v>
      </c>
      <c r="AL270">
        <v>-0.62956338621999997</v>
      </c>
      <c r="AM270">
        <v>0.21843051495400001</v>
      </c>
      <c r="AN270">
        <v>4.8777505288100001E-2</v>
      </c>
      <c r="AO270">
        <v>0.55076546403000004</v>
      </c>
      <c r="AP270">
        <v>0.79555222364</v>
      </c>
      <c r="AQ270">
        <v>0.63034233780500004</v>
      </c>
      <c r="AR270">
        <v>-0.68480001815500002</v>
      </c>
      <c r="AS270">
        <v>0.16870185653</v>
      </c>
      <c r="AT270">
        <v>-0.37255937367000003</v>
      </c>
      <c r="AU270">
        <v>0.90836418403300001</v>
      </c>
      <c r="AV270">
        <v>1.1459973373600001</v>
      </c>
      <c r="AW270">
        <v>-0.12916280954000001</v>
      </c>
      <c r="AX270">
        <v>0.21105200762599999</v>
      </c>
      <c r="AY270">
        <v>0.83026684519500005</v>
      </c>
      <c r="AZ270">
        <v>-0.70068582271299995</v>
      </c>
      <c r="BA270">
        <v>-0.247004982634</v>
      </c>
      <c r="BB270">
        <v>-0.328739324055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v>0.295921124609</v>
      </c>
      <c r="E271">
        <v>-1.21808144534E-2</v>
      </c>
      <c r="F271">
        <v>0.37388225776400003</v>
      </c>
      <c r="G271">
        <v>-0.77713822366200003</v>
      </c>
      <c r="H271">
        <v>0.284496741818</v>
      </c>
      <c r="I271">
        <v>-0.28189996667400002</v>
      </c>
      <c r="J271">
        <v>0.58160216447799995</v>
      </c>
      <c r="K271">
        <v>0.77639240651499997</v>
      </c>
      <c r="L271">
        <v>0.87191862008200005</v>
      </c>
      <c r="M271">
        <v>-0.20172035203300001</v>
      </c>
      <c r="N271">
        <v>0.156168630654</v>
      </c>
      <c r="O271">
        <v>-0.383986001538</v>
      </c>
      <c r="P271">
        <v>0.90290400204099996</v>
      </c>
      <c r="Q271">
        <v>1.28715474393</v>
      </c>
      <c r="R271">
        <v>-0.35423917653300002</v>
      </c>
      <c r="S271">
        <v>0.212003362793</v>
      </c>
      <c r="T271">
        <v>1.1063206436599999</v>
      </c>
      <c r="U271">
        <v>-0.58075114894900004</v>
      </c>
      <c r="V271">
        <v>-4.23252572324E-2</v>
      </c>
      <c r="W271">
        <v>-0.197665432866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0.30360569632700002</v>
      </c>
      <c r="AJ271">
        <v>-3.7267829609999997E-2</v>
      </c>
      <c r="AK271">
        <v>0.373186317549</v>
      </c>
      <c r="AL271">
        <v>-0.79892307497699999</v>
      </c>
      <c r="AM271">
        <v>0.24446226801099999</v>
      </c>
      <c r="AN271">
        <v>-0.15498301600799999</v>
      </c>
      <c r="AO271">
        <v>0.54580304111599998</v>
      </c>
      <c r="AP271">
        <v>0.75654627124399998</v>
      </c>
      <c r="AQ271">
        <v>0.49798441397999998</v>
      </c>
      <c r="AR271">
        <v>-0.45578200343199998</v>
      </c>
      <c r="AS271">
        <v>0.155018397222</v>
      </c>
      <c r="AT271">
        <v>-0.37213805732799998</v>
      </c>
      <c r="AU271">
        <v>0.90001175624899998</v>
      </c>
      <c r="AV271">
        <v>1.07838739732</v>
      </c>
      <c r="AW271">
        <v>-0.54234819674599999</v>
      </c>
      <c r="AX271">
        <v>0.20482190683099999</v>
      </c>
      <c r="AY271">
        <v>0.74983041794399996</v>
      </c>
      <c r="AZ271">
        <v>-0.72508504558999998</v>
      </c>
      <c r="BA271">
        <v>-0.28408232212399998</v>
      </c>
      <c r="BB271">
        <v>-0.18773460781099999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v>0.32187364218600001</v>
      </c>
      <c r="E272">
        <v>2.84965677657E-2</v>
      </c>
      <c r="F272">
        <v>0.40221735400000003</v>
      </c>
      <c r="G272">
        <v>-0.70828848206200001</v>
      </c>
      <c r="H272">
        <v>0.169630951521</v>
      </c>
      <c r="I272">
        <v>8.2661766770300002E-2</v>
      </c>
      <c r="J272">
        <v>0.548442275732</v>
      </c>
      <c r="K272">
        <v>0.80637161270000002</v>
      </c>
      <c r="L272">
        <v>0.34615674439999999</v>
      </c>
      <c r="M272">
        <v>-0.92348306992399998</v>
      </c>
      <c r="N272">
        <v>0.15430042249199999</v>
      </c>
      <c r="O272">
        <v>-0.41185223436899998</v>
      </c>
      <c r="P272">
        <v>0.89935181640499995</v>
      </c>
      <c r="Q272">
        <v>1.13459639546</v>
      </c>
      <c r="R272">
        <v>-0.52235064609899995</v>
      </c>
      <c r="S272">
        <v>0.20687058666800001</v>
      </c>
      <c r="T272">
        <v>0.82396039764999995</v>
      </c>
      <c r="U272">
        <v>-0.40664701788199997</v>
      </c>
      <c r="V272">
        <v>-0.14244230190599999</v>
      </c>
      <c r="W272">
        <v>-0.20576787550600001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0.3353407779</v>
      </c>
      <c r="AJ272">
        <v>3.8163195551599999E-2</v>
      </c>
      <c r="AK272">
        <v>0.38416285299199998</v>
      </c>
      <c r="AL272">
        <v>-0.75272516279099999</v>
      </c>
      <c r="AM272">
        <v>0.17065395379100001</v>
      </c>
      <c r="AN272">
        <v>-5.1570985127000001E-2</v>
      </c>
      <c r="AO272">
        <v>0.55333343999100004</v>
      </c>
      <c r="AP272">
        <v>0.79863741004599997</v>
      </c>
      <c r="AQ272">
        <v>0.44326297667600001</v>
      </c>
      <c r="AR272">
        <v>-0.86737749270499998</v>
      </c>
      <c r="AS272">
        <v>0.13296652904799999</v>
      </c>
      <c r="AT272">
        <v>-0.41524412532900001</v>
      </c>
      <c r="AU272">
        <v>0.90077762047499998</v>
      </c>
      <c r="AV272">
        <v>1.17139535992</v>
      </c>
      <c r="AW272">
        <v>-0.514364615054</v>
      </c>
      <c r="AX272">
        <v>0.204920636081</v>
      </c>
      <c r="AY272">
        <v>0.81785910232299996</v>
      </c>
      <c r="AZ272">
        <v>-0.69805965471800002</v>
      </c>
      <c r="BA272">
        <v>-0.21852567819499999</v>
      </c>
      <c r="BB272">
        <v>-0.42802052052099998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v>0.35533006787999999</v>
      </c>
      <c r="E273">
        <v>3.8404415172699997E-2</v>
      </c>
      <c r="F273">
        <v>0.42934706669299999</v>
      </c>
      <c r="G273">
        <v>-0.43614112884700001</v>
      </c>
      <c r="H273">
        <v>0.158895734565</v>
      </c>
      <c r="I273">
        <v>0.90349256463200001</v>
      </c>
      <c r="J273">
        <v>0.59043350874</v>
      </c>
      <c r="K273">
        <v>0.73684327349500001</v>
      </c>
      <c r="L273">
        <v>0.50232295741099997</v>
      </c>
      <c r="M273">
        <v>-0.77034306409499997</v>
      </c>
      <c r="N273">
        <v>0.19217332877599999</v>
      </c>
      <c r="O273">
        <v>-0.33598595389199998</v>
      </c>
      <c r="P273">
        <v>0.89982516384900002</v>
      </c>
      <c r="Q273">
        <v>1.0816762388800001</v>
      </c>
      <c r="R273">
        <v>-0.51798003131100001</v>
      </c>
      <c r="S273">
        <v>0.207096618447</v>
      </c>
      <c r="T273">
        <v>1.2702395011700001</v>
      </c>
      <c r="U273">
        <v>-0.72675445548600004</v>
      </c>
      <c r="V273">
        <v>-0.26288671397399999</v>
      </c>
      <c r="W273">
        <v>-0.37821167765800001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0.34004914782000001</v>
      </c>
      <c r="AJ273">
        <v>-1.6319322974499999E-2</v>
      </c>
      <c r="AK273">
        <v>0.46207590053000003</v>
      </c>
      <c r="AL273">
        <v>-0.70519989820399998</v>
      </c>
      <c r="AM273">
        <v>0.183267691447</v>
      </c>
      <c r="AN273">
        <v>-0.27387263832600001</v>
      </c>
      <c r="AO273">
        <v>0.56340995982999997</v>
      </c>
      <c r="AP273">
        <v>0.946088601132</v>
      </c>
      <c r="AQ273">
        <v>0.45776018049799999</v>
      </c>
      <c r="AR273">
        <v>-0.77439346229200001</v>
      </c>
      <c r="AS273">
        <v>0.18294684554400001</v>
      </c>
      <c r="AT273">
        <v>-0.37856250360600002</v>
      </c>
      <c r="AU273">
        <v>0.89764218317699995</v>
      </c>
      <c r="AV273">
        <v>1.09533026172</v>
      </c>
      <c r="AW273">
        <v>-0.51690405119100002</v>
      </c>
      <c r="AX273">
        <v>0.20703570384600001</v>
      </c>
      <c r="AY273">
        <v>1.1452626162799999</v>
      </c>
      <c r="AZ273">
        <v>-0.75855087955900002</v>
      </c>
      <c r="BA273">
        <v>-0.27339343378100001</v>
      </c>
      <c r="BB273">
        <v>-0.50962808082300004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v>0.47465234297300002</v>
      </c>
      <c r="E274">
        <v>0.107791300593</v>
      </c>
      <c r="F274">
        <v>0.38248447192899998</v>
      </c>
      <c r="G274">
        <v>-9.7782279046399995E-2</v>
      </c>
      <c r="H274">
        <v>0.16040319886599999</v>
      </c>
      <c r="I274">
        <v>-0.14517755195900001</v>
      </c>
      <c r="J274">
        <v>0.55035214314000003</v>
      </c>
      <c r="K274">
        <v>0.74450102475799995</v>
      </c>
      <c r="L274">
        <v>0.34457285347099997</v>
      </c>
      <c r="M274">
        <v>-0.55435279936199999</v>
      </c>
      <c r="N274">
        <v>0.13047425464599999</v>
      </c>
      <c r="O274">
        <v>-0.39092112576600002</v>
      </c>
      <c r="P274">
        <v>0.92540227637799999</v>
      </c>
      <c r="Q274">
        <v>1.1979432809099999</v>
      </c>
      <c r="R274">
        <v>-0.51135119212400004</v>
      </c>
      <c r="S274">
        <v>0.209442367844</v>
      </c>
      <c r="T274">
        <v>1.24509843464</v>
      </c>
      <c r="U274">
        <v>-0.72108281659999995</v>
      </c>
      <c r="V274">
        <v>-0.144294895852</v>
      </c>
      <c r="W274">
        <v>-0.43172101976499999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0.30359181029799998</v>
      </c>
      <c r="AJ274">
        <v>-2.76268825096E-2</v>
      </c>
      <c r="AK274">
        <v>0.91479020593000004</v>
      </c>
      <c r="AL274">
        <v>-0.25328198042799999</v>
      </c>
      <c r="AM274">
        <v>0.15961321076599999</v>
      </c>
      <c r="AN274">
        <v>-0.123064188839</v>
      </c>
      <c r="AO274">
        <v>0.60008021049600002</v>
      </c>
      <c r="AP274">
        <v>0.78438534846499997</v>
      </c>
      <c r="AQ274">
        <v>0.333000160052</v>
      </c>
      <c r="AR274">
        <v>-0.73504108416900005</v>
      </c>
      <c r="AS274">
        <v>0.25246116342699998</v>
      </c>
      <c r="AT274">
        <v>-0.228329915997</v>
      </c>
      <c r="AU274">
        <v>0.91677074721700003</v>
      </c>
      <c r="AV274">
        <v>1.28929697479</v>
      </c>
      <c r="AW274">
        <v>-0.44266247655500002</v>
      </c>
      <c r="AX274">
        <v>0.207648171652</v>
      </c>
      <c r="AY274">
        <v>0.79480258879499999</v>
      </c>
      <c r="AZ274">
        <v>-0.70815773693399997</v>
      </c>
      <c r="BA274">
        <v>-0.27700679150899998</v>
      </c>
      <c r="BB274">
        <v>-0.40058561329100001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v>0.405536238805</v>
      </c>
      <c r="E275">
        <v>0.245736245484</v>
      </c>
      <c r="F275">
        <v>0.37357492396600001</v>
      </c>
      <c r="G275">
        <v>-0.30032503879</v>
      </c>
      <c r="H275">
        <v>0.184892965485</v>
      </c>
      <c r="I275">
        <v>2.3757047880899999E-2</v>
      </c>
      <c r="J275">
        <v>0.54846289608700005</v>
      </c>
      <c r="K275">
        <v>0.80088428336100004</v>
      </c>
      <c r="L275">
        <v>0.31639454172699999</v>
      </c>
      <c r="M275">
        <v>-0.76508298400800001</v>
      </c>
      <c r="N275">
        <v>0.13217243101500001</v>
      </c>
      <c r="O275">
        <v>-0.31751120405200001</v>
      </c>
      <c r="P275">
        <v>0.90651398568599995</v>
      </c>
      <c r="Q275">
        <v>1.20633198949</v>
      </c>
      <c r="R275">
        <v>-0.56148294384599995</v>
      </c>
      <c r="S275">
        <v>0.206896944508</v>
      </c>
      <c r="T275">
        <v>1.0897011298599999</v>
      </c>
      <c r="U275">
        <v>-0.61838798849300003</v>
      </c>
      <c r="V275">
        <v>-0.14220635356799999</v>
      </c>
      <c r="W275">
        <v>-0.39674378021599999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0.37184408188399998</v>
      </c>
      <c r="AJ275">
        <v>-3.3410281736800003E-2</v>
      </c>
      <c r="AK275">
        <v>0.78483452181400004</v>
      </c>
      <c r="AL275">
        <v>-0.121217292989</v>
      </c>
      <c r="AM275">
        <v>0.16866647453399999</v>
      </c>
      <c r="AN275">
        <v>0.92194091399900002</v>
      </c>
      <c r="AO275">
        <v>0.548551694604</v>
      </c>
      <c r="AP275">
        <v>0.84591123640200006</v>
      </c>
      <c r="AQ275">
        <v>0.39856399511099999</v>
      </c>
      <c r="AR275">
        <v>-0.59202275098599999</v>
      </c>
      <c r="AS275">
        <v>0.182166147035</v>
      </c>
      <c r="AT275">
        <v>-0.21521780556299999</v>
      </c>
      <c r="AU275">
        <v>0.90860431399899999</v>
      </c>
      <c r="AV275">
        <v>1.24225369737</v>
      </c>
      <c r="AW275">
        <v>-0.37605841951399999</v>
      </c>
      <c r="AX275">
        <v>0.20701316475600001</v>
      </c>
      <c r="AY275">
        <v>0.81565884435799996</v>
      </c>
      <c r="AZ275">
        <v>-0.56825269165299996</v>
      </c>
      <c r="BA275">
        <v>-0.25387140591399998</v>
      </c>
      <c r="BB275">
        <v>-0.20580623200699999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v>0.41931466204700002</v>
      </c>
      <c r="E276">
        <v>4.4012365048899998E-3</v>
      </c>
      <c r="F276">
        <v>0.37073777355400001</v>
      </c>
      <c r="G276">
        <v>-0.36871319570400002</v>
      </c>
      <c r="H276">
        <v>0.17401976087099999</v>
      </c>
      <c r="I276">
        <v>-0.12932092102500001</v>
      </c>
      <c r="J276">
        <v>0.54351754875400005</v>
      </c>
      <c r="K276">
        <v>0.79010450152400002</v>
      </c>
      <c r="L276">
        <v>0.31066742223299998</v>
      </c>
      <c r="M276">
        <v>-0.76498672588200001</v>
      </c>
      <c r="N276">
        <v>0.13339254511199999</v>
      </c>
      <c r="O276">
        <v>-0.322488381687</v>
      </c>
      <c r="P276">
        <v>0.89896642543399996</v>
      </c>
      <c r="Q276">
        <v>1.26629896143</v>
      </c>
      <c r="R276">
        <v>-0.55235595193800002</v>
      </c>
      <c r="S276">
        <v>0.22253900155699999</v>
      </c>
      <c r="T276">
        <v>1.55739087644</v>
      </c>
      <c r="U276">
        <v>-0.14461149414400001</v>
      </c>
      <c r="V276">
        <v>-0.25409258331700002</v>
      </c>
      <c r="W276">
        <v>-0.41189882584900001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0.55547132359499996</v>
      </c>
      <c r="AJ276">
        <v>-3.6201768088700001E-2</v>
      </c>
      <c r="AK276">
        <v>0.482233945218</v>
      </c>
      <c r="AL276">
        <v>-5.7759732365699999E-3</v>
      </c>
      <c r="AM276">
        <v>0.16744174388499999</v>
      </c>
      <c r="AN276">
        <v>0.92008048119100005</v>
      </c>
      <c r="AO276">
        <v>0.544702897736</v>
      </c>
      <c r="AP276">
        <v>1.1190836772199999</v>
      </c>
      <c r="AQ276">
        <v>0.42314852105200002</v>
      </c>
      <c r="AR276">
        <v>-0.83768799468199995</v>
      </c>
      <c r="AS276">
        <v>0.127160071264</v>
      </c>
      <c r="AT276">
        <v>-0.238870466369</v>
      </c>
      <c r="AU276">
        <v>0.90166940656500005</v>
      </c>
      <c r="AV276">
        <v>1.2608646665300001</v>
      </c>
      <c r="AW276">
        <v>-0.52479107393699997</v>
      </c>
      <c r="AX276">
        <v>0.208150536552</v>
      </c>
      <c r="AY276">
        <v>1.24662894922</v>
      </c>
      <c r="AZ276">
        <v>-0.61299940412999998</v>
      </c>
      <c r="BA276">
        <v>-0.24041062948</v>
      </c>
      <c r="BB276">
        <v>-0.25849958142500001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v>0.367372041137</v>
      </c>
      <c r="E277">
        <v>-3.6099572224800001E-2</v>
      </c>
      <c r="F277">
        <v>0.37075186559000001</v>
      </c>
      <c r="G277">
        <v>-0.57057529411200003</v>
      </c>
      <c r="H277">
        <v>0.17885269409099999</v>
      </c>
      <c r="I277">
        <v>-0.16319656731400001</v>
      </c>
      <c r="J277">
        <v>0.54820816334400002</v>
      </c>
      <c r="K277">
        <v>0.762239781482</v>
      </c>
      <c r="L277">
        <v>0.44578221384200001</v>
      </c>
      <c r="M277">
        <v>-0.56781755355800001</v>
      </c>
      <c r="N277">
        <v>0.209452848518</v>
      </c>
      <c r="O277">
        <v>-0.43318451862000001</v>
      </c>
      <c r="P277">
        <v>0.89943300924000003</v>
      </c>
      <c r="Q277">
        <v>1.19059013892</v>
      </c>
      <c r="R277">
        <v>-0.563687963146</v>
      </c>
      <c r="S277">
        <v>0.22542889384699999</v>
      </c>
      <c r="T277">
        <v>1.2238250523700001</v>
      </c>
      <c r="U277">
        <v>-0.40537413718900001</v>
      </c>
      <c r="V277">
        <v>-0.23551802853000001</v>
      </c>
      <c r="W277">
        <v>-0.41161777633300001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0.54169492917999995</v>
      </c>
      <c r="AJ277">
        <v>-3.6966664985600001E-2</v>
      </c>
      <c r="AK277">
        <v>0.42077798583800002</v>
      </c>
      <c r="AL277">
        <v>-4.3382619204400001E-2</v>
      </c>
      <c r="AM277">
        <v>0.17980181018300001</v>
      </c>
      <c r="AN277">
        <v>0.86779113948999997</v>
      </c>
      <c r="AO277">
        <v>0.54822815717200002</v>
      </c>
      <c r="AP277">
        <v>0.79579710380900004</v>
      </c>
      <c r="AQ277">
        <v>0.67693570047399998</v>
      </c>
      <c r="AR277">
        <v>-0.55211317131899995</v>
      </c>
      <c r="AS277">
        <v>0.13016866142200001</v>
      </c>
      <c r="AT277">
        <v>6.2901538123899994E-2</v>
      </c>
      <c r="AU277">
        <v>0.89991628863200002</v>
      </c>
      <c r="AV277">
        <v>1.33002524163</v>
      </c>
      <c r="AW277">
        <v>-0.51400509702300001</v>
      </c>
      <c r="AX277">
        <v>0.205372500825</v>
      </c>
      <c r="AY277">
        <v>1.1562439858</v>
      </c>
      <c r="AZ277">
        <v>-0.523854639244</v>
      </c>
      <c r="BA277">
        <v>-0.25295679358899997</v>
      </c>
      <c r="BB277">
        <v>-0.28445880657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v>0.40042049562600002</v>
      </c>
      <c r="E278">
        <v>-3.0625253036699999E-2</v>
      </c>
      <c r="F278">
        <v>0.39011458008400002</v>
      </c>
      <c r="G278">
        <v>-0.68425696494400001</v>
      </c>
      <c r="H278">
        <v>0.160331736365</v>
      </c>
      <c r="I278">
        <v>6.5863469276700004E-2</v>
      </c>
      <c r="J278">
        <v>0.65807831050599996</v>
      </c>
      <c r="K278">
        <v>0.77815150158699997</v>
      </c>
      <c r="L278">
        <v>0.69244976806799996</v>
      </c>
      <c r="M278">
        <v>-0.10799803673699999</v>
      </c>
      <c r="N278">
        <v>0.29565190314000001</v>
      </c>
      <c r="O278">
        <v>-0.42644352902499999</v>
      </c>
      <c r="P278">
        <v>0.92813760878600005</v>
      </c>
      <c r="Q278">
        <v>1.1274182234700001</v>
      </c>
      <c r="R278">
        <v>-0.45852635308599998</v>
      </c>
      <c r="S278">
        <v>0.220274023687</v>
      </c>
      <c r="T278">
        <v>1.4934439479699999</v>
      </c>
      <c r="U278">
        <v>-0.42647630273499998</v>
      </c>
      <c r="V278">
        <v>-0.22845724922499999</v>
      </c>
      <c r="W278">
        <v>-0.288682269273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0.84821182362500003</v>
      </c>
      <c r="AJ278">
        <v>-2.8866389120099999E-2</v>
      </c>
      <c r="AK278">
        <v>0.382123977236</v>
      </c>
      <c r="AL278">
        <v>-5.1341466458200001E-2</v>
      </c>
      <c r="AM278">
        <v>0.201246439015</v>
      </c>
      <c r="AN278">
        <v>1.6621005637999999</v>
      </c>
      <c r="AO278">
        <v>0.54985944599000003</v>
      </c>
      <c r="AP278">
        <v>0.81075444011499997</v>
      </c>
      <c r="AQ278">
        <v>0.56035896624799997</v>
      </c>
      <c r="AR278">
        <v>-0.60822424683999998</v>
      </c>
      <c r="AS278">
        <v>0.26189678830099999</v>
      </c>
      <c r="AT278">
        <v>-0.356171234314</v>
      </c>
      <c r="AU278">
        <v>0.92244958643800001</v>
      </c>
      <c r="AV278">
        <v>1.2311075015599999</v>
      </c>
      <c r="AW278">
        <v>-0.382613126681</v>
      </c>
      <c r="AX278">
        <v>0.22122630432400001</v>
      </c>
      <c r="AY278">
        <v>1.45120058706</v>
      </c>
      <c r="AZ278">
        <v>-0.365779452033</v>
      </c>
      <c r="BA278">
        <v>-0.27062204101999998</v>
      </c>
      <c r="BB278">
        <v>-0.28679812144299999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v>0.468719835817</v>
      </c>
      <c r="E279">
        <v>1.3714084217300001E-2</v>
      </c>
      <c r="F279">
        <v>0.36984594797800002</v>
      </c>
      <c r="G279">
        <v>-0.27773437523099997</v>
      </c>
      <c r="H279">
        <v>0.188300803791</v>
      </c>
      <c r="I279">
        <v>0.18071754338099999</v>
      </c>
      <c r="J279">
        <v>0.64745193097300002</v>
      </c>
      <c r="K279">
        <v>0.82113716287600003</v>
      </c>
      <c r="L279">
        <v>0.96069393039999995</v>
      </c>
      <c r="M279">
        <v>-0.41602668015599997</v>
      </c>
      <c r="N279">
        <v>0.16474054724000001</v>
      </c>
      <c r="O279">
        <v>-0.357614603275</v>
      </c>
      <c r="P279">
        <v>0.904650044293</v>
      </c>
      <c r="Q279">
        <v>1.2247082862600001</v>
      </c>
      <c r="R279">
        <v>-0.37979513348799998</v>
      </c>
      <c r="S279">
        <v>0.28355199806300002</v>
      </c>
      <c r="T279">
        <v>1.7502572134400001</v>
      </c>
      <c r="U279">
        <v>-0.36904521183299999</v>
      </c>
      <c r="V279">
        <v>-0.24527037062199999</v>
      </c>
      <c r="W279">
        <v>-0.206256799564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0.40725892887300003</v>
      </c>
      <c r="AJ279">
        <v>1.02809892267E-2</v>
      </c>
      <c r="AK279">
        <v>0.39919379702800001</v>
      </c>
      <c r="AL279">
        <v>-0.211193095587</v>
      </c>
      <c r="AM279">
        <v>0.181857219742</v>
      </c>
      <c r="AN279">
        <v>0.72187828800999998</v>
      </c>
      <c r="AO279">
        <v>0.54709402796600004</v>
      </c>
      <c r="AP279">
        <v>0.77809331388500003</v>
      </c>
      <c r="AQ279">
        <v>0.65312408859000004</v>
      </c>
      <c r="AR279">
        <v>-0.80538528409700005</v>
      </c>
      <c r="AS279">
        <v>0.20519942333899999</v>
      </c>
      <c r="AT279">
        <v>-0.13742981942400001</v>
      </c>
      <c r="AU279">
        <v>0.90836775923900004</v>
      </c>
      <c r="AV279">
        <v>1.11939932695</v>
      </c>
      <c r="AW279">
        <v>-0.30786544734499999</v>
      </c>
      <c r="AX279">
        <v>0.26476092562100001</v>
      </c>
      <c r="AY279">
        <v>1.4038233115100001</v>
      </c>
      <c r="AZ279">
        <v>-0.46741976891199999</v>
      </c>
      <c r="BA279">
        <v>-0.128328212134</v>
      </c>
      <c r="BB279">
        <v>-8.3719549950699995E-2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v>0.49830760683399999</v>
      </c>
      <c r="E280">
        <v>-3.6787935080099997E-2</v>
      </c>
      <c r="F280">
        <v>0.373095695532</v>
      </c>
      <c r="G280">
        <v>-7.4816719561600006E-2</v>
      </c>
      <c r="H280">
        <v>0.171917724036</v>
      </c>
      <c r="I280">
        <v>-0.247308131441</v>
      </c>
      <c r="J280">
        <v>0.64915596824499999</v>
      </c>
      <c r="K280">
        <v>0.85074529224200002</v>
      </c>
      <c r="L280">
        <v>0.75986002392600005</v>
      </c>
      <c r="M280">
        <v>-0.40372644170100003</v>
      </c>
      <c r="N280">
        <v>0.149079855953</v>
      </c>
      <c r="O280">
        <v>-0.190098194084</v>
      </c>
      <c r="P280">
        <v>0.96601155189300003</v>
      </c>
      <c r="Q280">
        <v>1.26448131696</v>
      </c>
      <c r="R280">
        <v>-0.36710850857600003</v>
      </c>
      <c r="S280">
        <v>0.31590510017700002</v>
      </c>
      <c r="T280">
        <v>0.96118721805399998</v>
      </c>
      <c r="U280">
        <v>-0.70538824963299995</v>
      </c>
      <c r="V280">
        <v>0.230587314944</v>
      </c>
      <c r="W280">
        <v>-0.461840912735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0.44133776112099998</v>
      </c>
      <c r="AJ280">
        <v>-3.5062553037499999E-2</v>
      </c>
      <c r="AK280">
        <v>0.37201082790399997</v>
      </c>
      <c r="AL280">
        <v>-0.207047387065</v>
      </c>
      <c r="AM280">
        <v>0.17105575483900001</v>
      </c>
      <c r="AN280">
        <v>-4.3327289540299997E-2</v>
      </c>
      <c r="AO280">
        <v>0.62484943023200001</v>
      </c>
      <c r="AP280">
        <v>0.98306622913999997</v>
      </c>
      <c r="AQ280">
        <v>1.0867453849499999</v>
      </c>
      <c r="AR280">
        <v>-0.52470842491400005</v>
      </c>
      <c r="AS280">
        <v>0.19076128219300001</v>
      </c>
      <c r="AT280">
        <v>-0.121249763888</v>
      </c>
      <c r="AU280">
        <v>0.89911803533900003</v>
      </c>
      <c r="AV280">
        <v>1.1721287737399999</v>
      </c>
      <c r="AW280">
        <v>-0.45948613143200001</v>
      </c>
      <c r="AX280">
        <v>0.232698172097</v>
      </c>
      <c r="AY280">
        <v>0.92124504293999998</v>
      </c>
      <c r="AZ280">
        <v>-0.706602349144</v>
      </c>
      <c r="BA280">
        <v>-0.246925241554</v>
      </c>
      <c r="BB280">
        <v>-0.42667061640999998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v>0.433625154643</v>
      </c>
      <c r="E281">
        <v>1.55565346487E-2</v>
      </c>
      <c r="F281">
        <v>0.37121365998799999</v>
      </c>
      <c r="G281">
        <v>9.2141569393600006E-2</v>
      </c>
      <c r="H281">
        <v>0.17234581379800001</v>
      </c>
      <c r="I281">
        <v>-0.18381159925599999</v>
      </c>
      <c r="J281">
        <v>0.560885833118</v>
      </c>
      <c r="K281">
        <v>0.94071645605599996</v>
      </c>
      <c r="L281">
        <v>0.78348886329699996</v>
      </c>
      <c r="M281">
        <v>-0.48831636676599999</v>
      </c>
      <c r="N281">
        <v>0.47413059376799999</v>
      </c>
      <c r="O281">
        <v>-0.167777956236</v>
      </c>
      <c r="P281">
        <v>1.10584328037</v>
      </c>
      <c r="Q281">
        <v>1.41843447261</v>
      </c>
      <c r="R281">
        <v>-0.41721663909000001</v>
      </c>
      <c r="S281">
        <v>0.21422957446599999</v>
      </c>
      <c r="T281">
        <v>0.97780316310199999</v>
      </c>
      <c r="U281">
        <v>-0.80912471559200005</v>
      </c>
      <c r="V281">
        <v>-0.231117711738</v>
      </c>
      <c r="W281">
        <v>-0.265364517189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0.58360997447899998</v>
      </c>
      <c r="AJ281">
        <v>5.8610434585400002E-2</v>
      </c>
      <c r="AK281">
        <v>0.38737814147499999</v>
      </c>
      <c r="AL281">
        <v>-0.216878372736</v>
      </c>
      <c r="AM281">
        <v>0.19545887240099999</v>
      </c>
      <c r="AN281">
        <v>-0.15684051182</v>
      </c>
      <c r="AO281">
        <v>0.62355611654700005</v>
      </c>
      <c r="AP281">
        <v>0.97413484522799998</v>
      </c>
      <c r="AQ281">
        <v>1.23604691806</v>
      </c>
      <c r="AR281">
        <v>-0.63118621521200002</v>
      </c>
      <c r="AS281">
        <v>0.556427999364</v>
      </c>
      <c r="AT281">
        <v>-0.31242986163699998</v>
      </c>
      <c r="AU281">
        <v>0.90020914985699996</v>
      </c>
      <c r="AV281">
        <v>1.2676405769600001</v>
      </c>
      <c r="AW281">
        <v>-0.54181993534200001</v>
      </c>
      <c r="AX281">
        <v>0.34738268394299998</v>
      </c>
      <c r="AY281">
        <v>1.4545669942499999</v>
      </c>
      <c r="AZ281">
        <v>-0.67210290667000006</v>
      </c>
      <c r="BA281">
        <v>-0.178737523032</v>
      </c>
      <c r="BB281">
        <v>-0.15413218306500001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v>0.36922899956100003</v>
      </c>
      <c r="E282">
        <v>0.10370641944599999</v>
      </c>
      <c r="F282">
        <v>0.521434966173</v>
      </c>
      <c r="G282">
        <v>-0.181905565854</v>
      </c>
      <c r="H282">
        <v>0.28021174397900001</v>
      </c>
      <c r="I282">
        <v>-0.22727422236600001</v>
      </c>
      <c r="J282">
        <v>0.54470140543800005</v>
      </c>
      <c r="K282">
        <v>0.87023175050099999</v>
      </c>
      <c r="L282">
        <v>0.49758301107899999</v>
      </c>
      <c r="M282">
        <v>-0.71174265648900004</v>
      </c>
      <c r="N282">
        <v>0.21511915536099999</v>
      </c>
      <c r="O282">
        <v>-0.239123383661</v>
      </c>
      <c r="P282">
        <v>0.92765708374300004</v>
      </c>
      <c r="Q282">
        <v>1.35395105523</v>
      </c>
      <c r="R282">
        <v>-0.52019048343999996</v>
      </c>
      <c r="S282">
        <v>0.21413949915200001</v>
      </c>
      <c r="T282">
        <v>1.0421413101200001</v>
      </c>
      <c r="U282">
        <v>-0.46521245572999997</v>
      </c>
      <c r="V282">
        <v>-0.271733196362</v>
      </c>
      <c r="W282">
        <v>-0.287510301247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0.47121732424000001</v>
      </c>
      <c r="AJ282">
        <v>-3.4887799268699997E-2</v>
      </c>
      <c r="AK282">
        <v>0.78146439810599999</v>
      </c>
      <c r="AL282">
        <v>0.181209318472</v>
      </c>
      <c r="AM282">
        <v>0.30963178641299999</v>
      </c>
      <c r="AN282">
        <v>-0.153031931004</v>
      </c>
      <c r="AO282">
        <v>0.58799812642600002</v>
      </c>
      <c r="AP282">
        <v>1.09122189313</v>
      </c>
      <c r="AQ282">
        <v>0.75911410920300004</v>
      </c>
      <c r="AR282">
        <v>-0.19074050986400001</v>
      </c>
      <c r="AS282">
        <v>0.14920220580099999</v>
      </c>
      <c r="AT282">
        <v>-9.4807900254099998E-3</v>
      </c>
      <c r="AU282">
        <v>0.91030920682399996</v>
      </c>
      <c r="AV282">
        <v>1.21578307659</v>
      </c>
      <c r="AW282">
        <v>-0.35456715490000001</v>
      </c>
      <c r="AX282">
        <v>0.22582078677600001</v>
      </c>
      <c r="AY282">
        <v>1.12274962246</v>
      </c>
      <c r="AZ282">
        <v>-0.63583118100299996</v>
      </c>
      <c r="BA282">
        <v>-0.28292659883299998</v>
      </c>
      <c r="BB282">
        <v>-0.36146540976500002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v>0.42392036670700001</v>
      </c>
      <c r="E283">
        <v>-1.4940690905800001E-2</v>
      </c>
      <c r="F283">
        <v>0.88173532293800005</v>
      </c>
      <c r="G283">
        <v>0.127182410853</v>
      </c>
      <c r="H283">
        <v>0.26059910469000003</v>
      </c>
      <c r="I283">
        <v>-0.25784742719100001</v>
      </c>
      <c r="J283">
        <v>0.54565553181199999</v>
      </c>
      <c r="K283">
        <v>0.83579562358100001</v>
      </c>
      <c r="L283">
        <v>0.58194740200200001</v>
      </c>
      <c r="M283">
        <v>-0.94834031303599997</v>
      </c>
      <c r="N283">
        <v>0.193649190139</v>
      </c>
      <c r="O283">
        <v>-0.20267616845299999</v>
      </c>
      <c r="P283">
        <v>0.90964646163700003</v>
      </c>
      <c r="Q283">
        <v>1.2001447373</v>
      </c>
      <c r="R283">
        <v>-0.52579047306299997</v>
      </c>
      <c r="S283">
        <v>0.21332498829800001</v>
      </c>
      <c r="T283">
        <v>1.4135084877799999</v>
      </c>
      <c r="U283">
        <v>-0.45094385269999998</v>
      </c>
      <c r="V283">
        <v>-0.28238964078899997</v>
      </c>
      <c r="W283">
        <v>-0.18733968135099999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0.420517308152</v>
      </c>
      <c r="AJ283">
        <v>0.111568792784</v>
      </c>
      <c r="AK283">
        <v>1.85099952505</v>
      </c>
      <c r="AL283">
        <v>0.147975251403</v>
      </c>
      <c r="AM283">
        <v>0.249276858367</v>
      </c>
      <c r="AN283">
        <v>-0.19397902951900001</v>
      </c>
      <c r="AO283">
        <v>0.57445684585800005</v>
      </c>
      <c r="AP283">
        <v>1.02160846304</v>
      </c>
      <c r="AQ283">
        <v>0.418155946419</v>
      </c>
      <c r="AR283">
        <v>-0.68577741656199998</v>
      </c>
      <c r="AS283">
        <v>0.15270807049900001</v>
      </c>
      <c r="AT283">
        <v>-0.165180695347</v>
      </c>
      <c r="AU283">
        <v>0.91718064314400005</v>
      </c>
      <c r="AV283">
        <v>1.1879043175399999</v>
      </c>
      <c r="AW283">
        <v>-0.34355945311500002</v>
      </c>
      <c r="AX283">
        <v>0.235467949693</v>
      </c>
      <c r="AY283">
        <v>0.96908870705399996</v>
      </c>
      <c r="AZ283">
        <v>-0.75689610705999999</v>
      </c>
      <c r="BA283">
        <v>-0.21627928252299999</v>
      </c>
      <c r="BB283">
        <v>-1.8919748227600001E-2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v>0.35479113822800001</v>
      </c>
      <c r="E284">
        <v>-3.7267829609999997E-2</v>
      </c>
      <c r="F284">
        <v>0.44932487299500001</v>
      </c>
      <c r="G284">
        <v>-7.8463180945100006E-2</v>
      </c>
      <c r="H284">
        <v>0.24703635702599999</v>
      </c>
      <c r="I284">
        <v>-2.4485726795399999E-2</v>
      </c>
      <c r="J284">
        <v>0.593087437015</v>
      </c>
      <c r="K284">
        <v>0.86133754914500005</v>
      </c>
      <c r="L284">
        <v>0.362031847603</v>
      </c>
      <c r="M284">
        <v>-0.83483728988100003</v>
      </c>
      <c r="N284">
        <v>0.24964911876099999</v>
      </c>
      <c r="O284">
        <v>-0.33594707983400002</v>
      </c>
      <c r="P284">
        <v>0.91515299953999996</v>
      </c>
      <c r="Q284">
        <v>1.4059857770499999</v>
      </c>
      <c r="R284">
        <v>-0.40034148036400002</v>
      </c>
      <c r="S284">
        <v>0.33236817048799999</v>
      </c>
      <c r="T284">
        <v>1.0780258713399999</v>
      </c>
      <c r="U284">
        <v>-0.44187793724800001</v>
      </c>
      <c r="V284">
        <v>-0.28069818400800001</v>
      </c>
      <c r="W284">
        <v>-3.6423078696199998E-2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0.42606275116800002</v>
      </c>
      <c r="AJ284">
        <v>0.16379777498699999</v>
      </c>
      <c r="AK284">
        <v>0.80487470017200002</v>
      </c>
      <c r="AL284">
        <v>-0.10700240985499999</v>
      </c>
      <c r="AM284">
        <v>0.26948763167000001</v>
      </c>
      <c r="AN284">
        <v>-0.17428450549499999</v>
      </c>
      <c r="AO284">
        <v>0.89242204136900005</v>
      </c>
      <c r="AP284">
        <v>0.84469940208399996</v>
      </c>
      <c r="AQ284">
        <v>0.63554941076899996</v>
      </c>
      <c r="AR284">
        <v>-0.72748093465399999</v>
      </c>
      <c r="AS284">
        <v>0.139852628763</v>
      </c>
      <c r="AT284">
        <v>-9.3184718399399999E-2</v>
      </c>
      <c r="AU284">
        <v>0.96966510754400004</v>
      </c>
      <c r="AV284">
        <v>1.3348683533400001</v>
      </c>
      <c r="AW284">
        <v>-0.17995593258699999</v>
      </c>
      <c r="AX284">
        <v>0.32511054694899999</v>
      </c>
      <c r="AY284">
        <v>0.97049464845800004</v>
      </c>
      <c r="AZ284">
        <v>-0.76394866760900004</v>
      </c>
      <c r="BA284">
        <v>-8.0504497141799997E-2</v>
      </c>
      <c r="BB284">
        <v>8.3737782066399993E-2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v>0.43063890792699999</v>
      </c>
      <c r="E285">
        <v>-2.7366843957099998E-2</v>
      </c>
      <c r="F285">
        <v>0.43877415005199999</v>
      </c>
      <c r="G285">
        <v>6.6501363487599996E-2</v>
      </c>
      <c r="H285">
        <v>0.214400553099</v>
      </c>
      <c r="I285">
        <v>-0.28380091984599998</v>
      </c>
      <c r="J285">
        <v>0.79196271308900001</v>
      </c>
      <c r="K285">
        <v>0.935958141355</v>
      </c>
      <c r="L285">
        <v>0.65590643210300004</v>
      </c>
      <c r="M285">
        <v>-0.71636957819299996</v>
      </c>
      <c r="N285">
        <v>0.136887771248</v>
      </c>
      <c r="O285">
        <v>-0.21813755348800001</v>
      </c>
      <c r="P285">
        <v>0.93536437970399999</v>
      </c>
      <c r="Q285">
        <v>1.88459491916</v>
      </c>
      <c r="R285">
        <v>-0.26811630444099999</v>
      </c>
      <c r="S285">
        <v>0.70995004124000005</v>
      </c>
      <c r="T285">
        <v>1.6694747399400001</v>
      </c>
      <c r="U285">
        <v>-3.4714246589500002E-2</v>
      </c>
      <c r="V285">
        <v>-0.23387060774999999</v>
      </c>
      <c r="W285">
        <v>0.42070220541100001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0.476679057249</v>
      </c>
      <c r="AJ285">
        <v>7.0413910686299999E-2</v>
      </c>
      <c r="AK285">
        <v>0.70770049831699999</v>
      </c>
      <c r="AL285">
        <v>-0.220490623395</v>
      </c>
      <c r="AM285">
        <v>0.24997754942600001</v>
      </c>
      <c r="AN285">
        <v>0.45313922635300002</v>
      </c>
      <c r="AO285">
        <v>0.93538919221399996</v>
      </c>
      <c r="AP285">
        <v>1.0096965230299999</v>
      </c>
      <c r="AQ285">
        <v>0.93539389555100005</v>
      </c>
      <c r="AR285">
        <v>-0.17894703835799999</v>
      </c>
      <c r="AS285">
        <v>0.15009243243699999</v>
      </c>
      <c r="AT285">
        <v>-0.18714814391500001</v>
      </c>
      <c r="AU285">
        <v>1.0371623238800001</v>
      </c>
      <c r="AV285">
        <v>1.4917820692599999</v>
      </c>
      <c r="AW285">
        <v>-0.39048466623700001</v>
      </c>
      <c r="AX285">
        <v>0.53091788613699997</v>
      </c>
      <c r="AY285">
        <v>1.36804401071</v>
      </c>
      <c r="AZ285">
        <v>-0.40370332216299998</v>
      </c>
      <c r="BA285">
        <v>-0.123924039145</v>
      </c>
      <c r="BB285">
        <v>-0.121508150117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v>0.62923688517800003</v>
      </c>
      <c r="E286">
        <v>-6.81779332751E-3</v>
      </c>
      <c r="F286">
        <v>0.47505427999299998</v>
      </c>
      <c r="G286">
        <v>9.8362799429999995E-2</v>
      </c>
      <c r="H286">
        <v>0.21532801046200001</v>
      </c>
      <c r="I286">
        <v>-0.193018567296</v>
      </c>
      <c r="J286">
        <v>0.87047403367800003</v>
      </c>
      <c r="K286">
        <v>0.75543356628400005</v>
      </c>
      <c r="L286">
        <v>0.56617659714599999</v>
      </c>
      <c r="M286">
        <v>-0.24402874532499999</v>
      </c>
      <c r="N286">
        <v>0.24974768352099999</v>
      </c>
      <c r="O286">
        <v>1.0908457085599999E-2</v>
      </c>
      <c r="P286">
        <v>0.95915371000500005</v>
      </c>
      <c r="Q286">
        <v>1.8128799571500001</v>
      </c>
      <c r="R286">
        <v>-0.145739645733</v>
      </c>
      <c r="S286">
        <v>0.23455521075399999</v>
      </c>
      <c r="T286">
        <v>1.54928948434</v>
      </c>
      <c r="U286">
        <v>-5.42214274326E-2</v>
      </c>
      <c r="V286">
        <v>-0.186342854871</v>
      </c>
      <c r="W286">
        <v>-0.241376850542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0.31836430859100001</v>
      </c>
      <c r="AJ286">
        <v>0.10233856139899999</v>
      </c>
      <c r="AK286">
        <v>0.45484085898600002</v>
      </c>
      <c r="AL286">
        <v>-0.58946284135000004</v>
      </c>
      <c r="AM286">
        <v>0.21601931994699999</v>
      </c>
      <c r="AN286">
        <v>0.29878660055799999</v>
      </c>
      <c r="AO286">
        <v>0.65170537015800001</v>
      </c>
      <c r="AP286">
        <v>0.85671370188899998</v>
      </c>
      <c r="AQ286">
        <v>1.0588480949400001</v>
      </c>
      <c r="AR286">
        <v>5.4326473801400002E-2</v>
      </c>
      <c r="AS286">
        <v>0.28177605077700002</v>
      </c>
      <c r="AT286">
        <v>-5.24647362696E-2</v>
      </c>
      <c r="AU286">
        <v>0.967472637405</v>
      </c>
      <c r="AV286">
        <v>1.6328441088500001</v>
      </c>
      <c r="AW286">
        <v>-0.11948756948399999</v>
      </c>
      <c r="AX286">
        <v>0.22017355731900001</v>
      </c>
      <c r="AY286">
        <v>1.2335271079700001</v>
      </c>
      <c r="AZ286">
        <v>-0.33182876706600001</v>
      </c>
      <c r="BA286">
        <v>-3.1483098335200001E-2</v>
      </c>
      <c r="BB286">
        <v>-0.22257288302299999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v>0.95018282267700005</v>
      </c>
      <c r="E287">
        <v>5.0880780695800001E-2</v>
      </c>
      <c r="F287">
        <v>1.4709933367500001</v>
      </c>
      <c r="G287">
        <v>0.103659314415</v>
      </c>
      <c r="H287">
        <v>0.18391787903599999</v>
      </c>
      <c r="I287">
        <v>-0.151980729112</v>
      </c>
      <c r="J287">
        <v>0.55312374918100005</v>
      </c>
      <c r="K287">
        <v>1.0504714261300001</v>
      </c>
      <c r="L287">
        <v>0.69470486183199998</v>
      </c>
      <c r="M287">
        <v>-0.397358529352</v>
      </c>
      <c r="N287">
        <v>0.22282965153100001</v>
      </c>
      <c r="O287">
        <v>-0.31275402613100001</v>
      </c>
      <c r="P287">
        <v>0.95701125525899999</v>
      </c>
      <c r="Q287">
        <v>1.4737033344999999</v>
      </c>
      <c r="R287">
        <v>-0.22183523071</v>
      </c>
      <c r="S287">
        <v>0.27730788092999997</v>
      </c>
      <c r="T287">
        <v>1.3057197545699999</v>
      </c>
      <c r="U287">
        <v>-0.59205397979200003</v>
      </c>
      <c r="V287">
        <v>-3.5639668399700002E-2</v>
      </c>
      <c r="W287">
        <v>-0.31645094362600001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0.30610402916700002</v>
      </c>
      <c r="AJ287">
        <v>9.8921938590000001E-3</v>
      </c>
      <c r="AK287">
        <v>0.397399598661</v>
      </c>
      <c r="AL287">
        <v>-0.362877351859</v>
      </c>
      <c r="AM287">
        <v>0.18589504322</v>
      </c>
      <c r="AN287">
        <v>-0.20277444420599999</v>
      </c>
      <c r="AO287">
        <v>0.55302615238999997</v>
      </c>
      <c r="AP287">
        <v>1.0259580984500001</v>
      </c>
      <c r="AQ287">
        <v>1.0980596702100001</v>
      </c>
      <c r="AR287">
        <v>4.3157952077800002E-2</v>
      </c>
      <c r="AS287">
        <v>0.249213425578</v>
      </c>
      <c r="AT287">
        <v>-0.12139509817499999</v>
      </c>
      <c r="AU287">
        <v>0.95330041085799999</v>
      </c>
      <c r="AV287">
        <v>1.55317590696</v>
      </c>
      <c r="AW287">
        <v>-0.18407828617200001</v>
      </c>
      <c r="AX287">
        <v>0.31047605338599998</v>
      </c>
      <c r="AY287">
        <v>1.06676478315</v>
      </c>
      <c r="AZ287">
        <v>-0.49523842737599999</v>
      </c>
      <c r="BA287">
        <v>-0.14509483956499999</v>
      </c>
      <c r="BB287">
        <v>-7.2226012527499994E-2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v>1.93143154635</v>
      </c>
      <c r="E288">
        <v>0.13614526093000001</v>
      </c>
      <c r="F288">
        <v>0.50178627914700002</v>
      </c>
      <c r="G288">
        <v>0.55403832172400003</v>
      </c>
      <c r="H288">
        <v>0.17943131345300001</v>
      </c>
      <c r="I288">
        <v>-0.10137665226799999</v>
      </c>
      <c r="J288">
        <v>0.54771534830299995</v>
      </c>
      <c r="K288">
        <v>1.4221037754100001</v>
      </c>
      <c r="L288">
        <v>0.47517118351799997</v>
      </c>
      <c r="M288">
        <v>-0.56519892445800002</v>
      </c>
      <c r="N288">
        <v>0.195286246947</v>
      </c>
      <c r="O288">
        <v>-6.3090280280300004E-2</v>
      </c>
      <c r="P288">
        <v>1.11555014739</v>
      </c>
      <c r="Q288">
        <v>1.4296152797299999</v>
      </c>
      <c r="R288">
        <v>0.42898756942400001</v>
      </c>
      <c r="S288">
        <v>0.55667220136200002</v>
      </c>
      <c r="T288">
        <v>1.0594943621099999</v>
      </c>
      <c r="U288">
        <v>-0.65471264699599996</v>
      </c>
      <c r="V288">
        <v>-0.15660116234499999</v>
      </c>
      <c r="W288">
        <v>-7.2635197449699998E-2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0.28852754065800001</v>
      </c>
      <c r="AJ288">
        <v>0.124554485613</v>
      </c>
      <c r="AK288">
        <v>0.42394536584600001</v>
      </c>
      <c r="AL288">
        <v>-0.15083747356900001</v>
      </c>
      <c r="AM288">
        <v>0.18653981472100001</v>
      </c>
      <c r="AN288">
        <v>7.1875046224200004E-2</v>
      </c>
      <c r="AO288">
        <v>0.54968515852800004</v>
      </c>
      <c r="AP288">
        <v>1.19944135502</v>
      </c>
      <c r="AQ288">
        <v>0.53731601185300004</v>
      </c>
      <c r="AR288">
        <v>-0.44396829432099999</v>
      </c>
      <c r="AS288">
        <v>0.23799125817799999</v>
      </c>
      <c r="AT288">
        <v>0.59426491849899998</v>
      </c>
      <c r="AU288">
        <v>1.11944859607</v>
      </c>
      <c r="AV288">
        <v>1.40452952711</v>
      </c>
      <c r="AW288">
        <v>-0.26623268803400002</v>
      </c>
      <c r="AX288">
        <v>0.85964657311000003</v>
      </c>
      <c r="AY288">
        <v>1.0807341155800001</v>
      </c>
      <c r="AZ288">
        <v>-0.121934889226</v>
      </c>
      <c r="BA288">
        <v>-0.212666432342</v>
      </c>
      <c r="BB288">
        <v>-0.120903082849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v>0.481669991036</v>
      </c>
      <c r="E289">
        <v>0.10734119839</v>
      </c>
      <c r="F289">
        <v>0.44036123303399999</v>
      </c>
      <c r="G289">
        <v>-5.6004177234800001E-2</v>
      </c>
      <c r="H289">
        <v>0.21306052930700001</v>
      </c>
      <c r="I289">
        <v>0.22803173994699999</v>
      </c>
      <c r="J289">
        <v>0.68351728005599999</v>
      </c>
      <c r="K289">
        <v>1.22656959849</v>
      </c>
      <c r="L289">
        <v>0.42088424805300001</v>
      </c>
      <c r="M289">
        <v>-0.222300250197</v>
      </c>
      <c r="N289">
        <v>0.211408565189</v>
      </c>
      <c r="O289">
        <v>-0.370680712967</v>
      </c>
      <c r="P289">
        <v>1.0484284932100001</v>
      </c>
      <c r="Q289">
        <v>1.3497859913300001</v>
      </c>
      <c r="R289">
        <v>-0.240283728369</v>
      </c>
      <c r="S289">
        <v>0.27241494564500002</v>
      </c>
      <c r="T289">
        <v>1.3984847442999999</v>
      </c>
      <c r="U289">
        <v>-0.118169424912</v>
      </c>
      <c r="V289">
        <v>-0.228974040036</v>
      </c>
      <c r="W289">
        <v>-0.37390009800099999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0.372220815496</v>
      </c>
      <c r="AJ289">
        <v>8.1441023823900005E-2</v>
      </c>
      <c r="AK289">
        <v>0.70055958432099996</v>
      </c>
      <c r="AL289">
        <v>0.13800923650499999</v>
      </c>
      <c r="AM289">
        <v>0.16764056654199999</v>
      </c>
      <c r="AN289">
        <v>0.525942766979</v>
      </c>
      <c r="AO289">
        <v>0.55674233177099997</v>
      </c>
      <c r="AP289">
        <v>1.03804006352</v>
      </c>
      <c r="AQ289">
        <v>1.2080289363900001</v>
      </c>
      <c r="AR289">
        <v>-0.36893605432799997</v>
      </c>
      <c r="AS289">
        <v>0.203731477784</v>
      </c>
      <c r="AT289">
        <v>0.23005207657900001</v>
      </c>
      <c r="AU289">
        <v>1.0138339139300001</v>
      </c>
      <c r="AV289">
        <v>1.29204152909</v>
      </c>
      <c r="AW289">
        <v>-0.28073978119800003</v>
      </c>
      <c r="AX289">
        <v>0.32932887099199998</v>
      </c>
      <c r="AY289">
        <v>1.0284297353</v>
      </c>
      <c r="AZ289">
        <v>0.26136459239100002</v>
      </c>
      <c r="BA289">
        <v>-0.20778726841600001</v>
      </c>
      <c r="BB289">
        <v>-0.19245522395699999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v>0.37004662768300001</v>
      </c>
      <c r="E290">
        <v>-3.1179024992299999E-2</v>
      </c>
      <c r="F290">
        <v>0.39914093733400002</v>
      </c>
      <c r="G290">
        <v>3.0567871830299999E-2</v>
      </c>
      <c r="H290">
        <v>0.18950318761099999</v>
      </c>
      <c r="I290">
        <v>-0.169243844182</v>
      </c>
      <c r="J290">
        <v>0.83844782804200002</v>
      </c>
      <c r="K290">
        <v>1.45219205674</v>
      </c>
      <c r="L290">
        <v>1.05092226161</v>
      </c>
      <c r="M290">
        <v>-5.1094946586299997E-2</v>
      </c>
      <c r="N290">
        <v>0.13017744657300001</v>
      </c>
      <c r="O290">
        <v>-0.35078804877699998</v>
      </c>
      <c r="P290">
        <v>2.5262465321500001</v>
      </c>
      <c r="Q290">
        <v>2.0738955327699999</v>
      </c>
      <c r="R290">
        <v>0.152038430753</v>
      </c>
      <c r="S290">
        <v>0.51022989615400005</v>
      </c>
      <c r="T290">
        <v>1.3722782546100001</v>
      </c>
      <c r="U290">
        <v>0.25875808090199998</v>
      </c>
      <c r="V290">
        <v>-0.27848334044700002</v>
      </c>
      <c r="W290">
        <v>5.1193411054899999E-3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0.50212403964899999</v>
      </c>
      <c r="AJ290">
        <v>8.4197306028499994E-2</v>
      </c>
      <c r="AK290">
        <v>0.91295769087500001</v>
      </c>
      <c r="AL290">
        <v>0.78523245454500001</v>
      </c>
      <c r="AM290">
        <v>0.159015557926</v>
      </c>
      <c r="AN290">
        <v>2.72607024984E-3</v>
      </c>
      <c r="AO290">
        <v>0.67783142236500005</v>
      </c>
      <c r="AP290">
        <v>1.17127237779</v>
      </c>
      <c r="AQ290">
        <v>0.94975923094799997</v>
      </c>
      <c r="AR290">
        <v>-0.49367808894499998</v>
      </c>
      <c r="AS290">
        <v>0.438599212342</v>
      </c>
      <c r="AT290">
        <v>0.30424808557100003</v>
      </c>
      <c r="AU290">
        <v>2.53484767033</v>
      </c>
      <c r="AV290">
        <v>1.8511400900699999</v>
      </c>
      <c r="AW290">
        <v>0.113760405077</v>
      </c>
      <c r="AX290">
        <v>0.304179773288</v>
      </c>
      <c r="AY290">
        <v>1.33659502452</v>
      </c>
      <c r="AZ290">
        <v>-0.21020249198300001</v>
      </c>
      <c r="BA290">
        <v>-0.15063485976900001</v>
      </c>
      <c r="BB290">
        <v>0.17960043198100001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v>0.49096746476999997</v>
      </c>
      <c r="E291">
        <v>2.46111399413E-2</v>
      </c>
      <c r="F291">
        <v>0.49260208654400001</v>
      </c>
      <c r="G291">
        <v>0.70081212569999995</v>
      </c>
      <c r="H291">
        <v>0.21877242020099999</v>
      </c>
      <c r="I291">
        <v>-3.1359777630600001E-2</v>
      </c>
      <c r="J291">
        <v>0.73199444203999997</v>
      </c>
      <c r="K291">
        <v>1.2895745008199999</v>
      </c>
      <c r="L291">
        <v>0.95323023812899998</v>
      </c>
      <c r="M291">
        <v>-0.43319885122200003</v>
      </c>
      <c r="N291">
        <v>0.35203575036099999</v>
      </c>
      <c r="O291">
        <v>-0.30300429579499999</v>
      </c>
      <c r="P291">
        <v>1.44672526201</v>
      </c>
      <c r="Q291">
        <v>2.3348572952</v>
      </c>
      <c r="R291">
        <v>0.436147461949</v>
      </c>
      <c r="S291">
        <v>0.53151274916500002</v>
      </c>
      <c r="T291">
        <v>1.27865700131</v>
      </c>
      <c r="U291">
        <v>0.221272058158</v>
      </c>
      <c r="V291">
        <v>-0.27741982542999999</v>
      </c>
      <c r="W291">
        <v>-8.3567458022200003E-2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0.793075504353</v>
      </c>
      <c r="AJ291">
        <v>5.1089626514200003E-3</v>
      </c>
      <c r="AK291">
        <v>0.59228443553300003</v>
      </c>
      <c r="AL291">
        <v>0.243201384327</v>
      </c>
      <c r="AM291">
        <v>0.21691815431799999</v>
      </c>
      <c r="AN291">
        <v>-3.8829346007100002E-2</v>
      </c>
      <c r="AO291">
        <v>0.80481409057599995</v>
      </c>
      <c r="AP291">
        <v>1.3075637282699999</v>
      </c>
      <c r="AQ291">
        <v>1.38398372271</v>
      </c>
      <c r="AR291">
        <v>0.31037869729700002</v>
      </c>
      <c r="AS291">
        <v>0.33672902191999998</v>
      </c>
      <c r="AT291">
        <v>0.338005628296</v>
      </c>
      <c r="AU291">
        <v>1.45957993143</v>
      </c>
      <c r="AV291">
        <v>1.8497395940000001</v>
      </c>
      <c r="AW291">
        <v>0.52902117102000001</v>
      </c>
      <c r="AX291">
        <v>0.31116358779600001</v>
      </c>
      <c r="AY291">
        <v>1.8261064709399999</v>
      </c>
      <c r="AZ291">
        <v>-0.34348263988799999</v>
      </c>
      <c r="BA291">
        <v>-0.162159430139</v>
      </c>
      <c r="BB291">
        <v>0.21695862286100001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v>0.43326542699800003</v>
      </c>
      <c r="E292">
        <v>-1.20516207598E-2</v>
      </c>
      <c r="F292">
        <v>0.60441349743100004</v>
      </c>
      <c r="G292">
        <v>1.13855974984</v>
      </c>
      <c r="H292">
        <v>0.158643364122</v>
      </c>
      <c r="I292">
        <v>-0.11712273874</v>
      </c>
      <c r="J292">
        <v>0.609867449492</v>
      </c>
      <c r="K292">
        <v>1.35832238576</v>
      </c>
      <c r="L292">
        <v>0.55283745154599995</v>
      </c>
      <c r="M292">
        <v>-0.121344121717</v>
      </c>
      <c r="N292">
        <v>0.29377171232999999</v>
      </c>
      <c r="O292">
        <v>-0.22659777012999999</v>
      </c>
      <c r="P292">
        <v>1.0161297792299999</v>
      </c>
      <c r="Q292">
        <v>1.6293082348500001</v>
      </c>
      <c r="R292">
        <v>4.5323561879000003E-2</v>
      </c>
      <c r="S292">
        <v>1.4079544345899999</v>
      </c>
      <c r="T292">
        <v>1.1155037455500001</v>
      </c>
      <c r="U292">
        <v>0.25811438995000002</v>
      </c>
      <c r="V292">
        <v>-0.19870919258</v>
      </c>
      <c r="W292">
        <v>-4.9291155923700002E-2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0.69040243724999995</v>
      </c>
      <c r="AJ292">
        <v>-1.51229166872E-3</v>
      </c>
      <c r="AK292">
        <v>0.81954860119499995</v>
      </c>
      <c r="AL292">
        <v>6.1641116945499999E-3</v>
      </c>
      <c r="AM292">
        <v>0.15909141280200001</v>
      </c>
      <c r="AN292">
        <v>-0.119810389495</v>
      </c>
      <c r="AO292">
        <v>0.74813002759799996</v>
      </c>
      <c r="AP292">
        <v>1.2973495753199999</v>
      </c>
      <c r="AQ292">
        <v>1.1727438562300001</v>
      </c>
      <c r="AR292">
        <v>0.85862453002000005</v>
      </c>
      <c r="AS292">
        <v>0.379119546305</v>
      </c>
      <c r="AT292">
        <v>-7.2793646567400005E-2</v>
      </c>
      <c r="AU292">
        <v>1.01934742989</v>
      </c>
      <c r="AV292">
        <v>1.42266801819</v>
      </c>
      <c r="AW292">
        <v>-0.141177737557</v>
      </c>
      <c r="AX292">
        <v>0.310258580615</v>
      </c>
      <c r="AY292">
        <v>1.39923166119</v>
      </c>
      <c r="AZ292">
        <v>-0.29170508355699998</v>
      </c>
      <c r="BA292">
        <v>-0.15921118346300001</v>
      </c>
      <c r="BB292">
        <v>0.42718432704199999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v>0.45349916196500001</v>
      </c>
      <c r="E293">
        <v>1.69394514952E-2</v>
      </c>
      <c r="F293">
        <v>0.647547231005</v>
      </c>
      <c r="G293">
        <v>2.1164544425299998</v>
      </c>
      <c r="H293">
        <v>0.19466714644899999</v>
      </c>
      <c r="I293">
        <v>-0.183167210764</v>
      </c>
      <c r="J293">
        <v>0.74967545545299996</v>
      </c>
      <c r="K293">
        <v>1.1973342437300001</v>
      </c>
      <c r="L293">
        <v>0.46360204621700002</v>
      </c>
      <c r="M293">
        <v>0.41206823297799999</v>
      </c>
      <c r="N293">
        <v>0.16225119200300001</v>
      </c>
      <c r="O293">
        <v>-6.0563818098000002E-2</v>
      </c>
      <c r="P293">
        <v>1.2531673567299999</v>
      </c>
      <c r="Q293">
        <v>1.6435587029300001</v>
      </c>
      <c r="R293">
        <v>1.6567804521500001E-2</v>
      </c>
      <c r="S293">
        <v>0.25962240241000001</v>
      </c>
      <c r="T293">
        <v>1.4960376037500001</v>
      </c>
      <c r="U293">
        <v>0.215117199693</v>
      </c>
      <c r="V293">
        <v>0.108996545407</v>
      </c>
      <c r="W293">
        <v>0.42398065864399997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0.68598474004499999</v>
      </c>
      <c r="AJ293">
        <v>6.2214685929999999E-2</v>
      </c>
      <c r="AK293">
        <v>1.0071731605600001</v>
      </c>
      <c r="AL293">
        <v>0.76615683128300005</v>
      </c>
      <c r="AM293">
        <v>0.18905002437499999</v>
      </c>
      <c r="AN293">
        <v>4.8100825917600003E-2</v>
      </c>
      <c r="AO293">
        <v>1.3518002193400001</v>
      </c>
      <c r="AP293">
        <v>1.33206831048</v>
      </c>
      <c r="AQ293">
        <v>0.83246009209399996</v>
      </c>
      <c r="AR293">
        <v>0.64621113446800005</v>
      </c>
      <c r="AS293">
        <v>0.27192150772200002</v>
      </c>
      <c r="AT293">
        <v>-0.16184175428799999</v>
      </c>
      <c r="AU293">
        <v>1.37980147669</v>
      </c>
      <c r="AV293">
        <v>1.6621712783</v>
      </c>
      <c r="AW293">
        <v>-0.12666466221600001</v>
      </c>
      <c r="AX293">
        <v>0.34915452421799997</v>
      </c>
      <c r="AY293">
        <v>1.47420135823</v>
      </c>
      <c r="AZ293">
        <v>0.153518772537</v>
      </c>
      <c r="BA293">
        <v>-0.27741948481700002</v>
      </c>
      <c r="BB293">
        <v>0.100313768741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v>0.42182703666999999</v>
      </c>
      <c r="E294">
        <v>2.5427832368799998E-2</v>
      </c>
      <c r="F294">
        <v>0.539368901111</v>
      </c>
      <c r="G294">
        <v>2.0403678576400002</v>
      </c>
      <c r="H294">
        <v>0.193491744381</v>
      </c>
      <c r="I294">
        <v>-1.4873035714500001E-2</v>
      </c>
      <c r="J294">
        <v>0.65899232283800002</v>
      </c>
      <c r="K294">
        <v>1.37531619324</v>
      </c>
      <c r="L294">
        <v>0.88952214183900002</v>
      </c>
      <c r="M294">
        <v>0.74638104893000001</v>
      </c>
      <c r="N294">
        <v>0.49267149926800002</v>
      </c>
      <c r="O294">
        <v>0.274135842011</v>
      </c>
      <c r="P294">
        <v>0.99105126409300004</v>
      </c>
      <c r="Q294">
        <v>1.60086129941</v>
      </c>
      <c r="R294">
        <v>0.22896039356699999</v>
      </c>
      <c r="S294">
        <v>0.25073021970300002</v>
      </c>
      <c r="T294">
        <v>1.38637035549</v>
      </c>
      <c r="U294">
        <v>0.36799784778400002</v>
      </c>
      <c r="V294">
        <v>3.6143625604499997E-2</v>
      </c>
      <c r="W294">
        <v>0.235469513592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0.64179820278900002</v>
      </c>
      <c r="AJ294">
        <v>0.39371013541799998</v>
      </c>
      <c r="AK294">
        <v>0.66273654219800004</v>
      </c>
      <c r="AL294">
        <v>0.47299677146399999</v>
      </c>
      <c r="AM294">
        <v>0.20820075058699999</v>
      </c>
      <c r="AN294">
        <v>0.53027026407300004</v>
      </c>
      <c r="AO294">
        <v>0.62058558659800001</v>
      </c>
      <c r="AP294">
        <v>0.90772106461299995</v>
      </c>
      <c r="AQ294">
        <v>1.4543468957800001</v>
      </c>
      <c r="AR294">
        <v>1.43942503844</v>
      </c>
      <c r="AS294">
        <v>0.25569055906799998</v>
      </c>
      <c r="AT294">
        <v>-0.24841229596200001</v>
      </c>
      <c r="AU294">
        <v>1.0613080449100001</v>
      </c>
      <c r="AV294">
        <v>1.45711244337</v>
      </c>
      <c r="AW294">
        <v>-5.3788491995999999E-2</v>
      </c>
      <c r="AX294">
        <v>0.30751902063800002</v>
      </c>
      <c r="AY294">
        <v>1.2976680844799999</v>
      </c>
      <c r="AZ294">
        <v>0.40902923750100001</v>
      </c>
      <c r="BA294">
        <v>-0.18060166358800001</v>
      </c>
      <c r="BB294">
        <v>0.11392383135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v>0.58973527134600001</v>
      </c>
      <c r="E295">
        <v>3.1822788134899999E-2</v>
      </c>
      <c r="F295">
        <v>0.86991901839999997</v>
      </c>
      <c r="G295">
        <v>1.3675005124199999</v>
      </c>
      <c r="H295">
        <v>0.35374269629499999</v>
      </c>
      <c r="I295">
        <v>0.59836842384900002</v>
      </c>
      <c r="J295">
        <v>0.79285703201400004</v>
      </c>
      <c r="K295">
        <v>1.5513289670399999</v>
      </c>
      <c r="L295">
        <v>1.6336058332800001</v>
      </c>
      <c r="M295">
        <v>0.85336036665799997</v>
      </c>
      <c r="N295">
        <v>1.6501864157199999</v>
      </c>
      <c r="O295">
        <v>0.110629849255</v>
      </c>
      <c r="P295">
        <v>0.99832842044600001</v>
      </c>
      <c r="Q295">
        <v>1.4729923948400001</v>
      </c>
      <c r="R295">
        <v>0.18752182451999999</v>
      </c>
      <c r="S295">
        <v>0.25549897034699998</v>
      </c>
      <c r="T295">
        <v>1.82704333874</v>
      </c>
      <c r="U295">
        <v>0.82665092196400003</v>
      </c>
      <c r="V295">
        <v>0.108799999131</v>
      </c>
      <c r="W295">
        <v>0.50418268263199995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1.0986661465700001</v>
      </c>
      <c r="AJ295">
        <v>5.5470972853399997E-2</v>
      </c>
      <c r="AK295">
        <v>0.58961882911300001</v>
      </c>
      <c r="AL295">
        <v>1.03424501489</v>
      </c>
      <c r="AM295">
        <v>0.24659174079900001</v>
      </c>
      <c r="AN295">
        <v>0.48478916074099998</v>
      </c>
      <c r="AO295">
        <v>0.78528995693799997</v>
      </c>
      <c r="AP295">
        <v>1.03341242345</v>
      </c>
      <c r="AQ295">
        <v>1.9635034649000001</v>
      </c>
      <c r="AR295">
        <v>1.6589827431999999</v>
      </c>
      <c r="AS295">
        <v>0.34247937574600001</v>
      </c>
      <c r="AT295">
        <v>-0.26341373384299999</v>
      </c>
      <c r="AU295">
        <v>0.96598859674500004</v>
      </c>
      <c r="AV295">
        <v>1.6436694152</v>
      </c>
      <c r="AW295">
        <v>0.121827535972</v>
      </c>
      <c r="AX295">
        <v>0.48818964307099999</v>
      </c>
      <c r="AY295">
        <v>1.9478926704499999</v>
      </c>
      <c r="AZ295">
        <v>0.58572655323400002</v>
      </c>
      <c r="BA295">
        <v>-0.15031987340899999</v>
      </c>
      <c r="BB295">
        <v>0.50567703268999997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v>0.90558684407599999</v>
      </c>
      <c r="E296">
        <v>5.4889716193499999E-2</v>
      </c>
      <c r="F296">
        <v>0.953175320213</v>
      </c>
      <c r="G296">
        <v>1.59475983171</v>
      </c>
      <c r="H296">
        <v>0.186676847457</v>
      </c>
      <c r="I296">
        <v>0.57907875873699999</v>
      </c>
      <c r="J296">
        <v>0.80351675202299999</v>
      </c>
      <c r="K296">
        <v>1.3853842671800001</v>
      </c>
      <c r="L296">
        <v>0.68778522857900004</v>
      </c>
      <c r="M296">
        <v>0.36339017387200001</v>
      </c>
      <c r="N296">
        <v>3.2322592272400001</v>
      </c>
      <c r="O296">
        <v>1.35759862661E-2</v>
      </c>
      <c r="P296">
        <v>1.2322688907699999</v>
      </c>
      <c r="Q296">
        <v>1.28601559719</v>
      </c>
      <c r="R296">
        <v>0.85974965857600005</v>
      </c>
      <c r="S296">
        <v>0.26836052305000002</v>
      </c>
      <c r="T296">
        <v>2.0237150672699999</v>
      </c>
      <c r="U296">
        <v>-0.15675681645199999</v>
      </c>
      <c r="V296">
        <v>0.121818701892</v>
      </c>
      <c r="W296">
        <v>0.65903180415600005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2.7124056867399999</v>
      </c>
      <c r="AJ296">
        <v>0.221360807401</v>
      </c>
      <c r="AK296">
        <v>0.59516600144599996</v>
      </c>
      <c r="AL296">
        <v>1.06663209417</v>
      </c>
      <c r="AM296">
        <v>0.184780428099</v>
      </c>
      <c r="AN296">
        <v>0.709463065788</v>
      </c>
      <c r="AO296">
        <v>0.58840919543299997</v>
      </c>
      <c r="AP296">
        <v>1.51769791691</v>
      </c>
      <c r="AQ296">
        <v>1.1096370958399999</v>
      </c>
      <c r="AR296">
        <v>0.58383970904399995</v>
      </c>
      <c r="AS296">
        <v>0.67744949154099998</v>
      </c>
      <c r="AT296">
        <v>3.7847639918500002E-3</v>
      </c>
      <c r="AU296">
        <v>0.94863182131000001</v>
      </c>
      <c r="AV296">
        <v>1.54532585575</v>
      </c>
      <c r="AW296">
        <v>-1.3544969650899999E-2</v>
      </c>
      <c r="AX296">
        <v>0.56693262232800001</v>
      </c>
      <c r="AY296">
        <v>1.89180525754</v>
      </c>
      <c r="AZ296">
        <v>0.37194797943899999</v>
      </c>
      <c r="BA296">
        <v>-0.25719105516599999</v>
      </c>
      <c r="BB296">
        <v>1.11333698613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v>1.01901721128</v>
      </c>
      <c r="E297">
        <v>0.13209998143400001</v>
      </c>
      <c r="F297">
        <v>0.41021136558100002</v>
      </c>
      <c r="G297">
        <v>2.1042101556700001</v>
      </c>
      <c r="H297">
        <v>0.15725669544500001</v>
      </c>
      <c r="I297">
        <v>0.361470960151</v>
      </c>
      <c r="J297">
        <v>0.85474915247600003</v>
      </c>
      <c r="K297">
        <v>0.96353031384700005</v>
      </c>
      <c r="L297">
        <v>1.3588623015500001</v>
      </c>
      <c r="M297">
        <v>1.51761219354</v>
      </c>
      <c r="N297">
        <v>0.98375512874600002</v>
      </c>
      <c r="O297">
        <v>-2.8151147287399998E-3</v>
      </c>
      <c r="P297">
        <v>1.67199270907</v>
      </c>
      <c r="Q297">
        <v>1.4508523736700001</v>
      </c>
      <c r="R297">
        <v>0.73421859340100004</v>
      </c>
      <c r="S297">
        <v>0.31912620854700002</v>
      </c>
      <c r="T297">
        <v>1.8408448798099999</v>
      </c>
      <c r="U297">
        <v>0.95332260368900001</v>
      </c>
      <c r="V297">
        <v>0.39563216848400001</v>
      </c>
      <c r="W297">
        <v>-0.119361331901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1.02784689019</v>
      </c>
      <c r="AJ297">
        <v>7.94572225243E-2</v>
      </c>
      <c r="AK297">
        <v>0.78642003876699995</v>
      </c>
      <c r="AL297">
        <v>2.7178524822200001</v>
      </c>
      <c r="AM297">
        <v>0.18823783737499999</v>
      </c>
      <c r="AN297">
        <v>0.49874126009899999</v>
      </c>
      <c r="AO297">
        <v>0.59780490420400001</v>
      </c>
      <c r="AP297">
        <v>1.23650648411</v>
      </c>
      <c r="AQ297">
        <v>2.3007693639400002</v>
      </c>
      <c r="AR297">
        <v>0.357680294111</v>
      </c>
      <c r="AS297">
        <v>0.91437991137899999</v>
      </c>
      <c r="AT297">
        <v>-0.133866360027</v>
      </c>
      <c r="AU297">
        <v>1.03098022301</v>
      </c>
      <c r="AV297">
        <v>1.7250076160200001</v>
      </c>
      <c r="AW297">
        <v>9.3537376178200002E-2</v>
      </c>
      <c r="AX297">
        <v>1.35221454949</v>
      </c>
      <c r="AY297">
        <v>1.7491476351699999</v>
      </c>
      <c r="AZ297">
        <v>0.465436973463</v>
      </c>
      <c r="BA297">
        <v>-0.159587852227</v>
      </c>
      <c r="BB297">
        <v>1.69957062186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v>1.3358726856000001</v>
      </c>
      <c r="E298">
        <v>0.41372715845699998</v>
      </c>
      <c r="F298">
        <v>0.46416320399700001</v>
      </c>
      <c r="G298">
        <v>0.42788434921000001</v>
      </c>
      <c r="H298">
        <v>0.24077430851000001</v>
      </c>
      <c r="I298">
        <v>0.58679461154699997</v>
      </c>
      <c r="J298">
        <v>0.61937070038499997</v>
      </c>
      <c r="K298">
        <v>1.1334420482300001</v>
      </c>
      <c r="L298">
        <v>2.5555270909600001</v>
      </c>
      <c r="M298">
        <v>1.4083228564700001</v>
      </c>
      <c r="N298">
        <v>0.73585965234600004</v>
      </c>
      <c r="O298">
        <v>-3.8486627386199998E-2</v>
      </c>
      <c r="P298">
        <v>1.23892263489</v>
      </c>
      <c r="Q298">
        <v>1.63238223619</v>
      </c>
      <c r="R298">
        <v>1.3293542545399999</v>
      </c>
      <c r="S298">
        <v>0.31288125042300002</v>
      </c>
      <c r="T298">
        <v>1.6986150278400001</v>
      </c>
      <c r="U298">
        <v>0.91162786179800004</v>
      </c>
      <c r="V298">
        <v>-4.0277296717399998E-2</v>
      </c>
      <c r="W298">
        <v>-0.32425337955700001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1.38639669237</v>
      </c>
      <c r="AJ298">
        <v>0.41965515545499998</v>
      </c>
      <c r="AK298">
        <v>0.92969046928099996</v>
      </c>
      <c r="AL298">
        <v>1.6653840551300001</v>
      </c>
      <c r="AM298">
        <v>0.27872940023100001</v>
      </c>
      <c r="AN298">
        <v>0.41470198007199999</v>
      </c>
      <c r="AO298">
        <v>0.57740297903799997</v>
      </c>
      <c r="AP298">
        <v>1.41277477605</v>
      </c>
      <c r="AQ298">
        <v>2.5034895814999998</v>
      </c>
      <c r="AR298">
        <v>0.70688173925999997</v>
      </c>
      <c r="AS298">
        <v>0.45915310380500002</v>
      </c>
      <c r="AT298">
        <v>0.11802227344299999</v>
      </c>
      <c r="AU298">
        <v>1.5797198263400001</v>
      </c>
      <c r="AV298">
        <v>2.1488595611300001</v>
      </c>
      <c r="AW298">
        <v>0.52776208288699999</v>
      </c>
      <c r="AX298">
        <v>0.309542184178</v>
      </c>
      <c r="AY298">
        <v>1.5779469073000001</v>
      </c>
      <c r="AZ298">
        <v>0.59357346732000005</v>
      </c>
      <c r="BA298">
        <v>-5.6007740908000002E-2</v>
      </c>
      <c r="BB298">
        <v>0.34988705005499998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v>0.48676504043500002</v>
      </c>
      <c r="E299">
        <v>7.0933700837699995E-2</v>
      </c>
      <c r="F299">
        <v>0.54467363377400002</v>
      </c>
      <c r="G299">
        <v>1.3763817623000001</v>
      </c>
      <c r="H299">
        <v>0.171664089815</v>
      </c>
      <c r="I299">
        <v>0.84231202340599998</v>
      </c>
      <c r="J299">
        <v>0.60034434051200003</v>
      </c>
      <c r="K299">
        <v>1.20039184558</v>
      </c>
      <c r="L299">
        <v>1.9231532065300001</v>
      </c>
      <c r="M299">
        <v>0.239221184526</v>
      </c>
      <c r="N299">
        <v>0.38303712301699999</v>
      </c>
      <c r="O299">
        <v>0.24538796153600001</v>
      </c>
      <c r="P299">
        <v>0.93215913031099995</v>
      </c>
      <c r="Q299">
        <v>1.4790579374199999</v>
      </c>
      <c r="R299">
        <v>0.98176451631499995</v>
      </c>
      <c r="S299">
        <v>0.302877817263</v>
      </c>
      <c r="T299">
        <v>1.6332659303299999</v>
      </c>
      <c r="U299">
        <v>0.109189892242</v>
      </c>
      <c r="V299">
        <v>-0.15673972824099999</v>
      </c>
      <c r="W299">
        <v>-2.5990969588199998E-2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0.49811577885000002</v>
      </c>
      <c r="AJ299">
        <v>7.8443115879899994E-2</v>
      </c>
      <c r="AK299">
        <v>0.83314310415000004</v>
      </c>
      <c r="AL299">
        <v>1.09171392443</v>
      </c>
      <c r="AM299">
        <v>0.188471807928</v>
      </c>
      <c r="AN299">
        <v>1.6332499172799999</v>
      </c>
      <c r="AO299">
        <v>0.55486206687999995</v>
      </c>
      <c r="AP299">
        <v>1.40731353107</v>
      </c>
      <c r="AQ299">
        <v>0.91776115889700005</v>
      </c>
      <c r="AR299">
        <v>0.32925369579399999</v>
      </c>
      <c r="AS299">
        <v>0.29804310497199998</v>
      </c>
      <c r="AT299">
        <v>0.98902703952299997</v>
      </c>
      <c r="AU299">
        <v>2.0454024261799999</v>
      </c>
      <c r="AV299">
        <v>1.9124003060799999</v>
      </c>
      <c r="AW299">
        <v>0.75961159243700005</v>
      </c>
      <c r="AX299">
        <v>0.224375616817</v>
      </c>
      <c r="AY299">
        <v>1.0929257007299999</v>
      </c>
      <c r="AZ299">
        <v>0.49564188765200001</v>
      </c>
      <c r="BA299">
        <v>3.6573363887999998E-2</v>
      </c>
      <c r="BB299">
        <v>0.339383282392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v>0.417352669638</v>
      </c>
      <c r="E300">
        <v>4.3193703879399997E-2</v>
      </c>
      <c r="F300">
        <v>1.2865098400699999</v>
      </c>
      <c r="G300">
        <v>1.56555062224</v>
      </c>
      <c r="H300">
        <v>0.178282334604</v>
      </c>
      <c r="I300">
        <v>2.7249775512099998</v>
      </c>
      <c r="J300">
        <v>0.56924015006600004</v>
      </c>
      <c r="K300">
        <v>1.6965302123799999</v>
      </c>
      <c r="L300">
        <v>1.3719807562399999</v>
      </c>
      <c r="M300">
        <v>0.39727052795500001</v>
      </c>
      <c r="N300">
        <v>0.45747566483899998</v>
      </c>
      <c r="O300">
        <v>0.20150110646800001</v>
      </c>
      <c r="P300">
        <v>1.0355839976100001</v>
      </c>
      <c r="Q300">
        <v>1.61023009855</v>
      </c>
      <c r="R300">
        <v>0.719688398821</v>
      </c>
      <c r="S300">
        <v>0.32408979677200001</v>
      </c>
      <c r="T300">
        <v>1.3456743740499999</v>
      </c>
      <c r="U300">
        <v>0.220813579757</v>
      </c>
      <c r="V300">
        <v>-9.0057675079000005E-2</v>
      </c>
      <c r="W300">
        <v>0.26312933364399999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0.66107969753399998</v>
      </c>
      <c r="AJ300">
        <v>0.24757646654500001</v>
      </c>
      <c r="AK300">
        <v>1.1723518714400001</v>
      </c>
      <c r="AL300">
        <v>0.97220603181800003</v>
      </c>
      <c r="AM300">
        <v>0.16900788173799999</v>
      </c>
      <c r="AN300">
        <v>2.3188001391499999</v>
      </c>
      <c r="AO300">
        <v>0.56292082270699995</v>
      </c>
      <c r="AP300">
        <v>1.10180721242</v>
      </c>
      <c r="AQ300">
        <v>1.3677120136500001</v>
      </c>
      <c r="AR300">
        <v>-0.118293442781</v>
      </c>
      <c r="AS300">
        <v>0.45766400851700001</v>
      </c>
      <c r="AT300">
        <v>0.44336146148900002</v>
      </c>
      <c r="AU300">
        <v>1.71492400397</v>
      </c>
      <c r="AV300">
        <v>1.6104927553399999</v>
      </c>
      <c r="AW300">
        <v>0.53290240692000002</v>
      </c>
      <c r="AX300">
        <v>0.30128712668399998</v>
      </c>
      <c r="AY300">
        <v>1.3168598409500001</v>
      </c>
      <c r="AZ300">
        <v>0.66765666079599995</v>
      </c>
      <c r="BA300">
        <v>9.2029231321999999E-2</v>
      </c>
      <c r="BB300">
        <v>0.51182159658799997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v>0.47988194830800002</v>
      </c>
      <c r="E301">
        <v>0.46029869530099998</v>
      </c>
      <c r="F301">
        <v>1.2549192683899999</v>
      </c>
      <c r="G301">
        <v>2.0232050231800001</v>
      </c>
      <c r="H301">
        <v>0.28634317599199999</v>
      </c>
      <c r="I301">
        <v>1.8982893734199999</v>
      </c>
      <c r="J301">
        <v>0.65208053700299995</v>
      </c>
      <c r="K301">
        <v>2.1186947853500002</v>
      </c>
      <c r="L301">
        <v>0.891409116058</v>
      </c>
      <c r="M301">
        <v>0.82084573482099998</v>
      </c>
      <c r="N301">
        <v>0.25051384137600002</v>
      </c>
      <c r="O301">
        <v>0.26256015789300002</v>
      </c>
      <c r="P301">
        <v>0.91685682794800005</v>
      </c>
      <c r="Q301">
        <v>1.84302872813</v>
      </c>
      <c r="R301">
        <v>1.5416770796099999</v>
      </c>
      <c r="S301">
        <v>0.304568696493</v>
      </c>
      <c r="T301">
        <v>1.5709790463</v>
      </c>
      <c r="U301">
        <v>0.87866359677000005</v>
      </c>
      <c r="V301">
        <v>-0.121608819785</v>
      </c>
      <c r="W301">
        <v>0.11889381828200001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1.14017611771</v>
      </c>
      <c r="AJ301">
        <v>0.44081371694999999</v>
      </c>
      <c r="AK301">
        <v>2.2261226994999999</v>
      </c>
      <c r="AL301">
        <v>1.3379734027600001</v>
      </c>
      <c r="AM301">
        <v>0.180940623445</v>
      </c>
      <c r="AN301">
        <v>1.7103366765400001</v>
      </c>
      <c r="AO301">
        <v>0.57379207809300004</v>
      </c>
      <c r="AP301">
        <v>1.3319189552199999</v>
      </c>
      <c r="AQ301">
        <v>1.46422858132</v>
      </c>
      <c r="AR301">
        <v>4.4798760582800003E-2</v>
      </c>
      <c r="AS301">
        <v>0.379078486238</v>
      </c>
      <c r="AT301">
        <v>0.52707142086100001</v>
      </c>
      <c r="AU301">
        <v>1.1440565975100001</v>
      </c>
      <c r="AV301">
        <v>1.41342436961</v>
      </c>
      <c r="AW301">
        <v>1.17427382283</v>
      </c>
      <c r="AX301">
        <v>0.54696612439500003</v>
      </c>
      <c r="AY301">
        <v>1.8120840767599999</v>
      </c>
      <c r="AZ301">
        <v>1.41834705928</v>
      </c>
      <c r="BA301">
        <v>-3.7897233858799999E-2</v>
      </c>
      <c r="BB301">
        <v>0.26563289829199999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v>0.58009783428700001</v>
      </c>
      <c r="E302">
        <v>0.61882722673299995</v>
      </c>
      <c r="F302">
        <v>0.50516917648100002</v>
      </c>
      <c r="G302">
        <v>2.8984962375399999</v>
      </c>
      <c r="H302">
        <v>0.20021677892299999</v>
      </c>
      <c r="I302">
        <v>0.97248825809600004</v>
      </c>
      <c r="J302">
        <v>0.87605572753100003</v>
      </c>
      <c r="K302">
        <v>2.1758298863899999</v>
      </c>
      <c r="L302">
        <v>1.76634841598</v>
      </c>
      <c r="M302">
        <v>1.10167802226</v>
      </c>
      <c r="N302">
        <v>0.28369932003100001</v>
      </c>
      <c r="O302">
        <v>0.10616831531400001</v>
      </c>
      <c r="P302">
        <v>1.0172367040900001</v>
      </c>
      <c r="Q302">
        <v>1.6617597321499999</v>
      </c>
      <c r="R302">
        <v>0.80825016299300001</v>
      </c>
      <c r="S302">
        <v>0.40323744334299999</v>
      </c>
      <c r="T302">
        <v>1.6739404932599999</v>
      </c>
      <c r="U302">
        <v>0.443854927964</v>
      </c>
      <c r="V302">
        <v>-9.3579515348599998E-2</v>
      </c>
      <c r="W302">
        <v>0.455577876012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0.97104720220499996</v>
      </c>
      <c r="AJ302">
        <v>0.59932742959100005</v>
      </c>
      <c r="AK302">
        <v>1.98043458722</v>
      </c>
      <c r="AL302">
        <v>2.4437605494099999</v>
      </c>
      <c r="AM302">
        <v>0.21987262030099999</v>
      </c>
      <c r="AN302">
        <v>1.8391997284299999</v>
      </c>
      <c r="AO302">
        <v>0.71616851553600003</v>
      </c>
      <c r="AP302">
        <v>2.92624529221</v>
      </c>
      <c r="AQ302">
        <v>1.54202617624</v>
      </c>
      <c r="AR302">
        <v>0.381195855656</v>
      </c>
      <c r="AS302">
        <v>0.222018685188</v>
      </c>
      <c r="AT302">
        <v>0.51650979175400002</v>
      </c>
      <c r="AU302">
        <v>1.0803263518299999</v>
      </c>
      <c r="AV302">
        <v>1.8293483481999999</v>
      </c>
      <c r="AW302">
        <v>1.0404652699700001</v>
      </c>
      <c r="AX302">
        <v>0.62856125105799998</v>
      </c>
      <c r="AY302">
        <v>2.6438722319400001</v>
      </c>
      <c r="AZ302">
        <v>1.0688835269400001</v>
      </c>
      <c r="BA302">
        <v>0.213669032117</v>
      </c>
      <c r="BB302">
        <v>1.48557992066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v>0.56263842340699999</v>
      </c>
      <c r="E303">
        <v>0.365113012982</v>
      </c>
      <c r="F303">
        <v>0.61086436046000003</v>
      </c>
      <c r="G303">
        <v>3.5719646651099999</v>
      </c>
      <c r="H303">
        <v>0.206142033428</v>
      </c>
      <c r="I303">
        <v>0.84634868494799997</v>
      </c>
      <c r="J303">
        <v>0.68136833526600005</v>
      </c>
      <c r="K303">
        <v>2.24444283905</v>
      </c>
      <c r="L303">
        <v>1.8591477140199999</v>
      </c>
      <c r="M303">
        <v>2.0586894546400001</v>
      </c>
      <c r="N303">
        <v>0.332504565009</v>
      </c>
      <c r="O303">
        <v>0.58422478701400005</v>
      </c>
      <c r="P303">
        <v>1.9193449734000001</v>
      </c>
      <c r="Q303">
        <v>3.0134167940999999</v>
      </c>
      <c r="R303">
        <v>1.1586800129499999</v>
      </c>
      <c r="S303">
        <v>0.81464253007599996</v>
      </c>
      <c r="T303">
        <v>2.88043549558</v>
      </c>
      <c r="U303">
        <v>0.92161977297099995</v>
      </c>
      <c r="V303">
        <v>0.19081743388700001</v>
      </c>
      <c r="W303">
        <v>0.96892603374800002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0.92529304749999997</v>
      </c>
      <c r="AJ303">
        <v>0.356795953901</v>
      </c>
      <c r="AK303">
        <v>0.82596165196399995</v>
      </c>
      <c r="AL303">
        <v>3.9251437878600002</v>
      </c>
      <c r="AM303">
        <v>0.80060651394399995</v>
      </c>
      <c r="AN303">
        <v>2.0001985820099999</v>
      </c>
      <c r="AO303">
        <v>0.63042031135599996</v>
      </c>
      <c r="AP303">
        <v>2.0669381057699998</v>
      </c>
      <c r="AQ303">
        <v>1.9766343040200001</v>
      </c>
      <c r="AR303">
        <v>0.150114117288</v>
      </c>
      <c r="AS303">
        <v>0.221581650234</v>
      </c>
      <c r="AT303">
        <v>0.56404800765800001</v>
      </c>
      <c r="AU303">
        <v>0.98819561712600001</v>
      </c>
      <c r="AV303">
        <v>2.2115761260000002</v>
      </c>
      <c r="AW303">
        <v>1.4762396664199999</v>
      </c>
      <c r="AX303">
        <v>0.319423157432</v>
      </c>
      <c r="AY303">
        <v>3.5088690392899999</v>
      </c>
      <c r="AZ303">
        <v>1.2338991204200001</v>
      </c>
      <c r="BA303">
        <v>0.51961461387899999</v>
      </c>
      <c r="BB303">
        <v>1.8866035166999999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v>0.92330458241500002</v>
      </c>
      <c r="E304">
        <v>0.33741911842200001</v>
      </c>
      <c r="F304">
        <v>0.78920374892599998</v>
      </c>
      <c r="G304">
        <v>2.7290043101600001</v>
      </c>
      <c r="H304">
        <v>0.340147651868</v>
      </c>
      <c r="I304">
        <v>0.142442123413</v>
      </c>
      <c r="J304">
        <v>0.574346670148</v>
      </c>
      <c r="K304">
        <v>2.5623694213000001</v>
      </c>
      <c r="L304">
        <v>1.07882535012</v>
      </c>
      <c r="M304">
        <v>1.0725910559</v>
      </c>
      <c r="N304">
        <v>0.34004632033799997</v>
      </c>
      <c r="O304">
        <v>0.25443594106599998</v>
      </c>
      <c r="P304">
        <v>1.0152632881600001</v>
      </c>
      <c r="Q304">
        <v>2.5378013717500001</v>
      </c>
      <c r="R304">
        <v>1.55671408674</v>
      </c>
      <c r="S304">
        <v>0.61578283814699997</v>
      </c>
      <c r="T304">
        <v>2.20081536581</v>
      </c>
      <c r="U304">
        <v>1.1079523636199999</v>
      </c>
      <c r="V304">
        <v>0.73740812154400004</v>
      </c>
      <c r="W304">
        <v>0.69013419698800005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1.10826268366</v>
      </c>
      <c r="AJ304">
        <v>0.17605417914800001</v>
      </c>
      <c r="AK304">
        <v>1.33647537191</v>
      </c>
      <c r="AL304">
        <v>1.9374750252599999</v>
      </c>
      <c r="AM304">
        <v>0.92237402963699999</v>
      </c>
      <c r="AN304">
        <v>1.1306575276799999</v>
      </c>
      <c r="AO304">
        <v>0.68854222249599994</v>
      </c>
      <c r="AP304">
        <v>1.64425169089</v>
      </c>
      <c r="AQ304">
        <v>1.85494237452</v>
      </c>
      <c r="AR304">
        <v>0.53488590618599996</v>
      </c>
      <c r="AS304">
        <v>0.84979247254400003</v>
      </c>
      <c r="AT304">
        <v>0.44987327149900003</v>
      </c>
      <c r="AU304">
        <v>0.99096691355900002</v>
      </c>
      <c r="AV304">
        <v>1.8250130733700001</v>
      </c>
      <c r="AW304">
        <v>1.32078318465</v>
      </c>
      <c r="AX304">
        <v>0.503193765618</v>
      </c>
      <c r="AY304">
        <v>2.8591832999400002</v>
      </c>
      <c r="AZ304">
        <v>2.0308728999399999</v>
      </c>
      <c r="BA304">
        <v>0.75826106200700005</v>
      </c>
      <c r="BB304">
        <v>1.28471469368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v>0.76085133711999997</v>
      </c>
      <c r="E305">
        <v>0.54571636144000002</v>
      </c>
      <c r="F305">
        <v>0.63897263028499995</v>
      </c>
      <c r="G305">
        <v>2.80535055048</v>
      </c>
      <c r="H305">
        <v>0.35073934183099997</v>
      </c>
      <c r="I305">
        <v>0.559766260219</v>
      </c>
      <c r="J305">
        <v>1.18696746303</v>
      </c>
      <c r="K305">
        <v>2.0173481723600002</v>
      </c>
      <c r="L305">
        <v>1.0741202691</v>
      </c>
      <c r="M305">
        <v>1.71657060159</v>
      </c>
      <c r="N305">
        <v>0.19970236515100001</v>
      </c>
      <c r="O305">
        <v>0.65467929944600001</v>
      </c>
      <c r="P305">
        <v>0.96031439245500005</v>
      </c>
      <c r="Q305">
        <v>1.78229637696</v>
      </c>
      <c r="R305">
        <v>1.6964762314499999</v>
      </c>
      <c r="S305">
        <v>0.86189451821399998</v>
      </c>
      <c r="T305">
        <v>2.8391310228600002</v>
      </c>
      <c r="U305">
        <v>1.9993165452299999</v>
      </c>
      <c r="V305">
        <v>0.43536285575900002</v>
      </c>
      <c r="W305">
        <v>0.40968142228100002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0.82446352787499999</v>
      </c>
      <c r="AJ305">
        <v>0.87065335129200006</v>
      </c>
      <c r="AK305">
        <v>2.6642790591600001</v>
      </c>
      <c r="AL305">
        <v>1.7370567210000001</v>
      </c>
      <c r="AM305">
        <v>1.2119484132</v>
      </c>
      <c r="AN305">
        <v>1.28989699157</v>
      </c>
      <c r="AO305">
        <v>0.99736650652199998</v>
      </c>
      <c r="AP305">
        <v>1.45385463301</v>
      </c>
      <c r="AQ305">
        <v>1.4469589442899999</v>
      </c>
      <c r="AR305">
        <v>1.6966983979200001</v>
      </c>
      <c r="AS305">
        <v>0.29578456705099998</v>
      </c>
      <c r="AT305">
        <v>0.49702390930099999</v>
      </c>
      <c r="AU305">
        <v>0.96154753692200001</v>
      </c>
      <c r="AV305">
        <v>1.49030877566</v>
      </c>
      <c r="AW305">
        <v>1.4448364571600001</v>
      </c>
      <c r="AX305">
        <v>0.65285342639699995</v>
      </c>
      <c r="AY305">
        <v>2.68380319615</v>
      </c>
      <c r="AZ305">
        <v>3.9619564390300002</v>
      </c>
      <c r="BA305">
        <v>0.26208746455699999</v>
      </c>
      <c r="BB305">
        <v>0.16780691711599999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v>1.0253597007699999</v>
      </c>
      <c r="E306">
        <v>0.39850427045100001</v>
      </c>
      <c r="F306">
        <v>0.69075852972600005</v>
      </c>
      <c r="G306">
        <v>2.5769536690899999</v>
      </c>
      <c r="H306">
        <v>0.28906795107400002</v>
      </c>
      <c r="I306">
        <v>0.69012652876000002</v>
      </c>
      <c r="J306">
        <v>2.1549122128599998</v>
      </c>
      <c r="K306">
        <v>1.49045691265</v>
      </c>
      <c r="L306">
        <v>1.8309132152000001</v>
      </c>
      <c r="M306">
        <v>2.8053550979000001</v>
      </c>
      <c r="N306">
        <v>0.265659072035</v>
      </c>
      <c r="O306">
        <v>3.9925365279400001E-2</v>
      </c>
      <c r="P306" s="10">
        <f>(AVERAGE(P301:P305)+AVERAGE(P307:P311))/2</f>
        <v>1.3016603501889001</v>
      </c>
      <c r="Q306" s="10">
        <f>(AVERAGE(Q301:Q305)+AVERAGE(Q307:Q311))/2</f>
        <v>2.0570855278820002</v>
      </c>
      <c r="R306" s="10">
        <f>(AVERAGE(R301:R305)+AVERAGE(R307:R311))/2</f>
        <v>1.4246003350791001</v>
      </c>
      <c r="S306">
        <v>0.27772274295900001</v>
      </c>
      <c r="T306">
        <v>3.4979353662100001</v>
      </c>
      <c r="U306">
        <v>2.4186561121099999</v>
      </c>
      <c r="V306">
        <v>0.26561016454699998</v>
      </c>
      <c r="W306">
        <v>0.23455192645699999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1.3544471769199999</v>
      </c>
      <c r="AJ306">
        <v>0.43293459928700001</v>
      </c>
      <c r="AK306">
        <v>1.4947774915300001</v>
      </c>
      <c r="AL306">
        <v>2.4944314835500001</v>
      </c>
      <c r="AM306">
        <v>0.42037426977600001</v>
      </c>
      <c r="AN306">
        <v>2.1054577247399999</v>
      </c>
      <c r="AO306">
        <v>2.2634568802000001</v>
      </c>
      <c r="AP306">
        <v>1.8795964791399999</v>
      </c>
      <c r="AQ306">
        <v>2.2801896497900001</v>
      </c>
      <c r="AR306">
        <v>2.1990813252299999</v>
      </c>
      <c r="AS306">
        <v>0.39698201614700002</v>
      </c>
      <c r="AT306">
        <v>-2.6449769764699999E-2</v>
      </c>
      <c r="AU306" s="10">
        <f>(AVERAGE(AU301:AU305)+AVERAGE(AU307:AU311))/2</f>
        <v>1.1289354881144</v>
      </c>
      <c r="AV306" s="10">
        <f>(AVERAGE(AV301:AV305)+AVERAGE(AV307:AV311))/2</f>
        <v>1.8277889880670002</v>
      </c>
      <c r="AW306" s="10">
        <f>(AVERAGE(AW301:AW305)+AVERAGE(AW307:AW311))/2</f>
        <v>1.8500010142230001</v>
      </c>
      <c r="AX306">
        <v>0.35307360319999997</v>
      </c>
      <c r="AY306">
        <v>2.6596997988100002</v>
      </c>
      <c r="AZ306">
        <v>4.3452784802400002</v>
      </c>
      <c r="BA306">
        <v>0.43172063421700002</v>
      </c>
      <c r="BB306">
        <v>0.82758025397000001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v>1.1410087627600001</v>
      </c>
      <c r="E307">
        <v>0.19395060029200001</v>
      </c>
      <c r="F307">
        <v>1.76093301223</v>
      </c>
      <c r="G307">
        <v>2.4596427244200001</v>
      </c>
      <c r="H307">
        <v>0.309159303449</v>
      </c>
      <c r="I307">
        <v>0.630190320119</v>
      </c>
      <c r="J307">
        <v>0.59397188630800002</v>
      </c>
      <c r="K307">
        <v>1.3835262216199999</v>
      </c>
      <c r="L307">
        <v>1.63749597782</v>
      </c>
      <c r="M307">
        <v>1.3151568964</v>
      </c>
      <c r="N307">
        <v>0.79249332604099998</v>
      </c>
      <c r="O307">
        <v>0.15328183322700001</v>
      </c>
      <c r="P307">
        <v>0.97276083090599996</v>
      </c>
      <c r="Q307">
        <v>1.7451426030799999</v>
      </c>
      <c r="R307">
        <v>1.2698047721600001</v>
      </c>
      <c r="S307">
        <v>0.25648852475400002</v>
      </c>
      <c r="T307">
        <v>2.6737905932200001</v>
      </c>
      <c r="U307">
        <v>4.2529460723100003</v>
      </c>
      <c r="V307">
        <v>4.9898717532299998E-2</v>
      </c>
      <c r="W307">
        <v>1.0098973060100001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1.36420981843</v>
      </c>
      <c r="AJ307">
        <v>0.35167779594699999</v>
      </c>
      <c r="AK307">
        <v>0.92243698446</v>
      </c>
      <c r="AL307">
        <v>2.3330449514199998</v>
      </c>
      <c r="AM307">
        <v>0.24559583073300001</v>
      </c>
      <c r="AN307">
        <v>2.7277601925799999</v>
      </c>
      <c r="AO307">
        <v>1.1315064371600001</v>
      </c>
      <c r="AP307">
        <v>2.5283963645399998</v>
      </c>
      <c r="AQ307">
        <v>1.2880982788099999</v>
      </c>
      <c r="AR307">
        <v>1.2801014159299999</v>
      </c>
      <c r="AS307">
        <v>0.77802555785100003</v>
      </c>
      <c r="AT307">
        <v>0.33246559049000002</v>
      </c>
      <c r="AU307">
        <v>0.98899914616200002</v>
      </c>
      <c r="AV307">
        <v>1.76959568929</v>
      </c>
      <c r="AW307">
        <v>1.9805453074499999</v>
      </c>
      <c r="AX307">
        <v>0.36853625353899999</v>
      </c>
      <c r="AY307">
        <v>2.4385214857999999</v>
      </c>
      <c r="AZ307">
        <v>4.9579089997399999</v>
      </c>
      <c r="BA307">
        <v>0.16827470714699999</v>
      </c>
      <c r="BB307">
        <v>0.99516211506499996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v>0.98098344965399997</v>
      </c>
      <c r="E308">
        <v>0.41367284031700002</v>
      </c>
      <c r="F308">
        <v>1.2275877234899999</v>
      </c>
      <c r="G308">
        <v>3.21735180682</v>
      </c>
      <c r="H308">
        <v>0.44351909851600002</v>
      </c>
      <c r="I308">
        <v>1.80916963591</v>
      </c>
      <c r="J308">
        <v>0.66528192871500003</v>
      </c>
      <c r="K308">
        <v>1.33602487425</v>
      </c>
      <c r="L308">
        <v>2.3980129424999999</v>
      </c>
      <c r="M308">
        <v>1.10732953721</v>
      </c>
      <c r="N308">
        <v>1.1097180260799999</v>
      </c>
      <c r="O308">
        <v>0.35360283730800002</v>
      </c>
      <c r="P308">
        <v>1.0569464678</v>
      </c>
      <c r="Q308">
        <v>1.7615958537</v>
      </c>
      <c r="R308">
        <v>1.1485153193199999</v>
      </c>
      <c r="S308">
        <v>0.25986055715</v>
      </c>
      <c r="T308">
        <v>2.67646126608</v>
      </c>
      <c r="U308">
        <v>2.7805995027599999</v>
      </c>
      <c r="V308">
        <v>0.484617507605</v>
      </c>
      <c r="W308">
        <v>0.68699067193100005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1.6446831042200001</v>
      </c>
      <c r="AJ308">
        <v>0.37173388361199999</v>
      </c>
      <c r="AK308">
        <v>0.72413313512800004</v>
      </c>
      <c r="AL308">
        <v>3.1618625571300001</v>
      </c>
      <c r="AM308">
        <v>0.48981476890499998</v>
      </c>
      <c r="AN308">
        <v>2.4907577950099999</v>
      </c>
      <c r="AO308">
        <v>0.85357734928999995</v>
      </c>
      <c r="AP308">
        <v>2.68333186012</v>
      </c>
      <c r="AQ308">
        <v>2.0866759860299999</v>
      </c>
      <c r="AR308">
        <v>1.60868110158</v>
      </c>
      <c r="AS308">
        <v>1.0249254357699999</v>
      </c>
      <c r="AT308">
        <v>0.388286488667</v>
      </c>
      <c r="AU308">
        <v>0.96546039950499996</v>
      </c>
      <c r="AV308">
        <v>1.6872414714799999</v>
      </c>
      <c r="AW308">
        <v>1.9399157111300001</v>
      </c>
      <c r="AX308">
        <v>0.65885559304300001</v>
      </c>
      <c r="AY308">
        <v>3.1478317595099998</v>
      </c>
      <c r="AZ308">
        <v>4.0112483494899998</v>
      </c>
      <c r="BA308">
        <v>9.2557026169300005E-2</v>
      </c>
      <c r="BB308">
        <v>0.79141406035999995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v>1.34096607689</v>
      </c>
      <c r="E309">
        <v>0.20466247256699999</v>
      </c>
      <c r="F309">
        <v>1.9818132994</v>
      </c>
      <c r="G309">
        <v>3.0727195817999999</v>
      </c>
      <c r="H309">
        <v>0.454630014995</v>
      </c>
      <c r="I309">
        <v>1.9528773241099999</v>
      </c>
      <c r="J309">
        <v>1.2229474648400001</v>
      </c>
      <c r="K309">
        <v>1.6584444667</v>
      </c>
      <c r="L309">
        <v>2.3187201774399999</v>
      </c>
      <c r="M309">
        <v>1.4442531330199999</v>
      </c>
      <c r="N309">
        <v>1.04483405283</v>
      </c>
      <c r="O309">
        <v>0.45110897597900002</v>
      </c>
      <c r="P309">
        <v>1.4540186820000001</v>
      </c>
      <c r="Q309">
        <v>1.75703996096</v>
      </c>
      <c r="R309">
        <v>0.88416183721800001</v>
      </c>
      <c r="S309">
        <v>0.610684516269</v>
      </c>
      <c r="T309">
        <v>3.0346647929800001</v>
      </c>
      <c r="U309">
        <v>2.4063261361400001</v>
      </c>
      <c r="V309">
        <v>1.59198939599</v>
      </c>
      <c r="W309">
        <v>1.1758607507300001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1.4393552482900001</v>
      </c>
      <c r="AJ309">
        <v>0.42825343867100002</v>
      </c>
      <c r="AK309">
        <v>0.65763978176600002</v>
      </c>
      <c r="AL309">
        <v>3.4376487898399999</v>
      </c>
      <c r="AM309">
        <v>0.574396100651</v>
      </c>
      <c r="AN309">
        <v>1.5434952853699999</v>
      </c>
      <c r="AO309">
        <v>0.89521729452999999</v>
      </c>
      <c r="AP309">
        <v>3.1934923086799998</v>
      </c>
      <c r="AQ309">
        <v>2.9226998612499999</v>
      </c>
      <c r="AR309">
        <v>1.7155153183</v>
      </c>
      <c r="AS309">
        <v>0.85799351906499999</v>
      </c>
      <c r="AT309">
        <v>0.63861045920399995</v>
      </c>
      <c r="AU309">
        <v>1.07900027723</v>
      </c>
      <c r="AV309">
        <v>1.7812689938999999</v>
      </c>
      <c r="AW309">
        <v>1.16278804639</v>
      </c>
      <c r="AX309">
        <v>0.82420743749400005</v>
      </c>
      <c r="AY309">
        <v>4.0983912728699998</v>
      </c>
      <c r="AZ309">
        <v>3.5058859849299999</v>
      </c>
      <c r="BA309">
        <v>0.24656147789999999</v>
      </c>
      <c r="BB309">
        <v>0.97225421576799997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v>1.80177668331</v>
      </c>
      <c r="E310">
        <v>0.13888555215199999</v>
      </c>
      <c r="F310">
        <v>1.9722798293099999</v>
      </c>
      <c r="G310">
        <v>3.8721791489199999</v>
      </c>
      <c r="H310">
        <v>0.68371716978899999</v>
      </c>
      <c r="I310">
        <v>1.6855665904299999</v>
      </c>
      <c r="J310">
        <v>1.07953843307</v>
      </c>
      <c r="K310">
        <v>2.0627681600100001</v>
      </c>
      <c r="L310">
        <v>3.2138435684800002</v>
      </c>
      <c r="M310">
        <v>1.8314174268900001</v>
      </c>
      <c r="N310">
        <v>0.921609033149</v>
      </c>
      <c r="O310">
        <v>1.48237030086</v>
      </c>
      <c r="P310">
        <v>1.74528013</v>
      </c>
      <c r="Q310">
        <v>2.20579248062</v>
      </c>
      <c r="R310">
        <v>1.22608801759</v>
      </c>
      <c r="S310">
        <v>1.5316174580799999</v>
      </c>
      <c r="T310">
        <v>4.8715184521000001</v>
      </c>
      <c r="U310">
        <v>4.1140837571000004</v>
      </c>
      <c r="V310">
        <v>0.90954730496500003</v>
      </c>
      <c r="W310">
        <v>2.1582329677200001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1.75748225785</v>
      </c>
      <c r="AJ310">
        <v>0.46653942880799998</v>
      </c>
      <c r="AK310">
        <v>0.99162451125700002</v>
      </c>
      <c r="AL310">
        <v>3.7722264925500002</v>
      </c>
      <c r="AM310">
        <v>0.82416880252900004</v>
      </c>
      <c r="AN310">
        <v>1.90260983475</v>
      </c>
      <c r="AO310">
        <v>1.1776962903299999</v>
      </c>
      <c r="AP310">
        <v>2.50925965289</v>
      </c>
      <c r="AQ310">
        <v>3.1022594595299999</v>
      </c>
      <c r="AR310">
        <v>3.0578134232899998</v>
      </c>
      <c r="AS310">
        <v>0.83157920033499999</v>
      </c>
      <c r="AT310">
        <v>0.80512489640899998</v>
      </c>
      <c r="AU310">
        <v>1.19710498553</v>
      </c>
      <c r="AV310">
        <v>1.85332549824</v>
      </c>
      <c r="AW310">
        <v>2.5662783173900001</v>
      </c>
      <c r="AX310">
        <v>1.87739061857</v>
      </c>
      <c r="AY310">
        <v>4.8093441320499997</v>
      </c>
      <c r="AZ310">
        <v>5.0398026526299997</v>
      </c>
      <c r="BA310">
        <v>0.185308249669</v>
      </c>
      <c r="BB310">
        <v>1.74038765902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v>1.99006150128</v>
      </c>
      <c r="E311">
        <v>0.26950107559600001</v>
      </c>
      <c r="F311">
        <v>2.5719252824200001</v>
      </c>
      <c r="G311">
        <v>3.6527141006899999</v>
      </c>
      <c r="H311">
        <v>0.68355546179500004</v>
      </c>
      <c r="I311">
        <v>1.5629761667299999</v>
      </c>
      <c r="J311">
        <v>0.78662521298900001</v>
      </c>
      <c r="K311">
        <v>2.1087292264199999</v>
      </c>
      <c r="L311">
        <v>2.5835152585199999</v>
      </c>
      <c r="M311">
        <v>2.1307758158499999</v>
      </c>
      <c r="N311">
        <v>1.6832346978299999</v>
      </c>
      <c r="O311">
        <v>0.58828321792899996</v>
      </c>
      <c r="P311">
        <v>1.95858120513</v>
      </c>
      <c r="Q311">
        <v>2.26298137737</v>
      </c>
      <c r="R311">
        <v>2.9556358307599999</v>
      </c>
      <c r="S311">
        <v>2.1962958645100001</v>
      </c>
      <c r="T311">
        <v>3.8201694380000002</v>
      </c>
      <c r="U311">
        <v>4.9377949408199999</v>
      </c>
      <c r="V311">
        <v>0.70689926066700004</v>
      </c>
      <c r="W311">
        <v>2.4306327850199998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3.16652524588</v>
      </c>
      <c r="AJ311">
        <v>0.66557122362300003</v>
      </c>
      <c r="AK311">
        <v>0.95075075170099999</v>
      </c>
      <c r="AL311">
        <v>3.5066695584700001</v>
      </c>
      <c r="AM311">
        <v>0.81438275530299997</v>
      </c>
      <c r="AN311">
        <v>1.60074597571</v>
      </c>
      <c r="AO311">
        <v>1.1262795991000001</v>
      </c>
      <c r="AP311">
        <v>2.41782280393</v>
      </c>
      <c r="AQ311">
        <v>3.4358071198100002</v>
      </c>
      <c r="AR311">
        <v>2.8828558601899998</v>
      </c>
      <c r="AS311">
        <v>1.39312693603</v>
      </c>
      <c r="AT311">
        <v>1.21450436496</v>
      </c>
      <c r="AU311">
        <v>1.8936970557699999</v>
      </c>
      <c r="AV311">
        <v>2.4167875349200001</v>
      </c>
      <c r="AW311">
        <v>4.3938843588400003</v>
      </c>
      <c r="AX311">
        <v>1.9177043638</v>
      </c>
      <c r="AY311">
        <v>3.6880556284599999</v>
      </c>
      <c r="AZ311">
        <v>3.8916784472899999</v>
      </c>
      <c r="BA311">
        <v>0.28045964936000001</v>
      </c>
      <c r="BB311">
        <v>2.5910741879199999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v>1.8009730002</v>
      </c>
      <c r="E312">
        <v>0.32693216815699999</v>
      </c>
      <c r="F312">
        <v>1.57223999889</v>
      </c>
      <c r="G312">
        <v>3.96833036107</v>
      </c>
      <c r="H312">
        <v>0.47757420189499999</v>
      </c>
      <c r="I312">
        <v>2.4650603844300001</v>
      </c>
      <c r="J312">
        <v>0.59939418545800005</v>
      </c>
      <c r="K312">
        <v>2.13894662534</v>
      </c>
      <c r="L312">
        <v>1.8875588746400001</v>
      </c>
      <c r="M312">
        <v>2.1157969779900001</v>
      </c>
      <c r="N312">
        <v>2.25575642607</v>
      </c>
      <c r="O312">
        <v>0.52556362970600001</v>
      </c>
      <c r="P312">
        <v>1.1557742335000001</v>
      </c>
      <c r="Q312">
        <v>1.5928760331</v>
      </c>
      <c r="R312">
        <v>1.7764217501799999</v>
      </c>
      <c r="S312">
        <v>1.6672947838900001</v>
      </c>
      <c r="T312">
        <v>3.4748102749699998</v>
      </c>
      <c r="U312">
        <v>4.7424299164399999</v>
      </c>
      <c r="V312">
        <v>1.0947051491899999</v>
      </c>
      <c r="W312">
        <v>2.8716509548000002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3.5627855230000001</v>
      </c>
      <c r="AJ312">
        <v>0.85263525071199997</v>
      </c>
      <c r="AK312">
        <v>0.60655935496500002</v>
      </c>
      <c r="AL312">
        <v>4.3740222488300002</v>
      </c>
      <c r="AM312">
        <v>0.55075220385599999</v>
      </c>
      <c r="AN312">
        <v>1.7564785818699999</v>
      </c>
      <c r="AO312">
        <v>1.1110366981799999</v>
      </c>
      <c r="AP312">
        <v>2.5987324570600001</v>
      </c>
      <c r="AQ312">
        <v>3.2803641682400002</v>
      </c>
      <c r="AR312">
        <v>3.6430600260300001</v>
      </c>
      <c r="AS312">
        <v>1.5791580401400001</v>
      </c>
      <c r="AT312">
        <v>1.37852454884</v>
      </c>
      <c r="AU312">
        <v>1.0832384501900001</v>
      </c>
      <c r="AV312">
        <v>1.6313218545899999</v>
      </c>
      <c r="AW312">
        <v>2.08441345564</v>
      </c>
      <c r="AX312">
        <v>1.97733221862</v>
      </c>
      <c r="AY312">
        <v>3.1866109913099998</v>
      </c>
      <c r="AZ312">
        <v>2.8350504065700002</v>
      </c>
      <c r="BA312">
        <v>0.241640753465</v>
      </c>
      <c r="BB312">
        <v>2.39850861644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v>2.41946848585</v>
      </c>
      <c r="E313">
        <v>0.60205689583400002</v>
      </c>
      <c r="F313">
        <v>1.65789049008</v>
      </c>
      <c r="G313">
        <v>4.3884433938200003</v>
      </c>
      <c r="H313">
        <v>0.39185275403699998</v>
      </c>
      <c r="I313">
        <v>3.4293825851899999</v>
      </c>
      <c r="J313">
        <v>1.21637910894</v>
      </c>
      <c r="K313">
        <v>2.08355181612</v>
      </c>
      <c r="L313">
        <v>2.3785436672500002</v>
      </c>
      <c r="M313">
        <v>1.6287228198799999</v>
      </c>
      <c r="N313">
        <v>3.0234905346500001</v>
      </c>
      <c r="O313">
        <v>2.1607314934100001</v>
      </c>
      <c r="P313">
        <v>1.2575045034000001</v>
      </c>
      <c r="Q313">
        <v>2.0445839881999999</v>
      </c>
      <c r="R313">
        <v>3.1435754688999999</v>
      </c>
      <c r="S313">
        <v>1.69622962336</v>
      </c>
      <c r="T313">
        <v>2.49421052816</v>
      </c>
      <c r="U313">
        <v>4.4135518656199997</v>
      </c>
      <c r="V313">
        <v>0.86073433383099995</v>
      </c>
      <c r="W313">
        <v>1.8678819172400001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2.4385216542900001</v>
      </c>
      <c r="AJ313">
        <v>0.86961022191500004</v>
      </c>
      <c r="AK313">
        <v>0.79162633561899998</v>
      </c>
      <c r="AL313">
        <v>4.1963684911500003</v>
      </c>
      <c r="AM313">
        <v>0.57095727614500003</v>
      </c>
      <c r="AN313">
        <v>1.3794173485800001</v>
      </c>
      <c r="AO313">
        <v>1.76768719281</v>
      </c>
      <c r="AP313">
        <v>3.2358174771499999</v>
      </c>
      <c r="AQ313">
        <v>3.84487320713</v>
      </c>
      <c r="AR313">
        <v>4.3300741139400003</v>
      </c>
      <c r="AS313">
        <v>2.01391338004</v>
      </c>
      <c r="AT313">
        <v>2.3336851327399999</v>
      </c>
      <c r="AU313">
        <v>1.1457872791699999</v>
      </c>
      <c r="AV313">
        <v>1.7336624711599999</v>
      </c>
      <c r="AW313">
        <v>1.58989262662</v>
      </c>
      <c r="AX313">
        <v>1.40770336583</v>
      </c>
      <c r="AY313">
        <v>3.2779924076000002</v>
      </c>
      <c r="AZ313">
        <v>2.9397563817400001</v>
      </c>
      <c r="BA313">
        <v>0.410258413002</v>
      </c>
      <c r="BB313">
        <v>1.5615114694500001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v>3.3576628503700001</v>
      </c>
      <c r="E314">
        <v>1.2715432852199999</v>
      </c>
      <c r="F314">
        <v>0.82694797778899998</v>
      </c>
      <c r="G314">
        <v>5.0262877491699998</v>
      </c>
      <c r="H314">
        <v>0.44267474561300002</v>
      </c>
      <c r="I314">
        <v>2.3115800735700001</v>
      </c>
      <c r="J314">
        <v>0.71574550564600004</v>
      </c>
      <c r="K314">
        <v>2.1694554698099999</v>
      </c>
      <c r="L314">
        <v>2.0594412805600002</v>
      </c>
      <c r="M314">
        <v>2.7394208453300002</v>
      </c>
      <c r="N314">
        <v>3.4555068680700001</v>
      </c>
      <c r="O314">
        <v>2.0030191696399999</v>
      </c>
      <c r="P314">
        <v>1.4743747517200001</v>
      </c>
      <c r="Q314">
        <v>2.5595545772900001</v>
      </c>
      <c r="R314">
        <v>3.5485717517299999</v>
      </c>
      <c r="S314">
        <v>2.2537360130800002</v>
      </c>
      <c r="T314">
        <v>3.0777089372200002</v>
      </c>
      <c r="U314">
        <v>4.9911277896200001</v>
      </c>
      <c r="V314">
        <v>0.51215875533800004</v>
      </c>
      <c r="W314">
        <v>1.98955198915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2.2037383124000001</v>
      </c>
      <c r="AJ314">
        <v>2.0113343367700001</v>
      </c>
      <c r="AK314">
        <v>0.90591422534199995</v>
      </c>
      <c r="AL314">
        <v>4.6708179524100002</v>
      </c>
      <c r="AM314">
        <v>0.66306158334800003</v>
      </c>
      <c r="AN314">
        <v>1.4138865085800001</v>
      </c>
      <c r="AO314">
        <v>1.60393713501</v>
      </c>
      <c r="AP314">
        <v>2.5901557743299999</v>
      </c>
      <c r="AQ314">
        <v>2.3463143950899998</v>
      </c>
      <c r="AR314">
        <v>6.1610573779199997</v>
      </c>
      <c r="AS314">
        <v>3.4275920634700001</v>
      </c>
      <c r="AT314">
        <v>2.0230001892499998</v>
      </c>
      <c r="AU314">
        <v>1.4079996635300001</v>
      </c>
      <c r="AV314">
        <v>2.1201157620300002</v>
      </c>
      <c r="AW314">
        <v>2.7487404687999999</v>
      </c>
      <c r="AX314">
        <v>0.50804001735799997</v>
      </c>
      <c r="AY314">
        <v>2.6318938903700002</v>
      </c>
      <c r="AZ314">
        <v>3.7346482443300002</v>
      </c>
      <c r="BA314">
        <v>0.65697916813299995</v>
      </c>
      <c r="BB314">
        <v>1.4981699295399999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v>2.0098534966299999</v>
      </c>
      <c r="E315">
        <v>1.0849717697500001</v>
      </c>
      <c r="F315">
        <v>0.90401352888999997</v>
      </c>
      <c r="G315">
        <v>5.3340184973699998</v>
      </c>
      <c r="H315">
        <v>0.41949821984899999</v>
      </c>
      <c r="I315">
        <v>3.1175849056399998</v>
      </c>
      <c r="J315">
        <v>0.62582584555200005</v>
      </c>
      <c r="K315">
        <v>2.6717997960500002</v>
      </c>
      <c r="L315">
        <v>2.6256239615100001</v>
      </c>
      <c r="M315">
        <v>2.5877023850900001</v>
      </c>
      <c r="N315">
        <v>2.71248927769</v>
      </c>
      <c r="O315">
        <v>2.25942485709</v>
      </c>
      <c r="P315">
        <v>1.1931978057099999</v>
      </c>
      <c r="Q315">
        <v>2.8970763435600002</v>
      </c>
      <c r="R315">
        <v>3.3437185554700002</v>
      </c>
      <c r="S315">
        <v>0.86834599249699995</v>
      </c>
      <c r="T315">
        <v>3.1331040944000002</v>
      </c>
      <c r="U315">
        <v>3.8076237379600002</v>
      </c>
      <c r="V315">
        <v>0.57236912537499995</v>
      </c>
      <c r="W315">
        <v>1.8994736617900001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2.5429367738200002</v>
      </c>
      <c r="AJ315">
        <v>2.90122608766</v>
      </c>
      <c r="AK315">
        <v>1.5220997384399999</v>
      </c>
      <c r="AL315">
        <v>5.0157193701600002</v>
      </c>
      <c r="AM315">
        <v>0.70735321919299998</v>
      </c>
      <c r="AN315">
        <v>1.83551739695</v>
      </c>
      <c r="AO315">
        <v>1.1528708266000001</v>
      </c>
      <c r="AP315">
        <v>3.09710131823</v>
      </c>
      <c r="AQ315">
        <v>1.8057183971499999</v>
      </c>
      <c r="AR315">
        <v>4.5864816603899996</v>
      </c>
      <c r="AS315">
        <v>1.9288094522799999</v>
      </c>
      <c r="AT315">
        <v>3.1522369725099999</v>
      </c>
      <c r="AU315">
        <v>1.0033922135</v>
      </c>
      <c r="AV315">
        <v>2.2239038182800002</v>
      </c>
      <c r="AW315">
        <v>2.2110545693099999</v>
      </c>
      <c r="AX315">
        <v>0.483523001796</v>
      </c>
      <c r="AY315">
        <v>2.8986654352199999</v>
      </c>
      <c r="AZ315">
        <v>3.12809943756</v>
      </c>
      <c r="BA315">
        <v>1.24310271709</v>
      </c>
      <c r="BB315">
        <v>1.1991737850899999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v>2.8666282750100001</v>
      </c>
      <c r="E316">
        <v>1.42234538716</v>
      </c>
      <c r="F316">
        <v>1.1299055432</v>
      </c>
      <c r="G316">
        <v>4.9555520898300003</v>
      </c>
      <c r="H316">
        <v>0.397785297978</v>
      </c>
      <c r="I316">
        <v>2.60336337768</v>
      </c>
      <c r="J316">
        <v>1.06989148363</v>
      </c>
      <c r="K316">
        <v>2.3650777399099998</v>
      </c>
      <c r="L316">
        <v>3.2844229723899998</v>
      </c>
      <c r="M316">
        <v>2.2007457292899999</v>
      </c>
      <c r="N316">
        <v>2.0338744075099999</v>
      </c>
      <c r="O316">
        <v>2.0982420269299999</v>
      </c>
      <c r="P316">
        <v>1.1266456497499999</v>
      </c>
      <c r="Q316">
        <v>3.4071732372499999</v>
      </c>
      <c r="R316">
        <v>3.30055881458</v>
      </c>
      <c r="S316">
        <v>0.65612158573400003</v>
      </c>
      <c r="T316">
        <v>2.8072445724100001</v>
      </c>
      <c r="U316">
        <v>3.05773864303</v>
      </c>
      <c r="V316">
        <v>1.2206257592300001</v>
      </c>
      <c r="W316">
        <v>1.41377000023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2.7178842974499999</v>
      </c>
      <c r="AJ316">
        <v>2.4870973747499998</v>
      </c>
      <c r="AK316">
        <v>1.3036596710999999</v>
      </c>
      <c r="AL316">
        <v>5.2638457660000002</v>
      </c>
      <c r="AM316">
        <v>0.77365570097900005</v>
      </c>
      <c r="AN316">
        <v>2.0194965694799998</v>
      </c>
      <c r="AO316">
        <v>1.5005165709299999</v>
      </c>
      <c r="AP316">
        <v>3.6286957825999999</v>
      </c>
      <c r="AQ316">
        <v>3.6233682753799998</v>
      </c>
      <c r="AR316">
        <v>3.6149567738799999</v>
      </c>
      <c r="AS316">
        <v>1.9185516981499999</v>
      </c>
      <c r="AT316">
        <v>2.06774776003</v>
      </c>
      <c r="AU316">
        <v>1.0270048030600001</v>
      </c>
      <c r="AV316">
        <v>2.1525346428000001</v>
      </c>
      <c r="AW316">
        <v>2.2638005420499998</v>
      </c>
      <c r="AX316">
        <v>1.0100896160999999</v>
      </c>
      <c r="AY316">
        <v>2.9377959706099999</v>
      </c>
      <c r="AZ316">
        <v>3.3300321052399999</v>
      </c>
      <c r="BA316">
        <v>0.74313883542199999</v>
      </c>
      <c r="BB316">
        <v>0.67478697732699999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v>2.3619697505600001</v>
      </c>
      <c r="E317">
        <v>1.93622258081</v>
      </c>
      <c r="F317">
        <v>2.5142992727700002</v>
      </c>
      <c r="G317">
        <v>6.2615319444599997</v>
      </c>
      <c r="H317">
        <v>0.94793280441100003</v>
      </c>
      <c r="I317">
        <v>2.8871156626399999</v>
      </c>
      <c r="J317">
        <v>2.0615097006499998</v>
      </c>
      <c r="K317">
        <v>2.0066798185899999</v>
      </c>
      <c r="L317">
        <v>2.6397619533899999</v>
      </c>
      <c r="M317">
        <v>3.3153346728700002</v>
      </c>
      <c r="N317">
        <v>2.0232131420199999</v>
      </c>
      <c r="O317">
        <v>1.6071042658100001</v>
      </c>
      <c r="P317">
        <v>1.4609513439499999</v>
      </c>
      <c r="Q317">
        <v>3.2622721709000002</v>
      </c>
      <c r="R317">
        <v>2.1235510021400001</v>
      </c>
      <c r="S317">
        <v>0.63549090028099997</v>
      </c>
      <c r="T317">
        <v>2.86478296124</v>
      </c>
      <c r="U317">
        <v>3.5066448235299998</v>
      </c>
      <c r="V317">
        <v>1.19461026074</v>
      </c>
      <c r="W317">
        <v>2.5688274656800001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2.3167142438399999</v>
      </c>
      <c r="AJ317">
        <v>2.8952473895900002</v>
      </c>
      <c r="AK317">
        <v>1.92348221894</v>
      </c>
      <c r="AL317">
        <v>7.0572260287499997</v>
      </c>
      <c r="AM317">
        <v>0.73940079288399996</v>
      </c>
      <c r="AN317">
        <v>2.1707861054599999</v>
      </c>
      <c r="AO317">
        <v>2.5891288282299998</v>
      </c>
      <c r="AP317">
        <v>3.1461413926500001</v>
      </c>
      <c r="AQ317">
        <v>3.1653346888699998</v>
      </c>
      <c r="AR317">
        <v>4.9019396740200003</v>
      </c>
      <c r="AS317">
        <v>0.95813439278000001</v>
      </c>
      <c r="AT317">
        <v>1.0369787500800001</v>
      </c>
      <c r="AU317">
        <v>1.0919356797099999</v>
      </c>
      <c r="AV317">
        <v>2.3656139716900002</v>
      </c>
      <c r="AW317">
        <v>2.9786207022300002</v>
      </c>
      <c r="AX317">
        <v>2.0560031955500002</v>
      </c>
      <c r="AY317">
        <v>2.9617607979599998</v>
      </c>
      <c r="AZ317">
        <v>3.6664200718800002</v>
      </c>
      <c r="BA317">
        <v>1.0710216957200001</v>
      </c>
      <c r="BB317">
        <v>2.0444834923399999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v>3.0669656014700002</v>
      </c>
      <c r="E318">
        <v>0.95477517502999998</v>
      </c>
      <c r="F318">
        <v>1.83124775879</v>
      </c>
      <c r="G318">
        <v>5.74731055139</v>
      </c>
      <c r="H318">
        <v>1.2122319421900001</v>
      </c>
      <c r="I318">
        <v>2.9617558759099998</v>
      </c>
      <c r="J318">
        <v>1.54625992472</v>
      </c>
      <c r="K318">
        <v>2.19162014121</v>
      </c>
      <c r="L318">
        <v>3.1906421743600002</v>
      </c>
      <c r="M318">
        <v>3.5025425701000001</v>
      </c>
      <c r="N318">
        <v>2.2360932761000001</v>
      </c>
      <c r="O318">
        <v>2.5486752155999999</v>
      </c>
      <c r="P318">
        <v>2.05323285972</v>
      </c>
      <c r="Q318">
        <v>3.6198971164499998</v>
      </c>
      <c r="R318">
        <v>3.2131096654200002</v>
      </c>
      <c r="S318">
        <v>0.60208518425099999</v>
      </c>
      <c r="T318">
        <v>2.64000411489</v>
      </c>
      <c r="U318">
        <v>3.0592973738300002</v>
      </c>
      <c r="V318">
        <v>1.3222398173200001</v>
      </c>
      <c r="W318">
        <v>4.85081925231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2.9294640851999998</v>
      </c>
      <c r="AJ318">
        <v>2.3390463708100002</v>
      </c>
      <c r="AK318">
        <v>1.8248790584000001</v>
      </c>
      <c r="AL318">
        <v>5.3330271203199997</v>
      </c>
      <c r="AM318">
        <v>1.4228855277400001</v>
      </c>
      <c r="AN318">
        <v>2.7374870648999998</v>
      </c>
      <c r="AO318">
        <v>1.9291064763900001</v>
      </c>
      <c r="AP318">
        <v>3.6970941984799999</v>
      </c>
      <c r="AQ318">
        <v>2.8291533433899998</v>
      </c>
      <c r="AR318">
        <v>4.1249668472399996</v>
      </c>
      <c r="AS318">
        <v>2.0408181460799999</v>
      </c>
      <c r="AT318">
        <v>0.95160131673399995</v>
      </c>
      <c r="AU318">
        <v>1.64093401192</v>
      </c>
      <c r="AV318">
        <v>2.41984662023</v>
      </c>
      <c r="AW318">
        <v>3.1308336921</v>
      </c>
      <c r="AX318">
        <v>1.1405967742400001</v>
      </c>
      <c r="AY318">
        <v>2.7078726723200002</v>
      </c>
      <c r="AZ318">
        <v>3.9193386931499998</v>
      </c>
      <c r="BA318">
        <v>1.3854222198699999</v>
      </c>
      <c r="BB318">
        <v>3.2067198913000001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v>5.0589775403399999</v>
      </c>
      <c r="E319">
        <v>1.6819059490899999</v>
      </c>
      <c r="F319">
        <v>1.6940206259599999</v>
      </c>
      <c r="G319">
        <v>6.9119085330000001</v>
      </c>
      <c r="H319">
        <v>1.1628702968</v>
      </c>
      <c r="I319">
        <v>3.0247755038599999</v>
      </c>
      <c r="J319">
        <v>0.86100874709499997</v>
      </c>
      <c r="K319">
        <v>3.0002347326500001</v>
      </c>
      <c r="L319">
        <v>2.7156451426500001</v>
      </c>
      <c r="M319">
        <v>3.5252833427199999</v>
      </c>
      <c r="N319">
        <v>3.2662071994900002</v>
      </c>
      <c r="O319">
        <v>1.90593227696</v>
      </c>
      <c r="P319">
        <v>1.7523004144600001</v>
      </c>
      <c r="Q319">
        <v>2.9137720806299998</v>
      </c>
      <c r="R319">
        <v>3.4614771451299999</v>
      </c>
      <c r="S319">
        <v>0.72579731316700002</v>
      </c>
      <c r="T319">
        <v>3.8004480896800001</v>
      </c>
      <c r="U319">
        <v>4.6125623865099996</v>
      </c>
      <c r="V319">
        <v>1.80729222682</v>
      </c>
      <c r="W319">
        <v>4.5790463372100003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5.0168472095899999</v>
      </c>
      <c r="AJ319">
        <v>3.1223091465200001</v>
      </c>
      <c r="AK319">
        <v>0.98954172179699995</v>
      </c>
      <c r="AL319">
        <v>5.0057867902200002</v>
      </c>
      <c r="AM319">
        <v>1.9594949956100001</v>
      </c>
      <c r="AN319">
        <v>1.567689348</v>
      </c>
      <c r="AO319">
        <v>1.8664789873300001</v>
      </c>
      <c r="AP319">
        <v>4.5397186284200002</v>
      </c>
      <c r="AQ319">
        <v>2.7595893178800002</v>
      </c>
      <c r="AR319">
        <v>3.2184757885900002</v>
      </c>
      <c r="AS319">
        <v>2.4435019389899999</v>
      </c>
      <c r="AT319">
        <v>1.5423511110599999</v>
      </c>
      <c r="AU319">
        <v>2.6523935624199999</v>
      </c>
      <c r="AV319">
        <v>3.1789165127499999</v>
      </c>
      <c r="AW319">
        <v>4.02518368541</v>
      </c>
      <c r="AX319">
        <v>0.96113004183200001</v>
      </c>
      <c r="AY319">
        <v>3.1941015859199999</v>
      </c>
      <c r="AZ319">
        <v>2.8684080377300001</v>
      </c>
      <c r="BA319">
        <v>2.42868796001</v>
      </c>
      <c r="BB319">
        <v>4.8862161259199999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v>4.4777511034000002</v>
      </c>
      <c r="E320">
        <v>3.09523865239</v>
      </c>
      <c r="F320">
        <v>0.89281470870799995</v>
      </c>
      <c r="G320">
        <v>6.6443899959900001</v>
      </c>
      <c r="H320">
        <v>1.6639556439700001</v>
      </c>
      <c r="I320">
        <v>3.2709872410099998</v>
      </c>
      <c r="J320">
        <v>0.67074197545100001</v>
      </c>
      <c r="K320">
        <v>3.4685962931100001</v>
      </c>
      <c r="L320">
        <v>2.2250432239000002</v>
      </c>
      <c r="M320">
        <v>3.6597047243800001</v>
      </c>
      <c r="N320">
        <v>3.3694564470400001</v>
      </c>
      <c r="O320">
        <v>1.5185062811400001</v>
      </c>
      <c r="P320">
        <v>1.7060603676799999</v>
      </c>
      <c r="Q320">
        <v>3.0944085046800001</v>
      </c>
      <c r="R320">
        <v>5.2900426512000003</v>
      </c>
      <c r="S320">
        <v>1.0301783960699999</v>
      </c>
      <c r="T320">
        <v>4.3140490930900004</v>
      </c>
      <c r="U320">
        <v>6.4981450870400002</v>
      </c>
      <c r="V320">
        <v>1.7079346065300001</v>
      </c>
      <c r="W320">
        <v>5.8612794313399998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5.9805088836599998</v>
      </c>
      <c r="AJ320">
        <v>4.5257411087400001</v>
      </c>
      <c r="AK320">
        <v>1.86225580293</v>
      </c>
      <c r="AL320">
        <v>6.5586713409900002</v>
      </c>
      <c r="AM320">
        <v>1.4621800928299999</v>
      </c>
      <c r="AN320">
        <v>1.7884752097700001</v>
      </c>
      <c r="AO320">
        <v>1.4663167019100001</v>
      </c>
      <c r="AP320">
        <v>4.6742804578200001</v>
      </c>
      <c r="AQ320">
        <v>2.05037334888</v>
      </c>
      <c r="AR320">
        <v>4.1985099715500001</v>
      </c>
      <c r="AS320">
        <v>3.17481405814</v>
      </c>
      <c r="AT320">
        <v>2.6453622236299998</v>
      </c>
      <c r="AU320">
        <v>1.5291661374500001</v>
      </c>
      <c r="AV320">
        <v>3.1326521121300002</v>
      </c>
      <c r="AW320">
        <v>4.3852425343899997</v>
      </c>
      <c r="AX320">
        <v>1.06067069492</v>
      </c>
      <c r="AY320">
        <v>4.6817906545700003</v>
      </c>
      <c r="AZ320">
        <v>4.2621457132699998</v>
      </c>
      <c r="BA320">
        <v>2.6649191918500001</v>
      </c>
      <c r="BB320">
        <v>4.6209757232199999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v>3.8146463695500001</v>
      </c>
      <c r="E321">
        <v>4.4544589706000002</v>
      </c>
      <c r="F321">
        <v>1.04272718541</v>
      </c>
      <c r="G321">
        <v>6.5158398262899997</v>
      </c>
      <c r="H321">
        <v>1.31997773344</v>
      </c>
      <c r="I321">
        <v>3.8340108326200002</v>
      </c>
      <c r="J321">
        <v>0.627422181292</v>
      </c>
      <c r="K321">
        <v>4.5355497200499997</v>
      </c>
      <c r="L321">
        <v>2.3780349925299999</v>
      </c>
      <c r="M321">
        <v>4.8218145543000004</v>
      </c>
      <c r="N321">
        <v>3.0719311321</v>
      </c>
      <c r="O321">
        <v>0.63432560882099998</v>
      </c>
      <c r="P321">
        <v>2.1024392075199998</v>
      </c>
      <c r="Q321">
        <v>4.4286209799399998</v>
      </c>
      <c r="R321">
        <v>6.3452422792699998</v>
      </c>
      <c r="S321">
        <v>1.34614320583</v>
      </c>
      <c r="T321">
        <v>4.6947480534699997</v>
      </c>
      <c r="U321">
        <v>8.5836101807399992</v>
      </c>
      <c r="V321">
        <v>2.73831097873</v>
      </c>
      <c r="W321">
        <v>6.9681370509300002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5.1434843249700002</v>
      </c>
      <c r="AJ321">
        <v>6.3233071625699999</v>
      </c>
      <c r="AK321">
        <v>2.2869089977699999</v>
      </c>
      <c r="AL321">
        <v>7.9226229739100003</v>
      </c>
      <c r="AM321">
        <v>1.7373513385599999</v>
      </c>
      <c r="AN321">
        <v>2.75446710225</v>
      </c>
      <c r="AO321">
        <v>1.42454679583</v>
      </c>
      <c r="AP321">
        <v>4.9612234292000004</v>
      </c>
      <c r="AQ321">
        <v>2.3873376496800001</v>
      </c>
      <c r="AR321">
        <v>5.7372707055900003</v>
      </c>
      <c r="AS321">
        <v>3.48597148071</v>
      </c>
      <c r="AT321">
        <v>2.0889145581799999</v>
      </c>
      <c r="AU321">
        <v>1.2664434862</v>
      </c>
      <c r="AV321">
        <v>3.5776281660100002</v>
      </c>
      <c r="AW321">
        <v>2.8729053711099999</v>
      </c>
      <c r="AX321">
        <v>2.7953742567900002</v>
      </c>
      <c r="AY321">
        <v>4.85430783308</v>
      </c>
      <c r="AZ321">
        <v>4.7682608956700001</v>
      </c>
      <c r="BA321">
        <v>3.3150651352199998</v>
      </c>
      <c r="BB321">
        <v>4.8333855086000002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v>6.0098604250900003</v>
      </c>
      <c r="E322">
        <v>3.6353466241499999</v>
      </c>
      <c r="F322">
        <v>1.7312406307899999</v>
      </c>
      <c r="G322">
        <v>5.2966698277499997</v>
      </c>
      <c r="H322">
        <v>1.37309592346</v>
      </c>
      <c r="I322">
        <v>4.6849748496399997</v>
      </c>
      <c r="J322">
        <v>1.7239309917700001</v>
      </c>
      <c r="K322">
        <v>3.4158714395000001</v>
      </c>
      <c r="L322">
        <v>3.0952164563000002</v>
      </c>
      <c r="M322">
        <v>6.2080645400999996</v>
      </c>
      <c r="N322">
        <v>3.63417873659</v>
      </c>
      <c r="O322">
        <v>0.98233268525799999</v>
      </c>
      <c r="P322">
        <v>2.3114166195100001</v>
      </c>
      <c r="Q322">
        <v>4.5092809349799996</v>
      </c>
      <c r="R322">
        <v>6.3046519390700002</v>
      </c>
      <c r="S322">
        <v>2.24412606371</v>
      </c>
      <c r="T322">
        <v>4.4971370893199998</v>
      </c>
      <c r="U322">
        <v>9.4328204426800006</v>
      </c>
      <c r="V322">
        <v>3.5190593035900002</v>
      </c>
      <c r="W322">
        <v>6.7115065556699998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4.62688427418</v>
      </c>
      <c r="AJ322">
        <v>5.4871592579200001</v>
      </c>
      <c r="AK322">
        <v>2.6748873673700002</v>
      </c>
      <c r="AL322">
        <v>6.9357162256500002</v>
      </c>
      <c r="AM322">
        <v>1.82238381997</v>
      </c>
      <c r="AN322">
        <v>3.3941849452400001</v>
      </c>
      <c r="AO322">
        <v>1.54323826207</v>
      </c>
      <c r="AP322">
        <v>4.6205923024200004</v>
      </c>
      <c r="AQ322">
        <v>3.7260882774400002</v>
      </c>
      <c r="AR322">
        <v>6.2720361961200002</v>
      </c>
      <c r="AS322">
        <v>2.6044863803</v>
      </c>
      <c r="AT322">
        <v>2.2044629271899998</v>
      </c>
      <c r="AU322">
        <v>1.45905194659</v>
      </c>
      <c r="AV322">
        <v>3.3775763589099999</v>
      </c>
      <c r="AW322">
        <v>3.5308155048600001</v>
      </c>
      <c r="AX322">
        <v>2.0490774068099999</v>
      </c>
      <c r="AY322">
        <v>3.0422458470899998</v>
      </c>
      <c r="AZ322">
        <v>5.8958217492499996</v>
      </c>
      <c r="BA322">
        <v>5.0762691289599999</v>
      </c>
      <c r="BB322">
        <v>6.4724007279000002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v>5.3103199843100004</v>
      </c>
      <c r="E323">
        <v>5.1668841190799997</v>
      </c>
      <c r="F323">
        <v>3.1531635950500001</v>
      </c>
      <c r="G323">
        <v>5.43475355023</v>
      </c>
      <c r="H323">
        <v>1.6725136005400001</v>
      </c>
      <c r="I323">
        <v>3.7648851893000002</v>
      </c>
      <c r="J323">
        <v>1.6325663056299999</v>
      </c>
      <c r="K323">
        <v>2.9880009382399999</v>
      </c>
      <c r="L323">
        <v>3.1152330535799999</v>
      </c>
      <c r="M323">
        <v>5.2297324779399998</v>
      </c>
      <c r="N323">
        <v>4.6406582806000003</v>
      </c>
      <c r="O323">
        <v>1.7467346966699999</v>
      </c>
      <c r="P323">
        <v>5.3558456019899996</v>
      </c>
      <c r="Q323">
        <v>3.7544555096000001</v>
      </c>
      <c r="R323">
        <v>5.2180540853800004</v>
      </c>
      <c r="S323">
        <v>2.9987247297400002</v>
      </c>
      <c r="T323">
        <v>5.4211492230499996</v>
      </c>
      <c r="U323">
        <v>10.047090884799999</v>
      </c>
      <c r="V323">
        <v>2.7338922463599999</v>
      </c>
      <c r="W323">
        <v>6.8483220384400001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4.3867652816099998</v>
      </c>
      <c r="AJ323">
        <v>6.1379538477100004</v>
      </c>
      <c r="AK323">
        <v>2.2472487687</v>
      </c>
      <c r="AL323">
        <v>6.1740878085300004</v>
      </c>
      <c r="AM323">
        <v>2.0481049216799998</v>
      </c>
      <c r="AN323">
        <v>4.0405461075</v>
      </c>
      <c r="AO323">
        <v>2.6589509219599998</v>
      </c>
      <c r="AP323">
        <v>4.5026958489200002</v>
      </c>
      <c r="AQ323">
        <v>3.6717850801299998</v>
      </c>
      <c r="AR323">
        <v>6.5605292661799997</v>
      </c>
      <c r="AS323">
        <v>2.97549068523</v>
      </c>
      <c r="AT323">
        <v>2.14554749752</v>
      </c>
      <c r="AU323">
        <v>1.13968433964</v>
      </c>
      <c r="AV323">
        <v>3.0303443966199999</v>
      </c>
      <c r="AW323">
        <v>4.8946760652799997</v>
      </c>
      <c r="AX323">
        <v>2.3488641712599998</v>
      </c>
      <c r="AY323">
        <v>3.8041113450899999</v>
      </c>
      <c r="AZ323">
        <v>7.3690307449599999</v>
      </c>
      <c r="BA323">
        <v>4.4563233111100002</v>
      </c>
      <c r="BB323">
        <v>6.6268645687200003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v>5.4298588809700004</v>
      </c>
      <c r="E324">
        <v>5.0173864465199998</v>
      </c>
      <c r="F324">
        <v>4.5272429060799997</v>
      </c>
      <c r="G324">
        <v>6.6553141810999996</v>
      </c>
      <c r="H324">
        <v>0.72459497368199999</v>
      </c>
      <c r="I324">
        <v>2.72301830407</v>
      </c>
      <c r="J324">
        <v>1.5233256907999999</v>
      </c>
      <c r="K324">
        <v>4.4608005963500004</v>
      </c>
      <c r="L324">
        <v>3.0626785133699999</v>
      </c>
      <c r="M324">
        <v>7.7140234661499996</v>
      </c>
      <c r="N324">
        <v>4.0334221902599996</v>
      </c>
      <c r="O324">
        <v>2.3658004041899998</v>
      </c>
      <c r="P324">
        <v>3.0508707080800002</v>
      </c>
      <c r="Q324">
        <v>3.6025726765099999</v>
      </c>
      <c r="R324">
        <v>6.12209564625</v>
      </c>
      <c r="S324">
        <v>2.8708996492100001</v>
      </c>
      <c r="T324">
        <v>4.3847725035199998</v>
      </c>
      <c r="U324">
        <v>8.3481276363900001</v>
      </c>
      <c r="V324">
        <v>1.8974793642000001</v>
      </c>
      <c r="W324">
        <v>7.9763901486400002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6.4953467782600001</v>
      </c>
      <c r="AJ324">
        <v>6.6973818517900003</v>
      </c>
      <c r="AK324">
        <v>3.41885976403</v>
      </c>
      <c r="AL324">
        <v>6.18010627473</v>
      </c>
      <c r="AM324">
        <v>2.1366628148400002</v>
      </c>
      <c r="AN324">
        <v>4.3275210471700003</v>
      </c>
      <c r="AO324">
        <v>3.2488013906700002</v>
      </c>
      <c r="AP324">
        <v>4.5951504225299997</v>
      </c>
      <c r="AQ324">
        <v>4.7980933924600002</v>
      </c>
      <c r="AR324">
        <v>9.6866984726100007</v>
      </c>
      <c r="AS324">
        <v>2.9280627271399999</v>
      </c>
      <c r="AT324">
        <v>1.9110108561700001</v>
      </c>
      <c r="AU324">
        <v>1.11825424864</v>
      </c>
      <c r="AV324">
        <v>2.8924522401899999</v>
      </c>
      <c r="AW324">
        <v>5.9431014759999998</v>
      </c>
      <c r="AX324">
        <v>1.71248135489</v>
      </c>
      <c r="AY324">
        <v>5.4319355323699998</v>
      </c>
      <c r="AZ324">
        <v>6.6844155849</v>
      </c>
      <c r="BA324">
        <v>3.6643860097399998</v>
      </c>
      <c r="BB324">
        <v>7.6690452095200001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v>5.3568217068299999</v>
      </c>
      <c r="E325">
        <v>4.9341092362000003</v>
      </c>
      <c r="F325">
        <v>3.0389917234100001</v>
      </c>
      <c r="G325">
        <v>4.823572757</v>
      </c>
      <c r="H325">
        <v>1.5011462688099999</v>
      </c>
      <c r="I325">
        <v>2.06359233413</v>
      </c>
      <c r="J325">
        <v>1.5860264266899999</v>
      </c>
      <c r="K325">
        <v>4.6039505313999998</v>
      </c>
      <c r="L325">
        <v>3.7039773199399999</v>
      </c>
      <c r="M325">
        <v>7.6618873105600001</v>
      </c>
      <c r="N325">
        <v>3.4569335804799999</v>
      </c>
      <c r="O325">
        <v>3.0272874646000001</v>
      </c>
      <c r="P325">
        <v>2.04744535208</v>
      </c>
      <c r="Q325">
        <v>3.2078822432099998</v>
      </c>
      <c r="R325">
        <v>6.73420668224</v>
      </c>
      <c r="S325">
        <v>2.6931559843500001</v>
      </c>
      <c r="T325">
        <v>4.5395404720399997</v>
      </c>
      <c r="U325">
        <v>9.5430194847200003</v>
      </c>
      <c r="V325">
        <v>1.8082830223799999</v>
      </c>
      <c r="W325">
        <v>8.8306554430100004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6.04292601591</v>
      </c>
      <c r="AJ325">
        <v>6.0756975033099998</v>
      </c>
      <c r="AK325">
        <v>4.1760445335999998</v>
      </c>
      <c r="AL325">
        <v>7.0915625090000001</v>
      </c>
      <c r="AM325">
        <v>4.0731493186799996</v>
      </c>
      <c r="AN325">
        <v>5.0059278174999999</v>
      </c>
      <c r="AO325">
        <v>1.59005466503</v>
      </c>
      <c r="AP325">
        <v>3.4957198102999998</v>
      </c>
      <c r="AQ325">
        <v>4.0096657703999998</v>
      </c>
      <c r="AR325">
        <v>6.8273725269899996</v>
      </c>
      <c r="AS325">
        <v>3.3653325032099999</v>
      </c>
      <c r="AT325">
        <v>1.3710404029300001</v>
      </c>
      <c r="AU325">
        <v>1.0823256583300001</v>
      </c>
      <c r="AV325">
        <v>3.5075507565000001</v>
      </c>
      <c r="AW325">
        <v>7.0291343627499998</v>
      </c>
      <c r="AX325">
        <v>2.1443896545799999</v>
      </c>
      <c r="AY325">
        <v>4.4807710044500002</v>
      </c>
      <c r="AZ325">
        <v>6.45065866785</v>
      </c>
      <c r="BA325">
        <v>2.6744689143999998</v>
      </c>
      <c r="BB325">
        <v>8.14590946637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v>7.0789690359700002</v>
      </c>
      <c r="E326">
        <v>4.28729166823</v>
      </c>
      <c r="F326">
        <v>1.8260972103299999</v>
      </c>
      <c r="G326">
        <v>5.9074725675100002</v>
      </c>
      <c r="H326">
        <v>1.89416505993</v>
      </c>
      <c r="I326">
        <v>3.18076067837</v>
      </c>
      <c r="J326">
        <v>2.4481941598999999</v>
      </c>
      <c r="K326">
        <v>3.6030438360299999</v>
      </c>
      <c r="L326">
        <v>3.7894275422999999</v>
      </c>
      <c r="M326">
        <v>7.61891278449</v>
      </c>
      <c r="N326">
        <v>4.3429255509300004</v>
      </c>
      <c r="O326">
        <v>3.2615979573099998</v>
      </c>
      <c r="P326">
        <v>1.9200773824199999</v>
      </c>
      <c r="Q326">
        <v>2.7942301807500001</v>
      </c>
      <c r="R326">
        <v>7.9161352573999997</v>
      </c>
      <c r="S326">
        <v>3.5037105820500001</v>
      </c>
      <c r="T326">
        <v>4.2063014820399998</v>
      </c>
      <c r="U326">
        <v>7.9060813152699998</v>
      </c>
      <c r="V326">
        <v>1.7165018621299999</v>
      </c>
      <c r="W326">
        <v>9.0781976869100003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5.7886255349200004</v>
      </c>
      <c r="AJ326">
        <v>5.3810987359600002</v>
      </c>
      <c r="AK326">
        <v>2.98671953222</v>
      </c>
      <c r="AL326">
        <v>6.1317400202599996</v>
      </c>
      <c r="AM326">
        <v>3.5300218297999999</v>
      </c>
      <c r="AN326">
        <v>5.5578441906</v>
      </c>
      <c r="AO326">
        <v>1.8758435503699999</v>
      </c>
      <c r="AP326">
        <v>4.3009489729499997</v>
      </c>
      <c r="AQ326">
        <v>2.7027235891000001</v>
      </c>
      <c r="AR326">
        <v>5.5480915297799998</v>
      </c>
      <c r="AS326">
        <v>4.46060829325</v>
      </c>
      <c r="AT326">
        <v>1.6265146376099999</v>
      </c>
      <c r="AU326">
        <v>1.76103626231</v>
      </c>
      <c r="AV326">
        <v>4.2498502472100004</v>
      </c>
      <c r="AW326">
        <v>8.8635688381200008</v>
      </c>
      <c r="AX326">
        <v>3.21272800792</v>
      </c>
      <c r="AY326">
        <v>4.0582260079400001</v>
      </c>
      <c r="AZ326">
        <v>6.9096238165099999</v>
      </c>
      <c r="BA326">
        <v>2.1535138373299998</v>
      </c>
      <c r="BB326">
        <v>9.1150561523900002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v>4.8234438346499999</v>
      </c>
      <c r="E327">
        <v>4.6004260206599996</v>
      </c>
      <c r="F327">
        <v>1.6649240669800001</v>
      </c>
      <c r="G327">
        <v>7.2559022024399997</v>
      </c>
      <c r="H327">
        <v>1.8782614692999999</v>
      </c>
      <c r="I327">
        <v>2.3083219608099999</v>
      </c>
      <c r="J327">
        <v>2.5929723682199999</v>
      </c>
      <c r="K327">
        <v>4.03767734913</v>
      </c>
      <c r="L327">
        <v>4.2087626842099999</v>
      </c>
      <c r="M327">
        <v>10.6338394108</v>
      </c>
      <c r="N327">
        <v>6.1407015807200001</v>
      </c>
      <c r="O327">
        <v>2.98506551942</v>
      </c>
      <c r="P327">
        <v>1.49600327177</v>
      </c>
      <c r="Q327">
        <v>2.2084700860300002</v>
      </c>
      <c r="R327">
        <v>7.0693903889099996</v>
      </c>
      <c r="S327">
        <v>5.0056637310500003</v>
      </c>
      <c r="T327">
        <v>4.0282260881500003</v>
      </c>
      <c r="U327">
        <v>6.6115975943900001</v>
      </c>
      <c r="V327">
        <v>1.6548937509599999</v>
      </c>
      <c r="W327">
        <v>7.4093851873899998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5.7256730512700003</v>
      </c>
      <c r="AJ327">
        <v>5.9140368126</v>
      </c>
      <c r="AK327">
        <v>3.85388003479</v>
      </c>
      <c r="AL327">
        <v>6.98585816772</v>
      </c>
      <c r="AM327">
        <v>3.0656715916000001</v>
      </c>
      <c r="AN327">
        <v>4.2847847554299996</v>
      </c>
      <c r="AO327">
        <v>2.0654679925799999</v>
      </c>
      <c r="AP327">
        <v>5.2963110637700002</v>
      </c>
      <c r="AQ327">
        <v>3.3050760555199998</v>
      </c>
      <c r="AR327">
        <v>6.8471391406800004</v>
      </c>
      <c r="AS327">
        <v>3.92940474731</v>
      </c>
      <c r="AT327">
        <v>1.75605441901</v>
      </c>
      <c r="AU327">
        <v>2.37361031395</v>
      </c>
      <c r="AV327">
        <v>3.4091363276900002</v>
      </c>
      <c r="AW327">
        <v>8.5107097173199993</v>
      </c>
      <c r="AX327">
        <v>5.2648535529</v>
      </c>
      <c r="AY327">
        <v>5.6940250903700003</v>
      </c>
      <c r="AZ327">
        <v>8.3194717018199995</v>
      </c>
      <c r="BA327">
        <v>1.9423607206</v>
      </c>
      <c r="BB327">
        <v>7.2868542164100001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v>4.3679329792899999</v>
      </c>
      <c r="E328">
        <v>5.2249469231500001</v>
      </c>
      <c r="F328">
        <v>2.2059542522000002</v>
      </c>
      <c r="G328">
        <v>6.9314912447700001</v>
      </c>
      <c r="H328">
        <v>2.0418328410200002</v>
      </c>
      <c r="I328">
        <v>3.7388827076300002</v>
      </c>
      <c r="J328">
        <v>1.86568709869</v>
      </c>
      <c r="K328">
        <v>4.3104892420300001</v>
      </c>
      <c r="L328">
        <v>3.67700635415</v>
      </c>
      <c r="M328">
        <v>9.7855131960299992</v>
      </c>
      <c r="N328">
        <v>6.2703290618400001</v>
      </c>
      <c r="O328">
        <v>4.3916508252900002</v>
      </c>
      <c r="P328">
        <v>2.5466742941499998</v>
      </c>
      <c r="Q328">
        <v>2.2090611782899998</v>
      </c>
      <c r="R328">
        <v>7.1092119037100003</v>
      </c>
      <c r="S328">
        <v>3.5450606448399999</v>
      </c>
      <c r="T328">
        <v>4.1550550835199997</v>
      </c>
      <c r="U328">
        <v>4.9004319153200004</v>
      </c>
      <c r="V328">
        <v>2.1463607283299999</v>
      </c>
      <c r="W328">
        <v>8.1454028745099993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5.1111934148199998</v>
      </c>
      <c r="AJ328">
        <v>5.7397451377499999</v>
      </c>
      <c r="AK328">
        <v>3.51862599656</v>
      </c>
      <c r="AL328">
        <v>7.0399506711399997</v>
      </c>
      <c r="AM328">
        <v>1.61106695976</v>
      </c>
      <c r="AN328">
        <v>4.6392498930399997</v>
      </c>
      <c r="AO328">
        <v>1.8720277892299999</v>
      </c>
      <c r="AP328">
        <v>5.2470652711700003</v>
      </c>
      <c r="AQ328">
        <v>4.2976471459500001</v>
      </c>
      <c r="AR328">
        <v>6.5647687563100003</v>
      </c>
      <c r="AS328">
        <v>4.6276792738000001</v>
      </c>
      <c r="AT328">
        <v>2.4778130873699999</v>
      </c>
      <c r="AU328">
        <v>3.3118978109700001</v>
      </c>
      <c r="AV328">
        <v>3.3626667119400002</v>
      </c>
      <c r="AW328">
        <v>7.4465216162700001</v>
      </c>
      <c r="AX328">
        <v>4.2655138281399996</v>
      </c>
      <c r="AY328">
        <v>6.6500105450099998</v>
      </c>
      <c r="AZ328">
        <v>7.6461971866400003</v>
      </c>
      <c r="BA328">
        <v>2.7025069698599999</v>
      </c>
      <c r="BB328">
        <v>6.94340704749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v>5.3427420711</v>
      </c>
      <c r="E329">
        <v>5.9072703822800001</v>
      </c>
      <c r="F329">
        <v>4.1962319218999999</v>
      </c>
      <c r="G329">
        <v>8.4568961576700001</v>
      </c>
      <c r="H329">
        <v>2.03106719627</v>
      </c>
      <c r="I329">
        <v>2.4533521175000002</v>
      </c>
      <c r="J329">
        <v>1.76776231358</v>
      </c>
      <c r="K329">
        <v>3.7685412932000002</v>
      </c>
      <c r="L329">
        <v>2.9186988757000001</v>
      </c>
      <c r="M329">
        <v>7.9019649165399999</v>
      </c>
      <c r="N329">
        <v>7.9464158413100003</v>
      </c>
      <c r="O329">
        <v>4.2218985893800003</v>
      </c>
      <c r="P329">
        <v>3.7786431199599999</v>
      </c>
      <c r="Q329">
        <v>3.1459144246199999</v>
      </c>
      <c r="R329">
        <v>7.1458434227499996</v>
      </c>
      <c r="S329">
        <v>2.0786198340299999</v>
      </c>
      <c r="T329">
        <v>3.3905311019400002</v>
      </c>
      <c r="U329">
        <v>5.7112992674400003</v>
      </c>
      <c r="V329">
        <v>2.8888184207499998</v>
      </c>
      <c r="W329">
        <v>8.0564851500299994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5.3952075024799999</v>
      </c>
      <c r="AJ329">
        <v>7.5972213663400003</v>
      </c>
      <c r="AK329">
        <v>6.0355231843799997</v>
      </c>
      <c r="AL329">
        <v>8.0903512472799992</v>
      </c>
      <c r="AM329">
        <v>1.8808918942899999</v>
      </c>
      <c r="AN329">
        <v>3.2308626413999999</v>
      </c>
      <c r="AO329">
        <v>1.6107807913700001</v>
      </c>
      <c r="AP329">
        <v>4.6078541624499998</v>
      </c>
      <c r="AQ329">
        <v>4.8600758041800001</v>
      </c>
      <c r="AR329">
        <v>7.2037562810700004</v>
      </c>
      <c r="AS329">
        <v>5.8560494631199997</v>
      </c>
      <c r="AT329">
        <v>3.49656891401</v>
      </c>
      <c r="AU329">
        <v>3.5415014944399998</v>
      </c>
      <c r="AV329">
        <v>3.5864452450700002</v>
      </c>
      <c r="AW329">
        <v>7.5233928959899998</v>
      </c>
      <c r="AX329">
        <v>3.2144825722900001</v>
      </c>
      <c r="AY329">
        <v>4.6627236435099997</v>
      </c>
      <c r="AZ329">
        <v>7.8909162525500003</v>
      </c>
      <c r="BA329">
        <v>3.27060784192</v>
      </c>
      <c r="BB329">
        <v>8.1183475944900003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v>5.3430618683400004</v>
      </c>
      <c r="E330">
        <v>6.5974208940799999</v>
      </c>
      <c r="F330">
        <v>2.31678926347</v>
      </c>
      <c r="G330">
        <v>6.3223919153499999</v>
      </c>
      <c r="H330">
        <v>2.41263171689</v>
      </c>
      <c r="I330">
        <v>3.4128132138799998</v>
      </c>
      <c r="J330">
        <v>1.6340369592499999</v>
      </c>
      <c r="K330">
        <v>4.5720074537300004</v>
      </c>
      <c r="L330">
        <v>3.7068240933699999</v>
      </c>
      <c r="M330">
        <v>7.2108894316600001</v>
      </c>
      <c r="N330">
        <v>7.1406122679799999</v>
      </c>
      <c r="O330">
        <v>4.4363758323000004</v>
      </c>
      <c r="P330">
        <v>2.0167229098599999</v>
      </c>
      <c r="Q330">
        <v>3.7401509611299999</v>
      </c>
      <c r="R330">
        <v>8.2184498704800006</v>
      </c>
      <c r="S330">
        <v>4.5114319291099996</v>
      </c>
      <c r="T330">
        <v>6.2197150990200001</v>
      </c>
      <c r="U330">
        <v>6.31430241227</v>
      </c>
      <c r="V330">
        <v>3.0674627970500001</v>
      </c>
      <c r="W330">
        <v>10.1560429755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5.3839905911799999</v>
      </c>
      <c r="AJ330">
        <v>8.3986066977</v>
      </c>
      <c r="AK330">
        <v>4.9731673840799999</v>
      </c>
      <c r="AL330">
        <v>6.8371580769099998</v>
      </c>
      <c r="AM330">
        <v>2.2322352936500001</v>
      </c>
      <c r="AN330">
        <v>3.01588522088</v>
      </c>
      <c r="AO330">
        <v>1.66571253365</v>
      </c>
      <c r="AP330">
        <v>4.8546688183400004</v>
      </c>
      <c r="AQ330">
        <v>5.9988392777700001</v>
      </c>
      <c r="AR330">
        <v>8.7776936067999998</v>
      </c>
      <c r="AS330">
        <v>5.4365062967100002</v>
      </c>
      <c r="AT330">
        <v>3.98860399393</v>
      </c>
      <c r="AU330">
        <v>3.9790014006100001</v>
      </c>
      <c r="AV330">
        <v>3.5696398570399999</v>
      </c>
      <c r="AW330">
        <v>7.4533595451699997</v>
      </c>
      <c r="AX330">
        <v>4.5328221089099996</v>
      </c>
      <c r="AY330">
        <v>4.6584765271700004</v>
      </c>
      <c r="AZ330">
        <v>9.0468766371800005</v>
      </c>
      <c r="BA330">
        <v>3.91211504268</v>
      </c>
      <c r="BB330">
        <v>7.0047383741399996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v>7.88199489385</v>
      </c>
      <c r="E331">
        <v>6.8970396764500004</v>
      </c>
      <c r="F331">
        <v>1.69272810777</v>
      </c>
      <c r="G331">
        <v>5.7240453164899998</v>
      </c>
      <c r="H331">
        <v>2.9920778619799999</v>
      </c>
      <c r="I331">
        <v>3.85348727503</v>
      </c>
      <c r="J331">
        <v>2.3167189882999999</v>
      </c>
      <c r="K331">
        <v>5.3491972322499999</v>
      </c>
      <c r="L331">
        <v>3.23661803207</v>
      </c>
      <c r="M331">
        <v>8.8284575808200003</v>
      </c>
      <c r="N331">
        <v>11.421891902</v>
      </c>
      <c r="O331">
        <v>5.6212062357999999</v>
      </c>
      <c r="P331">
        <v>3.50693301007</v>
      </c>
      <c r="Q331">
        <v>3.97561097574</v>
      </c>
      <c r="R331">
        <v>8.7681735442799997</v>
      </c>
      <c r="S331">
        <v>3.8701767425</v>
      </c>
      <c r="T331">
        <v>4.9509359099800001</v>
      </c>
      <c r="U331">
        <v>7.4235320967699998</v>
      </c>
      <c r="V331">
        <v>4.2185313022199997</v>
      </c>
      <c r="W331">
        <v>8.9607960367599997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4.8176400838199998</v>
      </c>
      <c r="AJ331">
        <v>9.4169146037800004</v>
      </c>
      <c r="AK331">
        <v>6.6364477211899997</v>
      </c>
      <c r="AL331">
        <v>5.2031691288899999</v>
      </c>
      <c r="AM331">
        <v>3.5532994260200002</v>
      </c>
      <c r="AN331">
        <v>2.7368270113199999</v>
      </c>
      <c r="AO331">
        <v>1.91687184269</v>
      </c>
      <c r="AP331">
        <v>4.6152824086899997</v>
      </c>
      <c r="AQ331">
        <v>4.1488924657200004</v>
      </c>
      <c r="AR331">
        <v>7.5323630923899998</v>
      </c>
      <c r="AS331">
        <v>6.7516894460100003</v>
      </c>
      <c r="AT331">
        <v>5.0677514477700001</v>
      </c>
      <c r="AU331">
        <v>5.5177923716199997</v>
      </c>
      <c r="AV331">
        <v>3.8408679874199998</v>
      </c>
      <c r="AW331">
        <v>8.95955262847</v>
      </c>
      <c r="AX331">
        <v>3.4594496559099999</v>
      </c>
      <c r="AY331">
        <v>3.9499967149700002</v>
      </c>
      <c r="AZ331">
        <v>9.9901585835199995</v>
      </c>
      <c r="BA331">
        <v>3.9458349393600001</v>
      </c>
      <c r="BB331">
        <v>6.7160349033399998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v>6.8213729293399998</v>
      </c>
      <c r="E332">
        <v>6.9869515217</v>
      </c>
      <c r="F332">
        <v>3.6139819346499999</v>
      </c>
      <c r="G332">
        <v>5.5509466852299996</v>
      </c>
      <c r="H332">
        <v>3.1613626291600001</v>
      </c>
      <c r="I332">
        <v>5.5087132634399998</v>
      </c>
      <c r="J332">
        <v>1.9574544158</v>
      </c>
      <c r="K332">
        <v>5.1784742697799997</v>
      </c>
      <c r="L332">
        <v>3.55379597615</v>
      </c>
      <c r="M332">
        <v>8.4214023404800002</v>
      </c>
      <c r="N332">
        <v>11.9518516265</v>
      </c>
      <c r="O332">
        <v>5.7380875819900004</v>
      </c>
      <c r="P332">
        <v>1.8635130362100001</v>
      </c>
      <c r="Q332">
        <v>3.7904327529700002</v>
      </c>
      <c r="R332">
        <v>6.9456298275100004</v>
      </c>
      <c r="S332">
        <v>1.2445031766700001</v>
      </c>
      <c r="T332">
        <v>5.3397331597699997</v>
      </c>
      <c r="U332">
        <v>6.4325239248699999</v>
      </c>
      <c r="V332">
        <v>4.9118531897900004</v>
      </c>
      <c r="W332">
        <v>5.7705481929399998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5.3139934078</v>
      </c>
      <c r="AJ332">
        <v>7.3765260589299997</v>
      </c>
      <c r="AK332">
        <v>6.6339591353299996</v>
      </c>
      <c r="AL332">
        <v>5.5542544501200002</v>
      </c>
      <c r="AM332">
        <v>3.3597090625399999</v>
      </c>
      <c r="AN332">
        <v>3.2702833840499999</v>
      </c>
      <c r="AO332">
        <v>1.8845088669500001</v>
      </c>
      <c r="AP332">
        <v>4.44912874142</v>
      </c>
      <c r="AQ332">
        <v>3.7813224372100001</v>
      </c>
      <c r="AR332">
        <v>8.3530022041900001</v>
      </c>
      <c r="AS332">
        <v>8.5986177581500005</v>
      </c>
      <c r="AT332">
        <v>6.0699443343199997</v>
      </c>
      <c r="AU332">
        <v>3.07736258075</v>
      </c>
      <c r="AV332">
        <v>4.5262673301299996</v>
      </c>
      <c r="AW332">
        <v>7.0937910879199997</v>
      </c>
      <c r="AX332">
        <v>2.04115164264</v>
      </c>
      <c r="AY332">
        <v>6.0734149237699997</v>
      </c>
      <c r="AZ332">
        <v>8.7363240290200004</v>
      </c>
      <c r="BA332">
        <v>2.7849424390199999</v>
      </c>
      <c r="BB332">
        <v>6.9180963144299996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v>8.9671277014899999</v>
      </c>
      <c r="E333">
        <v>8.9488769458800004</v>
      </c>
      <c r="F333">
        <v>7.2301090753199997</v>
      </c>
      <c r="G333">
        <v>7.3938069370299999</v>
      </c>
      <c r="H333">
        <v>2.7921794894500001</v>
      </c>
      <c r="I333">
        <v>3.9894613778700001</v>
      </c>
      <c r="J333">
        <v>1.8679031042600001</v>
      </c>
      <c r="K333">
        <v>4.5888997476200002</v>
      </c>
      <c r="L333">
        <v>6.2713207769199997</v>
      </c>
      <c r="M333">
        <v>8.2232577480900009</v>
      </c>
      <c r="N333">
        <v>10.0732200072</v>
      </c>
      <c r="O333">
        <v>3.7237756677</v>
      </c>
      <c r="P333">
        <v>1.92601542106</v>
      </c>
      <c r="Q333">
        <v>4.0513235811400001</v>
      </c>
      <c r="R333">
        <v>8.1505994903399994</v>
      </c>
      <c r="S333">
        <v>3.7763449308800001</v>
      </c>
      <c r="T333">
        <v>3.1511777166799999</v>
      </c>
      <c r="U333">
        <v>6.3556415178399996</v>
      </c>
      <c r="V333">
        <v>4.87865908724</v>
      </c>
      <c r="W333">
        <v>6.1377441486600004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6.3678639688300001</v>
      </c>
      <c r="AJ333">
        <v>5.9357035258500002</v>
      </c>
      <c r="AK333">
        <v>7.9865723372200002</v>
      </c>
      <c r="AL333">
        <v>5.9827621345699997</v>
      </c>
      <c r="AM333">
        <v>3.1137837018500001</v>
      </c>
      <c r="AN333">
        <v>4.2225842049100004</v>
      </c>
      <c r="AO333">
        <v>2.4964110905900001</v>
      </c>
      <c r="AP333">
        <v>3.88515104236</v>
      </c>
      <c r="AQ333">
        <v>4.8003811085799999</v>
      </c>
      <c r="AR333">
        <v>7.7244898630799996</v>
      </c>
      <c r="AS333">
        <v>8.0295147260899995</v>
      </c>
      <c r="AT333">
        <v>4.1754255066699999</v>
      </c>
      <c r="AU333">
        <v>2.5158900442099998</v>
      </c>
      <c r="AV333">
        <v>4.8042346515399998</v>
      </c>
      <c r="AW333">
        <v>6.7168599216800002</v>
      </c>
      <c r="AX333">
        <v>4.5245579371</v>
      </c>
      <c r="AY333">
        <v>4.3255059825400002</v>
      </c>
      <c r="AZ333">
        <v>8.0330735746900004</v>
      </c>
      <c r="BA333">
        <v>4.32820302892</v>
      </c>
      <c r="BB333">
        <v>8.1817778788200002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v>8.8975670186800002</v>
      </c>
      <c r="E334">
        <v>8.7193681298500003</v>
      </c>
      <c r="F334">
        <v>4.7197393177900002</v>
      </c>
      <c r="G334">
        <v>7.9417500673500001</v>
      </c>
      <c r="H334">
        <v>3.2827811799900002</v>
      </c>
      <c r="I334">
        <v>3.35293206438</v>
      </c>
      <c r="J334">
        <v>2.9505704478900001</v>
      </c>
      <c r="K334">
        <v>4.1299439956299997</v>
      </c>
      <c r="L334">
        <v>7.0257306244900004</v>
      </c>
      <c r="M334">
        <v>9.5034934087499998</v>
      </c>
      <c r="N334">
        <v>9.75919147794</v>
      </c>
      <c r="O334">
        <v>3.3407726092600001</v>
      </c>
      <c r="P334">
        <v>3.3686770660800001</v>
      </c>
      <c r="Q334">
        <v>4.6726958414800004</v>
      </c>
      <c r="R334">
        <v>8.8058324170799995</v>
      </c>
      <c r="S334">
        <v>3.0546191513699998</v>
      </c>
      <c r="T334">
        <v>2.9210254715700001</v>
      </c>
      <c r="U334">
        <v>5.8769641164499999</v>
      </c>
      <c r="V334">
        <v>3.7270322519299999</v>
      </c>
      <c r="W334">
        <v>6.2481790941600002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5.6459770624700001</v>
      </c>
      <c r="AJ334">
        <v>6.4668924746799998</v>
      </c>
      <c r="AK334">
        <v>6.4327385132200003</v>
      </c>
      <c r="AL334">
        <v>7.7273552136600001</v>
      </c>
      <c r="AM334">
        <v>4.7845898727599998</v>
      </c>
      <c r="AN334">
        <v>4.89934584425</v>
      </c>
      <c r="AO334">
        <v>3.3196873841699999</v>
      </c>
      <c r="AP334">
        <v>3.2339044971800002</v>
      </c>
      <c r="AQ334">
        <v>5.4619276582699996</v>
      </c>
      <c r="AR334">
        <v>6.3379205717699998</v>
      </c>
      <c r="AS334">
        <v>9.0704124187400001</v>
      </c>
      <c r="AT334">
        <v>3.8281429230200001</v>
      </c>
      <c r="AU334">
        <v>4.1026787041899997</v>
      </c>
      <c r="AV334">
        <v>5.2941306950199998</v>
      </c>
      <c r="AW334">
        <v>7.7012742152399998</v>
      </c>
      <c r="AX334">
        <v>4.0937748084600001</v>
      </c>
      <c r="AY334">
        <v>3.4013552953000001</v>
      </c>
      <c r="AZ334">
        <v>5.45958576609</v>
      </c>
      <c r="BA334">
        <v>4.3732659295299996</v>
      </c>
      <c r="BB334">
        <v>6.89353500051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v>8.8713613274899998</v>
      </c>
      <c r="E335">
        <v>7.5769584463799999</v>
      </c>
      <c r="F335">
        <v>6.2296379080099999</v>
      </c>
      <c r="G335">
        <v>10.0466083271</v>
      </c>
      <c r="H335">
        <v>3.6465175443</v>
      </c>
      <c r="I335">
        <v>4.0930174417899998</v>
      </c>
      <c r="J335">
        <v>4.4268705608000003</v>
      </c>
      <c r="K335">
        <v>3.0411087555199998</v>
      </c>
      <c r="L335">
        <v>8.1532829727199996</v>
      </c>
      <c r="M335">
        <v>11.0998962886</v>
      </c>
      <c r="N335">
        <v>8.70813453333</v>
      </c>
      <c r="O335">
        <v>2.8525290990499999</v>
      </c>
      <c r="P335">
        <v>2.9456870305399998</v>
      </c>
      <c r="Q335">
        <v>5.38847006571</v>
      </c>
      <c r="R335">
        <v>11.241683371500001</v>
      </c>
      <c r="S335">
        <v>2.36834992576</v>
      </c>
      <c r="T335">
        <v>4.3753615716400001</v>
      </c>
      <c r="U335">
        <v>5.7370646843099999</v>
      </c>
      <c r="V335">
        <v>3.9768123484200002</v>
      </c>
      <c r="W335">
        <v>8.5522728130400001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7.9862919332500004</v>
      </c>
      <c r="AJ335">
        <v>6.3067279412000001</v>
      </c>
      <c r="AK335">
        <v>6.0652601401100004</v>
      </c>
      <c r="AL335">
        <v>7.8745637185300001</v>
      </c>
      <c r="AM335">
        <v>4.7033921578499998</v>
      </c>
      <c r="AN335">
        <v>5.20462627622</v>
      </c>
      <c r="AO335">
        <v>3.7469356518399999</v>
      </c>
      <c r="AP335">
        <v>2.8153430155599999</v>
      </c>
      <c r="AQ335">
        <v>6.9419803155200004</v>
      </c>
      <c r="AR335">
        <v>6.8079610154200001</v>
      </c>
      <c r="AS335">
        <v>8.1759488539999996</v>
      </c>
      <c r="AT335">
        <v>2.3705964317100001</v>
      </c>
      <c r="AU335">
        <v>5.3655413248699997</v>
      </c>
      <c r="AV335">
        <v>4.8339707472500004</v>
      </c>
      <c r="AW335">
        <v>9.2660089942900008</v>
      </c>
      <c r="AX335">
        <v>4.7640063102900001</v>
      </c>
      <c r="AY335">
        <v>3.7019211683300002</v>
      </c>
      <c r="AZ335">
        <v>5.6010801194799997</v>
      </c>
      <c r="BA335">
        <v>3.6109100481500001</v>
      </c>
      <c r="BB335">
        <v>7.9278445314799999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v>7.6613510270500003</v>
      </c>
      <c r="E336">
        <v>7.1930082820300001</v>
      </c>
      <c r="F336">
        <v>6.9962655101199998</v>
      </c>
      <c r="G336">
        <v>10.0944899476</v>
      </c>
      <c r="H336">
        <v>4.2657675039000003</v>
      </c>
      <c r="I336">
        <v>5.6587725624300003</v>
      </c>
      <c r="J336">
        <v>3.72578316286</v>
      </c>
      <c r="K336">
        <v>3.8114105308599999</v>
      </c>
      <c r="L336">
        <v>7.9187295394200001</v>
      </c>
      <c r="M336">
        <v>9.2927681814599996</v>
      </c>
      <c r="N336">
        <v>8.4790195992200008</v>
      </c>
      <c r="O336">
        <v>4.2374923293700002</v>
      </c>
      <c r="P336">
        <v>1.7472477775999999</v>
      </c>
      <c r="Q336">
        <v>5.3948327114200003</v>
      </c>
      <c r="R336">
        <v>12.7532437526</v>
      </c>
      <c r="S336">
        <v>2.6466045566899998</v>
      </c>
      <c r="T336">
        <v>3.8976540745800001</v>
      </c>
      <c r="U336">
        <v>6.8273504207000002</v>
      </c>
      <c r="V336">
        <v>4.5319665775600004</v>
      </c>
      <c r="W336">
        <v>10.5267331235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7.2009906969899999</v>
      </c>
      <c r="AJ336">
        <v>6.1230985732400001</v>
      </c>
      <c r="AK336">
        <v>7.0821745725199996</v>
      </c>
      <c r="AL336">
        <v>6.9469260763599996</v>
      </c>
      <c r="AM336">
        <v>5.0415136756600001</v>
      </c>
      <c r="AN336">
        <v>6.9024312121099998</v>
      </c>
      <c r="AO336">
        <v>2.6869120176600001</v>
      </c>
      <c r="AP336">
        <v>3.8044215872399998</v>
      </c>
      <c r="AQ336">
        <v>6.7543160275399998</v>
      </c>
      <c r="AR336">
        <v>5.6354557938200003</v>
      </c>
      <c r="AS336">
        <v>5.45954932191</v>
      </c>
      <c r="AT336">
        <v>3.85721489211</v>
      </c>
      <c r="AU336">
        <v>2.8446070861999999</v>
      </c>
      <c r="AV336">
        <v>5.1658661631899996</v>
      </c>
      <c r="AW336">
        <v>9.6482790880899998</v>
      </c>
      <c r="AX336">
        <v>3.6662022895300002</v>
      </c>
      <c r="AY336">
        <v>4.28408323819</v>
      </c>
      <c r="AZ336">
        <v>7.1012864784299996</v>
      </c>
      <c r="BA336">
        <v>3.04391317299</v>
      </c>
      <c r="BB336">
        <v>9.8721978585799999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v>5.8425822325299999</v>
      </c>
      <c r="E337">
        <v>6.4021476615099999</v>
      </c>
      <c r="F337">
        <v>8.8378832254099997</v>
      </c>
      <c r="G337">
        <v>11.490628665099999</v>
      </c>
      <c r="H337">
        <v>5.0485369743700002</v>
      </c>
      <c r="I337">
        <v>3.9566697950699998</v>
      </c>
      <c r="J337">
        <v>3.7256899266099999</v>
      </c>
      <c r="K337">
        <v>3.97521616551</v>
      </c>
      <c r="L337">
        <v>4.85727226832</v>
      </c>
      <c r="M337">
        <v>8.3705680364599999</v>
      </c>
      <c r="N337">
        <v>8.5360426037499995</v>
      </c>
      <c r="O337">
        <v>3.8953503927200002</v>
      </c>
      <c r="P337">
        <v>2.4864386985100002</v>
      </c>
      <c r="Q337">
        <v>4.7298336564100003</v>
      </c>
      <c r="R337">
        <v>9.3261831272600002</v>
      </c>
      <c r="S337">
        <v>6.9406506867099997</v>
      </c>
      <c r="T337">
        <v>5.8050368734799997</v>
      </c>
      <c r="U337">
        <v>8.8626567843000004</v>
      </c>
      <c r="V337">
        <v>6.1516310083199999</v>
      </c>
      <c r="W337">
        <v>8.9951659672899993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6.2907035139099996</v>
      </c>
      <c r="AJ337">
        <v>6.4711661560499998</v>
      </c>
      <c r="AK337">
        <v>8.0104487481500009</v>
      </c>
      <c r="AL337">
        <v>7.66641980071</v>
      </c>
      <c r="AM337">
        <v>4.2665241870899999</v>
      </c>
      <c r="AN337">
        <v>4.3418775978999999</v>
      </c>
      <c r="AO337">
        <v>3.4502552400000002</v>
      </c>
      <c r="AP337">
        <v>3.8970579886399999</v>
      </c>
      <c r="AQ337">
        <v>5.2678083344499997</v>
      </c>
      <c r="AR337">
        <v>5.2813295760400001</v>
      </c>
      <c r="AS337">
        <v>7.2644067947400002</v>
      </c>
      <c r="AT337">
        <v>4.1375855935099999</v>
      </c>
      <c r="AU337">
        <v>2.8004181958199998</v>
      </c>
      <c r="AV337">
        <v>4.8129038416499998</v>
      </c>
      <c r="AW337">
        <v>8.70670640228</v>
      </c>
      <c r="AX337">
        <v>5.1222558508800002</v>
      </c>
      <c r="AY337">
        <v>5.5761068601600003</v>
      </c>
      <c r="AZ337">
        <v>8.0551430415599992</v>
      </c>
      <c r="BA337">
        <v>3.6312272356499999</v>
      </c>
      <c r="BB337">
        <v>7.9332325417799998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v>6.9671657257000001</v>
      </c>
      <c r="E338">
        <v>8.0080268853999996</v>
      </c>
      <c r="F338">
        <v>6.6019168200799996</v>
      </c>
      <c r="G338">
        <v>9.5587063456300001</v>
      </c>
      <c r="H338">
        <v>5.5975237550500001</v>
      </c>
      <c r="I338">
        <v>5.8766543801999997</v>
      </c>
      <c r="J338">
        <v>4.3089305716900004</v>
      </c>
      <c r="K338">
        <v>4.8060720783399997</v>
      </c>
      <c r="L338">
        <v>5.7770878597399999</v>
      </c>
      <c r="M338">
        <v>9.773177317</v>
      </c>
      <c r="N338">
        <v>7.7948074006799999</v>
      </c>
      <c r="O338">
        <v>5.5196777364500003</v>
      </c>
      <c r="P338">
        <v>5.2163382038000004</v>
      </c>
      <c r="Q338">
        <v>4.8276876225900001</v>
      </c>
      <c r="R338">
        <v>10.6936927308</v>
      </c>
      <c r="S338">
        <v>9.2251249273700004</v>
      </c>
      <c r="T338">
        <v>8.6003544613600003</v>
      </c>
      <c r="U338">
        <v>11.9639571255</v>
      </c>
      <c r="V338">
        <v>5.8645675546099998</v>
      </c>
      <c r="W338">
        <v>7.1289280075899999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7.7516447163800004</v>
      </c>
      <c r="AJ338">
        <v>9.65963740786</v>
      </c>
      <c r="AK338">
        <v>6.4281215248599999</v>
      </c>
      <c r="AL338">
        <v>7.62298065403</v>
      </c>
      <c r="AM338">
        <v>5.8277726038399997</v>
      </c>
      <c r="AN338">
        <v>7.6602497540999996</v>
      </c>
      <c r="AO338">
        <v>3.0923882842000001</v>
      </c>
      <c r="AP338">
        <v>3.7922745524599999</v>
      </c>
      <c r="AQ338">
        <v>4.5573469314499997</v>
      </c>
      <c r="AR338">
        <v>6.7215280226300003</v>
      </c>
      <c r="AS338">
        <v>6.1447261902800001</v>
      </c>
      <c r="AT338">
        <v>4.79540260948</v>
      </c>
      <c r="AU338">
        <v>4.4765168622099996</v>
      </c>
      <c r="AV338">
        <v>4.7214429232099997</v>
      </c>
      <c r="AW338">
        <v>10.3671334001</v>
      </c>
      <c r="AX338">
        <v>4.5933927747599999</v>
      </c>
      <c r="AY338">
        <v>4.1580066503199999</v>
      </c>
      <c r="AZ338">
        <v>9.3435361311000005</v>
      </c>
      <c r="BA338">
        <v>4.5302669258100003</v>
      </c>
      <c r="BB338">
        <v>6.9939821369999997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v>7.5095538467200003</v>
      </c>
      <c r="E339">
        <v>8.5583332909400003</v>
      </c>
      <c r="F339">
        <v>3.8956909075100001</v>
      </c>
      <c r="G339">
        <v>8.5508716009499999</v>
      </c>
      <c r="H339">
        <v>5.7045580128699998</v>
      </c>
      <c r="I339">
        <v>5.5465478468000002</v>
      </c>
      <c r="J339">
        <v>2.5814938491500001</v>
      </c>
      <c r="K339">
        <v>4.6173106365000001</v>
      </c>
      <c r="L339">
        <v>5.2223130369300002</v>
      </c>
      <c r="M339">
        <v>9.0484174470200003</v>
      </c>
      <c r="N339">
        <v>9.9028892953799996</v>
      </c>
      <c r="O339">
        <v>4.5748085880399998</v>
      </c>
      <c r="P339">
        <v>4.2691405055400002</v>
      </c>
      <c r="Q339">
        <v>4.6810944287199998</v>
      </c>
      <c r="R339">
        <v>8.6114875726700006</v>
      </c>
      <c r="S339">
        <v>6.0302597264699997</v>
      </c>
      <c r="T339">
        <v>6.8662166686199999</v>
      </c>
      <c r="U339">
        <v>12.534074805099999</v>
      </c>
      <c r="V339">
        <v>4.4629514434799997</v>
      </c>
      <c r="W339">
        <v>5.4572125273300003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6.5263954880500004</v>
      </c>
      <c r="AJ339">
        <v>9.3703953740900001</v>
      </c>
      <c r="AK339">
        <v>4.8239802102200002</v>
      </c>
      <c r="AL339">
        <v>6.3841781504400004</v>
      </c>
      <c r="AM339">
        <v>5.9503938075700002</v>
      </c>
      <c r="AN339">
        <v>7.1883723101300001</v>
      </c>
      <c r="AO339">
        <v>2.8246696690199999</v>
      </c>
      <c r="AP339">
        <v>3.7499246724100002</v>
      </c>
      <c r="AQ339">
        <v>6.0517614778700004</v>
      </c>
      <c r="AR339">
        <v>5.3758032408099998</v>
      </c>
      <c r="AS339">
        <v>7.1013196825799998</v>
      </c>
      <c r="AT339">
        <v>4.3391211198199997</v>
      </c>
      <c r="AU339">
        <v>4.4686580401400002</v>
      </c>
      <c r="AV339">
        <v>4.6747088747500003</v>
      </c>
      <c r="AW339">
        <v>7.7936391546400001</v>
      </c>
      <c r="AX339">
        <v>4.6443156229099998</v>
      </c>
      <c r="AY339">
        <v>3.6286511749499999</v>
      </c>
      <c r="AZ339">
        <v>8.1203894738399995</v>
      </c>
      <c r="BA339">
        <v>3.90978756686</v>
      </c>
      <c r="BB339">
        <v>8.5242291906799998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v>7.6454250234099996</v>
      </c>
      <c r="E340">
        <v>8.9415454907999994</v>
      </c>
      <c r="F340">
        <v>2.8766878569499998</v>
      </c>
      <c r="G340">
        <v>6.8929988359400003</v>
      </c>
      <c r="H340">
        <v>5.8431966446499999</v>
      </c>
      <c r="I340">
        <v>4.7147337389299997</v>
      </c>
      <c r="J340">
        <v>2.0626409959199998</v>
      </c>
      <c r="K340">
        <v>5.2425992700100004</v>
      </c>
      <c r="L340">
        <v>5.2232072357100003</v>
      </c>
      <c r="M340">
        <v>8.3319222646100002</v>
      </c>
      <c r="N340">
        <v>9.1048390909400005</v>
      </c>
      <c r="O340">
        <v>5.6680674615199997</v>
      </c>
      <c r="P340">
        <v>5.2045124976299997</v>
      </c>
      <c r="Q340">
        <v>5.0655013319600002</v>
      </c>
      <c r="R340">
        <v>10.451381208800001</v>
      </c>
      <c r="S340">
        <v>7.2997596823400004</v>
      </c>
      <c r="T340">
        <v>4.70906228644</v>
      </c>
      <c r="U340">
        <v>8.4538183260400004</v>
      </c>
      <c r="V340">
        <v>4.4243016754299997</v>
      </c>
      <c r="W340">
        <v>6.2883434386600001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6.91036697917</v>
      </c>
      <c r="AJ340">
        <v>5.8076118588699996</v>
      </c>
      <c r="AK340">
        <v>5.6086726740800001</v>
      </c>
      <c r="AL340">
        <v>6.5683822641200003</v>
      </c>
      <c r="AM340">
        <v>6.1475666394299999</v>
      </c>
      <c r="AN340">
        <v>6.6492384919500003</v>
      </c>
      <c r="AO340">
        <v>3.5519938139399998</v>
      </c>
      <c r="AP340">
        <v>4.3610374173800004</v>
      </c>
      <c r="AQ340">
        <v>5.4460442426800002</v>
      </c>
      <c r="AR340">
        <v>5.0872310787000004</v>
      </c>
      <c r="AS340">
        <v>7.0331476352999998</v>
      </c>
      <c r="AT340">
        <v>5.2374550373500002</v>
      </c>
      <c r="AU340">
        <v>4.5943971864400002</v>
      </c>
      <c r="AV340">
        <v>5.2330044080000002</v>
      </c>
      <c r="AW340">
        <v>9.5981369475000005</v>
      </c>
      <c r="AX340">
        <v>5.4100881741800002</v>
      </c>
      <c r="AY340">
        <v>4.7507872313600004</v>
      </c>
      <c r="AZ340">
        <v>9.6942349928000002</v>
      </c>
      <c r="BA340">
        <v>3.8301094331300001</v>
      </c>
      <c r="BB340">
        <v>9.4161509678600002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v>4.8039029905400001</v>
      </c>
      <c r="E341">
        <v>6.8483106248299999</v>
      </c>
      <c r="F341">
        <v>4.8696519872000001</v>
      </c>
      <c r="G341">
        <v>6.4665028696400002</v>
      </c>
      <c r="H341">
        <v>5.2123838119599997</v>
      </c>
      <c r="I341">
        <v>5.0976176972499996</v>
      </c>
      <c r="J341">
        <v>2.2046595558200002</v>
      </c>
      <c r="K341">
        <v>5.4002266077899996</v>
      </c>
      <c r="L341">
        <v>5.8796758428400002</v>
      </c>
      <c r="M341">
        <v>8.1389098314700004</v>
      </c>
      <c r="N341">
        <v>7.3294556376599997</v>
      </c>
      <c r="O341">
        <v>6.1923632848499999</v>
      </c>
      <c r="P341">
        <v>3.6095395721900001</v>
      </c>
      <c r="Q341">
        <v>5.2816870947699996</v>
      </c>
      <c r="R341">
        <v>11.721960664199999</v>
      </c>
      <c r="S341">
        <v>10.094514720399999</v>
      </c>
      <c r="T341">
        <v>4.5972988086899997</v>
      </c>
      <c r="U341">
        <v>6.7293434936900001</v>
      </c>
      <c r="V341">
        <v>6.3086183386799997</v>
      </c>
      <c r="W341">
        <v>9.9923133245599995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6.43480376644</v>
      </c>
      <c r="AJ341">
        <v>5.0167440832299999</v>
      </c>
      <c r="AK341">
        <v>5.8331245845700002</v>
      </c>
      <c r="AL341">
        <v>6.5800235926899999</v>
      </c>
      <c r="AM341">
        <v>7.1214207398799996</v>
      </c>
      <c r="AN341">
        <v>8.1830639232600006</v>
      </c>
      <c r="AO341">
        <v>4.2846995368299998</v>
      </c>
      <c r="AP341">
        <v>4.74906056848</v>
      </c>
      <c r="AQ341">
        <v>4.9347988515400001</v>
      </c>
      <c r="AR341">
        <v>5.8995212993999999</v>
      </c>
      <c r="AS341">
        <v>8.4902604198200002</v>
      </c>
      <c r="AT341">
        <v>5.6492007090799996</v>
      </c>
      <c r="AU341">
        <v>3.04571524757</v>
      </c>
      <c r="AV341">
        <v>5.89696969296</v>
      </c>
      <c r="AW341">
        <v>11.1520314012</v>
      </c>
      <c r="AX341">
        <v>5.8238633774900004</v>
      </c>
      <c r="AY341">
        <v>3.7465257857599998</v>
      </c>
      <c r="AZ341">
        <v>10.5826595192</v>
      </c>
      <c r="BA341">
        <v>5.2597510311900004</v>
      </c>
      <c r="BB341">
        <v>6.8580760888399999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v>6.1540971110699996</v>
      </c>
      <c r="E342">
        <v>4.2397593007700003</v>
      </c>
      <c r="F342">
        <v>4.4848438785999996</v>
      </c>
      <c r="G342">
        <v>6.6487179368199998</v>
      </c>
      <c r="H342">
        <v>6.7089389622000004</v>
      </c>
      <c r="I342">
        <v>4.8903201254399997</v>
      </c>
      <c r="J342">
        <v>2.3428818264400002</v>
      </c>
      <c r="K342">
        <v>5.9065217831499996</v>
      </c>
      <c r="L342">
        <v>6.1583112140800003</v>
      </c>
      <c r="M342">
        <v>8.3832392005899994</v>
      </c>
      <c r="N342">
        <v>11.8011116751</v>
      </c>
      <c r="O342">
        <v>6.5164030462799998</v>
      </c>
      <c r="P342">
        <v>4.0118444760600003</v>
      </c>
      <c r="Q342">
        <v>5.0615882826699998</v>
      </c>
      <c r="R342">
        <v>11.370257236800001</v>
      </c>
      <c r="S342">
        <v>7.1312418527599997</v>
      </c>
      <c r="T342">
        <v>5.1918896482800001</v>
      </c>
      <c r="U342">
        <v>7.0813291936100002</v>
      </c>
      <c r="V342">
        <v>6.2104668951699997</v>
      </c>
      <c r="W342">
        <v>8.8035557319100004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7.2338158890499997</v>
      </c>
      <c r="AJ342">
        <v>5.5729933412900001</v>
      </c>
      <c r="AK342">
        <v>6.4632837410399997</v>
      </c>
      <c r="AL342">
        <v>6.3817599238199998</v>
      </c>
      <c r="AM342">
        <v>7.55311785486</v>
      </c>
      <c r="AN342">
        <v>6.5393819737100003</v>
      </c>
      <c r="AO342">
        <v>3.2397893272</v>
      </c>
      <c r="AP342">
        <v>5.3417088988500003</v>
      </c>
      <c r="AQ342">
        <v>5.1385253780099998</v>
      </c>
      <c r="AR342">
        <v>7.2203919684800004</v>
      </c>
      <c r="AS342">
        <v>9.7618613901500009</v>
      </c>
      <c r="AT342">
        <v>6.1303609292100001</v>
      </c>
      <c r="AU342">
        <v>3.4901657418499998</v>
      </c>
      <c r="AV342">
        <v>5.2310185595299998</v>
      </c>
      <c r="AW342">
        <v>10.2609246074</v>
      </c>
      <c r="AX342">
        <v>3.9363547263099998</v>
      </c>
      <c r="AY342">
        <v>5.18358342393</v>
      </c>
      <c r="AZ342">
        <v>9.7129945808000002</v>
      </c>
      <c r="BA342">
        <v>6.14116343264</v>
      </c>
      <c r="BB342">
        <v>7.6030506672699998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v>6.2719344474999996</v>
      </c>
      <c r="E343">
        <v>4.0010601325700001</v>
      </c>
      <c r="F343">
        <v>5.0949741821399996</v>
      </c>
      <c r="G343">
        <v>7.0871607562200003</v>
      </c>
      <c r="H343">
        <v>5.8453996675199997</v>
      </c>
      <c r="I343">
        <v>4.4816597578000001</v>
      </c>
      <c r="J343">
        <v>4.1325970212699996</v>
      </c>
      <c r="K343">
        <v>5.3664208879300004</v>
      </c>
      <c r="L343">
        <v>6.5494546576700001</v>
      </c>
      <c r="M343">
        <v>8.9406389869999998</v>
      </c>
      <c r="N343">
        <v>9.3831228197200005</v>
      </c>
      <c r="O343">
        <v>7.2802833400600004</v>
      </c>
      <c r="P343">
        <v>4.6634177144700004</v>
      </c>
      <c r="Q343">
        <v>4.8572116546100004</v>
      </c>
      <c r="R343">
        <v>10.5999992474</v>
      </c>
      <c r="S343">
        <v>4.7517511603499996</v>
      </c>
      <c r="T343">
        <v>4.0618786586200004</v>
      </c>
      <c r="U343">
        <v>7.1295445222599998</v>
      </c>
      <c r="V343">
        <v>4.9865299586400003</v>
      </c>
      <c r="W343">
        <v>5.1123853799700001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6.9348222107200002</v>
      </c>
      <c r="AJ343">
        <v>5.0405729045400003</v>
      </c>
      <c r="AK343">
        <v>4.7576044294299997</v>
      </c>
      <c r="AL343">
        <v>7.2647303002600001</v>
      </c>
      <c r="AM343">
        <v>6.0162454333099999</v>
      </c>
      <c r="AN343">
        <v>5.4125942812299996</v>
      </c>
      <c r="AO343">
        <v>3.5095696349400001</v>
      </c>
      <c r="AP343">
        <v>5.6541674225299996</v>
      </c>
      <c r="AQ343">
        <v>4.4714698083900002</v>
      </c>
      <c r="AR343">
        <v>8.4592998685899996</v>
      </c>
      <c r="AS343">
        <v>10.200502963</v>
      </c>
      <c r="AT343">
        <v>7.9800790096999998</v>
      </c>
      <c r="AU343">
        <v>3.51736019243</v>
      </c>
      <c r="AV343">
        <v>4.8180887416699996</v>
      </c>
      <c r="AW343">
        <v>11.0305175425</v>
      </c>
      <c r="AX343">
        <v>4.1964768544500002</v>
      </c>
      <c r="AY343">
        <v>5.4774263414400002</v>
      </c>
      <c r="AZ343">
        <v>9.1327012909</v>
      </c>
      <c r="BA343">
        <v>5.3995119985000004</v>
      </c>
      <c r="BB343">
        <v>7.92628142551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v>5.7448580829999996</v>
      </c>
      <c r="E344">
        <v>5.7729698489599999</v>
      </c>
      <c r="F344">
        <v>4.7489642722700003</v>
      </c>
      <c r="G344">
        <v>7.7171491773599996</v>
      </c>
      <c r="H344">
        <v>6.2319272098900003</v>
      </c>
      <c r="I344">
        <v>4.7986695071599996</v>
      </c>
      <c r="J344">
        <v>4.0002370115900003</v>
      </c>
      <c r="K344">
        <v>6.3055703250899997</v>
      </c>
      <c r="L344">
        <v>6.4709058295200004</v>
      </c>
      <c r="M344">
        <v>10.4937707391</v>
      </c>
      <c r="N344">
        <v>7.6907028100200003</v>
      </c>
      <c r="O344">
        <v>5.6242730856699996</v>
      </c>
      <c r="P344">
        <v>3.03148383567</v>
      </c>
      <c r="Q344">
        <v>4.5078456472899999</v>
      </c>
      <c r="R344">
        <v>8.92733455664</v>
      </c>
      <c r="S344">
        <v>3.92633589152</v>
      </c>
      <c r="T344">
        <v>5.2428197725699999</v>
      </c>
      <c r="U344">
        <v>7.0976371936199998</v>
      </c>
      <c r="V344">
        <v>6.0649330632399998</v>
      </c>
      <c r="W344">
        <v>4.3744653068400003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7.2513171177600002</v>
      </c>
      <c r="AJ344">
        <v>5.9202885918200003</v>
      </c>
      <c r="AK344">
        <v>6.4581072806500002</v>
      </c>
      <c r="AL344">
        <v>8.9439315497899994</v>
      </c>
      <c r="AM344">
        <v>6.1939715365800003</v>
      </c>
      <c r="AN344">
        <v>5.9564052607600004</v>
      </c>
      <c r="AO344">
        <v>2.0196659235099998</v>
      </c>
      <c r="AP344">
        <v>6.4338174312599996</v>
      </c>
      <c r="AQ344">
        <v>6.8432332896299997</v>
      </c>
      <c r="AR344">
        <v>10.6115178057</v>
      </c>
      <c r="AS344">
        <v>9.0784624526299993</v>
      </c>
      <c r="AT344">
        <v>7.0966608223899996</v>
      </c>
      <c r="AU344">
        <v>3.5194217887399999</v>
      </c>
      <c r="AV344">
        <v>4.27916535536</v>
      </c>
      <c r="AW344">
        <v>8.8909766852099992</v>
      </c>
      <c r="AX344">
        <v>5.3974938073400001</v>
      </c>
      <c r="AY344">
        <v>4.9751562650499999</v>
      </c>
      <c r="AZ344">
        <v>8.5639135559900001</v>
      </c>
      <c r="BA344">
        <v>4.8797173016000004</v>
      </c>
      <c r="BB344">
        <v>7.4284492121000003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v>6.4958553775699999</v>
      </c>
      <c r="E345">
        <v>8.1944614979400008</v>
      </c>
      <c r="F345">
        <v>5.8297190583000003</v>
      </c>
      <c r="G345">
        <v>8.6649658653100001</v>
      </c>
      <c r="H345">
        <v>6.1429618564700004</v>
      </c>
      <c r="I345">
        <v>6.1718757013800003</v>
      </c>
      <c r="J345">
        <v>3.4573545956</v>
      </c>
      <c r="K345">
        <v>6.3795865147499997</v>
      </c>
      <c r="L345">
        <v>6.0057572569</v>
      </c>
      <c r="M345">
        <v>11.1996930217</v>
      </c>
      <c r="N345">
        <v>5.6978589935899997</v>
      </c>
      <c r="O345">
        <v>4.60486524378</v>
      </c>
      <c r="P345">
        <v>3.21317344784</v>
      </c>
      <c r="Q345">
        <v>4.8782824764999999</v>
      </c>
      <c r="R345">
        <v>7.4004265621199998</v>
      </c>
      <c r="S345">
        <v>5.6043741434100003</v>
      </c>
      <c r="T345">
        <v>7.0119692674999996</v>
      </c>
      <c r="U345">
        <v>6.4518886416300001</v>
      </c>
      <c r="V345">
        <v>6.2635623802499998</v>
      </c>
      <c r="W345">
        <v>6.1774473286199996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7.0819711804300001</v>
      </c>
      <c r="AJ345">
        <v>8.7368487327099995</v>
      </c>
      <c r="AK345">
        <v>5.8886128325299998</v>
      </c>
      <c r="AL345">
        <v>9.8604436053299995</v>
      </c>
      <c r="AM345">
        <v>6.7520405418199996</v>
      </c>
      <c r="AN345">
        <v>5.5406653949900004</v>
      </c>
      <c r="AO345">
        <v>3.1080553013799999</v>
      </c>
      <c r="AP345">
        <v>6.23107123638</v>
      </c>
      <c r="AQ345">
        <v>5.2161129224299998</v>
      </c>
      <c r="AR345">
        <v>9.8813877614700001</v>
      </c>
      <c r="AS345">
        <v>10.217035560099999</v>
      </c>
      <c r="AT345">
        <v>5.3345843041399998</v>
      </c>
      <c r="AU345">
        <v>3.76356575845</v>
      </c>
      <c r="AV345">
        <v>4.9436806028899998</v>
      </c>
      <c r="AW345">
        <v>7.1082572365500001</v>
      </c>
      <c r="AX345">
        <v>6.59031414716</v>
      </c>
      <c r="AY345">
        <v>6.2072806186599996</v>
      </c>
      <c r="AZ345">
        <v>8.9567515047700006</v>
      </c>
      <c r="BA345">
        <v>4.5293533208600003</v>
      </c>
      <c r="BB345">
        <v>6.9548699836200001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v>6.6244917909499996</v>
      </c>
      <c r="E346">
        <v>7.4323179484099997</v>
      </c>
      <c r="F346">
        <v>5.98895575421</v>
      </c>
      <c r="G346">
        <v>10.385672829000001</v>
      </c>
      <c r="H346">
        <v>7.08408611625</v>
      </c>
      <c r="I346">
        <v>3.99243570398</v>
      </c>
      <c r="J346">
        <v>3.2690833806700001</v>
      </c>
      <c r="K346">
        <v>5.8622995233999999</v>
      </c>
      <c r="L346">
        <v>6.49820607812</v>
      </c>
      <c r="M346">
        <v>9.9385858408299992</v>
      </c>
      <c r="N346">
        <v>6.6587012865800004</v>
      </c>
      <c r="O346">
        <v>4.8960173273000001</v>
      </c>
      <c r="P346">
        <v>5.2542824489199997</v>
      </c>
      <c r="Q346">
        <v>5.4968289773399999</v>
      </c>
      <c r="R346">
        <v>10.191943502799999</v>
      </c>
      <c r="S346">
        <v>5.7678460032099999</v>
      </c>
      <c r="T346">
        <v>5.5593868009899996</v>
      </c>
      <c r="U346">
        <v>8.3162309518900006</v>
      </c>
      <c r="V346">
        <v>7.3434189611700003</v>
      </c>
      <c r="W346">
        <v>7.71576527621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7.4787526146100003</v>
      </c>
      <c r="AJ346">
        <v>8.5400127343799994</v>
      </c>
      <c r="AK346">
        <v>7.9422216466400002</v>
      </c>
      <c r="AL346">
        <v>11.200583783100001</v>
      </c>
      <c r="AM346">
        <v>6.9366730246400001</v>
      </c>
      <c r="AN346">
        <v>4.2479597956599999</v>
      </c>
      <c r="AO346">
        <v>3.5684039052699998</v>
      </c>
      <c r="AP346">
        <v>5.3707125315099997</v>
      </c>
      <c r="AQ346">
        <v>6.1020118818500002</v>
      </c>
      <c r="AR346">
        <v>9.45009705985</v>
      </c>
      <c r="AS346">
        <v>9.9866857004899998</v>
      </c>
      <c r="AT346">
        <v>6.0520860796799996</v>
      </c>
      <c r="AU346">
        <v>4.01770124942</v>
      </c>
      <c r="AV346">
        <v>4.6777747195000003</v>
      </c>
      <c r="AW346">
        <v>10.269205592500001</v>
      </c>
      <c r="AX346">
        <v>8.02832762271</v>
      </c>
      <c r="AY346">
        <v>6.2701667591800003</v>
      </c>
      <c r="AZ346">
        <v>8.7654439250799996</v>
      </c>
      <c r="BA346">
        <v>5.4002372493999999</v>
      </c>
      <c r="BB346">
        <v>7.7354188196200004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v>6.6184295881199997</v>
      </c>
      <c r="E347">
        <v>5.6040455192199996</v>
      </c>
      <c r="F347">
        <v>6.30022487941</v>
      </c>
      <c r="G347">
        <v>8.8000972883300008</v>
      </c>
      <c r="H347">
        <v>8.1483280019900004</v>
      </c>
      <c r="I347">
        <v>3.73732385414</v>
      </c>
      <c r="J347">
        <v>3.25952489841</v>
      </c>
      <c r="K347">
        <v>5.1002379944899996</v>
      </c>
      <c r="L347">
        <v>4.6341601931399996</v>
      </c>
      <c r="M347">
        <v>7.7572367519099998</v>
      </c>
      <c r="N347">
        <v>6.8137739646100002</v>
      </c>
      <c r="O347">
        <v>7.1834493391900001</v>
      </c>
      <c r="P347">
        <v>4.54854197498</v>
      </c>
      <c r="Q347">
        <v>5.5225970118400003</v>
      </c>
      <c r="R347">
        <v>10.385792840900001</v>
      </c>
      <c r="S347">
        <v>3.7257516275400002</v>
      </c>
      <c r="T347">
        <v>5.6757741664300001</v>
      </c>
      <c r="U347">
        <v>8.7729433231599998</v>
      </c>
      <c r="V347">
        <v>6.31530518861</v>
      </c>
      <c r="W347">
        <v>6.9620518447400004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6.5122019852799999</v>
      </c>
      <c r="AJ347">
        <v>7.2540303898799996</v>
      </c>
      <c r="AK347">
        <v>7.6995368347199999</v>
      </c>
      <c r="AL347">
        <v>9.32847755453</v>
      </c>
      <c r="AM347">
        <v>6.92629471441</v>
      </c>
      <c r="AN347">
        <v>4.0188687375500001</v>
      </c>
      <c r="AO347">
        <v>3.5755931942800001</v>
      </c>
      <c r="AP347">
        <v>5.2651832976300001</v>
      </c>
      <c r="AQ347">
        <v>7.0493050675899998</v>
      </c>
      <c r="AR347">
        <v>7.7993357222100004</v>
      </c>
      <c r="AS347">
        <v>9.1350050301400003</v>
      </c>
      <c r="AT347">
        <v>6.7467734633600003</v>
      </c>
      <c r="AU347">
        <v>3.23428698216</v>
      </c>
      <c r="AV347">
        <v>4.6488494783699998</v>
      </c>
      <c r="AW347">
        <v>9.1050393322899996</v>
      </c>
      <c r="AX347">
        <v>6.9448951714099998</v>
      </c>
      <c r="AY347">
        <v>6.4926280776</v>
      </c>
      <c r="AZ347">
        <v>7.2391480591499997</v>
      </c>
      <c r="BA347">
        <v>5.7940412282200002</v>
      </c>
      <c r="BB347">
        <v>6.9442613208399999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v>6.36631870115</v>
      </c>
      <c r="E348">
        <v>5.7547098917500001</v>
      </c>
      <c r="F348">
        <v>8.3543925359600006</v>
      </c>
      <c r="G348">
        <v>8.5982989346400007</v>
      </c>
      <c r="H348">
        <v>8.7996490951599995</v>
      </c>
      <c r="I348">
        <v>5.5450104579800001</v>
      </c>
      <c r="J348">
        <v>4.5672226306699999</v>
      </c>
      <c r="K348">
        <v>4.9398982906100004</v>
      </c>
      <c r="L348">
        <v>6.4689482031200001</v>
      </c>
      <c r="M348">
        <v>8.4663081711100006</v>
      </c>
      <c r="N348">
        <v>8.1039057964199994</v>
      </c>
      <c r="O348">
        <v>8.62540582898</v>
      </c>
      <c r="P348">
        <v>6.0733683862400003</v>
      </c>
      <c r="Q348">
        <v>4.9283742554499996</v>
      </c>
      <c r="R348">
        <v>7.8182939203900004</v>
      </c>
      <c r="S348">
        <v>5.4116079488900004</v>
      </c>
      <c r="T348">
        <v>3.7276593512899998</v>
      </c>
      <c r="U348">
        <v>9.0121336383900008</v>
      </c>
      <c r="V348">
        <v>4.7717101048800004</v>
      </c>
      <c r="W348">
        <v>10.6855981825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7.5822917179499996</v>
      </c>
      <c r="AJ348">
        <v>7.1210334207799999</v>
      </c>
      <c r="AK348">
        <v>7.4914454125400001</v>
      </c>
      <c r="AL348">
        <v>7.6285334063899999</v>
      </c>
      <c r="AM348">
        <v>7.1658494747999999</v>
      </c>
      <c r="AN348">
        <v>5.7860643512600003</v>
      </c>
      <c r="AO348">
        <v>3.9505902203100001</v>
      </c>
      <c r="AP348">
        <v>5.7327675809900001</v>
      </c>
      <c r="AQ348">
        <v>8.7520337965199992</v>
      </c>
      <c r="AR348">
        <v>8.9456342339300008</v>
      </c>
      <c r="AS348">
        <v>8.8872317038599995</v>
      </c>
      <c r="AT348">
        <v>6.9781566065999998</v>
      </c>
      <c r="AU348">
        <v>3.1478429534300001</v>
      </c>
      <c r="AV348">
        <v>4.3643894448899996</v>
      </c>
      <c r="AW348">
        <v>7.31867595758</v>
      </c>
      <c r="AX348">
        <v>6.5558351992599997</v>
      </c>
      <c r="AY348">
        <v>5.54267880028</v>
      </c>
      <c r="AZ348">
        <v>7.81012384869</v>
      </c>
      <c r="BA348">
        <v>6.4857322493799998</v>
      </c>
      <c r="BB348">
        <v>6.7781383668500004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v>7.0697616413000004</v>
      </c>
      <c r="E349">
        <v>7.5067142901999997</v>
      </c>
      <c r="F349">
        <v>10.3872230392</v>
      </c>
      <c r="G349">
        <v>8.4360831482999998</v>
      </c>
      <c r="H349">
        <v>9.1247117162000002</v>
      </c>
      <c r="I349">
        <v>4.5687354427100004</v>
      </c>
      <c r="J349">
        <v>4.7577015318000004</v>
      </c>
      <c r="K349">
        <v>4.6632595599600002</v>
      </c>
      <c r="L349">
        <v>6.5414645448600002</v>
      </c>
      <c r="M349">
        <v>9.5507520226300002</v>
      </c>
      <c r="N349">
        <v>8.7654872389099996</v>
      </c>
      <c r="O349">
        <v>9.6473182491399996</v>
      </c>
      <c r="P349">
        <v>3.9177900296699999</v>
      </c>
      <c r="Q349">
        <v>4.8551364588399997</v>
      </c>
      <c r="R349">
        <v>7.2357517920200003</v>
      </c>
      <c r="S349">
        <v>6.6393512348600003</v>
      </c>
      <c r="T349">
        <v>4.0935347686099997</v>
      </c>
      <c r="U349">
        <v>8.5776597495800004</v>
      </c>
      <c r="V349">
        <v>6.8780068652499997</v>
      </c>
      <c r="W349">
        <v>6.5210174145000002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7.2739846979899996</v>
      </c>
      <c r="AJ349">
        <v>6.2432880805700002</v>
      </c>
      <c r="AK349">
        <v>8.2373143064699992</v>
      </c>
      <c r="AL349">
        <v>7.4120523131200002</v>
      </c>
      <c r="AM349">
        <v>7.5939760017299998</v>
      </c>
      <c r="AN349">
        <v>4.8985625440599998</v>
      </c>
      <c r="AO349">
        <v>4.8559823771400001</v>
      </c>
      <c r="AP349">
        <v>5.5796532036700004</v>
      </c>
      <c r="AQ349">
        <v>7.9429348307599996</v>
      </c>
      <c r="AR349">
        <v>8.7950784774600006</v>
      </c>
      <c r="AS349">
        <v>7.0286466043500004</v>
      </c>
      <c r="AT349">
        <v>6.5308095774400003</v>
      </c>
      <c r="AU349">
        <v>3.96575903947</v>
      </c>
      <c r="AV349">
        <v>4.2490018435200003</v>
      </c>
      <c r="AW349">
        <v>6.4741701947500001</v>
      </c>
      <c r="AX349">
        <v>8.7505447760900008</v>
      </c>
      <c r="AY349">
        <v>5.6065627794599999</v>
      </c>
      <c r="AZ349">
        <v>8.0795938615700003</v>
      </c>
      <c r="BA349">
        <v>6.9693898003400001</v>
      </c>
      <c r="BB349">
        <v>9.3103121724799998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v>6.7985021944100001</v>
      </c>
      <c r="E350">
        <v>8.5394972043799999</v>
      </c>
      <c r="F350">
        <v>8.5408688875600003</v>
      </c>
      <c r="G350">
        <v>8.8826256615000005</v>
      </c>
      <c r="H350">
        <v>6.0174386848300001</v>
      </c>
      <c r="I350">
        <v>5.7717471833899996</v>
      </c>
      <c r="J350">
        <v>6.1419105044000002</v>
      </c>
      <c r="K350">
        <v>5.15477803906</v>
      </c>
      <c r="L350">
        <v>7.3396136519599997</v>
      </c>
      <c r="M350">
        <v>9.0968663511799992</v>
      </c>
      <c r="N350">
        <v>7.7169327806899997</v>
      </c>
      <c r="O350">
        <v>7.8110633898100001</v>
      </c>
      <c r="P350">
        <v>3.9096650414699998</v>
      </c>
      <c r="Q350">
        <v>4.9320332358699996</v>
      </c>
      <c r="R350">
        <v>8.9652038467399997</v>
      </c>
      <c r="S350">
        <v>7.0813912077000003</v>
      </c>
      <c r="T350">
        <v>4.2577136430499998</v>
      </c>
      <c r="U350">
        <v>9.3661870780799994</v>
      </c>
      <c r="V350">
        <v>7.5165654991700004</v>
      </c>
      <c r="W350">
        <v>8.4354353377700004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6.4629180469099996</v>
      </c>
      <c r="AJ350">
        <v>7.84956323762</v>
      </c>
      <c r="AK350">
        <v>8.9725147517099995</v>
      </c>
      <c r="AL350">
        <v>8.31012637133</v>
      </c>
      <c r="AM350">
        <v>7.7681765825399998</v>
      </c>
      <c r="AN350">
        <v>5.4598059917699997</v>
      </c>
      <c r="AO350">
        <v>6.4197004828999997</v>
      </c>
      <c r="AP350">
        <v>5.9325054447000003</v>
      </c>
      <c r="AQ350">
        <v>6.9883808836799997</v>
      </c>
      <c r="AR350">
        <v>7.88820773514</v>
      </c>
      <c r="AS350">
        <v>7.4228569290899999</v>
      </c>
      <c r="AT350">
        <v>6.6891332696100001</v>
      </c>
      <c r="AU350">
        <v>7.4774295892299998</v>
      </c>
      <c r="AV350">
        <v>4.6362937150099999</v>
      </c>
      <c r="AW350">
        <v>8.8553524125699994</v>
      </c>
      <c r="AX350">
        <v>6.38476917867</v>
      </c>
      <c r="AY350">
        <v>3.7882296955900001</v>
      </c>
      <c r="AZ350">
        <v>9.1562132366700002</v>
      </c>
      <c r="BA350">
        <v>5.3424150776500001</v>
      </c>
      <c r="BB350">
        <v>9.9026776727399994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v>6.7680087241500004</v>
      </c>
      <c r="E351">
        <v>9.2389023529099994</v>
      </c>
      <c r="F351">
        <v>8.0765898272599994</v>
      </c>
      <c r="G351">
        <v>8.8609914770200007</v>
      </c>
      <c r="H351">
        <v>6.0311325452700002</v>
      </c>
      <c r="I351">
        <v>6.09970733873</v>
      </c>
      <c r="J351">
        <v>5.1398242334799997</v>
      </c>
      <c r="K351">
        <v>6.15274732505</v>
      </c>
      <c r="L351">
        <v>9.2606264454999998</v>
      </c>
      <c r="M351">
        <v>6.5529400048899999</v>
      </c>
      <c r="N351">
        <v>7.1386794401699998</v>
      </c>
      <c r="O351">
        <v>8.8152786805699996</v>
      </c>
      <c r="P351">
        <v>6.0060722483399998</v>
      </c>
      <c r="Q351">
        <v>5.4099768103799999</v>
      </c>
      <c r="R351">
        <v>8.8463500778200004</v>
      </c>
      <c r="S351">
        <v>7.4878915380200004</v>
      </c>
      <c r="T351">
        <v>5.0406888823999996</v>
      </c>
      <c r="U351">
        <v>8.6452345104399999</v>
      </c>
      <c r="V351">
        <v>7.9050731596099997</v>
      </c>
      <c r="W351">
        <v>7.8665263910699998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6.69217545411</v>
      </c>
      <c r="AJ351">
        <v>8.3591456368500001</v>
      </c>
      <c r="AK351">
        <v>9.0169290297900009</v>
      </c>
      <c r="AL351">
        <v>6.9207327464199997</v>
      </c>
      <c r="AM351">
        <v>9.2183806346899999</v>
      </c>
      <c r="AN351">
        <v>5.40900298615</v>
      </c>
      <c r="AO351">
        <v>4.8835998094099997</v>
      </c>
      <c r="AP351">
        <v>7.3377858755899998</v>
      </c>
      <c r="AQ351">
        <v>7.3076843761500001</v>
      </c>
      <c r="AR351">
        <v>7.27233668499</v>
      </c>
      <c r="AS351">
        <v>8.0385000290100006</v>
      </c>
      <c r="AT351">
        <v>6.5160506696500002</v>
      </c>
      <c r="AU351">
        <v>6.2247318065600004</v>
      </c>
      <c r="AV351">
        <v>4.7221338847299998</v>
      </c>
      <c r="AW351">
        <v>9.6176779679499997</v>
      </c>
      <c r="AX351">
        <v>5.8211906123699997</v>
      </c>
      <c r="AY351">
        <v>4.5583244893300003</v>
      </c>
      <c r="AZ351">
        <v>10.161784297800001</v>
      </c>
      <c r="BA351">
        <v>5.94582004982</v>
      </c>
      <c r="BB351">
        <v>10.4036505981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v>6.5857301315700001</v>
      </c>
      <c r="E352">
        <v>7.8071073521900001</v>
      </c>
      <c r="F352">
        <v>6.2744067006100002</v>
      </c>
      <c r="G352">
        <v>7.7039748837499999</v>
      </c>
      <c r="H352">
        <v>7.1932447558500003</v>
      </c>
      <c r="I352">
        <v>7.21912966893</v>
      </c>
      <c r="J352">
        <v>5.3698125656300002</v>
      </c>
      <c r="K352">
        <v>6.1041803026799997</v>
      </c>
      <c r="L352">
        <v>7.8518111528299999</v>
      </c>
      <c r="M352">
        <v>6.5592182647800001</v>
      </c>
      <c r="N352">
        <v>7.6893903694399999</v>
      </c>
      <c r="O352">
        <v>8.6075631180900007</v>
      </c>
      <c r="P352">
        <v>5.02009159258</v>
      </c>
      <c r="Q352">
        <v>5.2351067156299997</v>
      </c>
      <c r="R352">
        <v>9.0706568561900003</v>
      </c>
      <c r="S352">
        <v>4.1615890547400003</v>
      </c>
      <c r="T352">
        <v>5.84891315555</v>
      </c>
      <c r="U352">
        <v>6.3229274189</v>
      </c>
      <c r="V352">
        <v>7.8967060781000002</v>
      </c>
      <c r="W352">
        <v>8.2922546017500007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7.8056105272299998</v>
      </c>
      <c r="AJ352">
        <v>7.3226213982899999</v>
      </c>
      <c r="AK352">
        <v>6.5606847756800004</v>
      </c>
      <c r="AL352">
        <v>7.4979254418799997</v>
      </c>
      <c r="AM352">
        <v>8.5943673839900008</v>
      </c>
      <c r="AN352">
        <v>6.5008705028899998</v>
      </c>
      <c r="AO352">
        <v>5.5730663216199998</v>
      </c>
      <c r="AP352">
        <v>7.7353986686500003</v>
      </c>
      <c r="AQ352">
        <v>9.1464565856500002</v>
      </c>
      <c r="AR352">
        <v>8.5023475934100006</v>
      </c>
      <c r="AS352">
        <v>8.6732690807299999</v>
      </c>
      <c r="AT352">
        <v>6.1827673508999998</v>
      </c>
      <c r="AU352">
        <v>5.8657466625400003</v>
      </c>
      <c r="AV352">
        <v>4.8693208313199996</v>
      </c>
      <c r="AW352">
        <v>10.0304949928</v>
      </c>
      <c r="AX352">
        <v>6.3621104153700001</v>
      </c>
      <c r="AY352">
        <v>5.7755723375899999</v>
      </c>
      <c r="AZ352">
        <v>8.5739152590700005</v>
      </c>
      <c r="BA352">
        <v>8.1199098390700009</v>
      </c>
      <c r="BB352">
        <v>9.6035143308300004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v>7.1485089904199999</v>
      </c>
      <c r="E353">
        <v>7.4019666338999999</v>
      </c>
      <c r="F353">
        <v>8.2765320511499993</v>
      </c>
      <c r="G353">
        <v>6.8200551362299997</v>
      </c>
      <c r="H353">
        <v>7.69078118887</v>
      </c>
      <c r="I353">
        <v>6.1335976589000003</v>
      </c>
      <c r="J353">
        <v>6.2455679440800003</v>
      </c>
      <c r="K353">
        <v>6.5687659499900004</v>
      </c>
      <c r="L353">
        <v>7.3756401096999999</v>
      </c>
      <c r="M353">
        <v>8.5662412549999996</v>
      </c>
      <c r="N353">
        <v>5.4930520703500001</v>
      </c>
      <c r="O353">
        <v>7.8581924300399999</v>
      </c>
      <c r="P353">
        <v>5.3291088963200002</v>
      </c>
      <c r="Q353">
        <v>5.2989397150700004</v>
      </c>
      <c r="R353">
        <v>8.9508669206700002</v>
      </c>
      <c r="S353">
        <v>3.9570197825000002</v>
      </c>
      <c r="T353">
        <v>6.3125790201000003</v>
      </c>
      <c r="U353">
        <v>7.5540719388799999</v>
      </c>
      <c r="V353">
        <v>5.2420667298800003</v>
      </c>
      <c r="W353">
        <v>10.079766493999999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6.6873366536100001</v>
      </c>
      <c r="AJ353">
        <v>5.5270778327099999</v>
      </c>
      <c r="AK353">
        <v>7.8179594757400004</v>
      </c>
      <c r="AL353">
        <v>7.5453125763299997</v>
      </c>
      <c r="AM353">
        <v>7.57245375787</v>
      </c>
      <c r="AN353">
        <v>6.3802399728700001</v>
      </c>
      <c r="AO353">
        <v>7.1451734454700002</v>
      </c>
      <c r="AP353">
        <v>8.58279898288</v>
      </c>
      <c r="AQ353">
        <v>9.7068673515100006</v>
      </c>
      <c r="AR353">
        <v>8.0135329020700006</v>
      </c>
      <c r="AS353">
        <v>6.8790159209899997</v>
      </c>
      <c r="AT353">
        <v>7.5828532640599997</v>
      </c>
      <c r="AU353">
        <v>4.85687815002</v>
      </c>
      <c r="AV353">
        <v>5.5561456733099996</v>
      </c>
      <c r="AW353">
        <v>9.9306573736899999</v>
      </c>
      <c r="AX353">
        <v>8.3272186685400005</v>
      </c>
      <c r="AY353">
        <v>5.9814594624400002</v>
      </c>
      <c r="AZ353">
        <v>6.8625251925299997</v>
      </c>
      <c r="BA353">
        <v>7.6600836854600001</v>
      </c>
      <c r="BB353">
        <v>9.2796177557499995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v>7.6120944487299997</v>
      </c>
      <c r="E354">
        <v>9.9379234193099997</v>
      </c>
      <c r="F354">
        <v>7.6732547385799998</v>
      </c>
      <c r="G354">
        <v>7.9129989764099999</v>
      </c>
      <c r="H354">
        <v>9.9060272020499998</v>
      </c>
      <c r="I354">
        <v>4.9818730126400004</v>
      </c>
      <c r="J354">
        <v>3.4317072894199998</v>
      </c>
      <c r="K354">
        <v>6.5893673134200004</v>
      </c>
      <c r="L354">
        <v>5.1963995938199998</v>
      </c>
      <c r="M354">
        <v>8.1845046230400005</v>
      </c>
      <c r="N354">
        <v>9.9255903180799994</v>
      </c>
      <c r="O354">
        <v>8.5694602082000007</v>
      </c>
      <c r="P354">
        <v>4.9850519176499999</v>
      </c>
      <c r="Q354">
        <v>5.7129035553899996</v>
      </c>
      <c r="R354">
        <v>8.8518145393999994</v>
      </c>
      <c r="S354">
        <v>4.8230232598400002</v>
      </c>
      <c r="T354">
        <v>5.8531067309999996</v>
      </c>
      <c r="U354">
        <v>8.7116697937099996</v>
      </c>
      <c r="V354">
        <v>6.3698098334799997</v>
      </c>
      <c r="W354">
        <v>9.4871160944999993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6.7036202163600001</v>
      </c>
      <c r="AJ354">
        <v>5.6473046140700003</v>
      </c>
      <c r="AK354">
        <v>6.5781222390999998</v>
      </c>
      <c r="AL354">
        <v>8.4920150590900008</v>
      </c>
      <c r="AM354">
        <v>6.5831898708500001</v>
      </c>
      <c r="AN354">
        <v>6.7932866682900004</v>
      </c>
      <c r="AO354">
        <v>5.8731848086599996</v>
      </c>
      <c r="AP354">
        <v>7.2421363084300001</v>
      </c>
      <c r="AQ354">
        <v>5.6558138386600003</v>
      </c>
      <c r="AR354">
        <v>7.2350822240900001</v>
      </c>
      <c r="AS354">
        <v>7.8925123277599996</v>
      </c>
      <c r="AT354">
        <v>9.7054771840999994</v>
      </c>
      <c r="AU354">
        <v>5.3315980552599997</v>
      </c>
      <c r="AV354">
        <v>6.2484284830999997</v>
      </c>
      <c r="AW354">
        <v>9.7542529198899999</v>
      </c>
      <c r="AX354">
        <v>7.6644093439400001</v>
      </c>
      <c r="AY354">
        <v>6.2937418660000004</v>
      </c>
      <c r="AZ354">
        <v>7.0288177667599996</v>
      </c>
      <c r="BA354">
        <v>8.1521487375399992</v>
      </c>
      <c r="BB354">
        <v>8.9841031154700008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v>6.7136808848199996</v>
      </c>
      <c r="E355">
        <v>11.971063748200001</v>
      </c>
      <c r="F355">
        <v>7.8565417477699997</v>
      </c>
      <c r="G355">
        <v>7.3909212271599998</v>
      </c>
      <c r="H355">
        <v>8.1028779722500008</v>
      </c>
      <c r="I355">
        <v>6.1920033463299999</v>
      </c>
      <c r="J355">
        <v>4.7342592938100001</v>
      </c>
      <c r="K355">
        <v>6.0592758606199997</v>
      </c>
      <c r="L355">
        <v>4.1530865026999999</v>
      </c>
      <c r="M355">
        <v>8.3844731542699993</v>
      </c>
      <c r="N355">
        <v>9.6051976189800001</v>
      </c>
      <c r="O355">
        <v>6.8299776339799996</v>
      </c>
      <c r="P355">
        <v>4.5815063282099997</v>
      </c>
      <c r="Q355">
        <v>4.9988351085999998</v>
      </c>
      <c r="R355">
        <v>8.2534770153100006</v>
      </c>
      <c r="S355">
        <v>7.54100933456</v>
      </c>
      <c r="T355">
        <v>6.2443328688699999</v>
      </c>
      <c r="U355">
        <v>8.3143504448400005</v>
      </c>
      <c r="V355">
        <v>5.7937483425799998</v>
      </c>
      <c r="W355">
        <v>9.8846927423699995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6.3169255146900003</v>
      </c>
      <c r="AJ355">
        <v>6.3297026941599999</v>
      </c>
      <c r="AK355">
        <v>8.2569652871900008</v>
      </c>
      <c r="AL355">
        <v>8.5385367241600001</v>
      </c>
      <c r="AM355">
        <v>9.1176936318900008</v>
      </c>
      <c r="AN355">
        <v>6.7439590172399999</v>
      </c>
      <c r="AO355">
        <v>4.9706587581499999</v>
      </c>
      <c r="AP355">
        <v>6.6629876274599997</v>
      </c>
      <c r="AQ355">
        <v>5.0558731982499996</v>
      </c>
      <c r="AR355">
        <v>8.3106122175599992</v>
      </c>
      <c r="AS355">
        <v>9.3887324922099999</v>
      </c>
      <c r="AT355">
        <v>8.3920148050000005</v>
      </c>
      <c r="AU355">
        <v>6.9123160122999998</v>
      </c>
      <c r="AV355">
        <v>6.1620805382499997</v>
      </c>
      <c r="AW355">
        <v>10.394153233100001</v>
      </c>
      <c r="AX355">
        <v>8.5737737227099995</v>
      </c>
      <c r="AY355">
        <v>5.1876672704400004</v>
      </c>
      <c r="AZ355">
        <v>7.0501063049199999</v>
      </c>
      <c r="BA355">
        <v>7.8424802294399996</v>
      </c>
      <c r="BB355">
        <v>9.1557655040399997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v>8.1142139278700007</v>
      </c>
      <c r="E356">
        <v>11.8572180076</v>
      </c>
      <c r="F356">
        <v>7.1743677286900001</v>
      </c>
      <c r="G356">
        <v>8.1101711380299992</v>
      </c>
      <c r="H356">
        <v>9.0109125583700003</v>
      </c>
      <c r="I356">
        <v>5.4262738122799998</v>
      </c>
      <c r="J356">
        <v>4.7461950177399999</v>
      </c>
      <c r="K356">
        <v>5.3573377520300003</v>
      </c>
      <c r="L356">
        <v>5.5215778414100001</v>
      </c>
      <c r="M356">
        <v>9.2462720307499993</v>
      </c>
      <c r="N356">
        <v>8.3216250808899996</v>
      </c>
      <c r="O356">
        <v>7.57086863439</v>
      </c>
      <c r="P356">
        <v>4.9581256680700001</v>
      </c>
      <c r="Q356">
        <v>5.2080159982799996</v>
      </c>
      <c r="R356">
        <v>8.75584466836</v>
      </c>
      <c r="S356">
        <v>5.4616356452500003</v>
      </c>
      <c r="T356">
        <v>6.0263349371299997</v>
      </c>
      <c r="U356">
        <v>6.2533078254200003</v>
      </c>
      <c r="V356">
        <v>8.6644482596200003</v>
      </c>
      <c r="W356">
        <v>8.43181677884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6.42474693595</v>
      </c>
      <c r="AJ356">
        <v>7.1945268961800002</v>
      </c>
      <c r="AK356">
        <v>10.5002727646</v>
      </c>
      <c r="AL356">
        <v>8.6782114506900001</v>
      </c>
      <c r="AM356">
        <v>10.196069377400001</v>
      </c>
      <c r="AN356">
        <v>6.5092234907100002</v>
      </c>
      <c r="AO356">
        <v>4.6428019204700002</v>
      </c>
      <c r="AP356">
        <v>5.7604064261200003</v>
      </c>
      <c r="AQ356">
        <v>6.2321024993399998</v>
      </c>
      <c r="AR356">
        <v>7.8190894994800004</v>
      </c>
      <c r="AS356">
        <v>7.2959060995799998</v>
      </c>
      <c r="AT356">
        <v>8.0239311758100005</v>
      </c>
      <c r="AU356">
        <v>7.3710638131500001</v>
      </c>
      <c r="AV356">
        <v>7.0152978509299997</v>
      </c>
      <c r="AW356">
        <v>10.963603663700001</v>
      </c>
      <c r="AX356">
        <v>5.214757745</v>
      </c>
      <c r="AY356">
        <v>6.2072577021199997</v>
      </c>
      <c r="AZ356">
        <v>5.8164291281100002</v>
      </c>
      <c r="BA356">
        <v>9.3015813238000007</v>
      </c>
      <c r="BB356">
        <v>7.04961414998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v>8.3134848633100003</v>
      </c>
      <c r="E357">
        <v>9.59133475394</v>
      </c>
      <c r="F357">
        <v>6.3102411050100002</v>
      </c>
      <c r="G357">
        <v>7.5764625066500004</v>
      </c>
      <c r="H357">
        <v>11.4138975786</v>
      </c>
      <c r="I357">
        <v>7.0655365314500003</v>
      </c>
      <c r="J357">
        <v>6.9986223541100001</v>
      </c>
      <c r="K357">
        <v>6.1042238819000003</v>
      </c>
      <c r="L357">
        <v>6.9548717718299997</v>
      </c>
      <c r="M357">
        <v>8.5258002774099992</v>
      </c>
      <c r="N357">
        <v>8.0733468094499994</v>
      </c>
      <c r="O357">
        <v>6.6305037447800004</v>
      </c>
      <c r="P357">
        <v>5.3258320108800001</v>
      </c>
      <c r="Q357">
        <v>5.0427442022399998</v>
      </c>
      <c r="R357">
        <v>9.6098610147199999</v>
      </c>
      <c r="S357">
        <v>3.4252823690400001</v>
      </c>
      <c r="T357">
        <v>7.2113903294000004</v>
      </c>
      <c r="U357">
        <v>8.0974504294400003</v>
      </c>
      <c r="V357">
        <v>7.6812535030099998</v>
      </c>
      <c r="W357">
        <v>9.0292713440100005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7.1465960469200001</v>
      </c>
      <c r="AJ357">
        <v>5.8830834599399999</v>
      </c>
      <c r="AK357">
        <v>9.4383318787300006</v>
      </c>
      <c r="AL357">
        <v>8.3915698585200005</v>
      </c>
      <c r="AM357">
        <v>10.072993325100001</v>
      </c>
      <c r="AN357">
        <v>7.5893583200299997</v>
      </c>
      <c r="AO357">
        <v>6.0630284618100001</v>
      </c>
      <c r="AP357">
        <v>5.5122730398300002</v>
      </c>
      <c r="AQ357">
        <v>7.1208247173099997</v>
      </c>
      <c r="AR357">
        <v>8.17597690789</v>
      </c>
      <c r="AS357">
        <v>6.3781840044699996</v>
      </c>
      <c r="AT357">
        <v>7.9179269904999998</v>
      </c>
      <c r="AU357">
        <v>7.11151883477</v>
      </c>
      <c r="AV357">
        <v>6.9019647450399999</v>
      </c>
      <c r="AW357">
        <v>10.953754761600001</v>
      </c>
      <c r="AX357">
        <v>5.89152979143</v>
      </c>
      <c r="AY357">
        <v>7.4124724463499998</v>
      </c>
      <c r="AZ357">
        <v>6.2076270882899998</v>
      </c>
      <c r="BA357">
        <v>9.0261850560500001</v>
      </c>
      <c r="BB357">
        <v>5.1204011814000001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v>7.9550384990999996</v>
      </c>
      <c r="E358">
        <v>9.1313167037199996</v>
      </c>
      <c r="F358">
        <v>7.1690871061000001</v>
      </c>
      <c r="G358">
        <v>7.0715767286900002</v>
      </c>
      <c r="H358">
        <v>11.644067482300001</v>
      </c>
      <c r="I358">
        <v>5.4978177021399999</v>
      </c>
      <c r="J358">
        <v>5.3575797107299996</v>
      </c>
      <c r="K358">
        <v>6.1224054512299997</v>
      </c>
      <c r="L358">
        <v>5.4001282116300002</v>
      </c>
      <c r="M358">
        <v>6.8930600069599999</v>
      </c>
      <c r="N358">
        <v>7.1190249407300001</v>
      </c>
      <c r="O358">
        <v>7.5509267113999998</v>
      </c>
      <c r="P358">
        <v>4.4362452152899996</v>
      </c>
      <c r="Q358">
        <v>5.0319593029899998</v>
      </c>
      <c r="R358">
        <v>8.8330829507799997</v>
      </c>
      <c r="S358">
        <v>7.62562189349</v>
      </c>
      <c r="T358">
        <v>7.6105724081000004</v>
      </c>
      <c r="U358">
        <v>9.5514240712300005</v>
      </c>
      <c r="V358">
        <v>6.7527110278800002</v>
      </c>
      <c r="W358">
        <v>9.9950428557900004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7.6298518900100003</v>
      </c>
      <c r="AJ358">
        <v>6.7504252078500002</v>
      </c>
      <c r="AK358">
        <v>11.4877860018</v>
      </c>
      <c r="AL358">
        <v>7.3789940974099997</v>
      </c>
      <c r="AM358">
        <v>10.324663253400001</v>
      </c>
      <c r="AN358">
        <v>5.7242844216400002</v>
      </c>
      <c r="AO358">
        <v>6.8480926071699999</v>
      </c>
      <c r="AP358">
        <v>5.1538669052200001</v>
      </c>
      <c r="AQ358">
        <v>5.9653232819599999</v>
      </c>
      <c r="AR358">
        <v>8.1364356319799995</v>
      </c>
      <c r="AS358">
        <v>4.6336561207500004</v>
      </c>
      <c r="AT358">
        <v>8.11954441428</v>
      </c>
      <c r="AU358">
        <v>7.0411189068100004</v>
      </c>
      <c r="AV358">
        <v>6.5536792342399997</v>
      </c>
      <c r="AW358">
        <v>12.171117965100001</v>
      </c>
      <c r="AX358">
        <v>6.3479249939900004</v>
      </c>
      <c r="AY358">
        <v>6.3370342237299999</v>
      </c>
      <c r="AZ358">
        <v>7.6362361788499999</v>
      </c>
      <c r="BA358">
        <v>8.9144655213099995</v>
      </c>
      <c r="BB358">
        <v>7.0695897108699999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v>6.9048595581600001</v>
      </c>
      <c r="E359">
        <v>9.3678507726200007</v>
      </c>
      <c r="F359">
        <v>6.5533170207399998</v>
      </c>
      <c r="G359">
        <v>7.37195927473</v>
      </c>
      <c r="H359">
        <v>8.6566495074199992</v>
      </c>
      <c r="I359">
        <v>6.5496758262899997</v>
      </c>
      <c r="J359">
        <v>6.9777512574499996</v>
      </c>
      <c r="K359">
        <v>6.3467145176499997</v>
      </c>
      <c r="L359">
        <v>5.2499674146200004</v>
      </c>
      <c r="M359">
        <v>6.3850219536199999</v>
      </c>
      <c r="N359">
        <v>8.7279350460899998</v>
      </c>
      <c r="O359">
        <v>7.1282851496499999</v>
      </c>
      <c r="P359">
        <v>5.4296159738899998</v>
      </c>
      <c r="Q359">
        <v>5.5576980888199996</v>
      </c>
      <c r="R359">
        <v>8.9796395912399998</v>
      </c>
      <c r="S359">
        <v>7.35251118522</v>
      </c>
      <c r="T359">
        <v>5.4829366263699999</v>
      </c>
      <c r="U359">
        <v>8.9991033496600004</v>
      </c>
      <c r="V359">
        <v>6.5183855502499997</v>
      </c>
      <c r="W359">
        <v>8.5592193052799992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7.7281937491599999</v>
      </c>
      <c r="AJ359">
        <v>5.4927297398799997</v>
      </c>
      <c r="AK359">
        <v>7.6439068752399999</v>
      </c>
      <c r="AL359">
        <v>7.2693433737299999</v>
      </c>
      <c r="AM359">
        <v>11.8714005587</v>
      </c>
      <c r="AN359">
        <v>5.62590472687</v>
      </c>
      <c r="AO359">
        <v>6.9427856074900003</v>
      </c>
      <c r="AP359">
        <v>5.2672821512299999</v>
      </c>
      <c r="AQ359">
        <v>5.9452495492899997</v>
      </c>
      <c r="AR359">
        <v>7.7572088635599998</v>
      </c>
      <c r="AS359">
        <v>5.8536730968999997</v>
      </c>
      <c r="AT359">
        <v>8.34393639388</v>
      </c>
      <c r="AU359">
        <v>7.9636479833399996</v>
      </c>
      <c r="AV359">
        <v>6.9071790820499999</v>
      </c>
      <c r="AW359">
        <v>11.9792802829</v>
      </c>
      <c r="AX359">
        <v>5.2989615322999999</v>
      </c>
      <c r="AY359">
        <v>6.4715734082600003</v>
      </c>
      <c r="AZ359">
        <v>8.7440298381100003</v>
      </c>
      <c r="BA359">
        <v>10.4467443093</v>
      </c>
      <c r="BB359">
        <v>6.56875477024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v>8.8395624873800003</v>
      </c>
      <c r="E360">
        <v>11.3876748689</v>
      </c>
      <c r="F360">
        <v>8.6928990904799992</v>
      </c>
      <c r="G360">
        <v>6.3742531056900003</v>
      </c>
      <c r="H360">
        <v>7.6601655955599997</v>
      </c>
      <c r="I360">
        <v>6.4531203703299997</v>
      </c>
      <c r="J360">
        <v>8.8797495794099994</v>
      </c>
      <c r="K360">
        <v>6.8233580304199997</v>
      </c>
      <c r="L360">
        <v>6.9144474478999998</v>
      </c>
      <c r="M360">
        <v>7.3537837429500001</v>
      </c>
      <c r="N360">
        <v>9.2649027456400006</v>
      </c>
      <c r="O360">
        <v>9.1691028709500006</v>
      </c>
      <c r="P360">
        <v>5.8184988938600002</v>
      </c>
      <c r="Q360">
        <v>5.4320945175400004</v>
      </c>
      <c r="R360">
        <v>8.7776864106100003</v>
      </c>
      <c r="S360">
        <v>7.2672289108000001</v>
      </c>
      <c r="T360">
        <v>5.44345746727</v>
      </c>
      <c r="U360">
        <v>7.7922873192199997</v>
      </c>
      <c r="V360">
        <v>7.74205307207</v>
      </c>
      <c r="W360">
        <v>8.4319607114200004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7.5466401936900001</v>
      </c>
      <c r="AJ360">
        <v>5.7622984645499997</v>
      </c>
      <c r="AK360">
        <v>9.5848527669500001</v>
      </c>
      <c r="AL360">
        <v>6.4728861396199999</v>
      </c>
      <c r="AM360">
        <v>10.415064660700001</v>
      </c>
      <c r="AN360">
        <v>6.6078755197900003</v>
      </c>
      <c r="AO360">
        <v>9.0735338114099999</v>
      </c>
      <c r="AP360">
        <v>5.7580356345599997</v>
      </c>
      <c r="AQ360">
        <v>5.6878009001200001</v>
      </c>
      <c r="AR360">
        <v>9.7783755066300007</v>
      </c>
      <c r="AS360">
        <v>6.7091878418300004</v>
      </c>
      <c r="AT360">
        <v>9.25033370401</v>
      </c>
      <c r="AU360">
        <v>8.1767259540499992</v>
      </c>
      <c r="AV360">
        <v>6.7911557404699998</v>
      </c>
      <c r="AW360">
        <v>11.514043557999999</v>
      </c>
      <c r="AX360">
        <v>9.3564704688700004</v>
      </c>
      <c r="AY360">
        <v>6.0552398946999997</v>
      </c>
      <c r="AZ360">
        <v>8.5941398856200006</v>
      </c>
      <c r="BA360">
        <v>10.7597408888</v>
      </c>
      <c r="BB360">
        <v>8.6531900608800001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v>8.3349750482000005</v>
      </c>
      <c r="E361">
        <v>11.1476785491</v>
      </c>
      <c r="F361">
        <v>8.1916178143699998</v>
      </c>
      <c r="G361">
        <v>7.4939979939099999</v>
      </c>
      <c r="H361">
        <v>7.0232464368700001</v>
      </c>
      <c r="I361">
        <v>5.9773790283399997</v>
      </c>
      <c r="J361">
        <v>9.1999496168300006</v>
      </c>
      <c r="K361">
        <v>6.67579693273</v>
      </c>
      <c r="L361">
        <v>6.62013159286</v>
      </c>
      <c r="M361">
        <v>8.3650746682000001</v>
      </c>
      <c r="N361">
        <v>7.9685138599899998</v>
      </c>
      <c r="O361">
        <v>8.9844335934099995</v>
      </c>
      <c r="P361">
        <v>6.6374703942200002</v>
      </c>
      <c r="Q361">
        <v>5.8298891345300001</v>
      </c>
      <c r="R361">
        <v>9.3721960632299997</v>
      </c>
      <c r="S361">
        <v>6.4237307011200002</v>
      </c>
      <c r="T361">
        <v>6.0326947970000004</v>
      </c>
      <c r="U361">
        <v>8.3097192999300002</v>
      </c>
      <c r="V361">
        <v>7.8257671309900001</v>
      </c>
      <c r="W361">
        <v>7.22347442425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7.5780754747600003</v>
      </c>
      <c r="AJ361">
        <v>7.1262210229300003</v>
      </c>
      <c r="AK361">
        <v>6.4629328339100001</v>
      </c>
      <c r="AL361">
        <v>6.4888541109500002</v>
      </c>
      <c r="AM361">
        <v>7.9405354696300003</v>
      </c>
      <c r="AN361">
        <v>6.4402626644499996</v>
      </c>
      <c r="AO361">
        <v>10.6637908773</v>
      </c>
      <c r="AP361">
        <v>5.8804788326399997</v>
      </c>
      <c r="AQ361">
        <v>6.1157929127099999</v>
      </c>
      <c r="AR361">
        <v>8.5452623011199993</v>
      </c>
      <c r="AS361">
        <v>6.2037025875799996</v>
      </c>
      <c r="AT361">
        <v>8.7951163911899997</v>
      </c>
      <c r="AU361">
        <v>7.9028391658399997</v>
      </c>
      <c r="AV361">
        <v>7.6411364171200002</v>
      </c>
      <c r="AW361">
        <v>9.35417965195</v>
      </c>
      <c r="AX361">
        <v>9.3904599072200003</v>
      </c>
      <c r="AY361">
        <v>6.88800541132</v>
      </c>
      <c r="AZ361">
        <v>9.9635438085499999</v>
      </c>
      <c r="BA361">
        <v>10.626406190300001</v>
      </c>
      <c r="BB361">
        <v>7.4609225267100001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v>8.0169160258899996</v>
      </c>
      <c r="E362">
        <v>13.0977703366</v>
      </c>
      <c r="F362">
        <v>10.5097940987</v>
      </c>
      <c r="G362">
        <v>6.5373974236899999</v>
      </c>
      <c r="H362">
        <v>7.8027112430800001</v>
      </c>
      <c r="I362">
        <v>6.55021914708</v>
      </c>
      <c r="J362">
        <v>10.628613682099999</v>
      </c>
      <c r="K362">
        <v>6.1721242686700002</v>
      </c>
      <c r="L362">
        <v>6.5371373569499998</v>
      </c>
      <c r="M362">
        <v>7.9975822019600002</v>
      </c>
      <c r="N362">
        <v>6.9864666843299998</v>
      </c>
      <c r="O362">
        <v>8.2640652293100008</v>
      </c>
      <c r="P362">
        <v>6.6647659174299996</v>
      </c>
      <c r="Q362">
        <v>6.2593298335999998</v>
      </c>
      <c r="R362">
        <v>8.9154149494000006</v>
      </c>
      <c r="S362">
        <v>5.9509435023100004</v>
      </c>
      <c r="T362">
        <v>5.4564573585699998</v>
      </c>
      <c r="U362">
        <v>8.4715414578800008</v>
      </c>
      <c r="V362">
        <v>8.1555983734600002</v>
      </c>
      <c r="W362">
        <v>8.39088077095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9.0077455680699998</v>
      </c>
      <c r="AJ362">
        <v>8.4674184674199999</v>
      </c>
      <c r="AK362">
        <v>6.82338339996</v>
      </c>
      <c r="AL362">
        <v>7.3933793441500004</v>
      </c>
      <c r="AM362">
        <v>9.9989094906999991</v>
      </c>
      <c r="AN362">
        <v>6.6998372782200004</v>
      </c>
      <c r="AO362">
        <v>11.566802151099999</v>
      </c>
      <c r="AP362">
        <v>5.8538924105400003</v>
      </c>
      <c r="AQ362">
        <v>7.43882380313</v>
      </c>
      <c r="AR362">
        <v>6.5158230564400004</v>
      </c>
      <c r="AS362">
        <v>4.9313105953600003</v>
      </c>
      <c r="AT362">
        <v>8.8319916434000003</v>
      </c>
      <c r="AU362">
        <v>7.3628163520900003</v>
      </c>
      <c r="AV362">
        <v>7.4707402091699997</v>
      </c>
      <c r="AW362">
        <v>10.363126358600001</v>
      </c>
      <c r="AX362">
        <v>6.5424392770399997</v>
      </c>
      <c r="AY362">
        <v>5.1160144360400004</v>
      </c>
      <c r="AZ362">
        <v>9.7235030305999999</v>
      </c>
      <c r="BA362">
        <v>9.7468845529500001</v>
      </c>
      <c r="BB362">
        <v>8.6862873544900001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v>7.5668180274900001</v>
      </c>
      <c r="E363">
        <v>11.642707012900001</v>
      </c>
      <c r="F363">
        <v>9.0805359329000002</v>
      </c>
      <c r="G363">
        <v>6.3873976285099996</v>
      </c>
      <c r="H363">
        <v>8.8512334490499995</v>
      </c>
      <c r="I363">
        <v>7.3246453798799998</v>
      </c>
      <c r="J363">
        <v>8.8831288713000003</v>
      </c>
      <c r="K363">
        <v>5.8904738455999999</v>
      </c>
      <c r="L363">
        <v>7.0395484725499999</v>
      </c>
      <c r="M363">
        <v>8.3902754995500004</v>
      </c>
      <c r="N363">
        <v>7.3080552673100003</v>
      </c>
      <c r="O363">
        <v>8.6379857205399997</v>
      </c>
      <c r="P363">
        <v>7.2310589562300001</v>
      </c>
      <c r="Q363">
        <v>6.0366608380300004</v>
      </c>
      <c r="R363">
        <v>7.2245181154999996</v>
      </c>
      <c r="S363">
        <v>7.6165574606200002</v>
      </c>
      <c r="T363">
        <v>6.54935209826</v>
      </c>
      <c r="U363">
        <v>9.7945279482099998</v>
      </c>
      <c r="V363">
        <v>8.9387428340500001</v>
      </c>
      <c r="W363">
        <v>8.6997812982399996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7.3945281613700002</v>
      </c>
      <c r="AJ363">
        <v>9.8617492964900002</v>
      </c>
      <c r="AK363">
        <v>8.2516576475400001</v>
      </c>
      <c r="AL363">
        <v>7.8230560039899997</v>
      </c>
      <c r="AM363">
        <v>11.286494229200001</v>
      </c>
      <c r="AN363">
        <v>7.4100110857399999</v>
      </c>
      <c r="AO363">
        <v>9.2613037874300002</v>
      </c>
      <c r="AP363">
        <v>6.2698125768799997</v>
      </c>
      <c r="AQ363">
        <v>9.1407932244500003</v>
      </c>
      <c r="AR363">
        <v>6.1016888145200001</v>
      </c>
      <c r="AS363">
        <v>4.0566151165099997</v>
      </c>
      <c r="AT363">
        <v>8.2148504756299996</v>
      </c>
      <c r="AU363">
        <v>7.1660700969800004</v>
      </c>
      <c r="AV363">
        <v>7.0651761073200001</v>
      </c>
      <c r="AW363">
        <v>9.1103520947199996</v>
      </c>
      <c r="AX363">
        <v>6.3087005609300002</v>
      </c>
      <c r="AY363">
        <v>4.8177662898199998</v>
      </c>
      <c r="AZ363">
        <v>10.852935908399999</v>
      </c>
      <c r="BA363">
        <v>9.6693172429800001</v>
      </c>
      <c r="BB363">
        <v>10.3356872724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v>6.6780014796499998</v>
      </c>
      <c r="E364">
        <v>8.8413673742299999</v>
      </c>
      <c r="F364">
        <v>10.9573715974</v>
      </c>
      <c r="G364">
        <v>7.6110230439500004</v>
      </c>
      <c r="H364">
        <v>9.6983718458899997</v>
      </c>
      <c r="I364">
        <v>8.2456899884800006</v>
      </c>
      <c r="J364">
        <v>8.0722136482300009</v>
      </c>
      <c r="K364">
        <v>5.8513960624000001</v>
      </c>
      <c r="L364">
        <v>7.23692696111</v>
      </c>
      <c r="M364">
        <v>8.4427310796799997</v>
      </c>
      <c r="N364">
        <v>6.2744350262799999</v>
      </c>
      <c r="O364">
        <v>9.8082152525800002</v>
      </c>
      <c r="P364">
        <v>5.48967053298</v>
      </c>
      <c r="Q364">
        <v>6.1280646068799998</v>
      </c>
      <c r="R364">
        <v>9.5393429480900007</v>
      </c>
      <c r="S364">
        <v>5.6685797838600003</v>
      </c>
      <c r="T364">
        <v>7.7073760656900001</v>
      </c>
      <c r="U364">
        <v>11.9677834237</v>
      </c>
      <c r="V364">
        <v>7.4768189806100001</v>
      </c>
      <c r="W364">
        <v>9.4519392463000003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7.9361315087199999</v>
      </c>
      <c r="AJ364">
        <v>7.7968679733800004</v>
      </c>
      <c r="AK364">
        <v>10.792934577500001</v>
      </c>
      <c r="AL364">
        <v>7.9510159051800002</v>
      </c>
      <c r="AM364">
        <v>10.816972638399999</v>
      </c>
      <c r="AN364">
        <v>7.7685352277200002</v>
      </c>
      <c r="AO364">
        <v>8.6882405453199993</v>
      </c>
      <c r="AP364">
        <v>6.6108453576599997</v>
      </c>
      <c r="AQ364">
        <v>7.7865830755700003</v>
      </c>
      <c r="AR364">
        <v>6.2448674765399996</v>
      </c>
      <c r="AS364">
        <v>3.5178821350999998</v>
      </c>
      <c r="AT364">
        <v>7.5744619064899998</v>
      </c>
      <c r="AU364">
        <v>8.0361044979299994</v>
      </c>
      <c r="AV364">
        <v>6.33011499784</v>
      </c>
      <c r="AW364">
        <v>7.3007555104300002</v>
      </c>
      <c r="AX364">
        <v>7.5092449526199996</v>
      </c>
      <c r="AY364">
        <v>7.58376240694</v>
      </c>
      <c r="AZ364">
        <v>13.548187986</v>
      </c>
      <c r="BA364">
        <v>7.7919773566200004</v>
      </c>
      <c r="BB364">
        <v>11.5465544054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v>8.1408963495099993</v>
      </c>
      <c r="E365">
        <v>8.7675868687000005</v>
      </c>
      <c r="F365">
        <v>9.3611936117300001</v>
      </c>
      <c r="G365">
        <v>9.6884312390599998</v>
      </c>
      <c r="H365">
        <v>9.6406837760399995</v>
      </c>
      <c r="I365">
        <v>8.1089129668000002</v>
      </c>
      <c r="J365">
        <v>9.0361645487600004</v>
      </c>
      <c r="K365">
        <v>6.2589496892999996</v>
      </c>
      <c r="L365">
        <v>7.3992906597000001</v>
      </c>
      <c r="M365">
        <v>8.3719524863500006</v>
      </c>
      <c r="N365">
        <v>5.8152176229599997</v>
      </c>
      <c r="O365">
        <v>8.3212309236199999</v>
      </c>
      <c r="P365">
        <v>4.9936557152100001</v>
      </c>
      <c r="Q365">
        <v>5.9668308348499997</v>
      </c>
      <c r="R365">
        <v>9.8224486132099997</v>
      </c>
      <c r="S365">
        <v>6.03888246025</v>
      </c>
      <c r="T365">
        <v>7.3521054424300001</v>
      </c>
      <c r="U365">
        <v>8.4695086417999992</v>
      </c>
      <c r="V365">
        <v>8.0069907954200001</v>
      </c>
      <c r="W365">
        <v>10.3866226715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7.5710377290700004</v>
      </c>
      <c r="AJ365">
        <v>8.0508031469999999</v>
      </c>
      <c r="AK365">
        <v>7.9440736553600004</v>
      </c>
      <c r="AL365">
        <v>8.8726043856299999</v>
      </c>
      <c r="AM365">
        <v>8.8444865015000005</v>
      </c>
      <c r="AN365">
        <v>6.8540836356600003</v>
      </c>
      <c r="AO365">
        <v>7.7468103203399998</v>
      </c>
      <c r="AP365">
        <v>6.2921998287100003</v>
      </c>
      <c r="AQ365">
        <v>5.2410682398199997</v>
      </c>
      <c r="AR365">
        <v>7.1737119075900004</v>
      </c>
      <c r="AS365">
        <v>3.0995223139200001</v>
      </c>
      <c r="AT365">
        <v>7.9608246426299996</v>
      </c>
      <c r="AU365">
        <v>10.2559500366</v>
      </c>
      <c r="AV365">
        <v>6.2047273681300004</v>
      </c>
      <c r="AW365">
        <v>7.4600985449000001</v>
      </c>
      <c r="AX365">
        <v>8.5660546987000004</v>
      </c>
      <c r="AY365">
        <v>7.5504372462799996</v>
      </c>
      <c r="AZ365">
        <v>10.308028674799999</v>
      </c>
      <c r="BA365">
        <v>8.4788315957399991</v>
      </c>
      <c r="BB365">
        <v>9.3642021649099991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v>8.7899145140399995</v>
      </c>
      <c r="E366">
        <v>9.1708568174499998</v>
      </c>
      <c r="F366">
        <v>11.2060709825</v>
      </c>
      <c r="G366">
        <v>8.5379385493700006</v>
      </c>
      <c r="H366">
        <v>7.4551325023999997</v>
      </c>
      <c r="I366">
        <v>8.4740897992799997</v>
      </c>
      <c r="J366">
        <v>8.4772173760400005</v>
      </c>
      <c r="K366">
        <v>6.58303753585</v>
      </c>
      <c r="L366">
        <v>8.2699113316300004</v>
      </c>
      <c r="M366">
        <v>8.3703346292800003</v>
      </c>
      <c r="N366">
        <v>7.0755701093900001</v>
      </c>
      <c r="O366">
        <v>8.1524528634299998</v>
      </c>
      <c r="P366">
        <v>6.0270641327099996</v>
      </c>
      <c r="Q366">
        <v>6.3574332050800004</v>
      </c>
      <c r="R366">
        <v>10.5752598221</v>
      </c>
      <c r="S366">
        <v>5.4362794946299999</v>
      </c>
      <c r="T366">
        <v>5.8912479529699997</v>
      </c>
      <c r="U366">
        <v>6.7536828976000001</v>
      </c>
      <c r="V366">
        <v>8.5107566059100002</v>
      </c>
      <c r="W366">
        <v>9.5706211636600003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7.1390862836000002</v>
      </c>
      <c r="AJ366">
        <v>8.3441171198799999</v>
      </c>
      <c r="AK366">
        <v>8.2161913152100006</v>
      </c>
      <c r="AL366">
        <v>9.0131295363399992</v>
      </c>
      <c r="AM366">
        <v>9.33989371911</v>
      </c>
      <c r="AN366">
        <v>6.21668623472</v>
      </c>
      <c r="AO366">
        <v>9.6022731657300007</v>
      </c>
      <c r="AP366">
        <v>6.4262235391300004</v>
      </c>
      <c r="AQ366">
        <v>4.3041025201399998</v>
      </c>
      <c r="AR366">
        <v>7.4623696207599997</v>
      </c>
      <c r="AS366">
        <v>5.3272433215300001</v>
      </c>
      <c r="AT366">
        <v>8.8693177612700005</v>
      </c>
      <c r="AU366">
        <v>8.8995902032800007</v>
      </c>
      <c r="AV366">
        <v>6.6839791965100002</v>
      </c>
      <c r="AW366">
        <v>9.5567848470199994</v>
      </c>
      <c r="AX366">
        <v>7.8292409099300002</v>
      </c>
      <c r="AY366">
        <v>7.5497054129399999</v>
      </c>
      <c r="AZ366">
        <v>7.4347901805300003</v>
      </c>
      <c r="BA366">
        <v>8.8768519692400005</v>
      </c>
      <c r="BB366">
        <v>10.2508198989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v>9.8199943889999997</v>
      </c>
      <c r="E367">
        <v>9.7233336931600007</v>
      </c>
      <c r="F367">
        <v>8.9839021158399994</v>
      </c>
      <c r="G367">
        <v>9.2761451926700005</v>
      </c>
      <c r="H367">
        <v>7.1849764257600004</v>
      </c>
      <c r="I367">
        <v>8.3965740755899994</v>
      </c>
      <c r="J367">
        <v>11.186407127400001</v>
      </c>
      <c r="K367">
        <v>5.71978092228</v>
      </c>
      <c r="L367">
        <v>9.5073311727499998</v>
      </c>
      <c r="M367">
        <v>11.8691055704</v>
      </c>
      <c r="N367">
        <v>6.53063827162</v>
      </c>
      <c r="O367">
        <v>8.2583666535399995</v>
      </c>
      <c r="P367" s="10">
        <f>(AVERAGE(P362:P366)+AVERAGE(P3:P7))/2</f>
        <v>6.3572566266169996</v>
      </c>
      <c r="Q367" s="10">
        <f>(AVERAGE(Q362:Q366)+AVERAGE(Q3:Q7))/2</f>
        <v>6.4205625476000003</v>
      </c>
      <c r="R367" s="10">
        <f>(AVERAGE(R362:R366)+AVERAGE(R3:R7))/2</f>
        <v>9.0056626318930011</v>
      </c>
      <c r="S367">
        <v>5.7420489223700004</v>
      </c>
      <c r="T367">
        <v>8.5426846554400004</v>
      </c>
      <c r="U367">
        <v>8.0375333730600005</v>
      </c>
      <c r="V367">
        <v>10.5320732981</v>
      </c>
      <c r="W367">
        <v>8.9091590973300008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8.2098304348600006</v>
      </c>
      <c r="AJ367">
        <v>9.5592333777299991</v>
      </c>
      <c r="AK367">
        <v>10.197971920600001</v>
      </c>
      <c r="AL367">
        <v>12.3137160036</v>
      </c>
      <c r="AM367">
        <v>9.0816946939700003</v>
      </c>
      <c r="AN367">
        <v>8.4930025782600005</v>
      </c>
      <c r="AO367">
        <v>8.4925431323100007</v>
      </c>
      <c r="AP367">
        <v>5.33643660156</v>
      </c>
      <c r="AQ367">
        <v>2.9362468481100001</v>
      </c>
      <c r="AR367">
        <v>10.6109074571</v>
      </c>
      <c r="AS367">
        <v>5.79149149695</v>
      </c>
      <c r="AT367">
        <v>9.1859063098</v>
      </c>
      <c r="AU367" s="10">
        <f>(AVERAGE(AU362:AU366)+AVERAGE(AU3:AU7))/2</f>
        <v>7.2809432210480001</v>
      </c>
      <c r="AV367" s="10">
        <f>(AVERAGE(AV362:AV366)+AVERAGE(AV3:AV7))/2</f>
        <v>6.5661496183879997</v>
      </c>
      <c r="AW367" s="10">
        <f>(AVERAGE(AW362:AW366)+AVERAGE(AW3:AW7))/2</f>
        <v>8.6270827973179998</v>
      </c>
      <c r="AX367">
        <v>7.9917450084099997</v>
      </c>
      <c r="AY367">
        <v>5.4010967791300004</v>
      </c>
      <c r="AZ367">
        <v>8.9974194266400005</v>
      </c>
      <c r="BA367">
        <v>9.1220456723499996</v>
      </c>
      <c r="BB367">
        <v>8.8018795616300007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 t="e">
        <f>MAX(#REF!)</f>
        <v>#REF!</v>
      </c>
      <c r="E370" s="8" t="e">
        <f>MAX(#REF!)</f>
        <v>#REF!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 t="e">
        <f>MIN(#REF!)</f>
        <v>#REF!</v>
      </c>
      <c r="E371" s="8" t="e">
        <f>MIN(#REF!)</f>
        <v>#REF!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1834"/>
  <sheetViews>
    <sheetView zoomScale="70" zoomScaleNormal="70" workbookViewId="0">
      <pane xSplit="3" ySplit="2" topLeftCell="D24" activePane="bottomRight" state="frozen"/>
      <selection pane="topRight" activeCell="D1" sqref="D1"/>
      <selection pane="bottomLeft" activeCell="A3" sqref="A3"/>
      <selection pane="bottomRight" activeCell="D62" sqref="D62:BB62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v>9.0187364455699992</v>
      </c>
      <c r="E3">
        <v>8.9105209986399991</v>
      </c>
      <c r="F3">
        <v>8.9693915090799994</v>
      </c>
      <c r="G3">
        <v>8.52766480877</v>
      </c>
      <c r="H3">
        <v>7.7475917231700002</v>
      </c>
      <c r="I3">
        <v>7.7102072535100001</v>
      </c>
      <c r="J3">
        <v>6.3852534969399999</v>
      </c>
      <c r="K3">
        <v>7.4775258617300002</v>
      </c>
      <c r="L3">
        <v>3.6299578944599999</v>
      </c>
      <c r="M3">
        <v>7.09572141618</v>
      </c>
      <c r="N3">
        <v>6.2319398670400004</v>
      </c>
      <c r="O3">
        <v>8.0814607938399998</v>
      </c>
      <c r="P3">
        <v>9.7304360154200005</v>
      </c>
      <c r="Q3">
        <v>5.4672886794000002</v>
      </c>
      <c r="R3">
        <v>9.8477334388699997</v>
      </c>
      <c r="S3">
        <v>6.6665324055799999</v>
      </c>
      <c r="T3">
        <v>4.2627548669399999</v>
      </c>
      <c r="U3">
        <v>7.7819947333300004</v>
      </c>
      <c r="V3">
        <v>6.2122339884200004</v>
      </c>
      <c r="W3">
        <v>7.8459922613600002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v>8.4619145120700008</v>
      </c>
      <c r="AJ3">
        <v>8.7356687592100002</v>
      </c>
      <c r="AK3">
        <v>6.5000649861299999</v>
      </c>
      <c r="AL3">
        <v>7.7639360446500003</v>
      </c>
      <c r="AM3">
        <v>8.8446122285800008</v>
      </c>
      <c r="AN3">
        <v>8.5179743083599995</v>
      </c>
      <c r="AO3">
        <v>7.6102765733500002</v>
      </c>
      <c r="AP3">
        <v>6.4153058741000004</v>
      </c>
      <c r="AQ3">
        <v>5.5185837706000003</v>
      </c>
      <c r="AR3">
        <v>8.0010623217399992</v>
      </c>
      <c r="AS3">
        <v>6.3042564505499996</v>
      </c>
      <c r="AT3">
        <v>7.2554732141100002</v>
      </c>
      <c r="AU3">
        <v>7.9758013749599996</v>
      </c>
      <c r="AV3">
        <v>5.5570741527600003</v>
      </c>
      <c r="AW3">
        <v>7.83390639886</v>
      </c>
      <c r="AX3">
        <v>8.9718984091399996</v>
      </c>
      <c r="AY3">
        <v>5.5638284122700004</v>
      </c>
      <c r="AZ3">
        <v>7.2851391365499998</v>
      </c>
      <c r="BA3">
        <v>8.2743532878000003</v>
      </c>
      <c r="BB3">
        <v>8.9440090196300002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v>10.119796965500001</v>
      </c>
      <c r="E4">
        <v>8.8529838239200007</v>
      </c>
      <c r="F4">
        <v>10.048223037</v>
      </c>
      <c r="G4">
        <v>8.7652756908700002</v>
      </c>
      <c r="H4">
        <v>10.198010059</v>
      </c>
      <c r="I4">
        <v>7.3414321779999998</v>
      </c>
      <c r="J4">
        <v>6.9843192867699999</v>
      </c>
      <c r="K4">
        <v>6.5661744554099997</v>
      </c>
      <c r="L4">
        <v>3.9555655599400001</v>
      </c>
      <c r="M4">
        <v>8.6706084185299996</v>
      </c>
      <c r="N4">
        <v>6.0329959500900001</v>
      </c>
      <c r="O4">
        <v>8.8344826264500007</v>
      </c>
      <c r="P4">
        <v>8.4098751638699998</v>
      </c>
      <c r="Q4">
        <v>6.21225056854</v>
      </c>
      <c r="R4">
        <v>7.9657521711700001</v>
      </c>
      <c r="S4">
        <v>5.65843418581</v>
      </c>
      <c r="T4">
        <v>4.8229321814599997</v>
      </c>
      <c r="U4">
        <v>7.1978877154900003</v>
      </c>
      <c r="V4">
        <v>8.9542192777499992</v>
      </c>
      <c r="W4">
        <v>7.2398527231600003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v>9.4996469128900003</v>
      </c>
      <c r="AJ4">
        <v>8.7400270194599994</v>
      </c>
      <c r="AK4">
        <v>6.6399651584999999</v>
      </c>
      <c r="AL4">
        <v>8.4684447109000001</v>
      </c>
      <c r="AM4">
        <v>11.2622912004</v>
      </c>
      <c r="AN4">
        <v>9.6831821402599996</v>
      </c>
      <c r="AO4">
        <v>7.1624310040500001</v>
      </c>
      <c r="AP4">
        <v>6.0360423753900001</v>
      </c>
      <c r="AQ4">
        <v>5.63854741937</v>
      </c>
      <c r="AR4">
        <v>7.7601849400700003</v>
      </c>
      <c r="AS4">
        <v>6.4440069700800002</v>
      </c>
      <c r="AT4">
        <v>7.8408035187899996</v>
      </c>
      <c r="AU4">
        <v>9.3113460214099995</v>
      </c>
      <c r="AV4">
        <v>6.1577858871800002</v>
      </c>
      <c r="AW4">
        <v>7.89979080175</v>
      </c>
      <c r="AX4">
        <v>8.75921305436</v>
      </c>
      <c r="AY4">
        <v>5.3636901099900003</v>
      </c>
      <c r="AZ4">
        <v>8.6451515680199993</v>
      </c>
      <c r="BA4">
        <v>10.015684675199999</v>
      </c>
      <c r="BB4">
        <v>9.3095478212000007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v>10.979492009199999</v>
      </c>
      <c r="E5">
        <v>9.9931486473</v>
      </c>
      <c r="F5">
        <v>10.865223865300001</v>
      </c>
      <c r="G5">
        <v>8.4096252375499994</v>
      </c>
      <c r="H5">
        <v>8.9858547774499993</v>
      </c>
      <c r="I5">
        <v>6.6390495212899996</v>
      </c>
      <c r="J5">
        <v>6.3581277394000004</v>
      </c>
      <c r="K5">
        <v>5.9129167439400003</v>
      </c>
      <c r="L5">
        <v>5.5674308395200001</v>
      </c>
      <c r="M5">
        <v>9.1039249050300004</v>
      </c>
      <c r="N5">
        <v>6.0105439037100004</v>
      </c>
      <c r="O5">
        <v>10.0825051552</v>
      </c>
      <c r="P5">
        <v>8.0797184030700002</v>
      </c>
      <c r="Q5">
        <v>6.5448864372399997</v>
      </c>
      <c r="R5">
        <v>7.6780542075599998</v>
      </c>
      <c r="S5">
        <v>9.9282131930399995</v>
      </c>
      <c r="T5">
        <v>5.4875378013200002</v>
      </c>
      <c r="U5">
        <v>7.6761797486600001</v>
      </c>
      <c r="V5">
        <v>8.5545223125799996</v>
      </c>
      <c r="W5">
        <v>6.0113436236600002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v>10.0340285842</v>
      </c>
      <c r="AJ5">
        <v>10.068322377099999</v>
      </c>
      <c r="AK5">
        <v>10.7797862679</v>
      </c>
      <c r="AL5">
        <v>7.6041613045899998</v>
      </c>
      <c r="AM5">
        <v>11.190242146299999</v>
      </c>
      <c r="AN5">
        <v>8.3638794827300007</v>
      </c>
      <c r="AO5">
        <v>7.1648648799599997</v>
      </c>
      <c r="AP5">
        <v>5.7973308536900001</v>
      </c>
      <c r="AQ5">
        <v>7.2823748439799996</v>
      </c>
      <c r="AR5">
        <v>8.8570432333000007</v>
      </c>
      <c r="AS5">
        <v>6.5218978525300004</v>
      </c>
      <c r="AT5">
        <v>9.0679669377900005</v>
      </c>
      <c r="AU5">
        <v>7.45373476429</v>
      </c>
      <c r="AV5">
        <v>6.5462036762800002</v>
      </c>
      <c r="AW5">
        <v>6.38804532206</v>
      </c>
      <c r="AX5">
        <v>11.1878321662</v>
      </c>
      <c r="AY5">
        <v>6.4966626846800004</v>
      </c>
      <c r="AZ5">
        <v>9.2047848055100001</v>
      </c>
      <c r="BA5">
        <v>9.6414018324700006</v>
      </c>
      <c r="BB5">
        <v>7.8898011862699997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v>9.7829696342499997</v>
      </c>
      <c r="E6">
        <v>10.2900207443</v>
      </c>
      <c r="F6">
        <v>10.090688973500001</v>
      </c>
      <c r="G6">
        <v>7.6547552762300004</v>
      </c>
      <c r="H6">
        <v>7.7532998146800001</v>
      </c>
      <c r="I6">
        <v>7.3475480449399999</v>
      </c>
      <c r="J6">
        <v>7.5089135383799999</v>
      </c>
      <c r="K6">
        <v>5.6138445508099997</v>
      </c>
      <c r="L6">
        <v>6.5249241818400003</v>
      </c>
      <c r="M6">
        <v>9.2485238769499993</v>
      </c>
      <c r="N6">
        <v>6.3480752810299999</v>
      </c>
      <c r="O6">
        <v>10.9639287578</v>
      </c>
      <c r="P6">
        <v>9.8090317111300003</v>
      </c>
      <c r="Q6">
        <v>6.6479301599899996</v>
      </c>
      <c r="R6">
        <v>7.7106417838699999</v>
      </c>
      <c r="S6">
        <v>9.4268058941100001</v>
      </c>
      <c r="T6">
        <v>5.2395003813800001</v>
      </c>
      <c r="U6">
        <v>9.4783254048999996</v>
      </c>
      <c r="V6">
        <v>7.8562357001500001</v>
      </c>
      <c r="W6">
        <v>6.7540950183000001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v>8.3728602429900008</v>
      </c>
      <c r="AJ6">
        <v>7.8976085646399996</v>
      </c>
      <c r="AK6">
        <v>9.9580003323599993</v>
      </c>
      <c r="AL6">
        <v>7.2783223252799996</v>
      </c>
      <c r="AM6">
        <v>7.92505178537</v>
      </c>
      <c r="AN6">
        <v>7.5628964981099998</v>
      </c>
      <c r="AO6">
        <v>7.5835790078</v>
      </c>
      <c r="AP6">
        <v>6.1154723176900001</v>
      </c>
      <c r="AQ6">
        <v>7.4996800460799999</v>
      </c>
      <c r="AR6">
        <v>9.5763500706000002</v>
      </c>
      <c r="AS6">
        <v>7.3871049698100002</v>
      </c>
      <c r="AT6">
        <v>10.0516029547</v>
      </c>
      <c r="AU6">
        <v>7.7048011576200004</v>
      </c>
      <c r="AV6">
        <v>7.3884155111299998</v>
      </c>
      <c r="AW6">
        <v>5.9668419100100003</v>
      </c>
      <c r="AX6">
        <v>8.8522161178300003</v>
      </c>
      <c r="AY6">
        <v>6.6504153870799998</v>
      </c>
      <c r="AZ6">
        <v>8.9348070046100005</v>
      </c>
      <c r="BA6">
        <v>9.2892371225500003</v>
      </c>
      <c r="BB6">
        <v>8.54962809341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v>10.163153014500001</v>
      </c>
      <c r="E7">
        <v>7.2279187461100003</v>
      </c>
      <c r="F7">
        <v>9.5736918364699992</v>
      </c>
      <c r="G7">
        <v>6.7087280067300004</v>
      </c>
      <c r="H7">
        <v>11.5726962048</v>
      </c>
      <c r="I7">
        <v>7.4830385185499999</v>
      </c>
      <c r="J7">
        <v>6.4555076143000001</v>
      </c>
      <c r="K7">
        <v>6.9332084714300004</v>
      </c>
      <c r="L7">
        <v>6.9272698541500004</v>
      </c>
      <c r="M7">
        <v>10.7721604181</v>
      </c>
      <c r="N7">
        <v>7.2410711176799998</v>
      </c>
      <c r="O7">
        <v>10.5995249784</v>
      </c>
      <c r="P7">
        <v>10.6948824912</v>
      </c>
      <c r="Q7">
        <v>6.7592497394600004</v>
      </c>
      <c r="R7">
        <v>9.40071896131</v>
      </c>
      <c r="S7">
        <v>8.8335966135799993</v>
      </c>
      <c r="T7">
        <v>5.7738327533799998</v>
      </c>
      <c r="U7">
        <v>9.8037652799699995</v>
      </c>
      <c r="V7">
        <v>9.3744126974899995</v>
      </c>
      <c r="W7">
        <v>7.41671211322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v>9.7082863302500009</v>
      </c>
      <c r="AJ7">
        <v>8.2462144773000006</v>
      </c>
      <c r="AK7">
        <v>9.9282791423399992</v>
      </c>
      <c r="AL7">
        <v>6.9929393874599999</v>
      </c>
      <c r="AM7">
        <v>7.2910893522000002</v>
      </c>
      <c r="AN7">
        <v>8.0859464057900006</v>
      </c>
      <c r="AO7">
        <v>5.8176115336400001</v>
      </c>
      <c r="AP7">
        <v>6.1782813965900001</v>
      </c>
      <c r="AQ7">
        <v>7.1305390196799996</v>
      </c>
      <c r="AR7">
        <v>7.9275100618599996</v>
      </c>
      <c r="AS7">
        <v>7.9865401696699996</v>
      </c>
      <c r="AT7">
        <v>10.321656110099999</v>
      </c>
      <c r="AU7">
        <v>10.8887142335</v>
      </c>
      <c r="AV7">
        <v>7.3972661392100001</v>
      </c>
      <c r="AW7">
        <v>8.5669086282600002</v>
      </c>
      <c r="AX7">
        <v>6.9164452492499997</v>
      </c>
      <c r="AY7">
        <v>9.3776173175600004</v>
      </c>
      <c r="AZ7">
        <v>10.1558917013</v>
      </c>
      <c r="BA7">
        <v>9.6933462711900003</v>
      </c>
      <c r="BB7">
        <v>7.2838750603999998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v>10.4996018987</v>
      </c>
      <c r="E8">
        <v>8.7738947182100002</v>
      </c>
      <c r="F8">
        <v>8.6751092716099993</v>
      </c>
      <c r="G8">
        <v>6.1033499533300004</v>
      </c>
      <c r="H8">
        <v>12.106441414800001</v>
      </c>
      <c r="I8">
        <v>6.0197990909500003</v>
      </c>
      <c r="J8">
        <v>3.9448888643500002</v>
      </c>
      <c r="K8">
        <v>7.4242717229500004</v>
      </c>
      <c r="L8">
        <v>4.7618333815899998</v>
      </c>
      <c r="M8">
        <v>11.1178636275</v>
      </c>
      <c r="N8">
        <v>7.04379105763</v>
      </c>
      <c r="O8">
        <v>9.70032789435</v>
      </c>
      <c r="P8">
        <v>8.8328404329100003</v>
      </c>
      <c r="Q8">
        <v>7.1500248651899998</v>
      </c>
      <c r="R8">
        <v>7.6387623820700004</v>
      </c>
      <c r="S8">
        <v>6.52261979715</v>
      </c>
      <c r="T8">
        <v>5.3145195912099998</v>
      </c>
      <c r="U8">
        <v>7.9398583573300003</v>
      </c>
      <c r="V8">
        <v>9.7922380456399996</v>
      </c>
      <c r="W8">
        <v>8.0942335811399992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v>9.6451568701900001</v>
      </c>
      <c r="AJ8">
        <v>8.7994412627499994</v>
      </c>
      <c r="AK8">
        <v>10.9982106591</v>
      </c>
      <c r="AL8">
        <v>8.6058341558800002</v>
      </c>
      <c r="AM8">
        <v>8.78881106549</v>
      </c>
      <c r="AN8">
        <v>6.3341034726799998</v>
      </c>
      <c r="AO8">
        <v>5.6877543179099996</v>
      </c>
      <c r="AP8">
        <v>6.0703431347199999</v>
      </c>
      <c r="AQ8">
        <v>5.9768885243899996</v>
      </c>
      <c r="AR8">
        <v>7.37582922014</v>
      </c>
      <c r="AS8">
        <v>7.2690407627800004</v>
      </c>
      <c r="AT8">
        <v>10.6077115589</v>
      </c>
      <c r="AU8">
        <v>9.6701068472700005</v>
      </c>
      <c r="AV8">
        <v>7.2815958050500003</v>
      </c>
      <c r="AW8">
        <v>7.9552477760900002</v>
      </c>
      <c r="AX8">
        <v>8.2162444031500002</v>
      </c>
      <c r="AY8">
        <v>7.8107201219900002</v>
      </c>
      <c r="AZ8">
        <v>7.8427133721100004</v>
      </c>
      <c r="BA8">
        <v>8.6948721474799999</v>
      </c>
      <c r="BB8">
        <v>7.8321095573699999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v>12.7476339013</v>
      </c>
      <c r="E9">
        <v>8.1954144641299997</v>
      </c>
      <c r="F9">
        <v>6.6454394796200003</v>
      </c>
      <c r="G9">
        <v>6.3463897438599997</v>
      </c>
      <c r="H9">
        <v>11.496829057899999</v>
      </c>
      <c r="I9">
        <v>5.4147834158099997</v>
      </c>
      <c r="J9">
        <v>3.9474846646700001</v>
      </c>
      <c r="K9">
        <v>6.7071982199100004</v>
      </c>
      <c r="L9">
        <v>3.8889675827899999</v>
      </c>
      <c r="M9">
        <v>9.7408693820999996</v>
      </c>
      <c r="N9">
        <v>7.2877002722600004</v>
      </c>
      <c r="O9">
        <v>11.1062748294</v>
      </c>
      <c r="P9">
        <v>7.3427415590500003</v>
      </c>
      <c r="Q9">
        <v>7.0171388399700003</v>
      </c>
      <c r="R9">
        <v>7.86956693623</v>
      </c>
      <c r="S9">
        <v>7.8820854376499998</v>
      </c>
      <c r="T9">
        <v>6.21955671015</v>
      </c>
      <c r="U9">
        <v>5.8660973393500004</v>
      </c>
      <c r="V9">
        <v>7.9893421931399997</v>
      </c>
      <c r="W9">
        <v>8.5647732819000009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v>10.549271687099999</v>
      </c>
      <c r="AJ9">
        <v>9.3643044359399994</v>
      </c>
      <c r="AK9">
        <v>11.9207715956</v>
      </c>
      <c r="AL9">
        <v>8.3859687667900005</v>
      </c>
      <c r="AM9">
        <v>10.6947944031</v>
      </c>
      <c r="AN9">
        <v>7.0607859263900004</v>
      </c>
      <c r="AO9">
        <v>4.7419718829099997</v>
      </c>
      <c r="AP9">
        <v>5.8339438013800002</v>
      </c>
      <c r="AQ9">
        <v>5.9936817235199999</v>
      </c>
      <c r="AR9">
        <v>9.1839536720100003</v>
      </c>
      <c r="AS9">
        <v>5.9443775318099998</v>
      </c>
      <c r="AT9">
        <v>9.8077552564400001</v>
      </c>
      <c r="AU9">
        <v>9.1538324775900008</v>
      </c>
      <c r="AV9">
        <v>7.3349498633100003</v>
      </c>
      <c r="AW9">
        <v>7.5742708543299999</v>
      </c>
      <c r="AX9">
        <v>9.7868575633700008</v>
      </c>
      <c r="AY9">
        <v>7.6177992517700002</v>
      </c>
      <c r="AZ9">
        <v>8.4537983477700003</v>
      </c>
      <c r="BA9">
        <v>7.9830126721000001</v>
      </c>
      <c r="BB9">
        <v>8.5278020214599994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v>11.414226317400001</v>
      </c>
      <c r="E10">
        <v>7.3598678910600004</v>
      </c>
      <c r="F10">
        <v>8.4184565874100006</v>
      </c>
      <c r="G10">
        <v>7.7117349591300002</v>
      </c>
      <c r="H10">
        <v>10.7646793927</v>
      </c>
      <c r="I10">
        <v>5.7385663505000002</v>
      </c>
      <c r="J10">
        <v>5.6840129449200001</v>
      </c>
      <c r="K10">
        <v>6.9699997421499997</v>
      </c>
      <c r="L10">
        <v>5.9699583785800003</v>
      </c>
      <c r="M10">
        <v>9.2091343853299996</v>
      </c>
      <c r="N10">
        <v>8.4278703594</v>
      </c>
      <c r="O10">
        <v>9.8676826096300001</v>
      </c>
      <c r="P10">
        <v>6.2504305946900001</v>
      </c>
      <c r="Q10">
        <v>8.2803047692400007</v>
      </c>
      <c r="R10">
        <v>8.4613051800800001</v>
      </c>
      <c r="S10">
        <v>9.9980269848999992</v>
      </c>
      <c r="T10">
        <v>5.5958508946599999</v>
      </c>
      <c r="U10">
        <v>5.61833848808</v>
      </c>
      <c r="V10">
        <v>7.7951825610499998</v>
      </c>
      <c r="W10">
        <v>10.519716328599999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v>8.6937658536800004</v>
      </c>
      <c r="AJ10">
        <v>9.8844689705499995</v>
      </c>
      <c r="AK10">
        <v>8.9706923575000008</v>
      </c>
      <c r="AL10">
        <v>8.2893141850400003</v>
      </c>
      <c r="AM10">
        <v>11.8742921919</v>
      </c>
      <c r="AN10">
        <v>8.5697389134800002</v>
      </c>
      <c r="AO10">
        <v>4.84453007763</v>
      </c>
      <c r="AP10">
        <v>6.5591375583299998</v>
      </c>
      <c r="AQ10">
        <v>7.3019011108100003</v>
      </c>
      <c r="AR10">
        <v>9.5586261291400003</v>
      </c>
      <c r="AS10">
        <v>5.9944114873699998</v>
      </c>
      <c r="AT10">
        <v>10.111132186200001</v>
      </c>
      <c r="AU10">
        <v>8.3137542827300006</v>
      </c>
      <c r="AV10">
        <v>7.32147873099</v>
      </c>
      <c r="AW10">
        <v>7.8593761389300001</v>
      </c>
      <c r="AX10">
        <v>6.5427510667900002</v>
      </c>
      <c r="AY10">
        <v>6.8587896795800001</v>
      </c>
      <c r="AZ10">
        <v>7.12702764426</v>
      </c>
      <c r="BA10">
        <v>7.9451137786599997</v>
      </c>
      <c r="BB10">
        <v>8.9728051473499999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v>11.8166483169</v>
      </c>
      <c r="E11">
        <v>9.0966476100199998</v>
      </c>
      <c r="F11">
        <v>9.6303868994300004</v>
      </c>
      <c r="G11">
        <v>8.1202350585699996</v>
      </c>
      <c r="H11">
        <v>12.5600777059</v>
      </c>
      <c r="I11">
        <v>6.8331644599899999</v>
      </c>
      <c r="J11">
        <v>6.2651728547400003</v>
      </c>
      <c r="K11">
        <v>7.2074561288599996</v>
      </c>
      <c r="L11">
        <v>5.0589538579199997</v>
      </c>
      <c r="M11">
        <v>10.2193334858</v>
      </c>
      <c r="N11">
        <v>8.2773876238399993</v>
      </c>
      <c r="O11">
        <v>9.3855211199599999</v>
      </c>
      <c r="P11">
        <v>6.1820803068699997</v>
      </c>
      <c r="Q11">
        <v>7.9122925597</v>
      </c>
      <c r="R11">
        <v>8.4511288432300002</v>
      </c>
      <c r="S11">
        <v>7.6560050848400003</v>
      </c>
      <c r="T11">
        <v>5.9740925193700001</v>
      </c>
      <c r="U11">
        <v>7.9375856122900004</v>
      </c>
      <c r="V11">
        <v>10.503796036000001</v>
      </c>
      <c r="W11">
        <v>9.6779243279900005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v>7.6451792093100002</v>
      </c>
      <c r="AJ11">
        <v>10.7869611057</v>
      </c>
      <c r="AK11">
        <v>8.18304573124</v>
      </c>
      <c r="AL11">
        <v>9.0409869953499999</v>
      </c>
      <c r="AM11">
        <v>12.8013567699</v>
      </c>
      <c r="AN11">
        <v>9.4742762741700002</v>
      </c>
      <c r="AO11">
        <v>4.32056836852</v>
      </c>
      <c r="AP11">
        <v>6.2790057035300002</v>
      </c>
      <c r="AQ11">
        <v>5.9048039074199998</v>
      </c>
      <c r="AR11">
        <v>8.8037316626699997</v>
      </c>
      <c r="AS11">
        <v>6.4963983257300004</v>
      </c>
      <c r="AT11">
        <v>10.351216259199999</v>
      </c>
      <c r="AU11">
        <v>7.3844690060099998</v>
      </c>
      <c r="AV11">
        <v>7.7661327080199998</v>
      </c>
      <c r="AW11">
        <v>8.3351985179899994</v>
      </c>
      <c r="AX11">
        <v>4.13926091102</v>
      </c>
      <c r="AY11">
        <v>4.6218178735500004</v>
      </c>
      <c r="AZ11">
        <v>6.8895359945700001</v>
      </c>
      <c r="BA11">
        <v>7.8442328785599997</v>
      </c>
      <c r="BB11">
        <v>8.7270827735700003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v>9.2186902815000007</v>
      </c>
      <c r="E12">
        <v>8.5248061617099999</v>
      </c>
      <c r="F12">
        <v>8.4900309054599994</v>
      </c>
      <c r="G12">
        <v>8.5069166113799994</v>
      </c>
      <c r="H12">
        <v>11.659282660400001</v>
      </c>
      <c r="I12">
        <v>7.5661629048199996</v>
      </c>
      <c r="J12">
        <v>5.9509254706599997</v>
      </c>
      <c r="K12">
        <v>6.7297246936099997</v>
      </c>
      <c r="L12">
        <v>5.1559183759099998</v>
      </c>
      <c r="M12">
        <v>9.0198682914700008</v>
      </c>
      <c r="N12">
        <v>9.2096260721800007</v>
      </c>
      <c r="O12">
        <v>8.9917269619900004</v>
      </c>
      <c r="P12">
        <v>6.6579724927199999</v>
      </c>
      <c r="Q12">
        <v>7.0725683585399999</v>
      </c>
      <c r="R12">
        <v>7.8360606625899996</v>
      </c>
      <c r="S12">
        <v>6.7370486968699996</v>
      </c>
      <c r="T12">
        <v>6.9938746830199996</v>
      </c>
      <c r="U12">
        <v>9.5762459160999995</v>
      </c>
      <c r="V12">
        <v>9.2972295243499996</v>
      </c>
      <c r="W12">
        <v>8.7028190426900007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v>9.1246451253699998</v>
      </c>
      <c r="AJ12">
        <v>11.8552412252</v>
      </c>
      <c r="AK12">
        <v>7.83342700682</v>
      </c>
      <c r="AL12">
        <v>8.6682656852599997</v>
      </c>
      <c r="AM12">
        <v>11.2551791974</v>
      </c>
      <c r="AN12">
        <v>10.5499136041</v>
      </c>
      <c r="AO12">
        <v>4.7561236382500001</v>
      </c>
      <c r="AP12">
        <v>6.2898982929000002</v>
      </c>
      <c r="AQ12">
        <v>4.7764490354899998</v>
      </c>
      <c r="AR12">
        <v>8.4759118148999999</v>
      </c>
      <c r="AS12">
        <v>5.30458001492</v>
      </c>
      <c r="AT12">
        <v>10.7196001328</v>
      </c>
      <c r="AU12">
        <v>8.0324336868100001</v>
      </c>
      <c r="AV12">
        <v>7.7281657284699996</v>
      </c>
      <c r="AW12">
        <v>7.2682182009799998</v>
      </c>
      <c r="AX12">
        <v>4.2327694010099997</v>
      </c>
      <c r="AY12">
        <v>3.37700467705</v>
      </c>
      <c r="AZ12">
        <v>7.5744752116600003</v>
      </c>
      <c r="BA12">
        <v>8.7146390682299995</v>
      </c>
      <c r="BB12">
        <v>8.4503367869399995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v>10.358421249999999</v>
      </c>
      <c r="E13">
        <v>9.1069785514500001</v>
      </c>
      <c r="F13">
        <v>9.8685444099400002</v>
      </c>
      <c r="G13">
        <v>8.9335632500200006</v>
      </c>
      <c r="H13">
        <v>10.4974395556</v>
      </c>
      <c r="I13">
        <v>8.2220012954400001</v>
      </c>
      <c r="J13">
        <v>8.7690431909100006</v>
      </c>
      <c r="K13">
        <v>6.9894344292600001</v>
      </c>
      <c r="L13">
        <v>7.15486786555</v>
      </c>
      <c r="M13">
        <v>8.1033719616499997</v>
      </c>
      <c r="N13">
        <v>8.3261234599500007</v>
      </c>
      <c r="O13">
        <v>9.0376848617600007</v>
      </c>
      <c r="P13">
        <v>8.45983496739</v>
      </c>
      <c r="Q13">
        <v>6.7929007758799997</v>
      </c>
      <c r="R13">
        <v>8.8398860044699994</v>
      </c>
      <c r="S13">
        <v>5.5267157515500003</v>
      </c>
      <c r="T13">
        <v>5.91472922112</v>
      </c>
      <c r="U13">
        <v>8.9715343674499994</v>
      </c>
      <c r="V13">
        <v>8.2115244564399994</v>
      </c>
      <c r="W13">
        <v>8.6164822635499991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v>9.1959620416999996</v>
      </c>
      <c r="AJ13">
        <v>10.7962428604</v>
      </c>
      <c r="AK13">
        <v>8.9103077786499991</v>
      </c>
      <c r="AL13">
        <v>9.3504233078999999</v>
      </c>
      <c r="AM13">
        <v>11.72180032</v>
      </c>
      <c r="AN13">
        <v>9.9478596878199994</v>
      </c>
      <c r="AO13">
        <v>6.2195997790100002</v>
      </c>
      <c r="AP13">
        <v>6.7523527167499999</v>
      </c>
      <c r="AQ13">
        <v>6.9098815406099998</v>
      </c>
      <c r="AR13">
        <v>8.1118348461400007</v>
      </c>
      <c r="AS13">
        <v>5.3693225017100001</v>
      </c>
      <c r="AT13">
        <v>10.1549877019</v>
      </c>
      <c r="AU13">
        <v>9.5747348700099995</v>
      </c>
      <c r="AV13">
        <v>6.8387626842999998</v>
      </c>
      <c r="AW13">
        <v>7.5039634774800001</v>
      </c>
      <c r="AX13">
        <v>8.0387805935200003</v>
      </c>
      <c r="AY13">
        <v>4.9483514523899998</v>
      </c>
      <c r="AZ13">
        <v>7.8310164057999998</v>
      </c>
      <c r="BA13">
        <v>8.6587699483999998</v>
      </c>
      <c r="BB13">
        <v>8.9041780391900005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v>11.3430814334</v>
      </c>
      <c r="E14">
        <v>8.4809681783900004</v>
      </c>
      <c r="F14">
        <v>8.3243984400599995</v>
      </c>
      <c r="G14">
        <v>8.3312004122599994</v>
      </c>
      <c r="H14">
        <v>9.3862946625900001</v>
      </c>
      <c r="I14">
        <v>10.2168680266</v>
      </c>
      <c r="J14">
        <v>7.7544370642200002</v>
      </c>
      <c r="K14">
        <v>7.8379149192500002</v>
      </c>
      <c r="L14">
        <v>5.7512338876999998</v>
      </c>
      <c r="M14">
        <v>8.7015721508400006</v>
      </c>
      <c r="N14">
        <v>6.5495781401900004</v>
      </c>
      <c r="O14">
        <v>9.9291413299400002</v>
      </c>
      <c r="P14">
        <v>9.9340164655300001</v>
      </c>
      <c r="Q14">
        <v>7.3906875786199997</v>
      </c>
      <c r="R14">
        <v>8.4802095943700007</v>
      </c>
      <c r="S14">
        <v>7.0585527030900002</v>
      </c>
      <c r="T14">
        <v>6.6796701674500003</v>
      </c>
      <c r="U14">
        <v>6.8247889955799996</v>
      </c>
      <c r="V14">
        <v>10.068137355999999</v>
      </c>
      <c r="W14">
        <v>9.4259087600200004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v>9.0320281367300002</v>
      </c>
      <c r="AJ14">
        <v>8.3711713149100007</v>
      </c>
      <c r="AK14">
        <v>9.2134969147400003</v>
      </c>
      <c r="AL14">
        <v>10.451070444000001</v>
      </c>
      <c r="AM14">
        <v>9.5678973339100004</v>
      </c>
      <c r="AN14">
        <v>9.0101493070899998</v>
      </c>
      <c r="AO14">
        <v>5.4888672543399997</v>
      </c>
      <c r="AP14">
        <v>7.3752629122800002</v>
      </c>
      <c r="AQ14">
        <v>7.0701593340700004</v>
      </c>
      <c r="AR14">
        <v>7.3926097371899999</v>
      </c>
      <c r="AS14">
        <v>4.97269458316</v>
      </c>
      <c r="AT14">
        <v>9.9034176484199996</v>
      </c>
      <c r="AU14">
        <v>10.892616071999999</v>
      </c>
      <c r="AV14">
        <v>6.8119323176400002</v>
      </c>
      <c r="AW14">
        <v>7.83562462065</v>
      </c>
      <c r="AX14">
        <v>7.6904859857299996</v>
      </c>
      <c r="AY14">
        <v>6.1998015263399999</v>
      </c>
      <c r="AZ14">
        <v>7.5151045088200004</v>
      </c>
      <c r="BA14">
        <v>10.2198044051</v>
      </c>
      <c r="BB14">
        <v>10.032258409400001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v>10.5104812501</v>
      </c>
      <c r="E15">
        <v>8.4214525898799995</v>
      </c>
      <c r="F15">
        <v>7.2820302220700004</v>
      </c>
      <c r="G15">
        <v>8.0005878078600006</v>
      </c>
      <c r="H15">
        <v>8.4758256754300003</v>
      </c>
      <c r="I15">
        <v>6.8959406409300001</v>
      </c>
      <c r="J15">
        <v>5.4283993078000004</v>
      </c>
      <c r="K15">
        <v>9.0095829626300006</v>
      </c>
      <c r="L15">
        <v>6.4196153899399997</v>
      </c>
      <c r="M15">
        <v>8.2471749121299993</v>
      </c>
      <c r="N15">
        <v>6.4657626429399997</v>
      </c>
      <c r="O15">
        <v>11.568966769999999</v>
      </c>
      <c r="P15">
        <v>7.0219722517200003</v>
      </c>
      <c r="Q15">
        <v>7.1969629479100004</v>
      </c>
      <c r="R15">
        <v>9.1056881991799994</v>
      </c>
      <c r="S15">
        <v>10.3245583452</v>
      </c>
      <c r="T15">
        <v>7.9459227802400001</v>
      </c>
      <c r="U15">
        <v>7.0959237466799996</v>
      </c>
      <c r="V15">
        <v>8.2655151279400005</v>
      </c>
      <c r="W15">
        <v>10.379591848700001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v>9.95279548213</v>
      </c>
      <c r="AJ15">
        <v>7.3600345497799999</v>
      </c>
      <c r="AK15">
        <v>7.1057174451699998</v>
      </c>
      <c r="AL15">
        <v>11.4881309617</v>
      </c>
      <c r="AM15">
        <v>8.3367190598000001</v>
      </c>
      <c r="AN15">
        <v>7.0957794415500004</v>
      </c>
      <c r="AO15">
        <v>6.2608777385299996</v>
      </c>
      <c r="AP15">
        <v>7.8290715782599998</v>
      </c>
      <c r="AQ15">
        <v>5.3509928603299999</v>
      </c>
      <c r="AR15">
        <v>6.9119855391799998</v>
      </c>
      <c r="AS15">
        <v>6.1250566018999999</v>
      </c>
      <c r="AT15">
        <v>10.1941331356</v>
      </c>
      <c r="AU15">
        <v>7.8148373416099997</v>
      </c>
      <c r="AV15">
        <v>6.7486307064000002</v>
      </c>
      <c r="AW15">
        <v>9.7621788186200007</v>
      </c>
      <c r="AX15">
        <v>8.0201248465599999</v>
      </c>
      <c r="AY15">
        <v>6.0817297183100001</v>
      </c>
      <c r="AZ15">
        <v>6.3362965460299998</v>
      </c>
      <c r="BA15">
        <v>11.1934697035</v>
      </c>
      <c r="BB15">
        <v>9.3215722855000003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v>10.769948813399999</v>
      </c>
      <c r="E16">
        <v>9.2119518989499998</v>
      </c>
      <c r="F16">
        <v>8.8756020623200005</v>
      </c>
      <c r="G16">
        <v>7.3661741618600001</v>
      </c>
      <c r="H16">
        <v>8.4613742866300008</v>
      </c>
      <c r="I16">
        <v>8.3600158824000008</v>
      </c>
      <c r="J16">
        <v>7.5570330118999998</v>
      </c>
      <c r="K16">
        <v>8.8940810421700007</v>
      </c>
      <c r="L16">
        <v>9.5489547583499998</v>
      </c>
      <c r="M16">
        <v>9.6221548600000002</v>
      </c>
      <c r="N16">
        <v>6.3668279950200004</v>
      </c>
      <c r="O16">
        <v>9.7050274583499991</v>
      </c>
      <c r="P16">
        <v>6.7101836823600003</v>
      </c>
      <c r="Q16">
        <v>7.1978316761699999</v>
      </c>
      <c r="R16">
        <v>8.4248681435799995</v>
      </c>
      <c r="S16">
        <v>10.9067395217</v>
      </c>
      <c r="T16">
        <v>7.0969939251399996</v>
      </c>
      <c r="U16">
        <v>8.1863115821800001</v>
      </c>
      <c r="V16">
        <v>9.1505263219700002</v>
      </c>
      <c r="W16">
        <v>8.9223829375299992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v>9.6368052822900001</v>
      </c>
      <c r="AJ16">
        <v>8.5669103310600008</v>
      </c>
      <c r="AK16">
        <v>7.4039981669300001</v>
      </c>
      <c r="AL16">
        <v>10.0163198411</v>
      </c>
      <c r="AM16">
        <v>7.4398542411799999</v>
      </c>
      <c r="AN16">
        <v>8.0347804218000007</v>
      </c>
      <c r="AO16">
        <v>7.8386423018400002</v>
      </c>
      <c r="AP16">
        <v>7.5270014250299999</v>
      </c>
      <c r="AQ16">
        <v>8.9195207463399999</v>
      </c>
      <c r="AR16">
        <v>9.4891546657900001</v>
      </c>
      <c r="AS16">
        <v>6.6813313883200003</v>
      </c>
      <c r="AT16">
        <v>9.1391421462100002</v>
      </c>
      <c r="AU16">
        <v>6.3445954018400004</v>
      </c>
      <c r="AV16">
        <v>6.7062553004199996</v>
      </c>
      <c r="AW16">
        <v>8.6875675884699994</v>
      </c>
      <c r="AX16">
        <v>9.4157243527999999</v>
      </c>
      <c r="AY16">
        <v>5.6179440320799996</v>
      </c>
      <c r="AZ16">
        <v>6.3450676973700002</v>
      </c>
      <c r="BA16">
        <v>9.7728549993700007</v>
      </c>
      <c r="BB16">
        <v>9.1912181982300005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v>10.3199239712</v>
      </c>
      <c r="E17">
        <v>8.9507631814599993</v>
      </c>
      <c r="F17">
        <v>10.075836993899999</v>
      </c>
      <c r="G17">
        <v>8.4013862101699992</v>
      </c>
      <c r="H17">
        <v>8.4839538253299995</v>
      </c>
      <c r="I17">
        <v>7.6801587088199996</v>
      </c>
      <c r="J17">
        <v>7.93196108325</v>
      </c>
      <c r="K17">
        <v>7.9041552618999997</v>
      </c>
      <c r="L17">
        <v>7.6917340277899999</v>
      </c>
      <c r="M17">
        <v>9.3259218598399993</v>
      </c>
      <c r="N17">
        <v>6.8427760014399999</v>
      </c>
      <c r="O17">
        <v>8.8960812254599997</v>
      </c>
      <c r="P17">
        <v>8.2285709792699997</v>
      </c>
      <c r="Q17">
        <v>6.8843978217900004</v>
      </c>
      <c r="R17">
        <v>9.8654358882400004</v>
      </c>
      <c r="S17">
        <v>10.576809645100001</v>
      </c>
      <c r="T17">
        <v>4.5982366393399996</v>
      </c>
      <c r="U17">
        <v>8.94068697208</v>
      </c>
      <c r="V17">
        <v>9.19521966772</v>
      </c>
      <c r="W17">
        <v>6.7904185035299998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v>8.6785974189200008</v>
      </c>
      <c r="AJ17">
        <v>8.4840503535000007</v>
      </c>
      <c r="AK17">
        <v>9.2342239902499994</v>
      </c>
      <c r="AL17">
        <v>10.042449458</v>
      </c>
      <c r="AM17">
        <v>6.4407826450499996</v>
      </c>
      <c r="AN17">
        <v>7.0246620182899999</v>
      </c>
      <c r="AO17">
        <v>8.1352900686599998</v>
      </c>
      <c r="AP17">
        <v>7.7700126588499998</v>
      </c>
      <c r="AQ17">
        <v>8.3651746953800004</v>
      </c>
      <c r="AR17">
        <v>9.1405443224699994</v>
      </c>
      <c r="AS17">
        <v>6.1454249487599997</v>
      </c>
      <c r="AT17">
        <v>8.3716094595099992</v>
      </c>
      <c r="AU17">
        <v>5.7679228741899999</v>
      </c>
      <c r="AV17">
        <v>7.0380918820899998</v>
      </c>
      <c r="AW17">
        <v>8.4014438384099996</v>
      </c>
      <c r="AX17">
        <v>9.2768242963100001</v>
      </c>
      <c r="AY17">
        <v>4.6155575527400003</v>
      </c>
      <c r="AZ17">
        <v>8.8170539260500007</v>
      </c>
      <c r="BA17">
        <v>10.0125080131</v>
      </c>
      <c r="BB17">
        <v>6.8779696833599999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v>10.568771396300001</v>
      </c>
      <c r="E18">
        <v>7.7071285193100003</v>
      </c>
      <c r="F18">
        <v>10.0987651024</v>
      </c>
      <c r="G18">
        <v>9.8425511091200004</v>
      </c>
      <c r="H18">
        <v>7.7059299532900001</v>
      </c>
      <c r="I18">
        <v>6.7941612330299996</v>
      </c>
      <c r="J18">
        <v>6.8258061702499999</v>
      </c>
      <c r="K18">
        <v>7.22505251761</v>
      </c>
      <c r="L18">
        <v>6.25271980605</v>
      </c>
      <c r="M18">
        <v>9.0877613747599995</v>
      </c>
      <c r="N18">
        <v>6.3598036096200001</v>
      </c>
      <c r="O18">
        <v>9.9029443594900002</v>
      </c>
      <c r="P18">
        <v>10.4850350229</v>
      </c>
      <c r="Q18">
        <v>6.8187868757399999</v>
      </c>
      <c r="R18">
        <v>8.4173838793600009</v>
      </c>
      <c r="S18">
        <v>8.5334083253599999</v>
      </c>
      <c r="T18">
        <v>4.1707403553900004</v>
      </c>
      <c r="U18">
        <v>8.2423826871199992</v>
      </c>
      <c r="V18">
        <v>9.35494300585</v>
      </c>
      <c r="W18">
        <v>6.7595718640899998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v>8.6914577131099993</v>
      </c>
      <c r="AJ18">
        <v>6.7118831850099996</v>
      </c>
      <c r="AK18">
        <v>8.9293098619499993</v>
      </c>
      <c r="AL18">
        <v>10.7308341722</v>
      </c>
      <c r="AM18">
        <v>6.0830687852800001</v>
      </c>
      <c r="AN18">
        <v>7.9026433689099997</v>
      </c>
      <c r="AO18">
        <v>9.0137822963400005</v>
      </c>
      <c r="AP18">
        <v>7.9372625326200001</v>
      </c>
      <c r="AQ18">
        <v>7.8147608776900004</v>
      </c>
      <c r="AR18">
        <v>9.3475171270300006</v>
      </c>
      <c r="AS18">
        <v>4.6872495284699998</v>
      </c>
      <c r="AT18">
        <v>9.2116603277099998</v>
      </c>
      <c r="AU18">
        <v>7.8850908875999997</v>
      </c>
      <c r="AV18">
        <v>7.1236599964999998</v>
      </c>
      <c r="AW18">
        <v>8.0127956145500008</v>
      </c>
      <c r="AX18">
        <v>9.2682817782699995</v>
      </c>
      <c r="AY18">
        <v>5.1526375768700001</v>
      </c>
      <c r="AZ18">
        <v>7.5378360214400004</v>
      </c>
      <c r="BA18">
        <v>9.9652088941399999</v>
      </c>
      <c r="BB18">
        <v>6.8908322674000004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v>8.8467117299200009</v>
      </c>
      <c r="E19">
        <v>6.7825377675</v>
      </c>
      <c r="F19">
        <v>8.7352523329099991</v>
      </c>
      <c r="G19">
        <v>8.8291808493099992</v>
      </c>
      <c r="H19">
        <v>9.1956367206799996</v>
      </c>
      <c r="I19">
        <v>7.0468852078399999</v>
      </c>
      <c r="J19">
        <v>6.5080838014599998</v>
      </c>
      <c r="K19">
        <v>7.81912810679</v>
      </c>
      <c r="L19">
        <v>9.4474128745100003</v>
      </c>
      <c r="M19">
        <v>8.2260961702300008</v>
      </c>
      <c r="N19">
        <v>6.3301250682400001</v>
      </c>
      <c r="O19">
        <v>13.513682514099999</v>
      </c>
      <c r="P19">
        <v>9.0959699344999994</v>
      </c>
      <c r="Q19">
        <v>6.3184288973599996</v>
      </c>
      <c r="R19">
        <v>10.1832644829</v>
      </c>
      <c r="S19">
        <v>9.7839156757900003</v>
      </c>
      <c r="T19">
        <v>5.0283548658199999</v>
      </c>
      <c r="U19">
        <v>7.0078203393700003</v>
      </c>
      <c r="V19">
        <v>9.18639265875</v>
      </c>
      <c r="W19">
        <v>7.6423710088299996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v>9.64373030438</v>
      </c>
      <c r="AJ19">
        <v>8.2384503652200003</v>
      </c>
      <c r="AK19">
        <v>8.1717687370200007</v>
      </c>
      <c r="AL19">
        <v>9.5787051393499993</v>
      </c>
      <c r="AM19">
        <v>7.9390998846700001</v>
      </c>
      <c r="AN19">
        <v>6.19395472209</v>
      </c>
      <c r="AO19">
        <v>8.7943404782699997</v>
      </c>
      <c r="AP19">
        <v>7.8746207358399998</v>
      </c>
      <c r="AQ19">
        <v>9.2210491935499999</v>
      </c>
      <c r="AR19">
        <v>8.1593256593499994</v>
      </c>
      <c r="AS19">
        <v>4.4242713060599996</v>
      </c>
      <c r="AT19">
        <v>10.598541298800001</v>
      </c>
      <c r="AU19">
        <v>9.45676585012</v>
      </c>
      <c r="AV19">
        <v>7.2204084382799998</v>
      </c>
      <c r="AW19">
        <v>7.7558160084000001</v>
      </c>
      <c r="AX19">
        <v>8.3586125706200001</v>
      </c>
      <c r="AY19">
        <v>6.5300457978699997</v>
      </c>
      <c r="AZ19">
        <v>5.2535698376799997</v>
      </c>
      <c r="BA19">
        <v>9.7458666004500003</v>
      </c>
      <c r="BB19">
        <v>7.56829715784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v>8.4907782956400002</v>
      </c>
      <c r="E20">
        <v>7.9373489888300002</v>
      </c>
      <c r="F20">
        <v>9.7152991460199996</v>
      </c>
      <c r="G20">
        <v>9.0808081054100001</v>
      </c>
      <c r="H20">
        <v>11.8372725693</v>
      </c>
      <c r="I20">
        <v>7.5302344715</v>
      </c>
      <c r="J20">
        <v>7.9151943680999999</v>
      </c>
      <c r="K20">
        <v>8.0940349463899999</v>
      </c>
      <c r="L20">
        <v>7.4204454595799998</v>
      </c>
      <c r="M20">
        <v>7.4922831308699998</v>
      </c>
      <c r="N20">
        <v>4.7541593538900004</v>
      </c>
      <c r="O20">
        <v>11.573859447</v>
      </c>
      <c r="P20">
        <v>7.10117064679</v>
      </c>
      <c r="Q20">
        <v>5.8480787699899999</v>
      </c>
      <c r="R20">
        <v>7.2836383439399999</v>
      </c>
      <c r="S20">
        <v>7.3468691206200001</v>
      </c>
      <c r="T20">
        <v>4.75268424221</v>
      </c>
      <c r="U20">
        <v>7.6004126234799996</v>
      </c>
      <c r="V20">
        <v>9.2823736429599997</v>
      </c>
      <c r="W20">
        <v>7.8303297040200004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v>10.9870453642</v>
      </c>
      <c r="AJ20">
        <v>8.8265867283099997</v>
      </c>
      <c r="AK20">
        <v>8.8989761945500003</v>
      </c>
      <c r="AL20">
        <v>10.5349177956</v>
      </c>
      <c r="AM20">
        <v>10.436185574</v>
      </c>
      <c r="AN20">
        <v>6.8299631280100002</v>
      </c>
      <c r="AO20">
        <v>7.8766916587300004</v>
      </c>
      <c r="AP20">
        <v>7.0392740466000001</v>
      </c>
      <c r="AQ20">
        <v>5.3560360296400003</v>
      </c>
      <c r="AR20">
        <v>8.4041235441000008</v>
      </c>
      <c r="AS20">
        <v>4.2708956310300001</v>
      </c>
      <c r="AT20">
        <v>10.952617293899999</v>
      </c>
      <c r="AU20">
        <v>9.0702642020699997</v>
      </c>
      <c r="AV20">
        <v>6.5494396730400002</v>
      </c>
      <c r="AW20">
        <v>6.2828384759800002</v>
      </c>
      <c r="AX20">
        <v>6.0732736246899997</v>
      </c>
      <c r="AY20">
        <v>5.9994880100400003</v>
      </c>
      <c r="AZ20">
        <v>5.6083190025</v>
      </c>
      <c r="BA20">
        <v>9.2735187013200004</v>
      </c>
      <c r="BB20">
        <v>6.78654396668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v>9.5268599874700008</v>
      </c>
      <c r="E21">
        <v>11.9630286866</v>
      </c>
      <c r="F21">
        <v>9.4977090081700002</v>
      </c>
      <c r="G21">
        <v>9.1184553016399992</v>
      </c>
      <c r="H21">
        <v>11.635922536200001</v>
      </c>
      <c r="I21">
        <v>8.5770610941799994</v>
      </c>
      <c r="J21">
        <v>6.7525391590700004</v>
      </c>
      <c r="K21">
        <v>7.5668670057999998</v>
      </c>
      <c r="L21">
        <v>5.0587308674899996</v>
      </c>
      <c r="M21">
        <v>8.7214421149699994</v>
      </c>
      <c r="N21">
        <v>6.5289427808699996</v>
      </c>
      <c r="O21">
        <v>9.8553450334600008</v>
      </c>
      <c r="P21">
        <v>7.6784811177399996</v>
      </c>
      <c r="Q21">
        <v>6.10733678303</v>
      </c>
      <c r="R21">
        <v>8.0734376071000007</v>
      </c>
      <c r="S21">
        <v>10.6855226964</v>
      </c>
      <c r="T21">
        <v>7.9822566163499999</v>
      </c>
      <c r="U21">
        <v>11.2784565143</v>
      </c>
      <c r="V21">
        <v>8.9579875549099999</v>
      </c>
      <c r="W21">
        <v>7.5844331179799997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v>12.1964663774</v>
      </c>
      <c r="AJ21">
        <v>9.3504077802199994</v>
      </c>
      <c r="AK21">
        <v>9.4222317948699992</v>
      </c>
      <c r="AL21">
        <v>10.7113833007</v>
      </c>
      <c r="AM21">
        <v>10.336611185500001</v>
      </c>
      <c r="AN21">
        <v>8.4790962834899997</v>
      </c>
      <c r="AO21">
        <v>6.7158262553899997</v>
      </c>
      <c r="AP21">
        <v>6.5965540652700003</v>
      </c>
      <c r="AQ21">
        <v>5.3252663441600001</v>
      </c>
      <c r="AR21">
        <v>9.4631335046499991</v>
      </c>
      <c r="AS21">
        <v>5.4412549802500001</v>
      </c>
      <c r="AT21">
        <v>10.849184445500001</v>
      </c>
      <c r="AU21">
        <v>9.9705767148</v>
      </c>
      <c r="AV21">
        <v>5.9953808630400003</v>
      </c>
      <c r="AW21">
        <v>8.3856258697400001</v>
      </c>
      <c r="AX21">
        <v>8.4112236676199998</v>
      </c>
      <c r="AY21">
        <v>6.5118402939699997</v>
      </c>
      <c r="AZ21">
        <v>8.1325581897500001</v>
      </c>
      <c r="BA21">
        <v>9.4089186767699999</v>
      </c>
      <c r="BB21">
        <v>7.6006617360600002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v>10.271122589999999</v>
      </c>
      <c r="E22">
        <v>10.4259147893</v>
      </c>
      <c r="F22">
        <v>9.2082280358599995</v>
      </c>
      <c r="G22">
        <v>8.5066470035300004</v>
      </c>
      <c r="H22">
        <v>9.4126665196499992</v>
      </c>
      <c r="I22">
        <v>8.2869554481800005</v>
      </c>
      <c r="J22">
        <v>5.4707397865900003</v>
      </c>
      <c r="K22">
        <v>7.8088977028900004</v>
      </c>
      <c r="L22">
        <v>5.3604700833200001</v>
      </c>
      <c r="M22">
        <v>8.8772820778899995</v>
      </c>
      <c r="N22">
        <v>5.9798429830000002</v>
      </c>
      <c r="O22">
        <v>10.8740629214</v>
      </c>
      <c r="P22">
        <v>7.5002213027</v>
      </c>
      <c r="Q22">
        <v>6.9115556188599996</v>
      </c>
      <c r="R22">
        <v>9.2540283996100001</v>
      </c>
      <c r="S22">
        <v>12.688133258200001</v>
      </c>
      <c r="T22">
        <v>6.77308113577</v>
      </c>
      <c r="U22">
        <v>11.6704618831</v>
      </c>
      <c r="V22">
        <v>9.2639655376000007</v>
      </c>
      <c r="W22">
        <v>6.2396415116400004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v>12.352157244300001</v>
      </c>
      <c r="AJ22">
        <v>8.3027267494500006</v>
      </c>
      <c r="AK22">
        <v>8.3769416323999994</v>
      </c>
      <c r="AL22">
        <v>8.8734397592600001</v>
      </c>
      <c r="AM22">
        <v>9.1458930804899996</v>
      </c>
      <c r="AN22">
        <v>6.6267271169699997</v>
      </c>
      <c r="AO22">
        <v>5.5966949160099997</v>
      </c>
      <c r="AP22">
        <v>6.9192612472899997</v>
      </c>
      <c r="AQ22">
        <v>5.8440207615900004</v>
      </c>
      <c r="AR22">
        <v>10.8691749726</v>
      </c>
      <c r="AS22">
        <v>6.1645515697500004</v>
      </c>
      <c r="AT22">
        <v>10.8689603121</v>
      </c>
      <c r="AU22">
        <v>9.0786380264299993</v>
      </c>
      <c r="AV22">
        <v>6.5861919382999998</v>
      </c>
      <c r="AW22">
        <v>8.6811342881800009</v>
      </c>
      <c r="AX22">
        <v>10.6619008467</v>
      </c>
      <c r="AY22">
        <v>5.4879671603700002</v>
      </c>
      <c r="AZ22">
        <v>9.2573458218300004</v>
      </c>
      <c r="BA22">
        <v>9.0274439637199997</v>
      </c>
      <c r="BB22">
        <v>6.9241821321900003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v>11.127479900899999</v>
      </c>
      <c r="E23">
        <v>9.1445749322300003</v>
      </c>
      <c r="F23">
        <v>8.9643466418000006</v>
      </c>
      <c r="G23">
        <v>9.4277502293200008</v>
      </c>
      <c r="H23">
        <v>8.2223990001399994</v>
      </c>
      <c r="I23">
        <v>8.1487684356100001</v>
      </c>
      <c r="J23">
        <v>5.0027057485500004</v>
      </c>
      <c r="K23">
        <v>8.0921391306100006</v>
      </c>
      <c r="L23">
        <v>6.5381151219899998</v>
      </c>
      <c r="M23">
        <v>11.2400056684</v>
      </c>
      <c r="N23">
        <v>6.1435942607299996</v>
      </c>
      <c r="O23">
        <v>11.0974426504</v>
      </c>
      <c r="P23">
        <v>7.4274062429800001</v>
      </c>
      <c r="Q23">
        <v>7.5554583909500002</v>
      </c>
      <c r="R23">
        <v>11.465209638899999</v>
      </c>
      <c r="S23">
        <v>10.0171723814</v>
      </c>
      <c r="T23">
        <v>7.5355598191800004</v>
      </c>
      <c r="U23">
        <v>10.762214242800001</v>
      </c>
      <c r="V23">
        <v>10.1565993027</v>
      </c>
      <c r="W23">
        <v>6.1921804326799998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v>11.980370670899999</v>
      </c>
      <c r="AJ23">
        <v>8.3026990447499998</v>
      </c>
      <c r="AK23">
        <v>7.70389014551</v>
      </c>
      <c r="AL23">
        <v>7.2301261517400004</v>
      </c>
      <c r="AM23">
        <v>9.2512264042800005</v>
      </c>
      <c r="AN23">
        <v>8.4129326307299994</v>
      </c>
      <c r="AO23">
        <v>5.9616110451199997</v>
      </c>
      <c r="AP23">
        <v>7.0585074618399997</v>
      </c>
      <c r="AQ23">
        <v>5.1169138778600001</v>
      </c>
      <c r="AR23">
        <v>11.4783627684</v>
      </c>
      <c r="AS23">
        <v>6.4435427759300001</v>
      </c>
      <c r="AT23">
        <v>10.4269063305</v>
      </c>
      <c r="AU23">
        <v>9.3079580069500008</v>
      </c>
      <c r="AV23">
        <v>7.0793679883499996</v>
      </c>
      <c r="AW23">
        <v>9.3371997309800001</v>
      </c>
      <c r="AX23">
        <v>9.9619524087000002</v>
      </c>
      <c r="AY23">
        <v>6.8770972185000003</v>
      </c>
      <c r="AZ23">
        <v>10.2566580427</v>
      </c>
      <c r="BA23">
        <v>9.5250576604999999</v>
      </c>
      <c r="BB23">
        <v>6.4645746378500002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v>10.2437521435</v>
      </c>
      <c r="E24">
        <v>8.8576945415299999</v>
      </c>
      <c r="F24">
        <v>7.2057462194899999</v>
      </c>
      <c r="G24">
        <v>7.8081210591100003</v>
      </c>
      <c r="H24">
        <v>7.6552790145599996</v>
      </c>
      <c r="I24">
        <v>7.9862397751199996</v>
      </c>
      <c r="J24">
        <v>6.1879855366900003</v>
      </c>
      <c r="K24">
        <v>8.0456075596499996</v>
      </c>
      <c r="L24">
        <v>8.2790908102300005</v>
      </c>
      <c r="M24">
        <v>10.982315636699999</v>
      </c>
      <c r="N24">
        <v>6.3835875270000004</v>
      </c>
      <c r="O24">
        <v>10.2712647919</v>
      </c>
      <c r="P24">
        <v>8.4981353094800003</v>
      </c>
      <c r="Q24">
        <v>6.98714669726</v>
      </c>
      <c r="R24">
        <v>9.9116211919200001</v>
      </c>
      <c r="S24">
        <v>8.7052524403899998</v>
      </c>
      <c r="T24">
        <v>6.8007081528300004</v>
      </c>
      <c r="U24">
        <v>8.8990429982000006</v>
      </c>
      <c r="V24">
        <v>10.769375564300001</v>
      </c>
      <c r="W24">
        <v>6.1202910295099997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v>9.9900551826499999</v>
      </c>
      <c r="AJ24">
        <v>9.2784505467899994</v>
      </c>
      <c r="AK24">
        <v>8.7597704147200002</v>
      </c>
      <c r="AL24">
        <v>7.8684783333099997</v>
      </c>
      <c r="AM24">
        <v>12.502586934</v>
      </c>
      <c r="AN24">
        <v>10.5186872593</v>
      </c>
      <c r="AO24">
        <v>6.5723957128899997</v>
      </c>
      <c r="AP24">
        <v>7.4011627686299999</v>
      </c>
      <c r="AQ24">
        <v>8.53997593291</v>
      </c>
      <c r="AR24">
        <v>8.4962799338200004</v>
      </c>
      <c r="AS24">
        <v>6.9040266316299999</v>
      </c>
      <c r="AT24">
        <v>11.3544585398</v>
      </c>
      <c r="AU24">
        <v>10.387731302700001</v>
      </c>
      <c r="AV24">
        <v>7.3856263880800004</v>
      </c>
      <c r="AW24">
        <v>6.1459748270099999</v>
      </c>
      <c r="AX24">
        <v>14.405520596000001</v>
      </c>
      <c r="AY24">
        <v>7.2964116419999998</v>
      </c>
      <c r="AZ24">
        <v>10.0134063084</v>
      </c>
      <c r="BA24">
        <v>9.5624922687199998</v>
      </c>
      <c r="BB24">
        <v>7.2329711780599997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v>9.3167587487700008</v>
      </c>
      <c r="E25">
        <v>6.1573217861799998</v>
      </c>
      <c r="F25">
        <v>9.0776090410099997</v>
      </c>
      <c r="G25">
        <v>7.9924807336599999</v>
      </c>
      <c r="H25">
        <v>7.59024662683</v>
      </c>
      <c r="I25">
        <v>7.3077334922899997</v>
      </c>
      <c r="J25">
        <v>7.0474173346500004</v>
      </c>
      <c r="K25">
        <v>7.4751009600799998</v>
      </c>
      <c r="L25">
        <v>8.2182924707599998</v>
      </c>
      <c r="M25">
        <v>10.279268485399999</v>
      </c>
      <c r="N25">
        <v>5.6874869947100004</v>
      </c>
      <c r="O25">
        <v>10.039535943500001</v>
      </c>
      <c r="P25">
        <v>8.6630718815699996</v>
      </c>
      <c r="Q25">
        <v>6.6966476063</v>
      </c>
      <c r="R25">
        <v>10.548671712899999</v>
      </c>
      <c r="S25">
        <v>5.6390873360300002</v>
      </c>
      <c r="T25">
        <v>5.6191931853600003</v>
      </c>
      <c r="U25">
        <v>7.6879731588300002</v>
      </c>
      <c r="V25">
        <v>10.4460770541</v>
      </c>
      <c r="W25">
        <v>7.7159740218300001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v>9.9001020668099997</v>
      </c>
      <c r="AJ25">
        <v>7.7983364865000002</v>
      </c>
      <c r="AK25">
        <v>10.124234384899999</v>
      </c>
      <c r="AL25">
        <v>7.5653714877900002</v>
      </c>
      <c r="AM25">
        <v>11.5822320765</v>
      </c>
      <c r="AN25">
        <v>8.2282725026100003</v>
      </c>
      <c r="AO25">
        <v>6.51005113078</v>
      </c>
      <c r="AP25">
        <v>7.1045540818599999</v>
      </c>
      <c r="AQ25">
        <v>7.2092148526899997</v>
      </c>
      <c r="AR25">
        <v>8.4693380911799991</v>
      </c>
      <c r="AS25">
        <v>5.5012649506200004</v>
      </c>
      <c r="AT25">
        <v>11.670263139699999</v>
      </c>
      <c r="AU25">
        <v>11.027101156800001</v>
      </c>
      <c r="AV25">
        <v>7.6539903756300003</v>
      </c>
      <c r="AW25">
        <v>7.07630050634</v>
      </c>
      <c r="AX25">
        <v>9.6790466803099999</v>
      </c>
      <c r="AY25">
        <v>5.9520202480800002</v>
      </c>
      <c r="AZ25">
        <v>8.9208633555799999</v>
      </c>
      <c r="BA25">
        <v>10.798793657899999</v>
      </c>
      <c r="BB25">
        <v>9.4827067944099994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v>8.2037653964500006</v>
      </c>
      <c r="E26">
        <v>6.9094861277000001</v>
      </c>
      <c r="F26">
        <v>9.3508854860199992</v>
      </c>
      <c r="G26">
        <v>7.7119193739599998</v>
      </c>
      <c r="H26">
        <v>8.9627987679499999</v>
      </c>
      <c r="I26">
        <v>8.3015295395899997</v>
      </c>
      <c r="J26">
        <v>7.1039257131699998</v>
      </c>
      <c r="K26">
        <v>6.83578408208</v>
      </c>
      <c r="L26">
        <v>5.4150332603700004</v>
      </c>
      <c r="M26">
        <v>10.0071566178</v>
      </c>
      <c r="N26">
        <v>5.5985670260099996</v>
      </c>
      <c r="O26">
        <v>10.7081948676</v>
      </c>
      <c r="P26">
        <v>8.4666315056099997</v>
      </c>
      <c r="Q26">
        <v>7.7255853828400003</v>
      </c>
      <c r="R26">
        <v>9.7469971998199991</v>
      </c>
      <c r="S26">
        <v>6.8606164288600002</v>
      </c>
      <c r="T26">
        <v>5.1579564658599999</v>
      </c>
      <c r="U26">
        <v>8.1524557095100008</v>
      </c>
      <c r="V26">
        <v>13.409237301499999</v>
      </c>
      <c r="W26">
        <v>7.2798901454799996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v>8.39054969715</v>
      </c>
      <c r="AJ26">
        <v>7.0462653472600003</v>
      </c>
      <c r="AK26">
        <v>7.8949882548800003</v>
      </c>
      <c r="AL26">
        <v>7.0190144049300001</v>
      </c>
      <c r="AM26">
        <v>9.7444941026599992</v>
      </c>
      <c r="AN26">
        <v>7.9418486293799999</v>
      </c>
      <c r="AO26">
        <v>8.52890463582</v>
      </c>
      <c r="AP26">
        <v>7.1215167234400001</v>
      </c>
      <c r="AQ26">
        <v>4.9042139631900001</v>
      </c>
      <c r="AR26">
        <v>8.6757833694199995</v>
      </c>
      <c r="AS26">
        <v>5.6352220290300004</v>
      </c>
      <c r="AT26">
        <v>11.4924642749</v>
      </c>
      <c r="AU26">
        <v>9.0164727416399995</v>
      </c>
      <c r="AV26">
        <v>7.6919530852199998</v>
      </c>
      <c r="AW26">
        <v>8.2709791315299999</v>
      </c>
      <c r="AX26">
        <v>9.8790020392100004</v>
      </c>
      <c r="AY26">
        <v>5.6837764048999997</v>
      </c>
      <c r="AZ26">
        <v>8.2374007119500003</v>
      </c>
      <c r="BA26">
        <v>11.569051888300001</v>
      </c>
      <c r="BB26">
        <v>6.8534889634800003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v>9.5717770742799999</v>
      </c>
      <c r="E27">
        <v>8.7894319869800004</v>
      </c>
      <c r="F27">
        <v>7.1830347032399997</v>
      </c>
      <c r="G27">
        <v>8.0444740741499992</v>
      </c>
      <c r="H27">
        <v>8.6510626566699997</v>
      </c>
      <c r="I27">
        <v>7.99604238558</v>
      </c>
      <c r="J27">
        <v>7.3197987434099998</v>
      </c>
      <c r="K27">
        <v>7.1821873059300003</v>
      </c>
      <c r="L27">
        <v>5.1017764221400004</v>
      </c>
      <c r="M27">
        <v>9.4618000279299999</v>
      </c>
      <c r="N27">
        <v>6.59133414232</v>
      </c>
      <c r="O27">
        <v>10.1083160346</v>
      </c>
      <c r="P27">
        <v>9.5743377396600007</v>
      </c>
      <c r="Q27">
        <v>7.9213340136200001</v>
      </c>
      <c r="R27">
        <v>8.7675277751799996</v>
      </c>
      <c r="S27">
        <v>8.9292389845599995</v>
      </c>
      <c r="T27">
        <v>4.6397264616499996</v>
      </c>
      <c r="U27">
        <v>7.9597109616999999</v>
      </c>
      <c r="V27">
        <v>11.3723058022</v>
      </c>
      <c r="W27">
        <v>7.2694279900399996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v>10.199656558399999</v>
      </c>
      <c r="AJ27">
        <v>9.0285613731899996</v>
      </c>
      <c r="AK27">
        <v>6.3099437325499999</v>
      </c>
      <c r="AL27">
        <v>7.9622478673700003</v>
      </c>
      <c r="AM27">
        <v>9.5407960564199996</v>
      </c>
      <c r="AN27">
        <v>7.1414580614799998</v>
      </c>
      <c r="AO27">
        <v>7.5060893668500004</v>
      </c>
      <c r="AP27">
        <v>6.9597992382799996</v>
      </c>
      <c r="AQ27">
        <v>4.2967522821999999</v>
      </c>
      <c r="AR27">
        <v>9.7259467652500007</v>
      </c>
      <c r="AS27">
        <v>7.2144880375499998</v>
      </c>
      <c r="AT27">
        <v>10.5961069771</v>
      </c>
      <c r="AU27">
        <v>8.4460250537599997</v>
      </c>
      <c r="AV27">
        <v>8.0738886348300003</v>
      </c>
      <c r="AW27">
        <v>9.0117774652599998</v>
      </c>
      <c r="AX27">
        <v>9.6757405576500002</v>
      </c>
      <c r="AY27">
        <v>4.59602294983</v>
      </c>
      <c r="AZ27">
        <v>7.5907962379900003</v>
      </c>
      <c r="BA27">
        <v>10.788723671</v>
      </c>
      <c r="BB27">
        <v>5.6404083085899996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v>11.733855822600001</v>
      </c>
      <c r="E28">
        <v>10.0823548333</v>
      </c>
      <c r="F28">
        <v>6.42252384842</v>
      </c>
      <c r="G28">
        <v>7.5969533252700003</v>
      </c>
      <c r="H28">
        <v>8.1278825726600008</v>
      </c>
      <c r="I28">
        <v>6.9768602485900004</v>
      </c>
      <c r="J28">
        <v>9.6097232119600005</v>
      </c>
      <c r="K28">
        <v>7.3667945716999998</v>
      </c>
      <c r="L28">
        <v>5.5208458829499998</v>
      </c>
      <c r="M28">
        <v>8.6688771530699995</v>
      </c>
      <c r="N28">
        <v>6.7815438856899997</v>
      </c>
      <c r="O28">
        <v>9.4035291929299998</v>
      </c>
      <c r="P28">
        <v>9.4622840162100008</v>
      </c>
      <c r="Q28">
        <v>7.3909206483599998</v>
      </c>
      <c r="R28">
        <v>8.7242821501299996</v>
      </c>
      <c r="S28">
        <v>8.4105699630400004</v>
      </c>
      <c r="T28">
        <v>4.1135687452700003</v>
      </c>
      <c r="U28">
        <v>6.5836082344799998</v>
      </c>
      <c r="V28">
        <v>8.8348990566999994</v>
      </c>
      <c r="W28">
        <v>7.7444932767900001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v>10.7410063573</v>
      </c>
      <c r="AJ28">
        <v>10.5582011937</v>
      </c>
      <c r="AK28">
        <v>8.3050726833200006</v>
      </c>
      <c r="AL28">
        <v>8.2788344512999998</v>
      </c>
      <c r="AM28">
        <v>8.9245042969099995</v>
      </c>
      <c r="AN28">
        <v>7.1033896630299997</v>
      </c>
      <c r="AO28">
        <v>7.6482021597500003</v>
      </c>
      <c r="AP28">
        <v>7.2528648350899996</v>
      </c>
      <c r="AQ28">
        <v>4.6854932030800001</v>
      </c>
      <c r="AR28">
        <v>11.049437645299999</v>
      </c>
      <c r="AS28">
        <v>9.6409370337600002</v>
      </c>
      <c r="AT28">
        <v>9.8443725018200006</v>
      </c>
      <c r="AU28">
        <v>9.0871654825399997</v>
      </c>
      <c r="AV28">
        <v>7.5207887315299997</v>
      </c>
      <c r="AW28">
        <v>7.5377622793099999</v>
      </c>
      <c r="AX28">
        <v>8.9952862059999994</v>
      </c>
      <c r="AY28">
        <v>5.9983111386600001</v>
      </c>
      <c r="AZ28">
        <v>6.6933205738800003</v>
      </c>
      <c r="BA28">
        <v>11.076810550799999</v>
      </c>
      <c r="BB28">
        <v>6.3016197888100001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v>9.8610770704699995</v>
      </c>
      <c r="E29">
        <v>9.7754459091400001</v>
      </c>
      <c r="F29">
        <v>6.20330670367</v>
      </c>
      <c r="G29">
        <v>8.2051922253900003</v>
      </c>
      <c r="H29">
        <v>8.2452266872899997</v>
      </c>
      <c r="I29">
        <v>6.0418257717400001</v>
      </c>
      <c r="J29">
        <v>9.9665811606400005</v>
      </c>
      <c r="K29">
        <v>6.7633655168700004</v>
      </c>
      <c r="L29">
        <v>5.5900232441200002</v>
      </c>
      <c r="M29">
        <v>9.28441114514</v>
      </c>
      <c r="N29">
        <v>7.0590261801500001</v>
      </c>
      <c r="O29">
        <v>9.0837928026900006</v>
      </c>
      <c r="P29">
        <v>8.0335607413000005</v>
      </c>
      <c r="Q29">
        <v>7.3756181976599997</v>
      </c>
      <c r="R29">
        <v>9.9343267276499994</v>
      </c>
      <c r="S29">
        <v>5.9026290966900001</v>
      </c>
      <c r="T29">
        <v>5.3446070645699999</v>
      </c>
      <c r="U29">
        <v>6.4989658759799998</v>
      </c>
      <c r="V29">
        <v>9.2894030510000007</v>
      </c>
      <c r="W29">
        <v>6.9251102850499997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v>10.724957486999999</v>
      </c>
      <c r="AJ29">
        <v>9.9831575515999997</v>
      </c>
      <c r="AK29">
        <v>7.5295565095499999</v>
      </c>
      <c r="AL29">
        <v>8.9517977114700003</v>
      </c>
      <c r="AM29">
        <v>9.9664618498700008</v>
      </c>
      <c r="AN29">
        <v>6.1120662071599998</v>
      </c>
      <c r="AO29">
        <v>8.7673754814299993</v>
      </c>
      <c r="AP29">
        <v>7.79776482758</v>
      </c>
      <c r="AQ29">
        <v>4.8764890823</v>
      </c>
      <c r="AR29">
        <v>10.919962479400001</v>
      </c>
      <c r="AS29">
        <v>8.1518389094000003</v>
      </c>
      <c r="AT29">
        <v>9.5848208166200006</v>
      </c>
      <c r="AU29">
        <v>10.8193930899</v>
      </c>
      <c r="AV29">
        <v>7.4657496995499999</v>
      </c>
      <c r="AW29">
        <v>8.6692657942599993</v>
      </c>
      <c r="AX29">
        <v>9.3078883728600008</v>
      </c>
      <c r="AY29">
        <v>6.4615342224700001</v>
      </c>
      <c r="AZ29">
        <v>6.1504272534900002</v>
      </c>
      <c r="BA29">
        <v>8.6657299295599994</v>
      </c>
      <c r="BB29">
        <v>6.4633719065399999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v>8.7996048918599996</v>
      </c>
      <c r="E30">
        <v>9.6186012628899995</v>
      </c>
      <c r="F30">
        <v>8.3826548455199994</v>
      </c>
      <c r="G30">
        <v>7.7455107122499998</v>
      </c>
      <c r="H30">
        <v>9.6160299557899993</v>
      </c>
      <c r="I30">
        <v>6.7030293866299999</v>
      </c>
      <c r="J30">
        <v>7.8212534117599999</v>
      </c>
      <c r="K30">
        <v>7.13079175765</v>
      </c>
      <c r="L30">
        <v>5.3690299353900004</v>
      </c>
      <c r="M30">
        <v>9.9936214885299997</v>
      </c>
      <c r="N30">
        <v>8.3869719965300007</v>
      </c>
      <c r="O30">
        <v>10.5522463176</v>
      </c>
      <c r="P30">
        <v>9.1015342993699999</v>
      </c>
      <c r="Q30">
        <v>8.5527165393400004</v>
      </c>
      <c r="R30">
        <v>7.2338465080500001</v>
      </c>
      <c r="S30">
        <v>6.5379961461300002</v>
      </c>
      <c r="T30">
        <v>4.3424696858500003</v>
      </c>
      <c r="U30">
        <v>7.7002861892899999</v>
      </c>
      <c r="V30">
        <v>8.8490825801399993</v>
      </c>
      <c r="W30">
        <v>7.2199885908599999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v>9.2203365123999994</v>
      </c>
      <c r="AJ30">
        <v>10.3771606481</v>
      </c>
      <c r="AK30">
        <v>9.2051845082899995</v>
      </c>
      <c r="AL30">
        <v>9.3529122355199998</v>
      </c>
      <c r="AM30">
        <v>10.429592230600001</v>
      </c>
      <c r="AN30">
        <v>5.7928997774299997</v>
      </c>
      <c r="AO30">
        <v>6.8999475220399997</v>
      </c>
      <c r="AP30">
        <v>8.8519332237100006</v>
      </c>
      <c r="AQ30">
        <v>5.2981356455600004</v>
      </c>
      <c r="AR30">
        <v>9.4576829913400005</v>
      </c>
      <c r="AS30">
        <v>10.456763840600001</v>
      </c>
      <c r="AT30">
        <v>9.9119696766499992</v>
      </c>
      <c r="AU30">
        <v>11.6716707671</v>
      </c>
      <c r="AV30">
        <v>8.1750953090900005</v>
      </c>
      <c r="AW30">
        <v>8.8337622363699992</v>
      </c>
      <c r="AX30">
        <v>9.1341952917599993</v>
      </c>
      <c r="AY30">
        <v>5.3428501307699996</v>
      </c>
      <c r="AZ30">
        <v>6.7079627110900004</v>
      </c>
      <c r="BA30">
        <v>7.4899819243800003</v>
      </c>
      <c r="BB30">
        <v>8.3281092943299999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v>10.102337371300001</v>
      </c>
      <c r="E31">
        <v>11.613505544200001</v>
      </c>
      <c r="F31">
        <v>8.1477389316399993</v>
      </c>
      <c r="G31">
        <v>6.6803205505500003</v>
      </c>
      <c r="H31">
        <v>10.3102141012</v>
      </c>
      <c r="I31">
        <v>8.3731512812600002</v>
      </c>
      <c r="J31">
        <v>6.2897095973799999</v>
      </c>
      <c r="K31">
        <v>7.6596515284400004</v>
      </c>
      <c r="L31">
        <v>5.1957849391600002</v>
      </c>
      <c r="M31">
        <v>9.3814278339099992</v>
      </c>
      <c r="N31">
        <v>7.0074667590599997</v>
      </c>
      <c r="O31">
        <v>11.2082484167</v>
      </c>
      <c r="P31">
        <v>9.8229246425600003</v>
      </c>
      <c r="Q31">
        <v>9.4608440591399994</v>
      </c>
      <c r="R31">
        <v>8.7636048365000008</v>
      </c>
      <c r="S31">
        <v>9.5391229305500005</v>
      </c>
      <c r="T31">
        <v>6.48907834148</v>
      </c>
      <c r="U31">
        <v>7.90765678047</v>
      </c>
      <c r="V31">
        <v>9.5546441288199997</v>
      </c>
      <c r="W31">
        <v>7.5552879786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v>9.6109035514199999</v>
      </c>
      <c r="AJ31">
        <v>11.404469831</v>
      </c>
      <c r="AK31">
        <v>8.8695912829899992</v>
      </c>
      <c r="AL31">
        <v>9.03625682829</v>
      </c>
      <c r="AM31">
        <v>11.5319095102</v>
      </c>
      <c r="AN31">
        <v>6.9387349482799996</v>
      </c>
      <c r="AO31">
        <v>7.6915970262300002</v>
      </c>
      <c r="AP31">
        <v>7.7477447080199999</v>
      </c>
      <c r="AQ31">
        <v>5.9113493781999997</v>
      </c>
      <c r="AR31">
        <v>9.9415957403000004</v>
      </c>
      <c r="AS31">
        <v>8.9914461836899999</v>
      </c>
      <c r="AT31">
        <v>9.4677142748000005</v>
      </c>
      <c r="AU31">
        <v>8.0546563565400007</v>
      </c>
      <c r="AV31">
        <v>9.4009319164500003</v>
      </c>
      <c r="AW31">
        <v>9.3778497465800008</v>
      </c>
      <c r="AX31">
        <v>7.3243604630699997</v>
      </c>
      <c r="AY31">
        <v>6.1525463380699996</v>
      </c>
      <c r="AZ31">
        <v>7.2348695372599998</v>
      </c>
      <c r="BA31">
        <v>8.7918519977099994</v>
      </c>
      <c r="BB31">
        <v>8.9859961001700004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v>10.675852714399999</v>
      </c>
      <c r="E32">
        <v>11.7297352337</v>
      </c>
      <c r="F32">
        <v>8.3510495640099993</v>
      </c>
      <c r="G32">
        <v>7.3456251562899997</v>
      </c>
      <c r="H32">
        <v>11.347975102099999</v>
      </c>
      <c r="I32">
        <v>8.5945457659199995</v>
      </c>
      <c r="J32">
        <v>6.8654049609400003</v>
      </c>
      <c r="K32">
        <v>7.3526876971000004</v>
      </c>
      <c r="L32">
        <v>4.5599613770099996</v>
      </c>
      <c r="M32">
        <v>9.5878618691399993</v>
      </c>
      <c r="N32">
        <v>7.55923274367</v>
      </c>
      <c r="O32">
        <v>9.5483157710299995</v>
      </c>
      <c r="P32">
        <v>9.0321985683600001</v>
      </c>
      <c r="Q32">
        <v>7.4181499332799996</v>
      </c>
      <c r="R32">
        <v>9.7511212292400007</v>
      </c>
      <c r="S32">
        <v>12.4606726614</v>
      </c>
      <c r="T32">
        <v>6.1479503848599997</v>
      </c>
      <c r="U32">
        <v>10.641471130999999</v>
      </c>
      <c r="V32">
        <v>9.1085345461599996</v>
      </c>
      <c r="W32">
        <v>6.9421129776199999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v>8.5979665135300003</v>
      </c>
      <c r="AJ32">
        <v>10.119192101199999</v>
      </c>
      <c r="AK32">
        <v>7.4138613801200002</v>
      </c>
      <c r="AL32">
        <v>7.3304730443399997</v>
      </c>
      <c r="AM32">
        <v>10.557323267099999</v>
      </c>
      <c r="AN32">
        <v>8.4182393495899994</v>
      </c>
      <c r="AO32">
        <v>7.4713182508699996</v>
      </c>
      <c r="AP32">
        <v>7.0440922133099999</v>
      </c>
      <c r="AQ32">
        <v>4.9504891890599998</v>
      </c>
      <c r="AR32">
        <v>9.1841193276799995</v>
      </c>
      <c r="AS32">
        <v>10.350153707700001</v>
      </c>
      <c r="AT32">
        <v>8.8350490970400006</v>
      </c>
      <c r="AU32">
        <v>9.4154877374700003</v>
      </c>
      <c r="AV32">
        <v>6.9154643718599997</v>
      </c>
      <c r="AW32">
        <v>9.4670518603100007</v>
      </c>
      <c r="AX32">
        <v>7.50159564385</v>
      </c>
      <c r="AY32">
        <v>7.7058580929699998</v>
      </c>
      <c r="AZ32">
        <v>8.7613642811899997</v>
      </c>
      <c r="BA32">
        <v>9.05444685394</v>
      </c>
      <c r="BB32">
        <v>10.026566749200001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v>11.8203337098</v>
      </c>
      <c r="E33">
        <v>10.8124310855</v>
      </c>
      <c r="F33">
        <v>8.4816940685700004</v>
      </c>
      <c r="G33">
        <v>9.4541753916999998</v>
      </c>
      <c r="H33">
        <v>11.6598898187</v>
      </c>
      <c r="I33">
        <v>8.7249267551899994</v>
      </c>
      <c r="J33">
        <v>6.5889969374200001</v>
      </c>
      <c r="K33">
        <v>7.5946887548999999</v>
      </c>
      <c r="L33">
        <v>5.4155438928699997</v>
      </c>
      <c r="M33">
        <v>7.8196215693699997</v>
      </c>
      <c r="N33">
        <v>8.7275970044300006</v>
      </c>
      <c r="O33">
        <v>10.2913091312</v>
      </c>
      <c r="P33">
        <v>7.9090728692100001</v>
      </c>
      <c r="Q33">
        <v>7.2695010655100001</v>
      </c>
      <c r="R33">
        <v>8.6699471717800005</v>
      </c>
      <c r="S33">
        <v>8.8885608291799993</v>
      </c>
      <c r="T33">
        <v>6.1864511500599999</v>
      </c>
      <c r="U33">
        <v>10.3524581289</v>
      </c>
      <c r="V33">
        <v>10.2433190912</v>
      </c>
      <c r="W33">
        <v>8.1510996015800004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v>10.158174686500001</v>
      </c>
      <c r="AJ33">
        <v>12.2901522495</v>
      </c>
      <c r="AK33">
        <v>6.8998581465199997</v>
      </c>
      <c r="AL33">
        <v>7.7360189974300004</v>
      </c>
      <c r="AM33">
        <v>8.8687826337400004</v>
      </c>
      <c r="AN33">
        <v>8.0163551794199996</v>
      </c>
      <c r="AO33">
        <v>6.6671177741200003</v>
      </c>
      <c r="AP33">
        <v>7.0530140450500003</v>
      </c>
      <c r="AQ33">
        <v>5.3746764562899996</v>
      </c>
      <c r="AR33">
        <v>8.9595754127799996</v>
      </c>
      <c r="AS33">
        <v>11.079055671100001</v>
      </c>
      <c r="AT33">
        <v>9.6595558446799998</v>
      </c>
      <c r="AU33">
        <v>8.4491436010199994</v>
      </c>
      <c r="AV33">
        <v>6.5770457572699996</v>
      </c>
      <c r="AW33">
        <v>9.0594340906300008</v>
      </c>
      <c r="AX33">
        <v>7.6122614737800003</v>
      </c>
      <c r="AY33">
        <v>5.6632291707600002</v>
      </c>
      <c r="AZ33">
        <v>8.9782007684400007</v>
      </c>
      <c r="BA33">
        <v>8.9376921975400005</v>
      </c>
      <c r="BB33">
        <v>8.8932182760099998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v>11.462993965200001</v>
      </c>
      <c r="E34">
        <v>9.8177981660500002</v>
      </c>
      <c r="F34">
        <v>7.3197807640799999</v>
      </c>
      <c r="G34">
        <v>11.0772008172</v>
      </c>
      <c r="H34">
        <v>11.2358102482</v>
      </c>
      <c r="I34">
        <v>7.4199414621999997</v>
      </c>
      <c r="J34">
        <v>7.5008153497999999</v>
      </c>
      <c r="K34">
        <v>6.8479510963800001</v>
      </c>
      <c r="L34">
        <v>5.7678673598700003</v>
      </c>
      <c r="M34">
        <v>8.2112988595199994</v>
      </c>
      <c r="N34">
        <v>5.97845391283</v>
      </c>
      <c r="O34">
        <v>9.9593786444199992</v>
      </c>
      <c r="P34">
        <v>7.8044969715599999</v>
      </c>
      <c r="Q34">
        <v>7.1174591284900002</v>
      </c>
      <c r="R34">
        <v>10.2206629752</v>
      </c>
      <c r="S34">
        <v>6.2093311311499999</v>
      </c>
      <c r="T34">
        <v>6.5925569337700001</v>
      </c>
      <c r="U34">
        <v>10.2133276003</v>
      </c>
      <c r="V34">
        <v>11.419453921100001</v>
      </c>
      <c r="W34">
        <v>9.3703942615599995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v>10.8093195799</v>
      </c>
      <c r="AJ34">
        <v>9.0776030862900008</v>
      </c>
      <c r="AK34">
        <v>6.5768536728899996</v>
      </c>
      <c r="AL34">
        <v>8.6259063471800008</v>
      </c>
      <c r="AM34">
        <v>9.0095066322000008</v>
      </c>
      <c r="AN34">
        <v>8.0263803147899999</v>
      </c>
      <c r="AO34">
        <v>8.1453200772399992</v>
      </c>
      <c r="AP34">
        <v>7.15434851933</v>
      </c>
      <c r="AQ34">
        <v>5.5412780139900004</v>
      </c>
      <c r="AR34">
        <v>8.7512761462099995</v>
      </c>
      <c r="AS34">
        <v>8.3336232696699994</v>
      </c>
      <c r="AT34">
        <v>11.2994182667</v>
      </c>
      <c r="AU34">
        <v>7.9847508490600001</v>
      </c>
      <c r="AV34">
        <v>6.7781049618100004</v>
      </c>
      <c r="AW34">
        <v>9.7185891286500006</v>
      </c>
      <c r="AX34">
        <v>6.4052677874499997</v>
      </c>
      <c r="AY34">
        <v>5.1352778897000002</v>
      </c>
      <c r="AZ34">
        <v>9.5328137689000005</v>
      </c>
      <c r="BA34">
        <v>8.1384003943700005</v>
      </c>
      <c r="BB34">
        <v>8.8404635109100003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v>13.1575549512</v>
      </c>
      <c r="E35">
        <v>11.0769375909</v>
      </c>
      <c r="F35">
        <v>7.8799666955800003</v>
      </c>
      <c r="G35">
        <v>10.700658096</v>
      </c>
      <c r="H35">
        <v>10.733695862499999</v>
      </c>
      <c r="I35">
        <v>6.8365739005100004</v>
      </c>
      <c r="J35">
        <v>9.5183420010400006</v>
      </c>
      <c r="K35">
        <v>7.0192738031899999</v>
      </c>
      <c r="L35">
        <v>7.65318575556</v>
      </c>
      <c r="M35">
        <v>7.2347343694199999</v>
      </c>
      <c r="N35">
        <v>5.6270638613399999</v>
      </c>
      <c r="O35">
        <v>11.564653955400001</v>
      </c>
      <c r="P35">
        <v>7.4945955832599997</v>
      </c>
      <c r="Q35">
        <v>7.2520664412500002</v>
      </c>
      <c r="R35">
        <v>10.3809378889</v>
      </c>
      <c r="S35">
        <v>7.2918618983599996</v>
      </c>
      <c r="T35">
        <v>5.3850735171200004</v>
      </c>
      <c r="U35">
        <v>9.4862344038300002</v>
      </c>
      <c r="V35">
        <v>10.551005615299999</v>
      </c>
      <c r="W35">
        <v>10.3323749717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v>10.675050778299999</v>
      </c>
      <c r="AJ35">
        <v>8.2596957337300001</v>
      </c>
      <c r="AK35">
        <v>7.4191869153700001</v>
      </c>
      <c r="AL35">
        <v>9.8347781502099991</v>
      </c>
      <c r="AM35">
        <v>8.5279769713900002</v>
      </c>
      <c r="AN35">
        <v>8.6594331471999997</v>
      </c>
      <c r="AO35">
        <v>9.8529466834699999</v>
      </c>
      <c r="AP35">
        <v>7.1645771307599997</v>
      </c>
      <c r="AQ35">
        <v>4.4749346375499996</v>
      </c>
      <c r="AR35">
        <v>7.72272507963</v>
      </c>
      <c r="AS35">
        <v>7.76998296917</v>
      </c>
      <c r="AT35">
        <v>11.586108056800001</v>
      </c>
      <c r="AU35">
        <v>8.7741533863600001</v>
      </c>
      <c r="AV35">
        <v>7.05931569982</v>
      </c>
      <c r="AW35">
        <v>10.4339710842</v>
      </c>
      <c r="AX35">
        <v>4.5164158046100003</v>
      </c>
      <c r="AY35">
        <v>4.9557366671800001</v>
      </c>
      <c r="AZ35">
        <v>6.8632602887800003</v>
      </c>
      <c r="BA35">
        <v>9.8346990327199997</v>
      </c>
      <c r="BB35">
        <v>9.38307055826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v>13.815449093</v>
      </c>
      <c r="E36">
        <v>9.27024787605</v>
      </c>
      <c r="F36">
        <v>7.2243021164299996</v>
      </c>
      <c r="G36">
        <v>8.2607771779799997</v>
      </c>
      <c r="H36">
        <v>9.7444421951700004</v>
      </c>
      <c r="I36">
        <v>8.8171288887999992</v>
      </c>
      <c r="J36">
        <v>6.9276185690199998</v>
      </c>
      <c r="K36">
        <v>7.8034863787199997</v>
      </c>
      <c r="L36">
        <v>6.3637236969400002</v>
      </c>
      <c r="M36">
        <v>8.6663125260899996</v>
      </c>
      <c r="N36">
        <v>7.8604403198500004</v>
      </c>
      <c r="O36">
        <v>11.156719191900001</v>
      </c>
      <c r="P36">
        <v>7.7632807401999999</v>
      </c>
      <c r="Q36">
        <v>7.3893929856499998</v>
      </c>
      <c r="R36">
        <v>10.949078843400001</v>
      </c>
      <c r="S36">
        <v>7.8109771072500003</v>
      </c>
      <c r="T36">
        <v>6.1695420379800003</v>
      </c>
      <c r="U36">
        <v>7.3961421885199998</v>
      </c>
      <c r="V36">
        <v>9.1509734024</v>
      </c>
      <c r="W36">
        <v>9.6931015626699999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v>8.9801528241300002</v>
      </c>
      <c r="AJ36">
        <v>7.8561483345500003</v>
      </c>
      <c r="AK36">
        <v>8.3969351359900006</v>
      </c>
      <c r="AL36">
        <v>9.3806571214899996</v>
      </c>
      <c r="AM36">
        <v>9.5948605855999993</v>
      </c>
      <c r="AN36">
        <v>8.7516102688000004</v>
      </c>
      <c r="AO36">
        <v>8.4840959490600003</v>
      </c>
      <c r="AP36">
        <v>7.2599735647100001</v>
      </c>
      <c r="AQ36">
        <v>4.9715519767599998</v>
      </c>
      <c r="AR36">
        <v>7.5492183749199997</v>
      </c>
      <c r="AS36">
        <v>7.5363055650000002</v>
      </c>
      <c r="AT36">
        <v>13.067691501000001</v>
      </c>
      <c r="AU36">
        <v>8.0879750616799999</v>
      </c>
      <c r="AV36">
        <v>7.0105801231299996</v>
      </c>
      <c r="AW36">
        <v>11.165171387399999</v>
      </c>
      <c r="AX36">
        <v>5.6225527161600004</v>
      </c>
      <c r="AY36">
        <v>4.9856607152999999</v>
      </c>
      <c r="AZ36">
        <v>5.8495605826599997</v>
      </c>
      <c r="BA36">
        <v>11.2143832796</v>
      </c>
      <c r="BB36">
        <v>8.5007860647300006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v>13.103986455799999</v>
      </c>
      <c r="E37">
        <v>8.6619386001100001</v>
      </c>
      <c r="F37">
        <v>7.4180576933299998</v>
      </c>
      <c r="G37">
        <v>10.6270620358</v>
      </c>
      <c r="H37">
        <v>8.3999526631400006</v>
      </c>
      <c r="I37">
        <v>7.6958043606600004</v>
      </c>
      <c r="J37">
        <v>7.9134430521999999</v>
      </c>
      <c r="K37">
        <v>8.5329704634599999</v>
      </c>
      <c r="L37">
        <v>6.5972788829300004</v>
      </c>
      <c r="M37">
        <v>9.7843859045899997</v>
      </c>
      <c r="N37">
        <v>9.4342506981500005</v>
      </c>
      <c r="O37">
        <v>14.0034404753</v>
      </c>
      <c r="P37">
        <v>10.589059772300001</v>
      </c>
      <c r="Q37">
        <v>6.9782180959</v>
      </c>
      <c r="R37">
        <v>9.1938452096900001</v>
      </c>
      <c r="S37">
        <v>8.8521404827199994</v>
      </c>
      <c r="T37">
        <v>8.2180122780500007</v>
      </c>
      <c r="U37">
        <v>6.5830092902599997</v>
      </c>
      <c r="V37">
        <v>8.7661847458200004</v>
      </c>
      <c r="W37">
        <v>11.1271672525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v>9.8976795306199996</v>
      </c>
      <c r="AJ37">
        <v>6.5321627046000001</v>
      </c>
      <c r="AK37">
        <v>8.6306263793899998</v>
      </c>
      <c r="AL37">
        <v>9.3339717284599999</v>
      </c>
      <c r="AM37">
        <v>8.4438511242400001</v>
      </c>
      <c r="AN37">
        <v>7.5815403459399997</v>
      </c>
      <c r="AO37">
        <v>8.3205169499299991</v>
      </c>
      <c r="AP37">
        <v>7.1466057948200001</v>
      </c>
      <c r="AQ37">
        <v>6.5620963080400001</v>
      </c>
      <c r="AR37">
        <v>7.32797483519</v>
      </c>
      <c r="AS37">
        <v>6.5623346715400004</v>
      </c>
      <c r="AT37">
        <v>10.755834099699999</v>
      </c>
      <c r="AU37">
        <v>8.4110439930900007</v>
      </c>
      <c r="AV37">
        <v>6.8761524868599997</v>
      </c>
      <c r="AW37">
        <v>10.416286441</v>
      </c>
      <c r="AX37">
        <v>6.9215896933499996</v>
      </c>
      <c r="AY37">
        <v>5.7419915682099996</v>
      </c>
      <c r="AZ37">
        <v>6.4837688765600001</v>
      </c>
      <c r="BA37">
        <v>10.750963457999999</v>
      </c>
      <c r="BB37">
        <v>7.56320320776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v>13.5760761209</v>
      </c>
      <c r="E38">
        <v>8.4475998483199994</v>
      </c>
      <c r="F38">
        <v>7.7367512285700002</v>
      </c>
      <c r="G38">
        <v>9.2421404026000005</v>
      </c>
      <c r="H38">
        <v>7.8289575869099997</v>
      </c>
      <c r="I38">
        <v>7.9718061563699996</v>
      </c>
      <c r="J38">
        <v>8.7402553217300003</v>
      </c>
      <c r="K38">
        <v>8.1406554453299993</v>
      </c>
      <c r="L38">
        <v>5.6867288846499999</v>
      </c>
      <c r="M38">
        <v>9.9440752555199996</v>
      </c>
      <c r="N38">
        <v>8.2257799212399991</v>
      </c>
      <c r="O38">
        <v>10.8241888842</v>
      </c>
      <c r="P38">
        <v>11.4217769968</v>
      </c>
      <c r="Q38">
        <v>6.3221788585500001</v>
      </c>
      <c r="R38">
        <v>9.4156669537699997</v>
      </c>
      <c r="S38">
        <v>7.35635649459</v>
      </c>
      <c r="T38">
        <v>6.9098939912899997</v>
      </c>
      <c r="U38">
        <v>7.8475416062800001</v>
      </c>
      <c r="V38">
        <v>9.7872755747000006</v>
      </c>
      <c r="W38">
        <v>10.2830096303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v>11.9522244835</v>
      </c>
      <c r="AJ38">
        <v>6.9248564147699998</v>
      </c>
      <c r="AK38">
        <v>7.5030336801199997</v>
      </c>
      <c r="AL38">
        <v>9.0206774013800004</v>
      </c>
      <c r="AM38">
        <v>8.2468434531099994</v>
      </c>
      <c r="AN38">
        <v>7.2833296940199999</v>
      </c>
      <c r="AO38">
        <v>8.9496095557299995</v>
      </c>
      <c r="AP38">
        <v>6.6804327628699998</v>
      </c>
      <c r="AQ38">
        <v>6.3795405389099997</v>
      </c>
      <c r="AR38">
        <v>8.2658636082499992</v>
      </c>
      <c r="AS38">
        <v>3.95684007358</v>
      </c>
      <c r="AT38">
        <v>9.7305732598199999</v>
      </c>
      <c r="AU38">
        <v>7.8045199096099998</v>
      </c>
      <c r="AV38">
        <v>6.9699290704200001</v>
      </c>
      <c r="AW38">
        <v>9.3988035744000005</v>
      </c>
      <c r="AX38">
        <v>7.7289365876899998</v>
      </c>
      <c r="AY38">
        <v>5.5332314942799998</v>
      </c>
      <c r="AZ38">
        <v>7.6071806228499996</v>
      </c>
      <c r="BA38">
        <v>10.997865876300001</v>
      </c>
      <c r="BB38">
        <v>7.3096758878300001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v>12.615674049300001</v>
      </c>
      <c r="E39">
        <v>10.622402446100001</v>
      </c>
      <c r="F39">
        <v>5.9400564844500003</v>
      </c>
      <c r="G39">
        <v>7.6717355456699998</v>
      </c>
      <c r="H39">
        <v>9.2144990370100004</v>
      </c>
      <c r="I39">
        <v>7.6090605525599999</v>
      </c>
      <c r="J39">
        <v>10.674003258200001</v>
      </c>
      <c r="K39">
        <v>6.9471950132</v>
      </c>
      <c r="L39">
        <v>7.0973650387599996</v>
      </c>
      <c r="M39">
        <v>8.2968638458400008</v>
      </c>
      <c r="N39">
        <v>9.8382602193400004</v>
      </c>
      <c r="O39">
        <v>9.4061697089000003</v>
      </c>
      <c r="P39">
        <v>7.67319937122</v>
      </c>
      <c r="Q39">
        <v>6.0379180314100003</v>
      </c>
      <c r="R39">
        <v>10.1035488793</v>
      </c>
      <c r="S39">
        <v>7.8841713875000003</v>
      </c>
      <c r="T39">
        <v>6.0032033381099996</v>
      </c>
      <c r="U39">
        <v>8.6139260129299995</v>
      </c>
      <c r="V39">
        <v>11.945243378600001</v>
      </c>
      <c r="W39">
        <v>9.7577547842300003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v>15.3201561404</v>
      </c>
      <c r="AJ39">
        <v>8.0787124096399996</v>
      </c>
      <c r="AK39">
        <v>8.4116922772899994</v>
      </c>
      <c r="AL39">
        <v>7.6287893879100004</v>
      </c>
      <c r="AM39">
        <v>9.1230103379200003</v>
      </c>
      <c r="AN39">
        <v>7.8446426220400003</v>
      </c>
      <c r="AO39">
        <v>9.0680304865399997</v>
      </c>
      <c r="AP39">
        <v>6.8589180155999996</v>
      </c>
      <c r="AQ39">
        <v>4.8612783559199997</v>
      </c>
      <c r="AR39">
        <v>8.9439893071099998</v>
      </c>
      <c r="AS39">
        <v>5.26831905342</v>
      </c>
      <c r="AT39">
        <v>9.8766135971099995</v>
      </c>
      <c r="AU39">
        <v>6.1564619443700002</v>
      </c>
      <c r="AV39">
        <v>6.2179258982499999</v>
      </c>
      <c r="AW39">
        <v>9.2619017295199999</v>
      </c>
      <c r="AX39">
        <v>7.2077331708000001</v>
      </c>
      <c r="AY39">
        <v>3.8858676275700001</v>
      </c>
      <c r="AZ39">
        <v>8.8614069073599993</v>
      </c>
      <c r="BA39">
        <v>11.9074245764</v>
      </c>
      <c r="BB39">
        <v>9.2417891794900004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v>11.8726983015</v>
      </c>
      <c r="E40">
        <v>9.5710040971700003</v>
      </c>
      <c r="F40">
        <v>7.3341938061900001</v>
      </c>
      <c r="G40">
        <v>7.6599447111299996</v>
      </c>
      <c r="H40">
        <v>8.1029104537399999</v>
      </c>
      <c r="I40">
        <v>7.0607616477599997</v>
      </c>
      <c r="J40">
        <v>9.8123958679900003</v>
      </c>
      <c r="K40">
        <v>6.4719776089399996</v>
      </c>
      <c r="L40">
        <v>5.8383139773900004</v>
      </c>
      <c r="M40">
        <v>10.1375033814</v>
      </c>
      <c r="N40">
        <v>8.6558755541900005</v>
      </c>
      <c r="O40">
        <v>10.0127998625</v>
      </c>
      <c r="P40">
        <v>8.19700951035</v>
      </c>
      <c r="Q40">
        <v>6.4861669012799998</v>
      </c>
      <c r="R40">
        <v>9.1258002768100006</v>
      </c>
      <c r="S40">
        <v>8.5045404019100008</v>
      </c>
      <c r="T40">
        <v>4.4642378997699996</v>
      </c>
      <c r="U40">
        <v>9.9722805201</v>
      </c>
      <c r="V40">
        <v>8.9188436583299993</v>
      </c>
      <c r="W40">
        <v>8.2327882775500001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v>15.3922074226</v>
      </c>
      <c r="AJ40">
        <v>8.9753892305999994</v>
      </c>
      <c r="AK40">
        <v>9.1172582107799993</v>
      </c>
      <c r="AL40">
        <v>8.98784682412</v>
      </c>
      <c r="AM40">
        <v>9.10010533142</v>
      </c>
      <c r="AN40">
        <v>7.9901262851099997</v>
      </c>
      <c r="AO40">
        <v>10.799362604300001</v>
      </c>
      <c r="AP40">
        <v>7.0256839469600001</v>
      </c>
      <c r="AQ40">
        <v>3.2470979616400002</v>
      </c>
      <c r="AR40">
        <v>8.6273103362200008</v>
      </c>
      <c r="AS40">
        <v>6.8482848197599999</v>
      </c>
      <c r="AT40">
        <v>9.9454481039400005</v>
      </c>
      <c r="AU40">
        <v>6.7563880831600001</v>
      </c>
      <c r="AV40">
        <v>6.51097763832</v>
      </c>
      <c r="AW40">
        <v>10.432095446</v>
      </c>
      <c r="AX40">
        <v>8.6968226062799996</v>
      </c>
      <c r="AY40">
        <v>4.2640257590199999</v>
      </c>
      <c r="AZ40">
        <v>10.920679272899999</v>
      </c>
      <c r="BA40">
        <v>9.8321514650499999</v>
      </c>
      <c r="BB40">
        <v>7.9672823154900003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v>11.189681419299999</v>
      </c>
      <c r="E41">
        <v>9.2503877533400001</v>
      </c>
      <c r="F41">
        <v>7.4491169816399996</v>
      </c>
      <c r="G41">
        <v>8.3556207008900003</v>
      </c>
      <c r="H41">
        <v>5.63132239788</v>
      </c>
      <c r="I41">
        <v>8.1808120009300005</v>
      </c>
      <c r="J41">
        <v>4.90103888324</v>
      </c>
      <c r="K41">
        <v>6.1677442524000003</v>
      </c>
      <c r="L41">
        <v>6.2220920209499999</v>
      </c>
      <c r="M41">
        <v>10.1296072593</v>
      </c>
      <c r="N41">
        <v>8.6282119054800006</v>
      </c>
      <c r="O41">
        <v>9.7638626358099998</v>
      </c>
      <c r="P41">
        <v>7.3861738770000001</v>
      </c>
      <c r="Q41">
        <v>6.6042085416800003</v>
      </c>
      <c r="R41">
        <v>8.4365074260200004</v>
      </c>
      <c r="S41">
        <v>9.0018702200699998</v>
      </c>
      <c r="T41">
        <v>4.4850169584800001</v>
      </c>
      <c r="U41">
        <v>9.1898710613900008</v>
      </c>
      <c r="V41">
        <v>8.0917171479299999</v>
      </c>
      <c r="W41">
        <v>5.7912211288100002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v>10.663657559400001</v>
      </c>
      <c r="AJ41">
        <v>7.3392077088400001</v>
      </c>
      <c r="AK41">
        <v>8.6321152806800008</v>
      </c>
      <c r="AL41">
        <v>9.0895597302700004</v>
      </c>
      <c r="AM41">
        <v>8.0116821982000008</v>
      </c>
      <c r="AN41">
        <v>7.4882856073199999</v>
      </c>
      <c r="AO41">
        <v>8.6000929163799995</v>
      </c>
      <c r="AP41">
        <v>7.1515314355399999</v>
      </c>
      <c r="AQ41">
        <v>3.81927269482</v>
      </c>
      <c r="AR41">
        <v>7.6875810392400004</v>
      </c>
      <c r="AS41">
        <v>7.6037063265900002</v>
      </c>
      <c r="AT41">
        <v>9.0627360679399995</v>
      </c>
      <c r="AU41">
        <v>8.0035995091800007</v>
      </c>
      <c r="AV41">
        <v>7.0167441036999998</v>
      </c>
      <c r="AW41">
        <v>10.4348771923</v>
      </c>
      <c r="AX41">
        <v>7.4105084016899996</v>
      </c>
      <c r="AY41">
        <v>5.6533582338899997</v>
      </c>
      <c r="AZ41">
        <v>9.2010227032199996</v>
      </c>
      <c r="BA41">
        <v>9.2760782219400006</v>
      </c>
      <c r="BB41">
        <v>8.0942602475700003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v>11.3501795933</v>
      </c>
      <c r="E42">
        <v>8.2302841789799999</v>
      </c>
      <c r="F42">
        <v>6.4741916393299999</v>
      </c>
      <c r="G42">
        <v>9.1218043402000006</v>
      </c>
      <c r="H42">
        <v>7.0244419351799996</v>
      </c>
      <c r="I42">
        <v>7.5537682852000003</v>
      </c>
      <c r="J42">
        <v>6.1617170895599997</v>
      </c>
      <c r="K42">
        <v>6.7557651828300003</v>
      </c>
      <c r="L42">
        <v>8.0850315971400004</v>
      </c>
      <c r="M42">
        <v>9.2955940006300004</v>
      </c>
      <c r="N42">
        <v>7.6352246776200001</v>
      </c>
      <c r="O42">
        <v>9.6794548279699999</v>
      </c>
      <c r="P42">
        <v>8.5951166745799998</v>
      </c>
      <c r="Q42">
        <v>6.5280286826099996</v>
      </c>
      <c r="R42">
        <v>8.5494207227800008</v>
      </c>
      <c r="S42">
        <v>7.2133288150599997</v>
      </c>
      <c r="T42">
        <v>5.8704347925500002</v>
      </c>
      <c r="U42">
        <v>8.5448731436299994</v>
      </c>
      <c r="V42">
        <v>7.0733638243100003</v>
      </c>
      <c r="W42">
        <v>5.6791763377200004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v>10.636095388199999</v>
      </c>
      <c r="AJ42">
        <v>6.7868745748699997</v>
      </c>
      <c r="AK42">
        <v>6.59776756641</v>
      </c>
      <c r="AL42">
        <v>9.87686805371</v>
      </c>
      <c r="AM42">
        <v>8.3174293481399992</v>
      </c>
      <c r="AN42">
        <v>6.3015619396</v>
      </c>
      <c r="AO42">
        <v>7.2978236969400001</v>
      </c>
      <c r="AP42">
        <v>7.0574637514700003</v>
      </c>
      <c r="AQ42">
        <v>6.0363932555300002</v>
      </c>
      <c r="AR42">
        <v>7.6592972489899998</v>
      </c>
      <c r="AS42">
        <v>7.8894553027200001</v>
      </c>
      <c r="AT42">
        <v>8.6264374837800002</v>
      </c>
      <c r="AU42">
        <v>8.9241753638300008</v>
      </c>
      <c r="AV42">
        <v>6.7843515620800003</v>
      </c>
      <c r="AW42">
        <v>11.1302613929</v>
      </c>
      <c r="AX42">
        <v>7.7657277085400001</v>
      </c>
      <c r="AY42">
        <v>6.5043070462200001</v>
      </c>
      <c r="AZ42">
        <v>8.2839474695700002</v>
      </c>
      <c r="BA42">
        <v>9.6137167819799991</v>
      </c>
      <c r="BB42">
        <v>6.5864432063500002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v>13.032074896099999</v>
      </c>
      <c r="E43">
        <v>8.4797915702300006</v>
      </c>
      <c r="F43">
        <v>5.8696297577900003</v>
      </c>
      <c r="G43">
        <v>9.0699366487299997</v>
      </c>
      <c r="H43">
        <v>7.36612939812</v>
      </c>
      <c r="I43">
        <v>7.1937699725200002</v>
      </c>
      <c r="J43">
        <v>6.5530386432699999</v>
      </c>
      <c r="K43">
        <v>6.9355143121499996</v>
      </c>
      <c r="L43">
        <v>6.7786668153600003</v>
      </c>
      <c r="M43">
        <v>9.4930699969700001</v>
      </c>
      <c r="N43">
        <v>6.3330129838499998</v>
      </c>
      <c r="O43">
        <v>9.9142020142400007</v>
      </c>
      <c r="P43">
        <v>8.2245059446499997</v>
      </c>
      <c r="Q43">
        <v>6.4044239427800003</v>
      </c>
      <c r="R43">
        <v>9.9947895210300004</v>
      </c>
      <c r="S43">
        <v>10.0406637459</v>
      </c>
      <c r="T43">
        <v>5.1405431652300004</v>
      </c>
      <c r="U43">
        <v>7.9882526880500002</v>
      </c>
      <c r="V43">
        <v>7.6213711364899996</v>
      </c>
      <c r="W43">
        <v>7.0591227783299999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v>8.6616292097999992</v>
      </c>
      <c r="AJ43">
        <v>6.5544847423099997</v>
      </c>
      <c r="AK43">
        <v>7.6828204028</v>
      </c>
      <c r="AL43">
        <v>9.8682894240400003</v>
      </c>
      <c r="AM43">
        <v>9.3866069540399995</v>
      </c>
      <c r="AN43">
        <v>5.6303075102299998</v>
      </c>
      <c r="AO43">
        <v>7.0367224188000002</v>
      </c>
      <c r="AP43">
        <v>6.6551328551399997</v>
      </c>
      <c r="AQ43">
        <v>6.0232320934999999</v>
      </c>
      <c r="AR43">
        <v>10.804245358599999</v>
      </c>
      <c r="AS43">
        <v>7.9649067743100002</v>
      </c>
      <c r="AT43">
        <v>8.5318082216099995</v>
      </c>
      <c r="AU43">
        <v>8.2103073148599997</v>
      </c>
      <c r="AV43">
        <v>5.9452157091800002</v>
      </c>
      <c r="AW43">
        <v>11.012262161600001</v>
      </c>
      <c r="AX43">
        <v>8.4858601138500003</v>
      </c>
      <c r="AY43">
        <v>6.3313767968699999</v>
      </c>
      <c r="AZ43">
        <v>7.4619588184800003</v>
      </c>
      <c r="BA43">
        <v>8.7830426785300002</v>
      </c>
      <c r="BB43">
        <v>7.7231765814899997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v>12.3666793454</v>
      </c>
      <c r="E44">
        <v>8.6812064434000007</v>
      </c>
      <c r="F44">
        <v>6.2412220497800002</v>
      </c>
      <c r="G44">
        <v>8.6234788769899993</v>
      </c>
      <c r="H44">
        <v>8.4862186036900003</v>
      </c>
      <c r="I44">
        <v>8.1678820989700007</v>
      </c>
      <c r="J44">
        <v>5.7023153067000001</v>
      </c>
      <c r="K44">
        <v>7.0343391545799996</v>
      </c>
      <c r="L44">
        <v>7.7143219538899999</v>
      </c>
      <c r="M44">
        <v>9.0981431153999992</v>
      </c>
      <c r="N44">
        <v>9.7229020182599992</v>
      </c>
      <c r="O44">
        <v>9.1116066128700002</v>
      </c>
      <c r="P44">
        <v>7.0502849975100004</v>
      </c>
      <c r="Q44">
        <v>5.5748300163</v>
      </c>
      <c r="R44">
        <v>11.0403503646</v>
      </c>
      <c r="S44">
        <v>10.269470779800001</v>
      </c>
      <c r="T44">
        <v>8.0732194047199997</v>
      </c>
      <c r="U44">
        <v>7.9319878321899999</v>
      </c>
      <c r="V44">
        <v>11.4120299351</v>
      </c>
      <c r="W44">
        <v>8.8996995932300003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v>9.1844329629200008</v>
      </c>
      <c r="AJ44">
        <v>7.4179319470999996</v>
      </c>
      <c r="AK44">
        <v>7.1604703388199997</v>
      </c>
      <c r="AL44">
        <v>9.7598159278499992</v>
      </c>
      <c r="AM44">
        <v>9.1716169984300002</v>
      </c>
      <c r="AN44">
        <v>6.79662098939</v>
      </c>
      <c r="AO44">
        <v>6.8441352377499998</v>
      </c>
      <c r="AP44">
        <v>6.3403777042899998</v>
      </c>
      <c r="AQ44">
        <v>5.82089320573</v>
      </c>
      <c r="AR44">
        <v>10.5169532235</v>
      </c>
      <c r="AS44">
        <v>8.7631092023200008</v>
      </c>
      <c r="AT44">
        <v>9.3807084160999992</v>
      </c>
      <c r="AU44">
        <v>7.5955338558900003</v>
      </c>
      <c r="AV44">
        <v>6.0032534028500004</v>
      </c>
      <c r="AW44">
        <v>10.645577059400001</v>
      </c>
      <c r="AX44">
        <v>8.9183619265900003</v>
      </c>
      <c r="AY44">
        <v>6.0034583667000003</v>
      </c>
      <c r="AZ44">
        <v>7.9378619851199996</v>
      </c>
      <c r="BA44">
        <v>9.9283645184299996</v>
      </c>
      <c r="BB44">
        <v>9.9496215052100005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v>11.952313950200001</v>
      </c>
      <c r="E45">
        <v>10.8458535756</v>
      </c>
      <c r="F45">
        <v>6.7457188167400002</v>
      </c>
      <c r="G45">
        <v>7.53824068691</v>
      </c>
      <c r="H45">
        <v>8.6957427252600006</v>
      </c>
      <c r="I45">
        <v>9.5145158212599998</v>
      </c>
      <c r="J45">
        <v>7.6324769639700003</v>
      </c>
      <c r="K45">
        <v>6.7268321332900003</v>
      </c>
      <c r="L45">
        <v>6.3916657879600001</v>
      </c>
      <c r="M45">
        <v>9.7194599952900003</v>
      </c>
      <c r="N45">
        <v>9.1355651659799992</v>
      </c>
      <c r="O45">
        <v>9.3388520816699998</v>
      </c>
      <c r="P45">
        <v>6.7630200612999998</v>
      </c>
      <c r="Q45">
        <v>5.7025406179200004</v>
      </c>
      <c r="R45">
        <v>9.0976626791800008</v>
      </c>
      <c r="S45">
        <v>6.1860394416800002</v>
      </c>
      <c r="T45">
        <v>6.9119536419100003</v>
      </c>
      <c r="U45">
        <v>8.8015734239899999</v>
      </c>
      <c r="V45">
        <v>10.3429837898</v>
      </c>
      <c r="W45">
        <v>10.3330936083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v>8.7796956565100004</v>
      </c>
      <c r="AJ45">
        <v>6.4984473657299997</v>
      </c>
      <c r="AK45">
        <v>6.8962739361100001</v>
      </c>
      <c r="AL45">
        <v>8.2990249422800009</v>
      </c>
      <c r="AM45">
        <v>9.6190261512100008</v>
      </c>
      <c r="AN45">
        <v>7.6957514371700002</v>
      </c>
      <c r="AO45">
        <v>8.7639508682600002</v>
      </c>
      <c r="AP45">
        <v>6.3807861323699999</v>
      </c>
      <c r="AQ45">
        <v>7.7893614913000002</v>
      </c>
      <c r="AR45">
        <v>11.0745285265</v>
      </c>
      <c r="AS45">
        <v>9.2805978942999996</v>
      </c>
      <c r="AT45">
        <v>10.1652224968</v>
      </c>
      <c r="AU45">
        <v>8.1350395430999995</v>
      </c>
      <c r="AV45">
        <v>6.3310854820099998</v>
      </c>
      <c r="AW45">
        <v>10.8687103183</v>
      </c>
      <c r="AX45">
        <v>6.4047212017100001</v>
      </c>
      <c r="AY45">
        <v>5.9573915703999996</v>
      </c>
      <c r="AZ45">
        <v>10.1774578077</v>
      </c>
      <c r="BA45">
        <v>11.073356865599999</v>
      </c>
      <c r="BB45">
        <v>11.0145564237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v>10.966545865900001</v>
      </c>
      <c r="E46">
        <v>8.1341936587900001</v>
      </c>
      <c r="F46">
        <v>6.7892055991899998</v>
      </c>
      <c r="G46">
        <v>6.5669832371599997</v>
      </c>
      <c r="H46">
        <v>9.2156832632600008</v>
      </c>
      <c r="I46">
        <v>8.5411524162799992</v>
      </c>
      <c r="J46">
        <v>7.9969074314000004</v>
      </c>
      <c r="K46">
        <v>6.9021771528900002</v>
      </c>
      <c r="L46">
        <v>6.5614386126599999</v>
      </c>
      <c r="M46">
        <v>9.6324669332900008</v>
      </c>
      <c r="N46">
        <v>9.4285434809299993</v>
      </c>
      <c r="O46">
        <v>9.8868340334900005</v>
      </c>
      <c r="P46">
        <v>6.7827753566500002</v>
      </c>
      <c r="Q46">
        <v>6.2619405944900004</v>
      </c>
      <c r="R46">
        <v>9.7037294663299996</v>
      </c>
      <c r="S46">
        <v>6.0928741548999996</v>
      </c>
      <c r="T46">
        <v>5.0685856035399999</v>
      </c>
      <c r="U46">
        <v>9.0133798554000002</v>
      </c>
      <c r="V46">
        <v>11.614981156100001</v>
      </c>
      <c r="W46">
        <v>8.4448174553699999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v>8.0491289470399998</v>
      </c>
      <c r="AJ46">
        <v>5.8963736707700001</v>
      </c>
      <c r="AK46">
        <v>9.2018978210900002</v>
      </c>
      <c r="AL46">
        <v>7.0151351870700003</v>
      </c>
      <c r="AM46">
        <v>10.416337992700001</v>
      </c>
      <c r="AN46">
        <v>6.4205874666599998</v>
      </c>
      <c r="AO46">
        <v>7.7309761984099996</v>
      </c>
      <c r="AP46">
        <v>5.7128347771800003</v>
      </c>
      <c r="AQ46">
        <v>6.8710580226599998</v>
      </c>
      <c r="AR46">
        <v>10.689649747200001</v>
      </c>
      <c r="AS46">
        <v>5.92181071095</v>
      </c>
      <c r="AT46">
        <v>9.7303151316300003</v>
      </c>
      <c r="AU46">
        <v>7.41337539436</v>
      </c>
      <c r="AV46">
        <v>6.0338308532699996</v>
      </c>
      <c r="AW46">
        <v>10.1818077191</v>
      </c>
      <c r="AX46">
        <v>5.4794687128400001</v>
      </c>
      <c r="AY46">
        <v>5.8054259669899997</v>
      </c>
      <c r="AZ46">
        <v>8.4579557617500001</v>
      </c>
      <c r="BA46">
        <v>11.5253381169</v>
      </c>
      <c r="BB46">
        <v>7.1027528651200003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v>9.9752310192400007</v>
      </c>
      <c r="E47">
        <v>7.4024910861900004</v>
      </c>
      <c r="F47">
        <v>7.8171308916299997</v>
      </c>
      <c r="G47">
        <v>7.7960948118399997</v>
      </c>
      <c r="H47">
        <v>7.2885013254200004</v>
      </c>
      <c r="I47">
        <v>6.1492446513200001</v>
      </c>
      <c r="J47">
        <v>8.9067243192400003</v>
      </c>
      <c r="K47">
        <v>7.4616833716200004</v>
      </c>
      <c r="L47">
        <v>6.5347660450499996</v>
      </c>
      <c r="M47">
        <v>9.4601837276299996</v>
      </c>
      <c r="N47">
        <v>8.3231142042599995</v>
      </c>
      <c r="O47">
        <v>10.2152268475</v>
      </c>
      <c r="P47">
        <v>7.2894376587299998</v>
      </c>
      <c r="Q47">
        <v>6.4604577428600001</v>
      </c>
      <c r="R47">
        <v>7.1141763845000003</v>
      </c>
      <c r="S47">
        <v>6.8872519327499999</v>
      </c>
      <c r="T47">
        <v>5.5391610390599997</v>
      </c>
      <c r="U47">
        <v>8.5761271247199993</v>
      </c>
      <c r="V47">
        <v>9.6742711089900002</v>
      </c>
      <c r="W47">
        <v>8.4695677634499997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v>7.8390630728800001</v>
      </c>
      <c r="AJ47">
        <v>6.4635369806699998</v>
      </c>
      <c r="AK47">
        <v>9.7444265637900003</v>
      </c>
      <c r="AL47">
        <v>6.7451544766999998</v>
      </c>
      <c r="AM47">
        <v>10.9374764963</v>
      </c>
      <c r="AN47">
        <v>5.6170899414199997</v>
      </c>
      <c r="AO47">
        <v>8.0197641943699995</v>
      </c>
      <c r="AP47">
        <v>6.15056486743</v>
      </c>
      <c r="AQ47">
        <v>7.4392432374800004</v>
      </c>
      <c r="AR47">
        <v>9.6128137137399996</v>
      </c>
      <c r="AS47">
        <v>5.0839817090599997</v>
      </c>
      <c r="AT47">
        <v>9.5041111984099995</v>
      </c>
      <c r="AU47">
        <v>7.4053067412200004</v>
      </c>
      <c r="AV47">
        <v>6.3027347208200002</v>
      </c>
      <c r="AW47">
        <v>7.9846154809299996</v>
      </c>
      <c r="AX47">
        <v>6.7442523775899996</v>
      </c>
      <c r="AY47">
        <v>4.2099378376500001</v>
      </c>
      <c r="AZ47">
        <v>9.4508900637399993</v>
      </c>
      <c r="BA47">
        <v>10.7890561237</v>
      </c>
      <c r="BB47">
        <v>7.8949928210399998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v>7.3849585196399996</v>
      </c>
      <c r="E48">
        <v>7.6759884405500003</v>
      </c>
      <c r="F48">
        <v>5.8231506486700004</v>
      </c>
      <c r="G48">
        <v>7.86708240941</v>
      </c>
      <c r="H48">
        <v>6.70390717053</v>
      </c>
      <c r="I48">
        <v>6.3003107981299999</v>
      </c>
      <c r="J48">
        <v>9.6753317266100005</v>
      </c>
      <c r="K48">
        <v>7.5853018949499997</v>
      </c>
      <c r="L48">
        <v>7.7278596132599997</v>
      </c>
      <c r="M48">
        <v>9.9619910075100009</v>
      </c>
      <c r="N48">
        <v>7.0370447197299999</v>
      </c>
      <c r="O48">
        <v>10.2050741773</v>
      </c>
      <c r="P48">
        <v>5.8124859447999997</v>
      </c>
      <c r="Q48">
        <v>6.1141856477200003</v>
      </c>
      <c r="R48">
        <v>8.08086304377</v>
      </c>
      <c r="S48">
        <v>8.5897235625500006</v>
      </c>
      <c r="T48">
        <v>5.4910017817799996</v>
      </c>
      <c r="U48">
        <v>7.9300837713299996</v>
      </c>
      <c r="V48">
        <v>7.6416931252599998</v>
      </c>
      <c r="W48">
        <v>7.9450517735100004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v>8.5773070599299999</v>
      </c>
      <c r="AJ48">
        <v>7.2104286266799997</v>
      </c>
      <c r="AK48">
        <v>9.6592893237900004</v>
      </c>
      <c r="AL48">
        <v>7.85245280009</v>
      </c>
      <c r="AM48">
        <v>9.1986737422400005</v>
      </c>
      <c r="AN48">
        <v>7.92160465154</v>
      </c>
      <c r="AO48">
        <v>7.2163799268700002</v>
      </c>
      <c r="AP48">
        <v>5.8859211629299999</v>
      </c>
      <c r="AQ48">
        <v>7.4513244849999998</v>
      </c>
      <c r="AR48">
        <v>7.7769575764300001</v>
      </c>
      <c r="AS48">
        <v>4.6714084593400003</v>
      </c>
      <c r="AT48">
        <v>7.03388740834</v>
      </c>
      <c r="AU48">
        <v>8.4371702641099997</v>
      </c>
      <c r="AV48">
        <v>6.87885252383</v>
      </c>
      <c r="AW48">
        <v>8.75627099069</v>
      </c>
      <c r="AX48">
        <v>7.4063953046300002</v>
      </c>
      <c r="AY48">
        <v>7.9380498633799998</v>
      </c>
      <c r="AZ48">
        <v>7.0174310125900003</v>
      </c>
      <c r="BA48">
        <v>10.125545126700001</v>
      </c>
      <c r="BB48">
        <v>8.9669500224600007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v>6.3681787198900004</v>
      </c>
      <c r="E49">
        <v>8.2764497339900007</v>
      </c>
      <c r="F49">
        <v>6.3628196408299997</v>
      </c>
      <c r="G49">
        <v>7.6948319962699996</v>
      </c>
      <c r="H49">
        <v>7.4610637875799997</v>
      </c>
      <c r="I49">
        <v>7.9612970510799999</v>
      </c>
      <c r="J49">
        <v>8.3581543819800004</v>
      </c>
      <c r="K49">
        <v>7.4223689397700001</v>
      </c>
      <c r="L49">
        <v>6.0358070149999996</v>
      </c>
      <c r="M49">
        <v>9.4379990395199993</v>
      </c>
      <c r="N49">
        <v>6.1933592920400002</v>
      </c>
      <c r="O49">
        <v>9.2146220491899999</v>
      </c>
      <c r="P49">
        <v>5.75913178374</v>
      </c>
      <c r="Q49">
        <v>5.5492292618099999</v>
      </c>
      <c r="R49">
        <v>7.7754410294499996</v>
      </c>
      <c r="S49">
        <v>9.6007714678100005</v>
      </c>
      <c r="T49">
        <v>6.5992504087699997</v>
      </c>
      <c r="U49">
        <v>7.3385091223999996</v>
      </c>
      <c r="V49">
        <v>11.5028686246</v>
      </c>
      <c r="W49">
        <v>8.4345389117400007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v>7.4054159695199999</v>
      </c>
      <c r="AJ49">
        <v>6.3724883718900003</v>
      </c>
      <c r="AK49">
        <v>9.0136786637600004</v>
      </c>
      <c r="AL49">
        <v>9.2166456891999999</v>
      </c>
      <c r="AM49">
        <v>8.2175239892</v>
      </c>
      <c r="AN49">
        <v>8.6255524387300007</v>
      </c>
      <c r="AO49">
        <v>7.0899902671100001</v>
      </c>
      <c r="AP49">
        <v>6.9130685528800004</v>
      </c>
      <c r="AQ49">
        <v>5.4756169791099998</v>
      </c>
      <c r="AR49">
        <v>7.6060448812799999</v>
      </c>
      <c r="AS49">
        <v>5.2429745329199999</v>
      </c>
      <c r="AT49">
        <v>8.4772977927199999</v>
      </c>
      <c r="AU49">
        <v>8.0257678179899994</v>
      </c>
      <c r="AV49">
        <v>6.1558177067499997</v>
      </c>
      <c r="AW49">
        <v>9.4809433624900006</v>
      </c>
      <c r="AX49">
        <v>6.55226479286</v>
      </c>
      <c r="AY49">
        <v>7.6247332312199996</v>
      </c>
      <c r="AZ49">
        <v>8.0027628935900008</v>
      </c>
      <c r="BA49">
        <v>11.1035666117</v>
      </c>
      <c r="BB49">
        <v>8.7000842140299994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v>6.3636711022699997</v>
      </c>
      <c r="E50">
        <v>7.3859530929600004</v>
      </c>
      <c r="F50">
        <v>12.1876416149</v>
      </c>
      <c r="G50">
        <v>6.3615392803299997</v>
      </c>
      <c r="H50">
        <v>6.3731522481400003</v>
      </c>
      <c r="I50">
        <v>7.1191727220100001</v>
      </c>
      <c r="J50">
        <v>8.4603944233899995</v>
      </c>
      <c r="K50">
        <v>6.7987299444399998</v>
      </c>
      <c r="L50">
        <v>7.3007700485399996</v>
      </c>
      <c r="M50">
        <v>10.7151001105</v>
      </c>
      <c r="N50">
        <v>4.93228728313</v>
      </c>
      <c r="O50">
        <v>9.2705404561000009</v>
      </c>
      <c r="P50">
        <v>5.4183236085299997</v>
      </c>
      <c r="Q50">
        <v>5.9138014310999996</v>
      </c>
      <c r="R50">
        <v>8.0907127217799992</v>
      </c>
      <c r="S50">
        <v>6.7229899342800001</v>
      </c>
      <c r="T50">
        <v>8.4314908694100001</v>
      </c>
      <c r="U50">
        <v>8.1129057834200005</v>
      </c>
      <c r="V50">
        <v>11.2058627939</v>
      </c>
      <c r="W50">
        <v>8.7389606191299993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v>6.7107635241399999</v>
      </c>
      <c r="AJ50">
        <v>6.2249407654000004</v>
      </c>
      <c r="AK50">
        <v>9.8438397792599996</v>
      </c>
      <c r="AL50">
        <v>6.9389279072100001</v>
      </c>
      <c r="AM50">
        <v>8.7240401568500001</v>
      </c>
      <c r="AN50">
        <v>8.1772668182999997</v>
      </c>
      <c r="AO50">
        <v>7.6289704740299999</v>
      </c>
      <c r="AP50">
        <v>7.3849150195400002</v>
      </c>
      <c r="AQ50">
        <v>5.8051754290000002</v>
      </c>
      <c r="AR50">
        <v>8.9075682152399995</v>
      </c>
      <c r="AS50">
        <v>6.0877259519500004</v>
      </c>
      <c r="AT50">
        <v>10.709896225</v>
      </c>
      <c r="AU50">
        <v>7.5615540914199997</v>
      </c>
      <c r="AV50">
        <v>6.1137862163100003</v>
      </c>
      <c r="AW50">
        <v>10.538294158799999</v>
      </c>
      <c r="AX50">
        <v>5.4297996911400004</v>
      </c>
      <c r="AY50">
        <v>6.44999015487</v>
      </c>
      <c r="AZ50">
        <v>6.9525327603299996</v>
      </c>
      <c r="BA50">
        <v>11.271642871799999</v>
      </c>
      <c r="BB50">
        <v>8.2110273176500002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v>8.9376302878799994</v>
      </c>
      <c r="E51">
        <v>6.86815577572</v>
      </c>
      <c r="F51">
        <v>7.1640243436200004</v>
      </c>
      <c r="G51">
        <v>8.3053591065900001</v>
      </c>
      <c r="H51">
        <v>6.5707632723499998</v>
      </c>
      <c r="I51">
        <v>10.1493298377</v>
      </c>
      <c r="J51">
        <v>7.2191544714200004</v>
      </c>
      <c r="K51">
        <v>7.10334736179</v>
      </c>
      <c r="L51">
        <v>5.8152202259700001</v>
      </c>
      <c r="M51">
        <v>10.5870249116</v>
      </c>
      <c r="N51">
        <v>5.16707158013</v>
      </c>
      <c r="O51">
        <v>7.8880224598700002</v>
      </c>
      <c r="P51">
        <v>5.1467150679999998</v>
      </c>
      <c r="Q51">
        <v>5.48217288786</v>
      </c>
      <c r="R51">
        <v>5.8222502093999999</v>
      </c>
      <c r="S51">
        <v>5.5302060496400003</v>
      </c>
      <c r="T51">
        <v>5.8350187801000004</v>
      </c>
      <c r="U51">
        <v>7.9788877829300002</v>
      </c>
      <c r="V51">
        <v>13.5065214963</v>
      </c>
      <c r="W51">
        <v>7.2441006086000002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v>6.6941381730899998</v>
      </c>
      <c r="AJ51">
        <v>5.41133393466</v>
      </c>
      <c r="AK51">
        <v>7.9151721795999999</v>
      </c>
      <c r="AL51">
        <v>7.8825974912100003</v>
      </c>
      <c r="AM51">
        <v>9.6950865966700004</v>
      </c>
      <c r="AN51">
        <v>7.5712569938099996</v>
      </c>
      <c r="AO51">
        <v>8.9388574567799992</v>
      </c>
      <c r="AP51">
        <v>6.9837914720500001</v>
      </c>
      <c r="AQ51">
        <v>5.5408690400999996</v>
      </c>
      <c r="AR51">
        <v>8.6065175813200003</v>
      </c>
      <c r="AS51">
        <v>5.6129590044300004</v>
      </c>
      <c r="AT51">
        <v>8.8927567673300008</v>
      </c>
      <c r="AU51">
        <v>6.0260956695600001</v>
      </c>
      <c r="AV51">
        <v>6.2877763228700001</v>
      </c>
      <c r="AW51">
        <v>8.8634209754400004</v>
      </c>
      <c r="AX51">
        <v>5.8224888372699999</v>
      </c>
      <c r="AY51">
        <v>4.9010642783799998</v>
      </c>
      <c r="AZ51">
        <v>8.0770927780899999</v>
      </c>
      <c r="BA51">
        <v>12.504811013799999</v>
      </c>
      <c r="BB51">
        <v>6.8244950167400003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v>8.7318361502900004</v>
      </c>
      <c r="E52">
        <v>7.3083458933900003</v>
      </c>
      <c r="F52">
        <v>7.55127440429</v>
      </c>
      <c r="G52">
        <v>8.7971715472399996</v>
      </c>
      <c r="H52">
        <v>7.9121723939699997</v>
      </c>
      <c r="I52">
        <v>9.4785250782200006</v>
      </c>
      <c r="J52">
        <v>6.2962668441599998</v>
      </c>
      <c r="K52">
        <v>7.35113293679</v>
      </c>
      <c r="L52">
        <v>5.8385827170300004</v>
      </c>
      <c r="M52">
        <v>10.427827670799999</v>
      </c>
      <c r="N52">
        <v>6.1968685509899997</v>
      </c>
      <c r="O52">
        <v>7.91393519968</v>
      </c>
      <c r="P52">
        <v>5.6690508191199998</v>
      </c>
      <c r="Q52">
        <v>5.4398783243800004</v>
      </c>
      <c r="R52">
        <v>6.1869606051500003</v>
      </c>
      <c r="S52">
        <v>5.4058901958899996</v>
      </c>
      <c r="T52">
        <v>5.6111981803799997</v>
      </c>
      <c r="U52">
        <v>7.8623624518300002</v>
      </c>
      <c r="V52">
        <v>11.0799638832</v>
      </c>
      <c r="W52">
        <v>5.8293427470200001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v>7.18906740138</v>
      </c>
      <c r="AJ52">
        <v>5.1035766244399996</v>
      </c>
      <c r="AK52">
        <v>9.6518149887700009</v>
      </c>
      <c r="AL52">
        <v>8.43844903942</v>
      </c>
      <c r="AM52">
        <v>9.0832177007200006</v>
      </c>
      <c r="AN52">
        <v>8.3201976959700001</v>
      </c>
      <c r="AO52">
        <v>7.6735664699099999</v>
      </c>
      <c r="AP52">
        <v>6.3460536800999998</v>
      </c>
      <c r="AQ52">
        <v>5.6446387912500002</v>
      </c>
      <c r="AR52">
        <v>9.1173288905700005</v>
      </c>
      <c r="AS52">
        <v>6.5361897685399999</v>
      </c>
      <c r="AT52">
        <v>8.5180850423999992</v>
      </c>
      <c r="AU52">
        <v>6.4775827602299998</v>
      </c>
      <c r="AV52">
        <v>6.3333512118100002</v>
      </c>
      <c r="AW52">
        <v>8.92315936472</v>
      </c>
      <c r="AX52">
        <v>5.1889655581199996</v>
      </c>
      <c r="AY52">
        <v>5.4781040366599996</v>
      </c>
      <c r="AZ52">
        <v>7.5493860901799996</v>
      </c>
      <c r="BA52">
        <v>11.387090902300001</v>
      </c>
      <c r="BB52">
        <v>6.2308840540299997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v>6.7604634512199997</v>
      </c>
      <c r="E53">
        <v>7.7582815691800002</v>
      </c>
      <c r="F53">
        <v>7.1204545491399998</v>
      </c>
      <c r="G53">
        <v>8.8568129104400004</v>
      </c>
      <c r="H53">
        <v>8.5938013404299998</v>
      </c>
      <c r="I53">
        <v>10.4511312734</v>
      </c>
      <c r="J53">
        <v>6.2549554093699999</v>
      </c>
      <c r="K53">
        <v>6.4326497059500003</v>
      </c>
      <c r="L53">
        <v>6.5674684094</v>
      </c>
      <c r="M53">
        <v>7.5525052276700002</v>
      </c>
      <c r="N53">
        <v>7.2180939294000002</v>
      </c>
      <c r="O53">
        <v>8.2343871785699996</v>
      </c>
      <c r="P53">
        <v>7.5156072510199996</v>
      </c>
      <c r="Q53">
        <v>5.4881118236799997</v>
      </c>
      <c r="R53">
        <v>7.7233012090799997</v>
      </c>
      <c r="S53">
        <v>6.7152780827800003</v>
      </c>
      <c r="T53">
        <v>5.7112920477799998</v>
      </c>
      <c r="U53">
        <v>9.1980030814100004</v>
      </c>
      <c r="V53">
        <v>12.042771913699999</v>
      </c>
      <c r="W53">
        <v>7.5373315992299998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v>8.1988047286899999</v>
      </c>
      <c r="AJ53">
        <v>5.0574252284799996</v>
      </c>
      <c r="AK53">
        <v>7.4060123563099998</v>
      </c>
      <c r="AL53">
        <v>8.0885988441999999</v>
      </c>
      <c r="AM53">
        <v>9.4446797154500004</v>
      </c>
      <c r="AN53">
        <v>8.8382380550399997</v>
      </c>
      <c r="AO53">
        <v>5.7183530136399998</v>
      </c>
      <c r="AP53">
        <v>5.8856135474100002</v>
      </c>
      <c r="AQ53">
        <v>4.3109342501799999</v>
      </c>
      <c r="AR53">
        <v>7.7141275781500003</v>
      </c>
      <c r="AS53">
        <v>7.8650157054100003</v>
      </c>
      <c r="AT53">
        <v>7.5972070031800003</v>
      </c>
      <c r="AU53">
        <v>7.6322698890999998</v>
      </c>
      <c r="AV53">
        <v>6.4297080117599998</v>
      </c>
      <c r="AW53">
        <v>9.2833939829900007</v>
      </c>
      <c r="AX53">
        <v>6.2861122577900002</v>
      </c>
      <c r="AY53">
        <v>5.82674533412</v>
      </c>
      <c r="AZ53">
        <v>8.7035150697700008</v>
      </c>
      <c r="BA53">
        <v>12.2643706259</v>
      </c>
      <c r="BB53">
        <v>7.78203792415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v>5.7722978144999999</v>
      </c>
      <c r="E54">
        <v>7.9387338299700003</v>
      </c>
      <c r="F54">
        <v>7.6521191761600003</v>
      </c>
      <c r="G54">
        <v>9.93081724428</v>
      </c>
      <c r="H54">
        <v>7.1595487396899999</v>
      </c>
      <c r="I54">
        <v>9.6083500228100007</v>
      </c>
      <c r="J54">
        <v>5.5738749736599997</v>
      </c>
      <c r="K54">
        <v>6.1935298962200003</v>
      </c>
      <c r="L54">
        <v>5.87248071484</v>
      </c>
      <c r="M54">
        <v>6.9430165646099997</v>
      </c>
      <c r="N54">
        <v>7.9722798619499997</v>
      </c>
      <c r="O54">
        <v>8.3150888905400002</v>
      </c>
      <c r="P54">
        <v>7.7295726263800004</v>
      </c>
      <c r="Q54">
        <v>5.1553129052399997</v>
      </c>
      <c r="R54">
        <v>7.1464056983299997</v>
      </c>
      <c r="S54">
        <v>8.0094547435199992</v>
      </c>
      <c r="T54">
        <v>5.5804588852499997</v>
      </c>
      <c r="U54">
        <v>9.2455689372700007</v>
      </c>
      <c r="V54">
        <v>10.1538281143</v>
      </c>
      <c r="W54">
        <v>8.9740498754200004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v>6.4588173872299999</v>
      </c>
      <c r="AJ54">
        <v>5.75992001938</v>
      </c>
      <c r="AK54">
        <v>6.3741578202999998</v>
      </c>
      <c r="AL54">
        <v>9.60564959485</v>
      </c>
      <c r="AM54">
        <v>9.17875456252</v>
      </c>
      <c r="AN54">
        <v>8.2659319998599994</v>
      </c>
      <c r="AO54">
        <v>5.4686457225299998</v>
      </c>
      <c r="AP54">
        <v>5.5235954558499998</v>
      </c>
      <c r="AQ54">
        <v>5.0415743668999999</v>
      </c>
      <c r="AR54">
        <v>7.8306337103299999</v>
      </c>
      <c r="AS54">
        <v>8.1154551120999994</v>
      </c>
      <c r="AT54">
        <v>7.2540633075000001</v>
      </c>
      <c r="AU54">
        <v>6.77550615033</v>
      </c>
      <c r="AV54">
        <v>5.8437995947600001</v>
      </c>
      <c r="AW54">
        <v>7.63904289206</v>
      </c>
      <c r="AX54">
        <v>6.0636795087099999</v>
      </c>
      <c r="AY54">
        <v>7.55976229931</v>
      </c>
      <c r="AZ54">
        <v>8.5502855389800008</v>
      </c>
      <c r="BA54">
        <v>9.1468708627400002</v>
      </c>
      <c r="BB54">
        <v>8.7919139175800005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v>6.2219330889200002</v>
      </c>
      <c r="E55">
        <v>6.5136955668200001</v>
      </c>
      <c r="F55">
        <v>8.6928978332500009</v>
      </c>
      <c r="G55">
        <v>8.1663906306499996</v>
      </c>
      <c r="H55">
        <v>6.0484723117300003</v>
      </c>
      <c r="I55">
        <v>7.2098058722699996</v>
      </c>
      <c r="J55">
        <v>4.8035738162000001</v>
      </c>
      <c r="K55">
        <v>6.5211118856199999</v>
      </c>
      <c r="L55">
        <v>3.7586684254999998</v>
      </c>
      <c r="M55">
        <v>8.0719191305399995</v>
      </c>
      <c r="N55">
        <v>6.8869617274700001</v>
      </c>
      <c r="O55">
        <v>10.7312377957</v>
      </c>
      <c r="P55">
        <v>5.9896615288900001</v>
      </c>
      <c r="Q55">
        <v>4.51491068181</v>
      </c>
      <c r="R55">
        <v>6.0916309174199998</v>
      </c>
      <c r="S55">
        <v>6.8592438282800003</v>
      </c>
      <c r="T55">
        <v>6.1630366435099999</v>
      </c>
      <c r="U55">
        <v>8.6122879779300003</v>
      </c>
      <c r="V55">
        <v>8.8931987482199997</v>
      </c>
      <c r="W55">
        <v>7.3860590651800004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v>6.0648919299499999</v>
      </c>
      <c r="AJ55">
        <v>6.81534301712</v>
      </c>
      <c r="AK55">
        <v>6.6113598221699998</v>
      </c>
      <c r="AL55">
        <v>7.3047647088999996</v>
      </c>
      <c r="AM55">
        <v>7.4112389113799999</v>
      </c>
      <c r="AN55">
        <v>7.8703804596499998</v>
      </c>
      <c r="AO55">
        <v>5.7568336233600004</v>
      </c>
      <c r="AP55">
        <v>5.8531140704800002</v>
      </c>
      <c r="AQ55">
        <v>3.95285343239</v>
      </c>
      <c r="AR55">
        <v>7.60091875052</v>
      </c>
      <c r="AS55">
        <v>6.4433503027399999</v>
      </c>
      <c r="AT55">
        <v>8.9283250326299992</v>
      </c>
      <c r="AU55">
        <v>5.4171755096299998</v>
      </c>
      <c r="AV55">
        <v>5.6499635829899999</v>
      </c>
      <c r="AW55">
        <v>7.5488963609199997</v>
      </c>
      <c r="AX55">
        <v>6.9991407128000001</v>
      </c>
      <c r="AY55">
        <v>6.5096437209799998</v>
      </c>
      <c r="AZ55">
        <v>5.8733926302399997</v>
      </c>
      <c r="BA55">
        <v>7.9128058048499996</v>
      </c>
      <c r="BB55">
        <v>8.2931896962499998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v>8.0441186649399992</v>
      </c>
      <c r="E56">
        <v>8.4790445056399992</v>
      </c>
      <c r="F56">
        <v>6.9891286825099996</v>
      </c>
      <c r="G56">
        <v>9.0253531922800008</v>
      </c>
      <c r="H56">
        <v>7.0852162954200004</v>
      </c>
      <c r="I56">
        <v>6.4010564363800002</v>
      </c>
      <c r="J56">
        <v>5.49011724011</v>
      </c>
      <c r="K56">
        <v>6.8364202317</v>
      </c>
      <c r="L56">
        <v>3.87065832494</v>
      </c>
      <c r="M56">
        <v>8.0179280194399993</v>
      </c>
      <c r="N56">
        <v>4.7582554312800003</v>
      </c>
      <c r="O56">
        <v>9.4131152280899997</v>
      </c>
      <c r="P56">
        <v>6.1850522243899997</v>
      </c>
      <c r="Q56">
        <v>4.7034641557499999</v>
      </c>
      <c r="R56">
        <v>5.1693338659099997</v>
      </c>
      <c r="S56">
        <v>5.8936730198299996</v>
      </c>
      <c r="T56">
        <v>5.9997270524499999</v>
      </c>
      <c r="U56">
        <v>9.0187225710199996</v>
      </c>
      <c r="V56">
        <v>11.4919453057</v>
      </c>
      <c r="W56">
        <v>6.5333907595899996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v>7.6981359308800004</v>
      </c>
      <c r="AJ56">
        <v>6.3076186416600004</v>
      </c>
      <c r="AK56">
        <v>6.44706433155</v>
      </c>
      <c r="AL56">
        <v>7.7206391653299997</v>
      </c>
      <c r="AM56">
        <v>6.9421362001400002</v>
      </c>
      <c r="AN56">
        <v>8.8928200874699996</v>
      </c>
      <c r="AO56">
        <v>6.7517446361599998</v>
      </c>
      <c r="AP56">
        <v>5.5136027041900002</v>
      </c>
      <c r="AQ56">
        <v>3.6273723259000001</v>
      </c>
      <c r="AR56">
        <v>8.2808103634800005</v>
      </c>
      <c r="AS56">
        <v>6.1846197363400002</v>
      </c>
      <c r="AT56">
        <v>7.4747636324500002</v>
      </c>
      <c r="AU56">
        <v>6.0466265411300002</v>
      </c>
      <c r="AV56">
        <v>5.3120810614999998</v>
      </c>
      <c r="AW56">
        <v>7.37955441179</v>
      </c>
      <c r="AX56">
        <v>7.1145287887000004</v>
      </c>
      <c r="AY56">
        <v>6.5029730596000004</v>
      </c>
      <c r="AZ56">
        <v>6.3875998815899999</v>
      </c>
      <c r="BA56">
        <v>10.2546983542</v>
      </c>
      <c r="BB56">
        <v>7.0752594221600003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v>7.0875552370900001</v>
      </c>
      <c r="E57">
        <v>8.6014700815400005</v>
      </c>
      <c r="F57">
        <v>7.0823637815499998</v>
      </c>
      <c r="G57">
        <v>8.1220971970299995</v>
      </c>
      <c r="H57">
        <v>6.0180024567499997</v>
      </c>
      <c r="I57">
        <v>7.0924442640200001</v>
      </c>
      <c r="J57">
        <v>7.49278045346</v>
      </c>
      <c r="K57">
        <v>6.4584849097800001</v>
      </c>
      <c r="L57">
        <v>3.76185288814</v>
      </c>
      <c r="M57">
        <v>8.7186690812599998</v>
      </c>
      <c r="N57">
        <v>5.24649502802</v>
      </c>
      <c r="O57">
        <v>9.1845874739200006</v>
      </c>
      <c r="P57">
        <v>6.6818855533199999</v>
      </c>
      <c r="Q57">
        <v>4.9843660846600004</v>
      </c>
      <c r="R57">
        <v>6.7777182757099999</v>
      </c>
      <c r="S57">
        <v>6.5031760289899996</v>
      </c>
      <c r="T57">
        <v>5.1659907670900003</v>
      </c>
      <c r="U57">
        <v>8.6367905698400005</v>
      </c>
      <c r="V57">
        <v>9.5392950481300005</v>
      </c>
      <c r="W57">
        <v>7.4318260975800001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v>7.55737274088</v>
      </c>
      <c r="AJ57">
        <v>5.7633464936200003</v>
      </c>
      <c r="AK57">
        <v>5.2136678000199996</v>
      </c>
      <c r="AL57">
        <v>7.9722763045500002</v>
      </c>
      <c r="AM57">
        <v>6.3816116489499999</v>
      </c>
      <c r="AN57">
        <v>6.9279769916099996</v>
      </c>
      <c r="AO57">
        <v>8.2217657087599996</v>
      </c>
      <c r="AP57">
        <v>5.9514300157399997</v>
      </c>
      <c r="AQ57">
        <v>4.06288230971</v>
      </c>
      <c r="AR57">
        <v>9.6173397829200002</v>
      </c>
      <c r="AS57">
        <v>7.9206981129900003</v>
      </c>
      <c r="AT57">
        <v>8.4423710773099998</v>
      </c>
      <c r="AU57">
        <v>5.7872873489999996</v>
      </c>
      <c r="AV57">
        <v>5.4558324582399997</v>
      </c>
      <c r="AW57">
        <v>8.3582840192999992</v>
      </c>
      <c r="AX57">
        <v>5.8102326716499997</v>
      </c>
      <c r="AY57">
        <v>5.9443426642599997</v>
      </c>
      <c r="AZ57">
        <v>7.4407051372200002</v>
      </c>
      <c r="BA57">
        <v>8.3821649609200009</v>
      </c>
      <c r="BB57">
        <v>7.8002119915700003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v>9.1439118927699994</v>
      </c>
      <c r="E58">
        <v>5.5941621528000001</v>
      </c>
      <c r="F58">
        <v>7.1224604013299997</v>
      </c>
      <c r="G58">
        <v>7.4205600939399998</v>
      </c>
      <c r="H58">
        <v>7.8379815838000004</v>
      </c>
      <c r="I58">
        <v>7.12908583813</v>
      </c>
      <c r="J58">
        <v>7.5570336311000004</v>
      </c>
      <c r="K58">
        <v>5.9488113448000002</v>
      </c>
      <c r="L58">
        <v>3.7953534604699999</v>
      </c>
      <c r="M58">
        <v>9.0494272134399996</v>
      </c>
      <c r="N58">
        <v>6.6024858025100004</v>
      </c>
      <c r="O58">
        <v>9.8567371452299994</v>
      </c>
      <c r="P58">
        <v>6.4030157720899998</v>
      </c>
      <c r="Q58">
        <v>4.7616356404199998</v>
      </c>
      <c r="R58">
        <v>7.64882690541</v>
      </c>
      <c r="S58">
        <v>5.7234171099899998</v>
      </c>
      <c r="T58">
        <v>6.3536064265699999</v>
      </c>
      <c r="U58">
        <v>6.18921438882</v>
      </c>
      <c r="V58">
        <v>7.3827664392400001</v>
      </c>
      <c r="W58">
        <v>7.0492749218800004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v>6.7762628131999998</v>
      </c>
      <c r="AJ58">
        <v>6.8739378158599997</v>
      </c>
      <c r="AK58">
        <v>5.1093468571700003</v>
      </c>
      <c r="AL58">
        <v>7.9412569236400001</v>
      </c>
      <c r="AM58">
        <v>6.9296781207700002</v>
      </c>
      <c r="AN58">
        <v>6.6044769130300001</v>
      </c>
      <c r="AO58">
        <v>7.7510737047699996</v>
      </c>
      <c r="AP58">
        <v>6.2230441989000003</v>
      </c>
      <c r="AQ58">
        <v>4.60250169607</v>
      </c>
      <c r="AR58">
        <v>9.4185300935100003</v>
      </c>
      <c r="AS58">
        <v>7.8781470763000003</v>
      </c>
      <c r="AT58">
        <v>10.123856247100001</v>
      </c>
      <c r="AU58">
        <v>6.4017990523800004</v>
      </c>
      <c r="AV58">
        <v>5.2781380793599997</v>
      </c>
      <c r="AW58">
        <v>7.1030794200600003</v>
      </c>
      <c r="AX58">
        <v>4.7987367268399996</v>
      </c>
      <c r="AY58">
        <v>7.6560047121999997</v>
      </c>
      <c r="AZ58">
        <v>7.7711529280200002</v>
      </c>
      <c r="BA58">
        <v>8.0058450495999995</v>
      </c>
      <c r="BB58">
        <v>7.4392103562300003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v>9.4661810100100006</v>
      </c>
      <c r="E59">
        <v>6.0406018811799997</v>
      </c>
      <c r="F59">
        <v>6.9947184738099999</v>
      </c>
      <c r="G59">
        <v>7.8698114216299997</v>
      </c>
      <c r="H59">
        <v>9.0992986336200001</v>
      </c>
      <c r="I59">
        <v>6.4194238502600003</v>
      </c>
      <c r="J59">
        <v>7.3546986418299998</v>
      </c>
      <c r="K59">
        <v>6.1966497069299997</v>
      </c>
      <c r="L59">
        <v>5.1883353409600002</v>
      </c>
      <c r="M59">
        <v>8.3838913020000003</v>
      </c>
      <c r="N59">
        <v>7.2189142877299997</v>
      </c>
      <c r="O59">
        <v>8.4880464984199993</v>
      </c>
      <c r="P59">
        <v>7.9959897135700002</v>
      </c>
      <c r="Q59">
        <v>4.3585457968499997</v>
      </c>
      <c r="R59">
        <v>6.6914517514299998</v>
      </c>
      <c r="S59">
        <v>8.8418008461199999</v>
      </c>
      <c r="T59">
        <v>7.0735128808600001</v>
      </c>
      <c r="U59">
        <v>6.0975836295699999</v>
      </c>
      <c r="V59">
        <v>9.9400777982000008</v>
      </c>
      <c r="W59">
        <v>9.3541213418000009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v>7.4456441383099996</v>
      </c>
      <c r="AJ59">
        <v>6.6088175246300001</v>
      </c>
      <c r="AK59">
        <v>4.8686005534300003</v>
      </c>
      <c r="AL59">
        <v>7.3120157597400004</v>
      </c>
      <c r="AM59">
        <v>5.9964133054099999</v>
      </c>
      <c r="AN59">
        <v>5.3400531889199998</v>
      </c>
      <c r="AO59">
        <v>7.7928326476700001</v>
      </c>
      <c r="AP59">
        <v>5.8478463815000001</v>
      </c>
      <c r="AQ59">
        <v>5.9291245621200002</v>
      </c>
      <c r="AR59">
        <v>6.7086330206999998</v>
      </c>
      <c r="AS59">
        <v>6.6192071459199999</v>
      </c>
      <c r="AT59">
        <v>10.3052640485</v>
      </c>
      <c r="AU59">
        <v>7.0041202505999998</v>
      </c>
      <c r="AV59">
        <v>4.8351190928000003</v>
      </c>
      <c r="AW59">
        <v>7.1210697479</v>
      </c>
      <c r="AX59">
        <v>6.5210299667699996</v>
      </c>
      <c r="AY59">
        <v>7.5195315751000003</v>
      </c>
      <c r="AZ59">
        <v>7.3370453365800001</v>
      </c>
      <c r="BA59">
        <v>7.6745307990000002</v>
      </c>
      <c r="BB59">
        <v>8.0523533182399998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v>9.1825617244799993</v>
      </c>
      <c r="E60">
        <v>7.8677306623399996</v>
      </c>
      <c r="F60">
        <v>8.4570980355900005</v>
      </c>
      <c r="G60">
        <v>8.0881048052699995</v>
      </c>
      <c r="H60">
        <v>9.1306165007699995</v>
      </c>
      <c r="I60">
        <v>5.9531908361600001</v>
      </c>
      <c r="J60">
        <v>7.8334118322900004</v>
      </c>
      <c r="K60">
        <v>6.0047993559000004</v>
      </c>
      <c r="L60">
        <v>7.3103500523699996</v>
      </c>
      <c r="M60">
        <v>9.2471142450600006</v>
      </c>
      <c r="N60">
        <v>4.1023193078800002</v>
      </c>
      <c r="O60">
        <v>7.7444872510199998</v>
      </c>
      <c r="P60">
        <v>5.4809269406099999</v>
      </c>
      <c r="Q60">
        <v>4.0849635252300001</v>
      </c>
      <c r="R60">
        <v>7.5574879739599998</v>
      </c>
      <c r="S60">
        <v>9.2509365773700001</v>
      </c>
      <c r="T60">
        <v>6.1031896687899998</v>
      </c>
      <c r="U60">
        <v>6.9509455473899999</v>
      </c>
      <c r="V60">
        <v>9.7429417568800005</v>
      </c>
      <c r="W60">
        <v>9.9116254002499993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v>7.7351721391200003</v>
      </c>
      <c r="AJ60">
        <v>6.0067857049300004</v>
      </c>
      <c r="AK60">
        <v>5.71454833577</v>
      </c>
      <c r="AL60">
        <v>7.2246457038900003</v>
      </c>
      <c r="AM60">
        <v>7.2738376117000003</v>
      </c>
      <c r="AN60">
        <v>5.89348137032</v>
      </c>
      <c r="AO60">
        <v>8.8993580785299997</v>
      </c>
      <c r="AP60">
        <v>5.7335808963500003</v>
      </c>
      <c r="AQ60">
        <v>5.7266109992500001</v>
      </c>
      <c r="AR60">
        <v>8.7510262736800009</v>
      </c>
      <c r="AS60">
        <v>6.1277416222000003</v>
      </c>
      <c r="AT60">
        <v>10.2281511427</v>
      </c>
      <c r="AU60">
        <v>5.7998582664900002</v>
      </c>
      <c r="AV60">
        <v>4.6324395409400001</v>
      </c>
      <c r="AW60">
        <v>6.3895164572900001</v>
      </c>
      <c r="AX60">
        <v>5.9303299589899998</v>
      </c>
      <c r="AY60">
        <v>6.0748824399799997</v>
      </c>
      <c r="AZ60">
        <v>8.9620941942299996</v>
      </c>
      <c r="BA60">
        <v>7.6992991923199998</v>
      </c>
      <c r="BB60">
        <v>8.7038265634900007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v>8.1740393380800001</v>
      </c>
      <c r="E61">
        <v>8.1727811512699997</v>
      </c>
      <c r="F61">
        <v>8.9941152701</v>
      </c>
      <c r="G61">
        <v>8.5414670536900008</v>
      </c>
      <c r="H61">
        <v>9.4578094663600005</v>
      </c>
      <c r="I61">
        <v>7.2221599236499996</v>
      </c>
      <c r="J61">
        <v>6.8310886799099997</v>
      </c>
      <c r="K61">
        <v>6.4062815006899996</v>
      </c>
      <c r="L61">
        <v>8.01642661086</v>
      </c>
      <c r="M61">
        <v>9.10178161276</v>
      </c>
      <c r="N61">
        <v>5.0930657964400003</v>
      </c>
      <c r="O61">
        <v>6.9782294502099997</v>
      </c>
      <c r="P61">
        <v>5.6781574425799999</v>
      </c>
      <c r="Q61">
        <v>4.2098036517199997</v>
      </c>
      <c r="R61">
        <v>7.3309139397200003</v>
      </c>
      <c r="S61">
        <v>8.9180328010299998</v>
      </c>
      <c r="T61">
        <v>4.9878188658499996</v>
      </c>
      <c r="U61">
        <v>8.1725077998500009</v>
      </c>
      <c r="V61">
        <v>7.5086063461299997</v>
      </c>
      <c r="W61">
        <v>9.4863702436799997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v>6.3516597306799998</v>
      </c>
      <c r="AJ61">
        <v>5.0259336593799997</v>
      </c>
      <c r="AK61">
        <v>7.8991709728300004</v>
      </c>
      <c r="AL61">
        <v>7.7227583486800002</v>
      </c>
      <c r="AM61">
        <v>8.2771785984099999</v>
      </c>
      <c r="AN61">
        <v>5.9735190029599998</v>
      </c>
      <c r="AO61">
        <v>9.2766804156700005</v>
      </c>
      <c r="AP61">
        <v>5.1626928447499996</v>
      </c>
      <c r="AQ61">
        <v>5.1957148927099999</v>
      </c>
      <c r="AR61">
        <v>9.0495654192400004</v>
      </c>
      <c r="AS61">
        <v>6.4758086300400004</v>
      </c>
      <c r="AT61">
        <v>8.53543591665</v>
      </c>
      <c r="AU61">
        <v>4.6097776929599998</v>
      </c>
      <c r="AV61">
        <v>4.38438457133</v>
      </c>
      <c r="AW61">
        <v>6.76666966214</v>
      </c>
      <c r="AX61">
        <v>7.5738781599199996</v>
      </c>
      <c r="AY61">
        <v>5.0457483020799998</v>
      </c>
      <c r="AZ61">
        <v>10.7901057845</v>
      </c>
      <c r="BA61">
        <v>6.9597191248600003</v>
      </c>
      <c r="BB61">
        <v>9.6239314608199997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 s="20">
        <v>7.5167220225099998</v>
      </c>
      <c r="E62" s="20">
        <v>9.2344697614300006</v>
      </c>
      <c r="F62" s="20">
        <v>6.2706957148700004</v>
      </c>
      <c r="G62" s="20">
        <v>7.4637588033700002</v>
      </c>
      <c r="H62" s="20">
        <v>8.1652957526000005</v>
      </c>
      <c r="I62" s="20">
        <v>7.6817411636299999</v>
      </c>
      <c r="J62" s="20">
        <v>3.7557033338300001</v>
      </c>
      <c r="K62" s="20">
        <v>5.6372750159100002</v>
      </c>
      <c r="L62" s="20">
        <v>4.4881255606800003</v>
      </c>
      <c r="M62" s="20">
        <v>9.79313611219</v>
      </c>
      <c r="N62" s="20">
        <v>4.9478493207999996</v>
      </c>
      <c r="O62" s="20">
        <v>6.8945030778799996</v>
      </c>
      <c r="P62" s="20">
        <v>5.9308264410699998</v>
      </c>
      <c r="Q62" s="20">
        <v>4.3434565111300003</v>
      </c>
      <c r="R62" s="20">
        <v>6.3281609886199996</v>
      </c>
      <c r="S62" s="20">
        <v>6.7517555828300004</v>
      </c>
      <c r="T62" s="20">
        <v>6.3418914106099997</v>
      </c>
      <c r="U62" s="20">
        <v>9.1927596170400001</v>
      </c>
      <c r="V62" s="20">
        <v>7.3855353276500004</v>
      </c>
      <c r="W62" s="20">
        <v>7.6683187349699997</v>
      </c>
      <c r="X62" s="21"/>
      <c r="Y62" s="21"/>
      <c r="Z62" s="21"/>
      <c r="AA62" s="22"/>
      <c r="AB62" s="22"/>
      <c r="AC62" s="22"/>
      <c r="AD62" s="22"/>
      <c r="AE62" s="22"/>
      <c r="AF62" s="22"/>
      <c r="AG62" s="22"/>
      <c r="AH62" s="20"/>
      <c r="AI62" s="20">
        <v>5.9837982809400003</v>
      </c>
      <c r="AJ62" s="20">
        <v>5.5693897804299999</v>
      </c>
      <c r="AK62" s="20">
        <v>4.9962980141199997</v>
      </c>
      <c r="AL62" s="20">
        <v>5.6884292286299996</v>
      </c>
      <c r="AM62" s="20">
        <v>9.0390144185299999</v>
      </c>
      <c r="AN62" s="20">
        <v>4.51753779572</v>
      </c>
      <c r="AO62" s="20">
        <v>5.3895972633699998</v>
      </c>
      <c r="AP62" s="20">
        <v>5.5340437607200004</v>
      </c>
      <c r="AQ62" s="20">
        <v>5.5617609436700004</v>
      </c>
      <c r="AR62" s="20">
        <v>8.7599272110699999</v>
      </c>
      <c r="AS62" s="20">
        <v>5.6299923941300003</v>
      </c>
      <c r="AT62" s="20">
        <v>6.8147082127900003</v>
      </c>
      <c r="AU62" s="20">
        <v>3.7386403984099998</v>
      </c>
      <c r="AV62" s="20">
        <v>4.5506760591899997</v>
      </c>
      <c r="AW62" s="20">
        <v>7.5972146051199996</v>
      </c>
      <c r="AX62" s="20">
        <v>7.8657904732299997</v>
      </c>
      <c r="AY62" s="20">
        <v>5.37233598094</v>
      </c>
      <c r="AZ62" s="20">
        <v>9.73594365762</v>
      </c>
      <c r="BA62" s="20">
        <v>7.8140828687099999</v>
      </c>
      <c r="BB62" s="20">
        <v>7.4171191747199998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v>6.2868985781599998</v>
      </c>
      <c r="E63">
        <v>8.9822966615500004</v>
      </c>
      <c r="F63">
        <v>6.0175835589200002</v>
      </c>
      <c r="G63">
        <v>10.270218013099999</v>
      </c>
      <c r="H63">
        <v>6.7169664150999999</v>
      </c>
      <c r="I63">
        <v>7.2760903398699996</v>
      </c>
      <c r="J63">
        <v>4.5422415428500003</v>
      </c>
      <c r="K63">
        <v>5.9553195478500003</v>
      </c>
      <c r="L63">
        <v>3.02614250275</v>
      </c>
      <c r="M63">
        <v>10.429452901299999</v>
      </c>
      <c r="N63">
        <v>4.81181064016</v>
      </c>
      <c r="O63">
        <v>8.5004766578200002</v>
      </c>
      <c r="P63">
        <v>5.7508736456099996</v>
      </c>
      <c r="Q63">
        <v>4.6329501103200004</v>
      </c>
      <c r="R63">
        <v>7.2801743498800002</v>
      </c>
      <c r="S63">
        <v>9.6085484429200001</v>
      </c>
      <c r="T63">
        <v>4.7589957957999998</v>
      </c>
      <c r="U63">
        <v>7.63404434035</v>
      </c>
      <c r="V63">
        <v>9.9281085691000008</v>
      </c>
      <c r="W63">
        <v>8.6177526172299999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v>6.8918462150800002</v>
      </c>
      <c r="AJ63">
        <v>7.5002855720600001</v>
      </c>
      <c r="AK63">
        <v>4.32899211283</v>
      </c>
      <c r="AL63">
        <v>6.8627307469799996</v>
      </c>
      <c r="AM63">
        <v>9.0169436916199999</v>
      </c>
      <c r="AN63">
        <v>4.8765847149399999</v>
      </c>
      <c r="AO63">
        <v>5.7075504633299996</v>
      </c>
      <c r="AP63">
        <v>5.6904704283400003</v>
      </c>
      <c r="AQ63">
        <v>6.0965716186699996</v>
      </c>
      <c r="AR63">
        <v>9.6404319866900003</v>
      </c>
      <c r="AS63">
        <v>6.17724420423</v>
      </c>
      <c r="AT63">
        <v>7.6618699217700001</v>
      </c>
      <c r="AU63">
        <v>3.0081644306999999</v>
      </c>
      <c r="AV63">
        <v>5.2297473763299998</v>
      </c>
      <c r="AW63">
        <v>8.4021490313899996</v>
      </c>
      <c r="AX63">
        <v>8.4577981074699995</v>
      </c>
      <c r="AY63">
        <v>4.8711083437799996</v>
      </c>
      <c r="AZ63">
        <v>8.5732635955400003</v>
      </c>
      <c r="BA63">
        <v>8.0990010011399995</v>
      </c>
      <c r="BB63">
        <v>9.3965982079699995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v>6.0405339041500001</v>
      </c>
      <c r="E64">
        <v>6.0634708568900004</v>
      </c>
      <c r="F64">
        <v>6.7522943233100001</v>
      </c>
      <c r="G64">
        <v>10.0030094177</v>
      </c>
      <c r="H64">
        <v>4.9038910416099997</v>
      </c>
      <c r="I64">
        <v>6.5352626530400002</v>
      </c>
      <c r="J64">
        <v>6.28541282622</v>
      </c>
      <c r="K64">
        <v>6.1017401117199999</v>
      </c>
      <c r="L64">
        <v>4.8654379807700003</v>
      </c>
      <c r="M64">
        <v>10.8674992045</v>
      </c>
      <c r="N64">
        <v>5.4435393450599996</v>
      </c>
      <c r="O64">
        <v>8.6372501529200001</v>
      </c>
      <c r="P64">
        <v>6.76266303396</v>
      </c>
      <c r="Q64">
        <v>4.4548410248700003</v>
      </c>
      <c r="R64">
        <v>6.8671109447000003</v>
      </c>
      <c r="S64">
        <v>6.6477760682599998</v>
      </c>
      <c r="T64">
        <v>4.4628304225299997</v>
      </c>
      <c r="U64">
        <v>6.7724972029400003</v>
      </c>
      <c r="V64">
        <v>7.9095611969700004</v>
      </c>
      <c r="W64">
        <v>6.3183405116799998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v>5.9620803665100004</v>
      </c>
      <c r="AJ64">
        <v>6.5440258372800004</v>
      </c>
      <c r="AK64">
        <v>5.4712401565500004</v>
      </c>
      <c r="AL64">
        <v>6.8456812969599996</v>
      </c>
      <c r="AM64">
        <v>7.2516074567300004</v>
      </c>
      <c r="AN64">
        <v>5.5152776003400001</v>
      </c>
      <c r="AO64">
        <v>5.5041387366899999</v>
      </c>
      <c r="AP64">
        <v>5.9371240530799998</v>
      </c>
      <c r="AQ64">
        <v>6.9274621839900004</v>
      </c>
      <c r="AR64">
        <v>10.1611069668</v>
      </c>
      <c r="AS64">
        <v>6.68292645952</v>
      </c>
      <c r="AT64">
        <v>6.7354887916099999</v>
      </c>
      <c r="AU64">
        <v>3.6559821137399999</v>
      </c>
      <c r="AV64">
        <v>6.2974895918699998</v>
      </c>
      <c r="AW64">
        <v>7.50670725259</v>
      </c>
      <c r="AX64">
        <v>6.6323529678000002</v>
      </c>
      <c r="AY64">
        <v>6.73459183715</v>
      </c>
      <c r="AZ64">
        <v>8.0133435624100002</v>
      </c>
      <c r="BA64">
        <v>7.1754417210100003</v>
      </c>
      <c r="BB64">
        <v>8.1314978991500002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v>4.9628140967899999</v>
      </c>
      <c r="E65">
        <v>5.9524112118800003</v>
      </c>
      <c r="F65">
        <v>5.5778553088900003</v>
      </c>
      <c r="G65">
        <v>7.9384121372700003</v>
      </c>
      <c r="H65">
        <v>3.4713914694799999</v>
      </c>
      <c r="I65">
        <v>6.1587319429700003</v>
      </c>
      <c r="J65">
        <v>5.8919614443999997</v>
      </c>
      <c r="K65">
        <v>5.5729479568100002</v>
      </c>
      <c r="L65">
        <v>4.9259454385700003</v>
      </c>
      <c r="M65">
        <v>10.885633714000001</v>
      </c>
      <c r="N65">
        <v>5.63049199621</v>
      </c>
      <c r="O65">
        <v>9.1835890133800007</v>
      </c>
      <c r="P65">
        <v>6.5699762965300001</v>
      </c>
      <c r="Q65">
        <v>3.6864978698700002</v>
      </c>
      <c r="R65">
        <v>7.2992165025200002</v>
      </c>
      <c r="S65">
        <v>4.0134198342499996</v>
      </c>
      <c r="T65">
        <v>5.2714496867399996</v>
      </c>
      <c r="U65">
        <v>8.09659536723</v>
      </c>
      <c r="V65">
        <v>8.3097094116400001</v>
      </c>
      <c r="W65">
        <v>6.5594195882699999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v>6.1628862484700004</v>
      </c>
      <c r="AJ65">
        <v>6.0563004171500001</v>
      </c>
      <c r="AK65">
        <v>6.5690695587299999</v>
      </c>
      <c r="AL65">
        <v>6.4108143014500003</v>
      </c>
      <c r="AM65">
        <v>6.0165680298300002</v>
      </c>
      <c r="AN65">
        <v>6.1662838046199999</v>
      </c>
      <c r="AO65">
        <v>6.1535222349999996</v>
      </c>
      <c r="AP65">
        <v>5.6817010539000004</v>
      </c>
      <c r="AQ65">
        <v>6.4119464428599997</v>
      </c>
      <c r="AR65">
        <v>9.1097743436100007</v>
      </c>
      <c r="AS65">
        <v>6.9849158224899996</v>
      </c>
      <c r="AT65">
        <v>6.7077459238500001</v>
      </c>
      <c r="AU65">
        <v>4.4656248127499998</v>
      </c>
      <c r="AV65">
        <v>5.3823443340899999</v>
      </c>
      <c r="AW65">
        <v>7.6958096603000001</v>
      </c>
      <c r="AX65">
        <v>5.1165429219399998</v>
      </c>
      <c r="AY65">
        <v>6.0622605412499997</v>
      </c>
      <c r="AZ65">
        <v>7.8907312059499999</v>
      </c>
      <c r="BA65">
        <v>8.1233863938000006</v>
      </c>
      <c r="BB65">
        <v>8.2867674199400003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v>4.9283774574599999</v>
      </c>
      <c r="E66">
        <v>6.3028508057400003</v>
      </c>
      <c r="F66">
        <v>5.2423298668199996</v>
      </c>
      <c r="G66">
        <v>8.5898992995299999</v>
      </c>
      <c r="H66">
        <v>2.9785970955300001</v>
      </c>
      <c r="I66">
        <v>6.1606492771700001</v>
      </c>
      <c r="J66">
        <v>6.0754307929899998</v>
      </c>
      <c r="K66">
        <v>5.1230310014700002</v>
      </c>
      <c r="L66">
        <v>6.3816053099000003</v>
      </c>
      <c r="M66">
        <v>9.43175315479</v>
      </c>
      <c r="N66">
        <v>7.3079383424</v>
      </c>
      <c r="O66">
        <v>7.7748293742600003</v>
      </c>
      <c r="P66">
        <v>5.5727323127800004</v>
      </c>
      <c r="Q66">
        <v>3.5869207386499999</v>
      </c>
      <c r="R66">
        <v>6.7093201130500004</v>
      </c>
      <c r="S66">
        <v>6.7305816637799998</v>
      </c>
      <c r="T66">
        <v>5.7092339265999996</v>
      </c>
      <c r="U66">
        <v>7.6928387219400003</v>
      </c>
      <c r="V66">
        <v>10.022733824299999</v>
      </c>
      <c r="W66">
        <v>6.7042512151600002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v>7.1351728016799996</v>
      </c>
      <c r="AJ66">
        <v>6.5596947348699999</v>
      </c>
      <c r="AK66">
        <v>6.5423993193400003</v>
      </c>
      <c r="AL66">
        <v>5.3012827494400003</v>
      </c>
      <c r="AM66">
        <v>5.0292554345199996</v>
      </c>
      <c r="AN66">
        <v>6.5806228089800003</v>
      </c>
      <c r="AO66">
        <v>4.4039409047299998</v>
      </c>
      <c r="AP66">
        <v>5.4619720110400003</v>
      </c>
      <c r="AQ66">
        <v>6.5575398732299996</v>
      </c>
      <c r="AR66">
        <v>8.8291119601299997</v>
      </c>
      <c r="AS66">
        <v>8.1534476228700008</v>
      </c>
      <c r="AT66">
        <v>8.0448856900999992</v>
      </c>
      <c r="AU66">
        <v>3.8295225212599999</v>
      </c>
      <c r="AV66">
        <v>5.0516474024800004</v>
      </c>
      <c r="AW66">
        <v>7.1996277856799997</v>
      </c>
      <c r="AX66">
        <v>7.6621892912299998</v>
      </c>
      <c r="AY66">
        <v>5.2311103077599999</v>
      </c>
      <c r="AZ66">
        <v>7.8915007554000001</v>
      </c>
      <c r="BA66">
        <v>7.5222722433099998</v>
      </c>
      <c r="BB66">
        <v>7.6897298058099999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v>5.4453161524600002</v>
      </c>
      <c r="E67">
        <v>7.9343366583800004</v>
      </c>
      <c r="F67">
        <v>5.0774188766000004</v>
      </c>
      <c r="G67">
        <v>6.2182702002600001</v>
      </c>
      <c r="H67">
        <v>3.12934823288</v>
      </c>
      <c r="I67">
        <v>5.4489463486599998</v>
      </c>
      <c r="J67">
        <v>8.8679800663100004</v>
      </c>
      <c r="K67">
        <v>4.98077625143</v>
      </c>
      <c r="L67">
        <v>6.16168184063</v>
      </c>
      <c r="M67">
        <v>9.8517297517899998</v>
      </c>
      <c r="N67">
        <v>5.68347615321</v>
      </c>
      <c r="O67">
        <v>7.9025083287099998</v>
      </c>
      <c r="P67">
        <v>4.4938516317900001</v>
      </c>
      <c r="Q67">
        <v>3.5294628325300001</v>
      </c>
      <c r="R67">
        <v>7.1991390978399998</v>
      </c>
      <c r="S67">
        <v>7.3971843183099999</v>
      </c>
      <c r="T67">
        <v>4.7703962635900004</v>
      </c>
      <c r="U67">
        <v>6.5476426959199996</v>
      </c>
      <c r="V67">
        <v>7.5837673955499998</v>
      </c>
      <c r="W67">
        <v>6.3644444496799997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v>6.6818102686999996</v>
      </c>
      <c r="AJ67">
        <v>6.1313334058800004</v>
      </c>
      <c r="AK67">
        <v>4.6299125834700003</v>
      </c>
      <c r="AL67">
        <v>5.28448015756</v>
      </c>
      <c r="AM67">
        <v>4.4837133542599998</v>
      </c>
      <c r="AN67">
        <v>4.73927716663</v>
      </c>
      <c r="AO67">
        <v>6.0820245938199999</v>
      </c>
      <c r="AP67">
        <v>5.1191524368900003</v>
      </c>
      <c r="AQ67">
        <v>5.1807726171599997</v>
      </c>
      <c r="AR67">
        <v>8.2971298596099992</v>
      </c>
      <c r="AS67">
        <v>6.0684334949399998</v>
      </c>
      <c r="AT67">
        <v>8.6583516641500005</v>
      </c>
      <c r="AU67">
        <v>3.85146163837</v>
      </c>
      <c r="AV67">
        <v>4.1065964363900003</v>
      </c>
      <c r="AW67">
        <v>7.1011820447299998</v>
      </c>
      <c r="AX67">
        <v>6.98342236521</v>
      </c>
      <c r="AY67">
        <v>6.29665499576</v>
      </c>
      <c r="AZ67">
        <v>6.7206983011899997</v>
      </c>
      <c r="BA67">
        <v>8.2694370367700003</v>
      </c>
      <c r="BB67">
        <v>8.6822518089800003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v>5.9040797252599999</v>
      </c>
      <c r="E68">
        <v>4.7992931264400003</v>
      </c>
      <c r="F68">
        <v>5.5063282024699998</v>
      </c>
      <c r="G68">
        <v>6.5640851423699997</v>
      </c>
      <c r="H68">
        <v>3.5715838046399999</v>
      </c>
      <c r="I68">
        <v>5.7302319768699999</v>
      </c>
      <c r="J68">
        <v>9.2944756381999998</v>
      </c>
      <c r="K68">
        <v>5.0971815791799999</v>
      </c>
      <c r="L68">
        <v>4.6973242184400004</v>
      </c>
      <c r="M68">
        <v>9.9643115135800002</v>
      </c>
      <c r="N68">
        <v>7.1563917774899997</v>
      </c>
      <c r="O68">
        <v>6.1616330183799999</v>
      </c>
      <c r="P68">
        <v>5.81411676902</v>
      </c>
      <c r="Q68">
        <v>3.7602842222700001</v>
      </c>
      <c r="R68">
        <v>6.5189300130900003</v>
      </c>
      <c r="S68">
        <v>7.5256924530099996</v>
      </c>
      <c r="T68">
        <v>4.5105847673200001</v>
      </c>
      <c r="U68">
        <v>5.7738893499100001</v>
      </c>
      <c r="V68">
        <v>6.1451709643100001</v>
      </c>
      <c r="W68">
        <v>6.8638997851600001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v>6.8523479686900002</v>
      </c>
      <c r="AJ68">
        <v>4.0504867882299997</v>
      </c>
      <c r="AK68">
        <v>5.3029768112099998</v>
      </c>
      <c r="AL68">
        <v>5.63819871901</v>
      </c>
      <c r="AM68">
        <v>4.8959858516599999</v>
      </c>
      <c r="AN68">
        <v>4.4610971197599998</v>
      </c>
      <c r="AO68">
        <v>5.9594873722399999</v>
      </c>
      <c r="AP68">
        <v>5.0028774337500002</v>
      </c>
      <c r="AQ68">
        <v>5.81533235763</v>
      </c>
      <c r="AR68">
        <v>8.7436450788200002</v>
      </c>
      <c r="AS68">
        <v>5.1996397196200004</v>
      </c>
      <c r="AT68">
        <v>7.3892934717100003</v>
      </c>
      <c r="AU68">
        <v>3.9995730363000002</v>
      </c>
      <c r="AV68">
        <v>3.5615690477999999</v>
      </c>
      <c r="AW68">
        <v>6.5002283178300004</v>
      </c>
      <c r="AX68">
        <v>6.3794604004000002</v>
      </c>
      <c r="AY68">
        <v>4.5572389214199998</v>
      </c>
      <c r="AZ68">
        <v>7.3074492270900002</v>
      </c>
      <c r="BA68">
        <v>6.6436603504600003</v>
      </c>
      <c r="BB68">
        <v>9.0432559779799995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v>6.5955254576</v>
      </c>
      <c r="E69">
        <v>3.95035160757</v>
      </c>
      <c r="F69">
        <v>5.7921422172800003</v>
      </c>
      <c r="G69">
        <v>6.0048519028499996</v>
      </c>
      <c r="H69">
        <v>3.9482701059099998</v>
      </c>
      <c r="I69">
        <v>3.8941373756500002</v>
      </c>
      <c r="J69">
        <v>8.7315160595899997</v>
      </c>
      <c r="K69">
        <v>4.7109025945600003</v>
      </c>
      <c r="L69">
        <v>6.0522727652999997</v>
      </c>
      <c r="M69">
        <v>9.7850405947199999</v>
      </c>
      <c r="N69">
        <v>7.0203271952200001</v>
      </c>
      <c r="O69">
        <v>5.6558845254700003</v>
      </c>
      <c r="P69">
        <v>5.5345715311100001</v>
      </c>
      <c r="Q69">
        <v>3.2270782598999999</v>
      </c>
      <c r="R69">
        <v>5.0537285177099998</v>
      </c>
      <c r="S69">
        <v>5.1893888596600002</v>
      </c>
      <c r="T69">
        <v>4.7407945199999997</v>
      </c>
      <c r="U69">
        <v>5.4292316286200002</v>
      </c>
      <c r="V69">
        <v>7.0644256636599998</v>
      </c>
      <c r="W69">
        <v>5.6144026716199997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v>6.2446473675199998</v>
      </c>
      <c r="AJ69">
        <v>5.1286192804799997</v>
      </c>
      <c r="AK69">
        <v>6.1774702786200004</v>
      </c>
      <c r="AL69">
        <v>5.7638037065200001</v>
      </c>
      <c r="AM69">
        <v>5.0996351903799999</v>
      </c>
      <c r="AN69">
        <v>4.9133919850599996</v>
      </c>
      <c r="AO69">
        <v>7.4392883885299996</v>
      </c>
      <c r="AP69">
        <v>4.7737088386300002</v>
      </c>
      <c r="AQ69">
        <v>5.65743606783</v>
      </c>
      <c r="AR69">
        <v>9.8507144617200009</v>
      </c>
      <c r="AS69">
        <v>4.0778629421500003</v>
      </c>
      <c r="AT69">
        <v>6.9306711839400004</v>
      </c>
      <c r="AU69">
        <v>3.1632311266799999</v>
      </c>
      <c r="AV69">
        <v>3.2905540104500002</v>
      </c>
      <c r="AW69">
        <v>6.3996193340499996</v>
      </c>
      <c r="AX69">
        <v>4.8770584466300004</v>
      </c>
      <c r="AY69">
        <v>3.8841309970500002</v>
      </c>
      <c r="AZ69">
        <v>7.8285837210400002</v>
      </c>
      <c r="BA69">
        <v>5.3919743817399999</v>
      </c>
      <c r="BB69">
        <v>6.9155354661799997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v>6.0149649501000004</v>
      </c>
      <c r="E70">
        <v>4.3597935140399997</v>
      </c>
      <c r="F70">
        <v>8.5069387056999997</v>
      </c>
      <c r="G70">
        <v>5.8381821722399998</v>
      </c>
      <c r="H70">
        <v>4.6743281006100004</v>
      </c>
      <c r="I70">
        <v>4.8970337171200002</v>
      </c>
      <c r="J70">
        <v>6.7653459312299997</v>
      </c>
      <c r="K70">
        <v>4.8854531299800001</v>
      </c>
      <c r="L70">
        <v>5.5211982061000002</v>
      </c>
      <c r="M70">
        <v>9.7641816593699993</v>
      </c>
      <c r="N70">
        <v>6.4446439450300002</v>
      </c>
      <c r="O70">
        <v>5.9539470960000003</v>
      </c>
      <c r="P70">
        <v>4.6780001252399996</v>
      </c>
      <c r="Q70">
        <v>3.1854514542999999</v>
      </c>
      <c r="R70">
        <v>5.7008265795700002</v>
      </c>
      <c r="S70">
        <v>6.04764898025</v>
      </c>
      <c r="T70">
        <v>5.8191740895399997</v>
      </c>
      <c r="U70">
        <v>4.9391103210600003</v>
      </c>
      <c r="V70">
        <v>8.2486019539300006</v>
      </c>
      <c r="W70">
        <v>6.3189853721000002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v>5.3531868075700002</v>
      </c>
      <c r="AJ70">
        <v>5.2187208035600001</v>
      </c>
      <c r="AK70">
        <v>6.9349909270600003</v>
      </c>
      <c r="AL70">
        <v>5.4403020271700004</v>
      </c>
      <c r="AM70">
        <v>5.44082904442</v>
      </c>
      <c r="AN70">
        <v>5.1847466797299999</v>
      </c>
      <c r="AO70">
        <v>6.5994972049099996</v>
      </c>
      <c r="AP70">
        <v>4.8619477622599998</v>
      </c>
      <c r="AQ70">
        <v>4.86717790393</v>
      </c>
      <c r="AR70">
        <v>9.8752159102500006</v>
      </c>
      <c r="AS70">
        <v>5.0638092459199999</v>
      </c>
      <c r="AT70">
        <v>6.7754627803299998</v>
      </c>
      <c r="AU70">
        <v>4.0182174233400003</v>
      </c>
      <c r="AV70">
        <v>3.6448387758999998</v>
      </c>
      <c r="AW70">
        <v>5.6607419654399997</v>
      </c>
      <c r="AX70">
        <v>4.6466495536999997</v>
      </c>
      <c r="AY70">
        <v>4.8276189032500003</v>
      </c>
      <c r="AZ70">
        <v>6.1816620810199998</v>
      </c>
      <c r="BA70">
        <v>7.8060277198700003</v>
      </c>
      <c r="BB70">
        <v>6.0315601610199998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v>4.96918351429</v>
      </c>
      <c r="E71">
        <v>5.0953610815600001</v>
      </c>
      <c r="F71">
        <v>8.0100345221100007</v>
      </c>
      <c r="G71">
        <v>6.3755383461699999</v>
      </c>
      <c r="H71">
        <v>4.6855771494000003</v>
      </c>
      <c r="I71">
        <v>6.0083182649799998</v>
      </c>
      <c r="J71">
        <v>5.7070561388599996</v>
      </c>
      <c r="K71">
        <v>5.06927873292</v>
      </c>
      <c r="L71">
        <v>4.9190789558399999</v>
      </c>
      <c r="M71">
        <v>10.500115746200001</v>
      </c>
      <c r="N71">
        <v>4.1969011243000001</v>
      </c>
      <c r="O71">
        <v>6.2947472316999997</v>
      </c>
      <c r="P71">
        <v>4.7094204479400004</v>
      </c>
      <c r="Q71">
        <v>3.2197105418700001</v>
      </c>
      <c r="R71">
        <v>6.1343852165100001</v>
      </c>
      <c r="S71">
        <v>5.74146091192</v>
      </c>
      <c r="T71">
        <v>5.3625003033500001</v>
      </c>
      <c r="U71">
        <v>6.4670189736600001</v>
      </c>
      <c r="V71">
        <v>6.8908776764299997</v>
      </c>
      <c r="W71">
        <v>6.5313635704299999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v>4.7745570670199999</v>
      </c>
      <c r="AJ71">
        <v>5.5406682493400004</v>
      </c>
      <c r="AK71">
        <v>7.7579283725500003</v>
      </c>
      <c r="AL71">
        <v>6.6807289690899996</v>
      </c>
      <c r="AM71">
        <v>5.08983829713</v>
      </c>
      <c r="AN71">
        <v>5.4429442657099996</v>
      </c>
      <c r="AO71">
        <v>5.2274797236900001</v>
      </c>
      <c r="AP71">
        <v>4.7830648262100004</v>
      </c>
      <c r="AQ71">
        <v>4.22342838382</v>
      </c>
      <c r="AR71">
        <v>10.101196030600001</v>
      </c>
      <c r="AS71">
        <v>4.66678349821</v>
      </c>
      <c r="AT71">
        <v>5.8495717280799999</v>
      </c>
      <c r="AU71">
        <v>4.1911762163699997</v>
      </c>
      <c r="AV71">
        <v>4.1441416393099999</v>
      </c>
      <c r="AW71">
        <v>6.19853813837</v>
      </c>
      <c r="AX71">
        <v>4.8473769621600002</v>
      </c>
      <c r="AY71">
        <v>4.3519415967799997</v>
      </c>
      <c r="AZ71">
        <v>6.0221114075199997</v>
      </c>
      <c r="BA71">
        <v>7.3456809325599997</v>
      </c>
      <c r="BB71">
        <v>5.48026404226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v>4.3391652763800002</v>
      </c>
      <c r="E72">
        <v>4.3549501360800003</v>
      </c>
      <c r="F72">
        <v>6.2583988038099996</v>
      </c>
      <c r="G72">
        <v>4.7429473846699999</v>
      </c>
      <c r="H72">
        <v>5.5672642559999996</v>
      </c>
      <c r="I72">
        <v>6.7931777053199998</v>
      </c>
      <c r="J72">
        <v>6.5594135222699999</v>
      </c>
      <c r="K72">
        <v>5.1193005039999999</v>
      </c>
      <c r="L72">
        <v>3.4645704185500001</v>
      </c>
      <c r="M72">
        <v>9.6778270267799993</v>
      </c>
      <c r="N72">
        <v>3.6879815442199999</v>
      </c>
      <c r="O72">
        <v>5.3194801223299999</v>
      </c>
      <c r="P72">
        <v>5.5205383220000002</v>
      </c>
      <c r="Q72">
        <v>3.1814827060900002</v>
      </c>
      <c r="R72">
        <v>6.2567161968000002</v>
      </c>
      <c r="S72">
        <v>5.1115698520299997</v>
      </c>
      <c r="T72">
        <v>5.00070772741</v>
      </c>
      <c r="U72">
        <v>7.0945549468099998</v>
      </c>
      <c r="V72">
        <v>5.6033921104399997</v>
      </c>
      <c r="W72">
        <v>6.69424845057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v>4.2656896636299999</v>
      </c>
      <c r="AJ72">
        <v>4.5892324335500003</v>
      </c>
      <c r="AK72">
        <v>6.4506375775400002</v>
      </c>
      <c r="AL72">
        <v>6.2374603747500004</v>
      </c>
      <c r="AM72">
        <v>5.2809694505699998</v>
      </c>
      <c r="AN72">
        <v>4.9661652087499997</v>
      </c>
      <c r="AO72">
        <v>6.5771414738200003</v>
      </c>
      <c r="AP72">
        <v>4.2228672715700002</v>
      </c>
      <c r="AQ72">
        <v>3.5161577678999998</v>
      </c>
      <c r="AR72">
        <v>10.3371444225</v>
      </c>
      <c r="AS72">
        <v>6.6137179437500002</v>
      </c>
      <c r="AT72">
        <v>5.7935570278800004</v>
      </c>
      <c r="AU72">
        <v>3.2039888755499999</v>
      </c>
      <c r="AV72">
        <v>3.2835766874700001</v>
      </c>
      <c r="AW72">
        <v>5.3301940306700004</v>
      </c>
      <c r="AX72">
        <v>4.9747171033999997</v>
      </c>
      <c r="AY72">
        <v>4.6640560890999998</v>
      </c>
      <c r="AZ72">
        <v>5.5244857053</v>
      </c>
      <c r="BA72">
        <v>5.2615859917999996</v>
      </c>
      <c r="BB72">
        <v>6.1837188836700001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v>5.9986759773799996</v>
      </c>
      <c r="E73">
        <v>4.8959358239400004</v>
      </c>
      <c r="F73">
        <v>4.2339178559699997</v>
      </c>
      <c r="G73">
        <v>5.6812084148400004</v>
      </c>
      <c r="H73">
        <v>4.9541840234799999</v>
      </c>
      <c r="I73">
        <v>6.3991524092600001</v>
      </c>
      <c r="J73">
        <v>7.0450604425799996</v>
      </c>
      <c r="K73">
        <v>4.4784254240500001</v>
      </c>
      <c r="L73">
        <v>4.4281605524399996</v>
      </c>
      <c r="M73">
        <v>9.4657493660899998</v>
      </c>
      <c r="N73">
        <v>4.2633465206999999</v>
      </c>
      <c r="O73">
        <v>3.5527083791799998</v>
      </c>
      <c r="P73">
        <v>5.5201733830700004</v>
      </c>
      <c r="Q73">
        <v>3.2672560856500001</v>
      </c>
      <c r="R73">
        <v>6.7553444560699996</v>
      </c>
      <c r="S73">
        <v>4.63382851185</v>
      </c>
      <c r="T73">
        <v>5.4906647301399998</v>
      </c>
      <c r="U73">
        <v>5.6676556876799999</v>
      </c>
      <c r="V73">
        <v>6.1403035502699996</v>
      </c>
      <c r="W73">
        <v>5.1039675504900002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v>5.2154056541099996</v>
      </c>
      <c r="AJ73">
        <v>3.81086125215</v>
      </c>
      <c r="AK73">
        <v>4.8106820072399996</v>
      </c>
      <c r="AL73">
        <v>5.9154005927700002</v>
      </c>
      <c r="AM73">
        <v>4.8519931937800003</v>
      </c>
      <c r="AN73">
        <v>5.0574841728799997</v>
      </c>
      <c r="AO73">
        <v>6.3242487630699999</v>
      </c>
      <c r="AP73">
        <v>4.0787162482600001</v>
      </c>
      <c r="AQ73">
        <v>4.1266707249500003</v>
      </c>
      <c r="AR73">
        <v>8.4517324854400009</v>
      </c>
      <c r="AS73">
        <v>2.7035965902600001</v>
      </c>
      <c r="AT73">
        <v>5.8129598231699999</v>
      </c>
      <c r="AU73">
        <v>3.5575544100399998</v>
      </c>
      <c r="AV73">
        <v>2.82690020656</v>
      </c>
      <c r="AW73">
        <v>5.20221171749</v>
      </c>
      <c r="AX73">
        <v>5.7125410948799997</v>
      </c>
      <c r="AY73">
        <v>3.94442596234</v>
      </c>
      <c r="AZ73">
        <v>5.2137149668999996</v>
      </c>
      <c r="BA73">
        <v>6.39845308703</v>
      </c>
      <c r="BB73">
        <v>5.5080246476600001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v>5.5430958386600002</v>
      </c>
      <c r="E74">
        <v>5.0410191191299996</v>
      </c>
      <c r="F74">
        <v>3.66785412645</v>
      </c>
      <c r="G74">
        <v>5.56202821739</v>
      </c>
      <c r="H74">
        <v>2.3603272554900001</v>
      </c>
      <c r="I74">
        <v>5.0225399737399998</v>
      </c>
      <c r="J74">
        <v>5.7552907532599997</v>
      </c>
      <c r="K74">
        <v>4.0670179741399997</v>
      </c>
      <c r="L74">
        <v>4.0964378297600001</v>
      </c>
      <c r="M74">
        <v>6.6918923398399999</v>
      </c>
      <c r="N74">
        <v>5.9281609491299996</v>
      </c>
      <c r="O74">
        <v>4.6076112138800003</v>
      </c>
      <c r="P74">
        <v>5.3039213118699999</v>
      </c>
      <c r="Q74">
        <v>3.1261991310799999</v>
      </c>
      <c r="R74">
        <v>5.6424509947499999</v>
      </c>
      <c r="S74">
        <v>4.6392605364300001</v>
      </c>
      <c r="T74">
        <v>5.57601631022</v>
      </c>
      <c r="U74">
        <v>5.9587722840000001</v>
      </c>
      <c r="V74">
        <v>6.4518947046899999</v>
      </c>
      <c r="W74">
        <v>4.0105432389700004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v>3.9029165991100001</v>
      </c>
      <c r="AJ74">
        <v>4.1635947344200002</v>
      </c>
      <c r="AK74">
        <v>4.71709757057</v>
      </c>
      <c r="AL74">
        <v>6.7794828126400004</v>
      </c>
      <c r="AM74">
        <v>3.26063210549</v>
      </c>
      <c r="AN74">
        <v>4.6427556596299997</v>
      </c>
      <c r="AO74">
        <v>5.7311466753099998</v>
      </c>
      <c r="AP74">
        <v>4.5260271967500003</v>
      </c>
      <c r="AQ74">
        <v>4.33873179282</v>
      </c>
      <c r="AR74">
        <v>7.23914207321</v>
      </c>
      <c r="AS74">
        <v>2.75260241909</v>
      </c>
      <c r="AT74">
        <v>4.6351891488200003</v>
      </c>
      <c r="AU74">
        <v>4.0544513683799996</v>
      </c>
      <c r="AV74">
        <v>2.9247575340599998</v>
      </c>
      <c r="AW74">
        <v>4.1152942363799996</v>
      </c>
      <c r="AX74">
        <v>7.5828851176700001</v>
      </c>
      <c r="AY74">
        <v>3.8927825517099999</v>
      </c>
      <c r="AZ74">
        <v>5.9563999042500004</v>
      </c>
      <c r="BA74">
        <v>6.2935894945699999</v>
      </c>
      <c r="BB74">
        <v>5.9757401294600001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v>5.8117143391199999</v>
      </c>
      <c r="E75">
        <v>5.1607620240100003</v>
      </c>
      <c r="F75">
        <v>4.5208251368600001</v>
      </c>
      <c r="G75">
        <v>5.1917080093000001</v>
      </c>
      <c r="H75">
        <v>2.33852490671</v>
      </c>
      <c r="I75">
        <v>3.5575121362000002</v>
      </c>
      <c r="J75">
        <v>3.9949822424299999</v>
      </c>
      <c r="K75">
        <v>5.1064755123200003</v>
      </c>
      <c r="L75">
        <v>5.1755481571199997</v>
      </c>
      <c r="M75">
        <v>4.2974990323600002</v>
      </c>
      <c r="N75">
        <v>7.7651080835000004</v>
      </c>
      <c r="O75">
        <v>6.1545787281799997</v>
      </c>
      <c r="P75">
        <v>5.21352516446</v>
      </c>
      <c r="Q75">
        <v>2.88419897118</v>
      </c>
      <c r="R75">
        <v>6.1659996708999998</v>
      </c>
      <c r="S75">
        <v>6.1032938355999997</v>
      </c>
      <c r="T75">
        <v>3.8671918517599999</v>
      </c>
      <c r="U75">
        <v>6.6536979979400002</v>
      </c>
      <c r="V75">
        <v>6.9170323680900001</v>
      </c>
      <c r="W75">
        <v>6.1005650386300001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v>3.0776690493499999</v>
      </c>
      <c r="AJ75">
        <v>3.4596007108000002</v>
      </c>
      <c r="AK75">
        <v>5.2413979322799999</v>
      </c>
      <c r="AL75">
        <v>5.5814805987099998</v>
      </c>
      <c r="AM75">
        <v>4.6604460268699999</v>
      </c>
      <c r="AN75">
        <v>4.5515154775999997</v>
      </c>
      <c r="AO75">
        <v>5.1090955219599996</v>
      </c>
      <c r="AP75">
        <v>4.5552095881400003</v>
      </c>
      <c r="AQ75">
        <v>4.7917716153100001</v>
      </c>
      <c r="AR75">
        <v>6.2569667835900002</v>
      </c>
      <c r="AS75">
        <v>3.45677174859</v>
      </c>
      <c r="AT75">
        <v>5.18840456645</v>
      </c>
      <c r="AU75">
        <v>5.7720696299099998</v>
      </c>
      <c r="AV75">
        <v>2.7272112685500001</v>
      </c>
      <c r="AW75">
        <v>3.87645001888</v>
      </c>
      <c r="AX75">
        <v>8.7249137043800005</v>
      </c>
      <c r="AY75">
        <v>3.7795137569400001</v>
      </c>
      <c r="AZ75">
        <v>7.04785541658</v>
      </c>
      <c r="BA75">
        <v>6.8770341018899996</v>
      </c>
      <c r="BB75">
        <v>6.0951405863200003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v>5.5031709920900003</v>
      </c>
      <c r="E76">
        <v>2.90831686766</v>
      </c>
      <c r="F76">
        <v>3.8544707349</v>
      </c>
      <c r="G76">
        <v>4.4371484007499999</v>
      </c>
      <c r="H76">
        <v>3.8779099448399998</v>
      </c>
      <c r="I76">
        <v>3.3203686439000002</v>
      </c>
      <c r="J76">
        <v>4.7307199113199996</v>
      </c>
      <c r="K76">
        <v>5.3547124034299998</v>
      </c>
      <c r="L76">
        <v>4.0817883758300004</v>
      </c>
      <c r="M76">
        <v>4.56066937707</v>
      </c>
      <c r="N76">
        <v>5.5067096110099998</v>
      </c>
      <c r="O76">
        <v>4.9197232987000001</v>
      </c>
      <c r="P76">
        <v>5.7518521624999996</v>
      </c>
      <c r="Q76">
        <v>2.6852401497099998</v>
      </c>
      <c r="R76">
        <v>6.2913960900000001</v>
      </c>
      <c r="S76">
        <v>4.3983094616500003</v>
      </c>
      <c r="T76">
        <v>3.0627766216699999</v>
      </c>
      <c r="U76">
        <v>7.0488427248100001</v>
      </c>
      <c r="V76">
        <v>8.6061800366500005</v>
      </c>
      <c r="W76">
        <v>5.4460387612899996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v>3.70995738491</v>
      </c>
      <c r="AJ76">
        <v>1.7235669495399999</v>
      </c>
      <c r="AK76">
        <v>6.7082856917000004</v>
      </c>
      <c r="AL76">
        <v>5.5551259103100001</v>
      </c>
      <c r="AM76">
        <v>5.2729349450200003</v>
      </c>
      <c r="AN76">
        <v>3.9969086013599999</v>
      </c>
      <c r="AO76">
        <v>3.9758861382699999</v>
      </c>
      <c r="AP76">
        <v>4.4793599950900003</v>
      </c>
      <c r="AQ76">
        <v>3.9957694218399999</v>
      </c>
      <c r="AR76">
        <v>6.4882086962900001</v>
      </c>
      <c r="AS76">
        <v>3.3247762585</v>
      </c>
      <c r="AT76">
        <v>4.8468422139399996</v>
      </c>
      <c r="AU76">
        <v>4.5076064218200003</v>
      </c>
      <c r="AV76">
        <v>2.7826924956200001</v>
      </c>
      <c r="AW76">
        <v>4.07400329754</v>
      </c>
      <c r="AX76">
        <v>9.66669241558</v>
      </c>
      <c r="AY76">
        <v>3.7041681903499999</v>
      </c>
      <c r="AZ76">
        <v>5.9263034816599998</v>
      </c>
      <c r="BA76">
        <v>8.57055155832</v>
      </c>
      <c r="BB76">
        <v>5.3070106394499996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v>4.9825975626299996</v>
      </c>
      <c r="E77">
        <v>2.56597860291</v>
      </c>
      <c r="F77">
        <v>5.4832359304900002</v>
      </c>
      <c r="G77">
        <v>4.1348628572799999</v>
      </c>
      <c r="H77">
        <v>2.59435485292</v>
      </c>
      <c r="I77">
        <v>3.2137009194999999</v>
      </c>
      <c r="J77">
        <v>5.1391450112600001</v>
      </c>
      <c r="K77">
        <v>4.71956922663</v>
      </c>
      <c r="L77">
        <v>4.9467461330500004</v>
      </c>
      <c r="M77">
        <v>5.0581790727999998</v>
      </c>
      <c r="N77">
        <v>6.5813385759900003</v>
      </c>
      <c r="O77">
        <v>4.9953232574599999</v>
      </c>
      <c r="P77">
        <v>4.6085420811800004</v>
      </c>
      <c r="Q77">
        <v>3.0387785367000002</v>
      </c>
      <c r="R77">
        <v>5.3432019795499999</v>
      </c>
      <c r="S77">
        <v>4.3595986462200003</v>
      </c>
      <c r="T77">
        <v>3.3319641070300001</v>
      </c>
      <c r="U77">
        <v>4.5049632796200001</v>
      </c>
      <c r="V77">
        <v>5.5208096837999996</v>
      </c>
      <c r="W77">
        <v>5.2878918617200004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v>3.5906668443999998</v>
      </c>
      <c r="AJ77">
        <v>2.05434382391</v>
      </c>
      <c r="AK77">
        <v>7.6883604317199996</v>
      </c>
      <c r="AL77">
        <v>6.5218317236500001</v>
      </c>
      <c r="AM77">
        <v>5.0020477052899999</v>
      </c>
      <c r="AN77">
        <v>4.8955712404499998</v>
      </c>
      <c r="AO77">
        <v>4.0178038200500001</v>
      </c>
      <c r="AP77">
        <v>4.2808430707799996</v>
      </c>
      <c r="AQ77">
        <v>2.9997754598399999</v>
      </c>
      <c r="AR77">
        <v>6.1618262635900001</v>
      </c>
      <c r="AS77">
        <v>1.60517724593</v>
      </c>
      <c r="AT77">
        <v>4.7324915185399998</v>
      </c>
      <c r="AU77">
        <v>3.9027190086300001</v>
      </c>
      <c r="AV77">
        <v>3.35799397646</v>
      </c>
      <c r="AW77">
        <v>4.2834219610200002</v>
      </c>
      <c r="AX77">
        <v>6.7118734581800004</v>
      </c>
      <c r="AY77">
        <v>2.8238374941800002</v>
      </c>
      <c r="AZ77">
        <v>5.2781683949099998</v>
      </c>
      <c r="BA77">
        <v>6.5412798176000004</v>
      </c>
      <c r="BB77">
        <v>5.8562760340900004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v>4.2165094048</v>
      </c>
      <c r="E78">
        <v>3.4577485931799998</v>
      </c>
      <c r="F78">
        <v>4.1554017386600002</v>
      </c>
      <c r="G78">
        <v>4.7247472123799996</v>
      </c>
      <c r="H78">
        <v>2.4137453466399998</v>
      </c>
      <c r="I78">
        <v>3.4506827842300001</v>
      </c>
      <c r="J78">
        <v>5.1212204633100002</v>
      </c>
      <c r="K78">
        <v>4.4618176690500002</v>
      </c>
      <c r="L78">
        <v>3.8688137737199999</v>
      </c>
      <c r="M78">
        <v>4.6681617388500003</v>
      </c>
      <c r="N78">
        <v>5.0616062035200002</v>
      </c>
      <c r="O78">
        <v>4.1471948508500001</v>
      </c>
      <c r="P78">
        <v>3.6371332434400001</v>
      </c>
      <c r="Q78">
        <v>2.73590185698</v>
      </c>
      <c r="R78">
        <v>5.4864898698399998</v>
      </c>
      <c r="S78">
        <v>4.66536246088</v>
      </c>
      <c r="T78">
        <v>4.2403307687999998</v>
      </c>
      <c r="U78">
        <v>4.7292889356599996</v>
      </c>
      <c r="V78">
        <v>4.81047372936</v>
      </c>
      <c r="W78">
        <v>5.2258576460899997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v>3.3998523221100001</v>
      </c>
      <c r="AJ78">
        <v>3.1171024953400002</v>
      </c>
      <c r="AK78">
        <v>5.02837320154</v>
      </c>
      <c r="AL78">
        <v>6.0069203021000002</v>
      </c>
      <c r="AM78">
        <v>4.5706991827500003</v>
      </c>
      <c r="AN78">
        <v>4.9200504259200004</v>
      </c>
      <c r="AO78">
        <v>3.83867120674</v>
      </c>
      <c r="AP78">
        <v>5.0226745127200001</v>
      </c>
      <c r="AQ78">
        <v>2.9078016562900002</v>
      </c>
      <c r="AR78">
        <v>6.9407188490299996</v>
      </c>
      <c r="AS78">
        <v>2.6472369317000002</v>
      </c>
      <c r="AT78">
        <v>5.0086618971599997</v>
      </c>
      <c r="AU78">
        <v>2.6482844729399999</v>
      </c>
      <c r="AV78">
        <v>3.2316308807</v>
      </c>
      <c r="AW78">
        <v>5.1901726055499999</v>
      </c>
      <c r="AX78">
        <v>6.6263873816099998</v>
      </c>
      <c r="AY78">
        <v>2.9362965861000001</v>
      </c>
      <c r="AZ78">
        <v>4.2807891826200004</v>
      </c>
      <c r="BA78">
        <v>5.7736942769099997</v>
      </c>
      <c r="BB78">
        <v>5.19630366163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v>3.8566322671100002</v>
      </c>
      <c r="E79">
        <v>4.17430561773</v>
      </c>
      <c r="F79">
        <v>3.9610720993799999</v>
      </c>
      <c r="G79">
        <v>4.4978951548300001</v>
      </c>
      <c r="H79">
        <v>1.69846983996</v>
      </c>
      <c r="I79">
        <v>4.3931124493500002</v>
      </c>
      <c r="J79">
        <v>4.5895568319600004</v>
      </c>
      <c r="K79">
        <v>3.6736186015799999</v>
      </c>
      <c r="L79">
        <v>4.0884245242499997</v>
      </c>
      <c r="M79">
        <v>4.4630577120800003</v>
      </c>
      <c r="N79">
        <v>4.7253458457399997</v>
      </c>
      <c r="O79">
        <v>4.5771023314099999</v>
      </c>
      <c r="P79">
        <v>2.9595456252300001</v>
      </c>
      <c r="Q79">
        <v>2.5167077897599999</v>
      </c>
      <c r="R79">
        <v>6.5733164325700004</v>
      </c>
      <c r="S79">
        <v>2.70515013797</v>
      </c>
      <c r="T79">
        <v>4.1821391440399998</v>
      </c>
      <c r="U79">
        <v>4.3314068837699997</v>
      </c>
      <c r="V79">
        <v>3.9343652866699999</v>
      </c>
      <c r="W79">
        <v>7.4420063215100001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v>2.9074258560100001</v>
      </c>
      <c r="AJ79">
        <v>3.9926643000199999</v>
      </c>
      <c r="AK79">
        <v>5.6810441803099998</v>
      </c>
      <c r="AL79">
        <v>5.2751681225800002</v>
      </c>
      <c r="AM79">
        <v>3.1489345361800001</v>
      </c>
      <c r="AN79">
        <v>3.9674210249100001</v>
      </c>
      <c r="AO79">
        <v>3.81746741123</v>
      </c>
      <c r="AP79">
        <v>4.1537470143000004</v>
      </c>
      <c r="AQ79">
        <v>3.2174987218800002</v>
      </c>
      <c r="AR79">
        <v>6.2744999125499996</v>
      </c>
      <c r="AS79">
        <v>2.8887763144399998</v>
      </c>
      <c r="AT79">
        <v>6.1903434586300001</v>
      </c>
      <c r="AU79">
        <v>3.0130399863999999</v>
      </c>
      <c r="AV79">
        <v>2.8018453922600002</v>
      </c>
      <c r="AW79">
        <v>5.68608389122</v>
      </c>
      <c r="AX79">
        <v>5.9653153111200004</v>
      </c>
      <c r="AY79">
        <v>3.47323413273</v>
      </c>
      <c r="AZ79">
        <v>6.0898555510300003</v>
      </c>
      <c r="BA79">
        <v>4.4422274029600004</v>
      </c>
      <c r="BB79">
        <v>6.2360201126900003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v>4.3877915714500002</v>
      </c>
      <c r="E80">
        <v>2.6298756230400002</v>
      </c>
      <c r="F80">
        <v>2.9948831094899999</v>
      </c>
      <c r="G80">
        <v>3.5285793699000001</v>
      </c>
      <c r="H80">
        <v>2.9757970404299998</v>
      </c>
      <c r="I80">
        <v>3.98612244087</v>
      </c>
      <c r="J80">
        <v>6.37480391302</v>
      </c>
      <c r="K80">
        <v>3.8884887179200001</v>
      </c>
      <c r="L80">
        <v>3.5647724437999999</v>
      </c>
      <c r="M80">
        <v>4.3606498218900001</v>
      </c>
      <c r="N80">
        <v>4.6481655181999999</v>
      </c>
      <c r="O80">
        <v>4.3923630387100001</v>
      </c>
      <c r="P80">
        <v>3.41026001014</v>
      </c>
      <c r="Q80">
        <v>2.2140488330500001</v>
      </c>
      <c r="R80">
        <v>6.29745662913</v>
      </c>
      <c r="S80">
        <v>3.0773779540900001</v>
      </c>
      <c r="T80">
        <v>3.5200336712600002</v>
      </c>
      <c r="U80">
        <v>4.1949480485999997</v>
      </c>
      <c r="V80">
        <v>5.6698307404000001</v>
      </c>
      <c r="W80">
        <v>7.3484640829299996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v>3.4432603257899999</v>
      </c>
      <c r="AJ80">
        <v>2.5618709502599999</v>
      </c>
      <c r="AK80">
        <v>5.4973627086899999</v>
      </c>
      <c r="AL80">
        <v>3.7457990581899998</v>
      </c>
      <c r="AM80">
        <v>2.6782255698999999</v>
      </c>
      <c r="AN80">
        <v>3.0526320284000001</v>
      </c>
      <c r="AO80">
        <v>5.6130932622899996</v>
      </c>
      <c r="AP80">
        <v>4.1876502390499999</v>
      </c>
      <c r="AQ80">
        <v>3.3837897350100001</v>
      </c>
      <c r="AR80">
        <v>5.4358853280700004</v>
      </c>
      <c r="AS80">
        <v>2.7787657820499998</v>
      </c>
      <c r="AT80">
        <v>6.0787159381200002</v>
      </c>
      <c r="AU80">
        <v>4.6887531310400004</v>
      </c>
      <c r="AV80">
        <v>3.0243410662899999</v>
      </c>
      <c r="AW80">
        <v>4.9172108941400001</v>
      </c>
      <c r="AX80">
        <v>5.4826199472999999</v>
      </c>
      <c r="AY80">
        <v>3.7097088986300002</v>
      </c>
      <c r="AZ80">
        <v>6.5094604435500001</v>
      </c>
      <c r="BA80">
        <v>5.51463866901</v>
      </c>
      <c r="BB80">
        <v>6.2285837753499997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v>5.1298686390399997</v>
      </c>
      <c r="E81">
        <v>3.9541823247500001</v>
      </c>
      <c r="F81">
        <v>2.8682858596299998</v>
      </c>
      <c r="G81">
        <v>3.9890332496099998</v>
      </c>
      <c r="H81">
        <v>1.7774729605599999</v>
      </c>
      <c r="I81">
        <v>5.2537464658099999</v>
      </c>
      <c r="J81">
        <v>4.1076281730500002</v>
      </c>
      <c r="K81">
        <v>3.7949295332799999</v>
      </c>
      <c r="L81">
        <v>2.93732957888</v>
      </c>
      <c r="M81">
        <v>4.3229858554699998</v>
      </c>
      <c r="N81">
        <v>5.69148266898</v>
      </c>
      <c r="O81">
        <v>3.4343397786200001</v>
      </c>
      <c r="P81">
        <v>3.8498829847499998</v>
      </c>
      <c r="Q81">
        <v>2.2177051502</v>
      </c>
      <c r="R81">
        <v>6.0740255469299997</v>
      </c>
      <c r="S81">
        <v>3.3812559819099999</v>
      </c>
      <c r="T81">
        <v>3.6865023193200002</v>
      </c>
      <c r="U81">
        <v>4.4869715212300001</v>
      </c>
      <c r="V81">
        <v>4.2395533070899996</v>
      </c>
      <c r="W81">
        <v>8.0698801904100002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v>4.1982500970599999</v>
      </c>
      <c r="AJ81">
        <v>2.8077209395799998</v>
      </c>
      <c r="AK81">
        <v>4.0390394267099996</v>
      </c>
      <c r="AL81">
        <v>5.0162338865000002</v>
      </c>
      <c r="AM81">
        <v>2.5549486739799998</v>
      </c>
      <c r="AN81">
        <v>2.9237797642099999</v>
      </c>
      <c r="AO81">
        <v>3.3541785362200001</v>
      </c>
      <c r="AP81">
        <v>4.9519455215299999</v>
      </c>
      <c r="AQ81">
        <v>2.7244774192599999</v>
      </c>
      <c r="AR81">
        <v>5.6415387405499997</v>
      </c>
      <c r="AS81">
        <v>2.1162997449300001</v>
      </c>
      <c r="AT81">
        <v>4.6212198088200003</v>
      </c>
      <c r="AU81">
        <v>2.9421198665500001</v>
      </c>
      <c r="AV81">
        <v>2.6661329486600001</v>
      </c>
      <c r="AW81">
        <v>4.5599896749199997</v>
      </c>
      <c r="AX81">
        <v>4.5488250851199998</v>
      </c>
      <c r="AY81">
        <v>2.5208007220600002</v>
      </c>
      <c r="AZ81">
        <v>5.8879428211600002</v>
      </c>
      <c r="BA81">
        <v>3.6975448363200001</v>
      </c>
      <c r="BB81">
        <v>5.3321763427900004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v>4.0673922893799999</v>
      </c>
      <c r="E82">
        <v>3.8812483719399999</v>
      </c>
      <c r="F82">
        <v>5.2920549387199998</v>
      </c>
      <c r="G82">
        <v>3.2213027529399998</v>
      </c>
      <c r="H82">
        <v>1.27407096577</v>
      </c>
      <c r="I82">
        <v>4.6119239944799997</v>
      </c>
      <c r="J82">
        <v>2.7894796078800002</v>
      </c>
      <c r="K82">
        <v>3.5102674486500001</v>
      </c>
      <c r="L82">
        <v>2.3375129170400002</v>
      </c>
      <c r="M82">
        <v>3.5879163312900002</v>
      </c>
      <c r="N82">
        <v>3.4625799119799998</v>
      </c>
      <c r="O82">
        <v>3.2432476107200001</v>
      </c>
      <c r="P82">
        <v>2.9255843967400001</v>
      </c>
      <c r="Q82">
        <v>2.16552839035</v>
      </c>
      <c r="R82">
        <v>3.4923563033299998</v>
      </c>
      <c r="S82">
        <v>4.3795647304400003</v>
      </c>
      <c r="T82">
        <v>5.0884102553800004</v>
      </c>
      <c r="U82">
        <v>4.6193034825400003</v>
      </c>
      <c r="V82">
        <v>4.7190151165299996</v>
      </c>
      <c r="W82">
        <v>6.5388737842199998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v>3.6527545288200001</v>
      </c>
      <c r="AJ82">
        <v>2.43292395831</v>
      </c>
      <c r="AK82">
        <v>7.4021604560699998</v>
      </c>
      <c r="AL82">
        <v>6.4787683574999999</v>
      </c>
      <c r="AM82">
        <v>2.3302964528699999</v>
      </c>
      <c r="AN82">
        <v>3.6251112449299998</v>
      </c>
      <c r="AO82">
        <v>2.0487804502500002</v>
      </c>
      <c r="AP82">
        <v>4.2732854168600003</v>
      </c>
      <c r="AQ82">
        <v>2.3171676841000002</v>
      </c>
      <c r="AR82">
        <v>4.0065948995199996</v>
      </c>
      <c r="AS82">
        <v>2.7547436647699999</v>
      </c>
      <c r="AT82">
        <v>3.3272067382000001</v>
      </c>
      <c r="AU82">
        <v>3.7066786610400002</v>
      </c>
      <c r="AV82">
        <v>2.4330811961899999</v>
      </c>
      <c r="AW82">
        <v>4.2521846056200001</v>
      </c>
      <c r="AX82">
        <v>4.2060961572000002</v>
      </c>
      <c r="AY82">
        <v>3.1655999373100001</v>
      </c>
      <c r="AZ82">
        <v>6.50960868674</v>
      </c>
      <c r="BA82">
        <v>3.97538833636</v>
      </c>
      <c r="BB82">
        <v>4.9886273984300002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v>4.0176434078099996</v>
      </c>
      <c r="E83">
        <v>2.0809112808800001</v>
      </c>
      <c r="F83">
        <v>5.4664873051500003</v>
      </c>
      <c r="G83">
        <v>3.6818813387199998</v>
      </c>
      <c r="H83">
        <v>1.3741398097999999</v>
      </c>
      <c r="I83">
        <v>4.3888439247799997</v>
      </c>
      <c r="J83">
        <v>2.89458576535</v>
      </c>
      <c r="K83">
        <v>3.6557159782699999</v>
      </c>
      <c r="L83">
        <v>2.2177748569300002</v>
      </c>
      <c r="M83">
        <v>3.6477246319500001</v>
      </c>
      <c r="N83">
        <v>4.0965187783200001</v>
      </c>
      <c r="O83">
        <v>3.5497723596399999</v>
      </c>
      <c r="P83">
        <v>2.4975187214600001</v>
      </c>
      <c r="Q83">
        <v>2.29336466076</v>
      </c>
      <c r="R83">
        <v>3.2530908538499999</v>
      </c>
      <c r="S83">
        <v>4.4641355962900002</v>
      </c>
      <c r="T83">
        <v>4.9393301575699997</v>
      </c>
      <c r="U83">
        <v>5.4334471625400003</v>
      </c>
      <c r="V83">
        <v>5.5316815628600002</v>
      </c>
      <c r="W83">
        <v>6.3118552589199997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v>3.1157096121899999</v>
      </c>
      <c r="AJ83">
        <v>2.3341885324499998</v>
      </c>
      <c r="AK83">
        <v>6.6416951546699998</v>
      </c>
      <c r="AL83">
        <v>7.0963791729199999</v>
      </c>
      <c r="AM83">
        <v>2.4684952600200001</v>
      </c>
      <c r="AN83">
        <v>4.5381844441599997</v>
      </c>
      <c r="AO83">
        <v>2.0792062817199999</v>
      </c>
      <c r="AP83">
        <v>4.3989502690600002</v>
      </c>
      <c r="AQ83">
        <v>1.5919444432200001</v>
      </c>
      <c r="AR83">
        <v>3.37027098618</v>
      </c>
      <c r="AS83">
        <v>1.9775842744000001</v>
      </c>
      <c r="AT83">
        <v>4.4254141137199996</v>
      </c>
      <c r="AU83">
        <v>3.6461331670199999</v>
      </c>
      <c r="AV83">
        <v>2.3514982008800001</v>
      </c>
      <c r="AW83">
        <v>3.7462287185099998</v>
      </c>
      <c r="AX83">
        <v>4.6578525614700004</v>
      </c>
      <c r="AY83">
        <v>4.0012304240600001</v>
      </c>
      <c r="AZ83">
        <v>7.8129895679799999</v>
      </c>
      <c r="BA83">
        <v>3.6780637981100002</v>
      </c>
      <c r="BB83">
        <v>4.2453773989499997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v>4.5088142910900002</v>
      </c>
      <c r="E84">
        <v>1.7011388052800001</v>
      </c>
      <c r="F84">
        <v>5.1980942597600004</v>
      </c>
      <c r="G84">
        <v>3.94953180623</v>
      </c>
      <c r="H84">
        <v>1.4243423990599999</v>
      </c>
      <c r="I84">
        <v>3.4139232482600002</v>
      </c>
      <c r="J84">
        <v>2.8750007647400002</v>
      </c>
      <c r="K84">
        <v>3.9244633126199999</v>
      </c>
      <c r="L84">
        <v>2.35986957681</v>
      </c>
      <c r="M84">
        <v>3.3795575765599999</v>
      </c>
      <c r="N84">
        <v>6.5985355749999997</v>
      </c>
      <c r="O84">
        <v>4.1966835015599999</v>
      </c>
      <c r="P84">
        <v>2.9261600867099999</v>
      </c>
      <c r="Q84">
        <v>2.4386896782899998</v>
      </c>
      <c r="R84">
        <v>3.0386347676500001</v>
      </c>
      <c r="S84">
        <v>5.5708092642100002</v>
      </c>
      <c r="T84">
        <v>4.3732252143499997</v>
      </c>
      <c r="U84">
        <v>7.0756234821900001</v>
      </c>
      <c r="V84">
        <v>4.9259632587800004</v>
      </c>
      <c r="W84">
        <v>7.0202325303500004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v>3.77719997719</v>
      </c>
      <c r="AJ84">
        <v>1.8832421878200001</v>
      </c>
      <c r="AK84">
        <v>5.8243322124799999</v>
      </c>
      <c r="AL84">
        <v>5.7143925631399997</v>
      </c>
      <c r="AM84">
        <v>2.8702543878400002</v>
      </c>
      <c r="AN84">
        <v>4.0370505806199999</v>
      </c>
      <c r="AO84">
        <v>2.40326146609</v>
      </c>
      <c r="AP84">
        <v>4.5736432256199997</v>
      </c>
      <c r="AQ84">
        <v>1.7370707487999999</v>
      </c>
      <c r="AR84">
        <v>3.4866198806800002</v>
      </c>
      <c r="AS84">
        <v>3.5536692906999998</v>
      </c>
      <c r="AT84">
        <v>3.9038344838199999</v>
      </c>
      <c r="AU84">
        <v>2.9911667197499998</v>
      </c>
      <c r="AV84">
        <v>2.3126691853899999</v>
      </c>
      <c r="AW84">
        <v>3.9506707891800001</v>
      </c>
      <c r="AX84">
        <v>3.7739160385899999</v>
      </c>
      <c r="AY84">
        <v>3.7990464961399999</v>
      </c>
      <c r="AZ84">
        <v>8.2579583439800004</v>
      </c>
      <c r="BA84">
        <v>2.8267395048999999</v>
      </c>
      <c r="BB84">
        <v>4.7638885157299997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v>3.7867774029399999</v>
      </c>
      <c r="E85">
        <v>2.41395555236</v>
      </c>
      <c r="F85">
        <v>6.1588520452299997</v>
      </c>
      <c r="G85">
        <v>3.6557135068600002</v>
      </c>
      <c r="H85">
        <v>1.73145169932</v>
      </c>
      <c r="I85">
        <v>2.6199658085499999</v>
      </c>
      <c r="J85">
        <v>2.5408946289399998</v>
      </c>
      <c r="K85">
        <v>3.7549712851899999</v>
      </c>
      <c r="L85">
        <v>2.23513732334</v>
      </c>
      <c r="M85">
        <v>5.1140042543200002</v>
      </c>
      <c r="N85">
        <v>7.1364669552500004</v>
      </c>
      <c r="O85">
        <v>3.4914431643400001</v>
      </c>
      <c r="P85">
        <v>2.1730875890600001</v>
      </c>
      <c r="Q85">
        <v>1.92386120388</v>
      </c>
      <c r="R85">
        <v>2.7654238438999998</v>
      </c>
      <c r="S85">
        <v>5.9368305369999996</v>
      </c>
      <c r="T85">
        <v>4.0949946934400003</v>
      </c>
      <c r="U85">
        <v>6.4078230041899999</v>
      </c>
      <c r="V85">
        <v>4.6740896415900002</v>
      </c>
      <c r="W85">
        <v>6.5184101780499999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v>3.8507342763599999</v>
      </c>
      <c r="AJ85">
        <v>1.77879908544</v>
      </c>
      <c r="AK85">
        <v>5.31582821695</v>
      </c>
      <c r="AL85">
        <v>6.6557706258799998</v>
      </c>
      <c r="AM85">
        <v>1.8528306219699999</v>
      </c>
      <c r="AN85">
        <v>3.4407955355399999</v>
      </c>
      <c r="AO85">
        <v>2.2698185400100002</v>
      </c>
      <c r="AP85">
        <v>4.3397266703400001</v>
      </c>
      <c r="AQ85">
        <v>2.9892646054099998</v>
      </c>
      <c r="AR85">
        <v>4.1636874747399997</v>
      </c>
      <c r="AS85">
        <v>4.8196389319800002</v>
      </c>
      <c r="AT85">
        <v>3.3892276862699999</v>
      </c>
      <c r="AU85">
        <v>2.440054859</v>
      </c>
      <c r="AV85">
        <v>2.2624540048399999</v>
      </c>
      <c r="AW85">
        <v>3.2322481667399998</v>
      </c>
      <c r="AX85">
        <v>4.7042244598999998</v>
      </c>
      <c r="AY85">
        <v>2.4317990306300001</v>
      </c>
      <c r="AZ85">
        <v>6.9416272057099997</v>
      </c>
      <c r="BA85">
        <v>3.4048851844299999</v>
      </c>
      <c r="BB85">
        <v>3.1917956138800001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v>3.9801399708999998</v>
      </c>
      <c r="E86">
        <v>1.6895796082200001</v>
      </c>
      <c r="F86">
        <v>8.0797539149599995</v>
      </c>
      <c r="G86">
        <v>3.5106071137199999</v>
      </c>
      <c r="H86">
        <v>1.1945025499199999</v>
      </c>
      <c r="I86">
        <v>2.8121154081499999</v>
      </c>
      <c r="J86">
        <v>3.59725401703</v>
      </c>
      <c r="K86">
        <v>3.7800561308499998</v>
      </c>
      <c r="L86">
        <v>2.6537535728199999</v>
      </c>
      <c r="M86">
        <v>5.5566489778100001</v>
      </c>
      <c r="N86">
        <v>4.4899565641999999</v>
      </c>
      <c r="O86">
        <v>4.1940490741599996</v>
      </c>
      <c r="P86">
        <v>3.5710026555900001</v>
      </c>
      <c r="Q86">
        <v>2.1688175224099999</v>
      </c>
      <c r="R86">
        <v>2.1041073583099998</v>
      </c>
      <c r="S86">
        <v>3.9445227569700001</v>
      </c>
      <c r="T86">
        <v>4.6825945000800004</v>
      </c>
      <c r="U86">
        <v>4.7198829385899996</v>
      </c>
      <c r="V86">
        <v>4.0334509900700004</v>
      </c>
      <c r="W86">
        <v>6.35451459037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v>3.7946428453899999</v>
      </c>
      <c r="AJ86">
        <v>2.4745516898600002</v>
      </c>
      <c r="AK86">
        <v>5.2745437442999998</v>
      </c>
      <c r="AL86">
        <v>4.7580217282100001</v>
      </c>
      <c r="AM86">
        <v>1.59440811743</v>
      </c>
      <c r="AN86">
        <v>3.32958290927</v>
      </c>
      <c r="AO86">
        <v>3.2199990841999999</v>
      </c>
      <c r="AP86">
        <v>4.5499931355800003</v>
      </c>
      <c r="AQ86">
        <v>2.99403399365</v>
      </c>
      <c r="AR86">
        <v>4.8464704846100002</v>
      </c>
      <c r="AS86">
        <v>2.6411410162500002</v>
      </c>
      <c r="AT86">
        <v>4.3899805592199996</v>
      </c>
      <c r="AU86">
        <v>1.95218733882</v>
      </c>
      <c r="AV86">
        <v>2.0108469388999999</v>
      </c>
      <c r="AW86">
        <v>2.50930438987</v>
      </c>
      <c r="AX86">
        <v>4.8640906543</v>
      </c>
      <c r="AY86">
        <v>3.3712258199099998</v>
      </c>
      <c r="AZ86">
        <v>5.5245826435299996</v>
      </c>
      <c r="BA86">
        <v>3.32574562893</v>
      </c>
      <c r="BB86">
        <v>2.84588602531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v>3.4018168754799998</v>
      </c>
      <c r="E87">
        <v>1.1221130960100001</v>
      </c>
      <c r="F87">
        <v>6.3173801836400001</v>
      </c>
      <c r="G87">
        <v>3.10279610025</v>
      </c>
      <c r="H87">
        <v>1.2052458294499999</v>
      </c>
      <c r="I87">
        <v>2.7823276646299999</v>
      </c>
      <c r="J87">
        <v>2.4401472826799999</v>
      </c>
      <c r="K87">
        <v>3.6807307010899999</v>
      </c>
      <c r="L87">
        <v>3.6017109383500001</v>
      </c>
      <c r="M87">
        <v>5.2621634713600001</v>
      </c>
      <c r="N87">
        <v>3.4407258860200001</v>
      </c>
      <c r="O87">
        <v>3.7372393485100002</v>
      </c>
      <c r="P87">
        <v>2.7751009399900002</v>
      </c>
      <c r="Q87">
        <v>2.2748360601400002</v>
      </c>
      <c r="R87">
        <v>1.68528197945</v>
      </c>
      <c r="S87">
        <v>3.0686697114100001</v>
      </c>
      <c r="T87">
        <v>4.6123098042499997</v>
      </c>
      <c r="U87">
        <v>3.9972398608900002</v>
      </c>
      <c r="V87">
        <v>5.6839081939499998</v>
      </c>
      <c r="W87">
        <v>6.3403947678200003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v>3.33503154413</v>
      </c>
      <c r="AJ87">
        <v>2.1923208160100001</v>
      </c>
      <c r="AK87">
        <v>4.2564689226899999</v>
      </c>
      <c r="AL87">
        <v>4.4935786183899999</v>
      </c>
      <c r="AM87">
        <v>2.0519526138900002</v>
      </c>
      <c r="AN87">
        <v>3.4626411729300002</v>
      </c>
      <c r="AO87">
        <v>2.69554731272</v>
      </c>
      <c r="AP87">
        <v>4.2646497829400003</v>
      </c>
      <c r="AQ87">
        <v>3.71822183429</v>
      </c>
      <c r="AR87">
        <v>4.7187632656399998</v>
      </c>
      <c r="AS87">
        <v>2.05363882324</v>
      </c>
      <c r="AT87">
        <v>4.0144446222100001</v>
      </c>
      <c r="AU87">
        <v>1.7528672632</v>
      </c>
      <c r="AV87">
        <v>1.9195645617199999</v>
      </c>
      <c r="AW87">
        <v>1.97743980342</v>
      </c>
      <c r="AX87">
        <v>4.0083341572200002</v>
      </c>
      <c r="AY87">
        <v>3.9640169085600001</v>
      </c>
      <c r="AZ87">
        <v>3.4574430165600001</v>
      </c>
      <c r="BA87">
        <v>2.7473012048999998</v>
      </c>
      <c r="BB87">
        <v>4.9265048396199997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v>3.0389452836299999</v>
      </c>
      <c r="E88">
        <v>3.92294030517</v>
      </c>
      <c r="F88">
        <v>5.7836771169299999</v>
      </c>
      <c r="G88">
        <v>4.3963590693099999</v>
      </c>
      <c r="H88">
        <v>1.8103728136199999</v>
      </c>
      <c r="I88">
        <v>3.2233298749400001</v>
      </c>
      <c r="J88">
        <v>3.1152301075</v>
      </c>
      <c r="K88">
        <v>3.6071162167700002</v>
      </c>
      <c r="L88">
        <v>2.21145451763</v>
      </c>
      <c r="M88">
        <v>5.4534724947699997</v>
      </c>
      <c r="N88">
        <v>4.5927472321999998</v>
      </c>
      <c r="O88">
        <v>2.5666069065800001</v>
      </c>
      <c r="P88">
        <v>1.44200846243</v>
      </c>
      <c r="Q88">
        <v>1.93870590231</v>
      </c>
      <c r="R88">
        <v>1.70611375137</v>
      </c>
      <c r="S88">
        <v>2.9248042918700001</v>
      </c>
      <c r="T88">
        <v>2.8433737199200002</v>
      </c>
      <c r="U88">
        <v>3.1514225857299998</v>
      </c>
      <c r="V88">
        <v>3.68419917183</v>
      </c>
      <c r="W88">
        <v>5.03155182277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v>2.2916973943999999</v>
      </c>
      <c r="AJ88">
        <v>2.8459055237299999</v>
      </c>
      <c r="AK88">
        <v>3.8425427652000002</v>
      </c>
      <c r="AL88">
        <v>4.6563496617600002</v>
      </c>
      <c r="AM88">
        <v>1.60154781225</v>
      </c>
      <c r="AN88">
        <v>3.5980689774400001</v>
      </c>
      <c r="AO88">
        <v>2.39094691713</v>
      </c>
      <c r="AP88">
        <v>3.9632216767999999</v>
      </c>
      <c r="AQ88">
        <v>2.8534711707099998</v>
      </c>
      <c r="AR88">
        <v>3.2893737381800001</v>
      </c>
      <c r="AS88">
        <v>3.6589765973200001</v>
      </c>
      <c r="AT88">
        <v>3.8541310338799999</v>
      </c>
      <c r="AU88">
        <v>1.6269552010099999</v>
      </c>
      <c r="AV88">
        <v>1.88369153612</v>
      </c>
      <c r="AW88">
        <v>1.54070337638</v>
      </c>
      <c r="AX88">
        <v>2.89823652782</v>
      </c>
      <c r="AY88">
        <v>3.8153315210900001</v>
      </c>
      <c r="AZ88">
        <v>2.1665807258199998</v>
      </c>
      <c r="BA88">
        <v>2.3376712749599999</v>
      </c>
      <c r="BB88">
        <v>4.4684493830700003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v>2.2188865366299999</v>
      </c>
      <c r="E89">
        <v>1.45034713594</v>
      </c>
      <c r="F89">
        <v>5.8202516727100004</v>
      </c>
      <c r="G89">
        <v>4.65358017407</v>
      </c>
      <c r="H89">
        <v>1.55234013402</v>
      </c>
      <c r="I89">
        <v>2.7673293935999999</v>
      </c>
      <c r="J89">
        <v>2.2555916470100001</v>
      </c>
      <c r="K89">
        <v>2.84696350869</v>
      </c>
      <c r="L89">
        <v>2.1172134974099999</v>
      </c>
      <c r="M89">
        <v>6.9021361048200003</v>
      </c>
      <c r="N89">
        <v>3.5996739763400001</v>
      </c>
      <c r="O89">
        <v>3.4644297420300001</v>
      </c>
      <c r="P89">
        <v>1.37146472204</v>
      </c>
      <c r="Q89">
        <v>1.6890294716200001</v>
      </c>
      <c r="R89">
        <v>2.6610325608199998</v>
      </c>
      <c r="S89">
        <v>2.3648522129599998</v>
      </c>
      <c r="T89">
        <v>2.5388614722899998</v>
      </c>
      <c r="U89">
        <v>2.9402423905699999</v>
      </c>
      <c r="V89">
        <v>3.1350106849500001</v>
      </c>
      <c r="W89">
        <v>5.3103969720500004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v>2.4245829873</v>
      </c>
      <c r="AJ89">
        <v>1.9762386306699999</v>
      </c>
      <c r="AK89">
        <v>4.3976559907099997</v>
      </c>
      <c r="AL89">
        <v>4.8528943848199999</v>
      </c>
      <c r="AM89">
        <v>1.98957680483</v>
      </c>
      <c r="AN89">
        <v>4.1401679757699998</v>
      </c>
      <c r="AO89">
        <v>2.6876381603900001</v>
      </c>
      <c r="AP89">
        <v>3.2180328028199998</v>
      </c>
      <c r="AQ89">
        <v>2.25642600713</v>
      </c>
      <c r="AR89">
        <v>4.4912748539300003</v>
      </c>
      <c r="AS89">
        <v>3.58093040346</v>
      </c>
      <c r="AT89">
        <v>4.4830720607099996</v>
      </c>
      <c r="AU89">
        <v>1.51124536013</v>
      </c>
      <c r="AV89">
        <v>1.58177667511</v>
      </c>
      <c r="AW89">
        <v>1.80394776791</v>
      </c>
      <c r="AX89">
        <v>2.51229884841</v>
      </c>
      <c r="AY89">
        <v>2.8424282239599998</v>
      </c>
      <c r="AZ89">
        <v>1.9509562593100001</v>
      </c>
      <c r="BA89">
        <v>2.0806247871000001</v>
      </c>
      <c r="BB89">
        <v>5.6932958198600003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v>2.11930386446</v>
      </c>
      <c r="E90">
        <v>1.85556158241</v>
      </c>
      <c r="F90">
        <v>3.4726535620800001</v>
      </c>
      <c r="G90">
        <v>5.2675463887799996</v>
      </c>
      <c r="H90">
        <v>1.32184976629</v>
      </c>
      <c r="I90">
        <v>3.3469928017099999</v>
      </c>
      <c r="J90">
        <v>2.4693270970799999</v>
      </c>
      <c r="K90">
        <v>2.7309613290199999</v>
      </c>
      <c r="L90">
        <v>2.2709185174900002</v>
      </c>
      <c r="M90">
        <v>4.1688645217699998</v>
      </c>
      <c r="N90">
        <v>4.6201530951500001</v>
      </c>
      <c r="O90">
        <v>4.3623735837300002</v>
      </c>
      <c r="P90">
        <v>1.5008019772400001</v>
      </c>
      <c r="Q90">
        <v>1.7798061971500001</v>
      </c>
      <c r="R90">
        <v>2.4812205925200002</v>
      </c>
      <c r="S90">
        <v>2.4755541465999999</v>
      </c>
      <c r="T90">
        <v>2.6157686182400002</v>
      </c>
      <c r="U90">
        <v>3.8745783387200001</v>
      </c>
      <c r="V90">
        <v>4.9150679102800003</v>
      </c>
      <c r="W90">
        <v>6.2069562309400004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v>1.9571652228200001</v>
      </c>
      <c r="AJ90">
        <v>1.36748278478</v>
      </c>
      <c r="AK90">
        <v>4.3405743687799996</v>
      </c>
      <c r="AL90">
        <v>4.7900245846200002</v>
      </c>
      <c r="AM90">
        <v>2.6666587767999999</v>
      </c>
      <c r="AN90">
        <v>4.4754049089199999</v>
      </c>
      <c r="AO90">
        <v>2.4072609788700001</v>
      </c>
      <c r="AP90">
        <v>2.9987743789499999</v>
      </c>
      <c r="AQ90">
        <v>3.2258920121600001</v>
      </c>
      <c r="AR90">
        <v>3.0634097302900001</v>
      </c>
      <c r="AS90">
        <v>4.4262643824600003</v>
      </c>
      <c r="AT90">
        <v>3.5858459848000002</v>
      </c>
      <c r="AU90">
        <v>1.84023853916</v>
      </c>
      <c r="AV90">
        <v>1.7527237538</v>
      </c>
      <c r="AW90">
        <v>1.6510526839199999</v>
      </c>
      <c r="AX90">
        <v>3.2703919459200002</v>
      </c>
      <c r="AY90">
        <v>2.97793739957</v>
      </c>
      <c r="AZ90">
        <v>3.2497730855800002</v>
      </c>
      <c r="BA90">
        <v>2.4679859642199999</v>
      </c>
      <c r="BB90">
        <v>6.3875504319600003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v>1.8976063029000001</v>
      </c>
      <c r="E91">
        <v>0.937231024021</v>
      </c>
      <c r="F91">
        <v>2.9483046543000002</v>
      </c>
      <c r="G91">
        <v>3.0795162565699998</v>
      </c>
      <c r="H91">
        <v>1.8170543747300001</v>
      </c>
      <c r="I91">
        <v>4.3496899306100003</v>
      </c>
      <c r="J91">
        <v>2.5906354223400001</v>
      </c>
      <c r="K91">
        <v>2.72365359976</v>
      </c>
      <c r="L91">
        <v>2.4676726894300001</v>
      </c>
      <c r="M91">
        <v>3.7383821395600001</v>
      </c>
      <c r="N91">
        <v>7.2660827585799996</v>
      </c>
      <c r="O91">
        <v>2.8657102885599999</v>
      </c>
      <c r="P91">
        <v>1.3786967436899999</v>
      </c>
      <c r="Q91">
        <v>1.7525165085600001</v>
      </c>
      <c r="R91">
        <v>2.71672770134</v>
      </c>
      <c r="S91">
        <v>2.1690654256399999</v>
      </c>
      <c r="T91">
        <v>2.7316354602800001</v>
      </c>
      <c r="U91">
        <v>2.7626362073599999</v>
      </c>
      <c r="V91">
        <v>3.6112448392999998</v>
      </c>
      <c r="W91">
        <v>3.3187413332000002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v>1.9177291483300001</v>
      </c>
      <c r="AJ91">
        <v>1.2396580720799999</v>
      </c>
      <c r="AK91">
        <v>4.0183081271400001</v>
      </c>
      <c r="AL91">
        <v>3.7784126144900001</v>
      </c>
      <c r="AM91">
        <v>2.0200777052399999</v>
      </c>
      <c r="AN91">
        <v>4.3571841499600001</v>
      </c>
      <c r="AO91">
        <v>2.1950443215600002</v>
      </c>
      <c r="AP91">
        <v>3.0683776690500002</v>
      </c>
      <c r="AQ91">
        <v>2.9326147140000001</v>
      </c>
      <c r="AR91">
        <v>2.45518352694</v>
      </c>
      <c r="AS91">
        <v>5.5057886742099997</v>
      </c>
      <c r="AT91">
        <v>2.24530343692</v>
      </c>
      <c r="AU91">
        <v>1.8077191350299999</v>
      </c>
      <c r="AV91">
        <v>1.9235193511099999</v>
      </c>
      <c r="AW91">
        <v>1.9018464807</v>
      </c>
      <c r="AX91">
        <v>2.9473207005200002</v>
      </c>
      <c r="AY91">
        <v>3.37985628255</v>
      </c>
      <c r="AZ91">
        <v>2.04111871438</v>
      </c>
      <c r="BA91">
        <v>6.0209382958899997</v>
      </c>
      <c r="BB91">
        <v>4.2314846493099996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v>3.1783117115000001</v>
      </c>
      <c r="E92">
        <v>0.65705583814400004</v>
      </c>
      <c r="F92">
        <v>2.7275748922699998</v>
      </c>
      <c r="G92">
        <v>2.0094974518400002</v>
      </c>
      <c r="H92">
        <v>1.63123131326</v>
      </c>
      <c r="I92">
        <v>4.7448583813600003</v>
      </c>
      <c r="J92">
        <v>2.3476292752200001</v>
      </c>
      <c r="K92">
        <v>2.7920699921100001</v>
      </c>
      <c r="L92">
        <v>1.8732479476199999</v>
      </c>
      <c r="M92">
        <v>4.0060274843699997</v>
      </c>
      <c r="N92">
        <v>6.4028439081200004</v>
      </c>
      <c r="O92">
        <v>2.2135217200100001</v>
      </c>
      <c r="P92">
        <v>1.36952703783</v>
      </c>
      <c r="Q92">
        <v>1.7228625801799999</v>
      </c>
      <c r="R92">
        <v>2.17712543724</v>
      </c>
      <c r="S92">
        <v>1.7914840571399999</v>
      </c>
      <c r="T92">
        <v>2.02415844077</v>
      </c>
      <c r="U92">
        <v>2.1305175834800001</v>
      </c>
      <c r="V92">
        <v>4.8756210237299999</v>
      </c>
      <c r="W92">
        <v>3.3994051825699998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v>1.78496244341</v>
      </c>
      <c r="AJ92">
        <v>0.64374882515700005</v>
      </c>
      <c r="AK92">
        <v>4.2741993576199997</v>
      </c>
      <c r="AL92">
        <v>3.37983728153</v>
      </c>
      <c r="AM92">
        <v>3.4210190809399998</v>
      </c>
      <c r="AN92">
        <v>4.5381336215600001</v>
      </c>
      <c r="AO92">
        <v>1.65020650693</v>
      </c>
      <c r="AP92">
        <v>3.18840716389</v>
      </c>
      <c r="AQ92">
        <v>2.1208951218399998</v>
      </c>
      <c r="AR92">
        <v>2.7170423640900001</v>
      </c>
      <c r="AS92">
        <v>4.5950840695800004</v>
      </c>
      <c r="AT92">
        <v>2.0366053154200001</v>
      </c>
      <c r="AU92">
        <v>1.68377908989</v>
      </c>
      <c r="AV92">
        <v>2.4116866893500002</v>
      </c>
      <c r="AW92">
        <v>2.2582785799699998</v>
      </c>
      <c r="AX92">
        <v>2.9822678875399999</v>
      </c>
      <c r="AY92">
        <v>2.2422376001700002</v>
      </c>
      <c r="AZ92">
        <v>2.7226811086399998</v>
      </c>
      <c r="BA92">
        <v>5.2869736925300002</v>
      </c>
      <c r="BB92">
        <v>4.2863799122200001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v>2.1246210695499999</v>
      </c>
      <c r="E93">
        <v>0.70184105980199996</v>
      </c>
      <c r="F93">
        <v>2.3838037456299999</v>
      </c>
      <c r="G93">
        <v>2.2463407862600002</v>
      </c>
      <c r="H93">
        <v>2.3681109559100002</v>
      </c>
      <c r="I93">
        <v>4.03798002022</v>
      </c>
      <c r="J93">
        <v>1.69106584996</v>
      </c>
      <c r="K93">
        <v>2.9737008395700002</v>
      </c>
      <c r="L93">
        <v>1.3603313590999999</v>
      </c>
      <c r="M93">
        <v>3.6145308909199998</v>
      </c>
      <c r="N93">
        <v>5.8541142185500004</v>
      </c>
      <c r="O93">
        <v>2.1735448717799999</v>
      </c>
      <c r="P93">
        <v>1.2445963209699999</v>
      </c>
      <c r="Q93">
        <v>1.8737843028400001</v>
      </c>
      <c r="R93">
        <v>2.1761695341</v>
      </c>
      <c r="S93">
        <v>2.9426007988</v>
      </c>
      <c r="T93">
        <v>1.9591429411100001</v>
      </c>
      <c r="U93">
        <v>2.8531284530800001</v>
      </c>
      <c r="V93">
        <v>6.0140316162299996</v>
      </c>
      <c r="W93">
        <v>4.9622984934099996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v>1.5191683632399999</v>
      </c>
      <c r="AJ93">
        <v>0.89440252052699998</v>
      </c>
      <c r="AK93">
        <v>3.68632884748</v>
      </c>
      <c r="AL93">
        <v>2.38458010002</v>
      </c>
      <c r="AM93">
        <v>3.7682778321699999</v>
      </c>
      <c r="AN93">
        <v>3.2315893791699999</v>
      </c>
      <c r="AO93">
        <v>1.51529905177</v>
      </c>
      <c r="AP93">
        <v>3.0861189289199999</v>
      </c>
      <c r="AQ93">
        <v>1.21824494359</v>
      </c>
      <c r="AR93">
        <v>2.4264463699599998</v>
      </c>
      <c r="AS93">
        <v>3.5730964157099998</v>
      </c>
      <c r="AT93">
        <v>2.5374141305500002</v>
      </c>
      <c r="AU93">
        <v>2.05363712116</v>
      </c>
      <c r="AV93">
        <v>2.26791451872</v>
      </c>
      <c r="AW93">
        <v>2.5274311119299999</v>
      </c>
      <c r="AX93">
        <v>2.82756320838</v>
      </c>
      <c r="AY93">
        <v>1.52103273572</v>
      </c>
      <c r="AZ93">
        <v>3.3905785749000001</v>
      </c>
      <c r="BA93">
        <v>3.2465678838000001</v>
      </c>
      <c r="BB93">
        <v>2.85711651554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v>2.4820561152699998</v>
      </c>
      <c r="E94">
        <v>1.77402432736</v>
      </c>
      <c r="F94">
        <v>1.8578030272499999</v>
      </c>
      <c r="G94">
        <v>1.82845762296</v>
      </c>
      <c r="H94">
        <v>2.39033281134</v>
      </c>
      <c r="I94">
        <v>2.5275659889300002</v>
      </c>
      <c r="J94">
        <v>1.2912720579999999</v>
      </c>
      <c r="K94">
        <v>2.89411552396</v>
      </c>
      <c r="L94">
        <v>1.5453442352</v>
      </c>
      <c r="M94">
        <v>2.4443055420199999</v>
      </c>
      <c r="N94">
        <v>3.98201435</v>
      </c>
      <c r="O94">
        <v>2.7514418794900002</v>
      </c>
      <c r="P94">
        <v>1.5100539427199999</v>
      </c>
      <c r="Q94">
        <v>1.7324759492199999</v>
      </c>
      <c r="R94">
        <v>2.2421123822400002</v>
      </c>
      <c r="S94">
        <v>2.8784133226300002</v>
      </c>
      <c r="T94">
        <v>2.12762527278</v>
      </c>
      <c r="U94">
        <v>3.6575068118699998</v>
      </c>
      <c r="V94">
        <v>5.3389610806699999</v>
      </c>
      <c r="W94">
        <v>3.9368958804799998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v>1.5848929719</v>
      </c>
      <c r="AJ94">
        <v>0.750517283501</v>
      </c>
      <c r="AK94">
        <v>4.4196790463899998</v>
      </c>
      <c r="AL94">
        <v>2.4756744874100001</v>
      </c>
      <c r="AM94">
        <v>3.06114086948</v>
      </c>
      <c r="AN94">
        <v>2.55883044589</v>
      </c>
      <c r="AO94">
        <v>1.6548919554699999</v>
      </c>
      <c r="AP94">
        <v>2.8842753225900002</v>
      </c>
      <c r="AQ94">
        <v>1.7803322163699999</v>
      </c>
      <c r="AR94">
        <v>2.5179352275000002</v>
      </c>
      <c r="AS94">
        <v>2.9007468601399999</v>
      </c>
      <c r="AT94">
        <v>2.5887528350400002</v>
      </c>
      <c r="AU94">
        <v>1.42401617825</v>
      </c>
      <c r="AV94">
        <v>2.0725243143999998</v>
      </c>
      <c r="AW94">
        <v>1.94305103372</v>
      </c>
      <c r="AX94">
        <v>3.7183675066099999</v>
      </c>
      <c r="AY94">
        <v>1.8986333578400001</v>
      </c>
      <c r="AZ94">
        <v>4.32157832598</v>
      </c>
      <c r="BA94">
        <v>3.19971246238</v>
      </c>
      <c r="BB94">
        <v>2.5620390618200002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v>1.9129824556399999</v>
      </c>
      <c r="E95">
        <v>1.1593926217299999</v>
      </c>
      <c r="F95">
        <v>2.3869529967099998</v>
      </c>
      <c r="G95">
        <v>2.70248987025</v>
      </c>
      <c r="H95">
        <v>1.19511374719</v>
      </c>
      <c r="I95">
        <v>2.1338343804300002</v>
      </c>
      <c r="J95">
        <v>1.4743529101499999</v>
      </c>
      <c r="K95">
        <v>2.7141237597700001</v>
      </c>
      <c r="L95">
        <v>3.19967775847</v>
      </c>
      <c r="M95">
        <v>1.6458214865</v>
      </c>
      <c r="N95">
        <v>5.4528516788600001</v>
      </c>
      <c r="O95">
        <v>1.5470250292000001</v>
      </c>
      <c r="P95">
        <v>1.5272773741500001</v>
      </c>
      <c r="Q95">
        <v>1.8901474005900001</v>
      </c>
      <c r="R95">
        <v>1.22722602541</v>
      </c>
      <c r="S95">
        <v>2.2072887165499999</v>
      </c>
      <c r="T95">
        <v>3.7510221421800001</v>
      </c>
      <c r="U95">
        <v>2.6274287642799998</v>
      </c>
      <c r="V95">
        <v>3.55893952991</v>
      </c>
      <c r="W95">
        <v>3.59623686659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v>1.6453151213799999</v>
      </c>
      <c r="AJ95">
        <v>0.52382001674099998</v>
      </c>
      <c r="AK95">
        <v>3.3406717560199999</v>
      </c>
      <c r="AL95">
        <v>3.84969681328</v>
      </c>
      <c r="AM95">
        <v>2.26635099671</v>
      </c>
      <c r="AN95">
        <v>2.3885993163100001</v>
      </c>
      <c r="AO95">
        <v>1.59461501978</v>
      </c>
      <c r="AP95">
        <v>2.45895364784</v>
      </c>
      <c r="AQ95">
        <v>2.0974518982600001</v>
      </c>
      <c r="AR95">
        <v>2.8380121784000001</v>
      </c>
      <c r="AS95">
        <v>4.7592640481500004</v>
      </c>
      <c r="AT95">
        <v>2.0401016105499998</v>
      </c>
      <c r="AU95">
        <v>1.38675006537</v>
      </c>
      <c r="AV95">
        <v>1.9486737173399999</v>
      </c>
      <c r="AW95">
        <v>1.5764549312</v>
      </c>
      <c r="AX95">
        <v>3.2397582602599999</v>
      </c>
      <c r="AY95">
        <v>1.91611603278</v>
      </c>
      <c r="AZ95">
        <v>5.0347809688199998</v>
      </c>
      <c r="BA95">
        <v>1.95996256111</v>
      </c>
      <c r="BB95">
        <v>2.2498529195399999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v>1.67221472593</v>
      </c>
      <c r="E96">
        <v>0.64753325427499997</v>
      </c>
      <c r="F96">
        <v>2.3629316073700002</v>
      </c>
      <c r="G96">
        <v>1.60452760927</v>
      </c>
      <c r="H96">
        <v>1.1308371747299999</v>
      </c>
      <c r="I96">
        <v>2.3517436745500002</v>
      </c>
      <c r="J96">
        <v>2.0350453873799998</v>
      </c>
      <c r="K96">
        <v>2.84893111906</v>
      </c>
      <c r="L96">
        <v>2.6558739814400001</v>
      </c>
      <c r="M96">
        <v>2.4034543820100001</v>
      </c>
      <c r="N96">
        <v>5.2904258566299998</v>
      </c>
      <c r="O96">
        <v>2.2568726159299999</v>
      </c>
      <c r="P96">
        <v>1.7029812627500001</v>
      </c>
      <c r="Q96">
        <v>1.9454355165099999</v>
      </c>
      <c r="R96">
        <v>0.66573668379299999</v>
      </c>
      <c r="S96">
        <v>1.32442475366</v>
      </c>
      <c r="T96">
        <v>3.0067317333500001</v>
      </c>
      <c r="U96">
        <v>3.2137214369699998</v>
      </c>
      <c r="V96">
        <v>4.7168683894700001</v>
      </c>
      <c r="W96">
        <v>3.6287103321799998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v>1.50728313819</v>
      </c>
      <c r="AJ96">
        <v>0.30874010306900002</v>
      </c>
      <c r="AK96">
        <v>3.5117307809599998</v>
      </c>
      <c r="AL96">
        <v>3.9412505870199999</v>
      </c>
      <c r="AM96">
        <v>1.5109964058900001</v>
      </c>
      <c r="AN96">
        <v>2.2727180803799998</v>
      </c>
      <c r="AO96">
        <v>2.29006609693</v>
      </c>
      <c r="AP96">
        <v>2.57617179416</v>
      </c>
      <c r="AQ96">
        <v>1.13375083422</v>
      </c>
      <c r="AR96">
        <v>3.5317255696699998</v>
      </c>
      <c r="AS96">
        <v>3.54518955137</v>
      </c>
      <c r="AT96">
        <v>1.47995051194</v>
      </c>
      <c r="AU96">
        <v>1.2523397700500001</v>
      </c>
      <c r="AV96">
        <v>2.0171640718499999</v>
      </c>
      <c r="AW96">
        <v>0.81158324230199996</v>
      </c>
      <c r="AX96">
        <v>2.7606876487499998</v>
      </c>
      <c r="AY96">
        <v>1.9220862142799999</v>
      </c>
      <c r="AZ96">
        <v>3.72152710707</v>
      </c>
      <c r="BA96">
        <v>4.0913831278700004</v>
      </c>
      <c r="BB96">
        <v>2.9308087076299998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v>1.9347256687300001</v>
      </c>
      <c r="E97">
        <v>0.53465116423400005</v>
      </c>
      <c r="F97">
        <v>2.1081338163500001</v>
      </c>
      <c r="G97">
        <v>0.94333422402800005</v>
      </c>
      <c r="H97">
        <v>0.99163334625800004</v>
      </c>
      <c r="I97">
        <v>2.7951757533400001</v>
      </c>
      <c r="J97">
        <v>1.48894995185</v>
      </c>
      <c r="K97">
        <v>3.1154181920499999</v>
      </c>
      <c r="L97">
        <v>1.5896090328600001</v>
      </c>
      <c r="M97">
        <v>2.75589379002</v>
      </c>
      <c r="N97">
        <v>4.5449772280499996</v>
      </c>
      <c r="O97">
        <v>1.4666721700300001</v>
      </c>
      <c r="P97">
        <v>1.3694946425800001</v>
      </c>
      <c r="Q97">
        <v>1.8255044735699999</v>
      </c>
      <c r="R97">
        <v>1.4470751287200001</v>
      </c>
      <c r="S97">
        <v>2.1358159808199999</v>
      </c>
      <c r="T97">
        <v>2.5828737347900002</v>
      </c>
      <c r="U97">
        <v>2.6865311710499999</v>
      </c>
      <c r="V97">
        <v>5.1366504600600003</v>
      </c>
      <c r="W97">
        <v>3.3304148357900001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v>1.56256697814</v>
      </c>
      <c r="AJ97">
        <v>0.11942892959400001</v>
      </c>
      <c r="AK97">
        <v>3.9632538350900002</v>
      </c>
      <c r="AL97">
        <v>2.20489267054</v>
      </c>
      <c r="AM97">
        <v>1.27309094406</v>
      </c>
      <c r="AN97">
        <v>2.4746522309799999</v>
      </c>
      <c r="AO97">
        <v>1.8059227447599999</v>
      </c>
      <c r="AP97">
        <v>2.7411348171899999</v>
      </c>
      <c r="AQ97">
        <v>1.5464574720299999</v>
      </c>
      <c r="AR97">
        <v>3.5165610691800002</v>
      </c>
      <c r="AS97">
        <v>3.61402015531</v>
      </c>
      <c r="AT97">
        <v>1.3503129438499999</v>
      </c>
      <c r="AU97">
        <v>1.2203404332200001</v>
      </c>
      <c r="AV97">
        <v>1.87950822596</v>
      </c>
      <c r="AW97">
        <v>0.47033853832</v>
      </c>
      <c r="AX97">
        <v>2.1949745384599999</v>
      </c>
      <c r="AY97">
        <v>2.42210983913</v>
      </c>
      <c r="AZ97">
        <v>3.4658202892599999</v>
      </c>
      <c r="BA97">
        <v>4.7554549423900001</v>
      </c>
      <c r="BB97">
        <v>2.1681974631299998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v>1.9607453882200001</v>
      </c>
      <c r="E98">
        <v>0.68430209140300002</v>
      </c>
      <c r="F98">
        <v>1.5717261889900001</v>
      </c>
      <c r="G98">
        <v>1.4062143312499999</v>
      </c>
      <c r="H98">
        <v>0.75556413736700001</v>
      </c>
      <c r="I98">
        <v>2.8481928864100001</v>
      </c>
      <c r="J98">
        <v>1.79687110567</v>
      </c>
      <c r="K98">
        <v>3.1682360796900002</v>
      </c>
      <c r="L98">
        <v>1.8420134237800001</v>
      </c>
      <c r="M98">
        <v>2.47983776907</v>
      </c>
      <c r="N98">
        <v>2.7281402382</v>
      </c>
      <c r="O98">
        <v>1.62610020014</v>
      </c>
      <c r="P98">
        <v>1.5156353825</v>
      </c>
      <c r="Q98">
        <v>1.66153693241</v>
      </c>
      <c r="R98">
        <v>1.0854153037000001</v>
      </c>
      <c r="S98">
        <v>1.7492035000699999</v>
      </c>
      <c r="T98">
        <v>2.20551776837</v>
      </c>
      <c r="U98">
        <v>1.7425180461000001</v>
      </c>
      <c r="V98">
        <v>2.7410146640400002</v>
      </c>
      <c r="W98">
        <v>1.7018504907800001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v>1.24087211608</v>
      </c>
      <c r="AJ98">
        <v>0.21176819871399999</v>
      </c>
      <c r="AK98">
        <v>2.8897460325400002</v>
      </c>
      <c r="AL98">
        <v>1.39614302307</v>
      </c>
      <c r="AM98">
        <v>0.74125163061599997</v>
      </c>
      <c r="AN98">
        <v>2.2230165831800002</v>
      </c>
      <c r="AO98">
        <v>2.3658435665100002</v>
      </c>
      <c r="AP98">
        <v>2.5154340231600001</v>
      </c>
      <c r="AQ98">
        <v>1.8340309398400001</v>
      </c>
      <c r="AR98">
        <v>3.2579078393200001</v>
      </c>
      <c r="AS98">
        <v>3.3226444412</v>
      </c>
      <c r="AT98">
        <v>1.89887155603</v>
      </c>
      <c r="AU98">
        <v>1.9019372405699999</v>
      </c>
      <c r="AV98">
        <v>1.8873302460800001</v>
      </c>
      <c r="AW98">
        <v>0.23645841525399999</v>
      </c>
      <c r="AX98">
        <v>2.1354994339100002</v>
      </c>
      <c r="AY98">
        <v>2.3894050833599998</v>
      </c>
      <c r="AZ98">
        <v>2.6767714965799998</v>
      </c>
      <c r="BA98">
        <v>3.30152634445</v>
      </c>
      <c r="BB98">
        <v>2.8241456998599999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v>2.1443158211100002</v>
      </c>
      <c r="E99">
        <v>0.48304998325999998</v>
      </c>
      <c r="F99">
        <v>2.6484683955700001</v>
      </c>
      <c r="G99">
        <v>0.80112166606400004</v>
      </c>
      <c r="H99">
        <v>1.20334630302</v>
      </c>
      <c r="I99">
        <v>2.9151030962800002</v>
      </c>
      <c r="J99">
        <v>1.2269274208000001</v>
      </c>
      <c r="K99">
        <v>3.0483917465800001</v>
      </c>
      <c r="L99">
        <v>1.9824343761200001</v>
      </c>
      <c r="M99">
        <v>3.6438905944200002</v>
      </c>
      <c r="N99">
        <v>1.9129569259300001</v>
      </c>
      <c r="O99">
        <v>3.0024205964199999</v>
      </c>
      <c r="P99">
        <v>1.7286902694999999</v>
      </c>
      <c r="Q99">
        <v>1.5096894511500001</v>
      </c>
      <c r="R99">
        <v>0.61386856860399996</v>
      </c>
      <c r="S99">
        <v>3.3214718896500002</v>
      </c>
      <c r="T99">
        <v>1.7018678844499999</v>
      </c>
      <c r="U99">
        <v>3.0452952557100001</v>
      </c>
      <c r="V99">
        <v>1.9872346999099999</v>
      </c>
      <c r="W99">
        <v>1.25777291688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v>1.3185735704499999</v>
      </c>
      <c r="AJ99">
        <v>0.176457698123</v>
      </c>
      <c r="AK99">
        <v>3.5172706605699999</v>
      </c>
      <c r="AL99">
        <v>1.1335709432600001</v>
      </c>
      <c r="AM99">
        <v>1.06058253835</v>
      </c>
      <c r="AN99">
        <v>3.3059561390200001</v>
      </c>
      <c r="AO99">
        <v>1.2898972990899999</v>
      </c>
      <c r="AP99">
        <v>2.41147586616</v>
      </c>
      <c r="AQ99">
        <v>1.3009679273400001</v>
      </c>
      <c r="AR99">
        <v>3.9101378852300002</v>
      </c>
      <c r="AS99">
        <v>2.2955447527500001</v>
      </c>
      <c r="AT99">
        <v>1.6341643622799999</v>
      </c>
      <c r="AU99">
        <v>1.3999589455400001</v>
      </c>
      <c r="AV99">
        <v>1.90114626072</v>
      </c>
      <c r="AW99">
        <v>0.59942789955599995</v>
      </c>
      <c r="AX99">
        <v>3.9169620740800002</v>
      </c>
      <c r="AY99">
        <v>1.60257617115</v>
      </c>
      <c r="AZ99">
        <v>3.3239833120500002</v>
      </c>
      <c r="BA99">
        <v>1.4373100964600001</v>
      </c>
      <c r="BB99">
        <v>2.6809953613199999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v>1.24109249521</v>
      </c>
      <c r="E100">
        <v>0.79275538243699994</v>
      </c>
      <c r="F100">
        <v>1.9206837323599999</v>
      </c>
      <c r="G100">
        <v>0.48433223824299998</v>
      </c>
      <c r="H100">
        <v>0.77138005546199995</v>
      </c>
      <c r="I100">
        <v>2.3807569389499998</v>
      </c>
      <c r="J100">
        <v>1.7693604040399999</v>
      </c>
      <c r="K100">
        <v>3.0997706335899999</v>
      </c>
      <c r="L100">
        <v>2.1108484212500001</v>
      </c>
      <c r="M100">
        <v>3.2570122474500001</v>
      </c>
      <c r="N100">
        <v>2.9621359704499999</v>
      </c>
      <c r="O100">
        <v>3.18139557688</v>
      </c>
      <c r="P100">
        <v>1.7388772986000001</v>
      </c>
      <c r="Q100">
        <v>1.4501877019</v>
      </c>
      <c r="R100">
        <v>0.617813355181</v>
      </c>
      <c r="S100">
        <v>2.87216260289</v>
      </c>
      <c r="T100">
        <v>1.8921069264899999</v>
      </c>
      <c r="U100">
        <v>3.7070174549599999</v>
      </c>
      <c r="V100">
        <v>2.8437118087200002</v>
      </c>
      <c r="W100">
        <v>1.5089618490400001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v>1.6553544545400001</v>
      </c>
      <c r="AJ100">
        <v>0.64009403513300001</v>
      </c>
      <c r="AK100">
        <v>2.3711768926899999</v>
      </c>
      <c r="AL100">
        <v>1.11537986277</v>
      </c>
      <c r="AM100">
        <v>1.2919419036599999</v>
      </c>
      <c r="AN100">
        <v>3.4220994151999999</v>
      </c>
      <c r="AO100">
        <v>1.6182313618099999</v>
      </c>
      <c r="AP100">
        <v>2.6194992586299999</v>
      </c>
      <c r="AQ100">
        <v>1.61395314278</v>
      </c>
      <c r="AR100">
        <v>3.93651826843</v>
      </c>
      <c r="AS100">
        <v>2.4303276167600001</v>
      </c>
      <c r="AT100">
        <v>1.7575293839899999</v>
      </c>
      <c r="AU100">
        <v>1.60338275059</v>
      </c>
      <c r="AV100">
        <v>1.4726970987800001</v>
      </c>
      <c r="AW100">
        <v>1.5738442616299999</v>
      </c>
      <c r="AX100">
        <v>2.8604970464299999</v>
      </c>
      <c r="AY100">
        <v>2.73572005724</v>
      </c>
      <c r="AZ100">
        <v>2.6361976095299999</v>
      </c>
      <c r="BA100">
        <v>1.62002160466</v>
      </c>
      <c r="BB100">
        <v>2.7387670098500001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v>1.09775223051</v>
      </c>
      <c r="E101">
        <v>0.67743209344300004</v>
      </c>
      <c r="F101">
        <v>1.6340075261</v>
      </c>
      <c r="G101">
        <v>0.50811502475799997</v>
      </c>
      <c r="H101">
        <v>0.71757949241399999</v>
      </c>
      <c r="I101">
        <v>1.52416484173</v>
      </c>
      <c r="J101">
        <v>2.0024423897200001</v>
      </c>
      <c r="K101">
        <v>3.3889443623400002</v>
      </c>
      <c r="L101">
        <v>3.1216678813100001</v>
      </c>
      <c r="M101">
        <v>2.98760860333</v>
      </c>
      <c r="N101">
        <v>4.5753811994499998</v>
      </c>
      <c r="O101">
        <v>2.1688439158600001</v>
      </c>
      <c r="P101">
        <v>1.14918894624</v>
      </c>
      <c r="Q101">
        <v>1.3979636929100001</v>
      </c>
      <c r="R101">
        <v>1.1206591694200001</v>
      </c>
      <c r="S101">
        <v>2.93440828586</v>
      </c>
      <c r="T101">
        <v>1.9352481233800001</v>
      </c>
      <c r="U101">
        <v>2.75864423734</v>
      </c>
      <c r="V101">
        <v>2.5899537490900002</v>
      </c>
      <c r="W101">
        <v>2.3978051317300002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v>1.42791416533</v>
      </c>
      <c r="AJ101">
        <v>1.1281899011800001</v>
      </c>
      <c r="AK101">
        <v>2.9463881835499999</v>
      </c>
      <c r="AL101">
        <v>0.89863239056900002</v>
      </c>
      <c r="AM101">
        <v>0.91254361792100003</v>
      </c>
      <c r="AN101">
        <v>2.7727596282100002</v>
      </c>
      <c r="AO101">
        <v>1.3962864637900001</v>
      </c>
      <c r="AP101">
        <v>2.3012498752799999</v>
      </c>
      <c r="AQ101">
        <v>1.78067567647</v>
      </c>
      <c r="AR101">
        <v>2.36470601091</v>
      </c>
      <c r="AS101">
        <v>4.0855522473299999</v>
      </c>
      <c r="AT101">
        <v>1.7495618909499999</v>
      </c>
      <c r="AU101">
        <v>1.3594177220000001</v>
      </c>
      <c r="AV101">
        <v>1.49661981091</v>
      </c>
      <c r="AW101">
        <v>0.81786147850900004</v>
      </c>
      <c r="AX101">
        <v>3.3281288476699999</v>
      </c>
      <c r="AY101">
        <v>2.58197844101</v>
      </c>
      <c r="AZ101">
        <v>2.6874714605899999</v>
      </c>
      <c r="BA101">
        <v>2.76762283444</v>
      </c>
      <c r="BB101">
        <v>3.0915459602399999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v>1.07416916163</v>
      </c>
      <c r="E102">
        <v>0.55111279787800005</v>
      </c>
      <c r="F102">
        <v>2.61671020495</v>
      </c>
      <c r="G102">
        <v>1.2100281231000001</v>
      </c>
      <c r="H102">
        <v>0.76232413265599996</v>
      </c>
      <c r="I102">
        <v>1.98402524511</v>
      </c>
      <c r="J102">
        <v>1.4172559890400001</v>
      </c>
      <c r="K102">
        <v>2.8220553714199998</v>
      </c>
      <c r="L102">
        <v>4.4587184214700004</v>
      </c>
      <c r="M102">
        <v>3.8043756661599999</v>
      </c>
      <c r="N102">
        <v>4.3620890617199999</v>
      </c>
      <c r="O102">
        <v>2.0673526010400001</v>
      </c>
      <c r="P102">
        <v>1.12694011534</v>
      </c>
      <c r="Q102">
        <v>1.6476084263699999</v>
      </c>
      <c r="R102">
        <v>0.84504299965499996</v>
      </c>
      <c r="S102">
        <v>2.1262985468000002</v>
      </c>
      <c r="T102">
        <v>1.8971847504299999</v>
      </c>
      <c r="U102">
        <v>1.34057380223</v>
      </c>
      <c r="V102">
        <v>1.4392111336</v>
      </c>
      <c r="W102">
        <v>1.89232296486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v>1.4188781963199999</v>
      </c>
      <c r="AJ102">
        <v>0.60047067848699998</v>
      </c>
      <c r="AK102">
        <v>2.5557109870899999</v>
      </c>
      <c r="AL102">
        <v>0.81672699318099995</v>
      </c>
      <c r="AM102">
        <v>0.83516812370500004</v>
      </c>
      <c r="AN102">
        <v>2.6471374071699998</v>
      </c>
      <c r="AO102">
        <v>1.7581181396900001</v>
      </c>
      <c r="AP102">
        <v>2.3245209521299999</v>
      </c>
      <c r="AQ102">
        <v>2.5627869359400002</v>
      </c>
      <c r="AR102">
        <v>3.0910235758</v>
      </c>
      <c r="AS102">
        <v>3.64564144649</v>
      </c>
      <c r="AT102">
        <v>2.0915518735999998</v>
      </c>
      <c r="AU102">
        <v>1.3464697292100001</v>
      </c>
      <c r="AV102">
        <v>1.98376229987</v>
      </c>
      <c r="AW102">
        <v>0.54407189996500005</v>
      </c>
      <c r="AX102">
        <v>2.3079762278599998</v>
      </c>
      <c r="AY102">
        <v>1.67541122794</v>
      </c>
      <c r="AZ102">
        <v>1.75496988318</v>
      </c>
      <c r="BA102">
        <v>1.6179291527499999</v>
      </c>
      <c r="BB102">
        <v>3.2662274452500002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v>1.61979826706</v>
      </c>
      <c r="E103">
        <v>0.60853037515300001</v>
      </c>
      <c r="F103">
        <v>1.9367296648500001</v>
      </c>
      <c r="G103">
        <v>1.13550886179</v>
      </c>
      <c r="H103">
        <v>0.81462273006499997</v>
      </c>
      <c r="I103">
        <v>1.6994522760199999</v>
      </c>
      <c r="J103">
        <v>2.0598346617000001</v>
      </c>
      <c r="K103">
        <v>2.2873479427599999</v>
      </c>
      <c r="L103">
        <v>3.83293662136</v>
      </c>
      <c r="M103">
        <v>3.7722980866700002</v>
      </c>
      <c r="N103">
        <v>4.66737477649</v>
      </c>
      <c r="O103">
        <v>1.24659868006</v>
      </c>
      <c r="P103">
        <v>1.0626074939300001</v>
      </c>
      <c r="Q103">
        <v>1.5792901535899999</v>
      </c>
      <c r="R103">
        <v>0.300822076474</v>
      </c>
      <c r="S103">
        <v>1.8856972411099999</v>
      </c>
      <c r="T103">
        <v>1.5538592146800001</v>
      </c>
      <c r="U103">
        <v>2.3826112321799999</v>
      </c>
      <c r="V103">
        <v>1.27376157206</v>
      </c>
      <c r="W103">
        <v>1.0611178374600001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v>1.04336407594</v>
      </c>
      <c r="AJ103">
        <v>0.97306513421200003</v>
      </c>
      <c r="AK103">
        <v>2.3643770605999999</v>
      </c>
      <c r="AL103">
        <v>0.61089792007099997</v>
      </c>
      <c r="AM103">
        <v>1.0319485964699999</v>
      </c>
      <c r="AN103">
        <v>2.0785785901499998</v>
      </c>
      <c r="AO103">
        <v>1.4528231578399999</v>
      </c>
      <c r="AP103">
        <v>2.2615282910299999</v>
      </c>
      <c r="AQ103">
        <v>2.6870698444599999</v>
      </c>
      <c r="AR103">
        <v>3.90961028726</v>
      </c>
      <c r="AS103">
        <v>2.2158996063099998</v>
      </c>
      <c r="AT103">
        <v>1.6715750435300001</v>
      </c>
      <c r="AU103">
        <v>1.1911688565</v>
      </c>
      <c r="AV103">
        <v>1.96354362201</v>
      </c>
      <c r="AW103">
        <v>1.4718766619999999</v>
      </c>
      <c r="AX103">
        <v>1.3410544791600001</v>
      </c>
      <c r="AY103">
        <v>1.6788008587200001</v>
      </c>
      <c r="AZ103">
        <v>3.2426599193099999</v>
      </c>
      <c r="BA103">
        <v>3.69486143562</v>
      </c>
      <c r="BB103">
        <v>1.8812435331999999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v>1.82854260574</v>
      </c>
      <c r="E104">
        <v>1.2678928192200001</v>
      </c>
      <c r="F104">
        <v>1.2429549397099999</v>
      </c>
      <c r="G104">
        <v>2.82226678488</v>
      </c>
      <c r="H104">
        <v>0.97223229855899995</v>
      </c>
      <c r="I104">
        <v>1.0941811581800001</v>
      </c>
      <c r="J104">
        <v>1.9748884124699999</v>
      </c>
      <c r="K104">
        <v>2.2588205116700002</v>
      </c>
      <c r="L104">
        <v>2.1501677433899999</v>
      </c>
      <c r="M104">
        <v>2.9405833818499998</v>
      </c>
      <c r="N104">
        <v>5.1087523429699999</v>
      </c>
      <c r="O104">
        <v>0.62478128322899995</v>
      </c>
      <c r="P104">
        <v>1.2448320347499999</v>
      </c>
      <c r="Q104">
        <v>1.6550090394200001</v>
      </c>
      <c r="R104">
        <v>0.53739930735899999</v>
      </c>
      <c r="S104">
        <v>1.9658000682100001</v>
      </c>
      <c r="T104">
        <v>1.9833420913399999</v>
      </c>
      <c r="U104">
        <v>1.90763751458</v>
      </c>
      <c r="V104">
        <v>1.87731282294</v>
      </c>
      <c r="W104">
        <v>2.04689485845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v>1.1635988143</v>
      </c>
      <c r="AJ104">
        <v>0.88395174830400003</v>
      </c>
      <c r="AK104">
        <v>1.4495290781500001</v>
      </c>
      <c r="AL104">
        <v>2.9714152782699998</v>
      </c>
      <c r="AM104">
        <v>2.1975466457900001</v>
      </c>
      <c r="AN104">
        <v>1.20272717268</v>
      </c>
      <c r="AO104">
        <v>1.4110735055600001</v>
      </c>
      <c r="AP104">
        <v>2.0142272763200002</v>
      </c>
      <c r="AQ104">
        <v>1.44187336023</v>
      </c>
      <c r="AR104">
        <v>2.04640617013</v>
      </c>
      <c r="AS104">
        <v>3.3886019516600001</v>
      </c>
      <c r="AT104">
        <v>2.0016746587099998</v>
      </c>
      <c r="AU104">
        <v>1.10344389684</v>
      </c>
      <c r="AV104">
        <v>1.82392041881</v>
      </c>
      <c r="AW104">
        <v>1.34179060088</v>
      </c>
      <c r="AX104">
        <v>2.1386797427899999</v>
      </c>
      <c r="AY104">
        <v>2.1558131071300002</v>
      </c>
      <c r="AZ104">
        <v>3.2296795646500001</v>
      </c>
      <c r="BA104">
        <v>2.7195718220299998</v>
      </c>
      <c r="BB104">
        <v>1.58876764305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v>1.17889581306</v>
      </c>
      <c r="E105">
        <v>2.27045110246</v>
      </c>
      <c r="F105">
        <v>1.2200559746499999</v>
      </c>
      <c r="G105">
        <v>1.22395182611</v>
      </c>
      <c r="H105">
        <v>1.1261376921499999</v>
      </c>
      <c r="I105">
        <v>0.95170427246300004</v>
      </c>
      <c r="J105">
        <v>1.49619271676</v>
      </c>
      <c r="K105">
        <v>2.71356269249</v>
      </c>
      <c r="L105">
        <v>1.49196702635</v>
      </c>
      <c r="M105">
        <v>1.7117252728500001</v>
      </c>
      <c r="N105">
        <v>4.24332825832</v>
      </c>
      <c r="O105">
        <v>0.67325480348300004</v>
      </c>
      <c r="P105">
        <v>1.2076378023000001</v>
      </c>
      <c r="Q105">
        <v>1.64311237701</v>
      </c>
      <c r="R105">
        <v>0.30664309517299998</v>
      </c>
      <c r="S105">
        <v>1.01833223383</v>
      </c>
      <c r="T105">
        <v>1.52630395833</v>
      </c>
      <c r="U105">
        <v>1.29964031759</v>
      </c>
      <c r="V105">
        <v>1.9172617030300001</v>
      </c>
      <c r="W105">
        <v>2.0086662464799998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v>1.13228512672</v>
      </c>
      <c r="AJ105">
        <v>0.58623334085800005</v>
      </c>
      <c r="AK105">
        <v>1.7347457448400001</v>
      </c>
      <c r="AL105">
        <v>2.1588088754400001</v>
      </c>
      <c r="AM105">
        <v>2.1179481856</v>
      </c>
      <c r="AN105">
        <v>1.2087851949799999</v>
      </c>
      <c r="AO105">
        <v>0.96901238294199998</v>
      </c>
      <c r="AP105">
        <v>2.3766361354600001</v>
      </c>
      <c r="AQ105">
        <v>1.21193134514</v>
      </c>
      <c r="AR105">
        <v>2.1268182209600002</v>
      </c>
      <c r="AS105">
        <v>3.6001549777199999</v>
      </c>
      <c r="AT105">
        <v>1.32392304925</v>
      </c>
      <c r="AU105">
        <v>1.0560785715800001</v>
      </c>
      <c r="AV105">
        <v>1.7514007522999999</v>
      </c>
      <c r="AW105">
        <v>0.57291673318699998</v>
      </c>
      <c r="AX105">
        <v>1.58324152948</v>
      </c>
      <c r="AY105">
        <v>1.7178076527399999</v>
      </c>
      <c r="AZ105">
        <v>2.3462599550099998</v>
      </c>
      <c r="BA105">
        <v>1.99226821767</v>
      </c>
      <c r="BB105">
        <v>1.5209218295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v>0.93590122134800002</v>
      </c>
      <c r="E106">
        <v>1.8579861399299999</v>
      </c>
      <c r="F106">
        <v>2.05385519399</v>
      </c>
      <c r="G106">
        <v>0.41788150878300001</v>
      </c>
      <c r="H106">
        <v>1.20962887555</v>
      </c>
      <c r="I106">
        <v>1.64131806692</v>
      </c>
      <c r="J106">
        <v>1.3003216528899999</v>
      </c>
      <c r="K106">
        <v>2.4155408569199999</v>
      </c>
      <c r="L106">
        <v>1.93552057032</v>
      </c>
      <c r="M106">
        <v>0.37678892210499998</v>
      </c>
      <c r="N106">
        <v>3.0448156271500002</v>
      </c>
      <c r="O106">
        <v>0.93215529860400004</v>
      </c>
      <c r="P106">
        <v>1.3011368356599999</v>
      </c>
      <c r="Q106">
        <v>1.83076745552</v>
      </c>
      <c r="R106">
        <v>1.1273134574200001</v>
      </c>
      <c r="S106">
        <v>0.527610187871</v>
      </c>
      <c r="T106">
        <v>2.2841849488400001</v>
      </c>
      <c r="U106">
        <v>1.37808938508</v>
      </c>
      <c r="V106">
        <v>3.65892805389</v>
      </c>
      <c r="W106">
        <v>1.7573024071600001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v>1.01411236104</v>
      </c>
      <c r="AJ106">
        <v>0.39572080100200002</v>
      </c>
      <c r="AK106">
        <v>2.9604313084</v>
      </c>
      <c r="AL106">
        <v>1.61766254871</v>
      </c>
      <c r="AM106">
        <v>1.18385232001</v>
      </c>
      <c r="AN106">
        <v>1.3428026821300001</v>
      </c>
      <c r="AO106">
        <v>1.0561277070399999</v>
      </c>
      <c r="AP106">
        <v>1.99483734066</v>
      </c>
      <c r="AQ106">
        <v>1.8485091359600001</v>
      </c>
      <c r="AR106">
        <v>0.969839750236</v>
      </c>
      <c r="AS106">
        <v>2.8043751864300002</v>
      </c>
      <c r="AT106">
        <v>1.60921352062</v>
      </c>
      <c r="AU106">
        <v>1.1208243036500001</v>
      </c>
      <c r="AV106">
        <v>1.7757273220000001</v>
      </c>
      <c r="AW106">
        <v>0.99625987278999995</v>
      </c>
      <c r="AX106">
        <v>0.88335984584799998</v>
      </c>
      <c r="AY106">
        <v>1.8399023080400001</v>
      </c>
      <c r="AZ106">
        <v>2.6098630150400002</v>
      </c>
      <c r="BA106">
        <v>5.46640915468</v>
      </c>
      <c r="BB106">
        <v>1.2460907242599999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v>1.42768952886</v>
      </c>
      <c r="E107">
        <v>1.1980245412899999</v>
      </c>
      <c r="F107">
        <v>2.0859612627500002</v>
      </c>
      <c r="G107">
        <v>0.85546579246599996</v>
      </c>
      <c r="H107">
        <v>1.21832544194</v>
      </c>
      <c r="I107">
        <v>0.99640846450200005</v>
      </c>
      <c r="J107">
        <v>1.7127381081099999</v>
      </c>
      <c r="K107">
        <v>1.88851842815</v>
      </c>
      <c r="L107">
        <v>1.3687243793899999</v>
      </c>
      <c r="M107">
        <v>-7.4470559969899999E-2</v>
      </c>
      <c r="N107">
        <v>5.0298092436499999</v>
      </c>
      <c r="O107">
        <v>1.3236606898500001</v>
      </c>
      <c r="P107">
        <v>1.21863147723</v>
      </c>
      <c r="Q107">
        <v>1.7283016170100001</v>
      </c>
      <c r="R107">
        <v>0.218301835798</v>
      </c>
      <c r="S107">
        <v>0.64462135105499996</v>
      </c>
      <c r="T107">
        <v>1.80416834346</v>
      </c>
      <c r="U107">
        <v>0.54207128458700005</v>
      </c>
      <c r="V107">
        <v>2.9818447475099998</v>
      </c>
      <c r="W107">
        <v>1.64890838633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v>1.7044092038300001</v>
      </c>
      <c r="AJ107">
        <v>0.47186274103999998</v>
      </c>
      <c r="AK107">
        <v>1.74025443274</v>
      </c>
      <c r="AL107">
        <v>1.22079702234</v>
      </c>
      <c r="AM107">
        <v>1.51329389597</v>
      </c>
      <c r="AN107">
        <v>0.76183109148799999</v>
      </c>
      <c r="AO107">
        <v>1.07486767063</v>
      </c>
      <c r="AP107">
        <v>1.5434731028299999</v>
      </c>
      <c r="AQ107">
        <v>1.1936838379100001</v>
      </c>
      <c r="AR107">
        <v>1.1697882503599999</v>
      </c>
      <c r="AS107">
        <v>5.7265159953699998</v>
      </c>
      <c r="AT107">
        <v>1.2578062755299999</v>
      </c>
      <c r="AU107">
        <v>1.25364142099</v>
      </c>
      <c r="AV107">
        <v>1.89372277347</v>
      </c>
      <c r="AW107">
        <v>0.32604434629599999</v>
      </c>
      <c r="AX107">
        <v>0.94798057735399999</v>
      </c>
      <c r="AY107">
        <v>1.30532839162</v>
      </c>
      <c r="AZ107">
        <v>0.94779564452099996</v>
      </c>
      <c r="BA107">
        <v>4.50393778745</v>
      </c>
      <c r="BB107">
        <v>2.5436557454800002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v>1.1432411273</v>
      </c>
      <c r="E108">
        <v>0.59692579042100002</v>
      </c>
      <c r="F108">
        <v>1.2104920531100001</v>
      </c>
      <c r="G108">
        <v>0.75199624887700001</v>
      </c>
      <c r="H108">
        <v>0.86488844521599995</v>
      </c>
      <c r="I108">
        <v>1.14914490019</v>
      </c>
      <c r="J108">
        <v>1.6688560355299999</v>
      </c>
      <c r="K108">
        <v>1.5927683645399999</v>
      </c>
      <c r="L108">
        <v>1.0200310076800001</v>
      </c>
      <c r="M108">
        <v>0.50231702427799996</v>
      </c>
      <c r="N108">
        <v>5.6311354766099999</v>
      </c>
      <c r="O108">
        <v>1.2825395716300001</v>
      </c>
      <c r="P108">
        <v>0.98389986329900003</v>
      </c>
      <c r="Q108">
        <v>1.4136881099900001</v>
      </c>
      <c r="R108">
        <v>0.28897743944999998</v>
      </c>
      <c r="S108">
        <v>0.44106267446000003</v>
      </c>
      <c r="T108">
        <v>1.5419287483699999</v>
      </c>
      <c r="U108">
        <v>1.35760638234</v>
      </c>
      <c r="V108">
        <v>1.74401650442</v>
      </c>
      <c r="W108">
        <v>1.9544086816499999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v>0.99232175922599997</v>
      </c>
      <c r="AJ108">
        <v>0.52630961728900005</v>
      </c>
      <c r="AK108">
        <v>1.47392271687</v>
      </c>
      <c r="AL108">
        <v>1.2912642006299999</v>
      </c>
      <c r="AM108">
        <v>0.68911098875400001</v>
      </c>
      <c r="AN108">
        <v>0.88309739024099998</v>
      </c>
      <c r="AO108">
        <v>0.77821052361700005</v>
      </c>
      <c r="AP108">
        <v>1.82145415351</v>
      </c>
      <c r="AQ108">
        <v>0.74600371145300004</v>
      </c>
      <c r="AR108">
        <v>1.403221013</v>
      </c>
      <c r="AS108">
        <v>3.0638237559000001</v>
      </c>
      <c r="AT108">
        <v>1.3160907668199999</v>
      </c>
      <c r="AU108">
        <v>1.67539342738</v>
      </c>
      <c r="AV108">
        <v>1.6941498422100001</v>
      </c>
      <c r="AW108">
        <v>0.175235236525</v>
      </c>
      <c r="AX108">
        <v>0.90782098104700004</v>
      </c>
      <c r="AY108">
        <v>3.0407986886199998</v>
      </c>
      <c r="AZ108">
        <v>1.61084428568</v>
      </c>
      <c r="BA108">
        <v>2.0385351442299999</v>
      </c>
      <c r="BB108">
        <v>2.02744524438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v>1.30455987432</v>
      </c>
      <c r="E109">
        <v>0.47495266625299998</v>
      </c>
      <c r="F109">
        <v>1.2685009650500001</v>
      </c>
      <c r="G109">
        <v>0.86709332177300003</v>
      </c>
      <c r="H109">
        <v>0.75328204186299996</v>
      </c>
      <c r="I109">
        <v>2.1302844685200002</v>
      </c>
      <c r="J109">
        <v>1.0684732109199999</v>
      </c>
      <c r="K109">
        <v>1.45958366173</v>
      </c>
      <c r="L109">
        <v>1.4636347219500001</v>
      </c>
      <c r="M109">
        <v>0.73907397026499999</v>
      </c>
      <c r="N109">
        <v>4.5544873272700004</v>
      </c>
      <c r="O109">
        <v>1.0419712330799999</v>
      </c>
      <c r="P109">
        <v>0.96908124260399997</v>
      </c>
      <c r="Q109">
        <v>1.3374786114199999</v>
      </c>
      <c r="R109">
        <v>0.21706754183099999</v>
      </c>
      <c r="S109">
        <v>0.628011692038</v>
      </c>
      <c r="T109">
        <v>1.2660649965199999</v>
      </c>
      <c r="U109">
        <v>1.0982034564400001</v>
      </c>
      <c r="V109">
        <v>3.5163018034000002</v>
      </c>
      <c r="W109">
        <v>0.93374810793600005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v>1.0528808833400001</v>
      </c>
      <c r="AJ109">
        <v>0.314604555801</v>
      </c>
      <c r="AK109">
        <v>2.10471497737</v>
      </c>
      <c r="AL109">
        <v>0.87890597987499997</v>
      </c>
      <c r="AM109">
        <v>1.1541595821799999</v>
      </c>
      <c r="AN109">
        <v>1.8407039725800001</v>
      </c>
      <c r="AO109">
        <v>0.76985100682100005</v>
      </c>
      <c r="AP109">
        <v>1.8373025810100001</v>
      </c>
      <c r="AQ109">
        <v>1.03371146415</v>
      </c>
      <c r="AR109">
        <v>1.1047117552700001</v>
      </c>
      <c r="AS109">
        <v>3.2373712158400001</v>
      </c>
      <c r="AT109">
        <v>1.1125159486</v>
      </c>
      <c r="AU109">
        <v>1.3132886753799999</v>
      </c>
      <c r="AV109">
        <v>1.4483749956</v>
      </c>
      <c r="AW109">
        <v>-6.9445000909300003E-2</v>
      </c>
      <c r="AX109">
        <v>1.39930113824</v>
      </c>
      <c r="AY109">
        <v>2.0500048820600001</v>
      </c>
      <c r="AZ109">
        <v>1.32901377553</v>
      </c>
      <c r="BA109">
        <v>1.6067336807199999</v>
      </c>
      <c r="BB109">
        <v>1.0756270665900001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v>0.94395627893</v>
      </c>
      <c r="E110">
        <v>0.69978931643800002</v>
      </c>
      <c r="F110">
        <v>1.41812157436</v>
      </c>
      <c r="G110">
        <v>0.48553346320700003</v>
      </c>
      <c r="H110">
        <v>0.72561368317899999</v>
      </c>
      <c r="I110">
        <v>2.4438904025800001</v>
      </c>
      <c r="J110">
        <v>1.01270206711</v>
      </c>
      <c r="K110">
        <v>1.6067253625</v>
      </c>
      <c r="L110">
        <v>1.10992629807</v>
      </c>
      <c r="M110">
        <v>0.65285342294100002</v>
      </c>
      <c r="N110">
        <v>3.0111983340499999</v>
      </c>
      <c r="O110">
        <v>1.60298826705</v>
      </c>
      <c r="P110">
        <v>1.10071945937</v>
      </c>
      <c r="Q110">
        <v>1.31086609496</v>
      </c>
      <c r="R110">
        <v>0.40164604927100001</v>
      </c>
      <c r="S110">
        <v>1.1753718607100001</v>
      </c>
      <c r="T110">
        <v>3.79096936467</v>
      </c>
      <c r="U110">
        <v>0.74373255029200003</v>
      </c>
      <c r="V110">
        <v>2.7544232385499998</v>
      </c>
      <c r="W110">
        <v>0.62274937384899998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v>0.89301686916699996</v>
      </c>
      <c r="AJ110">
        <v>0.384735318966</v>
      </c>
      <c r="AK110">
        <v>2.25763109184</v>
      </c>
      <c r="AL110">
        <v>0.37082224310299999</v>
      </c>
      <c r="AM110">
        <v>1.4019115313499999</v>
      </c>
      <c r="AN110">
        <v>1.6047914915499999</v>
      </c>
      <c r="AO110">
        <v>0.72403070075700005</v>
      </c>
      <c r="AP110">
        <v>1.79573105687</v>
      </c>
      <c r="AQ110">
        <v>1.5318064946900001</v>
      </c>
      <c r="AR110">
        <v>0.52125239694500003</v>
      </c>
      <c r="AS110">
        <v>2.7240621980799999</v>
      </c>
      <c r="AT110">
        <v>1.67244635798</v>
      </c>
      <c r="AU110">
        <v>1.3896377414300001</v>
      </c>
      <c r="AV110">
        <v>1.39188442477</v>
      </c>
      <c r="AW110">
        <v>8.7701356442799999E-2</v>
      </c>
      <c r="AX110">
        <v>1.3379155680899999</v>
      </c>
      <c r="AY110">
        <v>1.23221178449</v>
      </c>
      <c r="AZ110">
        <v>1.7463668855400001</v>
      </c>
      <c r="BA110">
        <v>2.51143947045</v>
      </c>
      <c r="BB110">
        <v>1.10979527583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v>1.26768647945</v>
      </c>
      <c r="E111">
        <v>0.68673945022899996</v>
      </c>
      <c r="F111">
        <v>0.94848541207600001</v>
      </c>
      <c r="G111">
        <v>0.37869776200900002</v>
      </c>
      <c r="H111">
        <v>0.831560786143</v>
      </c>
      <c r="I111">
        <v>1.7777507516</v>
      </c>
      <c r="J111">
        <v>1.2228393400199999</v>
      </c>
      <c r="K111">
        <v>1.5478724667299999</v>
      </c>
      <c r="L111">
        <v>0.78757430074000001</v>
      </c>
      <c r="M111">
        <v>1.2807968570299999</v>
      </c>
      <c r="N111">
        <v>3.30375239427</v>
      </c>
      <c r="O111">
        <v>1.8243182732000001</v>
      </c>
      <c r="P111">
        <v>1.03351672084</v>
      </c>
      <c r="Q111">
        <v>1.2135434870799999</v>
      </c>
      <c r="R111">
        <v>0.20212214067299999</v>
      </c>
      <c r="S111">
        <v>0.68867476582999998</v>
      </c>
      <c r="T111">
        <v>4.03512998217</v>
      </c>
      <c r="U111">
        <v>0.47352493431199999</v>
      </c>
      <c r="V111">
        <v>2.6443400533300001</v>
      </c>
      <c r="W111">
        <v>0.59602828645100003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v>1.04209578153</v>
      </c>
      <c r="AJ111">
        <v>0.280167194939</v>
      </c>
      <c r="AK111">
        <v>1.7631129590400001</v>
      </c>
      <c r="AL111">
        <v>-0.11595621941799999</v>
      </c>
      <c r="AM111">
        <v>1.07453951693</v>
      </c>
      <c r="AN111">
        <v>1.53478630048</v>
      </c>
      <c r="AO111">
        <v>1.0462536518700001</v>
      </c>
      <c r="AP111">
        <v>1.53505141962</v>
      </c>
      <c r="AQ111">
        <v>1.70118157055</v>
      </c>
      <c r="AR111">
        <v>0.68726993353700006</v>
      </c>
      <c r="AS111">
        <v>2.0205974739600001</v>
      </c>
      <c r="AT111">
        <v>1.13779179136</v>
      </c>
      <c r="AU111">
        <v>1.2333061458500001</v>
      </c>
      <c r="AV111">
        <v>1.4250016007199999</v>
      </c>
      <c r="AW111">
        <v>0.29502430260399998</v>
      </c>
      <c r="AX111">
        <v>0.87818002989599997</v>
      </c>
      <c r="AY111">
        <v>1.53227182451</v>
      </c>
      <c r="AZ111">
        <v>0.59773492575499998</v>
      </c>
      <c r="BA111">
        <v>2.45339987908</v>
      </c>
      <c r="BB111">
        <v>0.88440621502500005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v>1.06901538852</v>
      </c>
      <c r="E112">
        <v>0.40640012922000002</v>
      </c>
      <c r="F112">
        <v>0.77448206674999998</v>
      </c>
      <c r="G112">
        <v>-0.25617882360599997</v>
      </c>
      <c r="H112">
        <v>0.88534358155100001</v>
      </c>
      <c r="I112">
        <v>1.35495187476</v>
      </c>
      <c r="J112">
        <v>1.0803834488799999</v>
      </c>
      <c r="K112">
        <v>1.7853967716400001</v>
      </c>
      <c r="L112">
        <v>1.10859659465</v>
      </c>
      <c r="M112">
        <v>1.8854642699099999</v>
      </c>
      <c r="N112">
        <v>1.8473556122300001</v>
      </c>
      <c r="O112">
        <v>1.16828684298</v>
      </c>
      <c r="P112">
        <v>0.92288630490099999</v>
      </c>
      <c r="Q112">
        <v>1.20501275229</v>
      </c>
      <c r="R112">
        <v>0.53427527904399996</v>
      </c>
      <c r="S112">
        <v>0.32091587528600002</v>
      </c>
      <c r="T112">
        <v>3.7059097203100002</v>
      </c>
      <c r="U112">
        <v>2.0055447540000002</v>
      </c>
      <c r="V112">
        <v>2.2762649905400001</v>
      </c>
      <c r="W112">
        <v>0.45461178502999999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v>1.0686388120700001</v>
      </c>
      <c r="AJ112">
        <v>0.508225870159</v>
      </c>
      <c r="AK112">
        <v>1.46218723207</v>
      </c>
      <c r="AL112">
        <v>-0.14846027358700001</v>
      </c>
      <c r="AM112">
        <v>1.3056374399099999</v>
      </c>
      <c r="AN112">
        <v>1.1957880052700001</v>
      </c>
      <c r="AO112">
        <v>0.89358205346800001</v>
      </c>
      <c r="AP112">
        <v>1.69742272796</v>
      </c>
      <c r="AQ112">
        <v>1.67680003085</v>
      </c>
      <c r="AR112">
        <v>0.231602271523</v>
      </c>
      <c r="AS112">
        <v>3.4504816296900001</v>
      </c>
      <c r="AT112">
        <v>0.74901717305000004</v>
      </c>
      <c r="AU112">
        <v>1.08966928182</v>
      </c>
      <c r="AV112">
        <v>1.3152091833599999</v>
      </c>
      <c r="AW112">
        <v>0.34453983689200002</v>
      </c>
      <c r="AX112">
        <v>1.3921874731199999</v>
      </c>
      <c r="AY112">
        <v>1.4246541137399999</v>
      </c>
      <c r="AZ112">
        <v>0.90051459274500001</v>
      </c>
      <c r="BA112">
        <v>1.9005561763600001</v>
      </c>
      <c r="BB112">
        <v>1.1150097997899999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v>0.89394697566199999</v>
      </c>
      <c r="E113">
        <v>0.46541055285999999</v>
      </c>
      <c r="F113">
        <v>0.86011308367100003</v>
      </c>
      <c r="G113">
        <v>-0.26404857944499999</v>
      </c>
      <c r="H113">
        <v>0.83783812074099995</v>
      </c>
      <c r="I113">
        <v>0.47966390291</v>
      </c>
      <c r="J113">
        <v>0.99977665950100003</v>
      </c>
      <c r="K113">
        <v>1.90568801525</v>
      </c>
      <c r="L113">
        <v>0.93319651019899996</v>
      </c>
      <c r="M113">
        <v>0.60337260781099999</v>
      </c>
      <c r="N113">
        <v>4.1369703812100003</v>
      </c>
      <c r="O113">
        <v>0.86326435768400001</v>
      </c>
      <c r="P113">
        <v>0.98200023380500001</v>
      </c>
      <c r="Q113">
        <v>1.2905370039799999</v>
      </c>
      <c r="R113">
        <v>0.14649020400400001</v>
      </c>
      <c r="S113">
        <v>0.424066086914</v>
      </c>
      <c r="T113">
        <v>2.6454548243899998</v>
      </c>
      <c r="U113">
        <v>3.88186693833</v>
      </c>
      <c r="V113">
        <v>2.7210238817099999</v>
      </c>
      <c r="W113">
        <v>1.8222441817399999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v>1.0327734825899999</v>
      </c>
      <c r="AJ113">
        <v>0.75029005309100005</v>
      </c>
      <c r="AK113">
        <v>1.4948713489900001</v>
      </c>
      <c r="AL113">
        <v>4.7969641780499998E-2</v>
      </c>
      <c r="AM113">
        <v>1.11990243781</v>
      </c>
      <c r="AN113">
        <v>0.71322995577500004</v>
      </c>
      <c r="AO113">
        <v>0.67525240811200005</v>
      </c>
      <c r="AP113">
        <v>1.54711983808</v>
      </c>
      <c r="AQ113">
        <v>1.3100646699</v>
      </c>
      <c r="AR113">
        <v>0.240370244092</v>
      </c>
      <c r="AS113">
        <v>3.5776045545600001</v>
      </c>
      <c r="AT113">
        <v>0.33545791742100001</v>
      </c>
      <c r="AU113">
        <v>1.0564362272200001</v>
      </c>
      <c r="AV113">
        <v>1.2599235375</v>
      </c>
      <c r="AW113">
        <v>0.13072242434</v>
      </c>
      <c r="AX113">
        <v>1.6985485407600001</v>
      </c>
      <c r="AY113">
        <v>1.6102832471399999</v>
      </c>
      <c r="AZ113">
        <v>1.4429259779300001</v>
      </c>
      <c r="BA113">
        <v>2.8950041744599999</v>
      </c>
      <c r="BB113">
        <v>1.55388824801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v>1.08052271147</v>
      </c>
      <c r="E114">
        <v>0.39420839157400001</v>
      </c>
      <c r="F114">
        <v>1.1686393713600001</v>
      </c>
      <c r="G114">
        <v>-0.144166565888</v>
      </c>
      <c r="H114">
        <v>0.64688637603099997</v>
      </c>
      <c r="I114">
        <v>1.2507115467700001</v>
      </c>
      <c r="J114">
        <v>0.89847587699499998</v>
      </c>
      <c r="K114">
        <v>1.63034646917</v>
      </c>
      <c r="L114">
        <v>1.2310852858700001</v>
      </c>
      <c r="M114">
        <v>0.48661431487000001</v>
      </c>
      <c r="N114">
        <v>4.9990944555699999</v>
      </c>
      <c r="O114">
        <v>0.88629375831099999</v>
      </c>
      <c r="P114">
        <v>0.96624108813499998</v>
      </c>
      <c r="Q114">
        <v>1.3331453369899999</v>
      </c>
      <c r="R114">
        <v>8.6674347034799995E-2</v>
      </c>
      <c r="S114">
        <v>0.288231706064</v>
      </c>
      <c r="T114">
        <v>1.24530130375</v>
      </c>
      <c r="U114">
        <v>2.0684125036699998</v>
      </c>
      <c r="V114">
        <v>1.88132821043</v>
      </c>
      <c r="W114">
        <v>0.83632689005399996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v>0.62471716759499996</v>
      </c>
      <c r="AJ114">
        <v>0.84870771798400002</v>
      </c>
      <c r="AK114">
        <v>1.9303889381799999</v>
      </c>
      <c r="AL114">
        <v>0.15288285028500001</v>
      </c>
      <c r="AM114">
        <v>1.08136877639</v>
      </c>
      <c r="AN114">
        <v>1.4292707247700001</v>
      </c>
      <c r="AO114">
        <v>0.77681339687700002</v>
      </c>
      <c r="AP114">
        <v>1.4079989979500001</v>
      </c>
      <c r="AQ114">
        <v>1.4116809233600001</v>
      </c>
      <c r="AR114">
        <v>-9.4683845425499999E-2</v>
      </c>
      <c r="AS114">
        <v>4.5921483086099997</v>
      </c>
      <c r="AT114">
        <v>0.54831742104600001</v>
      </c>
      <c r="AU114">
        <v>0.93681685102699996</v>
      </c>
      <c r="AV114">
        <v>1.4558256755500001</v>
      </c>
      <c r="AW114">
        <v>0.34885624514300001</v>
      </c>
      <c r="AX114">
        <v>0.82628634603600004</v>
      </c>
      <c r="AY114">
        <v>1.4891314476899999</v>
      </c>
      <c r="AZ114">
        <v>2.2015000393399999</v>
      </c>
      <c r="BA114">
        <v>1.6028259281299999</v>
      </c>
      <c r="BB114">
        <v>2.21618912931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v>1.40618088336</v>
      </c>
      <c r="E115">
        <v>0.51282786000500002</v>
      </c>
      <c r="F115">
        <v>1.2977146235499999</v>
      </c>
      <c r="G115">
        <v>3.4760141086299999E-3</v>
      </c>
      <c r="H115">
        <v>0.35603381688399999</v>
      </c>
      <c r="I115">
        <v>1.06745201251</v>
      </c>
      <c r="J115">
        <v>0.82174534180600001</v>
      </c>
      <c r="K115">
        <v>1.4773602574</v>
      </c>
      <c r="L115">
        <v>1.06192919945</v>
      </c>
      <c r="M115">
        <v>0.65283493285100003</v>
      </c>
      <c r="N115">
        <v>2.8643273146700001</v>
      </c>
      <c r="O115">
        <v>3.5056870777499999E-2</v>
      </c>
      <c r="P115">
        <v>1.05575863896</v>
      </c>
      <c r="Q115">
        <v>1.35152730372</v>
      </c>
      <c r="R115">
        <v>0.200432611181</v>
      </c>
      <c r="S115">
        <v>0.51578187275800003</v>
      </c>
      <c r="T115">
        <v>1.12181062557</v>
      </c>
      <c r="U115">
        <v>6.2635751377400004E-2</v>
      </c>
      <c r="V115">
        <v>1.0652629224100001</v>
      </c>
      <c r="W115">
        <v>0.26785344390499999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v>1.13851962766</v>
      </c>
      <c r="AJ115">
        <v>0.36716381420799998</v>
      </c>
      <c r="AK115">
        <v>3.3352507570499998</v>
      </c>
      <c r="AL115">
        <v>6.4009660592199993E-2</v>
      </c>
      <c r="AM115">
        <v>0.72133418616400002</v>
      </c>
      <c r="AN115">
        <v>1.67698080856</v>
      </c>
      <c r="AO115">
        <v>1.0840861160299999</v>
      </c>
      <c r="AP115">
        <v>1.23536307576</v>
      </c>
      <c r="AQ115">
        <v>1.281462197</v>
      </c>
      <c r="AR115">
        <v>0.124361621149</v>
      </c>
      <c r="AS115">
        <v>2.45892827055</v>
      </c>
      <c r="AT115">
        <v>0.19195092345699999</v>
      </c>
      <c r="AU115">
        <v>1.01549862783</v>
      </c>
      <c r="AV115">
        <v>1.4974659809299999</v>
      </c>
      <c r="AW115">
        <v>1.22637481725</v>
      </c>
      <c r="AX115">
        <v>0.57809098248299995</v>
      </c>
      <c r="AY115">
        <v>0.96024673057599996</v>
      </c>
      <c r="AZ115">
        <v>1.35802796182</v>
      </c>
      <c r="BA115">
        <v>0.83244917552999997</v>
      </c>
      <c r="BB115">
        <v>0.33753406547100001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v>1.1017930380100001</v>
      </c>
      <c r="E116">
        <v>0.67698968639000001</v>
      </c>
      <c r="F116">
        <v>0.72699205234499997</v>
      </c>
      <c r="G116">
        <v>0.29279694966100001</v>
      </c>
      <c r="H116">
        <v>0.275075776449</v>
      </c>
      <c r="I116">
        <v>0.45150080284999999</v>
      </c>
      <c r="J116">
        <v>0.68167020430900005</v>
      </c>
      <c r="K116">
        <v>1.4909678442400001</v>
      </c>
      <c r="L116">
        <v>1.2026319779900001</v>
      </c>
      <c r="M116">
        <v>0.87475819774200003</v>
      </c>
      <c r="N116">
        <v>4.1822934739899997</v>
      </c>
      <c r="O116">
        <v>0.64569438895999998</v>
      </c>
      <c r="P116">
        <v>0.99533420291800001</v>
      </c>
      <c r="Q116">
        <v>1.24253568279</v>
      </c>
      <c r="R116">
        <v>0.93577109274299997</v>
      </c>
      <c r="S116">
        <v>0.39757670240699999</v>
      </c>
      <c r="T116">
        <v>1.08962907258</v>
      </c>
      <c r="U116">
        <v>3.4673961757999999E-2</v>
      </c>
      <c r="V116">
        <v>0.96791924184900002</v>
      </c>
      <c r="W116">
        <v>-0.10585492250300001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v>0.91141505832900005</v>
      </c>
      <c r="AJ116">
        <v>0.44463086327099999</v>
      </c>
      <c r="AK116">
        <v>1.96495135499</v>
      </c>
      <c r="AL116">
        <v>-9.4778681890300004E-2</v>
      </c>
      <c r="AM116">
        <v>0.71353708286299999</v>
      </c>
      <c r="AN116">
        <v>1.00456003563</v>
      </c>
      <c r="AO116">
        <v>1.2018510123399999</v>
      </c>
      <c r="AP116">
        <v>1.26756948088</v>
      </c>
      <c r="AQ116">
        <v>1.7736459629200001</v>
      </c>
      <c r="AR116">
        <v>0.90514185102599998</v>
      </c>
      <c r="AS116">
        <v>1.77302064088</v>
      </c>
      <c r="AT116">
        <v>0.48208093136399999</v>
      </c>
      <c r="AU116">
        <v>0.95810248145999999</v>
      </c>
      <c r="AV116">
        <v>1.3408703610099999</v>
      </c>
      <c r="AW116">
        <v>0.79381842384900003</v>
      </c>
      <c r="AX116">
        <v>0.31395749375400001</v>
      </c>
      <c r="AY116">
        <v>1.0485087763000001</v>
      </c>
      <c r="AZ116">
        <v>0.73411755108400001</v>
      </c>
      <c r="BA116">
        <v>0.27368535652999998</v>
      </c>
      <c r="BB116">
        <v>0.48089112831300002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v>0.90274850680100005</v>
      </c>
      <c r="E117">
        <v>0.38032923564999999</v>
      </c>
      <c r="F117">
        <v>0.64263867564900001</v>
      </c>
      <c r="G117">
        <v>-0.21556593897099999</v>
      </c>
      <c r="H117">
        <v>0.26220682079099999</v>
      </c>
      <c r="I117">
        <v>1.0975152771200001</v>
      </c>
      <c r="J117">
        <v>0.80918987488399996</v>
      </c>
      <c r="K117">
        <v>1.4394245047900001</v>
      </c>
      <c r="L117">
        <v>1.09753131066</v>
      </c>
      <c r="M117">
        <v>1.4885080883199999</v>
      </c>
      <c r="N117">
        <v>6.7744686515900003</v>
      </c>
      <c r="O117">
        <v>1.60977988462</v>
      </c>
      <c r="P117">
        <v>0.91616577742899996</v>
      </c>
      <c r="Q117">
        <v>1.2243219993800001</v>
      </c>
      <c r="R117">
        <v>0.73002275635900005</v>
      </c>
      <c r="S117">
        <v>0.29144438737400002</v>
      </c>
      <c r="T117">
        <v>1.0161358574199999</v>
      </c>
      <c r="U117">
        <v>-0.10007431667199999</v>
      </c>
      <c r="V117">
        <v>1.1219983490100001</v>
      </c>
      <c r="W117">
        <v>-0.176386989238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v>0.69926520280500004</v>
      </c>
      <c r="AJ117">
        <v>0.29552689996300002</v>
      </c>
      <c r="AK117">
        <v>2.4207354837700001</v>
      </c>
      <c r="AL117">
        <v>-0.223939260537</v>
      </c>
      <c r="AM117">
        <v>0.78802401007300005</v>
      </c>
      <c r="AN117">
        <v>0.84003433069099998</v>
      </c>
      <c r="AO117">
        <v>1.0592615672600001</v>
      </c>
      <c r="AP117">
        <v>1.2834223087800001</v>
      </c>
      <c r="AQ117">
        <v>1.7992969349300001</v>
      </c>
      <c r="AR117">
        <v>0.92458103210999998</v>
      </c>
      <c r="AS117">
        <v>5.2000100650399999</v>
      </c>
      <c r="AT117">
        <v>1.1953974966600001</v>
      </c>
      <c r="AU117">
        <v>0.92013250742599995</v>
      </c>
      <c r="AV117">
        <v>1.30929501512</v>
      </c>
      <c r="AW117">
        <v>0.41133567215799999</v>
      </c>
      <c r="AX117">
        <v>0.33037981874400002</v>
      </c>
      <c r="AY117">
        <v>0.98472061245200004</v>
      </c>
      <c r="AZ117">
        <v>0.46192587080800002</v>
      </c>
      <c r="BA117">
        <v>0.86817275044200004</v>
      </c>
      <c r="BB117">
        <v>1.29224620945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v>0.88287066832799999</v>
      </c>
      <c r="E118">
        <v>3.6493131997600001E-2</v>
      </c>
      <c r="F118">
        <v>0.70991430513099996</v>
      </c>
      <c r="G118">
        <v>-0.32583575364299999</v>
      </c>
      <c r="H118">
        <v>0.41512304282399998</v>
      </c>
      <c r="I118">
        <v>0.68037246458800005</v>
      </c>
      <c r="J118">
        <v>0.80922542665200003</v>
      </c>
      <c r="K118">
        <v>1.4119753050199999</v>
      </c>
      <c r="L118">
        <v>1.3055219071399999</v>
      </c>
      <c r="M118">
        <v>1.6285628761399999</v>
      </c>
      <c r="N118">
        <v>5.6419166240900003</v>
      </c>
      <c r="O118">
        <v>1.9410067026</v>
      </c>
      <c r="P118">
        <v>0.91549003747000002</v>
      </c>
      <c r="Q118">
        <v>1.2174999586399999</v>
      </c>
      <c r="R118">
        <v>0.72780985086500005</v>
      </c>
      <c r="S118">
        <v>0.282882861712</v>
      </c>
      <c r="T118">
        <v>1.04949633294</v>
      </c>
      <c r="U118">
        <v>-0.27684349788099999</v>
      </c>
      <c r="V118">
        <v>0.31828430240900002</v>
      </c>
      <c r="W118">
        <v>-0.17109242488900001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v>0.70121023951100003</v>
      </c>
      <c r="AJ118">
        <v>0.39578574956599999</v>
      </c>
      <c r="AK118">
        <v>2.2631697609699999</v>
      </c>
      <c r="AL118">
        <v>-0.43144184236799998</v>
      </c>
      <c r="AM118">
        <v>0.91209879853800002</v>
      </c>
      <c r="AN118">
        <v>1.0277565363200001</v>
      </c>
      <c r="AO118">
        <v>0.77785831015499995</v>
      </c>
      <c r="AP118">
        <v>1.22301354558</v>
      </c>
      <c r="AQ118">
        <v>1.8701537969599999</v>
      </c>
      <c r="AR118">
        <v>1.31302727182</v>
      </c>
      <c r="AS118">
        <v>3.2749007526599998</v>
      </c>
      <c r="AT118">
        <v>1.6102586158500001</v>
      </c>
      <c r="AU118">
        <v>0.99195707630499996</v>
      </c>
      <c r="AV118">
        <v>1.3540278429899999</v>
      </c>
      <c r="AW118">
        <v>0.51433330080399997</v>
      </c>
      <c r="AX118">
        <v>0.257445270108</v>
      </c>
      <c r="AY118">
        <v>1.1966647726499999</v>
      </c>
      <c r="AZ118">
        <v>0.36197867370100001</v>
      </c>
      <c r="BA118">
        <v>0.70573920155500003</v>
      </c>
      <c r="BB118">
        <v>0.42315152426199998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v>0.70127060087799997</v>
      </c>
      <c r="E119">
        <v>0.224059074277</v>
      </c>
      <c r="F119">
        <v>0.62702228174499997</v>
      </c>
      <c r="G119">
        <v>-9.50894718601E-2</v>
      </c>
      <c r="H119">
        <v>0.39993367853700001</v>
      </c>
      <c r="I119">
        <v>0.35365027692700002</v>
      </c>
      <c r="J119">
        <v>0.71552624229399997</v>
      </c>
      <c r="K119">
        <v>1.1655372024199999</v>
      </c>
      <c r="L119">
        <v>1.19079476859</v>
      </c>
      <c r="M119">
        <v>0.73275257915699998</v>
      </c>
      <c r="N119">
        <v>3.5483133411400001</v>
      </c>
      <c r="O119">
        <v>1.29514248854</v>
      </c>
      <c r="P119">
        <v>0.95872731865799998</v>
      </c>
      <c r="Q119">
        <v>1.45110655508</v>
      </c>
      <c r="R119">
        <v>0.64813769105100005</v>
      </c>
      <c r="S119">
        <v>0.397252941315</v>
      </c>
      <c r="T119">
        <v>1.036640674</v>
      </c>
      <c r="U119">
        <v>1.0691842784500001</v>
      </c>
      <c r="V119">
        <v>0.40610078823399998</v>
      </c>
      <c r="W119">
        <v>0.20526912882000001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v>0.58742279017099996</v>
      </c>
      <c r="AJ119">
        <v>0.188391619456</v>
      </c>
      <c r="AK119">
        <v>1.4608202534200001</v>
      </c>
      <c r="AL119">
        <v>-0.32843430500999998</v>
      </c>
      <c r="AM119">
        <v>0.33296349865199998</v>
      </c>
      <c r="AN119">
        <v>1.00750951543</v>
      </c>
      <c r="AO119">
        <v>1.05629542121</v>
      </c>
      <c r="AP119">
        <v>1.1379076299099999</v>
      </c>
      <c r="AQ119">
        <v>1.5024763617800001</v>
      </c>
      <c r="AR119">
        <v>0.55200088197200003</v>
      </c>
      <c r="AS119">
        <v>2.5175231303999999</v>
      </c>
      <c r="AT119">
        <v>1.5514097417199999</v>
      </c>
      <c r="AU119">
        <v>0.96378078555799995</v>
      </c>
      <c r="AV119">
        <v>1.4153328587</v>
      </c>
      <c r="AW119">
        <v>0.47788163543000001</v>
      </c>
      <c r="AX119">
        <v>0.26597761168099998</v>
      </c>
      <c r="AY119">
        <v>1.23183121004</v>
      </c>
      <c r="AZ119">
        <v>1.84832235089</v>
      </c>
      <c r="BA119">
        <v>0.49667267845800001</v>
      </c>
      <c r="BB119">
        <v>0.41861525090000001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v>0.75347203939200003</v>
      </c>
      <c r="E120">
        <v>0.29481980560600002</v>
      </c>
      <c r="F120">
        <v>0.48776593392399997</v>
      </c>
      <c r="G120">
        <v>-1.7332477072399999E-3</v>
      </c>
      <c r="H120">
        <v>0.337390936882</v>
      </c>
      <c r="I120">
        <v>0.69991663449099994</v>
      </c>
      <c r="J120">
        <v>0.739768719214</v>
      </c>
      <c r="K120">
        <v>1.31833760493</v>
      </c>
      <c r="L120">
        <v>1.10148349063</v>
      </c>
      <c r="M120">
        <v>0.49504914704000003</v>
      </c>
      <c r="N120">
        <v>1.8507121174700001</v>
      </c>
      <c r="O120">
        <v>0.94430100492299995</v>
      </c>
      <c r="P120">
        <v>1.33798691671</v>
      </c>
      <c r="Q120">
        <v>1.4180653507300001</v>
      </c>
      <c r="R120">
        <v>0.18521654245300001</v>
      </c>
      <c r="S120">
        <v>0.56180161522899996</v>
      </c>
      <c r="T120">
        <v>1.1616169258</v>
      </c>
      <c r="U120">
        <v>1.27159204236</v>
      </c>
      <c r="V120">
        <v>0.61092220448599999</v>
      </c>
      <c r="W120">
        <v>0.98944676632100004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v>0.93230954012599998</v>
      </c>
      <c r="AJ120">
        <v>0.276269509754</v>
      </c>
      <c r="AK120">
        <v>1.05399511804</v>
      </c>
      <c r="AL120">
        <v>0.31293830219000002</v>
      </c>
      <c r="AM120">
        <v>0.283248585173</v>
      </c>
      <c r="AN120">
        <v>0.62410462283199997</v>
      </c>
      <c r="AO120">
        <v>1.5877015646399999</v>
      </c>
      <c r="AP120">
        <v>1.20472115323</v>
      </c>
      <c r="AQ120">
        <v>1.1829260643799999</v>
      </c>
      <c r="AR120">
        <v>0.70714594035099998</v>
      </c>
      <c r="AS120">
        <v>4.18999578747</v>
      </c>
      <c r="AT120">
        <v>1.0981743429599999</v>
      </c>
      <c r="AU120">
        <v>1.41419851416</v>
      </c>
      <c r="AV120">
        <v>1.37311459614</v>
      </c>
      <c r="AW120">
        <v>0.21527253132999999</v>
      </c>
      <c r="AX120">
        <v>0.33873091302500002</v>
      </c>
      <c r="AY120">
        <v>1.19982399694</v>
      </c>
      <c r="AZ120">
        <v>1.2481766587300001</v>
      </c>
      <c r="BA120">
        <v>0.65193612683000002</v>
      </c>
      <c r="BB120">
        <v>1.1118284791199999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v>0.80750852827700004</v>
      </c>
      <c r="E121">
        <v>0.26398626296599997</v>
      </c>
      <c r="F121">
        <v>0.52468928956399996</v>
      </c>
      <c r="G121">
        <v>-0.17765037507199999</v>
      </c>
      <c r="H121">
        <v>0.49100149922800002</v>
      </c>
      <c r="I121">
        <v>0.55798174856500005</v>
      </c>
      <c r="J121">
        <v>0.95269708141499998</v>
      </c>
      <c r="K121">
        <v>1.80922930638</v>
      </c>
      <c r="L121">
        <v>1.15295783202</v>
      </c>
      <c r="M121">
        <v>1.0081456312499999</v>
      </c>
      <c r="N121">
        <v>2.0591318702999999</v>
      </c>
      <c r="O121">
        <v>1.4252425424799999</v>
      </c>
      <c r="P121">
        <v>1.24171434366</v>
      </c>
      <c r="Q121">
        <v>1.18194396637</v>
      </c>
      <c r="R121">
        <v>-8.57426850179E-2</v>
      </c>
      <c r="S121">
        <v>0.58296553649600003</v>
      </c>
      <c r="T121">
        <v>1.3855572117499999</v>
      </c>
      <c r="U121">
        <v>0.99615806206099999</v>
      </c>
      <c r="V121">
        <v>0.29717074771200003</v>
      </c>
      <c r="W121">
        <v>1.57284143572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v>0.75835428205400002</v>
      </c>
      <c r="AJ121">
        <v>0.27985598644100002</v>
      </c>
      <c r="AK121">
        <v>1.3629266316299999</v>
      </c>
      <c r="AL121">
        <v>-2.38723120293E-2</v>
      </c>
      <c r="AM121">
        <v>0.25785612583400003</v>
      </c>
      <c r="AN121">
        <v>1.3362139078599999</v>
      </c>
      <c r="AO121">
        <v>1.11140788551</v>
      </c>
      <c r="AP121">
        <v>1.2344777766499999</v>
      </c>
      <c r="AQ121">
        <v>1.1542748007700001</v>
      </c>
      <c r="AR121">
        <v>0.63732042358999996</v>
      </c>
      <c r="AS121">
        <v>3.5955014970599999</v>
      </c>
      <c r="AT121">
        <v>0.53881427507000001</v>
      </c>
      <c r="AU121">
        <v>1.0122805931200001</v>
      </c>
      <c r="AV121">
        <v>1.40452944347</v>
      </c>
      <c r="AW121">
        <v>3.5665285605599999E-2</v>
      </c>
      <c r="AX121">
        <v>0.52984032746300003</v>
      </c>
      <c r="AY121">
        <v>0.96749536443600004</v>
      </c>
      <c r="AZ121">
        <v>0.78448493933899999</v>
      </c>
      <c r="BA121">
        <v>0.62054328022500005</v>
      </c>
      <c r="BB121">
        <v>2.33357485885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v>0.96856384964499997</v>
      </c>
      <c r="E122">
        <v>0.46713863928600002</v>
      </c>
      <c r="F122">
        <v>0.71406139808000002</v>
      </c>
      <c r="G122">
        <v>0.45951987459999999</v>
      </c>
      <c r="H122">
        <v>0.37730640270600002</v>
      </c>
      <c r="I122">
        <v>1.0140167466600001</v>
      </c>
      <c r="J122">
        <v>0.989396697155</v>
      </c>
      <c r="K122">
        <v>1.69836057624</v>
      </c>
      <c r="L122">
        <v>1.1799703834799999</v>
      </c>
      <c r="M122">
        <v>1.6541854572200001</v>
      </c>
      <c r="N122">
        <v>4.0234264306999998</v>
      </c>
      <c r="O122">
        <v>1.7610988272600001</v>
      </c>
      <c r="P122">
        <v>1.3255095648799999</v>
      </c>
      <c r="Q122">
        <v>1.2013887540899999</v>
      </c>
      <c r="R122">
        <v>0.10308345426899999</v>
      </c>
      <c r="S122">
        <v>0.36708879827399998</v>
      </c>
      <c r="T122">
        <v>1.02651842632</v>
      </c>
      <c r="U122">
        <v>1.1150000357700001</v>
      </c>
      <c r="V122">
        <v>0.38955098470400001</v>
      </c>
      <c r="W122">
        <v>1.48886917696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v>0.64484504633600004</v>
      </c>
      <c r="AJ122">
        <v>0.26831607605399999</v>
      </c>
      <c r="AK122">
        <v>1.0657627299000001</v>
      </c>
      <c r="AL122">
        <v>0.52496386766699998</v>
      </c>
      <c r="AM122">
        <v>0.34346641112600002</v>
      </c>
      <c r="AN122">
        <v>1.13422283886</v>
      </c>
      <c r="AO122">
        <v>0.95800951147299995</v>
      </c>
      <c r="AP122">
        <v>1.31572318788</v>
      </c>
      <c r="AQ122">
        <v>1.0425253975</v>
      </c>
      <c r="AR122">
        <v>1.5920562675900001</v>
      </c>
      <c r="AS122">
        <v>2.9896494800000002</v>
      </c>
      <c r="AT122">
        <v>0.36134740631700002</v>
      </c>
      <c r="AU122">
        <v>0.92948177854000003</v>
      </c>
      <c r="AV122">
        <v>1.38439966366</v>
      </c>
      <c r="AW122">
        <v>0.14999290281899999</v>
      </c>
      <c r="AX122">
        <v>0.76345301544800004</v>
      </c>
      <c r="AY122">
        <v>1.1453051426400001</v>
      </c>
      <c r="AZ122">
        <v>0.60241376642300004</v>
      </c>
      <c r="BA122">
        <v>0.29943427789299998</v>
      </c>
      <c r="BB122">
        <v>1.48119562696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v>0.62236025020100005</v>
      </c>
      <c r="E123">
        <v>0.301236506801</v>
      </c>
      <c r="F123">
        <v>0.62639653519799998</v>
      </c>
      <c r="G123">
        <v>0.95677689411599998</v>
      </c>
      <c r="H123">
        <v>0.29608403828800001</v>
      </c>
      <c r="I123">
        <v>0.59741524059399997</v>
      </c>
      <c r="J123">
        <v>0.90681821338500002</v>
      </c>
      <c r="K123">
        <v>1.4558840233000001</v>
      </c>
      <c r="L123">
        <v>1.0924559676000001</v>
      </c>
      <c r="M123">
        <v>1.3724113983999999</v>
      </c>
      <c r="N123">
        <v>4.1873747637700003</v>
      </c>
      <c r="O123">
        <v>0.34439432222600003</v>
      </c>
      <c r="P123">
        <v>1.2741284309200001</v>
      </c>
      <c r="Q123">
        <v>1.3461583028999999</v>
      </c>
      <c r="R123">
        <v>0.25171704427199998</v>
      </c>
      <c r="S123">
        <v>0.31519575123499999</v>
      </c>
      <c r="T123">
        <v>1.0916101229999999</v>
      </c>
      <c r="U123">
        <v>0.37345173440200002</v>
      </c>
      <c r="V123">
        <v>0.34929892641299998</v>
      </c>
      <c r="W123">
        <v>0.36851988335300001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v>0.74600348676700001</v>
      </c>
      <c r="AJ123">
        <v>0.40219463978100001</v>
      </c>
      <c r="AK123">
        <v>1.3309554693700001</v>
      </c>
      <c r="AL123">
        <v>0.92012810253999999</v>
      </c>
      <c r="AM123">
        <v>0.33197719369099998</v>
      </c>
      <c r="AN123">
        <v>1.4012305971000001</v>
      </c>
      <c r="AO123">
        <v>0.92961076348600002</v>
      </c>
      <c r="AP123">
        <v>1.2048979420699999</v>
      </c>
      <c r="AQ123">
        <v>1.1891330844100001</v>
      </c>
      <c r="AR123">
        <v>1.73141941291</v>
      </c>
      <c r="AS123">
        <v>2.4311624598199999</v>
      </c>
      <c r="AT123">
        <v>0.16345225222099999</v>
      </c>
      <c r="AU123">
        <v>1.0109444644900001</v>
      </c>
      <c r="AV123">
        <v>1.56978705589</v>
      </c>
      <c r="AW123">
        <v>-9.6582625685800005E-2</v>
      </c>
      <c r="AX123">
        <v>1.1187837111200001</v>
      </c>
      <c r="AY123">
        <v>1.1587492422800001</v>
      </c>
      <c r="AZ123">
        <v>0.706113402986</v>
      </c>
      <c r="BA123">
        <v>0.14379112112600001</v>
      </c>
      <c r="BB123">
        <v>0.158875114328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v>0.90234946353400003</v>
      </c>
      <c r="E124">
        <v>0.356043906036</v>
      </c>
      <c r="F124">
        <v>0.98837546706400004</v>
      </c>
      <c r="G124">
        <v>0.38913642872999998</v>
      </c>
      <c r="H124">
        <v>0.36493387701699997</v>
      </c>
      <c r="I124">
        <v>0.53659596470299997</v>
      </c>
      <c r="J124">
        <v>1.0691891863</v>
      </c>
      <c r="K124">
        <v>1.12639939583</v>
      </c>
      <c r="L124">
        <v>1.63481005305</v>
      </c>
      <c r="M124">
        <v>1.17228977872</v>
      </c>
      <c r="N124">
        <v>2.5134910263300001</v>
      </c>
      <c r="O124">
        <v>2.9621560362200001E-2</v>
      </c>
      <c r="P124">
        <v>0.98275683914400003</v>
      </c>
      <c r="Q124">
        <v>1.273744521</v>
      </c>
      <c r="R124">
        <v>0.74169567380400003</v>
      </c>
      <c r="S124">
        <v>0.36980878400299999</v>
      </c>
      <c r="T124">
        <v>0.97108226125200003</v>
      </c>
      <c r="U124">
        <v>1.15529272155</v>
      </c>
      <c r="V124">
        <v>0.28290594399699998</v>
      </c>
      <c r="W124">
        <v>0.25362463386599998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v>0.96534745943300004</v>
      </c>
      <c r="AJ124">
        <v>1.1976741277</v>
      </c>
      <c r="AK124">
        <v>1.1554734506</v>
      </c>
      <c r="AL124">
        <v>0.26868787105899999</v>
      </c>
      <c r="AM124">
        <v>0.41090074429200002</v>
      </c>
      <c r="AN124">
        <v>0.98068984085599997</v>
      </c>
      <c r="AO124">
        <v>0.86629331746299998</v>
      </c>
      <c r="AP124">
        <v>1.0961067898800001</v>
      </c>
      <c r="AQ124">
        <v>2.4651183840300002</v>
      </c>
      <c r="AR124">
        <v>1.3502489290399999</v>
      </c>
      <c r="AS124">
        <v>1.77384870194</v>
      </c>
      <c r="AT124">
        <v>0.60774713302399996</v>
      </c>
      <c r="AU124">
        <v>0.922981252187</v>
      </c>
      <c r="AV124">
        <v>1.33632815032</v>
      </c>
      <c r="AW124">
        <v>-9.2067133940199997E-2</v>
      </c>
      <c r="AX124">
        <v>0.53683066284299996</v>
      </c>
      <c r="AY124">
        <v>1.01070934768</v>
      </c>
      <c r="AZ124">
        <v>1.67824999974</v>
      </c>
      <c r="BA124">
        <v>0.48120210148999998</v>
      </c>
      <c r="BB124">
        <v>6.2841517761699994E-2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v>0.83203393416899996</v>
      </c>
      <c r="E125">
        <v>0.233878986949</v>
      </c>
      <c r="F125">
        <v>0.63417563923599996</v>
      </c>
      <c r="G125">
        <v>2.5219791988399999E-2</v>
      </c>
      <c r="H125">
        <v>0.38417374912300001</v>
      </c>
      <c r="I125">
        <v>0.41856715775499997</v>
      </c>
      <c r="J125">
        <v>0.69707332974799996</v>
      </c>
      <c r="K125">
        <v>1.4252783605299999</v>
      </c>
      <c r="L125">
        <v>1.42805100334</v>
      </c>
      <c r="M125">
        <v>0.82127203577700003</v>
      </c>
      <c r="N125">
        <v>1.7655211824499999</v>
      </c>
      <c r="O125">
        <v>0.102195929117</v>
      </c>
      <c r="P125">
        <v>0.90657488108399997</v>
      </c>
      <c r="Q125">
        <v>1.3065170475000001</v>
      </c>
      <c r="R125">
        <v>0.79062837064799996</v>
      </c>
      <c r="S125">
        <v>0.29948169897600002</v>
      </c>
      <c r="T125">
        <v>1.0034406923200001</v>
      </c>
      <c r="U125">
        <v>0.34958377408199998</v>
      </c>
      <c r="V125">
        <v>0.616434021818</v>
      </c>
      <c r="W125">
        <v>0.32957228253199999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v>1.10117641156</v>
      </c>
      <c r="AJ125">
        <v>0.46284209773200002</v>
      </c>
      <c r="AK125">
        <v>0.83058561741600001</v>
      </c>
      <c r="AL125">
        <v>-0.13889000669099999</v>
      </c>
      <c r="AM125">
        <v>0.56624006496099999</v>
      </c>
      <c r="AN125">
        <v>0.83757731369400001</v>
      </c>
      <c r="AO125">
        <v>0.72426025750900003</v>
      </c>
      <c r="AP125">
        <v>1.1612957537099999</v>
      </c>
      <c r="AQ125">
        <v>1.5920862043799999</v>
      </c>
      <c r="AR125">
        <v>0.93666760662899995</v>
      </c>
      <c r="AS125">
        <v>2.2002915126699998</v>
      </c>
      <c r="AT125">
        <v>0.79427810231200002</v>
      </c>
      <c r="AU125">
        <v>0.91193897212599995</v>
      </c>
      <c r="AV125">
        <v>1.3908844645</v>
      </c>
      <c r="AW125">
        <v>-0.118558266434</v>
      </c>
      <c r="AX125">
        <v>0.49165292591199999</v>
      </c>
      <c r="AY125">
        <v>0.95849521796100001</v>
      </c>
      <c r="AZ125">
        <v>0.71113054876500004</v>
      </c>
      <c r="BA125">
        <v>1.29036343253</v>
      </c>
      <c r="BB125">
        <v>1.0343330008300001E-2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v>0.803460852956</v>
      </c>
      <c r="E126">
        <v>0.208076491734</v>
      </c>
      <c r="F126">
        <v>0.71921130950000001</v>
      </c>
      <c r="G126">
        <v>-0.112023054841</v>
      </c>
      <c r="H126">
        <v>0.25118858343900002</v>
      </c>
      <c r="I126">
        <v>0.29403255312299997</v>
      </c>
      <c r="J126">
        <v>0.84970163194500004</v>
      </c>
      <c r="K126">
        <v>1.3747256756399999</v>
      </c>
      <c r="L126">
        <v>1.07281628181</v>
      </c>
      <c r="M126">
        <v>0.66515538563300003</v>
      </c>
      <c r="N126">
        <v>3.2300835128999998</v>
      </c>
      <c r="O126">
        <v>-0.16450633197799999</v>
      </c>
      <c r="P126">
        <v>0.98061865026799999</v>
      </c>
      <c r="Q126">
        <v>1.2722976852800001</v>
      </c>
      <c r="R126">
        <v>0.85338733533699995</v>
      </c>
      <c r="S126">
        <v>0.43545522130699998</v>
      </c>
      <c r="T126">
        <v>0.94442908060700004</v>
      </c>
      <c r="U126">
        <v>-0.27008274246699998</v>
      </c>
      <c r="V126">
        <v>0.83179277667399998</v>
      </c>
      <c r="W126">
        <v>1.1911354034499999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v>0.88131501253099997</v>
      </c>
      <c r="AJ126">
        <v>0.24142599126600001</v>
      </c>
      <c r="AK126">
        <v>0.88631816032400002</v>
      </c>
      <c r="AL126">
        <v>0.30622303628300002</v>
      </c>
      <c r="AM126">
        <v>0.27093882743600001</v>
      </c>
      <c r="AN126">
        <v>1.2220134521399999</v>
      </c>
      <c r="AO126">
        <v>0.80401313790899998</v>
      </c>
      <c r="AP126">
        <v>1.03286446655</v>
      </c>
      <c r="AQ126">
        <v>0.81152379905500005</v>
      </c>
      <c r="AR126">
        <v>1.4727233721299999</v>
      </c>
      <c r="AS126">
        <v>2.6787619060300001</v>
      </c>
      <c r="AT126">
        <v>3.7294042357999997E-2</v>
      </c>
      <c r="AU126">
        <v>0.94275590191199998</v>
      </c>
      <c r="AV126">
        <v>1.34746769215</v>
      </c>
      <c r="AW126">
        <v>3.1602355733E-2</v>
      </c>
      <c r="AX126">
        <v>0.63434541638499997</v>
      </c>
      <c r="AY126">
        <v>1.3114522793700001</v>
      </c>
      <c r="AZ126">
        <v>0.90667423493900001</v>
      </c>
      <c r="BA126">
        <v>1.2226967551300001</v>
      </c>
      <c r="BB126">
        <v>0.90427277462099998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v>0.87056232448199999</v>
      </c>
      <c r="E127">
        <v>0.110235356348</v>
      </c>
      <c r="F127">
        <v>0.58962731971100002</v>
      </c>
      <c r="G127">
        <v>0.40978475773299999</v>
      </c>
      <c r="H127">
        <v>0.36147547744399999</v>
      </c>
      <c r="I127">
        <v>0.45930583906200001</v>
      </c>
      <c r="J127">
        <v>1.7953637501899999</v>
      </c>
      <c r="K127">
        <v>1.12367411507</v>
      </c>
      <c r="L127">
        <v>0.90366623465499996</v>
      </c>
      <c r="M127">
        <v>0.266775623869</v>
      </c>
      <c r="N127">
        <v>1.6807348734900001</v>
      </c>
      <c r="O127">
        <v>-3.1113824528699999E-2</v>
      </c>
      <c r="P127">
        <v>0.94870357832800001</v>
      </c>
      <c r="Q127">
        <v>1.20631250911</v>
      </c>
      <c r="R127">
        <v>0.21141227157299999</v>
      </c>
      <c r="S127">
        <v>0.38948757228399999</v>
      </c>
      <c r="T127">
        <v>0.98137773177400001</v>
      </c>
      <c r="U127">
        <v>-0.33573220210900001</v>
      </c>
      <c r="V127">
        <v>0.58406861153900003</v>
      </c>
      <c r="W127">
        <v>1.0546093780200001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v>0.55806049336899999</v>
      </c>
      <c r="AJ127">
        <v>0.17086983620400001</v>
      </c>
      <c r="AK127">
        <v>1.81082366141</v>
      </c>
      <c r="AL127">
        <v>9.8756805705700001E-2</v>
      </c>
      <c r="AM127">
        <v>0.44921940090200002</v>
      </c>
      <c r="AN127">
        <v>0.73103869134599997</v>
      </c>
      <c r="AO127">
        <v>1.8133888305400001</v>
      </c>
      <c r="AP127">
        <v>1.1369814271700001</v>
      </c>
      <c r="AQ127">
        <v>0.75415138856200004</v>
      </c>
      <c r="AR127">
        <v>1.3336255178700001</v>
      </c>
      <c r="AS127">
        <v>1.5083196324999999</v>
      </c>
      <c r="AT127">
        <v>-1.3709781005500001E-2</v>
      </c>
      <c r="AU127">
        <v>0.907914721147</v>
      </c>
      <c r="AV127">
        <v>1.2027021503099999</v>
      </c>
      <c r="AW127">
        <v>-0.103236263152</v>
      </c>
      <c r="AX127">
        <v>0.58149615729899995</v>
      </c>
      <c r="AY127">
        <v>1.91332076556</v>
      </c>
      <c r="AZ127">
        <v>0.22646883633500001</v>
      </c>
      <c r="BA127">
        <v>0.73333749620099997</v>
      </c>
      <c r="BB127">
        <v>1.3029471940499999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v>0.82457824579299999</v>
      </c>
      <c r="E128">
        <v>0.146413365056</v>
      </c>
      <c r="F128">
        <v>0.54241241747900004</v>
      </c>
      <c r="G128">
        <v>3.4158877263299997E-2</v>
      </c>
      <c r="H128">
        <v>0.34605462652300001</v>
      </c>
      <c r="I128">
        <v>-2.3691702052999999E-2</v>
      </c>
      <c r="J128">
        <v>1.2299785832200001</v>
      </c>
      <c r="K128">
        <v>1.0102294514000001</v>
      </c>
      <c r="L128">
        <v>0.74548555415100004</v>
      </c>
      <c r="M128">
        <v>0.57297009717000003</v>
      </c>
      <c r="N128">
        <v>2.0075221129299998</v>
      </c>
      <c r="O128">
        <v>-0.129232078153</v>
      </c>
      <c r="P128">
        <v>0.97429042723899995</v>
      </c>
      <c r="Q128">
        <v>1.2810896334599999</v>
      </c>
      <c r="R128">
        <v>-4.8089437856500002E-2</v>
      </c>
      <c r="S128">
        <v>0.34657728924999998</v>
      </c>
      <c r="T128">
        <v>0.93256636098099999</v>
      </c>
      <c r="U128">
        <v>-4.1911520206299999E-2</v>
      </c>
      <c r="V128">
        <v>0.28917004950899999</v>
      </c>
      <c r="W128">
        <v>0.29077240680700001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v>0.48899007858499999</v>
      </c>
      <c r="AJ128">
        <v>0.15346695190099999</v>
      </c>
      <c r="AK128">
        <v>0.89109923945900005</v>
      </c>
      <c r="AL128">
        <v>-0.16073527099500001</v>
      </c>
      <c r="AM128">
        <v>0.50110929292799999</v>
      </c>
      <c r="AN128">
        <v>0.28523326117100001</v>
      </c>
      <c r="AO128">
        <v>1.4422429403799999</v>
      </c>
      <c r="AP128">
        <v>1.15940844879</v>
      </c>
      <c r="AQ128">
        <v>0.658501582355</v>
      </c>
      <c r="AR128">
        <v>1.1335486619299999</v>
      </c>
      <c r="AS128">
        <v>4.3243071532900004</v>
      </c>
      <c r="AT128">
        <v>6.0711529689899998E-2</v>
      </c>
      <c r="AU128">
        <v>0.901655560543</v>
      </c>
      <c r="AV128">
        <v>1.2436875967400001</v>
      </c>
      <c r="AW128">
        <v>-8.6737090613299997E-2</v>
      </c>
      <c r="AX128">
        <v>0.44327914728899998</v>
      </c>
      <c r="AY128">
        <v>1.55038881688</v>
      </c>
      <c r="AZ128">
        <v>0.49984800728500001</v>
      </c>
      <c r="BA128">
        <v>0.32404871041400002</v>
      </c>
      <c r="BB128">
        <v>0.72895356959799995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v>0.73654065919300005</v>
      </c>
      <c r="E129">
        <v>0.34173069069700002</v>
      </c>
      <c r="F129">
        <v>0.72897629180699997</v>
      </c>
      <c r="G129">
        <v>-0.31897613938399999</v>
      </c>
      <c r="H129">
        <v>0.329874183898</v>
      </c>
      <c r="I129">
        <v>0.20979274494700001</v>
      </c>
      <c r="J129">
        <v>0.86488235751999998</v>
      </c>
      <c r="K129">
        <v>1.04806718697</v>
      </c>
      <c r="L129">
        <v>0.62530438326100002</v>
      </c>
      <c r="M129">
        <v>-1.2205050796400001E-3</v>
      </c>
      <c r="N129">
        <v>3.1048319798400001</v>
      </c>
      <c r="O129">
        <v>-7.6177501029400005E-2</v>
      </c>
      <c r="P129">
        <v>0.91391585293699995</v>
      </c>
      <c r="Q129">
        <v>1.45543081536</v>
      </c>
      <c r="R129">
        <v>0.142108428792</v>
      </c>
      <c r="S129">
        <v>0.24018953617200001</v>
      </c>
      <c r="T129">
        <v>0.96613384969399996</v>
      </c>
      <c r="U129">
        <v>0.189345092282</v>
      </c>
      <c r="V129">
        <v>0.49458873302599998</v>
      </c>
      <c r="W129">
        <v>-4.1604472786300001E-2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v>0.66743608677999999</v>
      </c>
      <c r="AJ129">
        <v>1.0083276986800001</v>
      </c>
      <c r="AK129">
        <v>0.730639393789</v>
      </c>
      <c r="AL129">
        <v>-0.39145089105899999</v>
      </c>
      <c r="AM129">
        <v>0.48543476538899999</v>
      </c>
      <c r="AN129">
        <v>0.38510373101099998</v>
      </c>
      <c r="AO129">
        <v>1.30515434153</v>
      </c>
      <c r="AP129">
        <v>1.0313762495200001</v>
      </c>
      <c r="AQ129">
        <v>0.66300104135299998</v>
      </c>
      <c r="AR129">
        <v>-5.4016499018399999E-2</v>
      </c>
      <c r="AS129">
        <v>3.5348450795300002</v>
      </c>
      <c r="AT129">
        <v>0.19747821854399999</v>
      </c>
      <c r="AU129">
        <v>0.92370605580800003</v>
      </c>
      <c r="AV129">
        <v>1.2112907367800001</v>
      </c>
      <c r="AW129">
        <v>3.6971903772799998E-2</v>
      </c>
      <c r="AX129">
        <v>0.27614334007500002</v>
      </c>
      <c r="AY129">
        <v>2.0546038097400001</v>
      </c>
      <c r="AZ129">
        <v>0.93466254110699998</v>
      </c>
      <c r="BA129">
        <v>0.53868272558800001</v>
      </c>
      <c r="BB129">
        <v>0.37675679752199998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v>0.788144016389</v>
      </c>
      <c r="E130">
        <v>0.76105302040099998</v>
      </c>
      <c r="F130">
        <v>0.42362338062900001</v>
      </c>
      <c r="G130">
        <v>-0.44470215265599999</v>
      </c>
      <c r="H130">
        <v>0.47937223073700003</v>
      </c>
      <c r="I130">
        <v>0.92926051891500006</v>
      </c>
      <c r="J130">
        <v>0.73962795318899999</v>
      </c>
      <c r="K130">
        <v>1.12483245863</v>
      </c>
      <c r="L130">
        <v>1.0458726360999999</v>
      </c>
      <c r="M130">
        <v>0.31870899901299998</v>
      </c>
      <c r="N130">
        <v>2.7430096488700002</v>
      </c>
      <c r="O130">
        <v>4.6990390734399999E-2</v>
      </c>
      <c r="P130">
        <v>0.98249545329900001</v>
      </c>
      <c r="Q130">
        <v>1.4172478159299999</v>
      </c>
      <c r="R130">
        <v>-6.1283047079200001E-2</v>
      </c>
      <c r="S130">
        <v>0.25824102905099999</v>
      </c>
      <c r="T130">
        <v>1.0897152756599999</v>
      </c>
      <c r="U130">
        <v>-0.106770023325</v>
      </c>
      <c r="V130">
        <v>0.35200038420700003</v>
      </c>
      <c r="W130">
        <v>0.49804825433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v>0.71099461758600002</v>
      </c>
      <c r="AJ130">
        <v>1.10449549137</v>
      </c>
      <c r="AK130">
        <v>0.71230615490899996</v>
      </c>
      <c r="AL130">
        <v>-0.53422349565799998</v>
      </c>
      <c r="AM130">
        <v>0.35258900704500001</v>
      </c>
      <c r="AN130">
        <v>0.71430131441300004</v>
      </c>
      <c r="AO130">
        <v>0.76484882476299998</v>
      </c>
      <c r="AP130">
        <v>1.15021332586</v>
      </c>
      <c r="AQ130">
        <v>0.82823990046899998</v>
      </c>
      <c r="AR130">
        <v>-0.19049816635200001</v>
      </c>
      <c r="AS130">
        <v>1.71671060753</v>
      </c>
      <c r="AT130">
        <v>4.6593705285899997E-2</v>
      </c>
      <c r="AU130">
        <v>0.95518742938300005</v>
      </c>
      <c r="AV130">
        <v>1.1648603917</v>
      </c>
      <c r="AW130">
        <v>-0.14865155039200001</v>
      </c>
      <c r="AX130">
        <v>0.37224673046200002</v>
      </c>
      <c r="AY130">
        <v>1.3958002869699999</v>
      </c>
      <c r="AZ130">
        <v>-0.158693418516</v>
      </c>
      <c r="BA130">
        <v>0.108238586341</v>
      </c>
      <c r="BB130">
        <v>0.52847805543299997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v>0.92292573248499998</v>
      </c>
      <c r="E131">
        <v>8.9671189837700005E-2</v>
      </c>
      <c r="F131">
        <v>0.46658731318399999</v>
      </c>
      <c r="G131">
        <v>-0.49639494937099998</v>
      </c>
      <c r="H131">
        <v>0.403527143541</v>
      </c>
      <c r="I131">
        <v>0.297463901827</v>
      </c>
      <c r="J131">
        <v>0.91510870876299999</v>
      </c>
      <c r="K131">
        <v>0.94884785272100003</v>
      </c>
      <c r="L131">
        <v>1.02561352677</v>
      </c>
      <c r="M131">
        <v>0.56440256283699997</v>
      </c>
      <c r="N131">
        <v>1.5207218817299999</v>
      </c>
      <c r="O131">
        <v>0.39426346318</v>
      </c>
      <c r="P131">
        <v>0.93188546170999997</v>
      </c>
      <c r="Q131">
        <v>1.1912697620599999</v>
      </c>
      <c r="R131">
        <v>5.5844521435800001E-2</v>
      </c>
      <c r="S131">
        <v>0.26462121054400001</v>
      </c>
      <c r="T131">
        <v>1.7027687005700001</v>
      </c>
      <c r="U131">
        <v>-0.55231799850700003</v>
      </c>
      <c r="V131">
        <v>-7.1571493586399998E-2</v>
      </c>
      <c r="W131">
        <v>0.52163739363100003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v>0.80055517360700001</v>
      </c>
      <c r="AJ131">
        <v>0.34497317798999999</v>
      </c>
      <c r="AK131">
        <v>0.764909586398</v>
      </c>
      <c r="AL131">
        <v>-0.43051190889399998</v>
      </c>
      <c r="AM131">
        <v>0.26372278090500001</v>
      </c>
      <c r="AN131">
        <v>0.477752839165</v>
      </c>
      <c r="AO131">
        <v>0.62849554373600003</v>
      </c>
      <c r="AP131">
        <v>1.2388306551899999</v>
      </c>
      <c r="AQ131">
        <v>0.71011403900199999</v>
      </c>
      <c r="AR131">
        <v>0.39227737658099998</v>
      </c>
      <c r="AS131">
        <v>1.1897065349</v>
      </c>
      <c r="AT131">
        <v>0.37491238551299999</v>
      </c>
      <c r="AU131">
        <v>0.92569998350100002</v>
      </c>
      <c r="AV131">
        <v>1.1782291593500001</v>
      </c>
      <c r="AW131">
        <v>-0.32316494321599998</v>
      </c>
      <c r="AX131">
        <v>0.32918376514999997</v>
      </c>
      <c r="AY131">
        <v>0.91277211568600003</v>
      </c>
      <c r="AZ131">
        <v>-0.70799035145</v>
      </c>
      <c r="BA131">
        <v>0.106648546639</v>
      </c>
      <c r="BB131">
        <v>0.30263532844000002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v>0.68500198496200004</v>
      </c>
      <c r="E132">
        <v>9.3399929485300001E-2</v>
      </c>
      <c r="F132">
        <v>0.40897795390000002</v>
      </c>
      <c r="G132">
        <v>-0.46582040071500003</v>
      </c>
      <c r="H132">
        <v>0.37156599681800001</v>
      </c>
      <c r="I132">
        <v>1.15840426533</v>
      </c>
      <c r="J132">
        <v>0.78257703271199996</v>
      </c>
      <c r="K132">
        <v>0.87391654693499998</v>
      </c>
      <c r="L132">
        <v>0.99126240102100005</v>
      </c>
      <c r="M132">
        <v>-0.29427379610499999</v>
      </c>
      <c r="N132">
        <v>1.6637867156099999</v>
      </c>
      <c r="O132">
        <v>0.572707182062</v>
      </c>
      <c r="P132">
        <v>0.924034988334</v>
      </c>
      <c r="Q132">
        <v>1.21443258057</v>
      </c>
      <c r="R132">
        <v>0.190028089387</v>
      </c>
      <c r="S132">
        <v>0.33402044635299999</v>
      </c>
      <c r="T132">
        <v>0.94198174474899998</v>
      </c>
      <c r="U132">
        <v>-0.239790230578</v>
      </c>
      <c r="V132">
        <v>0.32084412193799999</v>
      </c>
      <c r="W132">
        <v>0.41524464578499998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v>0.60283193755300002</v>
      </c>
      <c r="AJ132">
        <v>0.19174332896599999</v>
      </c>
      <c r="AK132">
        <v>0.59255759930399998</v>
      </c>
      <c r="AL132">
        <v>-0.55035265159900004</v>
      </c>
      <c r="AM132">
        <v>0.29824238332899999</v>
      </c>
      <c r="AN132">
        <v>1.18077169512</v>
      </c>
      <c r="AO132">
        <v>0.68473423424000002</v>
      </c>
      <c r="AP132">
        <v>1.1478545845499999</v>
      </c>
      <c r="AQ132">
        <v>1.13386265806</v>
      </c>
      <c r="AR132">
        <v>-0.199109248726</v>
      </c>
      <c r="AS132">
        <v>1.4338306866099999</v>
      </c>
      <c r="AT132">
        <v>0.21138266483599999</v>
      </c>
      <c r="AU132">
        <v>0.92626629852099995</v>
      </c>
      <c r="AV132">
        <v>1.2494043294499999</v>
      </c>
      <c r="AW132">
        <v>-0.38884608738900001</v>
      </c>
      <c r="AX132">
        <v>0.40392551915899999</v>
      </c>
      <c r="AY132">
        <v>0.87298629269299999</v>
      </c>
      <c r="AZ132">
        <v>-8.4156406754400004E-2</v>
      </c>
      <c r="BA132">
        <v>1.3070515343</v>
      </c>
      <c r="BB132">
        <v>0.13466823594899999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v>0.57337195217699999</v>
      </c>
      <c r="E133">
        <v>4.8010735970499999E-2</v>
      </c>
      <c r="F133">
        <v>0.62656139605299999</v>
      </c>
      <c r="G133">
        <v>-0.299093611195</v>
      </c>
      <c r="H133">
        <v>0.31591398855800001</v>
      </c>
      <c r="I133">
        <v>1.7214609907</v>
      </c>
      <c r="J133">
        <v>0.708762012015</v>
      </c>
      <c r="K133">
        <v>0.87220082135499999</v>
      </c>
      <c r="L133">
        <v>0.84463985044900003</v>
      </c>
      <c r="M133">
        <v>-0.23127361420299999</v>
      </c>
      <c r="N133">
        <v>1.1927912618900001</v>
      </c>
      <c r="O133">
        <v>0.17544939252299999</v>
      </c>
      <c r="P133">
        <v>0.96167084548299997</v>
      </c>
      <c r="Q133">
        <v>1.1978749769100001</v>
      </c>
      <c r="R133">
        <v>-0.174175397767</v>
      </c>
      <c r="S133">
        <v>0.29259890171899999</v>
      </c>
      <c r="T133">
        <v>1.0435570302699999</v>
      </c>
      <c r="U133">
        <v>-0.26670393487400001</v>
      </c>
      <c r="V133">
        <v>0.53136989664000001</v>
      </c>
      <c r="W133">
        <v>8.2697287737700007E-2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v>0.51938193812300004</v>
      </c>
      <c r="AJ133">
        <v>0.36662980953000002</v>
      </c>
      <c r="AK133">
        <v>0.61825049610000005</v>
      </c>
      <c r="AL133">
        <v>-0.45153616707200001</v>
      </c>
      <c r="AM133">
        <v>0.29461790302500002</v>
      </c>
      <c r="AN133">
        <v>1.3485491144899999</v>
      </c>
      <c r="AO133">
        <v>0.57324738614299997</v>
      </c>
      <c r="AP133">
        <v>1.03556184047</v>
      </c>
      <c r="AQ133">
        <v>0.81765619446100002</v>
      </c>
      <c r="AR133">
        <v>-0.52384015778799997</v>
      </c>
      <c r="AS133">
        <v>2.2166208530399998</v>
      </c>
      <c r="AT133">
        <v>9.1752667990300005E-2</v>
      </c>
      <c r="AU133">
        <v>0.92340232374700004</v>
      </c>
      <c r="AV133">
        <v>1.3776828828300001</v>
      </c>
      <c r="AW133">
        <v>-0.42359463505599998</v>
      </c>
      <c r="AX133">
        <v>0.33463307894599997</v>
      </c>
      <c r="AY133">
        <v>1.0534100106199999</v>
      </c>
      <c r="AZ133">
        <v>-0.17390262321</v>
      </c>
      <c r="BA133">
        <v>0.89684644164899996</v>
      </c>
      <c r="BB133">
        <v>-3.9255512963100002E-2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v>0.52067627054700005</v>
      </c>
      <c r="E134" s="16">
        <v>-6.6531850397800002E-6</v>
      </c>
      <c r="F134">
        <v>0.52136970661899995</v>
      </c>
      <c r="G134">
        <v>-0.62480977405100002</v>
      </c>
      <c r="H134">
        <v>0.38658243173599999</v>
      </c>
      <c r="I134">
        <v>0.50384097565099994</v>
      </c>
      <c r="J134">
        <v>0.64108612657300001</v>
      </c>
      <c r="K134">
        <v>1.03536255172</v>
      </c>
      <c r="L134">
        <v>1.0486650310200001</v>
      </c>
      <c r="M134">
        <v>-0.19513512677</v>
      </c>
      <c r="N134">
        <v>2.0598898576</v>
      </c>
      <c r="O134">
        <v>-7.9050992524799996E-2</v>
      </c>
      <c r="P134">
        <v>0.91447535445000006</v>
      </c>
      <c r="Q134">
        <v>1.15169470065</v>
      </c>
      <c r="R134">
        <v>-0.18257735956400001</v>
      </c>
      <c r="S134">
        <v>0.26829031298299999</v>
      </c>
      <c r="T134">
        <v>1.3714322612800001</v>
      </c>
      <c r="U134">
        <v>-0.53618616674200004</v>
      </c>
      <c r="V134">
        <v>0.17947269267400001</v>
      </c>
      <c r="W134">
        <v>-2.6026714886200002E-2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v>0.52589235095200004</v>
      </c>
      <c r="AJ134">
        <v>0.20469232013300001</v>
      </c>
      <c r="AK134">
        <v>0.54450361620700005</v>
      </c>
      <c r="AL134">
        <v>-0.40379304367000002</v>
      </c>
      <c r="AM134">
        <v>0.335024866162</v>
      </c>
      <c r="AN134">
        <v>0.39140169656899998</v>
      </c>
      <c r="AO134">
        <v>0.66705742175500005</v>
      </c>
      <c r="AP134">
        <v>0.99966558970300001</v>
      </c>
      <c r="AQ134">
        <v>1.02389172043</v>
      </c>
      <c r="AR134">
        <v>-0.14284859606200001</v>
      </c>
      <c r="AS134">
        <v>2.3652312586300002</v>
      </c>
      <c r="AT134">
        <v>0.13906189915600001</v>
      </c>
      <c r="AU134">
        <v>0.92989239892700004</v>
      </c>
      <c r="AV134">
        <v>1.1883077499500001</v>
      </c>
      <c r="AW134">
        <v>-7.8296871566900003E-2</v>
      </c>
      <c r="AX134">
        <v>0.34441321024400001</v>
      </c>
      <c r="AY134">
        <v>1.23530527302</v>
      </c>
      <c r="AZ134">
        <v>0.11245856591300001</v>
      </c>
      <c r="BA134">
        <v>0.71117082839599999</v>
      </c>
      <c r="BB134">
        <v>-0.19419069032399999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v>0.55448861764199997</v>
      </c>
      <c r="E135">
        <v>0.13975707408599999</v>
      </c>
      <c r="F135">
        <v>0.66955683636999996</v>
      </c>
      <c r="G135">
        <v>-0.49524005584300002</v>
      </c>
      <c r="H135">
        <v>0.37868524761099998</v>
      </c>
      <c r="I135">
        <v>0.39251754337</v>
      </c>
      <c r="J135">
        <v>0.67370930205199997</v>
      </c>
      <c r="K135">
        <v>0.90230207816200003</v>
      </c>
      <c r="L135">
        <v>1.22708807884</v>
      </c>
      <c r="M135">
        <v>-0.10435457943400001</v>
      </c>
      <c r="N135">
        <v>2.3762801597999998</v>
      </c>
      <c r="O135">
        <v>0.259615531934</v>
      </c>
      <c r="P135">
        <v>0.93933641981899996</v>
      </c>
      <c r="Q135">
        <v>1.11711126124</v>
      </c>
      <c r="R135">
        <v>-0.121546461651</v>
      </c>
      <c r="S135">
        <v>0.264572006528</v>
      </c>
      <c r="T135">
        <v>0.98218213974299995</v>
      </c>
      <c r="U135">
        <v>-9.6266182680400006E-2</v>
      </c>
      <c r="V135">
        <v>8.8838109666500006E-2</v>
      </c>
      <c r="W135">
        <v>-0.33362723076900003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v>0.56441656726900002</v>
      </c>
      <c r="AJ135">
        <v>0.245380719084</v>
      </c>
      <c r="AK135">
        <v>0.64792388957900005</v>
      </c>
      <c r="AL135">
        <v>-0.30311336030199998</v>
      </c>
      <c r="AM135">
        <v>0.25689841177200001</v>
      </c>
      <c r="AN135">
        <v>0.53405930087300002</v>
      </c>
      <c r="AO135">
        <v>0.77340425758999998</v>
      </c>
      <c r="AP135">
        <v>0.990646582828</v>
      </c>
      <c r="AQ135">
        <v>1.23629548167</v>
      </c>
      <c r="AR135">
        <v>-0.27079696260699998</v>
      </c>
      <c r="AS135">
        <v>1.8350651703300001</v>
      </c>
      <c r="AT135">
        <v>0.467480799567</v>
      </c>
      <c r="AU135">
        <v>0.91206130070900004</v>
      </c>
      <c r="AV135">
        <v>1.1266885262399999</v>
      </c>
      <c r="AW135">
        <v>-0.27679749948999999</v>
      </c>
      <c r="AX135">
        <v>0.34120418518099999</v>
      </c>
      <c r="AY135">
        <v>1.1343879663300001</v>
      </c>
      <c r="AZ135">
        <v>0.13635395926300001</v>
      </c>
      <c r="BA135">
        <v>0.47444567984500002</v>
      </c>
      <c r="BB135">
        <v>-1.3259096763299999E-2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v>0.58265880074700005</v>
      </c>
      <c r="E136">
        <v>0.20801750694900001</v>
      </c>
      <c r="F136">
        <v>0.471365191159</v>
      </c>
      <c r="G136">
        <v>-0.57037199303599995</v>
      </c>
      <c r="H136">
        <v>0.30903300465</v>
      </c>
      <c r="I136">
        <v>1.71543139033</v>
      </c>
      <c r="J136">
        <v>0.59764943885999999</v>
      </c>
      <c r="K136">
        <v>0.86128455465800002</v>
      </c>
      <c r="L136">
        <v>1.5457616326600001</v>
      </c>
      <c r="M136">
        <v>-0.401997056849</v>
      </c>
      <c r="N136">
        <v>1.8194190422800001</v>
      </c>
      <c r="O136">
        <v>0.19625844943599999</v>
      </c>
      <c r="P136">
        <v>0.919216635871</v>
      </c>
      <c r="Q136">
        <v>1.1602565555</v>
      </c>
      <c r="R136">
        <v>-0.279063826041</v>
      </c>
      <c r="S136">
        <v>0.30286931607399997</v>
      </c>
      <c r="T136">
        <v>1.07155920713</v>
      </c>
      <c r="U136">
        <v>-0.38937906745500001</v>
      </c>
      <c r="V136">
        <v>2.3020790226500002E-3</v>
      </c>
      <c r="W136">
        <v>9.7797050825200002E-2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v>0.78537167139200004</v>
      </c>
      <c r="AJ136">
        <v>0.34978890823699998</v>
      </c>
      <c r="AK136">
        <v>0.44923723944600003</v>
      </c>
      <c r="AL136">
        <v>-0.50660562149599997</v>
      </c>
      <c r="AM136">
        <v>0.40592206026099997</v>
      </c>
      <c r="AN136">
        <v>0.20385353547999999</v>
      </c>
      <c r="AO136">
        <v>0.91401886420699996</v>
      </c>
      <c r="AP136">
        <v>0.974089185059</v>
      </c>
      <c r="AQ136">
        <v>1.28862645273</v>
      </c>
      <c r="AR136">
        <v>0.14365585076000001</v>
      </c>
      <c r="AS136">
        <v>1.18001400937</v>
      </c>
      <c r="AT136">
        <v>0.76338013920699999</v>
      </c>
      <c r="AU136">
        <v>0.91049494596699998</v>
      </c>
      <c r="AV136">
        <v>1.16294322505</v>
      </c>
      <c r="AW136">
        <v>-0.32923568290900002</v>
      </c>
      <c r="AX136">
        <v>0.31917517833300002</v>
      </c>
      <c r="AY136">
        <v>1.0356531797899999</v>
      </c>
      <c r="AZ136">
        <v>-0.301413822773</v>
      </c>
      <c r="BA136">
        <v>0.38063207106800001</v>
      </c>
      <c r="BB136">
        <v>-0.12562072347299999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v>0.564821661094</v>
      </c>
      <c r="E137">
        <v>0.27021678079599998</v>
      </c>
      <c r="F137">
        <v>0.46704475794299999</v>
      </c>
      <c r="G137">
        <v>-0.64861850368200002</v>
      </c>
      <c r="H137">
        <v>0.189229901852</v>
      </c>
      <c r="I137">
        <v>0.92203842718200002</v>
      </c>
      <c r="J137">
        <v>0.62700250163299998</v>
      </c>
      <c r="K137">
        <v>0.85587153729400001</v>
      </c>
      <c r="L137">
        <v>1.14363780753</v>
      </c>
      <c r="M137">
        <v>-0.15793739556600001</v>
      </c>
      <c r="N137">
        <v>1.82709762885</v>
      </c>
      <c r="O137">
        <v>0.137021545119</v>
      </c>
      <c r="P137">
        <v>0.910298208976</v>
      </c>
      <c r="Q137">
        <v>1.1810944597899999</v>
      </c>
      <c r="R137">
        <v>-4.6137188491999999E-2</v>
      </c>
      <c r="S137">
        <v>0.29570256321299998</v>
      </c>
      <c r="T137">
        <v>0.96493254674600004</v>
      </c>
      <c r="U137">
        <v>-0.35299925231000001</v>
      </c>
      <c r="V137">
        <v>2.3829749283299999E-2</v>
      </c>
      <c r="W137">
        <v>0.48470242896999999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v>0.82820758894500002</v>
      </c>
      <c r="AJ137">
        <v>0.75307108228999997</v>
      </c>
      <c r="AK137">
        <v>0.506393035938</v>
      </c>
      <c r="AL137">
        <v>-0.596488045134</v>
      </c>
      <c r="AM137">
        <v>0.39580006521200001</v>
      </c>
      <c r="AN137">
        <v>0.150183470574</v>
      </c>
      <c r="AO137">
        <v>0.65156931352799996</v>
      </c>
      <c r="AP137">
        <v>0.89536939948399996</v>
      </c>
      <c r="AQ137">
        <v>1.0874829183100001</v>
      </c>
      <c r="AR137">
        <v>1.46931848782E-2</v>
      </c>
      <c r="AS137">
        <v>0.82462082143899995</v>
      </c>
      <c r="AT137">
        <v>0.58620998194899998</v>
      </c>
      <c r="AU137">
        <v>0.90140307561599997</v>
      </c>
      <c r="AV137">
        <v>1.2116940583</v>
      </c>
      <c r="AW137">
        <v>-9.3973412888399999E-2</v>
      </c>
      <c r="AX137">
        <v>0.28466699143099999</v>
      </c>
      <c r="AY137">
        <v>0.84450097341899999</v>
      </c>
      <c r="AZ137">
        <v>-0.21715934429700001</v>
      </c>
      <c r="BA137">
        <v>0.25522828413199999</v>
      </c>
      <c r="BB137">
        <v>0.22469079980600001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v>0.58805260170999996</v>
      </c>
      <c r="E138">
        <v>0.24829036216600001</v>
      </c>
      <c r="F138">
        <v>0.64129751472800001</v>
      </c>
      <c r="G138">
        <v>-0.65920137556000002</v>
      </c>
      <c r="H138">
        <v>0.17445953220800001</v>
      </c>
      <c r="I138">
        <v>0.53560099060999999</v>
      </c>
      <c r="J138">
        <v>0.85839896842200003</v>
      </c>
      <c r="K138">
        <v>0.941873239902</v>
      </c>
      <c r="L138">
        <v>0.53421825439500004</v>
      </c>
      <c r="M138">
        <v>-0.13808326869599999</v>
      </c>
      <c r="N138">
        <v>1.5802717067100001</v>
      </c>
      <c r="O138">
        <v>0.27450395100300001</v>
      </c>
      <c r="P138">
        <v>0.92264092441300005</v>
      </c>
      <c r="Q138">
        <v>1.25694431888</v>
      </c>
      <c r="R138">
        <v>6.1911274657900001E-2</v>
      </c>
      <c r="S138">
        <v>0.26651593379999999</v>
      </c>
      <c r="T138">
        <v>0.92711660953499997</v>
      </c>
      <c r="U138">
        <v>-0.466184510351</v>
      </c>
      <c r="V138">
        <v>0.481548090815</v>
      </c>
      <c r="W138">
        <v>0.30570682876600003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v>0.53778532233999998</v>
      </c>
      <c r="AJ138">
        <v>0.68788827259600005</v>
      </c>
      <c r="AK138">
        <v>0.68417006288100002</v>
      </c>
      <c r="AL138">
        <v>-0.56931618953600005</v>
      </c>
      <c r="AM138">
        <v>0.35038347140600001</v>
      </c>
      <c r="AN138">
        <v>5.0188954839499998E-2</v>
      </c>
      <c r="AO138">
        <v>0.70182177507599997</v>
      </c>
      <c r="AP138">
        <v>0.88556962603800005</v>
      </c>
      <c r="AQ138">
        <v>0.58255119180899995</v>
      </c>
      <c r="AR138">
        <v>-0.17890356888200001</v>
      </c>
      <c r="AS138">
        <v>1.1501928850800001</v>
      </c>
      <c r="AT138">
        <v>0.24171554812099999</v>
      </c>
      <c r="AU138">
        <v>0.91047956230600002</v>
      </c>
      <c r="AV138">
        <v>1.2608330758299999</v>
      </c>
      <c r="AW138">
        <v>0.17040845952700001</v>
      </c>
      <c r="AX138">
        <v>0.33185981302400003</v>
      </c>
      <c r="AY138">
        <v>0.84806442462599996</v>
      </c>
      <c r="AZ138">
        <v>-0.29111511996299999</v>
      </c>
      <c r="BA138">
        <v>0.20596538428</v>
      </c>
      <c r="BB138">
        <v>0.40024872285099999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v>0.60238274897900002</v>
      </c>
      <c r="E139">
        <v>0.213693439347</v>
      </c>
      <c r="F139">
        <v>0.49065384218300001</v>
      </c>
      <c r="G139">
        <v>-0.56518096118399996</v>
      </c>
      <c r="H139">
        <v>0.50876245677800003</v>
      </c>
      <c r="I139">
        <v>-1.9187502582299999E-2</v>
      </c>
      <c r="J139">
        <v>0.88533681167300005</v>
      </c>
      <c r="K139">
        <v>0.87622903716699996</v>
      </c>
      <c r="L139">
        <v>0.51746600885100003</v>
      </c>
      <c r="M139">
        <v>-0.151874041465</v>
      </c>
      <c r="N139">
        <v>1.5555237452199999</v>
      </c>
      <c r="O139">
        <v>-0.14028365159100001</v>
      </c>
      <c r="P139">
        <v>0.90303076475800004</v>
      </c>
      <c r="Q139">
        <v>1.36623522181</v>
      </c>
      <c r="R139">
        <v>-0.186586240298</v>
      </c>
      <c r="S139">
        <v>0.24186280106899999</v>
      </c>
      <c r="T139">
        <v>0.88969678452599998</v>
      </c>
      <c r="U139">
        <v>-0.19721976259900001</v>
      </c>
      <c r="V139">
        <v>1.52182206395</v>
      </c>
      <c r="W139">
        <v>0.36982188767800001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v>0.71964680999399999</v>
      </c>
      <c r="AJ139">
        <v>0.36783181145499999</v>
      </c>
      <c r="AK139">
        <v>0.48821167774599999</v>
      </c>
      <c r="AL139">
        <v>-0.42073815733199998</v>
      </c>
      <c r="AM139">
        <v>0.46160188725500001</v>
      </c>
      <c r="AN139">
        <v>5.0908952951600001E-2</v>
      </c>
      <c r="AO139">
        <v>0.71979601902199997</v>
      </c>
      <c r="AP139">
        <v>0.93669502359199996</v>
      </c>
      <c r="AQ139">
        <v>0.526509077203</v>
      </c>
      <c r="AR139">
        <v>5.5792244824599997E-2</v>
      </c>
      <c r="AS139">
        <v>1.6734177751799999</v>
      </c>
      <c r="AT139">
        <v>-5.1584922395600002E-2</v>
      </c>
      <c r="AU139">
        <v>0.91725091539600001</v>
      </c>
      <c r="AV139">
        <v>1.41175513554</v>
      </c>
      <c r="AW139">
        <v>-0.27114616489999999</v>
      </c>
      <c r="AX139">
        <v>0.30425881433399998</v>
      </c>
      <c r="AY139">
        <v>0.87755211425500002</v>
      </c>
      <c r="AZ139">
        <v>-0.23792065964100001</v>
      </c>
      <c r="BA139">
        <v>0.61660116898799999</v>
      </c>
      <c r="BB139">
        <v>0.123112804878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v>0.696631618786</v>
      </c>
      <c r="E140">
        <v>0.36310215349500002</v>
      </c>
      <c r="F140">
        <v>0.37723889102699998</v>
      </c>
      <c r="G140">
        <v>-0.59961938625099998</v>
      </c>
      <c r="H140">
        <v>0.29178053554</v>
      </c>
      <c r="I140">
        <v>0.69222389573099996</v>
      </c>
      <c r="J140">
        <v>0.61788376218300001</v>
      </c>
      <c r="K140">
        <v>0.89922940991800004</v>
      </c>
      <c r="L140">
        <v>0.62815704711300002</v>
      </c>
      <c r="M140">
        <v>-0.41296834394900001</v>
      </c>
      <c r="N140">
        <v>1.73705059636</v>
      </c>
      <c r="O140">
        <v>-0.31668813723200001</v>
      </c>
      <c r="P140">
        <v>0.90098432626500002</v>
      </c>
      <c r="Q140">
        <v>1.1301088563399999</v>
      </c>
      <c r="R140">
        <v>-3.0894649715E-2</v>
      </c>
      <c r="S140">
        <v>0.21968468880899999</v>
      </c>
      <c r="T140">
        <v>0.85444457454300005</v>
      </c>
      <c r="U140">
        <v>-0.128542911501</v>
      </c>
      <c r="V140">
        <v>0.64901750510400003</v>
      </c>
      <c r="W140">
        <v>0.77903697649500003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v>0.57233854744699997</v>
      </c>
      <c r="AJ140">
        <v>0.111162539061</v>
      </c>
      <c r="AK140">
        <v>0.53031847993199999</v>
      </c>
      <c r="AL140">
        <v>-0.61032150018499998</v>
      </c>
      <c r="AM140">
        <v>0.56569929705599997</v>
      </c>
      <c r="AN140">
        <v>4.1983642935099999E-2</v>
      </c>
      <c r="AO140">
        <v>0.61436518325199996</v>
      </c>
      <c r="AP140">
        <v>0.98354673136399995</v>
      </c>
      <c r="AQ140">
        <v>1.04505100556</v>
      </c>
      <c r="AR140">
        <v>-0.32685515620299999</v>
      </c>
      <c r="AS140">
        <v>1.9904159779699999</v>
      </c>
      <c r="AT140">
        <v>-0.194053276035</v>
      </c>
      <c r="AU140">
        <v>0.90070093887699998</v>
      </c>
      <c r="AV140">
        <v>1.14722203816</v>
      </c>
      <c r="AW140">
        <v>-0.39581688964400003</v>
      </c>
      <c r="AX140">
        <v>0.43490455689599999</v>
      </c>
      <c r="AY140">
        <v>0.93830494606600001</v>
      </c>
      <c r="AZ140">
        <v>-0.26737062000799999</v>
      </c>
      <c r="BA140">
        <v>0.59353644854099996</v>
      </c>
      <c r="BB140">
        <v>0.71272155449600005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v>0.86086484500299998</v>
      </c>
      <c r="E141">
        <v>0.38380532024899999</v>
      </c>
      <c r="F141">
        <v>0.46148752234899998</v>
      </c>
      <c r="G141">
        <v>-0.70563781164600003</v>
      </c>
      <c r="H141">
        <v>0.200902098236</v>
      </c>
      <c r="I141">
        <v>0.65748416841099999</v>
      </c>
      <c r="J141">
        <v>0.54964480110400005</v>
      </c>
      <c r="K141">
        <v>0.91111014830899995</v>
      </c>
      <c r="L141">
        <v>0.63608213534900004</v>
      </c>
      <c r="M141">
        <v>-0.62455395967299998</v>
      </c>
      <c r="N141">
        <v>1.3665481292999999</v>
      </c>
      <c r="O141">
        <v>-0.37484755686400001</v>
      </c>
      <c r="P141">
        <v>0.90409370799300004</v>
      </c>
      <c r="Q141">
        <v>1.1034219947999999</v>
      </c>
      <c r="R141">
        <v>-0.15550379044000001</v>
      </c>
      <c r="S141">
        <v>0.28655219245800001</v>
      </c>
      <c r="T141">
        <v>0.84179273224100004</v>
      </c>
      <c r="U141">
        <v>-0.51047367535699995</v>
      </c>
      <c r="V141">
        <v>0.14184573915900001</v>
      </c>
      <c r="W141">
        <v>0.90561566384100001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v>0.87851275626400005</v>
      </c>
      <c r="AJ141">
        <v>0.20232537351499999</v>
      </c>
      <c r="AK141">
        <v>0.60923213324799996</v>
      </c>
      <c r="AL141">
        <v>-0.72994638826900005</v>
      </c>
      <c r="AM141">
        <v>0.26534862884900001</v>
      </c>
      <c r="AN141">
        <v>0.243356280634</v>
      </c>
      <c r="AO141">
        <v>0.62780840483599998</v>
      </c>
      <c r="AP141">
        <v>0.83886464360599999</v>
      </c>
      <c r="AQ141">
        <v>0.87545306159000003</v>
      </c>
      <c r="AR141">
        <v>-0.302926088338</v>
      </c>
      <c r="AS141">
        <v>1.65100576702</v>
      </c>
      <c r="AT141">
        <v>-0.226530588694</v>
      </c>
      <c r="AU141">
        <v>0.90037678609399996</v>
      </c>
      <c r="AV141">
        <v>1.1375351632299999</v>
      </c>
      <c r="AW141">
        <v>-0.38838118200299998</v>
      </c>
      <c r="AX141">
        <v>0.29098693785399998</v>
      </c>
      <c r="AY141">
        <v>0.90544667308000004</v>
      </c>
      <c r="AZ141">
        <v>-0.51041702889200002</v>
      </c>
      <c r="BA141">
        <v>1.00084399151</v>
      </c>
      <c r="BB141">
        <v>1.0022213045399999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v>0.60297484953900005</v>
      </c>
      <c r="E142">
        <v>0.29278751356600002</v>
      </c>
      <c r="F142">
        <v>0.43119351259100003</v>
      </c>
      <c r="G142">
        <v>-0.72620106178099997</v>
      </c>
      <c r="H142">
        <v>0.23465864217599999</v>
      </c>
      <c r="I142">
        <v>0.13673947074699999</v>
      </c>
      <c r="J142">
        <v>0.57312187255199998</v>
      </c>
      <c r="K142">
        <v>0.96170282847400002</v>
      </c>
      <c r="L142">
        <v>0.76905982919000004</v>
      </c>
      <c r="M142">
        <v>-0.46867507465500002</v>
      </c>
      <c r="N142">
        <v>1.2220774112699999</v>
      </c>
      <c r="O142">
        <v>-0.27151979996600001</v>
      </c>
      <c r="P142">
        <v>0.90637460549299997</v>
      </c>
      <c r="Q142">
        <v>1.1323561683700001</v>
      </c>
      <c r="R142">
        <v>-0.44789501490099998</v>
      </c>
      <c r="S142">
        <v>0.25026356422700002</v>
      </c>
      <c r="T142">
        <v>0.78142717190599997</v>
      </c>
      <c r="U142">
        <v>-0.63608349055199997</v>
      </c>
      <c r="V142">
        <v>2.9064949881900001E-2</v>
      </c>
      <c r="W142">
        <v>0.28445210903500001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v>0.654796641658</v>
      </c>
      <c r="AJ142">
        <v>3.0129071834100001E-2</v>
      </c>
      <c r="AK142">
        <v>0.48604903410799999</v>
      </c>
      <c r="AL142">
        <v>-0.60763994270599997</v>
      </c>
      <c r="AM142">
        <v>0.22001279752899999</v>
      </c>
      <c r="AN142">
        <v>0.232498591</v>
      </c>
      <c r="AO142">
        <v>0.67628936684499996</v>
      </c>
      <c r="AP142">
        <v>0.81073924716400003</v>
      </c>
      <c r="AQ142">
        <v>0.75861951335099997</v>
      </c>
      <c r="AR142">
        <v>-0.12706133222400001</v>
      </c>
      <c r="AS142">
        <v>1.2717414792899999</v>
      </c>
      <c r="AT142">
        <v>-0.20542873998300001</v>
      </c>
      <c r="AU142">
        <v>0.90036185714500006</v>
      </c>
      <c r="AV142">
        <v>1.1497583797499999</v>
      </c>
      <c r="AW142">
        <v>-0.430015888033</v>
      </c>
      <c r="AX142">
        <v>0.28639381351999998</v>
      </c>
      <c r="AY142">
        <v>0.90473964707800003</v>
      </c>
      <c r="AZ142">
        <v>-0.54851014812099996</v>
      </c>
      <c r="BA142">
        <v>0.34859769855400002</v>
      </c>
      <c r="BB142">
        <v>0.76580869036300003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v>0.70104452015499996</v>
      </c>
      <c r="E143">
        <v>9.8373345014499999E-2</v>
      </c>
      <c r="F143">
        <v>0.40896267589599999</v>
      </c>
      <c r="G143">
        <v>-0.69356240729700003</v>
      </c>
      <c r="H143">
        <v>0.199670811616</v>
      </c>
      <c r="I143">
        <v>0.25985638868400002</v>
      </c>
      <c r="J143">
        <v>0.59833217681499995</v>
      </c>
      <c r="K143">
        <v>0.90850267171499999</v>
      </c>
      <c r="L143">
        <v>0.45017014777999997</v>
      </c>
      <c r="M143">
        <v>-0.67472769032000002</v>
      </c>
      <c r="N143">
        <v>1.06283465156</v>
      </c>
      <c r="O143">
        <v>-0.10712709989700001</v>
      </c>
      <c r="P143">
        <v>0.89780547281500001</v>
      </c>
      <c r="Q143">
        <v>1.1240473179199999</v>
      </c>
      <c r="R143">
        <v>-0.38709884956399998</v>
      </c>
      <c r="S143">
        <v>0.24975486888199999</v>
      </c>
      <c r="T143">
        <v>0.79199384893400004</v>
      </c>
      <c r="U143">
        <v>-0.34704912260100002</v>
      </c>
      <c r="V143">
        <v>0.22433247499100001</v>
      </c>
      <c r="W143">
        <v>-4.23829842752E-2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v>0.49885667547000001</v>
      </c>
      <c r="AJ143">
        <v>-1.3914022654700001E-2</v>
      </c>
      <c r="AK143">
        <v>0.468688201433</v>
      </c>
      <c r="AL143">
        <v>-0.59158273569200004</v>
      </c>
      <c r="AM143">
        <v>0.23019366102700001</v>
      </c>
      <c r="AN143">
        <v>0.50587546031499997</v>
      </c>
      <c r="AO143">
        <v>0.70703533587400003</v>
      </c>
      <c r="AP143">
        <v>0.85446258454900004</v>
      </c>
      <c r="AQ143">
        <v>0.62908656376200001</v>
      </c>
      <c r="AR143">
        <v>-0.62559269873900003</v>
      </c>
      <c r="AS143">
        <v>1.6661026509900001</v>
      </c>
      <c r="AT143">
        <v>-7.1397762460299998E-3</v>
      </c>
      <c r="AU143">
        <v>0.91108375078299997</v>
      </c>
      <c r="AV143">
        <v>1.16049348338</v>
      </c>
      <c r="AW143">
        <v>-0.112291276668</v>
      </c>
      <c r="AX143">
        <v>0.29707485683099999</v>
      </c>
      <c r="AY143">
        <v>0.91345841629400004</v>
      </c>
      <c r="AZ143">
        <v>-0.135632686383</v>
      </c>
      <c r="BA143">
        <v>7.9481752164200004E-2</v>
      </c>
      <c r="BB143">
        <v>0.62184204433199997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v>1.04199372793</v>
      </c>
      <c r="E144">
        <v>0.173845282346</v>
      </c>
      <c r="F144">
        <v>0.41907193145799998</v>
      </c>
      <c r="G144">
        <v>-0.673474710202</v>
      </c>
      <c r="H144">
        <v>0.326268459909</v>
      </c>
      <c r="I144">
        <v>-8.1219667974000001E-2</v>
      </c>
      <c r="J144">
        <v>0.55755348176300001</v>
      </c>
      <c r="K144">
        <v>1.08104796981</v>
      </c>
      <c r="L144">
        <v>0.48500237805800001</v>
      </c>
      <c r="M144">
        <v>-0.77862806125100004</v>
      </c>
      <c r="N144">
        <v>1.1835471230600001</v>
      </c>
      <c r="O144">
        <v>-0.292418331925</v>
      </c>
      <c r="P144">
        <v>0.898075617991</v>
      </c>
      <c r="Q144">
        <v>1.10487195842</v>
      </c>
      <c r="R144">
        <v>-0.42185905413399999</v>
      </c>
      <c r="S144">
        <v>0.35246309583500002</v>
      </c>
      <c r="T144">
        <v>1.0426272249799999</v>
      </c>
      <c r="U144">
        <v>-0.123992005622</v>
      </c>
      <c r="V144">
        <v>8.3118576048300002E-2</v>
      </c>
      <c r="W144">
        <v>-0.26489445274700002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v>0.62479339703600001</v>
      </c>
      <c r="AJ144">
        <v>7.6466078666200005E-2</v>
      </c>
      <c r="AK144">
        <v>0.476963328119</v>
      </c>
      <c r="AL144">
        <v>-0.65544434249500005</v>
      </c>
      <c r="AM144">
        <v>0.30171871448100002</v>
      </c>
      <c r="AN144">
        <v>0.63738814151500001</v>
      </c>
      <c r="AO144">
        <v>0.57316702820800003</v>
      </c>
      <c r="AP144">
        <v>0.87824009978799999</v>
      </c>
      <c r="AQ144">
        <v>0.54237486796199996</v>
      </c>
      <c r="AR144">
        <v>-0.705946396536</v>
      </c>
      <c r="AS144">
        <v>0.71865530422299995</v>
      </c>
      <c r="AT144">
        <v>-0.16201853198899999</v>
      </c>
      <c r="AU144">
        <v>1.0013363362300001</v>
      </c>
      <c r="AV144">
        <v>1.12272171826</v>
      </c>
      <c r="AW144">
        <v>-0.125180159584</v>
      </c>
      <c r="AX144">
        <v>0.43405216706799998</v>
      </c>
      <c r="AY144">
        <v>0.88124006391099996</v>
      </c>
      <c r="AZ144">
        <v>0.173266412403</v>
      </c>
      <c r="BA144">
        <v>-3.04652280431E-2</v>
      </c>
      <c r="BB144">
        <v>0.42446772985600001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v>0.69088352458199997</v>
      </c>
      <c r="E145">
        <v>0.226230254628</v>
      </c>
      <c r="F145">
        <v>0.40911693250100001</v>
      </c>
      <c r="G145">
        <v>-0.72745515872699995</v>
      </c>
      <c r="H145">
        <v>0.35528946085599999</v>
      </c>
      <c r="I145">
        <v>-7.71063187259E-2</v>
      </c>
      <c r="J145">
        <v>0.55233711714900002</v>
      </c>
      <c r="K145">
        <v>1.0062205823799999</v>
      </c>
      <c r="L145">
        <v>0.539582706799</v>
      </c>
      <c r="M145">
        <v>-0.72076504190000001</v>
      </c>
      <c r="N145">
        <v>1.35080008622</v>
      </c>
      <c r="O145">
        <v>-6.9832277373999996E-2</v>
      </c>
      <c r="P145">
        <v>0.90245596271299999</v>
      </c>
      <c r="Q145">
        <v>1.1241315062499999</v>
      </c>
      <c r="R145">
        <v>-0.248994164873</v>
      </c>
      <c r="S145">
        <v>0.48803897743000002</v>
      </c>
      <c r="T145">
        <v>1.0850629161100001</v>
      </c>
      <c r="U145">
        <v>-0.46561816256799998</v>
      </c>
      <c r="V145">
        <v>4.8456151590200003E-2</v>
      </c>
      <c r="W145">
        <v>-0.33773826650400002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v>0.71732266215600005</v>
      </c>
      <c r="AJ145">
        <v>0.337758285095</v>
      </c>
      <c r="AK145">
        <v>0.48854421832599998</v>
      </c>
      <c r="AL145">
        <v>-0.76070427703300003</v>
      </c>
      <c r="AM145">
        <v>0.30659054309799999</v>
      </c>
      <c r="AN145">
        <v>0.70209383557399996</v>
      </c>
      <c r="AO145">
        <v>0.58847568093500002</v>
      </c>
      <c r="AP145">
        <v>0.769099725638</v>
      </c>
      <c r="AQ145">
        <v>0.93109529616099995</v>
      </c>
      <c r="AR145">
        <v>-0.46045873835599999</v>
      </c>
      <c r="AS145">
        <v>0.76185108448299999</v>
      </c>
      <c r="AT145">
        <v>-0.19765327968599999</v>
      </c>
      <c r="AU145">
        <v>0.91461876213299997</v>
      </c>
      <c r="AV145">
        <v>1.15582122613</v>
      </c>
      <c r="AW145">
        <v>-0.25762839158</v>
      </c>
      <c r="AX145">
        <v>0.47065933269100002</v>
      </c>
      <c r="AY145">
        <v>0.95867965902999996</v>
      </c>
      <c r="AZ145">
        <v>-0.29607808266000002</v>
      </c>
      <c r="BA145">
        <v>1.0417202432099999</v>
      </c>
      <c r="BB145">
        <v>-6.1266783020100003E-2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v>0.62676227848800004</v>
      </c>
      <c r="E146">
        <v>0.19938882389599999</v>
      </c>
      <c r="F146">
        <v>0.44622022568199998</v>
      </c>
      <c r="G146">
        <v>-0.81768680558499995</v>
      </c>
      <c r="H146">
        <v>0.29650032422900002</v>
      </c>
      <c r="I146">
        <v>-0.159481366588</v>
      </c>
      <c r="J146">
        <v>0.604164901225</v>
      </c>
      <c r="K146">
        <v>0.91284039607800005</v>
      </c>
      <c r="L146">
        <v>0.44514165470400002</v>
      </c>
      <c r="M146">
        <v>-0.44220238327700001</v>
      </c>
      <c r="N146">
        <v>1.6835101449900001</v>
      </c>
      <c r="O146">
        <v>-0.25002870294899998</v>
      </c>
      <c r="P146">
        <v>0.89817754188499999</v>
      </c>
      <c r="Q146">
        <v>1.3014662961500001</v>
      </c>
      <c r="R146">
        <v>-0.15784368298099999</v>
      </c>
      <c r="S146">
        <v>0.27734019026099999</v>
      </c>
      <c r="T146">
        <v>0.95276446392500003</v>
      </c>
      <c r="U146">
        <v>-0.42696057576200003</v>
      </c>
      <c r="V146">
        <v>0.153716606167</v>
      </c>
      <c r="W146">
        <v>-5.7269759421899998E-2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v>0.5218476796</v>
      </c>
      <c r="AJ146">
        <v>0.38472086380600001</v>
      </c>
      <c r="AK146">
        <v>0.52956655098200001</v>
      </c>
      <c r="AL146">
        <v>-0.81855422892200003</v>
      </c>
      <c r="AM146">
        <v>0.24213291909199999</v>
      </c>
      <c r="AN146">
        <v>0.131020648352</v>
      </c>
      <c r="AO146">
        <v>0.57357351004699997</v>
      </c>
      <c r="AP146">
        <v>0.86660389933399995</v>
      </c>
      <c r="AQ146">
        <v>0.47247560485500001</v>
      </c>
      <c r="AR146">
        <v>-0.65039842965100003</v>
      </c>
      <c r="AS146">
        <v>1.96760985097</v>
      </c>
      <c r="AT146">
        <v>-0.18211316103799999</v>
      </c>
      <c r="AU146">
        <v>0.920972864221</v>
      </c>
      <c r="AV146">
        <v>1.2150018728300001</v>
      </c>
      <c r="AW146">
        <v>-0.30243437493399999</v>
      </c>
      <c r="AX146">
        <v>0.33907903246900001</v>
      </c>
      <c r="AY146">
        <v>0.991079833543</v>
      </c>
      <c r="AZ146">
        <v>-4.8151796274500003E-2</v>
      </c>
      <c r="BA146">
        <v>1.1481231626099999</v>
      </c>
      <c r="BB146">
        <v>0.40353603537999999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v>0.56443505627400004</v>
      </c>
      <c r="E147">
        <v>0.190727096731</v>
      </c>
      <c r="F147">
        <v>0.41554309781799997</v>
      </c>
      <c r="G147">
        <v>-0.81558443811000003</v>
      </c>
      <c r="H147">
        <v>0.21548367747399999</v>
      </c>
      <c r="I147">
        <v>-0.165820481854</v>
      </c>
      <c r="J147">
        <v>0.55831679257300004</v>
      </c>
      <c r="K147">
        <v>0.90115054925899996</v>
      </c>
      <c r="L147">
        <v>0.44226722778799998</v>
      </c>
      <c r="M147">
        <v>-0.50302993465699997</v>
      </c>
      <c r="N147">
        <v>0.91860656901600002</v>
      </c>
      <c r="O147">
        <v>-0.25747447139599999</v>
      </c>
      <c r="P147">
        <v>0.89787011558499996</v>
      </c>
      <c r="Q147">
        <v>1.18091729489</v>
      </c>
      <c r="R147">
        <v>-0.40692680200800002</v>
      </c>
      <c r="S147">
        <v>0.23568684117899999</v>
      </c>
      <c r="T147">
        <v>0.80177620678700001</v>
      </c>
      <c r="U147">
        <v>-0.31238754004000002</v>
      </c>
      <c r="V147">
        <v>-5.8911464775199998E-2</v>
      </c>
      <c r="W147">
        <v>0.45458883478700002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v>0.56563056955400004</v>
      </c>
      <c r="AJ147">
        <v>0.18465844752300001</v>
      </c>
      <c r="AK147">
        <v>0.48255559821499999</v>
      </c>
      <c r="AL147">
        <v>-0.83774549948300003</v>
      </c>
      <c r="AM147">
        <v>0.24954232068500001</v>
      </c>
      <c r="AN147">
        <v>0.27326186375400002</v>
      </c>
      <c r="AO147">
        <v>0.57347763664399998</v>
      </c>
      <c r="AP147">
        <v>0.92411832829899998</v>
      </c>
      <c r="AQ147">
        <v>0.56682848897100002</v>
      </c>
      <c r="AR147">
        <v>-0.45778373602299999</v>
      </c>
      <c r="AS147">
        <v>1.0414789041600001</v>
      </c>
      <c r="AT147">
        <v>-0.21988744719</v>
      </c>
      <c r="AU147">
        <v>0.95061598578399997</v>
      </c>
      <c r="AV147">
        <v>1.20500690134</v>
      </c>
      <c r="AW147">
        <v>-0.47608756062500002</v>
      </c>
      <c r="AX147">
        <v>0.265143486087</v>
      </c>
      <c r="AY147">
        <v>0.90340607939399997</v>
      </c>
      <c r="AZ147">
        <v>-4.0990792464899999E-2</v>
      </c>
      <c r="BA147">
        <v>-3.8226931100100003E-2</v>
      </c>
      <c r="BB147">
        <v>0.75595919196000005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v>0.50493405463700003</v>
      </c>
      <c r="E148">
        <v>0.33841196418300001</v>
      </c>
      <c r="F148">
        <v>0.45956248811400002</v>
      </c>
      <c r="G148">
        <v>-0.80849464607999999</v>
      </c>
      <c r="H148">
        <v>0.29370830421999999</v>
      </c>
      <c r="I148">
        <v>8.4973672358999996E-2</v>
      </c>
      <c r="J148">
        <v>0.63200127278999996</v>
      </c>
      <c r="K148">
        <v>0.93510237739799995</v>
      </c>
      <c r="L148">
        <v>0.459292839683</v>
      </c>
      <c r="M148">
        <v>-0.51982248385700003</v>
      </c>
      <c r="N148">
        <v>0.87377790695699997</v>
      </c>
      <c r="O148">
        <v>-0.19019586939399999</v>
      </c>
      <c r="P148">
        <v>0.89745541462400003</v>
      </c>
      <c r="Q148">
        <v>1.1059206351399999</v>
      </c>
      <c r="R148">
        <v>-0.30995016002100001</v>
      </c>
      <c r="S148">
        <v>0.22731246873700001</v>
      </c>
      <c r="T148">
        <v>0.79760918649400003</v>
      </c>
      <c r="U148">
        <v>-0.42655263681200001</v>
      </c>
      <c r="V148">
        <v>-0.230677042044</v>
      </c>
      <c r="W148">
        <v>-0.15216405126499999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v>0.67936373408200001</v>
      </c>
      <c r="AJ148">
        <v>0.30935240376000001</v>
      </c>
      <c r="AK148">
        <v>0.464575396207</v>
      </c>
      <c r="AL148">
        <v>-0.84130877628</v>
      </c>
      <c r="AM148">
        <v>0.20893531671099999</v>
      </c>
      <c r="AN148">
        <v>-4.3749833714500003E-2</v>
      </c>
      <c r="AO148">
        <v>0.63083370529000005</v>
      </c>
      <c r="AP148">
        <v>0.89705445922899996</v>
      </c>
      <c r="AQ148">
        <v>0.98287426750600004</v>
      </c>
      <c r="AR148">
        <v>-0.49432141123399997</v>
      </c>
      <c r="AS148">
        <v>0.83225204204000003</v>
      </c>
      <c r="AT148">
        <v>-0.114906230842</v>
      </c>
      <c r="AU148">
        <v>0.95266858158699996</v>
      </c>
      <c r="AV148">
        <v>1.2604646371299999</v>
      </c>
      <c r="AW148">
        <v>-0.44001223206500001</v>
      </c>
      <c r="AX148">
        <v>0.28419787035299998</v>
      </c>
      <c r="AY148">
        <v>1.12821843866</v>
      </c>
      <c r="AZ148">
        <v>-0.47492367976599997</v>
      </c>
      <c r="BA148">
        <v>-0.118714301548</v>
      </c>
      <c r="BB148">
        <v>-2.0267561420299999E-4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v>0.60612769118300003</v>
      </c>
      <c r="E149">
        <v>0.28828357917699998</v>
      </c>
      <c r="F149">
        <v>0.44746334237800001</v>
      </c>
      <c r="G149">
        <v>-0.71356364150200002</v>
      </c>
      <c r="H149">
        <v>0.44336749364900002</v>
      </c>
      <c r="I149">
        <v>-2.19231597582E-2</v>
      </c>
      <c r="J149">
        <v>0.619659253533</v>
      </c>
      <c r="K149">
        <v>0.86456956676499996</v>
      </c>
      <c r="L149">
        <v>0.48610911298199999</v>
      </c>
      <c r="M149">
        <v>-0.62624081070600002</v>
      </c>
      <c r="N149">
        <v>1.72109961307</v>
      </c>
      <c r="O149">
        <v>-0.18122787284</v>
      </c>
      <c r="P149">
        <v>0.90021917546800001</v>
      </c>
      <c r="Q149">
        <v>1.16898068293</v>
      </c>
      <c r="R149">
        <v>-0.32327729619200002</v>
      </c>
      <c r="S149">
        <v>0.24318707262200001</v>
      </c>
      <c r="T149">
        <v>0.83932107914999998</v>
      </c>
      <c r="U149">
        <v>-0.41369276015700002</v>
      </c>
      <c r="V149">
        <v>-0.20805222971599999</v>
      </c>
      <c r="W149">
        <v>1.9181122656499999E-2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v>0.58493491005599996</v>
      </c>
      <c r="AJ149">
        <v>0.29709110015000001</v>
      </c>
      <c r="AK149">
        <v>0.48480260377200002</v>
      </c>
      <c r="AL149">
        <v>-0.78245476062399999</v>
      </c>
      <c r="AM149">
        <v>0.25520197834500002</v>
      </c>
      <c r="AN149">
        <v>0.16950022345499999</v>
      </c>
      <c r="AO149">
        <v>0.551421219736</v>
      </c>
      <c r="AP149">
        <v>0.84358700815400001</v>
      </c>
      <c r="AQ149">
        <v>0.67228341094199995</v>
      </c>
      <c r="AR149">
        <v>-0.58189534380999997</v>
      </c>
      <c r="AS149">
        <v>0.98566225845900002</v>
      </c>
      <c r="AT149">
        <v>-7.3366422807200002E-2</v>
      </c>
      <c r="AU149">
        <v>0.92776247125400002</v>
      </c>
      <c r="AV149">
        <v>1.2535319177399999</v>
      </c>
      <c r="AW149">
        <v>-0.39858243139799998</v>
      </c>
      <c r="AX149">
        <v>0.27940864549099997</v>
      </c>
      <c r="AY149">
        <v>1.5539978212900001</v>
      </c>
      <c r="AZ149">
        <v>-0.57853713976400001</v>
      </c>
      <c r="BA149">
        <v>-0.11666671582</v>
      </c>
      <c r="BB149">
        <v>-0.13222483563699999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v>0.60871384237899995</v>
      </c>
      <c r="E150">
        <v>0.38021978189900002</v>
      </c>
      <c r="F150">
        <v>0.45657487065899999</v>
      </c>
      <c r="G150">
        <v>-0.69018071744599996</v>
      </c>
      <c r="H150">
        <v>0.41665042586000001</v>
      </c>
      <c r="I150">
        <v>-5.1662149876300002E-2</v>
      </c>
      <c r="J150">
        <v>0.566254379335</v>
      </c>
      <c r="K150">
        <v>0.80916662943999995</v>
      </c>
      <c r="L150">
        <v>0.52710026112599995</v>
      </c>
      <c r="M150">
        <v>-0.35992716333300001</v>
      </c>
      <c r="N150">
        <v>1.6436023288799999</v>
      </c>
      <c r="O150">
        <v>0.17429933124700001</v>
      </c>
      <c r="P150">
        <v>0.90568723358600001</v>
      </c>
      <c r="Q150">
        <v>1.1864717006300001</v>
      </c>
      <c r="R150">
        <v>-0.172731756638</v>
      </c>
      <c r="S150">
        <v>0.21954058595199999</v>
      </c>
      <c r="T150">
        <v>0.86973012874099997</v>
      </c>
      <c r="U150">
        <v>-0.417826472329</v>
      </c>
      <c r="V150">
        <v>-0.21524340235200001</v>
      </c>
      <c r="W150">
        <v>0.13320906703300001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v>0.63096549280299996</v>
      </c>
      <c r="AJ150">
        <v>0.39416471702799999</v>
      </c>
      <c r="AK150">
        <v>0.48746580920100002</v>
      </c>
      <c r="AL150">
        <v>-0.81386396267799999</v>
      </c>
      <c r="AM150">
        <v>0.28375717620300001</v>
      </c>
      <c r="AN150">
        <v>-3.9649559583899999E-2</v>
      </c>
      <c r="AO150">
        <v>0.57452950678000003</v>
      </c>
      <c r="AP150">
        <v>0.85287608501300005</v>
      </c>
      <c r="AQ150">
        <v>0.80874681095300005</v>
      </c>
      <c r="AR150">
        <v>-0.536168126937</v>
      </c>
      <c r="AS150">
        <v>0.94680760012300003</v>
      </c>
      <c r="AT150">
        <v>0.150776373091</v>
      </c>
      <c r="AU150">
        <v>0.90091184769199995</v>
      </c>
      <c r="AV150">
        <v>1.1447133221400001</v>
      </c>
      <c r="AW150">
        <v>-0.24874962872100001</v>
      </c>
      <c r="AX150">
        <v>0.24880573978199999</v>
      </c>
      <c r="AY150">
        <v>1.1757634001899999</v>
      </c>
      <c r="AZ150">
        <v>-0.53429418890699998</v>
      </c>
      <c r="BA150">
        <v>0.38415145092500003</v>
      </c>
      <c r="BB150">
        <v>-8.2573473696800001E-2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v>0.65744521260300004</v>
      </c>
      <c r="E151">
        <v>0.12163228793600001</v>
      </c>
      <c r="F151">
        <v>0.43484725960600001</v>
      </c>
      <c r="G151">
        <v>-0.74464058879600004</v>
      </c>
      <c r="H151">
        <v>0.45435668516400002</v>
      </c>
      <c r="I151">
        <v>-3.7122087659300002E-2</v>
      </c>
      <c r="J151">
        <v>0.55251677805400001</v>
      </c>
      <c r="K151">
        <v>0.81651874116099998</v>
      </c>
      <c r="L151">
        <v>0.37301561340299999</v>
      </c>
      <c r="M151">
        <v>-0.44335402099999999</v>
      </c>
      <c r="N151">
        <v>0.75055146937600004</v>
      </c>
      <c r="O151">
        <v>-1.1619131202400001E-2</v>
      </c>
      <c r="P151">
        <v>0.93434883989499995</v>
      </c>
      <c r="Q151">
        <v>1.15342458261</v>
      </c>
      <c r="R151">
        <v>-0.40465688333700001</v>
      </c>
      <c r="S151">
        <v>0.28753594006299998</v>
      </c>
      <c r="T151">
        <v>0.82831284350699996</v>
      </c>
      <c r="U151">
        <v>-0.45703414463499997</v>
      </c>
      <c r="V151">
        <v>-0.17233793135200001</v>
      </c>
      <c r="W151">
        <v>0.235769451913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v>0.69490031277200004</v>
      </c>
      <c r="AJ151">
        <v>0.303070674835</v>
      </c>
      <c r="AK151">
        <v>0.434739436714</v>
      </c>
      <c r="AL151">
        <v>-0.85190905035700004</v>
      </c>
      <c r="AM151">
        <v>0.55018619904599997</v>
      </c>
      <c r="AN151">
        <v>0.227397093587</v>
      </c>
      <c r="AO151">
        <v>0.56311329041000002</v>
      </c>
      <c r="AP151">
        <v>0.87739822980299997</v>
      </c>
      <c r="AQ151">
        <v>0.57817347036800004</v>
      </c>
      <c r="AR151">
        <v>-0.75716761512300002</v>
      </c>
      <c r="AS151">
        <v>0.51404751627699996</v>
      </c>
      <c r="AT151">
        <v>-0.31522145678000002</v>
      </c>
      <c r="AU151">
        <v>0.92807732982299995</v>
      </c>
      <c r="AV151">
        <v>1.1281069318400001</v>
      </c>
      <c r="AW151">
        <v>-0.30850923939300001</v>
      </c>
      <c r="AX151">
        <v>0.48490863513100002</v>
      </c>
      <c r="AY151">
        <v>0.79654232708200001</v>
      </c>
      <c r="AZ151">
        <v>-0.216568630254</v>
      </c>
      <c r="BA151">
        <v>0.31911026551499999</v>
      </c>
      <c r="BB151">
        <v>-6.3555959444799998E-2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v>0.60346694842500004</v>
      </c>
      <c r="E152">
        <v>0.48833236839400002</v>
      </c>
      <c r="F152">
        <v>0.42046323232999999</v>
      </c>
      <c r="G152">
        <v>-0.73276382613500002</v>
      </c>
      <c r="H152">
        <v>0.366575504055</v>
      </c>
      <c r="I152">
        <v>-0.12976298791300001</v>
      </c>
      <c r="J152">
        <v>0.56599967610299995</v>
      </c>
      <c r="K152">
        <v>0.83948036608800003</v>
      </c>
      <c r="L152">
        <v>0.48466701048299998</v>
      </c>
      <c r="M152">
        <v>5.2938564865899998E-2</v>
      </c>
      <c r="N152">
        <v>1.2538746647100001</v>
      </c>
      <c r="O152">
        <v>-0.221819973419</v>
      </c>
      <c r="P152">
        <v>0.91048663983099998</v>
      </c>
      <c r="Q152">
        <v>1.14786940195</v>
      </c>
      <c r="R152">
        <v>-0.28622396012000001</v>
      </c>
      <c r="S152">
        <v>0.44033390998299998</v>
      </c>
      <c r="T152">
        <v>0.856021390306</v>
      </c>
      <c r="U152">
        <v>-0.11521042810899999</v>
      </c>
      <c r="V152">
        <v>-0.158665952433</v>
      </c>
      <c r="W152">
        <v>-0.29585957282600001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v>0.54620784516300003</v>
      </c>
      <c r="AJ152">
        <v>0.61069318070599998</v>
      </c>
      <c r="AK152">
        <v>0.41844584900100001</v>
      </c>
      <c r="AL152">
        <v>-0.83604256321799997</v>
      </c>
      <c r="AM152">
        <v>0.54052308651199998</v>
      </c>
      <c r="AN152">
        <v>0.15175645155199999</v>
      </c>
      <c r="AO152">
        <v>0.55628911034399997</v>
      </c>
      <c r="AP152">
        <v>0.80105979497900004</v>
      </c>
      <c r="AQ152">
        <v>0.64918138698000005</v>
      </c>
      <c r="AR152">
        <v>-0.727227133591</v>
      </c>
      <c r="AS152">
        <v>0.36190947457200001</v>
      </c>
      <c r="AT152">
        <v>-0.32105733742699999</v>
      </c>
      <c r="AU152">
        <v>0.91926201309599997</v>
      </c>
      <c r="AV152">
        <v>1.18558365155</v>
      </c>
      <c r="AW152">
        <v>-0.37063433953399999</v>
      </c>
      <c r="AX152">
        <v>0.63883020938400004</v>
      </c>
      <c r="AY152">
        <v>0.88774215295400005</v>
      </c>
      <c r="AZ152">
        <v>-5.6192894507199997E-2</v>
      </c>
      <c r="BA152">
        <v>0.24894219315400001</v>
      </c>
      <c r="BB152">
        <v>-0.39234307651900002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v>0.51042987688499997</v>
      </c>
      <c r="E153">
        <v>0.30097173514800002</v>
      </c>
      <c r="F153">
        <v>0.42724621424499998</v>
      </c>
      <c r="G153">
        <v>-0.51753816254499996</v>
      </c>
      <c r="H153">
        <v>0.28235640878200002</v>
      </c>
      <c r="I153">
        <v>-5.68737370162E-2</v>
      </c>
      <c r="J153">
        <v>0.61328708879500005</v>
      </c>
      <c r="K153">
        <v>0.82469728316199997</v>
      </c>
      <c r="L153">
        <v>0.44986458482300001</v>
      </c>
      <c r="M153">
        <v>-0.72306851211699996</v>
      </c>
      <c r="N153">
        <v>0.75299416967499999</v>
      </c>
      <c r="O153">
        <v>-0.21367937587399999</v>
      </c>
      <c r="P153" s="10">
        <f>(AVERAGE(P148:P152)+AVERAGE(P154:P158))/2</f>
        <v>0.91601900349119991</v>
      </c>
      <c r="Q153" s="10">
        <f>(AVERAGE(Q148:Q152)+AVERAGE(Q154:Q158))/2</f>
        <v>1.1561486106190002</v>
      </c>
      <c r="R153" s="10">
        <f>(AVERAGE(R148:R152)+AVERAGE(R154:R158))/2</f>
        <v>-0.23701176042994002</v>
      </c>
      <c r="S153">
        <v>0.73571856731800001</v>
      </c>
      <c r="T153">
        <v>1.3295064058299999</v>
      </c>
      <c r="U153">
        <v>-0.10214347459000001</v>
      </c>
      <c r="V153">
        <v>0.20132975561300001</v>
      </c>
      <c r="W153">
        <v>-0.17396696465100001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v>0.543181430681</v>
      </c>
      <c r="AJ153">
        <v>0.729699415061</v>
      </c>
      <c r="AK153">
        <v>0.48193769576500001</v>
      </c>
      <c r="AL153">
        <v>-0.71291074487899997</v>
      </c>
      <c r="AM153">
        <v>0.28253824572300001</v>
      </c>
      <c r="AN153">
        <v>6.20617677422E-2</v>
      </c>
      <c r="AO153">
        <v>0.57061322198599995</v>
      </c>
      <c r="AP153">
        <v>0.78425115459200001</v>
      </c>
      <c r="AQ153">
        <v>0.68152135052999996</v>
      </c>
      <c r="AR153">
        <v>-0.76104403278599997</v>
      </c>
      <c r="AS153">
        <v>0.36553052980900003</v>
      </c>
      <c r="AT153">
        <v>-0.14518901949999999</v>
      </c>
      <c r="AU153" s="10">
        <f>(AVERAGE(AU148:AU152)+AVERAGE(AU154:AU158))/2</f>
        <v>0.91442988768319999</v>
      </c>
      <c r="AV153" s="10">
        <f>(AVERAGE(AV148:AV152)+AVERAGE(AV154:AV158))/2</f>
        <v>1.2319565076050001</v>
      </c>
      <c r="AW153" s="10">
        <f>(AVERAGE(AW148:AW152)+AVERAGE(AW154:AW158))/2</f>
        <v>-0.23535575256019997</v>
      </c>
      <c r="AX153">
        <v>0.68863065747600005</v>
      </c>
      <c r="AY153">
        <v>1.3890849708599999</v>
      </c>
      <c r="AZ153">
        <v>-0.34848137555399999</v>
      </c>
      <c r="BA153">
        <v>0.316625823147</v>
      </c>
      <c r="BB153">
        <v>-0.111265198027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v>0.52828002193400003</v>
      </c>
      <c r="E154">
        <v>0.235479846932</v>
      </c>
      <c r="F154">
        <v>0.45454355621699999</v>
      </c>
      <c r="G154">
        <v>-0.61554978815700001</v>
      </c>
      <c r="H154">
        <v>0.22532779534299999</v>
      </c>
      <c r="I154">
        <v>-0.149062881294</v>
      </c>
      <c r="J154">
        <v>0.583317262537</v>
      </c>
      <c r="K154">
        <v>0.78183210620700005</v>
      </c>
      <c r="L154">
        <v>0.57253887493800004</v>
      </c>
      <c r="M154">
        <v>-0.63388517358100005</v>
      </c>
      <c r="N154">
        <v>0.53728810345400002</v>
      </c>
      <c r="O154">
        <v>-0.23616003108799999</v>
      </c>
      <c r="P154">
        <v>0.90777783436799997</v>
      </c>
      <c r="Q154">
        <v>1.1590511503300001</v>
      </c>
      <c r="R154">
        <v>-0.245245323145</v>
      </c>
      <c r="S154">
        <v>0.332239971611</v>
      </c>
      <c r="T154">
        <v>1.6369531578400001</v>
      </c>
      <c r="U154">
        <v>-3.5824606148099999E-2</v>
      </c>
      <c r="V154">
        <v>-0.17225036371399999</v>
      </c>
      <c r="W154">
        <v>-0.35206170870600001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v>0.66777178874599996</v>
      </c>
      <c r="AJ154">
        <v>0.57094774512900004</v>
      </c>
      <c r="AK154">
        <v>0.44021303016399999</v>
      </c>
      <c r="AL154">
        <v>-0.637131921218</v>
      </c>
      <c r="AM154">
        <v>0.16861442000900001</v>
      </c>
      <c r="AN154">
        <v>-0.14443378099500001</v>
      </c>
      <c r="AO154">
        <v>0.61646512583400004</v>
      </c>
      <c r="AP154">
        <v>0.80264572986100002</v>
      </c>
      <c r="AQ154">
        <v>0.61634831885499997</v>
      </c>
      <c r="AR154">
        <v>-0.65676073381400002</v>
      </c>
      <c r="AS154">
        <v>0.49906672522500001</v>
      </c>
      <c r="AT154">
        <v>-0.20884392898900001</v>
      </c>
      <c r="AU154">
        <v>0.90757308545899995</v>
      </c>
      <c r="AV154">
        <v>1.32726329191</v>
      </c>
      <c r="AW154">
        <v>-0.30594730668499998</v>
      </c>
      <c r="AX154">
        <v>0.32250451825199999</v>
      </c>
      <c r="AY154">
        <v>1.6265567453300001</v>
      </c>
      <c r="AZ154">
        <v>-0.30119519527299998</v>
      </c>
      <c r="BA154">
        <v>5.4725811035400002E-2</v>
      </c>
      <c r="BB154">
        <v>-0.19968563714599999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v>0.50038374176400002</v>
      </c>
      <c r="E155">
        <v>7.3957751311900001E-3</v>
      </c>
      <c r="F155">
        <v>0.43402520955099999</v>
      </c>
      <c r="G155">
        <v>-0.70114340806099995</v>
      </c>
      <c r="H155">
        <v>0.22823655420700001</v>
      </c>
      <c r="I155">
        <v>-0.132205946904</v>
      </c>
      <c r="J155">
        <v>0.68077115887799999</v>
      </c>
      <c r="K155">
        <v>0.82828123923200003</v>
      </c>
      <c r="L155">
        <v>0.49377755644299998</v>
      </c>
      <c r="M155">
        <v>-0.69097272426</v>
      </c>
      <c r="N155">
        <v>0.40481945235900002</v>
      </c>
      <c r="O155">
        <v>-0.29799954029800002</v>
      </c>
      <c r="P155">
        <v>0.90621074072499996</v>
      </c>
      <c r="Q155">
        <v>1.1411853103</v>
      </c>
      <c r="R155">
        <v>8.5767731960600002E-2</v>
      </c>
      <c r="S155">
        <v>0.21052469129199999</v>
      </c>
      <c r="T155">
        <v>1.0015623145899999</v>
      </c>
      <c r="U155">
        <v>-5.0253867589699998E-2</v>
      </c>
      <c r="V155">
        <v>-0.25956236040399999</v>
      </c>
      <c r="W155">
        <v>0.136317054834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v>0.62952248203899996</v>
      </c>
      <c r="AJ155">
        <v>0.45983537385399997</v>
      </c>
      <c r="AK155">
        <v>0.438792627022</v>
      </c>
      <c r="AL155">
        <v>-0.74893068720199996</v>
      </c>
      <c r="AM155">
        <v>0.211287141146</v>
      </c>
      <c r="AN155">
        <v>-0.169243939786</v>
      </c>
      <c r="AO155">
        <v>0.68772089108900003</v>
      </c>
      <c r="AP155">
        <v>0.92049735496499996</v>
      </c>
      <c r="AQ155">
        <v>0.46663469031799998</v>
      </c>
      <c r="AR155">
        <v>-0.69815276141100002</v>
      </c>
      <c r="AS155">
        <v>0.96964298365799995</v>
      </c>
      <c r="AT155">
        <v>-0.20576060111</v>
      </c>
      <c r="AU155">
        <v>0.90353547936099998</v>
      </c>
      <c r="AV155">
        <v>1.3238867974799999</v>
      </c>
      <c r="AW155">
        <v>-0.406978272862</v>
      </c>
      <c r="AX155">
        <v>0.21086531819099999</v>
      </c>
      <c r="AY155">
        <v>1.00756281237</v>
      </c>
      <c r="AZ155">
        <v>-3.1446950737600003E-2</v>
      </c>
      <c r="BA155">
        <v>1.9464898127400002E-2</v>
      </c>
      <c r="BB155">
        <v>0.258351036363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v>0.506703680707</v>
      </c>
      <c r="E156">
        <v>-1.21858149517E-2</v>
      </c>
      <c r="F156">
        <v>0.41816957192600002</v>
      </c>
      <c r="G156">
        <v>-0.79554222216600001</v>
      </c>
      <c r="H156">
        <v>0.301386184512</v>
      </c>
      <c r="I156">
        <v>-8.4409903394800007E-2</v>
      </c>
      <c r="J156">
        <v>0.57055739311499998</v>
      </c>
      <c r="K156">
        <v>0.78509248708000001</v>
      </c>
      <c r="L156">
        <v>0.41064484322</v>
      </c>
      <c r="M156">
        <v>-0.67393781464900004</v>
      </c>
      <c r="N156">
        <v>0.49346770793200001</v>
      </c>
      <c r="O156">
        <v>-0.33993407197300002</v>
      </c>
      <c r="P156">
        <v>0.90074670455299999</v>
      </c>
      <c r="Q156">
        <v>1.1956263978499999</v>
      </c>
      <c r="R156">
        <v>-0.24639991398200001</v>
      </c>
      <c r="S156">
        <v>0.242219332594</v>
      </c>
      <c r="T156">
        <v>0.79575153019300005</v>
      </c>
      <c r="U156">
        <v>-0.29898757072799997</v>
      </c>
      <c r="V156">
        <v>-0.19648358844300001</v>
      </c>
      <c r="W156">
        <v>0.131638987352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v>0.548444307809</v>
      </c>
      <c r="AJ156">
        <v>0.37747452547900001</v>
      </c>
      <c r="AK156">
        <v>0.434026200212</v>
      </c>
      <c r="AL156">
        <v>-0.75482455637799994</v>
      </c>
      <c r="AM156">
        <v>0.32773064669000002</v>
      </c>
      <c r="AN156">
        <v>-6.2567479864800005E-2</v>
      </c>
      <c r="AO156">
        <v>0.57333959581500005</v>
      </c>
      <c r="AP156">
        <v>0.82165986916099998</v>
      </c>
      <c r="AQ156">
        <v>0.40868605690600002</v>
      </c>
      <c r="AR156">
        <v>-0.453503362789</v>
      </c>
      <c r="AS156">
        <v>1.16985536656</v>
      </c>
      <c r="AT156">
        <v>-0.16685778741400001</v>
      </c>
      <c r="AU156">
        <v>0.89907651625700002</v>
      </c>
      <c r="AV156">
        <v>1.1994767574</v>
      </c>
      <c r="AW156">
        <v>-0.28092073724</v>
      </c>
      <c r="AX156">
        <v>0.23775200118299999</v>
      </c>
      <c r="AY156">
        <v>0.90774779423499996</v>
      </c>
      <c r="AZ156">
        <v>-0.33668551514799999</v>
      </c>
      <c r="BA156">
        <v>-0.18862973446299999</v>
      </c>
      <c r="BB156">
        <v>6.0933303275400003E-2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v>0.58984563727799999</v>
      </c>
      <c r="E157">
        <v>5.0007811022199998E-2</v>
      </c>
      <c r="F157">
        <v>0.464624073428</v>
      </c>
      <c r="G157">
        <v>-0.805257431242</v>
      </c>
      <c r="H157">
        <v>0.29139160005600001</v>
      </c>
      <c r="I157">
        <v>0.34245542546899999</v>
      </c>
      <c r="J157">
        <v>0.55046630787100004</v>
      </c>
      <c r="K157">
        <v>0.79617158341799998</v>
      </c>
      <c r="L157">
        <v>0.33986793458100001</v>
      </c>
      <c r="M157">
        <v>-0.738661326131</v>
      </c>
      <c r="N157">
        <v>0.74968545977500001</v>
      </c>
      <c r="O157">
        <v>-0.240823246519</v>
      </c>
      <c r="P157">
        <v>0.89972780973099997</v>
      </c>
      <c r="Q157">
        <v>1.13847362212</v>
      </c>
      <c r="R157">
        <v>-0.18750858608099999</v>
      </c>
      <c r="S157">
        <v>0.21980204593399999</v>
      </c>
      <c r="T157">
        <v>0.79231667645199999</v>
      </c>
      <c r="U157">
        <v>-0.27484394169199999</v>
      </c>
      <c r="V157">
        <v>-0.23686433922</v>
      </c>
      <c r="W157">
        <v>-0.23781701796800001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v>0.45895794392900002</v>
      </c>
      <c r="AJ157">
        <v>5.6283627533900003E-2</v>
      </c>
      <c r="AK157">
        <v>0.39903624298899998</v>
      </c>
      <c r="AL157">
        <v>-0.81023954868299997</v>
      </c>
      <c r="AM157">
        <v>0.31391084631600003</v>
      </c>
      <c r="AN157">
        <v>2.6486431289500002E-2</v>
      </c>
      <c r="AO157">
        <v>0.55753299013000002</v>
      </c>
      <c r="AP157">
        <v>0.88217438727800002</v>
      </c>
      <c r="AQ157">
        <v>0.515449109691</v>
      </c>
      <c r="AR157">
        <v>-0.54843373629900005</v>
      </c>
      <c r="AS157">
        <v>0.99557107742200002</v>
      </c>
      <c r="AT157">
        <v>-0.27371912439500001</v>
      </c>
      <c r="AU157">
        <v>0.90058417960299997</v>
      </c>
      <c r="AV157">
        <v>1.23189662958</v>
      </c>
      <c r="AW157">
        <v>-0.34843643138000002</v>
      </c>
      <c r="AX157">
        <v>0.26307288884800001</v>
      </c>
      <c r="AY157">
        <v>1.03110894826</v>
      </c>
      <c r="AZ157">
        <v>-0.25589979438100002</v>
      </c>
      <c r="BA157">
        <v>-0.17554354647600001</v>
      </c>
      <c r="BB157">
        <v>7.6722625738899999E-2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v>0.44709443869900001</v>
      </c>
      <c r="E158">
        <v>0.166255967039</v>
      </c>
      <c r="F158">
        <v>0.55830511582200004</v>
      </c>
      <c r="G158">
        <v>-0.84933844672799996</v>
      </c>
      <c r="H158">
        <v>0.34844402714099998</v>
      </c>
      <c r="I158">
        <v>0.99730426827999996</v>
      </c>
      <c r="J158">
        <v>0.55428023384799996</v>
      </c>
      <c r="K158">
        <v>0.80972337280999995</v>
      </c>
      <c r="L158">
        <v>0.41610813348699999</v>
      </c>
      <c r="M158">
        <v>-0.55389082470100004</v>
      </c>
      <c r="N158">
        <v>0.611711102231</v>
      </c>
      <c r="O158">
        <v>-0.37209671387999999</v>
      </c>
      <c r="P158">
        <v>0.99752964213100004</v>
      </c>
      <c r="Q158">
        <v>1.16448262233</v>
      </c>
      <c r="R158">
        <v>-0.27989145674400001</v>
      </c>
      <c r="S158">
        <v>0.28953694538300001</v>
      </c>
      <c r="T158">
        <v>0.84898018253600005</v>
      </c>
      <c r="U158">
        <v>-0.432383241182</v>
      </c>
      <c r="V158">
        <v>-9.0455071644000004E-2</v>
      </c>
      <c r="W158">
        <v>-0.321488784335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v>0.49350515955500002</v>
      </c>
      <c r="AJ158">
        <v>1.5753190134500002E-2</v>
      </c>
      <c r="AK158">
        <v>0.40162661431699997</v>
      </c>
      <c r="AL158">
        <v>-0.73866152858699996</v>
      </c>
      <c r="AM158">
        <v>0.19337882060299999</v>
      </c>
      <c r="AN158">
        <v>0.147021500153</v>
      </c>
      <c r="AO158">
        <v>0.56309655176499995</v>
      </c>
      <c r="AP158">
        <v>0.79551018977499999</v>
      </c>
      <c r="AQ158">
        <v>0.37118366441700001</v>
      </c>
      <c r="AR158">
        <v>-0.75461715938899998</v>
      </c>
      <c r="AS158">
        <v>0.53473216958100001</v>
      </c>
      <c r="AT158">
        <v>-0.210552228393</v>
      </c>
      <c r="AU158">
        <v>0.90484737270000004</v>
      </c>
      <c r="AV158">
        <v>1.2646411392800001</v>
      </c>
      <c r="AW158">
        <v>0.75521309367599998</v>
      </c>
      <c r="AX158">
        <v>0.37450012037199998</v>
      </c>
      <c r="AY158">
        <v>0.88809636353900001</v>
      </c>
      <c r="AZ158">
        <v>-0.329055785451</v>
      </c>
      <c r="BA158">
        <v>-0.117632012289</v>
      </c>
      <c r="BB158">
        <v>-0.19040339612099999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v>0.48282686399899999</v>
      </c>
      <c r="E159">
        <v>0.24391573899899999</v>
      </c>
      <c r="F159">
        <v>0.79095117133600001</v>
      </c>
      <c r="G159">
        <v>-0.82872944862200004</v>
      </c>
      <c r="H159">
        <v>0.345858455743</v>
      </c>
      <c r="I159">
        <v>0.32584086881500002</v>
      </c>
      <c r="J159">
        <v>0.561061143998</v>
      </c>
      <c r="K159">
        <v>0.83214398088800001</v>
      </c>
      <c r="L159">
        <v>0.38307962996799999</v>
      </c>
      <c r="M159">
        <v>-0.34056115840200002</v>
      </c>
      <c r="N159">
        <v>0.34427416901199998</v>
      </c>
      <c r="O159">
        <v>-0.144138380086</v>
      </c>
      <c r="P159">
        <v>0.93652690857200005</v>
      </c>
      <c r="Q159">
        <v>1.13818085432</v>
      </c>
      <c r="R159">
        <v>-0.46767394280800001</v>
      </c>
      <c r="S159">
        <v>0.226344738878</v>
      </c>
      <c r="T159">
        <v>0.90640946367999997</v>
      </c>
      <c r="U159">
        <v>-0.58246383460899998</v>
      </c>
      <c r="V159">
        <v>-8.2683353518599997E-2</v>
      </c>
      <c r="W159">
        <v>-0.38397529941000003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v>0.54745563986400003</v>
      </c>
      <c r="AJ159">
        <v>0.12981508759099999</v>
      </c>
      <c r="AK159">
        <v>0.41959761086199998</v>
      </c>
      <c r="AL159">
        <v>-0.76567436237099995</v>
      </c>
      <c r="AM159">
        <v>0.25637834721300001</v>
      </c>
      <c r="AN159">
        <v>2.9460978106199999E-2</v>
      </c>
      <c r="AO159">
        <v>0.57304968643400001</v>
      </c>
      <c r="AP159">
        <v>0.77253163622599996</v>
      </c>
      <c r="AQ159">
        <v>0.29350713322999999</v>
      </c>
      <c r="AR159">
        <v>-0.95337126927799998</v>
      </c>
      <c r="AS159">
        <v>0.295298277464</v>
      </c>
      <c r="AT159">
        <v>-4.2504890478600003E-2</v>
      </c>
      <c r="AU159">
        <v>0.92308397818300003</v>
      </c>
      <c r="AV159">
        <v>1.41224028199</v>
      </c>
      <c r="AW159">
        <v>0.30314994664299999</v>
      </c>
      <c r="AX159">
        <v>0.28021880725199999</v>
      </c>
      <c r="AY159">
        <v>0.80751873743699998</v>
      </c>
      <c r="AZ159">
        <v>-0.50385712348400002</v>
      </c>
      <c r="BA159">
        <v>1.2309128781299999E-2</v>
      </c>
      <c r="BB159">
        <v>-0.21856310463500001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v>0.47010304581700002</v>
      </c>
      <c r="E160">
        <v>0.22901538463599999</v>
      </c>
      <c r="F160">
        <v>0.47994972312</v>
      </c>
      <c r="G160">
        <v>-0.81759203938299996</v>
      </c>
      <c r="H160">
        <v>0.233595736208</v>
      </c>
      <c r="I160">
        <v>-5.4336564123899998E-2</v>
      </c>
      <c r="J160">
        <v>0.59978086483100002</v>
      </c>
      <c r="K160">
        <v>0.82925088207999997</v>
      </c>
      <c r="L160">
        <v>0.30911395426299998</v>
      </c>
      <c r="M160">
        <v>-0.73020049651700003</v>
      </c>
      <c r="N160">
        <v>0.281157489747</v>
      </c>
      <c r="O160">
        <v>-0.171894447103</v>
      </c>
      <c r="P160">
        <v>0.898425904085</v>
      </c>
      <c r="Q160">
        <v>1.1300719745800001</v>
      </c>
      <c r="R160">
        <v>-0.32400581780900001</v>
      </c>
      <c r="S160">
        <v>0.44573755895200001</v>
      </c>
      <c r="T160">
        <v>0.82833724520499996</v>
      </c>
      <c r="U160">
        <v>-0.39902022574200002</v>
      </c>
      <c r="V160">
        <v>-0.183014357292</v>
      </c>
      <c r="W160">
        <v>-0.349537488595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v>0.58073456776800003</v>
      </c>
      <c r="AJ160">
        <v>0.189501796321</v>
      </c>
      <c r="AK160">
        <v>0.44028683735599999</v>
      </c>
      <c r="AL160">
        <v>-0.80348268979799997</v>
      </c>
      <c r="AM160">
        <v>0.20009288192899999</v>
      </c>
      <c r="AN160">
        <v>-6.2390654536999997E-2</v>
      </c>
      <c r="AO160">
        <v>0.60421812858299995</v>
      </c>
      <c r="AP160">
        <v>0.78952543748100001</v>
      </c>
      <c r="AQ160">
        <v>0.73346955258699997</v>
      </c>
      <c r="AR160">
        <v>-0.86737858184299998</v>
      </c>
      <c r="AS160">
        <v>0.22269698442499999</v>
      </c>
      <c r="AT160">
        <v>-0.16658259688300001</v>
      </c>
      <c r="AU160">
        <v>0.91151074683300004</v>
      </c>
      <c r="AV160">
        <v>1.3847168017</v>
      </c>
      <c r="AW160">
        <v>0.35679763221299998</v>
      </c>
      <c r="AX160">
        <v>0.24617090859499999</v>
      </c>
      <c r="AY160">
        <v>0.85651187523700001</v>
      </c>
      <c r="AZ160">
        <v>-0.25605789111999999</v>
      </c>
      <c r="BA160">
        <v>-0.17974321055600001</v>
      </c>
      <c r="BB160">
        <v>-1.3023468710099999E-2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v>0.59221037871299997</v>
      </c>
      <c r="E161">
        <v>0.17990702297</v>
      </c>
      <c r="F161">
        <v>0.41849914169300001</v>
      </c>
      <c r="G161">
        <v>-0.77918751802899999</v>
      </c>
      <c r="H161">
        <v>0.21513330174799999</v>
      </c>
      <c r="I161">
        <v>0.18610817182100001</v>
      </c>
      <c r="J161">
        <v>0.61827004966099997</v>
      </c>
      <c r="K161">
        <v>0.83423176755899997</v>
      </c>
      <c r="L161">
        <v>0.44377999976100002</v>
      </c>
      <c r="M161">
        <v>-0.65183637438499997</v>
      </c>
      <c r="N161">
        <v>0.41172377024399998</v>
      </c>
      <c r="O161">
        <v>1.4556081504599999E-2</v>
      </c>
      <c r="P161">
        <v>0.89823764655899996</v>
      </c>
      <c r="Q161">
        <v>1.0950071906100001</v>
      </c>
      <c r="R161">
        <v>-0.49613487980400001</v>
      </c>
      <c r="S161">
        <v>0.22030764368799999</v>
      </c>
      <c r="T161">
        <v>0.85448961414900004</v>
      </c>
      <c r="U161">
        <v>-0.37670074261100001</v>
      </c>
      <c r="V161">
        <v>-0.172517131474</v>
      </c>
      <c r="W161">
        <v>-0.19590239020299999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v>0.50136403315699996</v>
      </c>
      <c r="AJ161">
        <v>0.20839221713600001</v>
      </c>
      <c r="AK161">
        <v>0.409384783498</v>
      </c>
      <c r="AL161">
        <v>-0.766396595392</v>
      </c>
      <c r="AM161">
        <v>0.205191909723</v>
      </c>
      <c r="AN161">
        <v>0.195389186283</v>
      </c>
      <c r="AO161">
        <v>0.60703358304300004</v>
      </c>
      <c r="AP161">
        <v>0.85114108266599997</v>
      </c>
      <c r="AQ161">
        <v>0.577258847134</v>
      </c>
      <c r="AR161">
        <v>-0.76039976174900004</v>
      </c>
      <c r="AS161">
        <v>0.31975302963000002</v>
      </c>
      <c r="AT161">
        <v>0.13739856595399999</v>
      </c>
      <c r="AU161">
        <v>0.90624759575199998</v>
      </c>
      <c r="AV161">
        <v>1.2314116664600001</v>
      </c>
      <c r="AW161">
        <v>-0.174328860473</v>
      </c>
      <c r="AX161">
        <v>0.26318241714200002</v>
      </c>
      <c r="AY161">
        <v>0.82727853661700002</v>
      </c>
      <c r="AZ161">
        <v>-0.40050575910699998</v>
      </c>
      <c r="BA161">
        <v>-0.223261625597</v>
      </c>
      <c r="BB161">
        <v>-0.32171043061600002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v>0.61953659516000004</v>
      </c>
      <c r="E162">
        <v>0.21990921371200001</v>
      </c>
      <c r="F162">
        <v>0.40404995235699998</v>
      </c>
      <c r="G162">
        <v>-0.71687391299699998</v>
      </c>
      <c r="H162">
        <v>0.189875610789</v>
      </c>
      <c r="I162">
        <v>0.41011423701299998</v>
      </c>
      <c r="J162">
        <v>0.60251204686199999</v>
      </c>
      <c r="K162">
        <v>0.92301479393100005</v>
      </c>
      <c r="L162">
        <v>0.47158810163699999</v>
      </c>
      <c r="M162">
        <v>-0.391149946059</v>
      </c>
      <c r="N162">
        <v>0.570526867893</v>
      </c>
      <c r="O162">
        <v>-0.26643766835999999</v>
      </c>
      <c r="P162">
        <v>0.89755621034499999</v>
      </c>
      <c r="Q162">
        <v>1.0928664028199999</v>
      </c>
      <c r="R162">
        <v>-0.51481478600899999</v>
      </c>
      <c r="S162">
        <v>0.25410829958999998</v>
      </c>
      <c r="T162">
        <v>0.77573149661200003</v>
      </c>
      <c r="U162">
        <v>-0.65852632744700001</v>
      </c>
      <c r="V162">
        <v>-0.140459759046</v>
      </c>
      <c r="W162">
        <v>-0.114632844384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v>0.509912736496</v>
      </c>
      <c r="AJ162">
        <v>0.169735853692</v>
      </c>
      <c r="AK162">
        <v>0.39497877370399997</v>
      </c>
      <c r="AL162">
        <v>-0.82823457586500004</v>
      </c>
      <c r="AM162">
        <v>0.232768715371</v>
      </c>
      <c r="AN162">
        <v>4.4910302272300001E-2</v>
      </c>
      <c r="AO162">
        <v>0.58009559545599998</v>
      </c>
      <c r="AP162">
        <v>0.85517779062699995</v>
      </c>
      <c r="AQ162">
        <v>0.46908200325900001</v>
      </c>
      <c r="AR162">
        <v>-0.54465063507300004</v>
      </c>
      <c r="AS162">
        <v>0.37723737726099998</v>
      </c>
      <c r="AT162">
        <v>0.102044464542</v>
      </c>
      <c r="AU162">
        <v>0.92514541316499999</v>
      </c>
      <c r="AV162">
        <v>1.18830927794</v>
      </c>
      <c r="AW162">
        <v>-0.45771820233400001</v>
      </c>
      <c r="AX162">
        <v>0.27358652048600002</v>
      </c>
      <c r="AY162">
        <v>0.82309127735200005</v>
      </c>
      <c r="AZ162">
        <v>-0.16392304727500001</v>
      </c>
      <c r="BA162">
        <v>-0.20043025213400001</v>
      </c>
      <c r="BB162">
        <v>-0.33089527612300002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v>0.55015123961000001</v>
      </c>
      <c r="E163">
        <v>0.26097337389000003</v>
      </c>
      <c r="F163">
        <v>0.37872055055999998</v>
      </c>
      <c r="G163">
        <v>-0.81553418678</v>
      </c>
      <c r="H163">
        <v>0.179142260892</v>
      </c>
      <c r="I163">
        <v>0.122495909806</v>
      </c>
      <c r="J163">
        <v>0.63164711576900001</v>
      </c>
      <c r="K163">
        <v>0.82357486633999999</v>
      </c>
      <c r="L163">
        <v>0.40475022853100001</v>
      </c>
      <c r="M163">
        <v>-0.61655489715699996</v>
      </c>
      <c r="N163">
        <v>0.46200548368</v>
      </c>
      <c r="O163">
        <v>-0.101403889691</v>
      </c>
      <c r="P163">
        <v>0.89741546201300004</v>
      </c>
      <c r="Q163">
        <v>1.1008981060900001</v>
      </c>
      <c r="R163">
        <v>-0.38037022749600002</v>
      </c>
      <c r="S163">
        <v>0.25283042960899998</v>
      </c>
      <c r="T163">
        <v>0.81645521720699998</v>
      </c>
      <c r="U163">
        <v>-0.51427330387500003</v>
      </c>
      <c r="V163">
        <v>-0.17056171254300001</v>
      </c>
      <c r="W163">
        <v>-4.2076394513999998E-2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v>0.57426584400299996</v>
      </c>
      <c r="AJ163">
        <v>0.114615893725</v>
      </c>
      <c r="AK163">
        <v>0.39284585536400002</v>
      </c>
      <c r="AL163">
        <v>-0.75631043843699997</v>
      </c>
      <c r="AM163">
        <v>0.26714830383900001</v>
      </c>
      <c r="AN163">
        <v>-0.10389905071900001</v>
      </c>
      <c r="AO163">
        <v>0.72935148113000003</v>
      </c>
      <c r="AP163">
        <v>0.85520015063099997</v>
      </c>
      <c r="AQ163">
        <v>0.45947290233799998</v>
      </c>
      <c r="AR163">
        <v>4.7572700239699998E-2</v>
      </c>
      <c r="AS163">
        <v>0.236627556958</v>
      </c>
      <c r="AT163">
        <v>3.9167340219500003E-2</v>
      </c>
      <c r="AU163">
        <v>0.91044596225700003</v>
      </c>
      <c r="AV163">
        <v>1.2504406863599999</v>
      </c>
      <c r="AW163">
        <v>-0.38971135462200002</v>
      </c>
      <c r="AX163">
        <v>0.34228590824799998</v>
      </c>
      <c r="AY163">
        <v>0.85621201038600003</v>
      </c>
      <c r="AZ163">
        <v>-0.10299758007</v>
      </c>
      <c r="BA163">
        <v>-0.234698804708</v>
      </c>
      <c r="BB163">
        <v>-0.35634784555600002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v>0.629696481631</v>
      </c>
      <c r="E164">
        <v>0.112057185824</v>
      </c>
      <c r="F164">
        <v>0.37321043449399999</v>
      </c>
      <c r="G164">
        <v>-0.85633899831600002</v>
      </c>
      <c r="H164">
        <v>0.31068605920699999</v>
      </c>
      <c r="I164">
        <v>-0.21396489785100001</v>
      </c>
      <c r="J164">
        <v>0.63231999922899995</v>
      </c>
      <c r="K164">
        <v>0.80281740746399999</v>
      </c>
      <c r="L164">
        <v>0.48900311587</v>
      </c>
      <c r="M164">
        <v>-0.56022674300899999</v>
      </c>
      <c r="N164">
        <v>0.32869357177699998</v>
      </c>
      <c r="O164">
        <v>-0.32107021346499998</v>
      </c>
      <c r="P164">
        <v>0.90772681489200002</v>
      </c>
      <c r="Q164">
        <v>1.1787876848800001</v>
      </c>
      <c r="R164">
        <v>-0.42458328474000001</v>
      </c>
      <c r="S164">
        <v>0.28470608594500002</v>
      </c>
      <c r="T164">
        <v>0.87131908724499996</v>
      </c>
      <c r="U164">
        <v>-0.27413804832999999</v>
      </c>
      <c r="V164">
        <v>-0.264301037337</v>
      </c>
      <c r="W164">
        <v>-0.23542971955600001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v>0.563973740773</v>
      </c>
      <c r="AJ164">
        <v>0.170421263312</v>
      </c>
      <c r="AK164">
        <v>0.392432070784</v>
      </c>
      <c r="AL164">
        <v>-0.74287372257200002</v>
      </c>
      <c r="AM164">
        <v>0.28995292899199998</v>
      </c>
      <c r="AN164">
        <v>-7.8928587087200006E-2</v>
      </c>
      <c r="AO164">
        <v>0.605612932853</v>
      </c>
      <c r="AP164">
        <v>0.85325304180899997</v>
      </c>
      <c r="AQ164">
        <v>0.57609099454299995</v>
      </c>
      <c r="AR164">
        <v>7.2584004567899998E-2</v>
      </c>
      <c r="AS164">
        <v>0.17566225741399999</v>
      </c>
      <c r="AT164">
        <v>-0.31479101417100003</v>
      </c>
      <c r="AU164">
        <v>0.92103609070600001</v>
      </c>
      <c r="AV164">
        <v>1.15596520286</v>
      </c>
      <c r="AW164">
        <v>-0.30472447989099999</v>
      </c>
      <c r="AX164">
        <v>0.22885622508</v>
      </c>
      <c r="AY164">
        <v>0.86368833054799998</v>
      </c>
      <c r="AZ164">
        <v>-0.15664801217800001</v>
      </c>
      <c r="BA164">
        <v>-0.22528469887700001</v>
      </c>
      <c r="BB164">
        <v>-0.43769998922600001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v>0.72508612121399996</v>
      </c>
      <c r="E165">
        <v>0.15575858672500001</v>
      </c>
      <c r="F165">
        <v>0.37661860220799998</v>
      </c>
      <c r="G165">
        <v>-0.80937717924599994</v>
      </c>
      <c r="H165">
        <v>0.299001481678</v>
      </c>
      <c r="I165">
        <v>-0.201667951746</v>
      </c>
      <c r="J165">
        <v>0.60822137981199997</v>
      </c>
      <c r="K165">
        <v>0.75185226854800002</v>
      </c>
      <c r="L165">
        <v>0.37591876702299998</v>
      </c>
      <c r="M165">
        <v>-0.68782226914099998</v>
      </c>
      <c r="N165">
        <v>0.22140936745500001</v>
      </c>
      <c r="O165">
        <v>-0.18213102353400001</v>
      </c>
      <c r="P165">
        <v>0.90967389713799995</v>
      </c>
      <c r="Q165">
        <v>1.15838952495</v>
      </c>
      <c r="R165">
        <v>-0.31939031720299998</v>
      </c>
      <c r="S165">
        <v>0.24321178905900001</v>
      </c>
      <c r="T165">
        <v>1.0755660809900001</v>
      </c>
      <c r="U165">
        <v>-0.33345968459600001</v>
      </c>
      <c r="V165">
        <v>-0.20452887202700001</v>
      </c>
      <c r="W165">
        <v>-0.21487863879899999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v>0.58466361171299996</v>
      </c>
      <c r="AJ165">
        <v>0.12162039855200001</v>
      </c>
      <c r="AK165">
        <v>0.38408741475899999</v>
      </c>
      <c r="AL165">
        <v>-0.71457229994000004</v>
      </c>
      <c r="AM165">
        <v>0.31123344158999999</v>
      </c>
      <c r="AN165">
        <v>7.6721674231799999E-2</v>
      </c>
      <c r="AO165">
        <v>0.60964529348600005</v>
      </c>
      <c r="AP165">
        <v>0.850676041981</v>
      </c>
      <c r="AQ165">
        <v>0.56169498310699995</v>
      </c>
      <c r="AR165">
        <v>-0.18906829784500001</v>
      </c>
      <c r="AS165">
        <v>0.29183797310300003</v>
      </c>
      <c r="AT165">
        <v>-0.29877660659499999</v>
      </c>
      <c r="AU165">
        <v>0.90042235825100003</v>
      </c>
      <c r="AV165">
        <v>1.12470806116</v>
      </c>
      <c r="AW165">
        <v>-0.25356349682000001</v>
      </c>
      <c r="AX165">
        <v>0.217436717074</v>
      </c>
      <c r="AY165">
        <v>0.85817568251499998</v>
      </c>
      <c r="AZ165">
        <v>-0.44105509927100001</v>
      </c>
      <c r="BA165">
        <v>-0.22033981995599999</v>
      </c>
      <c r="BB165">
        <v>-0.44046072652399998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v>0.779191452866</v>
      </c>
      <c r="E166">
        <v>0.20353482302500001</v>
      </c>
      <c r="F166">
        <v>0.37970682445699999</v>
      </c>
      <c r="G166">
        <v>-0.82747291360499997</v>
      </c>
      <c r="H166">
        <v>0.18769107828600001</v>
      </c>
      <c r="I166">
        <v>-0.23290700436199999</v>
      </c>
      <c r="J166">
        <v>0.559923300708</v>
      </c>
      <c r="K166">
        <v>0.82239510834700003</v>
      </c>
      <c r="L166">
        <v>0.32079375693399997</v>
      </c>
      <c r="M166">
        <v>-0.713734454643</v>
      </c>
      <c r="N166">
        <v>0.33491123402</v>
      </c>
      <c r="O166">
        <v>-5.4044007866399998E-2</v>
      </c>
      <c r="P166">
        <v>0.90752709516499996</v>
      </c>
      <c r="Q166">
        <v>1.1548646623700001</v>
      </c>
      <c r="R166">
        <v>-0.348707884784</v>
      </c>
      <c r="S166">
        <v>0.27696404503400002</v>
      </c>
      <c r="T166">
        <v>0.93017620425900005</v>
      </c>
      <c r="U166">
        <v>-8.8978975403700006E-2</v>
      </c>
      <c r="V166">
        <v>-0.116984235843</v>
      </c>
      <c r="W166">
        <v>-0.35319612785100002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v>0.72846553732200003</v>
      </c>
      <c r="AJ166">
        <v>0.16187504579799999</v>
      </c>
      <c r="AK166">
        <v>0.38548763764900001</v>
      </c>
      <c r="AL166">
        <v>-0.81772001911799996</v>
      </c>
      <c r="AM166">
        <v>0.42071145607900001</v>
      </c>
      <c r="AN166">
        <v>4.3464505267500002E-2</v>
      </c>
      <c r="AO166">
        <v>0.621911690834</v>
      </c>
      <c r="AP166">
        <v>0.92724927531300005</v>
      </c>
      <c r="AQ166">
        <v>0.489402619526</v>
      </c>
      <c r="AR166">
        <v>6.8239611815099993E-2</v>
      </c>
      <c r="AS166">
        <v>0.249579581833</v>
      </c>
      <c r="AT166">
        <v>-0.21121983736200001</v>
      </c>
      <c r="AU166">
        <v>0.89849266136399997</v>
      </c>
      <c r="AV166">
        <v>1.0930742818200001</v>
      </c>
      <c r="AW166">
        <v>-0.42253074594399997</v>
      </c>
      <c r="AX166">
        <v>0.24137663024100001</v>
      </c>
      <c r="AY166">
        <v>0.82333469779599999</v>
      </c>
      <c r="AZ166">
        <v>-0.39701500929400002</v>
      </c>
      <c r="BA166">
        <v>-0.19915304243199999</v>
      </c>
      <c r="BB166">
        <v>-0.30685938855900002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v>0.70936552364299998</v>
      </c>
      <c r="E167">
        <v>0.45020417683699998</v>
      </c>
      <c r="F167">
        <v>0.43589844685899998</v>
      </c>
      <c r="G167">
        <v>-0.85327475347899995</v>
      </c>
      <c r="H167">
        <v>0.25382790224099999</v>
      </c>
      <c r="I167">
        <v>-0.199346752668</v>
      </c>
      <c r="J167">
        <v>0.54437649580000003</v>
      </c>
      <c r="K167">
        <v>0.83508981965999995</v>
      </c>
      <c r="L167">
        <v>0.35397118738099997</v>
      </c>
      <c r="M167">
        <v>-0.61741591073699997</v>
      </c>
      <c r="N167">
        <v>0.41607683673899998</v>
      </c>
      <c r="O167">
        <v>-0.276186826981</v>
      </c>
      <c r="P167">
        <v>1.0630743944900001</v>
      </c>
      <c r="Q167">
        <v>1.22493066158</v>
      </c>
      <c r="R167">
        <v>-0.47044451598699999</v>
      </c>
      <c r="S167">
        <v>0.28761553543200002</v>
      </c>
      <c r="T167">
        <v>0.82215498179900004</v>
      </c>
      <c r="U167">
        <v>-0.37193215586299999</v>
      </c>
      <c r="V167">
        <v>-6.7154474320999996E-2</v>
      </c>
      <c r="W167">
        <v>-0.259179518414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v>0.63343428380400002</v>
      </c>
      <c r="AJ167">
        <v>2.6869821892799999E-2</v>
      </c>
      <c r="AK167">
        <v>0.42848734847300002</v>
      </c>
      <c r="AL167">
        <v>-0.76920549399399996</v>
      </c>
      <c r="AM167">
        <v>0.364847767155</v>
      </c>
      <c r="AN167">
        <v>-0.15329491369600001</v>
      </c>
      <c r="AO167">
        <v>0.60220365425599998</v>
      </c>
      <c r="AP167">
        <v>0.84228004775200005</v>
      </c>
      <c r="AQ167">
        <v>0.38819204955199998</v>
      </c>
      <c r="AR167">
        <v>-0.158199202855</v>
      </c>
      <c r="AS167">
        <v>0.20221419774400001</v>
      </c>
      <c r="AT167">
        <v>-0.22606334047599999</v>
      </c>
      <c r="AU167">
        <v>0.90560252165900001</v>
      </c>
      <c r="AV167">
        <v>1.09532995225</v>
      </c>
      <c r="AW167">
        <v>-0.419204105243</v>
      </c>
      <c r="AX167">
        <v>0.25470510337399999</v>
      </c>
      <c r="AY167">
        <v>0.78128607961399998</v>
      </c>
      <c r="AZ167">
        <v>-0.53889632280199995</v>
      </c>
      <c r="BA167">
        <v>-6.30002344351E-2</v>
      </c>
      <c r="BB167">
        <v>-0.31674142358599999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v>0.68297010841000005</v>
      </c>
      <c r="E168">
        <v>0.28387002668900002</v>
      </c>
      <c r="F168">
        <v>0.42326309539899998</v>
      </c>
      <c r="G168">
        <v>-0.84625653737700002</v>
      </c>
      <c r="H168">
        <v>0.26477340404499999</v>
      </c>
      <c r="I168">
        <v>-0.22176081850400001</v>
      </c>
      <c r="J168">
        <v>0.55689774080599996</v>
      </c>
      <c r="K168">
        <v>0.79185400573300002</v>
      </c>
      <c r="L168">
        <v>0.54569564524000003</v>
      </c>
      <c r="M168">
        <v>-0.83475206645599997</v>
      </c>
      <c r="N168">
        <v>0.57025246174599997</v>
      </c>
      <c r="O168">
        <v>-0.31482569082200001</v>
      </c>
      <c r="P168">
        <v>0.92208502892099997</v>
      </c>
      <c r="Q168">
        <v>1.1975180984</v>
      </c>
      <c r="R168">
        <v>-0.49943097562099997</v>
      </c>
      <c r="S168">
        <v>0.282605756584</v>
      </c>
      <c r="T168">
        <v>0.90139995011600005</v>
      </c>
      <c r="U168">
        <v>-0.48347025453999998</v>
      </c>
      <c r="V168">
        <v>-6.6784594449099996E-2</v>
      </c>
      <c r="W168">
        <v>-0.366794018216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v>0.44863024049400002</v>
      </c>
      <c r="AJ168">
        <v>2.3303783047399999E-3</v>
      </c>
      <c r="AK168">
        <v>0.44991263345900001</v>
      </c>
      <c r="AL168">
        <v>-0.73185854806999995</v>
      </c>
      <c r="AM168">
        <v>0.46147686747799999</v>
      </c>
      <c r="AN168">
        <v>-9.3327159087100001E-2</v>
      </c>
      <c r="AO168">
        <v>0.58654329876599998</v>
      </c>
      <c r="AP168">
        <v>0.87866259715600004</v>
      </c>
      <c r="AQ168">
        <v>0.31767619213100001</v>
      </c>
      <c r="AR168">
        <v>-0.165444157387</v>
      </c>
      <c r="AS168">
        <v>0.62712634656999999</v>
      </c>
      <c r="AT168">
        <v>-0.256040599915</v>
      </c>
      <c r="AU168">
        <v>0.93518302543800003</v>
      </c>
      <c r="AV168">
        <v>1.11521839911</v>
      </c>
      <c r="AW168">
        <v>-0.46889094527500003</v>
      </c>
      <c r="AX168">
        <v>0.26145782386900002</v>
      </c>
      <c r="AY168">
        <v>0.87756159631800001</v>
      </c>
      <c r="AZ168">
        <v>-0.34687282430999999</v>
      </c>
      <c r="BA168">
        <v>-0.124794209547</v>
      </c>
      <c r="BB168">
        <v>-0.43114646927900002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v>0.544643430097</v>
      </c>
      <c r="E169">
        <v>0.22599400113599999</v>
      </c>
      <c r="F169">
        <v>0.37378120522000002</v>
      </c>
      <c r="G169">
        <v>-0.77876420953199998</v>
      </c>
      <c r="H169">
        <v>0.213486586679</v>
      </c>
      <c r="I169">
        <v>-0.164933036536</v>
      </c>
      <c r="J169">
        <v>0.54828759458800003</v>
      </c>
      <c r="K169">
        <v>0.79341451700300003</v>
      </c>
      <c r="L169">
        <v>0.39257523334299999</v>
      </c>
      <c r="M169">
        <v>-0.87643203572899997</v>
      </c>
      <c r="N169">
        <v>0.48909818453499998</v>
      </c>
      <c r="O169">
        <v>-0.17559209501199999</v>
      </c>
      <c r="P169">
        <v>0.90138874595499996</v>
      </c>
      <c r="Q169">
        <v>1.1542103963399999</v>
      </c>
      <c r="R169">
        <v>-0.30491100666799997</v>
      </c>
      <c r="S169">
        <v>0.21281731425700001</v>
      </c>
      <c r="T169">
        <v>0.91469701914099999</v>
      </c>
      <c r="U169">
        <v>-0.40637754369200002</v>
      </c>
      <c r="V169">
        <v>-0.20266872037899999</v>
      </c>
      <c r="W169">
        <v>-0.26908090348899999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v>0.63518918717100004</v>
      </c>
      <c r="AJ169">
        <v>2.3563173519499998E-2</v>
      </c>
      <c r="AK169">
        <v>0.394861147962</v>
      </c>
      <c r="AL169">
        <v>-0.69072697128399996</v>
      </c>
      <c r="AM169">
        <v>0.26603862672299999</v>
      </c>
      <c r="AN169">
        <v>-0.190365783175</v>
      </c>
      <c r="AO169">
        <v>0.677604310105</v>
      </c>
      <c r="AP169">
        <v>0.87777321313199996</v>
      </c>
      <c r="AQ169">
        <v>0.42189727773300001</v>
      </c>
      <c r="AR169">
        <v>-0.53522802364400002</v>
      </c>
      <c r="AS169">
        <v>0.281087994068</v>
      </c>
      <c r="AT169">
        <v>-5.1296063311500002E-2</v>
      </c>
      <c r="AU169">
        <v>0.905161459246</v>
      </c>
      <c r="AV169">
        <v>1.11909306051</v>
      </c>
      <c r="AW169">
        <v>-0.31090831216300002</v>
      </c>
      <c r="AX169">
        <v>0.21596870847300001</v>
      </c>
      <c r="AY169">
        <v>0.98277763681800001</v>
      </c>
      <c r="AZ169">
        <v>-0.28741091677399999</v>
      </c>
      <c r="BA169">
        <v>-0.16851494803</v>
      </c>
      <c r="BB169">
        <v>-0.40375026737699998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v>0.48886023023000003</v>
      </c>
      <c r="E170">
        <v>0.142903155644</v>
      </c>
      <c r="F170">
        <v>0.39500590154499998</v>
      </c>
      <c r="G170">
        <v>-0.84954254549399999</v>
      </c>
      <c r="H170">
        <v>0.23711015835999999</v>
      </c>
      <c r="I170">
        <v>-0.14517403105900001</v>
      </c>
      <c r="J170">
        <v>0.5724802766</v>
      </c>
      <c r="K170">
        <v>0.77181012024600004</v>
      </c>
      <c r="L170">
        <v>0.405745051099</v>
      </c>
      <c r="M170">
        <v>-0.72254099683399997</v>
      </c>
      <c r="N170">
        <v>0.48787294494799999</v>
      </c>
      <c r="O170">
        <v>-0.119137744051</v>
      </c>
      <c r="P170">
        <v>0.899282546623</v>
      </c>
      <c r="Q170">
        <v>1.11231537652</v>
      </c>
      <c r="R170">
        <v>-0.46624555680699997</v>
      </c>
      <c r="S170">
        <v>0.24077356536799999</v>
      </c>
      <c r="T170">
        <v>0.93200795084400001</v>
      </c>
      <c r="U170">
        <v>-0.38666511161200001</v>
      </c>
      <c r="V170">
        <v>-0.173116112116</v>
      </c>
      <c r="W170">
        <v>-0.23147374681399999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v>0.61266013438800004</v>
      </c>
      <c r="AJ170">
        <v>0.161090462012</v>
      </c>
      <c r="AK170">
        <v>0.41911214545999997</v>
      </c>
      <c r="AL170">
        <v>-0.72681697606700002</v>
      </c>
      <c r="AM170">
        <v>0.27664506661100002</v>
      </c>
      <c r="AN170">
        <v>-0.16171794869700001</v>
      </c>
      <c r="AO170">
        <v>0.63475404579000005</v>
      </c>
      <c r="AP170">
        <v>0.86651758350200003</v>
      </c>
      <c r="AQ170">
        <v>0.37159411571599998</v>
      </c>
      <c r="AR170">
        <v>-0.57437390851000003</v>
      </c>
      <c r="AS170">
        <v>0.25547360627600002</v>
      </c>
      <c r="AT170">
        <v>-0.117241923161</v>
      </c>
      <c r="AU170">
        <v>0.91445403603800002</v>
      </c>
      <c r="AV170">
        <v>1.1950408837499999</v>
      </c>
      <c r="AW170">
        <v>-0.43487002561400001</v>
      </c>
      <c r="AX170">
        <v>0.22337631964999999</v>
      </c>
      <c r="AY170">
        <v>0.94633639107300005</v>
      </c>
      <c r="AZ170">
        <v>-0.35293497723599998</v>
      </c>
      <c r="BA170">
        <v>-0.20616481878000001</v>
      </c>
      <c r="BB170">
        <v>-0.42480297610099998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v>0.58092929334599996</v>
      </c>
      <c r="E171">
        <v>0.18021609837999999</v>
      </c>
      <c r="F171">
        <v>0.39175909034400003</v>
      </c>
      <c r="G171">
        <v>-0.79941245630900004</v>
      </c>
      <c r="H171">
        <v>0.44312599150999998</v>
      </c>
      <c r="I171">
        <v>-0.18457747493400001</v>
      </c>
      <c r="J171">
        <v>0.55634891021800004</v>
      </c>
      <c r="K171">
        <v>0.80730796684600004</v>
      </c>
      <c r="L171">
        <v>0.52009509729100001</v>
      </c>
      <c r="M171">
        <v>-0.67661463455899995</v>
      </c>
      <c r="N171">
        <v>0.45045435514799997</v>
      </c>
      <c r="O171">
        <v>-0.14189578651199999</v>
      </c>
      <c r="P171">
        <v>0.92728078868200003</v>
      </c>
      <c r="Q171">
        <v>1.1238963125300001</v>
      </c>
      <c r="R171">
        <v>-0.33225685632899998</v>
      </c>
      <c r="S171">
        <v>0.25734373847999997</v>
      </c>
      <c r="T171">
        <v>1.0076504656700001</v>
      </c>
      <c r="U171">
        <v>-0.16477317581100001</v>
      </c>
      <c r="V171">
        <v>-9.1698061038199996E-2</v>
      </c>
      <c r="W171">
        <v>-0.33954360202700001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v>0.55132653044699997</v>
      </c>
      <c r="AJ171">
        <v>0.17336658153699999</v>
      </c>
      <c r="AK171">
        <v>0.40522302538100002</v>
      </c>
      <c r="AL171">
        <v>-0.78230924849500005</v>
      </c>
      <c r="AM171">
        <v>0.39724575883800001</v>
      </c>
      <c r="AN171">
        <v>-0.21051307248500001</v>
      </c>
      <c r="AO171">
        <v>0.63857101061999999</v>
      </c>
      <c r="AP171">
        <v>0.83735322537199997</v>
      </c>
      <c r="AQ171">
        <v>0.41995384045099998</v>
      </c>
      <c r="AR171">
        <v>-0.50187775795</v>
      </c>
      <c r="AS171">
        <v>0.44195373373300001</v>
      </c>
      <c r="AT171">
        <v>-0.142161037208</v>
      </c>
      <c r="AU171">
        <v>0.92135791707400005</v>
      </c>
      <c r="AV171">
        <v>1.1511523828300001</v>
      </c>
      <c r="AW171">
        <v>-0.36490180538900002</v>
      </c>
      <c r="AX171">
        <v>0.269448462354</v>
      </c>
      <c r="AY171">
        <v>0.85241513739999997</v>
      </c>
      <c r="AZ171">
        <v>-0.18712093200499999</v>
      </c>
      <c r="BA171">
        <v>-9.8281001704400003E-2</v>
      </c>
      <c r="BB171">
        <v>-0.52795324732399995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v>0.57955966345999999</v>
      </c>
      <c r="E172">
        <v>0.349644485191</v>
      </c>
      <c r="F172">
        <v>0.39019593965900001</v>
      </c>
      <c r="G172">
        <v>-0.77941571484000005</v>
      </c>
      <c r="H172">
        <v>0.29397287002900002</v>
      </c>
      <c r="I172">
        <v>-0.108404847611</v>
      </c>
      <c r="J172">
        <v>0.61116844491099998</v>
      </c>
      <c r="K172">
        <v>0.82464280292500003</v>
      </c>
      <c r="L172">
        <v>0.358666597019</v>
      </c>
      <c r="M172">
        <v>-0.53493524093099998</v>
      </c>
      <c r="N172">
        <v>0.22161309424600001</v>
      </c>
      <c r="O172">
        <v>-0.36224884353800002</v>
      </c>
      <c r="P172">
        <v>0.90754039144400001</v>
      </c>
      <c r="Q172">
        <v>1.13329506454</v>
      </c>
      <c r="R172">
        <v>-0.34974119601300002</v>
      </c>
      <c r="S172">
        <v>0.37494410816000001</v>
      </c>
      <c r="T172">
        <v>0.98499411338200005</v>
      </c>
      <c r="U172">
        <v>-9.0953705447000002E-2</v>
      </c>
      <c r="V172">
        <v>0.113890779484</v>
      </c>
      <c r="W172">
        <v>-0.37287024692699999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v>0.50257377078800003</v>
      </c>
      <c r="AJ172">
        <v>0.45148642622000001</v>
      </c>
      <c r="AK172">
        <v>0.42271912375199999</v>
      </c>
      <c r="AL172">
        <v>-0.85287315413200004</v>
      </c>
      <c r="AM172">
        <v>0.39389888406899998</v>
      </c>
      <c r="AN172">
        <v>-3.77586436627E-2</v>
      </c>
      <c r="AO172">
        <v>0.62702466249699995</v>
      </c>
      <c r="AP172">
        <v>0.83078126391499996</v>
      </c>
      <c r="AQ172">
        <v>0.380169927603</v>
      </c>
      <c r="AR172">
        <v>-0.40602227995599999</v>
      </c>
      <c r="AS172">
        <v>0.29763118479799999</v>
      </c>
      <c r="AT172">
        <v>-0.308141812603</v>
      </c>
      <c r="AU172">
        <v>0.91751507081000006</v>
      </c>
      <c r="AV172">
        <v>1.12728464488</v>
      </c>
      <c r="AW172">
        <v>-0.24083227504400001</v>
      </c>
      <c r="AX172">
        <v>0.368333063312</v>
      </c>
      <c r="AY172">
        <v>0.87744140969499995</v>
      </c>
      <c r="AZ172">
        <v>-9.7068667824199997E-2</v>
      </c>
      <c r="BA172">
        <v>-9.4052074449400003E-2</v>
      </c>
      <c r="BB172">
        <v>-0.32765008260299999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v>0.46705481726999998</v>
      </c>
      <c r="E173">
        <v>0.196492516343</v>
      </c>
      <c r="F173">
        <v>0.39094956535300002</v>
      </c>
      <c r="G173">
        <v>-0.82322266852899995</v>
      </c>
      <c r="H173">
        <v>0.28477359571299998</v>
      </c>
      <c r="I173">
        <v>-0.13305347077599999</v>
      </c>
      <c r="J173">
        <v>0.59736066290199996</v>
      </c>
      <c r="K173">
        <v>0.89613713879599999</v>
      </c>
      <c r="L173">
        <v>0.36297366400699999</v>
      </c>
      <c r="M173">
        <v>-0.773018281674</v>
      </c>
      <c r="N173">
        <v>0.45942433783600001</v>
      </c>
      <c r="O173">
        <v>-0.12385192132099999</v>
      </c>
      <c r="P173">
        <v>0.91399577578699998</v>
      </c>
      <c r="Q173">
        <v>1.13405662077</v>
      </c>
      <c r="R173">
        <v>-0.28092448939699999</v>
      </c>
      <c r="S173">
        <v>0.26341046189200001</v>
      </c>
      <c r="T173">
        <v>0.885208333076</v>
      </c>
      <c r="U173">
        <v>-0.49353335471600002</v>
      </c>
      <c r="V173">
        <v>-0.10003529753199999</v>
      </c>
      <c r="W173">
        <v>-0.205239075001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v>0.44437597323900002</v>
      </c>
      <c r="AJ173">
        <v>0.23213175961999999</v>
      </c>
      <c r="AK173">
        <v>0.421181177819</v>
      </c>
      <c r="AL173">
        <v>-0.84574021034500002</v>
      </c>
      <c r="AM173">
        <v>0.415131016322</v>
      </c>
      <c r="AN173">
        <v>-7.3417236620000006E-2</v>
      </c>
      <c r="AO173">
        <v>0.64249550526700006</v>
      </c>
      <c r="AP173">
        <v>0.92675348662500001</v>
      </c>
      <c r="AQ173">
        <v>0.477407244452</v>
      </c>
      <c r="AR173">
        <v>-0.21290909264800001</v>
      </c>
      <c r="AS173">
        <v>0.37446715520000001</v>
      </c>
      <c r="AT173">
        <v>-0.104619487058</v>
      </c>
      <c r="AU173">
        <v>0.95093668853199997</v>
      </c>
      <c r="AV173">
        <v>1.2146161976900001</v>
      </c>
      <c r="AW173">
        <v>-0.16651117015700001</v>
      </c>
      <c r="AX173">
        <v>0.27805066747700002</v>
      </c>
      <c r="AY173">
        <v>0.88091503177200003</v>
      </c>
      <c r="AZ173">
        <v>-0.23042451724099999</v>
      </c>
      <c r="BA173">
        <v>-0.13634935015399999</v>
      </c>
      <c r="BB173">
        <v>-0.193131400147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v>0.48010419566200002</v>
      </c>
      <c r="E174">
        <v>0.27333823406899999</v>
      </c>
      <c r="F174">
        <v>0.38105840708299998</v>
      </c>
      <c r="G174">
        <v>-0.79965976677299999</v>
      </c>
      <c r="H174">
        <v>0.32144396115599999</v>
      </c>
      <c r="I174">
        <v>2.28418095459E-2</v>
      </c>
      <c r="J174">
        <v>0.56566698504699997</v>
      </c>
      <c r="K174">
        <v>0.91314763604299998</v>
      </c>
      <c r="L174">
        <v>0.33926362233000001</v>
      </c>
      <c r="M174">
        <v>-0.83454136619999997</v>
      </c>
      <c r="N174">
        <v>0.68475473268800002</v>
      </c>
      <c r="O174">
        <v>-0.25505228928200002</v>
      </c>
      <c r="P174">
        <v>0.89800410486000004</v>
      </c>
      <c r="Q174">
        <v>1.09464050433</v>
      </c>
      <c r="R174">
        <v>-0.14599329584099999</v>
      </c>
      <c r="S174">
        <v>0.22476791774900001</v>
      </c>
      <c r="T174">
        <v>0.94201690333499999</v>
      </c>
      <c r="U174">
        <v>-0.53992308994000004</v>
      </c>
      <c r="V174">
        <v>-9.3993340237200004E-2</v>
      </c>
      <c r="W174">
        <v>-0.428333811748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v>0.54542574964500001</v>
      </c>
      <c r="AJ174">
        <v>-1.20376245188E-2</v>
      </c>
      <c r="AK174">
        <v>0.41386121364</v>
      </c>
      <c r="AL174">
        <v>-0.77734652349099997</v>
      </c>
      <c r="AM174">
        <v>0.35361079290500003</v>
      </c>
      <c r="AN174">
        <v>-5.4627913610600001E-2</v>
      </c>
      <c r="AO174">
        <v>0.58149263149200003</v>
      </c>
      <c r="AP174">
        <v>0.91125968852299999</v>
      </c>
      <c r="AQ174">
        <v>0.41830502491299998</v>
      </c>
      <c r="AR174">
        <v>-0.58758020720100002</v>
      </c>
      <c r="AS174">
        <v>0.439628690805</v>
      </c>
      <c r="AT174">
        <v>-0.367889076935</v>
      </c>
      <c r="AU174">
        <v>0.98229987761199999</v>
      </c>
      <c r="AV174">
        <v>1.1572038711999999</v>
      </c>
      <c r="AW174">
        <v>-0.234401986482</v>
      </c>
      <c r="AX174">
        <v>0.235090258336</v>
      </c>
      <c r="AY174">
        <v>0.94361022650699999</v>
      </c>
      <c r="AZ174">
        <v>-0.27879820739599998</v>
      </c>
      <c r="BA174">
        <v>-0.236133093558</v>
      </c>
      <c r="BB174">
        <v>-0.299772416682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v>0.59269919241299995</v>
      </c>
      <c r="E175">
        <v>0.11888353146699999</v>
      </c>
      <c r="F175">
        <v>0.377299441944</v>
      </c>
      <c r="G175">
        <v>-0.70865579134199996</v>
      </c>
      <c r="H175">
        <v>0.55781339927600004</v>
      </c>
      <c r="I175">
        <v>-0.159059494232</v>
      </c>
      <c r="J175">
        <v>0.56117868789699998</v>
      </c>
      <c r="K175">
        <v>0.87092187322799997</v>
      </c>
      <c r="L175">
        <v>0.36792294815400001</v>
      </c>
      <c r="M175">
        <v>-0.57330145802099997</v>
      </c>
      <c r="N175">
        <v>0.31827449994599999</v>
      </c>
      <c r="O175">
        <v>-0.17958167101700001</v>
      </c>
      <c r="P175">
        <v>0.90219946622500002</v>
      </c>
      <c r="Q175">
        <v>1.1365661985</v>
      </c>
      <c r="R175">
        <v>-0.17673431805699999</v>
      </c>
      <c r="S175">
        <v>0.26412931527900002</v>
      </c>
      <c r="T175">
        <v>1.0924869162199999</v>
      </c>
      <c r="U175">
        <v>-0.42094979238800001</v>
      </c>
      <c r="V175">
        <v>-0.141373545504</v>
      </c>
      <c r="W175">
        <v>-0.45818745911300002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v>0.63445133517800001</v>
      </c>
      <c r="AJ175">
        <v>5.4654980762800003E-2</v>
      </c>
      <c r="AK175">
        <v>0.389686612632</v>
      </c>
      <c r="AL175">
        <v>-0.64625577999499995</v>
      </c>
      <c r="AM175">
        <v>0.48765314929600001</v>
      </c>
      <c r="AN175">
        <v>-0.15121036186299999</v>
      </c>
      <c r="AO175">
        <v>0.589766816468</v>
      </c>
      <c r="AP175">
        <v>0.85257131092799998</v>
      </c>
      <c r="AQ175">
        <v>0.444962565162</v>
      </c>
      <c r="AR175">
        <v>-0.64421569818900004</v>
      </c>
      <c r="AS175">
        <v>0.226192568915</v>
      </c>
      <c r="AT175">
        <v>-0.34717192343499997</v>
      </c>
      <c r="AU175">
        <v>0.92992825161100001</v>
      </c>
      <c r="AV175">
        <v>1.15388379404</v>
      </c>
      <c r="AW175">
        <v>-0.22868635624100001</v>
      </c>
      <c r="AX175">
        <v>0.24784849871199999</v>
      </c>
      <c r="AY175">
        <v>1.1410514658699999</v>
      </c>
      <c r="AZ175">
        <v>-0.109924061007</v>
      </c>
      <c r="BA175">
        <v>-0.23727278482299999</v>
      </c>
      <c r="BB175">
        <v>-0.40956010037399998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v>0.64347250682900003</v>
      </c>
      <c r="E176">
        <v>0.122079670211</v>
      </c>
      <c r="F176">
        <v>0.378516708772</v>
      </c>
      <c r="G176">
        <v>-0.80706986489700006</v>
      </c>
      <c r="H176">
        <v>0.44745360657200001</v>
      </c>
      <c r="I176">
        <v>-0.193160475518</v>
      </c>
      <c r="J176">
        <v>0.56338331108499995</v>
      </c>
      <c r="K176">
        <v>0.78860732670699996</v>
      </c>
      <c r="L176">
        <v>0.29652711216900002</v>
      </c>
      <c r="M176">
        <v>-0.23388452625600001</v>
      </c>
      <c r="N176">
        <v>0.31967839602999998</v>
      </c>
      <c r="O176">
        <v>-0.23021830465599999</v>
      </c>
      <c r="P176">
        <v>0.90946081568799997</v>
      </c>
      <c r="Q176">
        <v>1.1632902303399999</v>
      </c>
      <c r="R176">
        <v>-0.343483846014</v>
      </c>
      <c r="S176">
        <v>0.44990702505399999</v>
      </c>
      <c r="T176">
        <v>0.95885377901500002</v>
      </c>
      <c r="U176">
        <v>-0.63110843531600003</v>
      </c>
      <c r="V176">
        <v>-0.14810299371499999</v>
      </c>
      <c r="W176">
        <v>-0.47838155347799999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v>0.52944947933999997</v>
      </c>
      <c r="AJ176">
        <v>0.120368810479</v>
      </c>
      <c r="AK176">
        <v>0.40543435104300002</v>
      </c>
      <c r="AL176">
        <v>-0.80530212314000005</v>
      </c>
      <c r="AM176">
        <v>0.28751603681400001</v>
      </c>
      <c r="AN176">
        <v>-0.181987922222</v>
      </c>
      <c r="AO176">
        <v>0.56407404751699997</v>
      </c>
      <c r="AP176">
        <v>0.80311782292699996</v>
      </c>
      <c r="AQ176">
        <v>0.291564964564</v>
      </c>
      <c r="AR176">
        <v>-0.64156266712700005</v>
      </c>
      <c r="AS176">
        <v>0.30172349579800001</v>
      </c>
      <c r="AT176">
        <v>-0.23363081148199999</v>
      </c>
      <c r="AU176">
        <v>0.97917391614100002</v>
      </c>
      <c r="AV176">
        <v>1.1949874030000001</v>
      </c>
      <c r="AW176">
        <v>-0.38100722449399999</v>
      </c>
      <c r="AX176">
        <v>0.29001333487499997</v>
      </c>
      <c r="AY176">
        <v>0.90973120320500001</v>
      </c>
      <c r="AZ176">
        <v>-0.42174154686199999</v>
      </c>
      <c r="BA176">
        <v>-0.248769178935</v>
      </c>
      <c r="BB176">
        <v>-0.232336461154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v>0.50125432975600004</v>
      </c>
      <c r="E177">
        <v>9.4148981526E-2</v>
      </c>
      <c r="F177">
        <v>0.39148755101999999</v>
      </c>
      <c r="G177">
        <v>-0.85556807932699996</v>
      </c>
      <c r="H177">
        <v>0.41351528360799999</v>
      </c>
      <c r="I177">
        <v>-0.18654380016200001</v>
      </c>
      <c r="J177">
        <v>0.68703721240299997</v>
      </c>
      <c r="K177">
        <v>0.78509185062099995</v>
      </c>
      <c r="L177">
        <v>0.29136830539199998</v>
      </c>
      <c r="M177">
        <v>-0.48449034795399998</v>
      </c>
      <c r="N177">
        <v>0.28007983063199998</v>
      </c>
      <c r="O177">
        <v>-0.37163075232300002</v>
      </c>
      <c r="P177">
        <v>0.94130138187000001</v>
      </c>
      <c r="Q177">
        <v>1.22212783</v>
      </c>
      <c r="R177">
        <v>-0.17074795100699999</v>
      </c>
      <c r="S177">
        <v>0.249618657243</v>
      </c>
      <c r="T177">
        <v>0.98155954949299995</v>
      </c>
      <c r="U177">
        <v>-0.32376742438900002</v>
      </c>
      <c r="V177">
        <v>-0.24284794597699999</v>
      </c>
      <c r="W177">
        <v>-0.35772341454899997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v>0.41494255589700002</v>
      </c>
      <c r="AJ177">
        <v>5.4757936311200003E-2</v>
      </c>
      <c r="AK177">
        <v>0.39277108922499998</v>
      </c>
      <c r="AL177">
        <v>-0.61794969495200003</v>
      </c>
      <c r="AM177">
        <v>0.34135173477199998</v>
      </c>
      <c r="AN177">
        <v>-0.15413333858</v>
      </c>
      <c r="AO177">
        <v>0.63123968896100002</v>
      </c>
      <c r="AP177">
        <v>0.78396140224300004</v>
      </c>
      <c r="AQ177">
        <v>0.32799114360999998</v>
      </c>
      <c r="AR177">
        <v>-0.59300386498000002</v>
      </c>
      <c r="AS177">
        <v>0.32117462414600001</v>
      </c>
      <c r="AT177">
        <v>-0.26600415938400002</v>
      </c>
      <c r="AU177">
        <v>0.92748612454599999</v>
      </c>
      <c r="AV177">
        <v>1.2385215174499999</v>
      </c>
      <c r="AW177">
        <v>-0.19523831627499999</v>
      </c>
      <c r="AX177">
        <v>0.26795072473100001</v>
      </c>
      <c r="AY177">
        <v>0.94066959852700005</v>
      </c>
      <c r="AZ177">
        <v>-0.34554766856800001</v>
      </c>
      <c r="BA177">
        <v>-0.17241837437900001</v>
      </c>
      <c r="BB177">
        <v>-0.16096814314999999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v>0.42492193500300002</v>
      </c>
      <c r="E178">
        <v>7.9565054878299998E-2</v>
      </c>
      <c r="F178">
        <v>0.37188261663400002</v>
      </c>
      <c r="G178">
        <v>-0.82460198053599998</v>
      </c>
      <c r="H178">
        <v>0.33333052100100002</v>
      </c>
      <c r="I178">
        <v>-0.234036495963</v>
      </c>
      <c r="J178">
        <v>0.59122522579600001</v>
      </c>
      <c r="K178">
        <v>0.80466270668200002</v>
      </c>
      <c r="L178">
        <v>0.35788927578599999</v>
      </c>
      <c r="M178">
        <v>-0.762075022115</v>
      </c>
      <c r="N178">
        <v>0.19509779968499999</v>
      </c>
      <c r="O178">
        <v>-0.31858213564900001</v>
      </c>
      <c r="P178">
        <v>0.90301491147599999</v>
      </c>
      <c r="Q178">
        <v>1.1630864997999999</v>
      </c>
      <c r="R178">
        <v>-0.31113070173000001</v>
      </c>
      <c r="S178">
        <v>0.22409937220000001</v>
      </c>
      <c r="T178">
        <v>0.95304484159000002</v>
      </c>
      <c r="U178">
        <v>-0.34026872938399999</v>
      </c>
      <c r="V178">
        <v>-0.11372169855100001</v>
      </c>
      <c r="W178">
        <v>-0.31992074983199997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v>0.50654361911699997</v>
      </c>
      <c r="AJ178">
        <v>0.104200444862</v>
      </c>
      <c r="AK178">
        <v>0.44252149836400001</v>
      </c>
      <c r="AL178">
        <v>-0.60354504923600005</v>
      </c>
      <c r="AM178">
        <v>0.26734935838899998</v>
      </c>
      <c r="AN178">
        <v>-0.14033915890900001</v>
      </c>
      <c r="AO178">
        <v>0.597548725477</v>
      </c>
      <c r="AP178">
        <v>0.80683992737800003</v>
      </c>
      <c r="AQ178">
        <v>0.44377741620700001</v>
      </c>
      <c r="AR178">
        <v>-0.35433665696099997</v>
      </c>
      <c r="AS178">
        <v>0.20616649439000001</v>
      </c>
      <c r="AT178">
        <v>-0.31288959548700002</v>
      </c>
      <c r="AU178">
        <v>0.93710995346299997</v>
      </c>
      <c r="AV178">
        <v>1.1741878877</v>
      </c>
      <c r="AW178">
        <v>-0.27345261054499997</v>
      </c>
      <c r="AX178">
        <v>0.27082563204999999</v>
      </c>
      <c r="AY178">
        <v>1.03537707029</v>
      </c>
      <c r="AZ178">
        <v>-0.29047707345000001</v>
      </c>
      <c r="BA178">
        <v>-0.10948550464200001</v>
      </c>
      <c r="BB178">
        <v>-0.17766598221400001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v>0.59896710826099997</v>
      </c>
      <c r="E179">
        <v>3.3932605372100001E-2</v>
      </c>
      <c r="F179">
        <v>0.39589968592000002</v>
      </c>
      <c r="G179">
        <v>-0.80503394765199998</v>
      </c>
      <c r="H179">
        <v>0.40541959763000002</v>
      </c>
      <c r="I179">
        <v>-0.203703818457</v>
      </c>
      <c r="J179">
        <v>0.568196419816</v>
      </c>
      <c r="K179">
        <v>0.84607989353699997</v>
      </c>
      <c r="L179">
        <v>0.51325396120599998</v>
      </c>
      <c r="M179">
        <v>-0.65463516618200002</v>
      </c>
      <c r="N179">
        <v>0.183837185949</v>
      </c>
      <c r="O179">
        <v>-0.37225568228400002</v>
      </c>
      <c r="P179">
        <v>0.90660659724299997</v>
      </c>
      <c r="Q179">
        <v>1.1166934949</v>
      </c>
      <c r="R179">
        <v>-0.39405355581399998</v>
      </c>
      <c r="S179">
        <v>0.22798451521800001</v>
      </c>
      <c r="T179">
        <v>0.80587159453000001</v>
      </c>
      <c r="U179">
        <v>-0.375644618737</v>
      </c>
      <c r="V179">
        <v>-4.5855817452900002E-2</v>
      </c>
      <c r="W179">
        <v>-0.432237205934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v>0.51837005720600005</v>
      </c>
      <c r="AJ179">
        <v>3.0668080677500001E-2</v>
      </c>
      <c r="AK179">
        <v>0.49059370929500001</v>
      </c>
      <c r="AL179">
        <v>-0.80736810110500001</v>
      </c>
      <c r="AM179">
        <v>0.224162519926</v>
      </c>
      <c r="AN179">
        <v>-4.1657877775399997E-2</v>
      </c>
      <c r="AO179">
        <v>0.59675899899899998</v>
      </c>
      <c r="AP179">
        <v>0.84979334396299999</v>
      </c>
      <c r="AQ179">
        <v>0.36542003833999998</v>
      </c>
      <c r="AR179">
        <v>-0.75063353666900001</v>
      </c>
      <c r="AS179">
        <v>0.157763569001</v>
      </c>
      <c r="AT179">
        <v>-0.337474654835</v>
      </c>
      <c r="AU179">
        <v>0.95027147982100002</v>
      </c>
      <c r="AV179">
        <v>1.1957218486300001</v>
      </c>
      <c r="AW179">
        <v>-0.40899602487600001</v>
      </c>
      <c r="AX179">
        <v>0.37965071145500001</v>
      </c>
      <c r="AY179">
        <v>0.84880992015900003</v>
      </c>
      <c r="AZ179">
        <v>-0.35657050430199999</v>
      </c>
      <c r="BA179">
        <v>9.8869534158700006E-2</v>
      </c>
      <c r="BB179">
        <v>-0.34903120117300002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v>0.49482126842800001</v>
      </c>
      <c r="E180">
        <v>-6.8054554014299997E-3</v>
      </c>
      <c r="F180">
        <v>0.41942275505299997</v>
      </c>
      <c r="G180">
        <v>-0.76616511947099997</v>
      </c>
      <c r="H180">
        <v>0.37144516426099999</v>
      </c>
      <c r="I180">
        <v>-0.18426333124200001</v>
      </c>
      <c r="J180">
        <v>0.63272985029600004</v>
      </c>
      <c r="K180">
        <v>0.80120660849900005</v>
      </c>
      <c r="L180">
        <v>0.43843030793400001</v>
      </c>
      <c r="M180">
        <v>-0.80283559222800005</v>
      </c>
      <c r="N180">
        <v>0.18521340585900001</v>
      </c>
      <c r="O180">
        <v>-0.25506838710899998</v>
      </c>
      <c r="P180">
        <v>0.90250249993099996</v>
      </c>
      <c r="Q180">
        <v>1.11573921467</v>
      </c>
      <c r="R180">
        <v>-0.438676397971</v>
      </c>
      <c r="S180">
        <v>0.25690697139300001</v>
      </c>
      <c r="T180">
        <v>0.86902561246999999</v>
      </c>
      <c r="U180">
        <v>-0.31772082257599998</v>
      </c>
      <c r="V180">
        <v>-0.11825712932599999</v>
      </c>
      <c r="W180">
        <v>-0.39467386457800002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v>0.48393514951099997</v>
      </c>
      <c r="AJ180">
        <v>0.216997920304</v>
      </c>
      <c r="AK180">
        <v>0.48243003976400001</v>
      </c>
      <c r="AL180">
        <v>-0.798158599596</v>
      </c>
      <c r="AM180">
        <v>0.33019346966500002</v>
      </c>
      <c r="AN180">
        <v>0.13767988151400001</v>
      </c>
      <c r="AO180">
        <v>0.68711697392799997</v>
      </c>
      <c r="AP180">
        <v>0.83696538668800002</v>
      </c>
      <c r="AQ180">
        <v>0.34128695331600001</v>
      </c>
      <c r="AR180">
        <v>-0.838495695938</v>
      </c>
      <c r="AS180">
        <v>0.23398183919900001</v>
      </c>
      <c r="AT180">
        <v>-0.19914484219199999</v>
      </c>
      <c r="AU180">
        <v>1.29535498385</v>
      </c>
      <c r="AV180">
        <v>1.3450673714600001</v>
      </c>
      <c r="AW180">
        <v>-0.33281565235400001</v>
      </c>
      <c r="AX180">
        <v>0.49744726063</v>
      </c>
      <c r="AY180">
        <v>1.01811486233</v>
      </c>
      <c r="AZ180">
        <v>-0.212223307591</v>
      </c>
      <c r="BA180">
        <v>-4.5969582853599998E-2</v>
      </c>
      <c r="BB180">
        <v>-0.43874655852599997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v>0.65079838333700002</v>
      </c>
      <c r="E181">
        <v>6.1201557543699998E-2</v>
      </c>
      <c r="F181">
        <v>0.39119061146900003</v>
      </c>
      <c r="G181">
        <v>-0.84158683967100001</v>
      </c>
      <c r="H181">
        <v>0.37896943840899999</v>
      </c>
      <c r="I181">
        <v>0.21798857376</v>
      </c>
      <c r="J181">
        <v>0.58725383711500001</v>
      </c>
      <c r="K181">
        <v>0.80281375779300002</v>
      </c>
      <c r="L181">
        <v>0.41874072138700003</v>
      </c>
      <c r="M181">
        <v>-0.72638821088799999</v>
      </c>
      <c r="N181">
        <v>0.33057402169599998</v>
      </c>
      <c r="O181">
        <v>-0.37637746384300003</v>
      </c>
      <c r="P181">
        <v>0.91992899606099998</v>
      </c>
      <c r="Q181">
        <v>1.1280544613600001</v>
      </c>
      <c r="R181">
        <v>-0.20200411481899999</v>
      </c>
      <c r="S181">
        <v>0.22789593692599999</v>
      </c>
      <c r="T181">
        <v>0.83899441012300002</v>
      </c>
      <c r="U181">
        <v>-0.36124603696699997</v>
      </c>
      <c r="V181">
        <v>-2.4201988889599999E-2</v>
      </c>
      <c r="W181">
        <v>-0.28210820729300001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v>0.55338719248699997</v>
      </c>
      <c r="AJ181">
        <v>0.26390610831099998</v>
      </c>
      <c r="AK181">
        <v>0.40767056638499999</v>
      </c>
      <c r="AL181">
        <v>-0.79999051828599999</v>
      </c>
      <c r="AM181">
        <v>0.36015539359100002</v>
      </c>
      <c r="AN181">
        <v>0.26508702083800001</v>
      </c>
      <c r="AO181">
        <v>0.602268914032</v>
      </c>
      <c r="AP181">
        <v>0.83687342349000005</v>
      </c>
      <c r="AQ181">
        <v>0.32899691430700001</v>
      </c>
      <c r="AR181">
        <v>-0.58825744924900003</v>
      </c>
      <c r="AS181">
        <v>0.36195592599100002</v>
      </c>
      <c r="AT181">
        <v>-0.237335450793</v>
      </c>
      <c r="AU181">
        <v>0.92148725918499996</v>
      </c>
      <c r="AV181">
        <v>1.1458104787900001</v>
      </c>
      <c r="AW181">
        <v>-0.29509287759199998</v>
      </c>
      <c r="AX181">
        <v>0.27428150843799998</v>
      </c>
      <c r="AY181">
        <v>0.95938415506100005</v>
      </c>
      <c r="AZ181">
        <v>-0.275616093407</v>
      </c>
      <c r="BA181">
        <v>-0.138251367599</v>
      </c>
      <c r="BB181">
        <v>-0.32152056927200001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v>0.54577774814400004</v>
      </c>
      <c r="E182">
        <v>0.113995237101</v>
      </c>
      <c r="F182">
        <v>0.38536429001</v>
      </c>
      <c r="G182">
        <v>-0.69180116503800004</v>
      </c>
      <c r="H182">
        <v>0.80484535906400001</v>
      </c>
      <c r="I182">
        <v>0.26238737356399999</v>
      </c>
      <c r="J182">
        <v>0.58868250050399995</v>
      </c>
      <c r="K182">
        <v>0.79180332216500005</v>
      </c>
      <c r="L182">
        <v>0.30870330006899999</v>
      </c>
      <c r="M182">
        <v>-0.83360335046599998</v>
      </c>
      <c r="N182">
        <v>0.43909556856900001</v>
      </c>
      <c r="O182">
        <v>-0.33318293416400002</v>
      </c>
      <c r="P182">
        <v>0.955286776507</v>
      </c>
      <c r="Q182">
        <v>1.1457629011999999</v>
      </c>
      <c r="R182">
        <v>7.9420470724300002E-3</v>
      </c>
      <c r="S182">
        <v>0.231728487624</v>
      </c>
      <c r="T182">
        <v>0.78564382613700001</v>
      </c>
      <c r="U182">
        <v>-0.61550751398799997</v>
      </c>
      <c r="V182">
        <v>-3.1706670825399998E-2</v>
      </c>
      <c r="W182">
        <v>-0.44171717679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v>0.54864061680999998</v>
      </c>
      <c r="AJ182">
        <v>0.45643893695299997</v>
      </c>
      <c r="AK182">
        <v>0.38897704519300003</v>
      </c>
      <c r="AL182">
        <v>-0.78354868940099998</v>
      </c>
      <c r="AM182">
        <v>0.84756163483000002</v>
      </c>
      <c r="AN182">
        <v>-7.4140809969400007E-2</v>
      </c>
      <c r="AO182">
        <v>0.56352436981700005</v>
      </c>
      <c r="AP182">
        <v>0.80359808270400002</v>
      </c>
      <c r="AQ182">
        <v>0.37170824935300001</v>
      </c>
      <c r="AR182">
        <v>-0.68338335460300004</v>
      </c>
      <c r="AS182">
        <v>0.42636114890600002</v>
      </c>
      <c r="AT182">
        <v>2.5221064659500001E-2</v>
      </c>
      <c r="AU182">
        <v>0.90607060108799997</v>
      </c>
      <c r="AV182">
        <v>1.1420902149700001</v>
      </c>
      <c r="AW182">
        <v>-0.139695723583</v>
      </c>
      <c r="AX182">
        <v>0.291248556055</v>
      </c>
      <c r="AY182">
        <v>0.86351355965400001</v>
      </c>
      <c r="AZ182">
        <v>-0.50729052824900001</v>
      </c>
      <c r="BA182">
        <v>-7.9865901436699999E-2</v>
      </c>
      <c r="BB182">
        <v>-0.33673887781900003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v>0.48053713464600001</v>
      </c>
      <c r="E183">
        <v>0.13468514327799999</v>
      </c>
      <c r="F183">
        <v>0.41735018760300002</v>
      </c>
      <c r="G183">
        <v>-0.76636805833699995</v>
      </c>
      <c r="H183">
        <v>0.52421873839800004</v>
      </c>
      <c r="I183">
        <v>-0.136045685311</v>
      </c>
      <c r="J183">
        <v>0.56320480743099999</v>
      </c>
      <c r="K183">
        <v>0.78312749693299999</v>
      </c>
      <c r="L183">
        <v>0.37074239551400001</v>
      </c>
      <c r="M183">
        <v>-0.723604249832</v>
      </c>
      <c r="N183">
        <v>0.232736386617</v>
      </c>
      <c r="O183">
        <v>-0.13712170214700001</v>
      </c>
      <c r="P183">
        <v>0.93830281738099997</v>
      </c>
      <c r="Q183">
        <v>1.1500354233400001</v>
      </c>
      <c r="R183">
        <v>-2.9896602554499999E-2</v>
      </c>
      <c r="S183">
        <v>0.27723315468999998</v>
      </c>
      <c r="T183">
        <v>0.87323797298200001</v>
      </c>
      <c r="U183">
        <v>-0.401383813777</v>
      </c>
      <c r="V183">
        <v>-8.8677385086700002E-3</v>
      </c>
      <c r="W183">
        <v>-0.44833451664700003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v>0.608114252227</v>
      </c>
      <c r="AJ183">
        <v>0.22640589903200001</v>
      </c>
      <c r="AK183">
        <v>0.39990294223099998</v>
      </c>
      <c r="AL183">
        <v>-0.82984129266899997</v>
      </c>
      <c r="AM183">
        <v>0.72190368525600002</v>
      </c>
      <c r="AN183">
        <v>-0.129834407747</v>
      </c>
      <c r="AO183">
        <v>0.55448280977200004</v>
      </c>
      <c r="AP183">
        <v>0.82355769326700001</v>
      </c>
      <c r="AQ183">
        <v>0.38753628280800001</v>
      </c>
      <c r="AR183">
        <v>-0.62898021917400004</v>
      </c>
      <c r="AS183">
        <v>0.32489868665299998</v>
      </c>
      <c r="AT183">
        <v>5.0879592702599997E-3</v>
      </c>
      <c r="AU183">
        <v>0.92031603362699999</v>
      </c>
      <c r="AV183">
        <v>1.1460055168600001</v>
      </c>
      <c r="AW183">
        <v>-0.14541773166700001</v>
      </c>
      <c r="AX183">
        <v>0.261177957184</v>
      </c>
      <c r="AY183">
        <v>0.91990044232799995</v>
      </c>
      <c r="AZ183">
        <v>-0.41444063282499999</v>
      </c>
      <c r="BA183">
        <v>-3.5710797211100001E-2</v>
      </c>
      <c r="BB183">
        <v>-0.32250506751300001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v>0.406884893458</v>
      </c>
      <c r="E184">
        <v>3.3329253427000001E-2</v>
      </c>
      <c r="F184">
        <v>0.38918921329700001</v>
      </c>
      <c r="G184">
        <v>-0.76731023189699998</v>
      </c>
      <c r="H184">
        <v>0.43079508566199998</v>
      </c>
      <c r="I184">
        <v>-0.12466911081900001</v>
      </c>
      <c r="J184">
        <v>0.55686458094500002</v>
      </c>
      <c r="K184">
        <v>0.80932253521700004</v>
      </c>
      <c r="L184">
        <v>0.37540400250700001</v>
      </c>
      <c r="M184">
        <v>-0.48497862841799999</v>
      </c>
      <c r="N184">
        <v>0.22392344613599999</v>
      </c>
      <c r="O184">
        <v>-0.14716989808399999</v>
      </c>
      <c r="P184">
        <v>0.90497390203299999</v>
      </c>
      <c r="Q184">
        <v>1.10745383482</v>
      </c>
      <c r="R184">
        <v>-0.16342964340499999</v>
      </c>
      <c r="S184">
        <v>0.22251041745700001</v>
      </c>
      <c r="T184">
        <v>0.80221688123500001</v>
      </c>
      <c r="U184">
        <v>-0.59129697768800005</v>
      </c>
      <c r="V184">
        <v>2.73883646764E-2</v>
      </c>
      <c r="W184">
        <v>-0.37805459957600002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v>0.55186067089199997</v>
      </c>
      <c r="AJ184">
        <v>6.0119228896900002E-2</v>
      </c>
      <c r="AK184">
        <v>0.38738509155200002</v>
      </c>
      <c r="AL184">
        <v>-0.83149287671899996</v>
      </c>
      <c r="AM184">
        <v>0.45608459216500002</v>
      </c>
      <c r="AN184">
        <v>0.324087678692</v>
      </c>
      <c r="AO184">
        <v>0.56176581944600001</v>
      </c>
      <c r="AP184">
        <v>0.92369547622000003</v>
      </c>
      <c r="AQ184">
        <v>0.32953444582199998</v>
      </c>
      <c r="AR184">
        <v>-0.734659345395</v>
      </c>
      <c r="AS184">
        <v>0.41423430883399998</v>
      </c>
      <c r="AT184">
        <v>-0.17235126698</v>
      </c>
      <c r="AU184">
        <v>0.949094544915</v>
      </c>
      <c r="AV184">
        <v>1.1868027909000001</v>
      </c>
      <c r="AW184">
        <v>-0.30397721370399999</v>
      </c>
      <c r="AX184">
        <v>0.29126855963499998</v>
      </c>
      <c r="AY184">
        <v>0.90658268819400001</v>
      </c>
      <c r="AZ184">
        <v>-0.41136000942500001</v>
      </c>
      <c r="BA184">
        <v>4.7834446046500001E-2</v>
      </c>
      <c r="BB184">
        <v>-0.48327030134400001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v>0.48549841152000001</v>
      </c>
      <c r="E185">
        <v>6.2434073930999999E-2</v>
      </c>
      <c r="F185">
        <v>0.38823115830299998</v>
      </c>
      <c r="G185">
        <v>-0.79855329858199997</v>
      </c>
      <c r="H185">
        <v>0.53823234457400004</v>
      </c>
      <c r="I185">
        <v>3.2744315950900001E-2</v>
      </c>
      <c r="J185">
        <v>0.56357279877699995</v>
      </c>
      <c r="K185">
        <v>0.80603547703599998</v>
      </c>
      <c r="L185">
        <v>0.34601874350599998</v>
      </c>
      <c r="M185">
        <v>-0.22831704509100001</v>
      </c>
      <c r="N185">
        <v>0.16708700281800001</v>
      </c>
      <c r="O185">
        <v>-0.37377045676199999</v>
      </c>
      <c r="P185">
        <v>0.92221391853500001</v>
      </c>
      <c r="Q185">
        <v>1.1376875683200001</v>
      </c>
      <c r="R185">
        <v>-0.32584161321100003</v>
      </c>
      <c r="S185">
        <v>0.21996654456799999</v>
      </c>
      <c r="T185">
        <v>0.77406869160500003</v>
      </c>
      <c r="U185">
        <v>-0.44876652236600001</v>
      </c>
      <c r="V185">
        <v>-5.5178297143200002E-2</v>
      </c>
      <c r="W185">
        <v>-0.54222418262500005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v>0.52801693037999997</v>
      </c>
      <c r="AJ185">
        <v>0.18628993045200001</v>
      </c>
      <c r="AK185">
        <v>0.43226606313600002</v>
      </c>
      <c r="AL185">
        <v>-0.784664452432</v>
      </c>
      <c r="AM185">
        <v>0.51285506043499995</v>
      </c>
      <c r="AN185">
        <v>0.68478178661800004</v>
      </c>
      <c r="AO185">
        <v>0.57435523387800003</v>
      </c>
      <c r="AP185">
        <v>0.84913781548699996</v>
      </c>
      <c r="AQ185">
        <v>0.33047523255</v>
      </c>
      <c r="AR185">
        <v>-0.32978083701999999</v>
      </c>
      <c r="AS185">
        <v>0.29125979387099998</v>
      </c>
      <c r="AT185">
        <v>-0.25309561859399998</v>
      </c>
      <c r="AU185">
        <v>0.95234874710999995</v>
      </c>
      <c r="AV185">
        <v>1.15236107877</v>
      </c>
      <c r="AW185">
        <v>-0.32661246067999999</v>
      </c>
      <c r="AX185">
        <v>0.27139144580500002</v>
      </c>
      <c r="AY185">
        <v>0.78937174957400003</v>
      </c>
      <c r="AZ185">
        <v>1.6308555279099999E-2</v>
      </c>
      <c r="BA185">
        <v>-0.128835206525</v>
      </c>
      <c r="BB185">
        <v>-0.47704689662499999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v>0.52760456586600002</v>
      </c>
      <c r="E186">
        <v>0.33814443516800002</v>
      </c>
      <c r="F186">
        <v>0.38286128326000002</v>
      </c>
      <c r="G186">
        <v>-0.77231979775600001</v>
      </c>
      <c r="H186">
        <v>0.53486892951800002</v>
      </c>
      <c r="I186">
        <v>-0.141005166041</v>
      </c>
      <c r="J186">
        <v>0.58356430015100003</v>
      </c>
      <c r="K186">
        <v>0.78698398699299998</v>
      </c>
      <c r="L186">
        <v>0.41467006085500002</v>
      </c>
      <c r="M186">
        <v>-0.67776950978200001</v>
      </c>
      <c r="N186">
        <v>0.152284429867</v>
      </c>
      <c r="O186">
        <v>-0.36679315296800002</v>
      </c>
      <c r="P186">
        <v>0.96149757951600001</v>
      </c>
      <c r="Q186">
        <v>1.2059992504499999</v>
      </c>
      <c r="R186">
        <v>4.4926685687400004E-3</v>
      </c>
      <c r="S186">
        <v>0.26573014770100001</v>
      </c>
      <c r="T186">
        <v>0.84760656409299995</v>
      </c>
      <c r="U186">
        <v>-0.53957759050200005</v>
      </c>
      <c r="V186">
        <v>0.132272349925</v>
      </c>
      <c r="W186">
        <v>-0.53735584983899998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v>0.49173154264300001</v>
      </c>
      <c r="AJ186">
        <v>0.21521736101300001</v>
      </c>
      <c r="AK186">
        <v>0.42682670995600003</v>
      </c>
      <c r="AL186">
        <v>-0.77780233851699998</v>
      </c>
      <c r="AM186">
        <v>0.63125236532999995</v>
      </c>
      <c r="AN186">
        <v>0.35303102846599999</v>
      </c>
      <c r="AO186">
        <v>0.58991371829100003</v>
      </c>
      <c r="AP186">
        <v>0.82889550449500005</v>
      </c>
      <c r="AQ186">
        <v>0.36002278803900001</v>
      </c>
      <c r="AR186">
        <v>-0.71220793947100003</v>
      </c>
      <c r="AS186">
        <v>0.15358582620899999</v>
      </c>
      <c r="AT186">
        <v>-9.7218827039999997E-2</v>
      </c>
      <c r="AU186">
        <v>0.925413767276</v>
      </c>
      <c r="AV186">
        <v>1.1345898558900001</v>
      </c>
      <c r="AW186">
        <v>-0.40907375109900002</v>
      </c>
      <c r="AX186">
        <v>0.26750127097100002</v>
      </c>
      <c r="AY186">
        <v>0.82118989269300002</v>
      </c>
      <c r="AZ186">
        <v>-0.40623862053699999</v>
      </c>
      <c r="BA186">
        <v>-0.229523474659</v>
      </c>
      <c r="BB186">
        <v>-0.51187636714499996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v>0.61117318705099999</v>
      </c>
      <c r="E187">
        <v>0.20747285673599999</v>
      </c>
      <c r="F187">
        <v>0.41771573760899999</v>
      </c>
      <c r="G187">
        <v>-0.824317790148</v>
      </c>
      <c r="H187">
        <v>0.34149937120500001</v>
      </c>
      <c r="I187">
        <v>-0.109654376143</v>
      </c>
      <c r="J187">
        <v>0.66139705857800002</v>
      </c>
      <c r="K187">
        <v>0.761909563402</v>
      </c>
      <c r="L187">
        <v>0.32376178658299998</v>
      </c>
      <c r="M187">
        <v>-0.72940494369599995</v>
      </c>
      <c r="N187">
        <v>0.219743758889</v>
      </c>
      <c r="O187">
        <v>-0.35965507858099999</v>
      </c>
      <c r="P187">
        <v>0.90739800586099995</v>
      </c>
      <c r="Q187">
        <v>1.1622057971599999</v>
      </c>
      <c r="R187">
        <v>-0.22725804763400001</v>
      </c>
      <c r="S187">
        <v>0.28761956320900001</v>
      </c>
      <c r="T187">
        <v>0.954191969142</v>
      </c>
      <c r="U187">
        <v>-0.40405371624999997</v>
      </c>
      <c r="V187">
        <v>-0.15494415036600001</v>
      </c>
      <c r="W187">
        <v>-0.48352548403500001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v>0.45131261206899997</v>
      </c>
      <c r="AJ187">
        <v>6.9150604255299994E-2</v>
      </c>
      <c r="AK187">
        <v>0.43254565167800002</v>
      </c>
      <c r="AL187">
        <v>-0.70846647010899999</v>
      </c>
      <c r="AM187">
        <v>0.413260705517</v>
      </c>
      <c r="AN187">
        <v>0.22759285900699999</v>
      </c>
      <c r="AO187">
        <v>0.68164251409099996</v>
      </c>
      <c r="AP187">
        <v>0.85429666100099999</v>
      </c>
      <c r="AQ187">
        <v>0.32586536986999998</v>
      </c>
      <c r="AR187">
        <v>-0.72253645100099995</v>
      </c>
      <c r="AS187">
        <v>0.13852042249999999</v>
      </c>
      <c r="AT187">
        <v>3.4391284634199999E-2</v>
      </c>
      <c r="AU187">
        <v>0.92568953048900005</v>
      </c>
      <c r="AV187">
        <v>1.12686583453</v>
      </c>
      <c r="AW187">
        <v>-0.31864436997599999</v>
      </c>
      <c r="AX187">
        <v>0.28529526036699998</v>
      </c>
      <c r="AY187">
        <v>0.83387067595599995</v>
      </c>
      <c r="AZ187">
        <v>-0.27787186482800003</v>
      </c>
      <c r="BA187">
        <v>-0.122906578238</v>
      </c>
      <c r="BB187">
        <v>-0.51216962103999997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v>0.65172666293000003</v>
      </c>
      <c r="E188">
        <v>0.18320274322899999</v>
      </c>
      <c r="F188">
        <v>0.42785491225900002</v>
      </c>
      <c r="G188">
        <v>-0.83607353048300004</v>
      </c>
      <c r="H188">
        <v>0.27513426219300002</v>
      </c>
      <c r="I188">
        <v>-0.23974234308299999</v>
      </c>
      <c r="J188">
        <v>0.63433126741699997</v>
      </c>
      <c r="K188">
        <v>0.74852462689300003</v>
      </c>
      <c r="L188">
        <v>0.32759175443600003</v>
      </c>
      <c r="M188">
        <v>-0.64784332139300005</v>
      </c>
      <c r="N188">
        <v>0.34528012556999998</v>
      </c>
      <c r="O188">
        <v>-0.31508119955000002</v>
      </c>
      <c r="P188">
        <v>0.92393472391599996</v>
      </c>
      <c r="Q188">
        <v>1.1612451370800001</v>
      </c>
      <c r="R188">
        <v>-0.19309364589700001</v>
      </c>
      <c r="S188">
        <v>0.314565486959</v>
      </c>
      <c r="T188">
        <v>0.91505074012599996</v>
      </c>
      <c r="U188">
        <v>-0.27219791327300003</v>
      </c>
      <c r="V188">
        <v>-0.24177574012700001</v>
      </c>
      <c r="W188">
        <v>-0.40485066497700001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v>0.69003927111399999</v>
      </c>
      <c r="AJ188">
        <v>0.16050187782299999</v>
      </c>
      <c r="AK188">
        <v>0.47638875631400002</v>
      </c>
      <c r="AL188">
        <v>-0.83975538415200002</v>
      </c>
      <c r="AM188">
        <v>0.24523291978</v>
      </c>
      <c r="AN188">
        <v>0.17331897273499999</v>
      </c>
      <c r="AO188">
        <v>0.68870769382899999</v>
      </c>
      <c r="AP188">
        <v>0.79954350494799997</v>
      </c>
      <c r="AQ188">
        <v>0.32093652839300002</v>
      </c>
      <c r="AR188">
        <v>-0.59565902512900004</v>
      </c>
      <c r="AS188">
        <v>0.2145373579</v>
      </c>
      <c r="AT188">
        <v>-0.25562888171499998</v>
      </c>
      <c r="AU188">
        <v>0.92460049804900002</v>
      </c>
      <c r="AV188">
        <v>1.13110466653</v>
      </c>
      <c r="AW188">
        <v>-0.29348287425000003</v>
      </c>
      <c r="AX188">
        <v>0.30781661503500002</v>
      </c>
      <c r="AY188">
        <v>0.94127472582799998</v>
      </c>
      <c r="AZ188">
        <v>-0.38657397183800002</v>
      </c>
      <c r="BA188">
        <v>-0.20352016544400001</v>
      </c>
      <c r="BB188">
        <v>-0.52986273535499995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v>0.53239513893000001</v>
      </c>
      <c r="E189">
        <v>0.15351675764</v>
      </c>
      <c r="F189">
        <v>0.45709576238100003</v>
      </c>
      <c r="G189">
        <v>-0.81516302650500005</v>
      </c>
      <c r="H189">
        <v>0.395167625839</v>
      </c>
      <c r="I189">
        <v>-0.22258507422599999</v>
      </c>
      <c r="J189">
        <v>0.66611587161999997</v>
      </c>
      <c r="K189">
        <v>0.78378728249700003</v>
      </c>
      <c r="L189">
        <v>0.49059651495099998</v>
      </c>
      <c r="M189">
        <v>-0.79961509475199999</v>
      </c>
      <c r="N189">
        <v>0.221085553351</v>
      </c>
      <c r="O189">
        <v>-0.34176480498599998</v>
      </c>
      <c r="P189">
        <v>0.90789313687399997</v>
      </c>
      <c r="Q189">
        <v>1.2295069833100001</v>
      </c>
      <c r="R189">
        <v>-0.268803369716</v>
      </c>
      <c r="S189">
        <v>0.215321044874</v>
      </c>
      <c r="T189">
        <v>0.83523904364900003</v>
      </c>
      <c r="U189">
        <v>-0.67942419296099998</v>
      </c>
      <c r="V189">
        <v>-0.18322096385200001</v>
      </c>
      <c r="W189">
        <v>-0.42487233123700002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v>0.70173667345299995</v>
      </c>
      <c r="AJ189">
        <v>0.39547947490699997</v>
      </c>
      <c r="AK189">
        <v>0.48504978961400003</v>
      </c>
      <c r="AL189">
        <v>-0.801248998037</v>
      </c>
      <c r="AM189">
        <v>0.209598650394</v>
      </c>
      <c r="AN189">
        <v>3.1293562748100002E-4</v>
      </c>
      <c r="AO189">
        <v>0.63833671122199998</v>
      </c>
      <c r="AP189">
        <v>0.79844261886699996</v>
      </c>
      <c r="AQ189">
        <v>0.39384948775299999</v>
      </c>
      <c r="AR189">
        <v>-0.82008228341900002</v>
      </c>
      <c r="AS189">
        <v>0.16556263086799999</v>
      </c>
      <c r="AT189">
        <v>-0.221112381498</v>
      </c>
      <c r="AU189">
        <v>0.90019557655500004</v>
      </c>
      <c r="AV189">
        <v>1.14242944707</v>
      </c>
      <c r="AW189">
        <v>-0.39989629247399999</v>
      </c>
      <c r="AX189">
        <v>0.26659433069400001</v>
      </c>
      <c r="AY189">
        <v>0.851321455271</v>
      </c>
      <c r="AZ189">
        <v>-0.593569973719</v>
      </c>
      <c r="BA189">
        <v>-0.153404336246</v>
      </c>
      <c r="BB189">
        <v>-0.52647590551400003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v>0.53167041597499998</v>
      </c>
      <c r="E190">
        <v>0.14175755274099999</v>
      </c>
      <c r="F190">
        <v>0.408781932811</v>
      </c>
      <c r="G190">
        <v>-0.78393221134400004</v>
      </c>
      <c r="H190">
        <v>0.392459461881</v>
      </c>
      <c r="I190">
        <v>1.0220326603999999E-2</v>
      </c>
      <c r="J190">
        <v>0.61804040229699997</v>
      </c>
      <c r="K190">
        <v>0.76539215932500004</v>
      </c>
      <c r="L190">
        <v>0.45190022182900003</v>
      </c>
      <c r="M190">
        <v>-0.86335122030599998</v>
      </c>
      <c r="N190">
        <v>0.249075456513</v>
      </c>
      <c r="O190">
        <v>-0.33050212507900001</v>
      </c>
      <c r="P190">
        <v>1.11205062812</v>
      </c>
      <c r="Q190">
        <v>1.2782466260800001</v>
      </c>
      <c r="R190">
        <v>-0.31209364992400002</v>
      </c>
      <c r="S190">
        <v>0.234226034158</v>
      </c>
      <c r="T190">
        <v>0.85632046209299995</v>
      </c>
      <c r="U190">
        <v>-0.42752064308100002</v>
      </c>
      <c r="V190">
        <v>-1.74074199105E-3</v>
      </c>
      <c r="W190">
        <v>-0.49115125137499999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v>0.55028584522699997</v>
      </c>
      <c r="AJ190">
        <v>0.17599496965100001</v>
      </c>
      <c r="AK190">
        <v>0.47358893591899998</v>
      </c>
      <c r="AL190">
        <v>-0.768074340922</v>
      </c>
      <c r="AM190">
        <v>0.30779138104999998</v>
      </c>
      <c r="AN190">
        <v>-8.3559276208199995E-4</v>
      </c>
      <c r="AO190">
        <v>0.62633055682000005</v>
      </c>
      <c r="AP190">
        <v>0.78179150433900002</v>
      </c>
      <c r="AQ190">
        <v>0.37732888291700001</v>
      </c>
      <c r="AR190">
        <v>-0.80273080240000005</v>
      </c>
      <c r="AS190">
        <v>0.27392047291100002</v>
      </c>
      <c r="AT190">
        <v>-0.22977956334499999</v>
      </c>
      <c r="AU190">
        <v>0.90979560497099998</v>
      </c>
      <c r="AV190">
        <v>1.14007668333</v>
      </c>
      <c r="AW190">
        <v>-0.38578333384199998</v>
      </c>
      <c r="AX190">
        <v>0.32606343433700002</v>
      </c>
      <c r="AY190">
        <v>0.86002605843400004</v>
      </c>
      <c r="AZ190">
        <v>-0.71424487916099999</v>
      </c>
      <c r="BA190">
        <v>-3.2954747125699999E-2</v>
      </c>
      <c r="BB190">
        <v>-0.43482963161100002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v>0.53938494705200002</v>
      </c>
      <c r="E191">
        <v>9.7468792643900001E-2</v>
      </c>
      <c r="F191">
        <v>0.398374816922</v>
      </c>
      <c r="G191">
        <v>-0.83143838640800005</v>
      </c>
      <c r="H191">
        <v>0.80258506628100001</v>
      </c>
      <c r="I191">
        <v>-6.34025291721E-2</v>
      </c>
      <c r="J191">
        <v>0.59731395350600003</v>
      </c>
      <c r="K191">
        <v>0.81900890369299995</v>
      </c>
      <c r="L191">
        <v>0.45692759004599998</v>
      </c>
      <c r="M191">
        <v>-0.906615726289</v>
      </c>
      <c r="N191">
        <v>0.17499579285</v>
      </c>
      <c r="O191">
        <v>-0.42652021850600003</v>
      </c>
      <c r="P191">
        <v>1.0180676904499999</v>
      </c>
      <c r="Q191">
        <v>1.15057937854</v>
      </c>
      <c r="R191">
        <v>-0.25663059286700002</v>
      </c>
      <c r="S191">
        <v>0.22722314162500001</v>
      </c>
      <c r="T191">
        <v>0.78173237848300003</v>
      </c>
      <c r="U191">
        <v>-0.54405690769899995</v>
      </c>
      <c r="V191">
        <v>-0.14465092892799999</v>
      </c>
      <c r="W191">
        <v>-0.389429844611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v>0.46264129873799997</v>
      </c>
      <c r="AJ191">
        <v>0.279542858871</v>
      </c>
      <c r="AK191">
        <v>0.49379370374699999</v>
      </c>
      <c r="AL191">
        <v>-0.83627485664000001</v>
      </c>
      <c r="AM191">
        <v>0.40744602261000001</v>
      </c>
      <c r="AN191">
        <v>0.37113841474999998</v>
      </c>
      <c r="AO191">
        <v>0.55452968049999996</v>
      </c>
      <c r="AP191">
        <v>0.78149106049999995</v>
      </c>
      <c r="AQ191">
        <v>0.41866732417699998</v>
      </c>
      <c r="AR191">
        <v>-0.83569630932899996</v>
      </c>
      <c r="AS191">
        <v>0.36610117121800001</v>
      </c>
      <c r="AT191">
        <v>-0.268051485476</v>
      </c>
      <c r="AU191">
        <v>0.995910781982</v>
      </c>
      <c r="AV191">
        <v>1.11365419453</v>
      </c>
      <c r="AW191">
        <v>-0.41690724094100001</v>
      </c>
      <c r="AX191">
        <v>0.27216821328200003</v>
      </c>
      <c r="AY191">
        <v>0.83918612074300003</v>
      </c>
      <c r="AZ191">
        <v>-0.64473365113000003</v>
      </c>
      <c r="BA191">
        <v>-0.16915976809399999</v>
      </c>
      <c r="BB191">
        <v>-0.52262926777700003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v>0.55775921716499999</v>
      </c>
      <c r="E192">
        <v>5.0137721502500003E-2</v>
      </c>
      <c r="F192">
        <v>0.42388515652499997</v>
      </c>
      <c r="G192">
        <v>-0.78419858914999996</v>
      </c>
      <c r="H192">
        <v>0.46341234793699998</v>
      </c>
      <c r="I192">
        <v>-0.13234722573400001</v>
      </c>
      <c r="J192">
        <v>0.55648467911099997</v>
      </c>
      <c r="K192">
        <v>0.79796406943300002</v>
      </c>
      <c r="L192">
        <v>0.34369872331000001</v>
      </c>
      <c r="M192">
        <v>-0.77763740629099998</v>
      </c>
      <c r="N192">
        <v>0.133516093019</v>
      </c>
      <c r="O192">
        <v>-0.402387454995</v>
      </c>
      <c r="P192">
        <v>0.91477403083300002</v>
      </c>
      <c r="Q192">
        <v>1.1388842881700001</v>
      </c>
      <c r="R192">
        <v>-0.30657154261199998</v>
      </c>
      <c r="S192">
        <v>0.24669159698900001</v>
      </c>
      <c r="T192">
        <v>0.79223910367399997</v>
      </c>
      <c r="U192">
        <v>-0.32510964350299998</v>
      </c>
      <c r="V192">
        <v>-0.19608031315800001</v>
      </c>
      <c r="W192">
        <v>-0.53204143927699998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v>0.43997263862199998</v>
      </c>
      <c r="AJ192">
        <v>0.16709488147900001</v>
      </c>
      <c r="AK192">
        <v>0.52918923583400002</v>
      </c>
      <c r="AL192">
        <v>-0.79935181900300001</v>
      </c>
      <c r="AM192">
        <v>0.66419361066299998</v>
      </c>
      <c r="AN192">
        <v>0.81070393843599997</v>
      </c>
      <c r="AO192">
        <v>0.58955108051000005</v>
      </c>
      <c r="AP192">
        <v>0.77496822086100003</v>
      </c>
      <c r="AQ192">
        <v>0.41607706280099999</v>
      </c>
      <c r="AR192">
        <v>-0.76128279474899996</v>
      </c>
      <c r="AS192">
        <v>0.218469767643</v>
      </c>
      <c r="AT192">
        <v>-0.36160976945099998</v>
      </c>
      <c r="AU192">
        <v>0.94782240209199997</v>
      </c>
      <c r="AV192">
        <v>1.2308955233500001</v>
      </c>
      <c r="AW192">
        <v>-0.377882296018</v>
      </c>
      <c r="AX192">
        <v>0.22217407943100001</v>
      </c>
      <c r="AY192">
        <v>0.758693694596</v>
      </c>
      <c r="AZ192">
        <v>-0.40706899651</v>
      </c>
      <c r="BA192">
        <v>-0.16437360603000001</v>
      </c>
      <c r="BB192">
        <v>-0.47107596049099998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v>0.57398485144199995</v>
      </c>
      <c r="E193">
        <v>0.27902872548199997</v>
      </c>
      <c r="F193">
        <v>0.44151111363099999</v>
      </c>
      <c r="G193">
        <v>-0.76375435363099997</v>
      </c>
      <c r="H193">
        <v>0.34828164544599999</v>
      </c>
      <c r="I193">
        <v>6.0228338232200002E-2</v>
      </c>
      <c r="J193">
        <v>0.55343457238799998</v>
      </c>
      <c r="K193">
        <v>0.77925005729999997</v>
      </c>
      <c r="L193">
        <v>0.38352594881399998</v>
      </c>
      <c r="M193">
        <v>-0.77453421068999995</v>
      </c>
      <c r="N193">
        <v>0.128149721853</v>
      </c>
      <c r="O193">
        <v>-0.27179196956399998</v>
      </c>
      <c r="P193">
        <v>0.93533474409700001</v>
      </c>
      <c r="Q193">
        <v>1.2009308596399999</v>
      </c>
      <c r="R193">
        <v>-0.237633409489</v>
      </c>
      <c r="S193">
        <v>0.25381776045999999</v>
      </c>
      <c r="T193">
        <v>0.79439185855100003</v>
      </c>
      <c r="U193">
        <v>-0.395042667924</v>
      </c>
      <c r="V193">
        <v>2.3277924643500002E-2</v>
      </c>
      <c r="W193">
        <v>-0.37699558382600001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v>0.68518540812499995</v>
      </c>
      <c r="AJ193">
        <v>0.606246516643</v>
      </c>
      <c r="AK193">
        <v>0.50559468468500002</v>
      </c>
      <c r="AL193">
        <v>-0.83180295126299997</v>
      </c>
      <c r="AM193">
        <v>0.40520137990400001</v>
      </c>
      <c r="AN193">
        <v>0.41743033803599999</v>
      </c>
      <c r="AO193">
        <v>0.59488842276200005</v>
      </c>
      <c r="AP193">
        <v>0.81186027709499997</v>
      </c>
      <c r="AQ193">
        <v>0.33233804211500001</v>
      </c>
      <c r="AR193">
        <v>-0.75833700260000003</v>
      </c>
      <c r="AS193">
        <v>0.13170444298199999</v>
      </c>
      <c r="AT193">
        <v>-0.34064881927099999</v>
      </c>
      <c r="AU193">
        <v>0.98480953436800001</v>
      </c>
      <c r="AV193">
        <v>1.1729988733300001</v>
      </c>
      <c r="AW193">
        <v>-0.223982453523</v>
      </c>
      <c r="AX193">
        <v>0.33587166602700003</v>
      </c>
      <c r="AY193">
        <v>0.94986231225700002</v>
      </c>
      <c r="AZ193">
        <v>-0.366472859614</v>
      </c>
      <c r="BA193">
        <v>-7.3599225349200003E-3</v>
      </c>
      <c r="BB193">
        <v>-0.2647953958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v>0.57341182046000005</v>
      </c>
      <c r="E194">
        <v>0.39234166489599998</v>
      </c>
      <c r="F194">
        <v>0.41092725528200003</v>
      </c>
      <c r="G194">
        <v>-0.84158325846899995</v>
      </c>
      <c r="H194">
        <v>0.66820316936299995</v>
      </c>
      <c r="I194">
        <v>2.9377383097800001E-2</v>
      </c>
      <c r="J194">
        <v>0.55857884274699998</v>
      </c>
      <c r="K194">
        <v>0.82668420264999998</v>
      </c>
      <c r="L194">
        <v>0.376833543449</v>
      </c>
      <c r="M194">
        <v>-0.78619340463499998</v>
      </c>
      <c r="N194">
        <v>0.18273453779000001</v>
      </c>
      <c r="O194">
        <v>-0.30394185397000001</v>
      </c>
      <c r="P194">
        <v>0.92841233859700001</v>
      </c>
      <c r="Q194">
        <v>1.19840929392</v>
      </c>
      <c r="R194">
        <v>-0.24689523860400001</v>
      </c>
      <c r="S194">
        <v>0.387086292537</v>
      </c>
      <c r="T194">
        <v>0.78752144898900001</v>
      </c>
      <c r="U194">
        <v>-0.46651455410699999</v>
      </c>
      <c r="V194">
        <v>-0.13074161843599999</v>
      </c>
      <c r="W194">
        <v>-0.35816508837400002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v>0.54812226685900001</v>
      </c>
      <c r="AJ194">
        <v>0.63303476003000003</v>
      </c>
      <c r="AK194">
        <v>0.41518656257199998</v>
      </c>
      <c r="AL194">
        <v>-0.84900345279</v>
      </c>
      <c r="AM194">
        <v>0.83990136064200005</v>
      </c>
      <c r="AN194">
        <v>0.117633083592</v>
      </c>
      <c r="AO194">
        <v>0.566261555581</v>
      </c>
      <c r="AP194">
        <v>0.83136613981499996</v>
      </c>
      <c r="AQ194">
        <v>0.32532326942599998</v>
      </c>
      <c r="AR194">
        <v>-0.73180164807000003</v>
      </c>
      <c r="AS194">
        <v>0.33180894312499998</v>
      </c>
      <c r="AT194">
        <v>-0.24769216231800001</v>
      </c>
      <c r="AU194">
        <v>1.0526683155400001</v>
      </c>
      <c r="AV194">
        <v>1.18642297047</v>
      </c>
      <c r="AW194">
        <v>-0.15018154748699999</v>
      </c>
      <c r="AX194">
        <v>0.43833624787600001</v>
      </c>
      <c r="AY194">
        <v>0.893370880476</v>
      </c>
      <c r="AZ194">
        <v>-0.52257233949899995</v>
      </c>
      <c r="BA194">
        <v>-0.124621413709</v>
      </c>
      <c r="BB194">
        <v>-0.37502971559699999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v>0.52432758406500002</v>
      </c>
      <c r="E195">
        <v>0.18013183733300001</v>
      </c>
      <c r="F195">
        <v>0.44628379946000002</v>
      </c>
      <c r="G195">
        <v>-0.85030073291800001</v>
      </c>
      <c r="H195">
        <v>0.25271264045800002</v>
      </c>
      <c r="I195">
        <v>-0.200764864338</v>
      </c>
      <c r="J195">
        <v>0.57975731432699995</v>
      </c>
      <c r="K195">
        <v>0.82066935114499995</v>
      </c>
      <c r="L195">
        <v>0.50008121568300001</v>
      </c>
      <c r="M195">
        <v>-0.72768002714799995</v>
      </c>
      <c r="N195">
        <v>0.33117148590000001</v>
      </c>
      <c r="O195">
        <v>-0.31814843077299998</v>
      </c>
      <c r="P195">
        <v>0.90148369176099996</v>
      </c>
      <c r="Q195">
        <v>1.2644967547599999</v>
      </c>
      <c r="R195">
        <v>-0.37127282594200001</v>
      </c>
      <c r="S195">
        <v>0.36903228129100002</v>
      </c>
      <c r="T195">
        <v>0.88489884903899996</v>
      </c>
      <c r="U195">
        <v>-0.55747214705699999</v>
      </c>
      <c r="V195">
        <v>8.7904505892700005E-2</v>
      </c>
      <c r="W195">
        <v>-0.48317453424000001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v>0.56805573270099996</v>
      </c>
      <c r="AJ195">
        <v>0.35234500422300002</v>
      </c>
      <c r="AK195">
        <v>0.39317853575200001</v>
      </c>
      <c r="AL195">
        <v>-0.84620665745599999</v>
      </c>
      <c r="AM195">
        <v>0.47513115663400002</v>
      </c>
      <c r="AN195">
        <v>7.2175059503699998E-2</v>
      </c>
      <c r="AO195">
        <v>0.56928460236300005</v>
      </c>
      <c r="AP195">
        <v>0.88516988333699997</v>
      </c>
      <c r="AQ195">
        <v>0.40240514559099999</v>
      </c>
      <c r="AR195">
        <v>-0.94491913759599999</v>
      </c>
      <c r="AS195">
        <v>0.24384103166900001</v>
      </c>
      <c r="AT195">
        <v>-0.33664090069199998</v>
      </c>
      <c r="AU195">
        <v>0.90950814181600004</v>
      </c>
      <c r="AV195">
        <v>1.15209419686</v>
      </c>
      <c r="AW195">
        <v>-0.35178088747300001</v>
      </c>
      <c r="AX195">
        <v>0.24720873473300001</v>
      </c>
      <c r="AY195">
        <v>0.91270569221700004</v>
      </c>
      <c r="AZ195">
        <v>-0.47260492446199998</v>
      </c>
      <c r="BA195">
        <v>-0.113033941682</v>
      </c>
      <c r="BB195">
        <v>-0.41722524642699998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v>0.64913369994000003</v>
      </c>
      <c r="E196">
        <v>0.46387012616500001</v>
      </c>
      <c r="F196">
        <v>0.419950285679</v>
      </c>
      <c r="G196">
        <v>-0.80633905883500001</v>
      </c>
      <c r="H196">
        <v>0.44609585114700001</v>
      </c>
      <c r="I196">
        <v>-2.2362829352900002E-2</v>
      </c>
      <c r="J196">
        <v>0.62550331748200005</v>
      </c>
      <c r="K196">
        <v>0.80763294408999997</v>
      </c>
      <c r="L196">
        <v>1.27119031674</v>
      </c>
      <c r="M196">
        <v>-0.86525544677599997</v>
      </c>
      <c r="N196">
        <v>0.29144646607300001</v>
      </c>
      <c r="O196">
        <v>-0.41709374298899998</v>
      </c>
      <c r="P196">
        <v>0.93500483672199997</v>
      </c>
      <c r="Q196">
        <v>1.1161322084700001</v>
      </c>
      <c r="R196">
        <v>-0.40868447770100003</v>
      </c>
      <c r="S196">
        <v>0.219113785926</v>
      </c>
      <c r="T196">
        <v>0.81000899736599996</v>
      </c>
      <c r="U196">
        <v>-0.64082332534399999</v>
      </c>
      <c r="V196">
        <v>-8.0216023041000006E-2</v>
      </c>
      <c r="W196">
        <v>-0.54284416980100003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v>0.48695841224999997</v>
      </c>
      <c r="AJ196">
        <v>0.283251748581</v>
      </c>
      <c r="AK196">
        <v>0.403208294804</v>
      </c>
      <c r="AL196">
        <v>-0.74313444071199997</v>
      </c>
      <c r="AM196">
        <v>0.46649554484</v>
      </c>
      <c r="AN196">
        <v>2.6913338187999999E-2</v>
      </c>
      <c r="AO196">
        <v>0.62282034118600005</v>
      </c>
      <c r="AP196">
        <v>0.86583352236599997</v>
      </c>
      <c r="AQ196">
        <v>0.37797102609900002</v>
      </c>
      <c r="AR196">
        <v>-0.83549663636399996</v>
      </c>
      <c r="AS196">
        <v>0.14928471265400001</v>
      </c>
      <c r="AT196">
        <v>-0.40435230624000001</v>
      </c>
      <c r="AU196">
        <v>0.90156334327599996</v>
      </c>
      <c r="AV196">
        <v>1.1342464679699999</v>
      </c>
      <c r="AW196">
        <v>-0.43027166131700001</v>
      </c>
      <c r="AX196">
        <v>0.26824327266499998</v>
      </c>
      <c r="AY196">
        <v>0.91556996555400005</v>
      </c>
      <c r="AZ196">
        <v>-0.65352595485200005</v>
      </c>
      <c r="BA196">
        <v>-0.16317849167199999</v>
      </c>
      <c r="BB196">
        <v>-0.416463037373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v>0.56688422354300005</v>
      </c>
      <c r="E197">
        <v>0.26424937196800002</v>
      </c>
      <c r="F197">
        <v>0.40180745324</v>
      </c>
      <c r="G197">
        <v>-0.80971425150700005</v>
      </c>
      <c r="H197">
        <v>0.32337053877999999</v>
      </c>
      <c r="I197">
        <v>0.115764464782</v>
      </c>
      <c r="J197">
        <v>0.66632829163499996</v>
      </c>
      <c r="K197">
        <v>0.76554120276600002</v>
      </c>
      <c r="L197">
        <v>1.4711362611400001</v>
      </c>
      <c r="M197">
        <v>-0.90584009601299997</v>
      </c>
      <c r="N197">
        <v>0.35575838741900001</v>
      </c>
      <c r="O197">
        <v>-0.29176015369300001</v>
      </c>
      <c r="P197">
        <v>0.92797561684200003</v>
      </c>
      <c r="Q197">
        <v>1.2151730839299999</v>
      </c>
      <c r="R197">
        <v>-0.482352000266</v>
      </c>
      <c r="S197">
        <v>0.24634046394199999</v>
      </c>
      <c r="T197">
        <v>0.77170299479000004</v>
      </c>
      <c r="U197">
        <v>-0.600812692797</v>
      </c>
      <c r="V197">
        <v>-0.20681318561500001</v>
      </c>
      <c r="W197">
        <v>-0.524908327999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v>0.480568350064</v>
      </c>
      <c r="AJ197">
        <v>0.15157655303199999</v>
      </c>
      <c r="AK197">
        <v>0.41578479606800001</v>
      </c>
      <c r="AL197">
        <v>-0.79979911723700003</v>
      </c>
      <c r="AM197">
        <v>0.65358730828800005</v>
      </c>
      <c r="AN197">
        <v>8.0786786332600002E-2</v>
      </c>
      <c r="AO197">
        <v>0.63143773875700004</v>
      </c>
      <c r="AP197">
        <v>0.78875186623899995</v>
      </c>
      <c r="AQ197">
        <v>0.46173858700100001</v>
      </c>
      <c r="AR197">
        <v>-0.90102790091100005</v>
      </c>
      <c r="AS197">
        <v>0.27476586490100002</v>
      </c>
      <c r="AT197">
        <v>-0.20800514003100001</v>
      </c>
      <c r="AU197">
        <v>0.99089604418199995</v>
      </c>
      <c r="AV197">
        <v>1.1347649094600001</v>
      </c>
      <c r="AW197">
        <v>-0.38040147094900001</v>
      </c>
      <c r="AX197">
        <v>0.24760172025499999</v>
      </c>
      <c r="AY197">
        <v>0.92169711771499996</v>
      </c>
      <c r="AZ197">
        <v>-0.536077133373</v>
      </c>
      <c r="BA197">
        <v>-7.89002133513E-2</v>
      </c>
      <c r="BB197">
        <v>-0.27253670057399998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v>0.48023920480100002</v>
      </c>
      <c r="E198">
        <v>6.03863151566E-2</v>
      </c>
      <c r="F198">
        <v>0.37453197867299998</v>
      </c>
      <c r="G198">
        <v>-0.78571897469800001</v>
      </c>
      <c r="H198">
        <v>0.25618471959700001</v>
      </c>
      <c r="I198">
        <v>-0.17581924024699999</v>
      </c>
      <c r="J198">
        <v>0.61554595827900005</v>
      </c>
      <c r="K198">
        <v>0.76402504233900004</v>
      </c>
      <c r="L198">
        <v>0.38009194304400001</v>
      </c>
      <c r="M198">
        <v>-0.83669409654500004</v>
      </c>
      <c r="N198">
        <v>0.22661346925299999</v>
      </c>
      <c r="O198">
        <v>-0.407784770681</v>
      </c>
      <c r="P198">
        <v>0.93148442789100006</v>
      </c>
      <c r="Q198">
        <v>1.23963791363</v>
      </c>
      <c r="R198">
        <v>-0.43803328108</v>
      </c>
      <c r="S198">
        <v>0.27791943696100002</v>
      </c>
      <c r="T198">
        <v>0.77438790231700005</v>
      </c>
      <c r="U198">
        <v>-0.62707145920399998</v>
      </c>
      <c r="V198">
        <v>-0.21188025961500001</v>
      </c>
      <c r="W198">
        <v>-0.51919033178999996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v>0.42312600970899999</v>
      </c>
      <c r="AJ198">
        <v>3.6562905436300003E-2</v>
      </c>
      <c r="AK198">
        <v>0.41957780847499998</v>
      </c>
      <c r="AL198">
        <v>-0.82061989799599999</v>
      </c>
      <c r="AM198">
        <v>0.43046640967599997</v>
      </c>
      <c r="AN198">
        <v>-9.4504904770700005E-2</v>
      </c>
      <c r="AO198">
        <v>0.60415015742199996</v>
      </c>
      <c r="AP198">
        <v>0.79610585422500002</v>
      </c>
      <c r="AQ198">
        <v>0.36360506030799999</v>
      </c>
      <c r="AR198">
        <v>-0.86244324286999996</v>
      </c>
      <c r="AS198">
        <v>0.19370463881800001</v>
      </c>
      <c r="AT198">
        <v>-0.28540462477799999</v>
      </c>
      <c r="AU198">
        <v>1.0247719443800001</v>
      </c>
      <c r="AV198">
        <v>1.1883828968600001</v>
      </c>
      <c r="AW198">
        <v>-0.26795810089400002</v>
      </c>
      <c r="AX198">
        <v>0.22989346734900001</v>
      </c>
      <c r="AY198">
        <v>1.0735087970099999</v>
      </c>
      <c r="AZ198">
        <v>-0.50445236497799995</v>
      </c>
      <c r="BA198">
        <v>-0.15098703630800001</v>
      </c>
      <c r="BB198">
        <v>-0.50534766184799995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v>0.44630896730500003</v>
      </c>
      <c r="E199">
        <v>1.6200498262299998E-2</v>
      </c>
      <c r="F199">
        <v>0.37456059454000001</v>
      </c>
      <c r="G199">
        <v>-0.83191783936800001</v>
      </c>
      <c r="H199">
        <v>0.28656188976800001</v>
      </c>
      <c r="I199">
        <v>-8.8856394690899995E-2</v>
      </c>
      <c r="J199">
        <v>0.68562649797800002</v>
      </c>
      <c r="K199">
        <v>0.80288441032000002</v>
      </c>
      <c r="L199">
        <v>0.43912527390200001</v>
      </c>
      <c r="M199">
        <v>-0.93019489728399996</v>
      </c>
      <c r="N199">
        <v>0.21993133881800001</v>
      </c>
      <c r="O199">
        <v>-0.29840322947800002</v>
      </c>
      <c r="P199">
        <v>0.95705847636899999</v>
      </c>
      <c r="Q199">
        <v>1.17468224419</v>
      </c>
      <c r="R199">
        <v>-0.415919491463</v>
      </c>
      <c r="S199">
        <v>0.210740320983</v>
      </c>
      <c r="T199">
        <v>0.89853026701000005</v>
      </c>
      <c r="U199">
        <v>-0.64373701630299995</v>
      </c>
      <c r="V199">
        <v>-0.21804392753099999</v>
      </c>
      <c r="W199">
        <v>-0.45636443561399997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v>0.44643990289800001</v>
      </c>
      <c r="AJ199">
        <v>2.5350905458399998E-2</v>
      </c>
      <c r="AK199">
        <v>0.380012851644</v>
      </c>
      <c r="AL199">
        <v>-0.83328035888100005</v>
      </c>
      <c r="AM199">
        <v>0.44371915428800002</v>
      </c>
      <c r="AN199">
        <v>-1.7571422748099998E-2</v>
      </c>
      <c r="AO199">
        <v>0.81734037962899997</v>
      </c>
      <c r="AP199">
        <v>0.78665002321999999</v>
      </c>
      <c r="AQ199">
        <v>0.46604985136299998</v>
      </c>
      <c r="AR199">
        <v>-0.85587925357200001</v>
      </c>
      <c r="AS199">
        <v>0.134040759378</v>
      </c>
      <c r="AT199">
        <v>-0.35087078103199998</v>
      </c>
      <c r="AU199">
        <v>0.91202465741799998</v>
      </c>
      <c r="AV199">
        <v>1.17224389166</v>
      </c>
      <c r="AW199">
        <v>-0.343409823818</v>
      </c>
      <c r="AX199">
        <v>0.26402413762400001</v>
      </c>
      <c r="AY199">
        <v>1.11526490613</v>
      </c>
      <c r="AZ199">
        <v>-0.30562171997799997</v>
      </c>
      <c r="BA199">
        <v>-0.25144078787399998</v>
      </c>
      <c r="BB199">
        <v>-0.46734324608099997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v>0.480836598399</v>
      </c>
      <c r="E200">
        <v>7.9138676661499999E-2</v>
      </c>
      <c r="F200">
        <v>0.38010141510500001</v>
      </c>
      <c r="G200">
        <v>-0.80009657666199996</v>
      </c>
      <c r="H200">
        <v>0.38651983614199997</v>
      </c>
      <c r="I200">
        <v>4.5411565901100001E-2</v>
      </c>
      <c r="J200">
        <v>0.77335406194400003</v>
      </c>
      <c r="K200">
        <v>0.81754813475599997</v>
      </c>
      <c r="L200">
        <v>0.38405300330300002</v>
      </c>
      <c r="M200">
        <v>-0.85749885841399998</v>
      </c>
      <c r="N200">
        <v>0.17831188306500001</v>
      </c>
      <c r="O200">
        <v>-0.12949586058900001</v>
      </c>
      <c r="P200">
        <v>0.96064662960799996</v>
      </c>
      <c r="Q200">
        <v>1.19426201181</v>
      </c>
      <c r="R200">
        <v>-0.18692280368</v>
      </c>
      <c r="S200">
        <v>0.21936313234400001</v>
      </c>
      <c r="T200">
        <v>0.80944323370899995</v>
      </c>
      <c r="U200">
        <v>-0.67371166878099997</v>
      </c>
      <c r="V200">
        <v>-0.128980486901</v>
      </c>
      <c r="W200">
        <v>-0.51396722363000003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v>0.47369155238799998</v>
      </c>
      <c r="AJ200">
        <v>2.8088247581500001E-2</v>
      </c>
      <c r="AK200">
        <v>0.44876786548699998</v>
      </c>
      <c r="AL200">
        <v>-0.83951068481500002</v>
      </c>
      <c r="AM200">
        <v>0.72807546500599996</v>
      </c>
      <c r="AN200">
        <v>-0.20263494099500001</v>
      </c>
      <c r="AO200">
        <v>0.83157308910799999</v>
      </c>
      <c r="AP200">
        <v>0.79468248898299998</v>
      </c>
      <c r="AQ200">
        <v>0.49351668717300001</v>
      </c>
      <c r="AR200">
        <v>-0.63579714215000005</v>
      </c>
      <c r="AS200">
        <v>0.21067071258600001</v>
      </c>
      <c r="AT200">
        <v>-1.43613144005E-2</v>
      </c>
      <c r="AU200">
        <v>0.93032291466399997</v>
      </c>
      <c r="AV200">
        <v>1.18616643678</v>
      </c>
      <c r="AW200">
        <v>-0.19518056215599999</v>
      </c>
      <c r="AX200">
        <v>0.33119586480699997</v>
      </c>
      <c r="AY200">
        <v>0.91588895924699998</v>
      </c>
      <c r="AZ200">
        <v>-0.32588523404399999</v>
      </c>
      <c r="BA200">
        <v>-0.21906838763799999</v>
      </c>
      <c r="BB200">
        <v>-0.56096324731000002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v>0.367203424542</v>
      </c>
      <c r="E201">
        <v>4.4928186263999997E-2</v>
      </c>
      <c r="F201">
        <v>0.41061093626900003</v>
      </c>
      <c r="G201">
        <v>-0.777460116842</v>
      </c>
      <c r="H201">
        <v>0.333368209069</v>
      </c>
      <c r="I201">
        <v>-0.162961644928</v>
      </c>
      <c r="J201">
        <v>0.62496837014399997</v>
      </c>
      <c r="K201">
        <v>0.80309144643099994</v>
      </c>
      <c r="L201">
        <v>0.38664295329199999</v>
      </c>
      <c r="M201">
        <v>-0.80206013169000001</v>
      </c>
      <c r="N201">
        <v>0.17878237882199999</v>
      </c>
      <c r="O201">
        <v>-0.30479567105499999</v>
      </c>
      <c r="P201">
        <v>0.930043222733</v>
      </c>
      <c r="Q201">
        <v>1.18748359763</v>
      </c>
      <c r="R201">
        <v>-0.331093476725</v>
      </c>
      <c r="S201">
        <v>0.21720856144299999</v>
      </c>
      <c r="T201">
        <v>0.82349696909400005</v>
      </c>
      <c r="U201">
        <v>-0.68399277300100003</v>
      </c>
      <c r="V201">
        <v>-0.18550742574699999</v>
      </c>
      <c r="W201">
        <v>-0.49128116795400001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v>0.41297355302799998</v>
      </c>
      <c r="AJ201">
        <v>6.6761897910800005E-2</v>
      </c>
      <c r="AK201">
        <v>0.48919269098700002</v>
      </c>
      <c r="AL201">
        <v>-0.81546058300400004</v>
      </c>
      <c r="AM201">
        <v>0.49638229434699999</v>
      </c>
      <c r="AN201">
        <v>-0.23529570312600001</v>
      </c>
      <c r="AO201">
        <v>0.59653687106700004</v>
      </c>
      <c r="AP201">
        <v>0.76275900918499995</v>
      </c>
      <c r="AQ201">
        <v>0.444555562071</v>
      </c>
      <c r="AR201">
        <v>-0.300879647069</v>
      </c>
      <c r="AS201">
        <v>0.186519681869</v>
      </c>
      <c r="AT201">
        <v>-0.36551308465600002</v>
      </c>
      <c r="AU201">
        <v>0.93447112273499999</v>
      </c>
      <c r="AV201">
        <v>1.20448343569</v>
      </c>
      <c r="AW201">
        <v>-0.27988150726900002</v>
      </c>
      <c r="AX201">
        <v>0.28972833089099997</v>
      </c>
      <c r="AY201">
        <v>1.0539231545300001</v>
      </c>
      <c r="AZ201">
        <v>-0.34299985551200002</v>
      </c>
      <c r="BA201">
        <v>-0.11091691717799999</v>
      </c>
      <c r="BB201">
        <v>-0.48791987643099999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v>0.53166333308299996</v>
      </c>
      <c r="E202">
        <v>6.6794360634400002E-2</v>
      </c>
      <c r="F202">
        <v>0.40223008879599997</v>
      </c>
      <c r="G202">
        <v>-0.81277965811800001</v>
      </c>
      <c r="H202">
        <v>0.38685361354199999</v>
      </c>
      <c r="I202">
        <v>-0.162477505992</v>
      </c>
      <c r="J202">
        <v>0.61224285302400006</v>
      </c>
      <c r="K202">
        <v>0.82236156409700001</v>
      </c>
      <c r="L202">
        <v>0.42013189699600001</v>
      </c>
      <c r="M202">
        <v>-0.86695632243499998</v>
      </c>
      <c r="N202">
        <v>0.20878474879200001</v>
      </c>
      <c r="O202">
        <v>-0.22685266992200001</v>
      </c>
      <c r="P202">
        <v>0.91211136260699999</v>
      </c>
      <c r="Q202">
        <v>1.1330439598599999</v>
      </c>
      <c r="R202">
        <v>-0.34355441470800002</v>
      </c>
      <c r="S202">
        <v>0.40797505243999999</v>
      </c>
      <c r="T202">
        <v>0.79803145067100001</v>
      </c>
      <c r="U202">
        <v>-0.56876238794400003</v>
      </c>
      <c r="V202">
        <v>-2.0860634030400001E-2</v>
      </c>
      <c r="W202">
        <v>-0.36525243479000002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v>0.56375767982900005</v>
      </c>
      <c r="AJ202">
        <v>0.21499895498400001</v>
      </c>
      <c r="AK202">
        <v>0.44522789912799998</v>
      </c>
      <c r="AL202">
        <v>-0.79366411484099997</v>
      </c>
      <c r="AM202">
        <v>0.56875762835499999</v>
      </c>
      <c r="AN202">
        <v>-0.186100973699</v>
      </c>
      <c r="AO202">
        <v>0.62725057762699998</v>
      </c>
      <c r="AP202">
        <v>0.82772077588399995</v>
      </c>
      <c r="AQ202">
        <v>0.40636295227300001</v>
      </c>
      <c r="AR202">
        <v>-0.776318694335</v>
      </c>
      <c r="AS202">
        <v>0.44372641021600001</v>
      </c>
      <c r="AT202">
        <v>-0.31769039487700002</v>
      </c>
      <c r="AU202">
        <v>0.92465909667099999</v>
      </c>
      <c r="AV202">
        <v>1.14983465678</v>
      </c>
      <c r="AW202">
        <v>-0.42791501223</v>
      </c>
      <c r="AX202">
        <v>0.29943961105700001</v>
      </c>
      <c r="AY202">
        <v>1.43642604329</v>
      </c>
      <c r="AZ202">
        <v>-0.25155080649599998</v>
      </c>
      <c r="BA202">
        <v>-6.6461718707800002E-2</v>
      </c>
      <c r="BB202">
        <v>-0.33419849490999998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v>0.40976152454199999</v>
      </c>
      <c r="E203">
        <v>9.4370184813499999E-2</v>
      </c>
      <c r="F203">
        <v>0.39548887149500001</v>
      </c>
      <c r="G203">
        <v>-0.85460903812300004</v>
      </c>
      <c r="H203">
        <v>0.48283689634900001</v>
      </c>
      <c r="I203">
        <v>-0.19439951070700001</v>
      </c>
      <c r="J203">
        <v>0.57612261275200005</v>
      </c>
      <c r="K203">
        <v>0.82819684428899998</v>
      </c>
      <c r="L203">
        <v>0.46781471460899998</v>
      </c>
      <c r="M203">
        <v>-0.96359306330100003</v>
      </c>
      <c r="N203">
        <v>0.26143521996899999</v>
      </c>
      <c r="O203">
        <v>-0.33207577721499998</v>
      </c>
      <c r="P203">
        <v>0.96731475064500005</v>
      </c>
      <c r="Q203">
        <v>1.1400721946000001</v>
      </c>
      <c r="R203">
        <v>-0.180734046757</v>
      </c>
      <c r="S203">
        <v>0.39750152636899999</v>
      </c>
      <c r="T203">
        <v>0.79656019492700003</v>
      </c>
      <c r="U203">
        <v>-0.11291739619500001</v>
      </c>
      <c r="V203">
        <v>5.1561210510800003E-2</v>
      </c>
      <c r="W203">
        <v>-0.44047974162600001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v>0.47249988379199998</v>
      </c>
      <c r="AJ203">
        <v>0.23179723645700001</v>
      </c>
      <c r="AK203">
        <v>0.43399321393700002</v>
      </c>
      <c r="AL203">
        <v>-0.836255725713</v>
      </c>
      <c r="AM203">
        <v>0.61167736810499995</v>
      </c>
      <c r="AN203">
        <v>-0.204696593324</v>
      </c>
      <c r="AO203">
        <v>0.58779598632999996</v>
      </c>
      <c r="AP203">
        <v>0.84043921725799997</v>
      </c>
      <c r="AQ203">
        <v>0.42666082339299999</v>
      </c>
      <c r="AR203">
        <v>-0.71533174163299995</v>
      </c>
      <c r="AS203">
        <v>0.23583528123899999</v>
      </c>
      <c r="AT203">
        <v>-0.38953412983800001</v>
      </c>
      <c r="AU203">
        <v>0.90423213401000002</v>
      </c>
      <c r="AV203">
        <v>1.1070563553299999</v>
      </c>
      <c r="AW203">
        <v>-0.34552024736699999</v>
      </c>
      <c r="AX203">
        <v>0.27726076181999998</v>
      </c>
      <c r="AY203">
        <v>1.1432423629399999</v>
      </c>
      <c r="AZ203">
        <v>6.5162313656900006E-2</v>
      </c>
      <c r="BA203">
        <v>-0.201886315116</v>
      </c>
      <c r="BB203">
        <v>-0.42792659059999999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v>0.53476100063200005</v>
      </c>
      <c r="E204">
        <v>6.5070485638699998E-3</v>
      </c>
      <c r="F204">
        <v>0.38594672942899999</v>
      </c>
      <c r="G204">
        <v>-0.83123225533</v>
      </c>
      <c r="H204">
        <v>0.44756079161500001</v>
      </c>
      <c r="I204">
        <v>-4.5539363831599997E-2</v>
      </c>
      <c r="J204">
        <v>0.59506002881200004</v>
      </c>
      <c r="K204">
        <v>0.85431718933400003</v>
      </c>
      <c r="L204">
        <v>0.51263367060999998</v>
      </c>
      <c r="M204">
        <v>-0.91815683092</v>
      </c>
      <c r="N204">
        <v>0.38249456122800002</v>
      </c>
      <c r="O204">
        <v>-0.40626656398900002</v>
      </c>
      <c r="P204">
        <v>0.96031216576900003</v>
      </c>
      <c r="Q204">
        <v>1.14358518966</v>
      </c>
      <c r="R204">
        <v>-0.12922912436799999</v>
      </c>
      <c r="S204">
        <v>0.21898676891900001</v>
      </c>
      <c r="T204">
        <v>0.83560565146599997</v>
      </c>
      <c r="U204">
        <v>-0.36272913837100001</v>
      </c>
      <c r="V204">
        <v>-0.104094224507</v>
      </c>
      <c r="W204">
        <v>-0.51152464797200003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v>0.44645384520800002</v>
      </c>
      <c r="AJ204">
        <v>8.6613449265500006E-2</v>
      </c>
      <c r="AK204">
        <v>0.43619365692599998</v>
      </c>
      <c r="AL204">
        <v>-0.799788879821</v>
      </c>
      <c r="AM204">
        <v>0.58191820772799996</v>
      </c>
      <c r="AN204">
        <v>-0.261200969891</v>
      </c>
      <c r="AO204">
        <v>0.564853003962</v>
      </c>
      <c r="AP204">
        <v>0.90556597453400001</v>
      </c>
      <c r="AQ204">
        <v>0.46848383657300002</v>
      </c>
      <c r="AR204">
        <v>-0.81544746232599996</v>
      </c>
      <c r="AS204">
        <v>0.47786154415299997</v>
      </c>
      <c r="AT204">
        <v>-0.40935080283199998</v>
      </c>
      <c r="AU204">
        <v>0.90650298928899997</v>
      </c>
      <c r="AV204">
        <v>1.10231678545</v>
      </c>
      <c r="AW204">
        <v>-0.53693676217499997</v>
      </c>
      <c r="AX204">
        <v>0.23790694017799999</v>
      </c>
      <c r="AY204">
        <v>0.86358439026400002</v>
      </c>
      <c r="AZ204">
        <v>-0.158049285989</v>
      </c>
      <c r="BA204">
        <v>-0.24557551861900001</v>
      </c>
      <c r="BB204">
        <v>-0.44511261364299998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v>0.44036963121900002</v>
      </c>
      <c r="E205">
        <v>5.69978543404E-2</v>
      </c>
      <c r="F205">
        <v>0.38583411670500001</v>
      </c>
      <c r="G205">
        <v>-0.74421061942199995</v>
      </c>
      <c r="H205">
        <v>0.44673639021900002</v>
      </c>
      <c r="I205">
        <v>-0.20821388592599999</v>
      </c>
      <c r="J205">
        <v>0.58424489918400002</v>
      </c>
      <c r="K205">
        <v>0.98047815160399998</v>
      </c>
      <c r="L205">
        <v>0.47084999872099997</v>
      </c>
      <c r="M205">
        <v>-0.85998874935400005</v>
      </c>
      <c r="N205">
        <v>0.45114959925300002</v>
      </c>
      <c r="O205">
        <v>-0.290707665625</v>
      </c>
      <c r="P205">
        <v>0.93051854484300001</v>
      </c>
      <c r="Q205">
        <v>1.15752604005</v>
      </c>
      <c r="R205">
        <v>-0.43750537275599999</v>
      </c>
      <c r="S205">
        <v>0.31126086585500001</v>
      </c>
      <c r="T205">
        <v>0.78353459820899996</v>
      </c>
      <c r="U205">
        <v>-0.33126383206400001</v>
      </c>
      <c r="V205">
        <v>-0.19117922467099999</v>
      </c>
      <c r="W205">
        <v>-0.53486967907500005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v>0.418131986939</v>
      </c>
      <c r="AJ205">
        <v>0.18403149198900001</v>
      </c>
      <c r="AK205">
        <v>0.43847353633000002</v>
      </c>
      <c r="AL205">
        <v>-0.775802098537</v>
      </c>
      <c r="AM205">
        <v>0.54254061756399996</v>
      </c>
      <c r="AN205">
        <v>1.70181319645E-2</v>
      </c>
      <c r="AO205">
        <v>0.60916474634100004</v>
      </c>
      <c r="AP205">
        <v>0.85277595117600002</v>
      </c>
      <c r="AQ205">
        <v>0.50106292137099995</v>
      </c>
      <c r="AR205">
        <v>-0.75028531370499996</v>
      </c>
      <c r="AS205">
        <v>0.357164930853</v>
      </c>
      <c r="AT205">
        <v>-0.27205886896199999</v>
      </c>
      <c r="AU205">
        <v>0.90115817444900004</v>
      </c>
      <c r="AV205">
        <v>1.21225756702</v>
      </c>
      <c r="AW205">
        <v>-0.49590684712799998</v>
      </c>
      <c r="AX205">
        <v>0.261437990063</v>
      </c>
      <c r="AY205">
        <v>0.78371787558600003</v>
      </c>
      <c r="AZ205">
        <v>-0.44257135776099998</v>
      </c>
      <c r="BA205">
        <v>-0.22240078341700001</v>
      </c>
      <c r="BB205">
        <v>-0.42730527768999998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v>0.42249448725799998</v>
      </c>
      <c r="E206">
        <v>0.19086508083199999</v>
      </c>
      <c r="F206">
        <v>0.39023800555400001</v>
      </c>
      <c r="G206">
        <v>-0.78203426334500004</v>
      </c>
      <c r="H206">
        <v>0.415059528181</v>
      </c>
      <c r="I206">
        <v>-0.275830515617</v>
      </c>
      <c r="J206">
        <v>0.62182701513299998</v>
      </c>
      <c r="K206">
        <v>0.81572289245600005</v>
      </c>
      <c r="L206">
        <v>0.30042988413799998</v>
      </c>
      <c r="M206">
        <v>-0.92921849902800002</v>
      </c>
      <c r="N206">
        <v>0.25500451114799999</v>
      </c>
      <c r="O206">
        <v>-0.359401371473</v>
      </c>
      <c r="P206">
        <v>1.0316281324300001</v>
      </c>
      <c r="Q206">
        <v>1.23263267933</v>
      </c>
      <c r="R206">
        <v>-0.34574842055999999</v>
      </c>
      <c r="S206">
        <v>0.25825676283499999</v>
      </c>
      <c r="T206">
        <v>0.89723078837799997</v>
      </c>
      <c r="U206">
        <v>-0.32325320460200002</v>
      </c>
      <c r="V206">
        <v>-0.23045114076600001</v>
      </c>
      <c r="W206">
        <v>-0.506042429806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v>0.40122489778699999</v>
      </c>
      <c r="AJ206">
        <v>0.106741437698</v>
      </c>
      <c r="AK206">
        <v>0.38920831073000001</v>
      </c>
      <c r="AL206">
        <v>-0.76843921757</v>
      </c>
      <c r="AM206">
        <v>0.335051550772</v>
      </c>
      <c r="AN206">
        <v>0.156075478312</v>
      </c>
      <c r="AO206">
        <v>0.82945037514599995</v>
      </c>
      <c r="AP206">
        <v>0.78432931640500003</v>
      </c>
      <c r="AQ206">
        <v>0.35319228667899999</v>
      </c>
      <c r="AR206">
        <v>-0.76513174476500001</v>
      </c>
      <c r="AS206">
        <v>0.27656993634499999</v>
      </c>
      <c r="AT206">
        <v>-0.382358719274</v>
      </c>
      <c r="AU206">
        <v>0.901947417162</v>
      </c>
      <c r="AV206">
        <v>1.18229701116</v>
      </c>
      <c r="AW206">
        <v>-0.33514917232800001</v>
      </c>
      <c r="AX206">
        <v>0.25082291259299999</v>
      </c>
      <c r="AY206">
        <v>0.832616091482</v>
      </c>
      <c r="AZ206">
        <v>-0.55059106119300005</v>
      </c>
      <c r="BA206">
        <v>-0.219814665228</v>
      </c>
      <c r="BB206">
        <v>-0.46626387655599999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v>0.46435718758599998</v>
      </c>
      <c r="E207">
        <v>8.8495163562500007E-2</v>
      </c>
      <c r="F207">
        <v>0.39452784630400001</v>
      </c>
      <c r="G207">
        <v>-0.75159851298400004</v>
      </c>
      <c r="H207">
        <v>0.28765260287599997</v>
      </c>
      <c r="I207">
        <v>-0.255949269885</v>
      </c>
      <c r="J207">
        <v>0.65354298511800002</v>
      </c>
      <c r="K207">
        <v>0.75606007115200002</v>
      </c>
      <c r="L207">
        <v>0.28365488667599997</v>
      </c>
      <c r="M207">
        <v>-0.90603719767500002</v>
      </c>
      <c r="N207">
        <v>0.151028285121</v>
      </c>
      <c r="O207">
        <v>-0.31179834879399998</v>
      </c>
      <c r="P207">
        <v>0.90277712409800004</v>
      </c>
      <c r="Q207">
        <v>1.15071961875</v>
      </c>
      <c r="R207">
        <v>-0.53377335756800004</v>
      </c>
      <c r="S207">
        <v>0.23398008354899999</v>
      </c>
      <c r="T207">
        <v>0.84745095832399997</v>
      </c>
      <c r="U207">
        <v>-0.32901722374800002</v>
      </c>
      <c r="V207">
        <v>-0.19050904233800001</v>
      </c>
      <c r="W207">
        <v>-0.41927181355100002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v>0.43308515909200002</v>
      </c>
      <c r="AJ207">
        <v>8.99124308441E-2</v>
      </c>
      <c r="AK207">
        <v>0.40322323970899998</v>
      </c>
      <c r="AL207">
        <v>-0.81930997341199996</v>
      </c>
      <c r="AM207">
        <v>0.34073845096599997</v>
      </c>
      <c r="AN207">
        <v>-7.7009710778000007E-2</v>
      </c>
      <c r="AO207">
        <v>0.68758653466399999</v>
      </c>
      <c r="AP207">
        <v>0.74224967822999999</v>
      </c>
      <c r="AQ207">
        <v>0.36831878478500002</v>
      </c>
      <c r="AR207">
        <v>-0.78441918232499996</v>
      </c>
      <c r="AS207">
        <v>0.27250318088100001</v>
      </c>
      <c r="AT207">
        <v>-0.39505529188299998</v>
      </c>
      <c r="AU207">
        <v>0.898472355497</v>
      </c>
      <c r="AV207">
        <v>1.1289282916600001</v>
      </c>
      <c r="AW207">
        <v>-0.47925294945899999</v>
      </c>
      <c r="AX207">
        <v>0.28628326130800003</v>
      </c>
      <c r="AY207">
        <v>0.87382946190099997</v>
      </c>
      <c r="AZ207">
        <v>-0.386912065029</v>
      </c>
      <c r="BA207">
        <v>8.2304040060499992E-3</v>
      </c>
      <c r="BB207">
        <v>-0.45425789057299998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v>0.38156373557599998</v>
      </c>
      <c r="E208">
        <v>2.4226039289399998E-2</v>
      </c>
      <c r="F208">
        <v>0.41924900277499999</v>
      </c>
      <c r="G208">
        <v>-0.78003903770100003</v>
      </c>
      <c r="H208">
        <v>0.47926144226299999</v>
      </c>
      <c r="I208">
        <v>-0.200266670013</v>
      </c>
      <c r="J208">
        <v>0.58527635640200004</v>
      </c>
      <c r="K208">
        <v>0.76978063845599998</v>
      </c>
      <c r="L208">
        <v>0.48730807504700002</v>
      </c>
      <c r="M208">
        <v>-0.89249779660399997</v>
      </c>
      <c r="N208">
        <v>0.153722727822</v>
      </c>
      <c r="O208">
        <v>-0.23464599381000001</v>
      </c>
      <c r="P208">
        <v>0.90120727127699995</v>
      </c>
      <c r="Q208">
        <v>1.1127456304900001</v>
      </c>
      <c r="R208">
        <v>-0.50283822247300003</v>
      </c>
      <c r="S208">
        <v>0.25641962820000003</v>
      </c>
      <c r="T208">
        <v>0.93296806821800005</v>
      </c>
      <c r="U208">
        <v>-0.27670248106599998</v>
      </c>
      <c r="V208">
        <v>-0.220343548187</v>
      </c>
      <c r="W208">
        <v>-0.41066954874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v>0.42831265445299999</v>
      </c>
      <c r="AJ208">
        <v>0.16534574841899999</v>
      </c>
      <c r="AK208">
        <v>0.39799894848299999</v>
      </c>
      <c r="AL208">
        <v>-0.83067541333299999</v>
      </c>
      <c r="AM208">
        <v>0.38287943641099997</v>
      </c>
      <c r="AN208">
        <v>0.26181724635600001</v>
      </c>
      <c r="AO208">
        <v>0.56929462434300004</v>
      </c>
      <c r="AP208">
        <v>0.76348752694900002</v>
      </c>
      <c r="AQ208">
        <v>0.48174864919999999</v>
      </c>
      <c r="AR208">
        <v>-0.89037734430100002</v>
      </c>
      <c r="AS208">
        <v>0.26916884735800001</v>
      </c>
      <c r="AT208">
        <v>-0.26124732413500001</v>
      </c>
      <c r="AU208">
        <v>0.89782667417600004</v>
      </c>
      <c r="AV208">
        <v>1.13655744256</v>
      </c>
      <c r="AW208">
        <v>-0.45953401116800002</v>
      </c>
      <c r="AX208">
        <v>0.278668011406</v>
      </c>
      <c r="AY208">
        <v>0.898542458993</v>
      </c>
      <c r="AZ208">
        <v>-0.344045974044</v>
      </c>
      <c r="BA208">
        <v>-0.17055578963099999</v>
      </c>
      <c r="BB208">
        <v>-0.46908886212599998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v>0.33167390814600001</v>
      </c>
      <c r="E209">
        <v>2.64769939866E-2</v>
      </c>
      <c r="F209">
        <v>0.391397758697</v>
      </c>
      <c r="G209">
        <v>-0.83269631918700004</v>
      </c>
      <c r="H209">
        <v>0.35339892847100002</v>
      </c>
      <c r="I209">
        <v>-1.3015931002999999E-2</v>
      </c>
      <c r="J209">
        <v>0.58959020690099995</v>
      </c>
      <c r="K209">
        <v>0.76341630743599997</v>
      </c>
      <c r="L209">
        <v>0.34355734850000003</v>
      </c>
      <c r="M209">
        <v>-0.87007103083899995</v>
      </c>
      <c r="N209">
        <v>0.19673587176099999</v>
      </c>
      <c r="O209">
        <v>-0.16985068615000001</v>
      </c>
      <c r="P209">
        <v>0.95389186669399995</v>
      </c>
      <c r="Q209">
        <v>1.15118557556</v>
      </c>
      <c r="R209">
        <v>-0.48374002968800001</v>
      </c>
      <c r="S209">
        <v>0.24174527173099999</v>
      </c>
      <c r="T209">
        <v>0.82960554911399997</v>
      </c>
      <c r="U209">
        <v>-0.42081898049100003</v>
      </c>
      <c r="V209">
        <v>-9.1838151497900006E-2</v>
      </c>
      <c r="W209">
        <v>-0.37592783365499999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v>0.414427530323</v>
      </c>
      <c r="AJ209">
        <v>5.3680912534099998E-2</v>
      </c>
      <c r="AK209">
        <v>0.37690142277999999</v>
      </c>
      <c r="AL209">
        <v>-0.85290963160400002</v>
      </c>
      <c r="AM209">
        <v>0.23943249748100001</v>
      </c>
      <c r="AN209">
        <v>-5.46926277928E-2</v>
      </c>
      <c r="AO209">
        <v>0.58955412933700002</v>
      </c>
      <c r="AP209">
        <v>0.80910609919499998</v>
      </c>
      <c r="AQ209">
        <v>0.41249131196400002</v>
      </c>
      <c r="AR209">
        <v>-0.92600857051999996</v>
      </c>
      <c r="AS209">
        <v>0.15985326200200001</v>
      </c>
      <c r="AT209">
        <v>-0.14705094298499999</v>
      </c>
      <c r="AU209">
        <v>0.903192528755</v>
      </c>
      <c r="AV209">
        <v>1.0967331576799999</v>
      </c>
      <c r="AW209">
        <v>-0.41965965096800001</v>
      </c>
      <c r="AX209">
        <v>0.27825508987000003</v>
      </c>
      <c r="AY209">
        <v>0.82336652191699999</v>
      </c>
      <c r="AZ209">
        <v>-0.64259757796799999</v>
      </c>
      <c r="BA209">
        <v>-0.14927361280900001</v>
      </c>
      <c r="BB209">
        <v>-0.32234432186799999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v>0.35758970386299999</v>
      </c>
      <c r="E210">
        <v>3.6020138668399998E-3</v>
      </c>
      <c r="F210">
        <v>0.379758576018</v>
      </c>
      <c r="G210">
        <v>-0.85676300149399998</v>
      </c>
      <c r="H210">
        <v>0.242790097185</v>
      </c>
      <c r="I210">
        <v>-0.15676009484299999</v>
      </c>
      <c r="J210">
        <v>0.60082116399300001</v>
      </c>
      <c r="K210">
        <v>0.85692172361100005</v>
      </c>
      <c r="L210">
        <v>0.27994023036400001</v>
      </c>
      <c r="M210">
        <v>-0.97495599303699998</v>
      </c>
      <c r="N210">
        <v>0.21081382049700001</v>
      </c>
      <c r="O210">
        <v>-0.33232313670699998</v>
      </c>
      <c r="P210">
        <v>0.93248301501599995</v>
      </c>
      <c r="Q210">
        <v>1.1490331523699999</v>
      </c>
      <c r="R210">
        <v>-0.29741803580100001</v>
      </c>
      <c r="S210">
        <v>0.24822182771099999</v>
      </c>
      <c r="T210">
        <v>1.1129537144699999</v>
      </c>
      <c r="U210">
        <v>-0.67024518661800003</v>
      </c>
      <c r="V210">
        <v>-0.187501010459</v>
      </c>
      <c r="W210">
        <v>-0.35408733423400002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v>0.47432773926600003</v>
      </c>
      <c r="AJ210">
        <v>0.23141488177299999</v>
      </c>
      <c r="AK210">
        <v>0.39097093406799999</v>
      </c>
      <c r="AL210">
        <v>-0.85546247733500003</v>
      </c>
      <c r="AM210">
        <v>0.244572646703</v>
      </c>
      <c r="AN210">
        <v>-0.10919881073</v>
      </c>
      <c r="AO210">
        <v>0.60663329292699997</v>
      </c>
      <c r="AP210">
        <v>0.77965381244200005</v>
      </c>
      <c r="AQ210">
        <v>0.47408980107999998</v>
      </c>
      <c r="AR210">
        <v>-0.76949025126699999</v>
      </c>
      <c r="AS210">
        <v>0.24560092948600001</v>
      </c>
      <c r="AT210">
        <v>-0.40188617043399999</v>
      </c>
      <c r="AU210">
        <v>0.90036867813699994</v>
      </c>
      <c r="AV210">
        <v>1.13108415037</v>
      </c>
      <c r="AW210">
        <v>-0.39360776025900002</v>
      </c>
      <c r="AX210">
        <v>0.25821110195699998</v>
      </c>
      <c r="AY210">
        <v>1.0952600365</v>
      </c>
      <c r="AZ210">
        <v>-0.65897203500299995</v>
      </c>
      <c r="BA210">
        <v>-0.20055340137300001</v>
      </c>
      <c r="BB210">
        <v>-0.29019792631000002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v>0.39928366451000002</v>
      </c>
      <c r="E211">
        <v>0.15348994401499999</v>
      </c>
      <c r="F211">
        <v>0.37601551289000001</v>
      </c>
      <c r="G211">
        <v>-0.80200560988500003</v>
      </c>
      <c r="H211">
        <v>0.26184425891800001</v>
      </c>
      <c r="I211">
        <v>-0.20903669821699999</v>
      </c>
      <c r="J211">
        <v>0.56217951067600003</v>
      </c>
      <c r="K211">
        <v>0.80828383636199996</v>
      </c>
      <c r="L211">
        <v>0.31576141854500001</v>
      </c>
      <c r="M211">
        <v>-0.97569479643099999</v>
      </c>
      <c r="N211">
        <v>0.27573804900400001</v>
      </c>
      <c r="O211">
        <v>-0.24485301374499999</v>
      </c>
      <c r="P211">
        <v>0.91288030177500001</v>
      </c>
      <c r="Q211">
        <v>1.1566047130199999</v>
      </c>
      <c r="R211">
        <v>-0.27059520246699997</v>
      </c>
      <c r="S211">
        <v>0.291095025841</v>
      </c>
      <c r="T211">
        <v>0.92793380389400004</v>
      </c>
      <c r="U211">
        <v>-0.56642396460300004</v>
      </c>
      <c r="V211">
        <v>-0.227599055065</v>
      </c>
      <c r="W211">
        <v>-0.42702702702200002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v>0.380928633515</v>
      </c>
      <c r="AJ211">
        <v>0.109079383776</v>
      </c>
      <c r="AK211">
        <v>0.37556388926899997</v>
      </c>
      <c r="AL211">
        <v>-0.83448458560200001</v>
      </c>
      <c r="AM211">
        <v>0.533653981444</v>
      </c>
      <c r="AN211">
        <v>-9.0405128552500005E-2</v>
      </c>
      <c r="AO211">
        <v>0.55105882969800002</v>
      </c>
      <c r="AP211">
        <v>0.75201811579699995</v>
      </c>
      <c r="AQ211">
        <v>0.347666825555</v>
      </c>
      <c r="AR211">
        <v>-0.87536174865500005</v>
      </c>
      <c r="AS211">
        <v>0.190534284926</v>
      </c>
      <c r="AT211">
        <v>-0.288769922791</v>
      </c>
      <c r="AU211">
        <v>0.90285814010800003</v>
      </c>
      <c r="AV211">
        <v>1.1812295136199999</v>
      </c>
      <c r="AW211">
        <v>-0.357394619197</v>
      </c>
      <c r="AX211">
        <v>0.29002392498000001</v>
      </c>
      <c r="AY211">
        <v>0.99607056215599998</v>
      </c>
      <c r="AZ211">
        <v>-0.59045240964199996</v>
      </c>
      <c r="BA211">
        <v>-0.26500161002900002</v>
      </c>
      <c r="BB211">
        <v>-0.30694225362100003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v>0.42068850774</v>
      </c>
      <c r="E212">
        <v>6.3167833615400001E-2</v>
      </c>
      <c r="F212">
        <v>0.37053183696399999</v>
      </c>
      <c r="G212">
        <v>-0.80799091843299997</v>
      </c>
      <c r="H212">
        <v>0.50386197342000005</v>
      </c>
      <c r="I212">
        <v>-0.26350758042599998</v>
      </c>
      <c r="J212">
        <v>0.54853810174100004</v>
      </c>
      <c r="K212">
        <v>0.79789710525099999</v>
      </c>
      <c r="L212">
        <v>0.26234105766900001</v>
      </c>
      <c r="M212">
        <v>-0.948413479881</v>
      </c>
      <c r="N212">
        <v>0.41105203782400002</v>
      </c>
      <c r="O212">
        <v>-0.40294950590099998</v>
      </c>
      <c r="P212">
        <v>0.90394396467399996</v>
      </c>
      <c r="Q212">
        <v>1.1065722548900001</v>
      </c>
      <c r="R212">
        <v>-0.28678259476700002</v>
      </c>
      <c r="S212">
        <v>0.276943455492</v>
      </c>
      <c r="T212">
        <v>0.76257282413000005</v>
      </c>
      <c r="U212">
        <v>-0.53671692728300002</v>
      </c>
      <c r="V212">
        <v>-6.4443490572600001E-2</v>
      </c>
      <c r="W212">
        <v>-0.39919983760900002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v>0.37818393990499999</v>
      </c>
      <c r="AJ212">
        <v>9.2772983870000006E-2</v>
      </c>
      <c r="AK212">
        <v>0.37287015767300002</v>
      </c>
      <c r="AL212">
        <v>-0.842128085493</v>
      </c>
      <c r="AM212">
        <v>0.44921918668400002</v>
      </c>
      <c r="AN212">
        <v>0.115970702754</v>
      </c>
      <c r="AO212">
        <v>0.55497442699800004</v>
      </c>
      <c r="AP212">
        <v>0.77073999983999997</v>
      </c>
      <c r="AQ212">
        <v>0.34658386258700002</v>
      </c>
      <c r="AR212">
        <v>-0.93130711456100002</v>
      </c>
      <c r="AS212">
        <v>0.20880969248600001</v>
      </c>
      <c r="AT212">
        <v>-0.41411931586599998</v>
      </c>
      <c r="AU212">
        <v>0.91856466767199996</v>
      </c>
      <c r="AV212">
        <v>1.1082811775600001</v>
      </c>
      <c r="AW212">
        <v>-0.34071643239100002</v>
      </c>
      <c r="AX212">
        <v>0.27702321280100001</v>
      </c>
      <c r="AY212">
        <v>0.87816790708400005</v>
      </c>
      <c r="AZ212">
        <v>-0.54257412162700003</v>
      </c>
      <c r="BA212">
        <v>-0.12138454273300001</v>
      </c>
      <c r="BB212">
        <v>-0.26601424400899998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v>0.46663502550699998</v>
      </c>
      <c r="E213">
        <v>4.44253556987E-2</v>
      </c>
      <c r="F213">
        <v>0.38083401978300002</v>
      </c>
      <c r="G213">
        <v>-0.80761701317000001</v>
      </c>
      <c r="H213">
        <v>0.62161980176099996</v>
      </c>
      <c r="I213">
        <v>-0.26707673372200003</v>
      </c>
      <c r="J213">
        <v>0.54550121857599998</v>
      </c>
      <c r="K213">
        <v>0.80620994584299999</v>
      </c>
      <c r="L213">
        <v>0.26474029834099999</v>
      </c>
      <c r="M213">
        <v>-0.911652676652</v>
      </c>
      <c r="N213">
        <v>0.23169313626800001</v>
      </c>
      <c r="O213">
        <v>-0.368770921699</v>
      </c>
      <c r="P213">
        <v>0.90513329040599999</v>
      </c>
      <c r="Q213">
        <v>1.12511249532</v>
      </c>
      <c r="R213">
        <v>-0.42040704557199998</v>
      </c>
      <c r="S213">
        <v>0.27923952039599997</v>
      </c>
      <c r="T213">
        <v>0.75533133966999999</v>
      </c>
      <c r="U213">
        <v>-0.45630723526599998</v>
      </c>
      <c r="V213">
        <v>-0.11154138937999999</v>
      </c>
      <c r="W213">
        <v>-0.28499097679800001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v>0.43988799305699999</v>
      </c>
      <c r="AJ213">
        <v>6.8417014382100003E-2</v>
      </c>
      <c r="AK213">
        <v>0.37558094495299998</v>
      </c>
      <c r="AL213">
        <v>-0.806218495496</v>
      </c>
      <c r="AM213">
        <v>0.78082385713000002</v>
      </c>
      <c r="AN213">
        <v>-2.56431057861E-2</v>
      </c>
      <c r="AO213">
        <v>0.54811023227699995</v>
      </c>
      <c r="AP213">
        <v>0.80089766573200005</v>
      </c>
      <c r="AQ213">
        <v>0.26933947312899997</v>
      </c>
      <c r="AR213">
        <v>-0.92492738395499996</v>
      </c>
      <c r="AS213">
        <v>0.20984824496500001</v>
      </c>
      <c r="AT213">
        <v>-0.36974658114800002</v>
      </c>
      <c r="AU213">
        <v>0.93222870883200004</v>
      </c>
      <c r="AV213">
        <v>1.1018567886299999</v>
      </c>
      <c r="AW213">
        <v>-0.34943399616199999</v>
      </c>
      <c r="AX213">
        <v>0.24887342454200001</v>
      </c>
      <c r="AY213">
        <v>0.89233789525100005</v>
      </c>
      <c r="AZ213">
        <v>-0.57404009497700004</v>
      </c>
      <c r="BA213">
        <v>-0.16901360800599999</v>
      </c>
      <c r="BB213">
        <v>-0.28617606144399999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v>0.44205271890499998</v>
      </c>
      <c r="E214">
        <v>2.9271656174199999E-3</v>
      </c>
      <c r="F214">
        <v>0.45349964241399998</v>
      </c>
      <c r="G214">
        <v>-0.67897669153200002</v>
      </c>
      <c r="H214">
        <v>0.53599516568399996</v>
      </c>
      <c r="I214">
        <v>-0.21420628386900001</v>
      </c>
      <c r="J214">
        <v>0.57051603227900005</v>
      </c>
      <c r="K214">
        <v>0.78356433831600003</v>
      </c>
      <c r="L214">
        <v>0.30820601382700002</v>
      </c>
      <c r="M214">
        <v>-0.93872482742700003</v>
      </c>
      <c r="N214">
        <v>0.26591357986300002</v>
      </c>
      <c r="O214">
        <v>-0.37223299767500001</v>
      </c>
      <c r="P214" s="10">
        <f>(AVERAGE(P209:P213)+AVERAGE(P215:P219))/2</f>
        <v>0.92936992645200012</v>
      </c>
      <c r="Q214" s="10">
        <f>(AVERAGE(Q209:Q213)+AVERAGE(Q215:Q219))/2</f>
        <v>1.132757491499</v>
      </c>
      <c r="R214" s="10">
        <f>(AVERAGE(R209:R213)+AVERAGE(R215:R219))/2</f>
        <v>-0.38569211133629999</v>
      </c>
      <c r="S214">
        <v>0.252830199358</v>
      </c>
      <c r="T214">
        <v>0.79749639543299999</v>
      </c>
      <c r="U214">
        <v>-0.55388023063400005</v>
      </c>
      <c r="V214">
        <v>-0.14942579466100001</v>
      </c>
      <c r="W214">
        <v>-0.27445699077699998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v>0.41587508137599999</v>
      </c>
      <c r="AJ214">
        <v>6.5588986670400001E-2</v>
      </c>
      <c r="AK214">
        <v>0.392809838563</v>
      </c>
      <c r="AL214">
        <v>-0.81668464719099998</v>
      </c>
      <c r="AM214">
        <v>0.55866549714400005</v>
      </c>
      <c r="AN214">
        <v>-6.0350713022199999E-2</v>
      </c>
      <c r="AO214">
        <v>0.55947520930000005</v>
      </c>
      <c r="AP214">
        <v>0.79927647033399996</v>
      </c>
      <c r="AQ214">
        <v>0.25230636351800001</v>
      </c>
      <c r="AR214">
        <v>-0.80674218529200004</v>
      </c>
      <c r="AS214">
        <v>0.22334741927999999</v>
      </c>
      <c r="AT214">
        <v>-0.36836889902300002</v>
      </c>
      <c r="AU214" s="10">
        <f>(AVERAGE(AU209:AU213)+AVERAGE(AU215:AU219))/2</f>
        <v>0.91854915226479994</v>
      </c>
      <c r="AV214" s="10">
        <f>(AVERAGE(AV209:AV213)+AVERAGE(AV215:AV219))/2</f>
        <v>1.1415233641890001</v>
      </c>
      <c r="AW214" s="10">
        <f>(AVERAGE(AW209:AW213)+AVERAGE(AW215:AW219))/2</f>
        <v>-0.38416548550560004</v>
      </c>
      <c r="AX214">
        <v>0.24825485554000001</v>
      </c>
      <c r="AY214">
        <v>0.89830386393399997</v>
      </c>
      <c r="AZ214">
        <v>-0.59976068795699999</v>
      </c>
      <c r="BA214">
        <v>-0.19476582265199999</v>
      </c>
      <c r="BB214">
        <v>-0.28144447966699998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v>0.38631987433600001</v>
      </c>
      <c r="E215">
        <v>-2.0911768238399998E-2</v>
      </c>
      <c r="F215">
        <v>0.86565325736200005</v>
      </c>
      <c r="G215">
        <v>-0.47510966806400001</v>
      </c>
      <c r="H215">
        <v>0.38289483674800001</v>
      </c>
      <c r="I215">
        <v>-0.18025756834000001</v>
      </c>
      <c r="J215">
        <v>0.54809647352000002</v>
      </c>
      <c r="K215">
        <v>0.798809603147</v>
      </c>
      <c r="L215">
        <v>0.33674272298500002</v>
      </c>
      <c r="M215">
        <v>-0.93733920644900004</v>
      </c>
      <c r="N215">
        <v>0.22814244284900001</v>
      </c>
      <c r="O215">
        <v>-0.377691495351</v>
      </c>
      <c r="P215">
        <v>0.90979644955100003</v>
      </c>
      <c r="Q215">
        <v>1.1459766133</v>
      </c>
      <c r="R215">
        <v>-0.325991927716</v>
      </c>
      <c r="S215">
        <v>0.28655774237600001</v>
      </c>
      <c r="T215">
        <v>0.76500266407299999</v>
      </c>
      <c r="U215">
        <v>-0.75703037801299999</v>
      </c>
      <c r="V215">
        <v>-0.162587032657</v>
      </c>
      <c r="W215">
        <v>-0.31724771854200001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v>0.35222134347799999</v>
      </c>
      <c r="AJ215">
        <v>5.9948251502700001E-3</v>
      </c>
      <c r="AK215">
        <v>0.41862553282499998</v>
      </c>
      <c r="AL215">
        <v>-0.76186118520400004</v>
      </c>
      <c r="AM215">
        <v>0.39475010765200003</v>
      </c>
      <c r="AN215">
        <v>4.41592778004E-2</v>
      </c>
      <c r="AO215">
        <v>0.56074705699100003</v>
      </c>
      <c r="AP215">
        <v>0.77912559395600001</v>
      </c>
      <c r="AQ215">
        <v>0.26560628804800002</v>
      </c>
      <c r="AR215">
        <v>-0.82042234126000002</v>
      </c>
      <c r="AS215">
        <v>0.14993659466600001</v>
      </c>
      <c r="AT215">
        <v>-0.30615313071400002</v>
      </c>
      <c r="AU215">
        <v>0.90868029668899997</v>
      </c>
      <c r="AV215">
        <v>1.1075373075799999</v>
      </c>
      <c r="AW215">
        <v>-0.53796076949799998</v>
      </c>
      <c r="AX215">
        <v>0.20933553081100001</v>
      </c>
      <c r="AY215">
        <v>0.75542293012799999</v>
      </c>
      <c r="AZ215">
        <v>-0.77526072422799996</v>
      </c>
      <c r="BA215">
        <v>-0.20233590657100001</v>
      </c>
      <c r="BB215">
        <v>-0.38734660284700001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v>0.36724415272299998</v>
      </c>
      <c r="E216">
        <v>-2.1582865408700001E-2</v>
      </c>
      <c r="F216">
        <v>0.44764670551800001</v>
      </c>
      <c r="G216">
        <v>-0.52947186676699998</v>
      </c>
      <c r="H216">
        <v>0.31589338378999998</v>
      </c>
      <c r="I216">
        <v>-0.17244516084</v>
      </c>
      <c r="J216">
        <v>0.63656234417299995</v>
      </c>
      <c r="K216">
        <v>0.77979856287000004</v>
      </c>
      <c r="L216">
        <v>0.45835328229200001</v>
      </c>
      <c r="M216">
        <v>-0.87270877853399997</v>
      </c>
      <c r="N216">
        <v>0.13147459950599999</v>
      </c>
      <c r="O216">
        <v>-0.30505072117299997</v>
      </c>
      <c r="P216">
        <v>0.95770541656700003</v>
      </c>
      <c r="Q216">
        <v>1.1062406927899999</v>
      </c>
      <c r="R216">
        <v>-0.35461225161999999</v>
      </c>
      <c r="S216">
        <v>0.24135027768</v>
      </c>
      <c r="T216">
        <v>0.82712148838599997</v>
      </c>
      <c r="U216">
        <v>-0.77330893734999995</v>
      </c>
      <c r="V216">
        <v>-0.159887182155</v>
      </c>
      <c r="W216">
        <v>-0.37443551118500001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v>0.38091955509999997</v>
      </c>
      <c r="AJ216">
        <v>2.9187344860400002E-2</v>
      </c>
      <c r="AK216">
        <v>0.41862560416599998</v>
      </c>
      <c r="AL216">
        <v>-0.81934430913900003</v>
      </c>
      <c r="AM216">
        <v>0.32198781289700001</v>
      </c>
      <c r="AN216">
        <v>4.4266799594800003E-2</v>
      </c>
      <c r="AO216">
        <v>0.57300595454299996</v>
      </c>
      <c r="AP216">
        <v>0.74926408952500001</v>
      </c>
      <c r="AQ216">
        <v>0.31610842558800001</v>
      </c>
      <c r="AR216">
        <v>-0.89841222193799997</v>
      </c>
      <c r="AS216">
        <v>0.14383448295699999</v>
      </c>
      <c r="AT216">
        <v>-0.37583262262400002</v>
      </c>
      <c r="AU216">
        <v>0.90593029048100004</v>
      </c>
      <c r="AV216">
        <v>1.0981354458199999</v>
      </c>
      <c r="AW216">
        <v>-0.408026134235</v>
      </c>
      <c r="AX216">
        <v>0.24206965247699999</v>
      </c>
      <c r="AY216">
        <v>0.78020849442499995</v>
      </c>
      <c r="AZ216">
        <v>-0.84242466452800002</v>
      </c>
      <c r="BA216">
        <v>-0.16612751672100001</v>
      </c>
      <c r="BB216">
        <v>-0.41015098298300001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v>0.38143650784100003</v>
      </c>
      <c r="E217">
        <v>-8.5940563552200002E-3</v>
      </c>
      <c r="F217">
        <v>0.48055532497300002</v>
      </c>
      <c r="G217">
        <v>-0.821074147147</v>
      </c>
      <c r="H217">
        <v>0.36514999507700002</v>
      </c>
      <c r="I217">
        <v>-0.22687234097299999</v>
      </c>
      <c r="J217">
        <v>0.56937012865900005</v>
      </c>
      <c r="K217">
        <v>0.76089534422899996</v>
      </c>
      <c r="L217">
        <v>0.33444489070299999</v>
      </c>
      <c r="M217">
        <v>-0.79593786397599997</v>
      </c>
      <c r="N217">
        <v>0.14514551659399999</v>
      </c>
      <c r="O217">
        <v>-0.42995877875299998</v>
      </c>
      <c r="P217">
        <v>0.91282773402499995</v>
      </c>
      <c r="Q217">
        <v>1.1135452590699999</v>
      </c>
      <c r="R217">
        <v>-0.54069452939100004</v>
      </c>
      <c r="S217">
        <v>0.22621628750799999</v>
      </c>
      <c r="T217">
        <v>0.80274984997900001</v>
      </c>
      <c r="U217">
        <v>-0.83792856784500003</v>
      </c>
      <c r="V217">
        <v>-0.202490337356</v>
      </c>
      <c r="W217">
        <v>-0.46332857486599999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v>0.40214275448699999</v>
      </c>
      <c r="AJ217">
        <v>4.04141726287E-2</v>
      </c>
      <c r="AK217">
        <v>0.40013527074799998</v>
      </c>
      <c r="AL217">
        <v>-0.82733554923599995</v>
      </c>
      <c r="AM217">
        <v>0.333461423812</v>
      </c>
      <c r="AN217">
        <v>0.30227719353299998</v>
      </c>
      <c r="AO217">
        <v>0.54780798964800004</v>
      </c>
      <c r="AP217">
        <v>0.73997690172399999</v>
      </c>
      <c r="AQ217">
        <v>0.33614736157199998</v>
      </c>
      <c r="AR217">
        <v>-0.89414692459900003</v>
      </c>
      <c r="AS217">
        <v>0.22165288098200001</v>
      </c>
      <c r="AT217">
        <v>-0.26397543907100002</v>
      </c>
      <c r="AU217">
        <v>0.91523974678700004</v>
      </c>
      <c r="AV217">
        <v>1.1130888907800001</v>
      </c>
      <c r="AW217">
        <v>-0.388318778039</v>
      </c>
      <c r="AX217">
        <v>0.23392206386799999</v>
      </c>
      <c r="AY217">
        <v>0.75078219155600001</v>
      </c>
      <c r="AZ217">
        <v>-0.778930393301</v>
      </c>
      <c r="BA217">
        <v>-0.20446464449000001</v>
      </c>
      <c r="BB217">
        <v>-0.37969938204199999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v>0.45185025232699999</v>
      </c>
      <c r="E218">
        <v>3.27178271769E-2</v>
      </c>
      <c r="F218">
        <v>0.43433085669400001</v>
      </c>
      <c r="G218">
        <v>-0.81258438788499998</v>
      </c>
      <c r="H218">
        <v>0.25167639104799999</v>
      </c>
      <c r="I218">
        <v>-0.189332385923</v>
      </c>
      <c r="J218">
        <v>0.55098089703800002</v>
      </c>
      <c r="K218">
        <v>0.75599728814199996</v>
      </c>
      <c r="L218">
        <v>0.37355899456300001</v>
      </c>
      <c r="M218">
        <v>-0.73941336959899995</v>
      </c>
      <c r="N218">
        <v>0.18989750035200001</v>
      </c>
      <c r="O218">
        <v>-0.40077566539699999</v>
      </c>
      <c r="P218">
        <v>0.93554593076600001</v>
      </c>
      <c r="Q218">
        <v>1.1663541794400001</v>
      </c>
      <c r="R218">
        <v>-0.50541412752600001</v>
      </c>
      <c r="S218">
        <v>0.21326498739499999</v>
      </c>
      <c r="T218">
        <v>0.87670802677600002</v>
      </c>
      <c r="U218">
        <v>-0.79378576949199997</v>
      </c>
      <c r="V218">
        <v>-0.27130721528700003</v>
      </c>
      <c r="W218">
        <v>-0.47261165507699998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v>0.53834462283999995</v>
      </c>
      <c r="AJ218">
        <v>0.12533874237000001</v>
      </c>
      <c r="AK218">
        <v>0.383230616021</v>
      </c>
      <c r="AL218">
        <v>-0.74150980809300004</v>
      </c>
      <c r="AM218">
        <v>0.50428682385800006</v>
      </c>
      <c r="AN218">
        <v>0.37039508226899998</v>
      </c>
      <c r="AO218">
        <v>0.55859605171100002</v>
      </c>
      <c r="AP218">
        <v>0.74683526842199999</v>
      </c>
      <c r="AQ218">
        <v>0.28265117172999998</v>
      </c>
      <c r="AR218">
        <v>-0.87434680995900005</v>
      </c>
      <c r="AS218">
        <v>0.23999014332599999</v>
      </c>
      <c r="AT218">
        <v>-0.32990328845900002</v>
      </c>
      <c r="AU218">
        <v>0.94599694536000001</v>
      </c>
      <c r="AV218">
        <v>1.1995594947099999</v>
      </c>
      <c r="AW218">
        <v>-0.26363495565200001</v>
      </c>
      <c r="AX218">
        <v>0.215518457139</v>
      </c>
      <c r="AY218">
        <v>0.79470963945499995</v>
      </c>
      <c r="AZ218">
        <v>-0.80343348466800002</v>
      </c>
      <c r="BA218">
        <v>-0.18537449649400001</v>
      </c>
      <c r="BB218">
        <v>-0.45456837706800002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v>0.44951479975500003</v>
      </c>
      <c r="E219">
        <v>0.233408021208</v>
      </c>
      <c r="F219">
        <v>0.42178627421300002</v>
      </c>
      <c r="G219">
        <v>-0.773789667771</v>
      </c>
      <c r="H219">
        <v>0.27776292693600002</v>
      </c>
      <c r="I219">
        <v>-0.24282258249899999</v>
      </c>
      <c r="J219">
        <v>0.56252982465800005</v>
      </c>
      <c r="K219">
        <v>0.74011588101500003</v>
      </c>
      <c r="L219">
        <v>0.28831042717200001</v>
      </c>
      <c r="M219">
        <v>-0.939570010284</v>
      </c>
      <c r="N219">
        <v>0.13609376317899999</v>
      </c>
      <c r="O219">
        <v>-0.33104142553499999</v>
      </c>
      <c r="P219">
        <v>0.96949129504599996</v>
      </c>
      <c r="Q219">
        <v>1.1069499792299999</v>
      </c>
      <c r="R219">
        <v>-0.371265368815</v>
      </c>
      <c r="S219">
        <v>0.20642805878699999</v>
      </c>
      <c r="T219">
        <v>0.78837438460499998</v>
      </c>
      <c r="U219">
        <v>-0.844533364693</v>
      </c>
      <c r="V219">
        <v>-0.25999271168299998</v>
      </c>
      <c r="W219">
        <v>-0.50714754145399998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v>0.47049368240700001</v>
      </c>
      <c r="AJ219">
        <v>0.15018725609899999</v>
      </c>
      <c r="AK219">
        <v>0.431072221674</v>
      </c>
      <c r="AL219">
        <v>-0.83222040562499999</v>
      </c>
      <c r="AM219">
        <v>0.27778772925200002</v>
      </c>
      <c r="AN219">
        <v>-2.4260385266700001E-2</v>
      </c>
      <c r="AO219">
        <v>0.57247071976899999</v>
      </c>
      <c r="AP219">
        <v>0.78222649475799999</v>
      </c>
      <c r="AQ219">
        <v>0.40048948790099997</v>
      </c>
      <c r="AR219">
        <v>-0.93480508681700003</v>
      </c>
      <c r="AS219">
        <v>0.13921600087300001</v>
      </c>
      <c r="AT219">
        <v>-0.24516680084299999</v>
      </c>
      <c r="AU219">
        <v>0.95243151982700003</v>
      </c>
      <c r="AV219">
        <v>1.2777277151399999</v>
      </c>
      <c r="AW219">
        <v>-0.38290175865499998</v>
      </c>
      <c r="AX219">
        <v>0.231770816336</v>
      </c>
      <c r="AY219">
        <v>0.92437937387900004</v>
      </c>
      <c r="AZ219">
        <v>-0.80397645001899998</v>
      </c>
      <c r="BA219">
        <v>-0.247052917973</v>
      </c>
      <c r="BB219">
        <v>-0.51287541730499997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v>0.38436585577499999</v>
      </c>
      <c r="E220">
        <v>0.103751855938</v>
      </c>
      <c r="F220">
        <v>0.41297985650000002</v>
      </c>
      <c r="G220">
        <v>-0.79900065553800004</v>
      </c>
      <c r="H220">
        <v>0.39743202136900002</v>
      </c>
      <c r="I220">
        <v>-7.1066427357100004E-2</v>
      </c>
      <c r="J220">
        <v>0.55012523599100005</v>
      </c>
      <c r="K220">
        <v>0.73902874470400004</v>
      </c>
      <c r="L220">
        <v>0.46132460089499999</v>
      </c>
      <c r="M220">
        <v>-0.87525594305200005</v>
      </c>
      <c r="N220">
        <v>0.13612160699299999</v>
      </c>
      <c r="O220">
        <v>-0.36168083486800001</v>
      </c>
      <c r="P220">
        <v>0.91421380439</v>
      </c>
      <c r="Q220">
        <v>1.1039757326899999</v>
      </c>
      <c r="R220">
        <v>-0.344261024631</v>
      </c>
      <c r="S220">
        <v>0.206906354278</v>
      </c>
      <c r="T220">
        <v>0.85301695595899996</v>
      </c>
      <c r="U220">
        <v>-0.82073317435000004</v>
      </c>
      <c r="V220">
        <v>-0.27833770342300002</v>
      </c>
      <c r="W220">
        <v>-0.43601706445900001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v>0.41769066152700002</v>
      </c>
      <c r="AJ220">
        <v>0.30007292577400002</v>
      </c>
      <c r="AK220">
        <v>0.423279357222</v>
      </c>
      <c r="AL220">
        <v>-0.69892897705299994</v>
      </c>
      <c r="AM220">
        <v>0.38671078333499997</v>
      </c>
      <c r="AN220">
        <v>-8.2888893053299995E-2</v>
      </c>
      <c r="AO220">
        <v>0.54936905263199998</v>
      </c>
      <c r="AP220">
        <v>0.79093226428600005</v>
      </c>
      <c r="AQ220">
        <v>0.53453357778800004</v>
      </c>
      <c r="AR220">
        <v>-0.94431312892899999</v>
      </c>
      <c r="AS220">
        <v>0.176823706916</v>
      </c>
      <c r="AT220">
        <v>-0.31468381285699998</v>
      </c>
      <c r="AU220">
        <v>0.94223293701800004</v>
      </c>
      <c r="AV220">
        <v>1.1938261379699999</v>
      </c>
      <c r="AW220">
        <v>-0.35033786477700002</v>
      </c>
      <c r="AX220">
        <v>0.21210083796000001</v>
      </c>
      <c r="AY220">
        <v>1.0774137726699999</v>
      </c>
      <c r="AZ220">
        <v>-0.80581143165400004</v>
      </c>
      <c r="BA220">
        <v>-0.27891298495599998</v>
      </c>
      <c r="BB220">
        <v>-0.52170529981400005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v>0.484872505866</v>
      </c>
      <c r="E221">
        <v>0.22965497654700001</v>
      </c>
      <c r="F221">
        <v>0.39090004366300002</v>
      </c>
      <c r="G221">
        <v>-0.78193970958000003</v>
      </c>
      <c r="H221">
        <v>0.42382659993600003</v>
      </c>
      <c r="I221">
        <v>-0.23355773856600001</v>
      </c>
      <c r="J221">
        <v>0.55850626238099998</v>
      </c>
      <c r="K221">
        <v>0.73906663379600002</v>
      </c>
      <c r="L221">
        <v>0.41838074533399999</v>
      </c>
      <c r="M221">
        <v>-0.877390303456</v>
      </c>
      <c r="N221">
        <v>0.23134327522100001</v>
      </c>
      <c r="O221">
        <v>-0.42683128763</v>
      </c>
      <c r="P221">
        <v>0.92563105947199997</v>
      </c>
      <c r="Q221">
        <v>1.13561959135</v>
      </c>
      <c r="R221">
        <v>-0.33657573052099998</v>
      </c>
      <c r="S221">
        <v>0.322421604004</v>
      </c>
      <c r="T221">
        <v>0.81629973274300005</v>
      </c>
      <c r="U221">
        <v>-0.79002152533100001</v>
      </c>
      <c r="V221">
        <v>-0.28377499638300002</v>
      </c>
      <c r="W221">
        <v>-0.39102449985400001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v>0.66253749465400003</v>
      </c>
      <c r="AJ221">
        <v>0.292012387263</v>
      </c>
      <c r="AK221">
        <v>0.42805723005500002</v>
      </c>
      <c r="AL221">
        <v>-0.82659403311000001</v>
      </c>
      <c r="AM221">
        <v>0.461862557407</v>
      </c>
      <c r="AN221">
        <v>-0.238695954106</v>
      </c>
      <c r="AO221">
        <v>0.54676159651800005</v>
      </c>
      <c r="AP221">
        <v>0.78453712653300001</v>
      </c>
      <c r="AQ221">
        <v>0.29653692480299998</v>
      </c>
      <c r="AR221">
        <v>-0.97101238839399995</v>
      </c>
      <c r="AS221">
        <v>0.19597048613900001</v>
      </c>
      <c r="AT221">
        <v>-0.33154631776299998</v>
      </c>
      <c r="AU221">
        <v>0.94314950201699999</v>
      </c>
      <c r="AV221">
        <v>1.1527861153300001</v>
      </c>
      <c r="AW221">
        <v>-0.50032041230299995</v>
      </c>
      <c r="AX221">
        <v>0.24856855206100001</v>
      </c>
      <c r="AY221">
        <v>0.86112662371299997</v>
      </c>
      <c r="AZ221">
        <v>-0.79661928539000004</v>
      </c>
      <c r="BA221">
        <v>-0.27021731139100003</v>
      </c>
      <c r="BB221">
        <v>-0.45477209996200002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v>0.39408214211999998</v>
      </c>
      <c r="E222">
        <v>0.121906871995</v>
      </c>
      <c r="F222">
        <v>0.40992718113600002</v>
      </c>
      <c r="G222">
        <v>-0.85342431919399997</v>
      </c>
      <c r="H222">
        <v>0.33522843857099999</v>
      </c>
      <c r="I222">
        <v>-0.189585475935</v>
      </c>
      <c r="J222">
        <v>0.58169288204900005</v>
      </c>
      <c r="K222">
        <v>0.74858916116100005</v>
      </c>
      <c r="L222">
        <v>0.37890636012500001</v>
      </c>
      <c r="M222">
        <v>-0.95783559781700001</v>
      </c>
      <c r="N222">
        <v>0.25296319909300002</v>
      </c>
      <c r="O222">
        <v>-0.43393042864800002</v>
      </c>
      <c r="P222">
        <v>0.89978521047299997</v>
      </c>
      <c r="Q222">
        <v>1.1322699296200001</v>
      </c>
      <c r="R222">
        <v>-0.102297286919</v>
      </c>
      <c r="S222">
        <v>0.27544580051000001</v>
      </c>
      <c r="T222">
        <v>0.81901188510300005</v>
      </c>
      <c r="U222">
        <v>-0.50614195161499997</v>
      </c>
      <c r="V222">
        <v>-0.26251820309399998</v>
      </c>
      <c r="W222">
        <v>-0.54859855725399997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v>0.46737470230900002</v>
      </c>
      <c r="AJ222">
        <v>0.30337827765699998</v>
      </c>
      <c r="AK222">
        <v>0.43417589013800001</v>
      </c>
      <c r="AL222">
        <v>-0.83615562775899999</v>
      </c>
      <c r="AM222">
        <v>0.39444347958999998</v>
      </c>
      <c r="AN222">
        <v>-0.22716634031399999</v>
      </c>
      <c r="AO222">
        <v>0.61464191441399996</v>
      </c>
      <c r="AP222">
        <v>0.75550250708800004</v>
      </c>
      <c r="AQ222">
        <v>0.41161103446300001</v>
      </c>
      <c r="AR222">
        <v>-0.94917800965300003</v>
      </c>
      <c r="AS222">
        <v>0.28443536641200001</v>
      </c>
      <c r="AT222">
        <v>-0.43295914431100002</v>
      </c>
      <c r="AU222">
        <v>0.95866629066800002</v>
      </c>
      <c r="AV222">
        <v>1.16818885023</v>
      </c>
      <c r="AW222">
        <v>-0.39644529479899998</v>
      </c>
      <c r="AX222">
        <v>0.23648908008399999</v>
      </c>
      <c r="AY222">
        <v>0.86707225728899995</v>
      </c>
      <c r="AZ222">
        <v>-0.67423771984400005</v>
      </c>
      <c r="BA222">
        <v>-0.27169931017100002</v>
      </c>
      <c r="BB222">
        <v>-0.49556437603199999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v>0.46079043901799999</v>
      </c>
      <c r="E223">
        <v>0.154092776126</v>
      </c>
      <c r="F223">
        <v>0.46387114790299999</v>
      </c>
      <c r="G223">
        <v>-0.842756656996</v>
      </c>
      <c r="H223">
        <v>0.53744038577499997</v>
      </c>
      <c r="I223">
        <v>-0.25182948052600002</v>
      </c>
      <c r="J223">
        <v>0.54787592462400003</v>
      </c>
      <c r="K223">
        <v>0.73164880012099998</v>
      </c>
      <c r="L223">
        <v>0.30220937627200001</v>
      </c>
      <c r="M223">
        <v>-0.940902320199</v>
      </c>
      <c r="N223">
        <v>0.14237142249400001</v>
      </c>
      <c r="O223">
        <v>-0.41267765332599998</v>
      </c>
      <c r="P223">
        <v>0.90810480179499997</v>
      </c>
      <c r="Q223">
        <v>1.1081398462400001</v>
      </c>
      <c r="R223">
        <v>-0.31316363141600001</v>
      </c>
      <c r="S223">
        <v>0.20860202266299999</v>
      </c>
      <c r="T223">
        <v>0.883146401415</v>
      </c>
      <c r="U223">
        <v>-0.57259769465499999</v>
      </c>
      <c r="V223">
        <v>-0.24773224664599999</v>
      </c>
      <c r="W223">
        <v>-0.47923915850100002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v>0.37139178550099999</v>
      </c>
      <c r="AJ223">
        <v>6.0702843134599997E-2</v>
      </c>
      <c r="AK223">
        <v>0.43734870090400002</v>
      </c>
      <c r="AL223">
        <v>-0.80153161219699998</v>
      </c>
      <c r="AM223">
        <v>0.45161365302899997</v>
      </c>
      <c r="AN223">
        <v>-0.24860111347399999</v>
      </c>
      <c r="AO223">
        <v>0.59766494793400005</v>
      </c>
      <c r="AP223">
        <v>0.75890334424999994</v>
      </c>
      <c r="AQ223">
        <v>0.57445911899699997</v>
      </c>
      <c r="AR223">
        <v>-0.88939083678999997</v>
      </c>
      <c r="AS223">
        <v>0.169755706609</v>
      </c>
      <c r="AT223">
        <v>-0.40726395815600003</v>
      </c>
      <c r="AU223">
        <v>0.92646616944899995</v>
      </c>
      <c r="AV223">
        <v>1.1671083598900001</v>
      </c>
      <c r="AW223">
        <v>-0.47800950652899998</v>
      </c>
      <c r="AX223">
        <v>0.228258666838</v>
      </c>
      <c r="AY223">
        <v>0.95852964583400002</v>
      </c>
      <c r="AZ223">
        <v>-0.70914777897100001</v>
      </c>
      <c r="BA223">
        <v>-0.25411847196600001</v>
      </c>
      <c r="BB223">
        <v>-0.43925563943700002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v>0.34934330977299999</v>
      </c>
      <c r="E224">
        <v>2.9117959413200001E-2</v>
      </c>
      <c r="F224">
        <v>0.38018795580999998</v>
      </c>
      <c r="G224">
        <v>-0.79600485424599998</v>
      </c>
      <c r="H224">
        <v>0.304486271212</v>
      </c>
      <c r="I224">
        <v>-0.25733760879799999</v>
      </c>
      <c r="J224">
        <v>0.54483024413000003</v>
      </c>
      <c r="K224">
        <v>0.75068435110599996</v>
      </c>
      <c r="L224">
        <v>0.25175450117199999</v>
      </c>
      <c r="M224">
        <v>-0.967708321589</v>
      </c>
      <c r="N224">
        <v>0.19899419736400001</v>
      </c>
      <c r="O224">
        <v>-0.42702879828700002</v>
      </c>
      <c r="P224">
        <v>0.90472986123700005</v>
      </c>
      <c r="Q224">
        <v>1.13795862219</v>
      </c>
      <c r="R224">
        <v>-0.34640333892300001</v>
      </c>
      <c r="S224">
        <v>0.20896291570700001</v>
      </c>
      <c r="T224">
        <v>0.94038525745099999</v>
      </c>
      <c r="U224">
        <v>-0.71590133654200006</v>
      </c>
      <c r="V224">
        <v>-0.28458693054799999</v>
      </c>
      <c r="W224">
        <v>-0.57312609726399999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v>0.39425242457600002</v>
      </c>
      <c r="AJ224">
        <v>5.43019429379E-2</v>
      </c>
      <c r="AK224">
        <v>0.387335744737</v>
      </c>
      <c r="AL224">
        <v>-0.84693952488299995</v>
      </c>
      <c r="AM224">
        <v>0.36122177904800001</v>
      </c>
      <c r="AN224">
        <v>-0.24924762250999999</v>
      </c>
      <c r="AO224">
        <v>0.55469783615799995</v>
      </c>
      <c r="AP224">
        <v>0.78729231164199998</v>
      </c>
      <c r="AQ224">
        <v>0.53245513926900001</v>
      </c>
      <c r="AR224">
        <v>-0.875449192288</v>
      </c>
      <c r="AS224">
        <v>0.23098548444100001</v>
      </c>
      <c r="AT224">
        <v>-0.33151851427099999</v>
      </c>
      <c r="AU224">
        <v>0.91106440390400001</v>
      </c>
      <c r="AV224">
        <v>1.18842196421</v>
      </c>
      <c r="AW224">
        <v>-0.479521459968</v>
      </c>
      <c r="AX224">
        <v>0.21074654028600001</v>
      </c>
      <c r="AY224">
        <v>0.89981905262600004</v>
      </c>
      <c r="AZ224">
        <v>-0.60039852094199997</v>
      </c>
      <c r="BA224">
        <v>-0.27047125641699998</v>
      </c>
      <c r="BB224">
        <v>-0.50764581308099999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v>0.32369793205300001</v>
      </c>
      <c r="E225">
        <v>1.32556102615E-2</v>
      </c>
      <c r="F225">
        <v>0.421787112726</v>
      </c>
      <c r="G225">
        <v>-0.82960008512000005</v>
      </c>
      <c r="H225">
        <v>0.36114405319499998</v>
      </c>
      <c r="I225">
        <v>-0.22852055879700001</v>
      </c>
      <c r="J225">
        <v>0.54762689596500003</v>
      </c>
      <c r="K225">
        <v>0.76015292464999995</v>
      </c>
      <c r="L225">
        <v>0.29503019164099997</v>
      </c>
      <c r="M225">
        <v>-0.97950676439700002</v>
      </c>
      <c r="N225">
        <v>0.16674218493199999</v>
      </c>
      <c r="O225">
        <v>-0.429284816332</v>
      </c>
      <c r="P225">
        <v>0.90976624296899999</v>
      </c>
      <c r="Q225">
        <v>1.15132006013</v>
      </c>
      <c r="R225">
        <v>-0.35254546704799999</v>
      </c>
      <c r="S225">
        <v>0.20946480477000001</v>
      </c>
      <c r="T225">
        <v>0.84715690079899997</v>
      </c>
      <c r="U225">
        <v>-0.77256175171599994</v>
      </c>
      <c r="V225">
        <v>-0.27839008580500002</v>
      </c>
      <c r="W225">
        <v>-0.56602026101199998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v>0.33616523578200003</v>
      </c>
      <c r="AJ225">
        <v>8.7329250169700001E-2</v>
      </c>
      <c r="AK225">
        <v>0.38045963897099999</v>
      </c>
      <c r="AL225">
        <v>-0.78885577288300002</v>
      </c>
      <c r="AM225">
        <v>0.49319300202499999</v>
      </c>
      <c r="AN225">
        <v>-0.13912020324400001</v>
      </c>
      <c r="AO225">
        <v>0.56475549550799997</v>
      </c>
      <c r="AP225">
        <v>0.76042368708999997</v>
      </c>
      <c r="AQ225">
        <v>0.41874375945499998</v>
      </c>
      <c r="AR225">
        <v>-0.90325690238199996</v>
      </c>
      <c r="AS225">
        <v>0.16657527888000001</v>
      </c>
      <c r="AT225">
        <v>-0.35271305871999997</v>
      </c>
      <c r="AU225">
        <v>0.91249979506900003</v>
      </c>
      <c r="AV225">
        <v>1.1471588272</v>
      </c>
      <c r="AW225">
        <v>-0.45206490238699998</v>
      </c>
      <c r="AX225">
        <v>0.21877325574199999</v>
      </c>
      <c r="AY225">
        <v>0.87867575853699997</v>
      </c>
      <c r="AZ225">
        <v>-0.58764198992000005</v>
      </c>
      <c r="BA225">
        <v>-0.23433648990299999</v>
      </c>
      <c r="BB225">
        <v>-0.42251306993400001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v>0.38643312790700002</v>
      </c>
      <c r="E226">
        <v>4.1368510321099998E-2</v>
      </c>
      <c r="F226">
        <v>0.405461113544</v>
      </c>
      <c r="G226">
        <v>-0.83799465950700003</v>
      </c>
      <c r="H226">
        <v>0.17972924364500001</v>
      </c>
      <c r="I226">
        <v>-0.239425210724</v>
      </c>
      <c r="J226">
        <v>0.56169482443399998</v>
      </c>
      <c r="K226">
        <v>0.74219361993999999</v>
      </c>
      <c r="L226">
        <v>0.284767120343</v>
      </c>
      <c r="M226">
        <v>-0.97170302456299995</v>
      </c>
      <c r="N226">
        <v>0.22612819918900001</v>
      </c>
      <c r="O226">
        <v>-0.42523996650500001</v>
      </c>
      <c r="P226">
        <v>0.90094192950100005</v>
      </c>
      <c r="Q226">
        <v>1.1186925085499999</v>
      </c>
      <c r="R226">
        <v>-0.51306727436800004</v>
      </c>
      <c r="S226">
        <v>0.20724330941499999</v>
      </c>
      <c r="T226">
        <v>0.75341894835199996</v>
      </c>
      <c r="U226">
        <v>-0.83415774873500004</v>
      </c>
      <c r="V226">
        <v>-0.28501326451800002</v>
      </c>
      <c r="W226">
        <v>-0.437938714457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v>0.37689933477100002</v>
      </c>
      <c r="AJ226">
        <v>0.13831678813100001</v>
      </c>
      <c r="AK226">
        <v>0.376858684409</v>
      </c>
      <c r="AL226">
        <v>-0.82994940598</v>
      </c>
      <c r="AM226">
        <v>0.22674214868699999</v>
      </c>
      <c r="AN226">
        <v>-8.3667662128699999E-2</v>
      </c>
      <c r="AO226">
        <v>0.57653023946600002</v>
      </c>
      <c r="AP226">
        <v>0.760650041567</v>
      </c>
      <c r="AQ226">
        <v>0.38825803037700002</v>
      </c>
      <c r="AR226">
        <v>-0.95305419317100004</v>
      </c>
      <c r="AS226">
        <v>0.18902545423100001</v>
      </c>
      <c r="AT226">
        <v>-0.41128129288900001</v>
      </c>
      <c r="AU226">
        <v>0.91182536755599997</v>
      </c>
      <c r="AV226">
        <v>1.1235182192099999</v>
      </c>
      <c r="AW226">
        <v>-0.54544279791299999</v>
      </c>
      <c r="AX226">
        <v>0.21013719653900001</v>
      </c>
      <c r="AY226">
        <v>0.75896569956000004</v>
      </c>
      <c r="AZ226">
        <v>-0.81947999754599998</v>
      </c>
      <c r="BA226">
        <v>-0.172160735663</v>
      </c>
      <c r="BB226">
        <v>-0.41267901515299998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v>0.35778527364200002</v>
      </c>
      <c r="E227">
        <v>-1.21539676351E-2</v>
      </c>
      <c r="F227">
        <v>0.37585668837500003</v>
      </c>
      <c r="G227">
        <v>-0.829206995419</v>
      </c>
      <c r="H227">
        <v>0.184923088781</v>
      </c>
      <c r="I227">
        <v>-0.26954490262699998</v>
      </c>
      <c r="J227">
        <v>0.55587550846199996</v>
      </c>
      <c r="K227">
        <v>0.72430173059500003</v>
      </c>
      <c r="L227">
        <v>0.28110603740500001</v>
      </c>
      <c r="M227">
        <v>-0.96982221717100003</v>
      </c>
      <c r="N227">
        <v>0.12902603987899999</v>
      </c>
      <c r="O227">
        <v>-0.39657963467099999</v>
      </c>
      <c r="P227">
        <v>0.89956359562800003</v>
      </c>
      <c r="Q227">
        <v>1.12681957402</v>
      </c>
      <c r="R227">
        <v>-0.54295504269399997</v>
      </c>
      <c r="S227">
        <v>0.21257393128300001</v>
      </c>
      <c r="T227">
        <v>0.81459661853700005</v>
      </c>
      <c r="U227">
        <v>-0.83758741983100005</v>
      </c>
      <c r="V227">
        <v>-0.26693261290199999</v>
      </c>
      <c r="W227">
        <v>-0.46850874289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v>0.39029523058900001</v>
      </c>
      <c r="AJ227">
        <v>1.2426516392799999E-2</v>
      </c>
      <c r="AK227">
        <v>0.38729254806699998</v>
      </c>
      <c r="AL227">
        <v>-0.786848864546</v>
      </c>
      <c r="AM227">
        <v>0.246607886</v>
      </c>
      <c r="AN227">
        <v>-0.17189870538300001</v>
      </c>
      <c r="AO227">
        <v>0.55903179699899996</v>
      </c>
      <c r="AP227">
        <v>0.75716970380699999</v>
      </c>
      <c r="AQ227">
        <v>0.373875129551</v>
      </c>
      <c r="AR227">
        <v>-0.96271707344500002</v>
      </c>
      <c r="AS227">
        <v>0.20508234083400001</v>
      </c>
      <c r="AT227">
        <v>-0.35962005271800002</v>
      </c>
      <c r="AU227">
        <v>0.90393679838100005</v>
      </c>
      <c r="AV227">
        <v>1.14917637652</v>
      </c>
      <c r="AW227">
        <v>-0.49300528428399998</v>
      </c>
      <c r="AX227">
        <v>0.22831516579</v>
      </c>
      <c r="AY227">
        <v>0.79001955092499998</v>
      </c>
      <c r="AZ227">
        <v>-0.78586002281</v>
      </c>
      <c r="BA227">
        <v>-0.22323006095600001</v>
      </c>
      <c r="BB227">
        <v>-0.37417454950500001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v>0.35691133076499998</v>
      </c>
      <c r="E228">
        <v>6.6598330170100001E-2</v>
      </c>
      <c r="F228">
        <v>0.38135859315800003</v>
      </c>
      <c r="G228">
        <v>-0.80540297026700003</v>
      </c>
      <c r="H228">
        <v>0.17542565124699999</v>
      </c>
      <c r="I228">
        <v>-0.19990393305900001</v>
      </c>
      <c r="J228">
        <v>0.54702863924599998</v>
      </c>
      <c r="K228">
        <v>0.75936736598300003</v>
      </c>
      <c r="L228">
        <v>0.35223009383100001</v>
      </c>
      <c r="M228">
        <v>-0.89768754773500004</v>
      </c>
      <c r="N228">
        <v>0.16150318883600001</v>
      </c>
      <c r="O228">
        <v>-0.38626385091100002</v>
      </c>
      <c r="P228">
        <v>0.91057946935300005</v>
      </c>
      <c r="Q228">
        <v>1.1226151814100001</v>
      </c>
      <c r="R228">
        <v>-0.54010511126899996</v>
      </c>
      <c r="S228">
        <v>0.27887435112300002</v>
      </c>
      <c r="T228">
        <v>0.78190914847299997</v>
      </c>
      <c r="U228">
        <v>-0.61925556759599998</v>
      </c>
      <c r="V228">
        <v>-0.28382599187500002</v>
      </c>
      <c r="W228">
        <v>-0.57293551865100001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v>0.34546553536899999</v>
      </c>
      <c r="AJ228">
        <v>8.51279403716E-2</v>
      </c>
      <c r="AK228">
        <v>0.39644924887499999</v>
      </c>
      <c r="AL228">
        <v>-0.71800765931999999</v>
      </c>
      <c r="AM228">
        <v>0.41361009915500002</v>
      </c>
      <c r="AN228">
        <v>-9.1657020098199996E-2</v>
      </c>
      <c r="AO228">
        <v>0.54780261773700001</v>
      </c>
      <c r="AP228">
        <v>0.77383047612900002</v>
      </c>
      <c r="AQ228">
        <v>0.326919438462</v>
      </c>
      <c r="AR228">
        <v>-0.89137613562600004</v>
      </c>
      <c r="AS228">
        <v>0.13034226370400001</v>
      </c>
      <c r="AT228">
        <v>-0.32927184597600001</v>
      </c>
      <c r="AU228">
        <v>0.91176802158799997</v>
      </c>
      <c r="AV228">
        <v>1.1446659133899999</v>
      </c>
      <c r="AW228">
        <v>-0.430568196816</v>
      </c>
      <c r="AX228">
        <v>0.28266604811000001</v>
      </c>
      <c r="AY228">
        <v>0.77690085436699996</v>
      </c>
      <c r="AZ228">
        <v>-0.74256754505</v>
      </c>
      <c r="BA228">
        <v>-0.205393347143</v>
      </c>
      <c r="BB228">
        <v>-0.53506485384199998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v>0.35172989339400001</v>
      </c>
      <c r="E229">
        <v>1.56974399815E-2</v>
      </c>
      <c r="F229">
        <v>0.37303537213499999</v>
      </c>
      <c r="G229">
        <v>-0.86044646017600002</v>
      </c>
      <c r="H229">
        <v>0.16529673976299999</v>
      </c>
      <c r="I229">
        <v>-0.107755236505</v>
      </c>
      <c r="J229">
        <v>0.54381879039100001</v>
      </c>
      <c r="K229">
        <v>0.87106270360100002</v>
      </c>
      <c r="L229">
        <v>0.299682079228</v>
      </c>
      <c r="M229">
        <v>-0.97715164316400005</v>
      </c>
      <c r="N229">
        <v>0.15442548130700001</v>
      </c>
      <c r="O229">
        <v>-0.34835454179699998</v>
      </c>
      <c r="P229">
        <v>0.89863219917100001</v>
      </c>
      <c r="Q229">
        <v>1.0963197542400001</v>
      </c>
      <c r="R229">
        <v>-0.55943366705700004</v>
      </c>
      <c r="S229">
        <v>0.28833573792900002</v>
      </c>
      <c r="T229">
        <v>0.80712229385000001</v>
      </c>
      <c r="U229">
        <v>-0.428759382656</v>
      </c>
      <c r="V229">
        <v>-0.27638181182600002</v>
      </c>
      <c r="W229">
        <v>-0.56141266877899998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v>0.37340252447</v>
      </c>
      <c r="AJ229">
        <v>-4.3120447718300002E-3</v>
      </c>
      <c r="AK229">
        <v>0.45376254795900001</v>
      </c>
      <c r="AL229">
        <v>-0.85965398883999999</v>
      </c>
      <c r="AM229">
        <v>0.47742120695500001</v>
      </c>
      <c r="AN229">
        <v>-0.173463942047</v>
      </c>
      <c r="AO229">
        <v>0.54407955126999996</v>
      </c>
      <c r="AP229">
        <v>0.79892722763900004</v>
      </c>
      <c r="AQ229">
        <v>0.28638717448200002</v>
      </c>
      <c r="AR229">
        <v>-0.83364576955799996</v>
      </c>
      <c r="AS229">
        <v>0.20693661954299999</v>
      </c>
      <c r="AT229">
        <v>-0.38460767897100001</v>
      </c>
      <c r="AU229">
        <v>0.901094174473</v>
      </c>
      <c r="AV229">
        <v>1.09090837321</v>
      </c>
      <c r="AW229">
        <v>-0.51593554299800004</v>
      </c>
      <c r="AX229">
        <v>0.28775103545899999</v>
      </c>
      <c r="AY229">
        <v>0.83210293587999995</v>
      </c>
      <c r="AZ229">
        <v>-0.38438388647299998</v>
      </c>
      <c r="BA229">
        <v>-0.25250274129599998</v>
      </c>
      <c r="BB229">
        <v>-0.27085712016899999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v>0.34512848847599997</v>
      </c>
      <c r="E230">
        <v>1.94459325841E-2</v>
      </c>
      <c r="F230">
        <v>0.37173173802499998</v>
      </c>
      <c r="G230">
        <v>-0.82737707015899997</v>
      </c>
      <c r="H230">
        <v>0.22166896894300001</v>
      </c>
      <c r="I230">
        <v>-7.5747150854499998E-2</v>
      </c>
      <c r="J230">
        <v>0.59540681602199996</v>
      </c>
      <c r="K230">
        <v>0.76796613080700005</v>
      </c>
      <c r="L230">
        <v>0.26547172435600003</v>
      </c>
      <c r="M230">
        <v>-0.970837029543</v>
      </c>
      <c r="N230">
        <v>0.17110847634099999</v>
      </c>
      <c r="O230">
        <v>-0.42160417793299998</v>
      </c>
      <c r="P230">
        <v>0.89744615413700002</v>
      </c>
      <c r="Q230">
        <v>1.10603726923</v>
      </c>
      <c r="R230">
        <v>-0.51498956512100003</v>
      </c>
      <c r="S230">
        <v>0.27040915295399998</v>
      </c>
      <c r="T230">
        <v>0.92576902731599997</v>
      </c>
      <c r="U230">
        <v>-0.51895820682299998</v>
      </c>
      <c r="V230">
        <v>-0.23582599358299999</v>
      </c>
      <c r="W230">
        <v>-0.55286342168500002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v>0.41741855336299999</v>
      </c>
      <c r="AJ230">
        <v>1.6039656165499998E-2</v>
      </c>
      <c r="AK230">
        <v>0.39947542704099998</v>
      </c>
      <c r="AL230">
        <v>-0.86041438085300004</v>
      </c>
      <c r="AM230">
        <v>0.38544471754800003</v>
      </c>
      <c r="AN230">
        <v>-0.245562680379</v>
      </c>
      <c r="AO230">
        <v>0.59157452318100001</v>
      </c>
      <c r="AP230">
        <v>0.75455773957000005</v>
      </c>
      <c r="AQ230">
        <v>0.34223073011799998</v>
      </c>
      <c r="AR230">
        <v>-0.88328223315900001</v>
      </c>
      <c r="AS230">
        <v>0.192052752981</v>
      </c>
      <c r="AT230">
        <v>-0.43173735044299999</v>
      </c>
      <c r="AU230">
        <v>0.89990518753799997</v>
      </c>
      <c r="AV230">
        <v>1.0957831418999999</v>
      </c>
      <c r="AW230">
        <v>-0.50853916408400002</v>
      </c>
      <c r="AX230">
        <v>0.33711683702700002</v>
      </c>
      <c r="AY230">
        <v>0.85251179358499996</v>
      </c>
      <c r="AZ230">
        <v>-0.57397333005999995</v>
      </c>
      <c r="BA230">
        <v>-0.24058466883900001</v>
      </c>
      <c r="BB230">
        <v>-0.47104830313700002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v>0.37851851805100001</v>
      </c>
      <c r="E231">
        <v>5.02587610551E-2</v>
      </c>
      <c r="F231">
        <v>0.38543157392499999</v>
      </c>
      <c r="G231">
        <v>-0.70870410509399995</v>
      </c>
      <c r="H231">
        <v>0.21139302560199999</v>
      </c>
      <c r="I231">
        <v>-0.23093336063700001</v>
      </c>
      <c r="J231">
        <v>0.58961111370399999</v>
      </c>
      <c r="K231">
        <v>0.77215851132199997</v>
      </c>
      <c r="L231">
        <v>0.29329644853800002</v>
      </c>
      <c r="M231">
        <v>-0.94315403226799999</v>
      </c>
      <c r="N231">
        <v>0.14477999205299999</v>
      </c>
      <c r="O231">
        <v>-0.31171926072299999</v>
      </c>
      <c r="P231">
        <v>0.89753025120200003</v>
      </c>
      <c r="Q231">
        <v>1.14058057483</v>
      </c>
      <c r="R231">
        <v>-0.53601404382600004</v>
      </c>
      <c r="S231">
        <v>0.24086587446400001</v>
      </c>
      <c r="T231">
        <v>0.86546351438299995</v>
      </c>
      <c r="U231">
        <v>-0.71724618531999995</v>
      </c>
      <c r="V231">
        <v>-0.25959034646099999</v>
      </c>
      <c r="W231">
        <v>-0.29946769644299998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v>0.391402209848</v>
      </c>
      <c r="AJ231">
        <v>2.53433531953E-4</v>
      </c>
      <c r="AK231">
        <v>0.42814741127</v>
      </c>
      <c r="AL231">
        <v>-0.77140711516799998</v>
      </c>
      <c r="AM231">
        <v>0.30277164597599998</v>
      </c>
      <c r="AN231">
        <v>-0.29553330149899998</v>
      </c>
      <c r="AO231">
        <v>0.58997968718600002</v>
      </c>
      <c r="AP231">
        <v>0.76575330717800005</v>
      </c>
      <c r="AQ231">
        <v>0.285979341148</v>
      </c>
      <c r="AR231">
        <v>-0.94329020614500003</v>
      </c>
      <c r="AS231">
        <v>0.13191308637099999</v>
      </c>
      <c r="AT231">
        <v>-0.38803426246400002</v>
      </c>
      <c r="AU231">
        <v>0.901744931837</v>
      </c>
      <c r="AV231">
        <v>1.1382027668500001</v>
      </c>
      <c r="AW231">
        <v>-0.51106184343700001</v>
      </c>
      <c r="AX231">
        <v>0.247390224248</v>
      </c>
      <c r="AY231">
        <v>0.80663630892299998</v>
      </c>
      <c r="AZ231">
        <v>-0.593013513795</v>
      </c>
      <c r="BA231">
        <v>-0.25887572066600001</v>
      </c>
      <c r="BB231">
        <v>-0.31308934248199999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v>0.329194239316</v>
      </c>
      <c r="E232">
        <v>-1.2787193864999999E-2</v>
      </c>
      <c r="F232">
        <v>0.38317315211399999</v>
      </c>
      <c r="G232">
        <v>-0.76263608039800002</v>
      </c>
      <c r="H232">
        <v>0.204550281976</v>
      </c>
      <c r="I232">
        <v>-0.24555730177999999</v>
      </c>
      <c r="J232">
        <v>0.55562084593500005</v>
      </c>
      <c r="K232">
        <v>0.76175308447000001</v>
      </c>
      <c r="L232">
        <v>0.25708789898399997</v>
      </c>
      <c r="M232">
        <v>-0.962363883852</v>
      </c>
      <c r="N232">
        <v>0.12955229067599999</v>
      </c>
      <c r="O232">
        <v>-0.368549496679</v>
      </c>
      <c r="P232">
        <v>0.906183528297</v>
      </c>
      <c r="Q232">
        <v>1.14714187781</v>
      </c>
      <c r="R232">
        <v>-0.51504949671900002</v>
      </c>
      <c r="S232">
        <v>0.206860619488</v>
      </c>
      <c r="T232">
        <v>0.76045257132099997</v>
      </c>
      <c r="U232">
        <v>-0.83242111099899996</v>
      </c>
      <c r="V232">
        <v>-0.27859305427499997</v>
      </c>
      <c r="W232">
        <v>-0.50482354277599994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v>0.33956961580099998</v>
      </c>
      <c r="AJ232">
        <v>6.5087385949000001E-2</v>
      </c>
      <c r="AK232">
        <v>0.40443336633499999</v>
      </c>
      <c r="AL232">
        <v>-0.85214167653499995</v>
      </c>
      <c r="AM232">
        <v>0.33776353777899998</v>
      </c>
      <c r="AN232">
        <v>-0.28346271708300003</v>
      </c>
      <c r="AO232">
        <v>0.59023825327500001</v>
      </c>
      <c r="AP232">
        <v>0.76829862848700003</v>
      </c>
      <c r="AQ232">
        <v>0.29620976646399999</v>
      </c>
      <c r="AR232">
        <v>-0.93242739338000002</v>
      </c>
      <c r="AS232">
        <v>0.13509223826899999</v>
      </c>
      <c r="AT232">
        <v>-0.29797371432399999</v>
      </c>
      <c r="AU232">
        <v>0.91346440500199999</v>
      </c>
      <c r="AV232">
        <v>1.1516972594499999</v>
      </c>
      <c r="AW232">
        <v>-0.458898669664</v>
      </c>
      <c r="AX232">
        <v>0.218095008585</v>
      </c>
      <c r="AY232">
        <v>0.76283609232899996</v>
      </c>
      <c r="AZ232">
        <v>-0.80185055424399998</v>
      </c>
      <c r="BA232">
        <v>-0.28001147656300002</v>
      </c>
      <c r="BB232">
        <v>-0.33090608070700001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v>0.29102850937500002</v>
      </c>
      <c r="E233">
        <v>-3.3605940679200003E-2</v>
      </c>
      <c r="F233">
        <v>0.380875629893</v>
      </c>
      <c r="G233">
        <v>-0.65308156762199998</v>
      </c>
      <c r="H233">
        <v>0.35802342924699998</v>
      </c>
      <c r="I233">
        <v>-0.25717616532199999</v>
      </c>
      <c r="J233">
        <v>0.54403324093799998</v>
      </c>
      <c r="K233">
        <v>0.77392036952599996</v>
      </c>
      <c r="L233">
        <v>0.28605991956100002</v>
      </c>
      <c r="M233">
        <v>-0.98323817017000004</v>
      </c>
      <c r="N233">
        <v>0.127824334476</v>
      </c>
      <c r="O233">
        <v>-0.42156866668699999</v>
      </c>
      <c r="P233">
        <v>0.90050082575699997</v>
      </c>
      <c r="Q233">
        <v>1.16809553537</v>
      </c>
      <c r="R233">
        <v>-0.51828191799599999</v>
      </c>
      <c r="S233">
        <v>0.23383311140400001</v>
      </c>
      <c r="T233">
        <v>0.76216699413900002</v>
      </c>
      <c r="U233">
        <v>-0.76971262750299996</v>
      </c>
      <c r="V233">
        <v>-0.27697382340100002</v>
      </c>
      <c r="W233">
        <v>-0.56309357594700005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v>0.29888442222299999</v>
      </c>
      <c r="AJ233">
        <v>-2.9210438874599998E-2</v>
      </c>
      <c r="AK233">
        <v>0.378991298029</v>
      </c>
      <c r="AL233">
        <v>-0.853262855722</v>
      </c>
      <c r="AM233">
        <v>0.58915102234899996</v>
      </c>
      <c r="AN233">
        <v>-0.24063744672500001</v>
      </c>
      <c r="AO233">
        <v>0.55021990898700002</v>
      </c>
      <c r="AP233">
        <v>0.80152145051199997</v>
      </c>
      <c r="AQ233">
        <v>0.30806540145799999</v>
      </c>
      <c r="AR233">
        <v>-0.96161577513300001</v>
      </c>
      <c r="AS233">
        <v>0.17798059501300001</v>
      </c>
      <c r="AT233">
        <v>-0.15399860339900001</v>
      </c>
      <c r="AU233">
        <v>0.90492008991299999</v>
      </c>
      <c r="AV233">
        <v>1.12457811747</v>
      </c>
      <c r="AW233">
        <v>-0.49199543986499999</v>
      </c>
      <c r="AX233">
        <v>0.28097918159899998</v>
      </c>
      <c r="AY233">
        <v>0.83006453028399996</v>
      </c>
      <c r="AZ233">
        <v>-0.79031800308900002</v>
      </c>
      <c r="BA233">
        <v>-0.27874415445400003</v>
      </c>
      <c r="BB233">
        <v>-0.490836991956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v>0.27677421778</v>
      </c>
      <c r="E234">
        <v>-3.6614087129400001E-2</v>
      </c>
      <c r="F234">
        <v>0.38101244094600001</v>
      </c>
      <c r="G234">
        <v>-0.77902793104500001</v>
      </c>
      <c r="H234">
        <v>0.26171711134199999</v>
      </c>
      <c r="I234">
        <v>-0.25682476872299997</v>
      </c>
      <c r="J234">
        <v>0.54450442075700001</v>
      </c>
      <c r="K234">
        <v>0.77752033976699997</v>
      </c>
      <c r="L234">
        <v>0.28598137786299999</v>
      </c>
      <c r="M234">
        <v>-0.98656363858899998</v>
      </c>
      <c r="N234">
        <v>0.12797045052600001</v>
      </c>
      <c r="O234">
        <v>-0.42593127265300001</v>
      </c>
      <c r="P234">
        <v>0.90576384347899996</v>
      </c>
      <c r="Q234">
        <v>1.1453829068000001</v>
      </c>
      <c r="R234">
        <v>-0.56138421914500003</v>
      </c>
      <c r="S234">
        <v>0.21973377136300001</v>
      </c>
      <c r="T234">
        <v>0.80281095338099995</v>
      </c>
      <c r="U234">
        <v>-0.63225320201900004</v>
      </c>
      <c r="V234">
        <v>-0.24457290587700001</v>
      </c>
      <c r="W234">
        <v>-0.47515748031499999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v>0.33486898387699998</v>
      </c>
      <c r="AJ234">
        <v>-2.9352890618200001E-2</v>
      </c>
      <c r="AK234">
        <v>0.38517163098399998</v>
      </c>
      <c r="AL234">
        <v>-0.83478055482299995</v>
      </c>
      <c r="AM234">
        <v>0.41088267059099998</v>
      </c>
      <c r="AN234">
        <v>-0.28091563159400001</v>
      </c>
      <c r="AO234">
        <v>0.54735576406499997</v>
      </c>
      <c r="AP234">
        <v>0.81944537800899997</v>
      </c>
      <c r="AQ234">
        <v>0.30414906935899999</v>
      </c>
      <c r="AR234">
        <v>-0.98624319395799998</v>
      </c>
      <c r="AS234">
        <v>0.16078912988499999</v>
      </c>
      <c r="AT234">
        <v>-0.25905054712199999</v>
      </c>
      <c r="AU234">
        <v>0.89746264392399999</v>
      </c>
      <c r="AV234">
        <v>1.0993179826299999</v>
      </c>
      <c r="AW234">
        <v>-0.44724137437400002</v>
      </c>
      <c r="AX234">
        <v>0.239775777312</v>
      </c>
      <c r="AY234">
        <v>0.97008890245599999</v>
      </c>
      <c r="AZ234">
        <v>-0.72628294140000005</v>
      </c>
      <c r="BA234">
        <v>-0.28345725556500001</v>
      </c>
      <c r="BB234">
        <v>-0.28656856828100002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v>0.28910483456300001</v>
      </c>
      <c r="E235">
        <v>-2.4661788279100001E-2</v>
      </c>
      <c r="F235">
        <v>0.38839570528299999</v>
      </c>
      <c r="G235">
        <v>-0.81172100829799998</v>
      </c>
      <c r="H235">
        <v>0.161996460466</v>
      </c>
      <c r="I235">
        <v>-0.28411266070500002</v>
      </c>
      <c r="J235">
        <v>0.54461132706399995</v>
      </c>
      <c r="K235">
        <v>0.83680075261700004</v>
      </c>
      <c r="L235">
        <v>0.280993633922</v>
      </c>
      <c r="M235">
        <v>-0.98678703290400005</v>
      </c>
      <c r="N235">
        <v>0.136845002503</v>
      </c>
      <c r="O235">
        <v>-0.433119353732</v>
      </c>
      <c r="P235">
        <v>0.90749696588999995</v>
      </c>
      <c r="Q235">
        <v>1.1208896938799999</v>
      </c>
      <c r="R235">
        <v>-0.49208560278899999</v>
      </c>
      <c r="S235">
        <v>0.21596402508400001</v>
      </c>
      <c r="T235">
        <v>0.85011053445499996</v>
      </c>
      <c r="U235">
        <v>-0.67394532302300003</v>
      </c>
      <c r="V235">
        <v>-0.28096294253100002</v>
      </c>
      <c r="W235">
        <v>-0.44422608664800001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v>0.36642929035999999</v>
      </c>
      <c r="AJ235">
        <v>8.8006013669699998E-2</v>
      </c>
      <c r="AK235">
        <v>0.41887168265500002</v>
      </c>
      <c r="AL235">
        <v>-0.851571929683</v>
      </c>
      <c r="AM235">
        <v>0.173523709395</v>
      </c>
      <c r="AN235">
        <v>-0.22629914681300001</v>
      </c>
      <c r="AO235">
        <v>0.54472171618099996</v>
      </c>
      <c r="AP235">
        <v>0.87577314097799996</v>
      </c>
      <c r="AQ235">
        <v>0.26267761305999998</v>
      </c>
      <c r="AR235">
        <v>-0.98192674645199995</v>
      </c>
      <c r="AS235">
        <v>0.28252414940199999</v>
      </c>
      <c r="AT235">
        <v>-0.37020417178699999</v>
      </c>
      <c r="AU235">
        <v>0.90027498197900002</v>
      </c>
      <c r="AV235">
        <v>1.1878745025599999</v>
      </c>
      <c r="AW235">
        <v>-0.47076789530000002</v>
      </c>
      <c r="AX235">
        <v>0.232864923374</v>
      </c>
      <c r="AY235">
        <v>0.88260449541399999</v>
      </c>
      <c r="AZ235">
        <v>-0.76865026665699998</v>
      </c>
      <c r="BA235">
        <v>-0.28438486319700002</v>
      </c>
      <c r="BB235">
        <v>-0.28227193203500001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v>0.33365636069499999</v>
      </c>
      <c r="E236">
        <v>-3.4531237222699997E-2</v>
      </c>
      <c r="F236">
        <v>0.38276548187999998</v>
      </c>
      <c r="G236">
        <v>-0.855945236655</v>
      </c>
      <c r="H236">
        <v>0.291370727429</v>
      </c>
      <c r="I236">
        <v>-0.28880899733299997</v>
      </c>
      <c r="J236">
        <v>0.54596614474600003</v>
      </c>
      <c r="K236">
        <v>0.79319376015099996</v>
      </c>
      <c r="L236">
        <v>0.440609002488</v>
      </c>
      <c r="M236">
        <v>-0.96239112574499996</v>
      </c>
      <c r="N236">
        <v>0.129316445743</v>
      </c>
      <c r="O236">
        <v>-0.341392849143</v>
      </c>
      <c r="P236">
        <v>0.90246381509899998</v>
      </c>
      <c r="Q236">
        <v>1.08920101773</v>
      </c>
      <c r="R236">
        <v>-0.31523802040100002</v>
      </c>
      <c r="S236">
        <v>0.21482070785900001</v>
      </c>
      <c r="T236">
        <v>0.75393246095199995</v>
      </c>
      <c r="U236">
        <v>-0.73084104887599999</v>
      </c>
      <c r="V236">
        <v>-0.28531230848400002</v>
      </c>
      <c r="W236">
        <v>-0.56883651935500001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v>0.42590166295100002</v>
      </c>
      <c r="AJ236">
        <v>7.9073062119199997E-2</v>
      </c>
      <c r="AK236">
        <v>0.379561589624</v>
      </c>
      <c r="AL236">
        <v>-0.85372287839100003</v>
      </c>
      <c r="AM236">
        <v>0.20908107136599999</v>
      </c>
      <c r="AN236">
        <v>-0.23541801409099999</v>
      </c>
      <c r="AO236">
        <v>0.55302537718699996</v>
      </c>
      <c r="AP236">
        <v>0.83007372747300001</v>
      </c>
      <c r="AQ236">
        <v>0.31550691974599998</v>
      </c>
      <c r="AR236">
        <v>-0.91285022787100001</v>
      </c>
      <c r="AS236">
        <v>0.43999068971799998</v>
      </c>
      <c r="AT236">
        <v>-0.248327729065</v>
      </c>
      <c r="AU236">
        <v>0.90789478837000004</v>
      </c>
      <c r="AV236">
        <v>1.2393631738999999</v>
      </c>
      <c r="AW236">
        <v>-0.34992705420199999</v>
      </c>
      <c r="AX236">
        <v>0.21900007226000001</v>
      </c>
      <c r="AY236">
        <v>0.76717722533499999</v>
      </c>
      <c r="AZ236">
        <v>-0.74168258004099996</v>
      </c>
      <c r="BA236">
        <v>-0.28445393080999998</v>
      </c>
      <c r="BB236">
        <v>-0.40284153823300001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v>0.36127263886400002</v>
      </c>
      <c r="E237">
        <v>-2.7465801911300003E-4</v>
      </c>
      <c r="F237">
        <v>0.37813578049300001</v>
      </c>
      <c r="G237">
        <v>-0.84979172647800005</v>
      </c>
      <c r="H237">
        <v>0.23620277550400001</v>
      </c>
      <c r="I237">
        <v>-0.26312621629600003</v>
      </c>
      <c r="J237">
        <v>0.55279984497599999</v>
      </c>
      <c r="K237">
        <v>0.78612189775499997</v>
      </c>
      <c r="L237">
        <v>0.32616857237000002</v>
      </c>
      <c r="M237">
        <v>-0.95625413250000002</v>
      </c>
      <c r="N237">
        <v>0.130103454171</v>
      </c>
      <c r="O237">
        <v>-0.32599477128600002</v>
      </c>
      <c r="P237">
        <v>0.91712243339999999</v>
      </c>
      <c r="Q237">
        <v>1.10914159958</v>
      </c>
      <c r="R237">
        <v>-0.46142546774400001</v>
      </c>
      <c r="S237">
        <v>0.20708963348100001</v>
      </c>
      <c r="T237">
        <v>0.83697735188900002</v>
      </c>
      <c r="U237">
        <v>-0.79959033767099996</v>
      </c>
      <c r="V237">
        <v>-0.28535493973600001</v>
      </c>
      <c r="W237">
        <v>-0.35214780059599998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v>0.41925120044199998</v>
      </c>
      <c r="AJ237">
        <v>0.133519326119</v>
      </c>
      <c r="AK237">
        <v>0.41655155929400001</v>
      </c>
      <c r="AL237">
        <v>-0.81777306818399997</v>
      </c>
      <c r="AM237">
        <v>0.222723528196</v>
      </c>
      <c r="AN237">
        <v>-0.251801999374</v>
      </c>
      <c r="AO237">
        <v>0.59077593446700005</v>
      </c>
      <c r="AP237">
        <v>0.84074862531899996</v>
      </c>
      <c r="AQ237">
        <v>0.42689565867200002</v>
      </c>
      <c r="AR237">
        <v>-0.83016732662799997</v>
      </c>
      <c r="AS237">
        <v>0.21062116677699999</v>
      </c>
      <c r="AT237">
        <v>-0.33454185966400002</v>
      </c>
      <c r="AU237">
        <v>0.92893026707600002</v>
      </c>
      <c r="AV237">
        <v>1.1977515295800001</v>
      </c>
      <c r="AW237">
        <v>-0.48024891088100002</v>
      </c>
      <c r="AX237">
        <v>0.22445719703100001</v>
      </c>
      <c r="AY237">
        <v>0.77029537780400004</v>
      </c>
      <c r="AZ237">
        <v>-0.79963081870999997</v>
      </c>
      <c r="BA237">
        <v>-0.27628758795500002</v>
      </c>
      <c r="BB237">
        <v>-0.33873516437200002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v>0.43942405634199999</v>
      </c>
      <c r="E238">
        <v>1.7316043530900001E-2</v>
      </c>
      <c r="F238">
        <v>0.39127996770500001</v>
      </c>
      <c r="G238">
        <v>-0.85056535531800004</v>
      </c>
      <c r="H238">
        <v>0.23095039289200001</v>
      </c>
      <c r="I238">
        <v>-5.8760463098499999E-2</v>
      </c>
      <c r="J238">
        <v>0.56857320320600002</v>
      </c>
      <c r="K238">
        <v>0.79566575309099996</v>
      </c>
      <c r="L238">
        <v>0.35147878583499997</v>
      </c>
      <c r="M238">
        <v>-0.93565883025700003</v>
      </c>
      <c r="N238">
        <v>0.143624706184</v>
      </c>
      <c r="O238">
        <v>-0.42556917001900002</v>
      </c>
      <c r="P238">
        <v>0.91422805927799999</v>
      </c>
      <c r="Q238">
        <v>1.1429044114</v>
      </c>
      <c r="R238">
        <v>-0.402326045716</v>
      </c>
      <c r="S238">
        <v>0.23018238055199999</v>
      </c>
      <c r="T238">
        <v>0.75856418676699999</v>
      </c>
      <c r="U238">
        <v>-0.76533572723099996</v>
      </c>
      <c r="V238">
        <v>-0.27869214198800002</v>
      </c>
      <c r="W238">
        <v>-0.50846417749499995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v>0.42296020583900001</v>
      </c>
      <c r="AJ238">
        <v>4.0625630354799998E-2</v>
      </c>
      <c r="AK238">
        <v>0.42242767311700002</v>
      </c>
      <c r="AL238">
        <v>-0.84228118010999997</v>
      </c>
      <c r="AM238">
        <v>0.171933671062</v>
      </c>
      <c r="AN238">
        <v>-2.27959381051E-2</v>
      </c>
      <c r="AO238">
        <v>0.59353285668300004</v>
      </c>
      <c r="AP238">
        <v>0.75159431019099998</v>
      </c>
      <c r="AQ238">
        <v>0.52556940484100001</v>
      </c>
      <c r="AR238">
        <v>-0.940785056334</v>
      </c>
      <c r="AS238">
        <v>0.18098919632300001</v>
      </c>
      <c r="AT238">
        <v>-0.39957051244300001</v>
      </c>
      <c r="AU238">
        <v>0.90660824057300005</v>
      </c>
      <c r="AV238">
        <v>1.1538548709500001</v>
      </c>
      <c r="AW238">
        <v>-0.45663164862200001</v>
      </c>
      <c r="AX238">
        <v>0.219920805622</v>
      </c>
      <c r="AY238">
        <v>0.75420658124899997</v>
      </c>
      <c r="AZ238">
        <v>-0.79136813884500001</v>
      </c>
      <c r="BA238">
        <v>-0.218909607315</v>
      </c>
      <c r="BB238">
        <v>-0.50465057380199996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v>0.33749938561600001</v>
      </c>
      <c r="E239">
        <v>-2.8223792391000001E-2</v>
      </c>
      <c r="F239">
        <v>0.38649551764500001</v>
      </c>
      <c r="G239">
        <v>-0.83099363497900003</v>
      </c>
      <c r="H239">
        <v>0.31423599528399998</v>
      </c>
      <c r="I239">
        <v>1.28166500773E-2</v>
      </c>
      <c r="J239">
        <v>0.55510411774299995</v>
      </c>
      <c r="K239">
        <v>0.76178319845499998</v>
      </c>
      <c r="L239">
        <v>0.27292599909999998</v>
      </c>
      <c r="M239">
        <v>-0.89635153417900004</v>
      </c>
      <c r="N239">
        <v>0.13155528224400001</v>
      </c>
      <c r="O239">
        <v>-0.311263511529</v>
      </c>
      <c r="P239">
        <v>0.90116617660999998</v>
      </c>
      <c r="Q239">
        <v>1.12667632669</v>
      </c>
      <c r="R239">
        <v>-0.19919571807100001</v>
      </c>
      <c r="S239">
        <v>0.22544564887900001</v>
      </c>
      <c r="T239">
        <v>0.77615963986400005</v>
      </c>
      <c r="U239">
        <v>-0.77113357644500002</v>
      </c>
      <c r="V239">
        <v>-0.28535493973600001</v>
      </c>
      <c r="W239">
        <v>-0.57020943157000004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v>0.35150060856699999</v>
      </c>
      <c r="AJ239">
        <v>-1.9603889205299999E-2</v>
      </c>
      <c r="AK239">
        <v>0.44450303981099998</v>
      </c>
      <c r="AL239">
        <v>-0.84393619484899995</v>
      </c>
      <c r="AM239">
        <v>0.224038711408</v>
      </c>
      <c r="AN239">
        <v>2.1687432947700001E-2</v>
      </c>
      <c r="AO239">
        <v>0.55831808444599995</v>
      </c>
      <c r="AP239">
        <v>0.71549455818899999</v>
      </c>
      <c r="AQ239">
        <v>0.32639011867500001</v>
      </c>
      <c r="AR239">
        <v>-0.92726958903699996</v>
      </c>
      <c r="AS239">
        <v>0.14936383005500001</v>
      </c>
      <c r="AT239">
        <v>-0.32208129589000001</v>
      </c>
      <c r="AU239">
        <v>0.89865365113600004</v>
      </c>
      <c r="AV239">
        <v>1.1349429043199999</v>
      </c>
      <c r="AW239">
        <v>-0.30605380108300001</v>
      </c>
      <c r="AX239">
        <v>0.24525248547799999</v>
      </c>
      <c r="AY239">
        <v>0.73440630014099995</v>
      </c>
      <c r="AZ239">
        <v>-0.71265183514800001</v>
      </c>
      <c r="BA239">
        <v>-0.255393951733</v>
      </c>
      <c r="BB239">
        <v>-0.543463947532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v>0.36769274696799997</v>
      </c>
      <c r="E240">
        <v>-5.9461760062700002E-3</v>
      </c>
      <c r="F240">
        <v>0.38024577662300002</v>
      </c>
      <c r="G240">
        <v>-0.69562089810399996</v>
      </c>
      <c r="H240">
        <v>0.237586153976</v>
      </c>
      <c r="I240">
        <v>-0.20061003678600001</v>
      </c>
      <c r="J240">
        <v>0.55283545074600005</v>
      </c>
      <c r="K240">
        <v>0.732456963154</v>
      </c>
      <c r="L240">
        <v>0.26571731538499999</v>
      </c>
      <c r="M240">
        <v>-0.94580864114100005</v>
      </c>
      <c r="N240">
        <v>0.26104527589400001</v>
      </c>
      <c r="O240">
        <v>-0.40437621325500001</v>
      </c>
      <c r="P240">
        <v>0.91159141417699996</v>
      </c>
      <c r="Q240">
        <v>1.1040826044200001</v>
      </c>
      <c r="R240">
        <v>-0.41459068585499997</v>
      </c>
      <c r="S240">
        <v>0.21794783355399999</v>
      </c>
      <c r="T240">
        <v>0.786956164091</v>
      </c>
      <c r="U240">
        <v>-0.83074109143300001</v>
      </c>
      <c r="V240">
        <v>-0.18479740968700001</v>
      </c>
      <c r="W240">
        <v>-0.50814733434299997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v>0.35057632991799997</v>
      </c>
      <c r="AJ240">
        <v>9.5264836329500002E-2</v>
      </c>
      <c r="AK240">
        <v>0.39996205607399998</v>
      </c>
      <c r="AL240">
        <v>-0.66889141146800002</v>
      </c>
      <c r="AM240">
        <v>0.286438684966</v>
      </c>
      <c r="AN240">
        <v>-4.2398226516199997E-2</v>
      </c>
      <c r="AO240">
        <v>0.54709867045600002</v>
      </c>
      <c r="AP240">
        <v>0.72765067514000004</v>
      </c>
      <c r="AQ240">
        <v>0.26396153423800001</v>
      </c>
      <c r="AR240">
        <v>-0.93740471430200001</v>
      </c>
      <c r="AS240">
        <v>0.13663224257000001</v>
      </c>
      <c r="AT240">
        <v>-0.32029828779399999</v>
      </c>
      <c r="AU240">
        <v>0.90054917867499995</v>
      </c>
      <c r="AV240">
        <v>1.1321579771900001</v>
      </c>
      <c r="AW240">
        <v>-0.380467785429</v>
      </c>
      <c r="AX240">
        <v>0.27056445540000001</v>
      </c>
      <c r="AY240">
        <v>0.737695881208</v>
      </c>
      <c r="AZ240">
        <v>-0.83246897405599996</v>
      </c>
      <c r="BA240">
        <v>-0.147456441222</v>
      </c>
      <c r="BB240">
        <v>-0.46548486140299999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v>0.408407745993</v>
      </c>
      <c r="E241">
        <v>9.0942938752599997E-2</v>
      </c>
      <c r="F241">
        <v>0.39335411417999999</v>
      </c>
      <c r="G241">
        <v>-0.81817165837100003</v>
      </c>
      <c r="H241">
        <v>0.17925698224600001</v>
      </c>
      <c r="I241">
        <v>0.12844605156300001</v>
      </c>
      <c r="J241">
        <v>0.559360268996</v>
      </c>
      <c r="K241">
        <v>0.74694189220100005</v>
      </c>
      <c r="L241">
        <v>0.325694600211</v>
      </c>
      <c r="M241">
        <v>-0.90222331261800004</v>
      </c>
      <c r="N241">
        <v>0.23835588157500001</v>
      </c>
      <c r="O241">
        <v>-0.346719062754</v>
      </c>
      <c r="P241">
        <v>0.90544718179899997</v>
      </c>
      <c r="Q241">
        <v>1.09829484452</v>
      </c>
      <c r="R241">
        <v>-0.51232257813399995</v>
      </c>
      <c r="S241">
        <v>0.20672879898800001</v>
      </c>
      <c r="T241">
        <v>0.74537327496000005</v>
      </c>
      <c r="U241">
        <v>-0.844915090511</v>
      </c>
      <c r="V241">
        <v>-0.250740116013</v>
      </c>
      <c r="W241">
        <v>-0.55142538778500005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v>0.298565122553</v>
      </c>
      <c r="AJ241">
        <v>-2.07008374755E-2</v>
      </c>
      <c r="AK241">
        <v>0.395884746254</v>
      </c>
      <c r="AL241">
        <v>-0.74657954898599999</v>
      </c>
      <c r="AM241">
        <v>0.214077814014</v>
      </c>
      <c r="AN241">
        <v>-0.19533931408300001</v>
      </c>
      <c r="AO241">
        <v>0.54447232371499998</v>
      </c>
      <c r="AP241">
        <v>0.78133992986900003</v>
      </c>
      <c r="AQ241">
        <v>0.31056308952700001</v>
      </c>
      <c r="AR241">
        <v>-0.95753302712499999</v>
      </c>
      <c r="AS241">
        <v>0.170215676604</v>
      </c>
      <c r="AT241">
        <v>-0.41254926996500002</v>
      </c>
      <c r="AU241">
        <v>0.960153446154</v>
      </c>
      <c r="AV241">
        <v>1.0936700826000001</v>
      </c>
      <c r="AW241">
        <v>-0.54041714994400003</v>
      </c>
      <c r="AX241">
        <v>0.20901750432899999</v>
      </c>
      <c r="AY241">
        <v>0.742975640178</v>
      </c>
      <c r="AZ241">
        <v>-0.70715434003699995</v>
      </c>
      <c r="BA241">
        <v>-0.25257177223799998</v>
      </c>
      <c r="BB241">
        <v>-0.50756737977699995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v>0.37294696468299998</v>
      </c>
      <c r="E242">
        <v>0.119479076766</v>
      </c>
      <c r="F242">
        <v>0.382173251888</v>
      </c>
      <c r="G242">
        <v>-0.83464630967999998</v>
      </c>
      <c r="H242">
        <v>0.177434475047</v>
      </c>
      <c r="I242">
        <v>-0.18973584287799999</v>
      </c>
      <c r="J242">
        <v>0.54915392168800004</v>
      </c>
      <c r="K242">
        <v>0.81077606610800002</v>
      </c>
      <c r="L242">
        <v>0.30286596658100001</v>
      </c>
      <c r="M242">
        <v>-0.93168059668100001</v>
      </c>
      <c r="N242">
        <v>0.15868120238899999</v>
      </c>
      <c r="O242">
        <v>-0.42475770038799998</v>
      </c>
      <c r="P242">
        <v>0.90110197628400002</v>
      </c>
      <c r="Q242">
        <v>1.12509543819</v>
      </c>
      <c r="R242">
        <v>-0.55508488708299997</v>
      </c>
      <c r="S242">
        <v>0.209001652802</v>
      </c>
      <c r="T242">
        <v>0.76967266834900006</v>
      </c>
      <c r="U242">
        <v>-0.83809458506699996</v>
      </c>
      <c r="V242">
        <v>-0.234484683098</v>
      </c>
      <c r="W242">
        <v>-0.55651861199200003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v>0.331019433413</v>
      </c>
      <c r="AJ242">
        <v>-5.3139803059999999E-3</v>
      </c>
      <c r="AK242">
        <v>0.37820458932200002</v>
      </c>
      <c r="AL242">
        <v>-0.76523486335500002</v>
      </c>
      <c r="AM242">
        <v>0.17394048795100001</v>
      </c>
      <c r="AN242">
        <v>0.78918815578799995</v>
      </c>
      <c r="AO242">
        <v>0.54356178711500003</v>
      </c>
      <c r="AP242">
        <v>0.76406234605099999</v>
      </c>
      <c r="AQ242">
        <v>0.278369470412</v>
      </c>
      <c r="AR242">
        <v>-0.97194454648100004</v>
      </c>
      <c r="AS242">
        <v>0.128491245974</v>
      </c>
      <c r="AT242">
        <v>-0.41685561857499998</v>
      </c>
      <c r="AU242">
        <v>0.92773956020399995</v>
      </c>
      <c r="AV242">
        <v>1.1164552241700001</v>
      </c>
      <c r="AW242">
        <v>-0.42727766230000003</v>
      </c>
      <c r="AX242">
        <v>0.22151633033599999</v>
      </c>
      <c r="AY242">
        <v>0.80527422538600002</v>
      </c>
      <c r="AZ242">
        <v>-0.76632026193900005</v>
      </c>
      <c r="BA242">
        <v>-0.20416293247699999</v>
      </c>
      <c r="BB242">
        <v>-0.52155553831099999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v>0.36811672391799999</v>
      </c>
      <c r="E243">
        <v>1.5524095924E-2</v>
      </c>
      <c r="F243">
        <v>0.38578435361000002</v>
      </c>
      <c r="G243">
        <v>-0.80339153271300001</v>
      </c>
      <c r="H243">
        <v>0.20128351128800001</v>
      </c>
      <c r="I243">
        <v>-0.252708050199</v>
      </c>
      <c r="J243">
        <v>0.57451676602099999</v>
      </c>
      <c r="K243">
        <v>0.76917470432099999</v>
      </c>
      <c r="L243">
        <v>0.27934451894899998</v>
      </c>
      <c r="M243">
        <v>-0.90535203453599999</v>
      </c>
      <c r="N243">
        <v>0.16413485026399999</v>
      </c>
      <c r="O243">
        <v>-0.422734229706</v>
      </c>
      <c r="P243">
        <v>0.92126816522999999</v>
      </c>
      <c r="Q243">
        <v>1.14100433375</v>
      </c>
      <c r="R243">
        <v>-0.55929098125800003</v>
      </c>
      <c r="S243">
        <v>0.22036370212299999</v>
      </c>
      <c r="T243">
        <v>0.79074379869400002</v>
      </c>
      <c r="U243">
        <v>-0.83151665500399996</v>
      </c>
      <c r="V243">
        <v>-0.27891342232999999</v>
      </c>
      <c r="W243">
        <v>-0.48907114821100001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v>0.35767114841300002</v>
      </c>
      <c r="AJ243">
        <v>-2.3254904933E-2</v>
      </c>
      <c r="AK243">
        <v>0.37317123062000002</v>
      </c>
      <c r="AL243">
        <v>-0.80951871161800004</v>
      </c>
      <c r="AM243">
        <v>0.31818611947999997</v>
      </c>
      <c r="AN243">
        <v>-0.18970514456199999</v>
      </c>
      <c r="AO243">
        <v>0.55431121882699996</v>
      </c>
      <c r="AP243">
        <v>0.72127847253999999</v>
      </c>
      <c r="AQ243">
        <v>0.34720565463399999</v>
      </c>
      <c r="AR243">
        <v>-0.97038410684599996</v>
      </c>
      <c r="AS243">
        <v>0.16274966489199999</v>
      </c>
      <c r="AT243">
        <v>-0.40347172191899999</v>
      </c>
      <c r="AU243">
        <v>0.91244686509700001</v>
      </c>
      <c r="AV243">
        <v>1.1141747446300001</v>
      </c>
      <c r="AW243">
        <v>-0.37174408050300001</v>
      </c>
      <c r="AX243">
        <v>0.219944081593</v>
      </c>
      <c r="AY243">
        <v>0.82812730424900005</v>
      </c>
      <c r="AZ243">
        <v>-0.74149357046999997</v>
      </c>
      <c r="BA243">
        <v>-0.27785474336100002</v>
      </c>
      <c r="BB243">
        <v>-0.54043704491699995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v>0.36145685682700002</v>
      </c>
      <c r="E244">
        <v>4.33096042005E-2</v>
      </c>
      <c r="F244">
        <v>0.39506171943399998</v>
      </c>
      <c r="G244">
        <v>-0.85644464548999999</v>
      </c>
      <c r="H244">
        <v>0.26368400830099997</v>
      </c>
      <c r="I244">
        <v>-0.295509316041</v>
      </c>
      <c r="J244">
        <v>0.55992542210200003</v>
      </c>
      <c r="K244">
        <v>0.81382625491399996</v>
      </c>
      <c r="L244">
        <v>0.29838849422899999</v>
      </c>
      <c r="M244">
        <v>-0.79631994197199996</v>
      </c>
      <c r="N244">
        <v>0.18555919680899999</v>
      </c>
      <c r="O244">
        <v>-0.37331953776999999</v>
      </c>
      <c r="P244">
        <v>0.89939542015700003</v>
      </c>
      <c r="Q244">
        <v>1.1021617076400001</v>
      </c>
      <c r="R244">
        <v>-0.54451275444000002</v>
      </c>
      <c r="S244">
        <v>0.240582368736</v>
      </c>
      <c r="T244">
        <v>0.74156323590700002</v>
      </c>
      <c r="U244">
        <v>-0.66214919911299996</v>
      </c>
      <c r="V244">
        <v>-0.28435146839499997</v>
      </c>
      <c r="W244">
        <v>-0.36785590609699997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v>0.41871290879799999</v>
      </c>
      <c r="AJ244">
        <v>-1.46563600266E-2</v>
      </c>
      <c r="AK244">
        <v>0.37455183657399999</v>
      </c>
      <c r="AL244">
        <v>-0.84709249928999997</v>
      </c>
      <c r="AM244">
        <v>0.37564218872600003</v>
      </c>
      <c r="AN244">
        <v>-0.27340564605599998</v>
      </c>
      <c r="AO244">
        <v>0.54373775907999999</v>
      </c>
      <c r="AP244">
        <v>0.74999365646399996</v>
      </c>
      <c r="AQ244">
        <v>0.30394020965399998</v>
      </c>
      <c r="AR244">
        <v>-0.83151841200200005</v>
      </c>
      <c r="AS244">
        <v>0.13530058404600001</v>
      </c>
      <c r="AT244">
        <v>-0.35184209668400002</v>
      </c>
      <c r="AU244">
        <v>0.90281298427300005</v>
      </c>
      <c r="AV244">
        <v>1.1877153917600001</v>
      </c>
      <c r="AW244">
        <v>-0.45702691231600001</v>
      </c>
      <c r="AX244">
        <v>0.234184822002</v>
      </c>
      <c r="AY244">
        <v>0.78292442094900006</v>
      </c>
      <c r="AZ244">
        <v>-0.69901721034099995</v>
      </c>
      <c r="BA244">
        <v>-0.284404779015</v>
      </c>
      <c r="BB244">
        <v>-0.317425521333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v>0.31901032882500002</v>
      </c>
      <c r="E245">
        <v>-6.8257245678300001E-3</v>
      </c>
      <c r="F245">
        <v>0.37814321798700001</v>
      </c>
      <c r="G245">
        <v>-0.69625195025700004</v>
      </c>
      <c r="H245">
        <v>0.22291261032000001</v>
      </c>
      <c r="I245">
        <v>-0.21150592804599999</v>
      </c>
      <c r="J245">
        <v>0.54386606484599997</v>
      </c>
      <c r="K245">
        <v>0.74609691822299995</v>
      </c>
      <c r="L245">
        <v>0.35619074004099999</v>
      </c>
      <c r="M245">
        <v>-0.95399759741400003</v>
      </c>
      <c r="N245">
        <v>0.13214744787400001</v>
      </c>
      <c r="O245">
        <v>-0.34898546425100002</v>
      </c>
      <c r="P245" s="10">
        <f>(AVERAGE(P240:P244)+AVERAGE(P246:P250))/2</f>
        <v>0.92182623261579999</v>
      </c>
      <c r="Q245" s="10">
        <f>(AVERAGE(Q240:Q244)+AVERAGE(Q246:Q250))/2</f>
        <v>1.1451355665970002</v>
      </c>
      <c r="R245" s="10">
        <f>(AVERAGE(R240:R244)+AVERAGE(R246:R250))/2</f>
        <v>-0.49190051886009989</v>
      </c>
      <c r="S245">
        <v>0.209805984049</v>
      </c>
      <c r="T245">
        <v>0.74913565264399995</v>
      </c>
      <c r="U245">
        <v>-0.76504248980099998</v>
      </c>
      <c r="V245">
        <v>-0.28528031348999999</v>
      </c>
      <c r="W245">
        <v>-0.44834996600900001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v>0.31041921141200002</v>
      </c>
      <c r="AJ245">
        <v>4.95551167763E-3</v>
      </c>
      <c r="AK245">
        <v>0.39263427319200001</v>
      </c>
      <c r="AL245">
        <v>-0.78720240954300003</v>
      </c>
      <c r="AM245">
        <v>0.343375209874</v>
      </c>
      <c r="AN245">
        <v>-0.27803145725099998</v>
      </c>
      <c r="AO245">
        <v>0.55684375526300001</v>
      </c>
      <c r="AP245">
        <v>0.75405559739399997</v>
      </c>
      <c r="AQ245">
        <v>0.32439934350299998</v>
      </c>
      <c r="AR245">
        <v>-0.96775816601800002</v>
      </c>
      <c r="AS245">
        <v>0.127311046146</v>
      </c>
      <c r="AT245">
        <v>-0.37267579785799998</v>
      </c>
      <c r="AU245" s="10">
        <f>(AVERAGE(AU240:AU244)+AVERAGE(AU246:AU250))/2</f>
        <v>0.91346106120360004</v>
      </c>
      <c r="AV245" s="10">
        <f>(AVERAGE(AV240:AV244)+AVERAGE(AV246:AV250))/2</f>
        <v>1.2496832173150003</v>
      </c>
      <c r="AW245" s="10">
        <f>(AVERAGE(AW240:AW244)+AVERAGE(AW246:AW250))/2</f>
        <v>-0.47167529555790005</v>
      </c>
      <c r="AX245">
        <v>0.226398693372</v>
      </c>
      <c r="AY245">
        <v>0.75506138832299996</v>
      </c>
      <c r="AZ245">
        <v>-0.807253561723</v>
      </c>
      <c r="BA245">
        <v>-0.28535493973600001</v>
      </c>
      <c r="BB245">
        <v>-0.308695625488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v>0.30231609485599997</v>
      </c>
      <c r="E246">
        <v>-3.7193181808700002E-2</v>
      </c>
      <c r="F246">
        <v>0.37647395797900002</v>
      </c>
      <c r="G246">
        <v>-0.71191709990399998</v>
      </c>
      <c r="H246">
        <v>0.20863043098699999</v>
      </c>
      <c r="I246">
        <v>-0.15781781185400001</v>
      </c>
      <c r="J246">
        <v>0.54371059304699998</v>
      </c>
      <c r="K246">
        <v>0.73187969494399996</v>
      </c>
      <c r="L246">
        <v>0.38269816887699998</v>
      </c>
      <c r="M246">
        <v>-0.96429646890599996</v>
      </c>
      <c r="N246">
        <v>0.13136307253099999</v>
      </c>
      <c r="O246">
        <v>-0.38431810053600002</v>
      </c>
      <c r="P246">
        <v>0.94116299648500001</v>
      </c>
      <c r="Q246">
        <v>1.1125284210599999</v>
      </c>
      <c r="R246">
        <v>-0.55973041624499997</v>
      </c>
      <c r="S246">
        <v>0.21050419541400001</v>
      </c>
      <c r="T246">
        <v>0.82907588795300002</v>
      </c>
      <c r="U246">
        <v>-0.58152388008300004</v>
      </c>
      <c r="V246">
        <v>-0.27867859296800002</v>
      </c>
      <c r="W246">
        <v>-0.52760712828900003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v>0.30946156114399997</v>
      </c>
      <c r="AJ246">
        <v>-8.0738300789499999E-3</v>
      </c>
      <c r="AK246">
        <v>0.38154988664799999</v>
      </c>
      <c r="AL246">
        <v>-0.80842830179799996</v>
      </c>
      <c r="AM246">
        <v>0.18836106099300001</v>
      </c>
      <c r="AN246">
        <v>-0.27376521451000002</v>
      </c>
      <c r="AO246">
        <v>0.55038142411699997</v>
      </c>
      <c r="AP246">
        <v>0.79119794655099995</v>
      </c>
      <c r="AQ246">
        <v>0.42664661742799997</v>
      </c>
      <c r="AR246">
        <v>-0.89804449169099998</v>
      </c>
      <c r="AS246">
        <v>0.19114454343000001</v>
      </c>
      <c r="AT246">
        <v>-0.322491555072</v>
      </c>
      <c r="AU246">
        <v>0.90466490684</v>
      </c>
      <c r="AV246">
        <v>1.3530923884999999</v>
      </c>
      <c r="AW246">
        <v>-0.49453792998599999</v>
      </c>
      <c r="AX246">
        <v>0.207710406934</v>
      </c>
      <c r="AY246">
        <v>0.75151112863000002</v>
      </c>
      <c r="AZ246">
        <v>-0.779843608942</v>
      </c>
      <c r="BA246">
        <v>-0.28488582352199998</v>
      </c>
      <c r="BB246">
        <v>-0.483342276874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v>0.33197725866900002</v>
      </c>
      <c r="E247">
        <v>3.4575392832E-2</v>
      </c>
      <c r="F247">
        <v>0.37300692276000003</v>
      </c>
      <c r="G247">
        <v>-0.84525322390400004</v>
      </c>
      <c r="H247">
        <v>0.28631484205199997</v>
      </c>
      <c r="I247">
        <v>-0.17180659670699999</v>
      </c>
      <c r="J247">
        <v>0.54798969937899999</v>
      </c>
      <c r="K247">
        <v>0.77552210001599997</v>
      </c>
      <c r="L247">
        <v>0.32164676776899997</v>
      </c>
      <c r="M247">
        <v>-0.95215479236599998</v>
      </c>
      <c r="N247">
        <v>0.14659431324399999</v>
      </c>
      <c r="O247">
        <v>-0.36016957375199998</v>
      </c>
      <c r="P247">
        <v>0.94194269439900002</v>
      </c>
      <c r="Q247">
        <v>1.15879268063</v>
      </c>
      <c r="R247">
        <v>-0.52475419601600004</v>
      </c>
      <c r="S247">
        <v>0.20507300938</v>
      </c>
      <c r="T247">
        <v>1.1908760201699999</v>
      </c>
      <c r="U247">
        <v>-0.72167560158699995</v>
      </c>
      <c r="V247">
        <v>-0.25912253124599999</v>
      </c>
      <c r="W247">
        <v>-0.52101030959899997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v>0.33220359022399998</v>
      </c>
      <c r="AJ247">
        <v>1.5603837438299999E-2</v>
      </c>
      <c r="AK247">
        <v>0.37272551724500003</v>
      </c>
      <c r="AL247">
        <v>-0.80942148134699998</v>
      </c>
      <c r="AM247">
        <v>0.23877458791200001</v>
      </c>
      <c r="AN247">
        <v>-0.29424972619299999</v>
      </c>
      <c r="AO247">
        <v>0.548471196198</v>
      </c>
      <c r="AP247">
        <v>0.82853496760300005</v>
      </c>
      <c r="AQ247">
        <v>0.29824558449100003</v>
      </c>
      <c r="AR247">
        <v>-0.96754958247300005</v>
      </c>
      <c r="AS247">
        <v>0.13692371792499999</v>
      </c>
      <c r="AT247">
        <v>-0.35682352808700002</v>
      </c>
      <c r="AU247">
        <v>0.92073369646299996</v>
      </c>
      <c r="AV247">
        <v>1.23309709787</v>
      </c>
      <c r="AW247">
        <v>-0.51011900319600001</v>
      </c>
      <c r="AX247">
        <v>0.22253903113699999</v>
      </c>
      <c r="AY247">
        <v>0.84016346016900001</v>
      </c>
      <c r="AZ247">
        <v>-0.761018255059</v>
      </c>
      <c r="BA247">
        <v>-0.25458676792399998</v>
      </c>
      <c r="BB247">
        <v>-0.361953443973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v>0.31835315780500001</v>
      </c>
      <c r="E248">
        <v>-4.9926274521000001E-3</v>
      </c>
      <c r="F248">
        <v>0.37901425652100001</v>
      </c>
      <c r="G248">
        <v>-0.80289138449200004</v>
      </c>
      <c r="H248">
        <v>0.23319595357799999</v>
      </c>
      <c r="I248">
        <v>-0.211801576238</v>
      </c>
      <c r="J248">
        <v>0.55441059634000001</v>
      </c>
      <c r="K248">
        <v>0.82131169052700004</v>
      </c>
      <c r="L248">
        <v>0.35565228905500001</v>
      </c>
      <c r="M248">
        <v>-0.92863184462699999</v>
      </c>
      <c r="N248">
        <v>0.13025219501400001</v>
      </c>
      <c r="O248">
        <v>-0.414844220047</v>
      </c>
      <c r="P248">
        <v>0.97292420063600005</v>
      </c>
      <c r="Q248">
        <v>1.2369730157300001</v>
      </c>
      <c r="R248">
        <v>-0.428277350467</v>
      </c>
      <c r="S248">
        <v>0.21439822133299999</v>
      </c>
      <c r="T248">
        <v>0.91459085912500004</v>
      </c>
      <c r="U248">
        <v>-0.84601598999899996</v>
      </c>
      <c r="V248">
        <v>-0.28524812188900001</v>
      </c>
      <c r="W248">
        <v>-0.512963505943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v>0.33979952750699999</v>
      </c>
      <c r="AJ248">
        <v>4.8645711599400003E-3</v>
      </c>
      <c r="AK248">
        <v>0.38004245716899998</v>
      </c>
      <c r="AL248">
        <v>-0.79492902142800004</v>
      </c>
      <c r="AM248">
        <v>0.210883512326</v>
      </c>
      <c r="AN248">
        <v>-0.27385882635199998</v>
      </c>
      <c r="AO248">
        <v>0.56645660055000002</v>
      </c>
      <c r="AP248">
        <v>0.88939597769699996</v>
      </c>
      <c r="AQ248">
        <v>0.338879528431</v>
      </c>
      <c r="AR248">
        <v>-0.86338510239900002</v>
      </c>
      <c r="AS248">
        <v>0.191489644751</v>
      </c>
      <c r="AT248">
        <v>-0.37813846443799998</v>
      </c>
      <c r="AU248">
        <v>0.90067473117200003</v>
      </c>
      <c r="AV248">
        <v>1.6098910864</v>
      </c>
      <c r="AW248">
        <v>-0.45483348539599999</v>
      </c>
      <c r="AX248">
        <v>0.30300398474899998</v>
      </c>
      <c r="AY248">
        <v>0.86726326255399999</v>
      </c>
      <c r="AZ248">
        <v>-0.81201401277100005</v>
      </c>
      <c r="BA248">
        <v>-0.28520549063700001</v>
      </c>
      <c r="BB248">
        <v>-0.167976899303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v>0.360039362581</v>
      </c>
      <c r="E249">
        <v>3.3534273403399997E-2</v>
      </c>
      <c r="F249">
        <v>0.44257174004799998</v>
      </c>
      <c r="G249">
        <v>-0.81235270550200001</v>
      </c>
      <c r="H249">
        <v>0.34792640638599998</v>
      </c>
      <c r="I249">
        <v>-0.25334735547800002</v>
      </c>
      <c r="J249">
        <v>0.544121444264</v>
      </c>
      <c r="K249">
        <v>0.93275486915100003</v>
      </c>
      <c r="L249">
        <v>0.31794730624599998</v>
      </c>
      <c r="M249">
        <v>-0.97662451314400001</v>
      </c>
      <c r="N249">
        <v>0.132622065146</v>
      </c>
      <c r="O249">
        <v>-0.43128286038000002</v>
      </c>
      <c r="P249">
        <v>0.91044327194600005</v>
      </c>
      <c r="Q249">
        <v>1.24897392453</v>
      </c>
      <c r="R249">
        <v>-0.30638517970000001</v>
      </c>
      <c r="S249">
        <v>0.20551986176699999</v>
      </c>
      <c r="T249">
        <v>0.74719150864499995</v>
      </c>
      <c r="U249">
        <v>-0.81057746975800005</v>
      </c>
      <c r="V249">
        <v>-0.285258846979</v>
      </c>
      <c r="W249">
        <v>-0.45306246516799997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v>0.310409062741</v>
      </c>
      <c r="AJ249">
        <v>-1.19673684024E-2</v>
      </c>
      <c r="AK249">
        <v>0.38382941649399999</v>
      </c>
      <c r="AL249">
        <v>-0.809518254361</v>
      </c>
      <c r="AM249">
        <v>0.212546632353</v>
      </c>
      <c r="AN249">
        <v>1.11386232378E-2</v>
      </c>
      <c r="AO249">
        <v>0.54626228168500002</v>
      </c>
      <c r="AP249">
        <v>0.78461174533</v>
      </c>
      <c r="AQ249">
        <v>0.40754548870500001</v>
      </c>
      <c r="AR249">
        <v>-0.92375074019600001</v>
      </c>
      <c r="AS249">
        <v>0.28074630909199999</v>
      </c>
      <c r="AT249">
        <v>-0.42296613211900003</v>
      </c>
      <c r="AU249">
        <v>0.90074463778299996</v>
      </c>
      <c r="AV249">
        <v>1.42081209421</v>
      </c>
      <c r="AW249">
        <v>-0.51979105299499995</v>
      </c>
      <c r="AX249">
        <v>0.47767621209</v>
      </c>
      <c r="AY249">
        <v>0.77695321843599996</v>
      </c>
      <c r="AZ249">
        <v>-0.83042827636500005</v>
      </c>
      <c r="BA249">
        <v>-0.27907904559899999</v>
      </c>
      <c r="BB249">
        <v>-0.19059820420900001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v>0.273380435664</v>
      </c>
      <c r="E250">
        <v>-2.2294510590999999E-2</v>
      </c>
      <c r="F250">
        <v>0.46454258833899997</v>
      </c>
      <c r="G250">
        <v>-0.84159591396800004</v>
      </c>
      <c r="H250">
        <v>0.29463023974199998</v>
      </c>
      <c r="I250">
        <v>-0.287034897156</v>
      </c>
      <c r="J250">
        <v>0.54548842524300001</v>
      </c>
      <c r="K250">
        <v>0.79231451917499995</v>
      </c>
      <c r="L250">
        <v>0.27638386760900002</v>
      </c>
      <c r="M250">
        <v>-0.95253586773599996</v>
      </c>
      <c r="N250">
        <v>0.13436447206300001</v>
      </c>
      <c r="O250">
        <v>-0.38421253862100002</v>
      </c>
      <c r="P250">
        <v>0.91298500504500002</v>
      </c>
      <c r="Q250">
        <v>1.1234486955</v>
      </c>
      <c r="R250">
        <v>-0.51405615940299998</v>
      </c>
      <c r="S250">
        <v>0.20746628544500001</v>
      </c>
      <c r="T250">
        <v>0.84205105199399999</v>
      </c>
      <c r="U250">
        <v>-0.84786077301200002</v>
      </c>
      <c r="V250">
        <v>-0.284692862032</v>
      </c>
      <c r="W250">
        <v>-0.47980081425999999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v>0.28829311545800002</v>
      </c>
      <c r="AJ250">
        <v>6.03078890718E-3</v>
      </c>
      <c r="AK250">
        <v>0.44586645195399999</v>
      </c>
      <c r="AL250">
        <v>-0.74462739908700004</v>
      </c>
      <c r="AM250">
        <v>0.22254860080700001</v>
      </c>
      <c r="AN250">
        <v>-0.23459481691699999</v>
      </c>
      <c r="AO250">
        <v>0.55252902338300003</v>
      </c>
      <c r="AP250">
        <v>0.751542285832</v>
      </c>
      <c r="AQ250">
        <v>0.54967735416700003</v>
      </c>
      <c r="AR250">
        <v>-0.96128200326299995</v>
      </c>
      <c r="AS250">
        <v>0.23922865464500001</v>
      </c>
      <c r="AT250">
        <v>-0.38449533782299999</v>
      </c>
      <c r="AU250">
        <v>0.90409060537499997</v>
      </c>
      <c r="AV250">
        <v>1.2357660858199999</v>
      </c>
      <c r="AW250">
        <v>-0.56053789351399996</v>
      </c>
      <c r="AX250">
        <v>0.21127476664</v>
      </c>
      <c r="AY250">
        <v>1.0478839632800001</v>
      </c>
      <c r="AZ250">
        <v>-0.838032552599</v>
      </c>
      <c r="BA250">
        <v>-0.28087507881599999</v>
      </c>
      <c r="BB250">
        <v>0.21635506937499999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v>0.28385036458500001</v>
      </c>
      <c r="E251">
        <v>-3.04936785291E-2</v>
      </c>
      <c r="F251">
        <v>0.40932797481299998</v>
      </c>
      <c r="G251">
        <v>-0.84196327281899996</v>
      </c>
      <c r="H251">
        <v>0.216577730542</v>
      </c>
      <c r="I251">
        <v>-0.23908141565999999</v>
      </c>
      <c r="J251">
        <v>0.54457739646900005</v>
      </c>
      <c r="K251">
        <v>0.729459611221</v>
      </c>
      <c r="L251">
        <v>0.32918355966500001</v>
      </c>
      <c r="M251">
        <v>-0.98188044644799999</v>
      </c>
      <c r="N251">
        <v>0.14918608417400001</v>
      </c>
      <c r="O251">
        <v>-0.34128949576500001</v>
      </c>
      <c r="P251">
        <v>0.90685324635499998</v>
      </c>
      <c r="Q251">
        <v>1.09429259272</v>
      </c>
      <c r="R251">
        <v>-0.52981089744099996</v>
      </c>
      <c r="S251">
        <v>0.24642135983499999</v>
      </c>
      <c r="T251">
        <v>0.84909858393100002</v>
      </c>
      <c r="U251">
        <v>-0.84183019119699998</v>
      </c>
      <c r="V251">
        <v>-0.26663920193700003</v>
      </c>
      <c r="W251">
        <v>-0.55854739910200002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v>0.29508660179899998</v>
      </c>
      <c r="AJ251">
        <v>-3.09736256257E-2</v>
      </c>
      <c r="AK251">
        <v>0.38872251135699998</v>
      </c>
      <c r="AL251">
        <v>-0.69922865885100005</v>
      </c>
      <c r="AM251">
        <v>0.26410397994200002</v>
      </c>
      <c r="AN251">
        <v>-0.122105657474</v>
      </c>
      <c r="AO251">
        <v>0.54555227231500003</v>
      </c>
      <c r="AP251">
        <v>0.71985241537300004</v>
      </c>
      <c r="AQ251">
        <v>0.32284210976</v>
      </c>
      <c r="AR251">
        <v>-0.98412103925700001</v>
      </c>
      <c r="AS251">
        <v>0.16810559560400001</v>
      </c>
      <c r="AT251">
        <v>-0.36484078902</v>
      </c>
      <c r="AU251">
        <v>0.903397714593</v>
      </c>
      <c r="AV251">
        <v>1.1226644046900001</v>
      </c>
      <c r="AW251">
        <v>-0.55046198770700006</v>
      </c>
      <c r="AX251">
        <v>0.210973088378</v>
      </c>
      <c r="AY251">
        <v>1.1295818557999999</v>
      </c>
      <c r="AZ251">
        <v>-0.72144233001500002</v>
      </c>
      <c r="BA251">
        <v>-0.26928825093699998</v>
      </c>
      <c r="BB251">
        <v>0.222231133119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v>0.30270327948600001</v>
      </c>
      <c r="E252">
        <v>-2.2856852508200002E-3</v>
      </c>
      <c r="F252">
        <v>0.42742771758699999</v>
      </c>
      <c r="G252">
        <v>-0.80354661502900004</v>
      </c>
      <c r="H252">
        <v>0.25946784302800002</v>
      </c>
      <c r="I252">
        <v>-0.23295815767700001</v>
      </c>
      <c r="J252">
        <v>0.54793996632700004</v>
      </c>
      <c r="K252">
        <v>0.73041303232400001</v>
      </c>
      <c r="L252">
        <v>0.27438799022299998</v>
      </c>
      <c r="M252">
        <v>-0.92817802468900001</v>
      </c>
      <c r="N252">
        <v>0.19083576785799999</v>
      </c>
      <c r="O252">
        <v>-0.35377618197900002</v>
      </c>
      <c r="P252">
        <v>0.90698442717399996</v>
      </c>
      <c r="Q252">
        <v>1.0779630635399999</v>
      </c>
      <c r="R252">
        <v>-0.47388955237899999</v>
      </c>
      <c r="S252">
        <v>0.20705241651299999</v>
      </c>
      <c r="T252">
        <v>0.77038753650299996</v>
      </c>
      <c r="U252">
        <v>-0.83835721071500002</v>
      </c>
      <c r="V252">
        <v>-0.28406126636200002</v>
      </c>
      <c r="W252">
        <v>-0.54472141700999999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v>0.27975311083799997</v>
      </c>
      <c r="AJ252">
        <v>-4.7069747687000004E-3</v>
      </c>
      <c r="AK252">
        <v>0.40324929307700003</v>
      </c>
      <c r="AL252">
        <v>-0.72159681877199999</v>
      </c>
      <c r="AM252">
        <v>0.245565011124</v>
      </c>
      <c r="AN252">
        <v>7.6393387601000007E-2</v>
      </c>
      <c r="AO252">
        <v>0.56199030942100003</v>
      </c>
      <c r="AP252">
        <v>0.72954720650899996</v>
      </c>
      <c r="AQ252">
        <v>0.43981756657400001</v>
      </c>
      <c r="AR252">
        <v>-0.92530679038899999</v>
      </c>
      <c r="AS252">
        <v>0.161389606405</v>
      </c>
      <c r="AT252">
        <v>-0.27509474299600001</v>
      </c>
      <c r="AU252">
        <v>0.90413991840100005</v>
      </c>
      <c r="AV252">
        <v>1.0939032956500001</v>
      </c>
      <c r="AW252">
        <v>-0.552498929124</v>
      </c>
      <c r="AX252">
        <v>0.204791775447</v>
      </c>
      <c r="AY252">
        <v>1.0501391092200001</v>
      </c>
      <c r="AZ252">
        <v>-0.75102785587300003</v>
      </c>
      <c r="BA252">
        <v>-0.28304364172300001</v>
      </c>
      <c r="BB252">
        <v>-0.49830326230700001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v>0.26896871650900001</v>
      </c>
      <c r="E253">
        <v>-3.6861882906400002E-2</v>
      </c>
      <c r="F253">
        <v>0.46368083573500002</v>
      </c>
      <c r="G253">
        <v>-0.71818296532399994</v>
      </c>
      <c r="H253">
        <v>0.21100393603100001</v>
      </c>
      <c r="I253">
        <v>-0.242413544206</v>
      </c>
      <c r="J253">
        <v>0.57140440139100002</v>
      </c>
      <c r="K253">
        <v>0.73268273514899995</v>
      </c>
      <c r="L253">
        <v>0.30880363813</v>
      </c>
      <c r="M253">
        <v>-0.85453289667999999</v>
      </c>
      <c r="N253">
        <v>0.161650070531</v>
      </c>
      <c r="O253">
        <v>-0.33325709618299998</v>
      </c>
      <c r="P253">
        <v>0.90226719634499997</v>
      </c>
      <c r="Q253">
        <v>1.0714406512700001</v>
      </c>
      <c r="R253">
        <v>-0.55282409574699998</v>
      </c>
      <c r="S253">
        <v>0.20516928099500001</v>
      </c>
      <c r="T253">
        <v>0.75194181564399998</v>
      </c>
      <c r="U253">
        <v>-0.84905832391000002</v>
      </c>
      <c r="V253">
        <v>-0.23089191234799999</v>
      </c>
      <c r="W253">
        <v>-0.54680546511399997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v>0.26729907460500002</v>
      </c>
      <c r="AJ253">
        <v>-3.7267829609999997E-2</v>
      </c>
      <c r="AK253">
        <v>0.41410651621</v>
      </c>
      <c r="AL253">
        <v>-0.58827593757800001</v>
      </c>
      <c r="AM253">
        <v>0.19283248741100001</v>
      </c>
      <c r="AN253">
        <v>-8.63677404138E-3</v>
      </c>
      <c r="AO253">
        <v>0.55191530465500005</v>
      </c>
      <c r="AP253">
        <v>0.74543351689699999</v>
      </c>
      <c r="AQ253">
        <v>0.39856872059300003</v>
      </c>
      <c r="AR253">
        <v>-0.86288571285299998</v>
      </c>
      <c r="AS253">
        <v>0.17127728262</v>
      </c>
      <c r="AT253">
        <v>-0.33008884434899999</v>
      </c>
      <c r="AU253">
        <v>0.91985695258300004</v>
      </c>
      <c r="AV253">
        <v>1.0824456253300001</v>
      </c>
      <c r="AW253">
        <v>-0.55402197628299998</v>
      </c>
      <c r="AX253">
        <v>0.205359531471</v>
      </c>
      <c r="AY253">
        <v>0.88024359195799995</v>
      </c>
      <c r="AZ253">
        <v>-0.82482300125300001</v>
      </c>
      <c r="BA253">
        <v>-0.28470006335699999</v>
      </c>
      <c r="BB253">
        <v>-0.36972852021699998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v>0.25525446798000001</v>
      </c>
      <c r="E254">
        <v>-3.62442484568E-2</v>
      </c>
      <c r="F254">
        <v>0.41860782083100001</v>
      </c>
      <c r="G254">
        <v>-0.679560938911</v>
      </c>
      <c r="H254">
        <v>0.16343748235200001</v>
      </c>
      <c r="I254">
        <v>-0.25037327032099999</v>
      </c>
      <c r="J254">
        <v>0.57165621148800005</v>
      </c>
      <c r="K254">
        <v>0.72869833652100002</v>
      </c>
      <c r="L254">
        <v>0.31468453997000001</v>
      </c>
      <c r="M254">
        <v>-0.88793324226799997</v>
      </c>
      <c r="N254">
        <v>0.14746522164</v>
      </c>
      <c r="O254">
        <v>-0.40423478846700001</v>
      </c>
      <c r="P254">
        <v>0.89847764507500005</v>
      </c>
      <c r="Q254">
        <v>1.10215106558</v>
      </c>
      <c r="R254">
        <v>-0.31183787772999999</v>
      </c>
      <c r="S254">
        <v>0.20999133151999999</v>
      </c>
      <c r="T254">
        <v>0.75895559025199999</v>
      </c>
      <c r="U254">
        <v>-0.82218176438000001</v>
      </c>
      <c r="V254">
        <v>-0.231753775839</v>
      </c>
      <c r="W254">
        <v>-0.47736429879499997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v>0.28381013117300002</v>
      </c>
      <c r="AJ254">
        <v>-3.7097304600799998E-2</v>
      </c>
      <c r="AK254">
        <v>0.397505478109</v>
      </c>
      <c r="AL254">
        <v>0.36504925618599998</v>
      </c>
      <c r="AM254">
        <v>0.20759554703499999</v>
      </c>
      <c r="AN254">
        <v>-9.30945314345E-2</v>
      </c>
      <c r="AO254">
        <v>0.57563765393999999</v>
      </c>
      <c r="AP254">
        <v>0.775133436776</v>
      </c>
      <c r="AQ254">
        <v>0.252698446603</v>
      </c>
      <c r="AR254">
        <v>-0.91648653538699998</v>
      </c>
      <c r="AS254">
        <v>0.28161128450599998</v>
      </c>
      <c r="AT254">
        <v>-0.40634247289800002</v>
      </c>
      <c r="AU254">
        <v>0.90309088457300002</v>
      </c>
      <c r="AV254">
        <v>1.1057258376700001</v>
      </c>
      <c r="AW254">
        <v>-0.52393248415500004</v>
      </c>
      <c r="AX254">
        <v>0.21312055394099999</v>
      </c>
      <c r="AY254">
        <v>0.94333129688700001</v>
      </c>
      <c r="AZ254">
        <v>-0.63551508581399996</v>
      </c>
      <c r="BA254">
        <v>-0.231935044881</v>
      </c>
      <c r="BB254">
        <v>-0.41471504560799999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v>0.26191355323900001</v>
      </c>
      <c r="E255">
        <v>-3.7257171796999999E-2</v>
      </c>
      <c r="F255">
        <v>0.73696455554899998</v>
      </c>
      <c r="G255">
        <v>-0.69718136645600004</v>
      </c>
      <c r="H255">
        <v>0.192040854008</v>
      </c>
      <c r="I255">
        <v>-0.29314979426400001</v>
      </c>
      <c r="J255">
        <v>0.55033400611200001</v>
      </c>
      <c r="K255">
        <v>0.72839171156899996</v>
      </c>
      <c r="L255">
        <v>0.30188930323399998</v>
      </c>
      <c r="M255">
        <v>-0.92453922437199998</v>
      </c>
      <c r="N255">
        <v>0.12726664939400001</v>
      </c>
      <c r="O255">
        <v>-0.39947783628</v>
      </c>
      <c r="P255">
        <v>0.89883073044899997</v>
      </c>
      <c r="Q255">
        <v>1.1090312222900001</v>
      </c>
      <c r="R255">
        <v>-0.50894503827100002</v>
      </c>
      <c r="S255">
        <v>0.23571063745099999</v>
      </c>
      <c r="T255">
        <v>0.74108850825399997</v>
      </c>
      <c r="U255">
        <v>-0.79669867507199998</v>
      </c>
      <c r="V255">
        <v>-0.28022429005799998</v>
      </c>
      <c r="W255">
        <v>-0.50008827366800002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v>0.27625297621599998</v>
      </c>
      <c r="AJ255">
        <v>-1.1976946160399999E-2</v>
      </c>
      <c r="AK255">
        <v>0.83329660211300005</v>
      </c>
      <c r="AL255">
        <v>-0.59186665110699999</v>
      </c>
      <c r="AM255">
        <v>0.16415419690999999</v>
      </c>
      <c r="AN255">
        <v>-0.23922939288299999</v>
      </c>
      <c r="AO255">
        <v>0.56640040344200004</v>
      </c>
      <c r="AP255">
        <v>0.75452252576699996</v>
      </c>
      <c r="AQ255">
        <v>0.33666351705399999</v>
      </c>
      <c r="AR255">
        <v>-0.98483617845399996</v>
      </c>
      <c r="AS255">
        <v>0.17627632039499999</v>
      </c>
      <c r="AT255">
        <v>-0.40748065537900002</v>
      </c>
      <c r="AU255">
        <v>0.91540187826800001</v>
      </c>
      <c r="AV255">
        <v>1.2118901554499999</v>
      </c>
      <c r="AW255">
        <v>-0.40085187549500001</v>
      </c>
      <c r="AX255">
        <v>0.21164155017399999</v>
      </c>
      <c r="AY255">
        <v>0.74269471831900002</v>
      </c>
      <c r="AZ255">
        <v>-0.587835612121</v>
      </c>
      <c r="BA255">
        <v>-0.28147087717300001</v>
      </c>
      <c r="BB255">
        <v>-0.445846747835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v>0.26852155559899998</v>
      </c>
      <c r="E256">
        <v>-3.6990468441100002E-2</v>
      </c>
      <c r="F256">
        <v>0.40002659121900003</v>
      </c>
      <c r="G256">
        <v>-0.80458901269799998</v>
      </c>
      <c r="H256">
        <v>0.343265603709</v>
      </c>
      <c r="I256">
        <v>-0.19869505809900001</v>
      </c>
      <c r="J256">
        <v>0.59092573621400002</v>
      </c>
      <c r="K256">
        <v>0.73297234415800006</v>
      </c>
      <c r="L256">
        <v>0.29271844964100002</v>
      </c>
      <c r="M256">
        <v>-0.94413489417300001</v>
      </c>
      <c r="N256">
        <v>0.127266778724</v>
      </c>
      <c r="O256">
        <v>-0.42780321485799999</v>
      </c>
      <c r="P256">
        <v>0.91625318914700005</v>
      </c>
      <c r="Q256">
        <v>1.14895455196</v>
      </c>
      <c r="R256">
        <v>-0.419095279205</v>
      </c>
      <c r="S256">
        <v>0.25165135127900001</v>
      </c>
      <c r="T256">
        <v>0.76981653773600001</v>
      </c>
      <c r="U256">
        <v>-0.84632320785699999</v>
      </c>
      <c r="V256">
        <v>-0.270624341825</v>
      </c>
      <c r="W256">
        <v>-0.41721161229100001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v>0.32166868811299998</v>
      </c>
      <c r="AJ256">
        <v>-3.6990468441100002E-2</v>
      </c>
      <c r="AK256">
        <v>0.47592059673499998</v>
      </c>
      <c r="AL256">
        <v>-0.61927537084399997</v>
      </c>
      <c r="AM256">
        <v>0.26922410403800001</v>
      </c>
      <c r="AN256">
        <v>-0.17877052790600001</v>
      </c>
      <c r="AO256">
        <v>0.56009381663799995</v>
      </c>
      <c r="AP256">
        <v>0.74913275253900002</v>
      </c>
      <c r="AQ256">
        <v>0.41266818292200003</v>
      </c>
      <c r="AR256">
        <v>-0.955228474647</v>
      </c>
      <c r="AS256">
        <v>0.17690457208099999</v>
      </c>
      <c r="AT256">
        <v>-0.40559018664199997</v>
      </c>
      <c r="AU256">
        <v>0.90487167173700001</v>
      </c>
      <c r="AV256">
        <v>1.2102316766400001</v>
      </c>
      <c r="AW256">
        <v>-0.40696337397999999</v>
      </c>
      <c r="AX256">
        <v>0.24994682440499999</v>
      </c>
      <c r="AY256">
        <v>0.75773594716299997</v>
      </c>
      <c r="AZ256">
        <v>-0.61405329721400004</v>
      </c>
      <c r="BA256">
        <v>-0.255540149878</v>
      </c>
      <c r="BB256">
        <v>-0.46675230179400001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v>0.32673845871000001</v>
      </c>
      <c r="E257">
        <v>-3.6808659897099999E-2</v>
      </c>
      <c r="F257">
        <v>0.41059455913100001</v>
      </c>
      <c r="G257">
        <v>-0.73459779441399997</v>
      </c>
      <c r="H257">
        <v>0.224203718902</v>
      </c>
      <c r="I257">
        <v>-0.26345659749700001</v>
      </c>
      <c r="J257">
        <v>0.56010060787100002</v>
      </c>
      <c r="K257">
        <v>0.72910911727899996</v>
      </c>
      <c r="L257">
        <v>0.374097491389</v>
      </c>
      <c r="M257">
        <v>-0.828581760394</v>
      </c>
      <c r="N257">
        <v>0.14905071971</v>
      </c>
      <c r="O257">
        <v>-0.43094611620099998</v>
      </c>
      <c r="P257">
        <v>0.90264950998899995</v>
      </c>
      <c r="Q257">
        <v>1.15439415112</v>
      </c>
      <c r="R257">
        <v>-0.53501105277500005</v>
      </c>
      <c r="S257">
        <v>0.232585682248</v>
      </c>
      <c r="T257">
        <v>0.84016709927099997</v>
      </c>
      <c r="U257">
        <v>-0.83248840949799996</v>
      </c>
      <c r="V257">
        <v>-0.25727959457999999</v>
      </c>
      <c r="W257">
        <v>-0.532975158294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v>0.466445542602</v>
      </c>
      <c r="AJ257">
        <v>-3.3381665310099999E-2</v>
      </c>
      <c r="AK257">
        <v>0.44302582596200002</v>
      </c>
      <c r="AL257">
        <v>-0.56743661754100005</v>
      </c>
      <c r="AM257">
        <v>0.176655257939</v>
      </c>
      <c r="AN257">
        <v>-1.57866987115E-2</v>
      </c>
      <c r="AO257">
        <v>0.56304351281999998</v>
      </c>
      <c r="AP257">
        <v>0.78753627411600002</v>
      </c>
      <c r="AQ257">
        <v>0.50015706387199999</v>
      </c>
      <c r="AR257">
        <v>-0.78690851683800001</v>
      </c>
      <c r="AS257">
        <v>0.132530575698</v>
      </c>
      <c r="AT257">
        <v>-0.42635936049899997</v>
      </c>
      <c r="AU257">
        <v>0.89933531144300005</v>
      </c>
      <c r="AV257">
        <v>1.14153305493</v>
      </c>
      <c r="AW257">
        <v>-0.502886503885</v>
      </c>
      <c r="AX257">
        <v>0.29018488491299999</v>
      </c>
      <c r="AY257">
        <v>1.09723659128</v>
      </c>
      <c r="AZ257">
        <v>-0.60241656771200003</v>
      </c>
      <c r="BA257">
        <v>-0.24207212462300001</v>
      </c>
      <c r="BB257">
        <v>-0.54156939555600003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v>0.35017176877200001</v>
      </c>
      <c r="E258">
        <v>-3.6157792733699998E-2</v>
      </c>
      <c r="F258">
        <v>0.37553509765600002</v>
      </c>
      <c r="G258">
        <v>-0.59328669693799996</v>
      </c>
      <c r="H258">
        <v>0.20900824241099999</v>
      </c>
      <c r="I258">
        <v>-0.29500705386699999</v>
      </c>
      <c r="J258">
        <v>0.56408632409399995</v>
      </c>
      <c r="K258">
        <v>0.75535889515499999</v>
      </c>
      <c r="L258">
        <v>0.31499726541700002</v>
      </c>
      <c r="M258">
        <v>-0.93704970476500005</v>
      </c>
      <c r="N258">
        <v>0.151990583667</v>
      </c>
      <c r="O258">
        <v>-0.42707193943799998</v>
      </c>
      <c r="P258">
        <v>0.94175100409400003</v>
      </c>
      <c r="Q258">
        <v>1.1795127858700001</v>
      </c>
      <c r="R258">
        <v>-0.47816556556500001</v>
      </c>
      <c r="S258">
        <v>0.23075153531600001</v>
      </c>
      <c r="T258">
        <v>0.82134638059800003</v>
      </c>
      <c r="U258">
        <v>-0.79484436775599998</v>
      </c>
      <c r="V258">
        <v>-0.28330761128900001</v>
      </c>
      <c r="W258">
        <v>-0.54615903028099999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v>0.47114777974499999</v>
      </c>
      <c r="AJ258">
        <v>4.3192089618099998E-2</v>
      </c>
      <c r="AK258">
        <v>0.406798761743</v>
      </c>
      <c r="AL258">
        <v>-0.461302024586</v>
      </c>
      <c r="AM258">
        <v>0.207792970469</v>
      </c>
      <c r="AN258">
        <v>-0.123943411903</v>
      </c>
      <c r="AO258">
        <v>0.56561191425500001</v>
      </c>
      <c r="AP258">
        <v>0.84484846419600002</v>
      </c>
      <c r="AQ258">
        <v>0.38855344684499998</v>
      </c>
      <c r="AR258">
        <v>-0.915905016736</v>
      </c>
      <c r="AS258">
        <v>0.22125852010899999</v>
      </c>
      <c r="AT258">
        <v>-0.42057536574900001</v>
      </c>
      <c r="AU258">
        <v>0.92428554791799999</v>
      </c>
      <c r="AV258">
        <v>1.15197029112</v>
      </c>
      <c r="AW258">
        <v>-0.47784978644199999</v>
      </c>
      <c r="AX258">
        <v>0.26868915873100002</v>
      </c>
      <c r="AY258">
        <v>1.1074807049399999</v>
      </c>
      <c r="AZ258">
        <v>-0.65060793348900003</v>
      </c>
      <c r="BA258">
        <v>-0.20816960961200001</v>
      </c>
      <c r="BB258">
        <v>-0.38068691058499998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v>0.35958549165499998</v>
      </c>
      <c r="E259">
        <v>2.1196541110200001E-2</v>
      </c>
      <c r="F259">
        <v>0.37491447640600001</v>
      </c>
      <c r="G259">
        <v>-0.54314141270799998</v>
      </c>
      <c r="H259">
        <v>0.19090222908999999</v>
      </c>
      <c r="I259">
        <v>-0.20937654256300001</v>
      </c>
      <c r="J259">
        <v>0.62195972963699997</v>
      </c>
      <c r="K259">
        <v>0.79488444823799997</v>
      </c>
      <c r="L259">
        <v>0.30799167848499998</v>
      </c>
      <c r="M259">
        <v>-0.88077743440900003</v>
      </c>
      <c r="N259">
        <v>0.17705660157700001</v>
      </c>
      <c r="O259">
        <v>-0.34729701095600002</v>
      </c>
      <c r="P259">
        <v>0.91552463305200005</v>
      </c>
      <c r="Q259">
        <v>1.1548747779699999</v>
      </c>
      <c r="R259">
        <v>-0.54726192259200002</v>
      </c>
      <c r="S259">
        <v>0.23458379811800001</v>
      </c>
      <c r="T259">
        <v>0.96258709925300001</v>
      </c>
      <c r="U259">
        <v>-0.80095182426900002</v>
      </c>
      <c r="V259">
        <v>-0.16810490722999999</v>
      </c>
      <c r="W259">
        <v>-0.29755081792999999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v>0.34796096743600002</v>
      </c>
      <c r="AJ259">
        <v>3.8679482240400003E-4</v>
      </c>
      <c r="AK259">
        <v>0.38821912461399999</v>
      </c>
      <c r="AL259">
        <v>-0.54245115552599998</v>
      </c>
      <c r="AM259">
        <v>0.249950230154</v>
      </c>
      <c r="AN259">
        <v>-0.178951037565</v>
      </c>
      <c r="AO259">
        <v>0.61921793943500003</v>
      </c>
      <c r="AP259">
        <v>0.83211465448599997</v>
      </c>
      <c r="AQ259">
        <v>0.31021636613499998</v>
      </c>
      <c r="AR259">
        <v>-0.93300657921200003</v>
      </c>
      <c r="AS259">
        <v>0.30538793007300002</v>
      </c>
      <c r="AT259">
        <v>-0.43406206807499997</v>
      </c>
      <c r="AU259">
        <v>0.90104678010399997</v>
      </c>
      <c r="AV259">
        <v>1.1023938546600001</v>
      </c>
      <c r="AW259">
        <v>-0.50571034058099995</v>
      </c>
      <c r="AX259">
        <v>0.21376158968699999</v>
      </c>
      <c r="AY259">
        <v>0.99173540168700003</v>
      </c>
      <c r="AZ259">
        <v>-0.66688141619600005</v>
      </c>
      <c r="BA259">
        <v>-0.28194073210999998</v>
      </c>
      <c r="BB259">
        <v>-1.7029369191999998E-2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v>0.295882787742</v>
      </c>
      <c r="E260">
        <v>-7.7340632168E-3</v>
      </c>
      <c r="F260">
        <v>0.37383337252400001</v>
      </c>
      <c r="G260">
        <v>-0.473363569787</v>
      </c>
      <c r="H260">
        <v>0.166259187344</v>
      </c>
      <c r="I260">
        <v>-0.29254467698600001</v>
      </c>
      <c r="J260">
        <v>0.56256754111600005</v>
      </c>
      <c r="K260">
        <v>0.79113868798999998</v>
      </c>
      <c r="L260">
        <v>0.30619011825800002</v>
      </c>
      <c r="M260">
        <v>-0.95717763260300004</v>
      </c>
      <c r="N260">
        <v>0.13971769659</v>
      </c>
      <c r="O260">
        <v>-0.41833976232100001</v>
      </c>
      <c r="P260">
        <v>0.89801269262299999</v>
      </c>
      <c r="Q260">
        <v>1.1904247392</v>
      </c>
      <c r="R260">
        <v>-0.51217893579200002</v>
      </c>
      <c r="S260">
        <v>0.20531717761599999</v>
      </c>
      <c r="T260">
        <v>0.80851010058399997</v>
      </c>
      <c r="U260">
        <v>-0.77754530697799995</v>
      </c>
      <c r="V260">
        <v>-0.28329506305800001</v>
      </c>
      <c r="W260">
        <v>-0.37992435916700001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v>0.342024762378</v>
      </c>
      <c r="AJ260">
        <v>-3.5804873619399998E-2</v>
      </c>
      <c r="AK260">
        <v>0.39278591163600002</v>
      </c>
      <c r="AL260">
        <v>-0.413179821334</v>
      </c>
      <c r="AM260">
        <v>0.16735945180299999</v>
      </c>
      <c r="AN260">
        <v>-0.13429179095499999</v>
      </c>
      <c r="AO260">
        <v>0.58062179895699995</v>
      </c>
      <c r="AP260">
        <v>0.84890674775700004</v>
      </c>
      <c r="AQ260">
        <v>0.28380951170099999</v>
      </c>
      <c r="AR260">
        <v>-0.86374034460799998</v>
      </c>
      <c r="AS260">
        <v>0.14917762729699999</v>
      </c>
      <c r="AT260">
        <v>-0.42587921202500001</v>
      </c>
      <c r="AU260">
        <v>0.91613645006400002</v>
      </c>
      <c r="AV260">
        <v>1.22857338479</v>
      </c>
      <c r="AW260">
        <v>-0.277690405498</v>
      </c>
      <c r="AX260">
        <v>0.205368333954</v>
      </c>
      <c r="AY260">
        <v>0.79405397726100002</v>
      </c>
      <c r="AZ260">
        <v>-0.75382992584800002</v>
      </c>
      <c r="BA260">
        <v>-0.28518375524</v>
      </c>
      <c r="BB260">
        <v>-0.26388703912200001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v>0.30521701006099999</v>
      </c>
      <c r="E261">
        <v>4.22882743252E-3</v>
      </c>
      <c r="F261">
        <v>0.379124554093</v>
      </c>
      <c r="G261">
        <v>-0.64204888090599999</v>
      </c>
      <c r="H261">
        <v>0.18390187551500001</v>
      </c>
      <c r="I261">
        <v>-0.25275890383799998</v>
      </c>
      <c r="J261">
        <v>0.562292891643</v>
      </c>
      <c r="K261">
        <v>0.788631856907</v>
      </c>
      <c r="L261">
        <v>0.28333846662099998</v>
      </c>
      <c r="M261">
        <v>-0.97088347207000003</v>
      </c>
      <c r="N261">
        <v>0.14667369767899999</v>
      </c>
      <c r="O261">
        <v>-0.43305807630999998</v>
      </c>
      <c r="P261">
        <v>0.89743575433099998</v>
      </c>
      <c r="Q261">
        <v>1.5315810967700001</v>
      </c>
      <c r="R261">
        <v>-0.48765961772200001</v>
      </c>
      <c r="S261">
        <v>0.259566527908</v>
      </c>
      <c r="T261">
        <v>0.78238883103699997</v>
      </c>
      <c r="U261">
        <v>-0.70536616593099999</v>
      </c>
      <c r="V261">
        <v>-0.28375404623900002</v>
      </c>
      <c r="W261">
        <v>-0.53964159603299999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v>0.29099269254799998</v>
      </c>
      <c r="AJ261">
        <v>-3.1381692667700002E-2</v>
      </c>
      <c r="AK261">
        <v>0.59988692589799997</v>
      </c>
      <c r="AL261">
        <v>-0.71559818216600002</v>
      </c>
      <c r="AM261">
        <v>0.239418195286</v>
      </c>
      <c r="AN261">
        <v>-0.25407852683299997</v>
      </c>
      <c r="AO261">
        <v>0.57410132670199998</v>
      </c>
      <c r="AP261">
        <v>0.80206474971099995</v>
      </c>
      <c r="AQ261">
        <v>0.32324972238299998</v>
      </c>
      <c r="AR261">
        <v>-0.70544489884499995</v>
      </c>
      <c r="AS261">
        <v>0.147067414003</v>
      </c>
      <c r="AT261">
        <v>-0.42075605397999999</v>
      </c>
      <c r="AU261">
        <v>0.91207775692799997</v>
      </c>
      <c r="AV261">
        <v>1.3986524951399999</v>
      </c>
      <c r="AW261">
        <v>-0.43010389480799999</v>
      </c>
      <c r="AX261">
        <v>0.28156727676400001</v>
      </c>
      <c r="AY261">
        <v>0.82160831390900002</v>
      </c>
      <c r="AZ261">
        <v>-0.72220073708499999</v>
      </c>
      <c r="BA261">
        <v>-0.28266188600199998</v>
      </c>
      <c r="BB261">
        <v>-0.386719849487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v>0.29688186715699999</v>
      </c>
      <c r="E262">
        <v>-3.5859886246599998E-2</v>
      </c>
      <c r="F262">
        <v>0.375618865222</v>
      </c>
      <c r="G262">
        <v>-0.63244830742699998</v>
      </c>
      <c r="H262">
        <v>0.32072832673899998</v>
      </c>
      <c r="I262">
        <v>-0.14699419184199999</v>
      </c>
      <c r="J262">
        <v>0.550610231931</v>
      </c>
      <c r="K262">
        <v>0.75220093423800005</v>
      </c>
      <c r="L262">
        <v>0.25800733277400001</v>
      </c>
      <c r="M262">
        <v>-0.88682510954600002</v>
      </c>
      <c r="N262">
        <v>0.26641433529399999</v>
      </c>
      <c r="O262">
        <v>-0.41356448799200002</v>
      </c>
      <c r="P262">
        <v>0.89812403657600004</v>
      </c>
      <c r="Q262">
        <v>1.2569001737800001</v>
      </c>
      <c r="R262">
        <v>-0.44880838048299998</v>
      </c>
      <c r="S262">
        <v>0.20517399825300001</v>
      </c>
      <c r="T262">
        <v>0.78601013897100003</v>
      </c>
      <c r="U262">
        <v>-0.67408373994699999</v>
      </c>
      <c r="V262">
        <v>-0.22042911461299999</v>
      </c>
      <c r="W262">
        <v>-0.49248826951699998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v>0.31000658776099999</v>
      </c>
      <c r="AJ262">
        <v>-8.2933442194299996E-3</v>
      </c>
      <c r="AK262">
        <v>0.54792604139400003</v>
      </c>
      <c r="AL262">
        <v>-0.57875962189300001</v>
      </c>
      <c r="AM262">
        <v>0.40187841477300001</v>
      </c>
      <c r="AN262">
        <v>-0.29024347788400001</v>
      </c>
      <c r="AO262">
        <v>0.54774072593800005</v>
      </c>
      <c r="AP262">
        <v>0.78325452547200003</v>
      </c>
      <c r="AQ262">
        <v>0.33565900188699999</v>
      </c>
      <c r="AR262">
        <v>-0.44505935618300002</v>
      </c>
      <c r="AS262">
        <v>0.12856943346899999</v>
      </c>
      <c r="AT262">
        <v>5.3942228047600002E-2</v>
      </c>
      <c r="AU262">
        <v>1.06079728483</v>
      </c>
      <c r="AV262">
        <v>1.20391567795</v>
      </c>
      <c r="AW262">
        <v>-0.42991865604200002</v>
      </c>
      <c r="AX262">
        <v>0.59449101359699996</v>
      </c>
      <c r="AY262">
        <v>0.91349843247100004</v>
      </c>
      <c r="AZ262">
        <v>-0.62803887827100002</v>
      </c>
      <c r="BA262">
        <v>-0.223835625146</v>
      </c>
      <c r="BB262">
        <v>-0.29893022018499998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v>0.28213568068</v>
      </c>
      <c r="E263">
        <v>-3.5252712965000002E-2</v>
      </c>
      <c r="F263">
        <v>0.39194828761</v>
      </c>
      <c r="G263">
        <v>-0.41139225937000001</v>
      </c>
      <c r="H263">
        <v>0.18208338885799999</v>
      </c>
      <c r="I263">
        <v>-0.16884799152999999</v>
      </c>
      <c r="J263">
        <v>0.57043555814699998</v>
      </c>
      <c r="K263">
        <v>0.83456737472300002</v>
      </c>
      <c r="L263">
        <v>0.28517705398100002</v>
      </c>
      <c r="M263">
        <v>-0.92119766408100001</v>
      </c>
      <c r="N263">
        <v>0.13774754364899999</v>
      </c>
      <c r="O263">
        <v>-0.30997579509500001</v>
      </c>
      <c r="P263">
        <v>0.89882149195000005</v>
      </c>
      <c r="Q263">
        <v>1.1255374838100001</v>
      </c>
      <c r="R263">
        <v>-0.45242580248800002</v>
      </c>
      <c r="S263">
        <v>0.209416102439</v>
      </c>
      <c r="T263">
        <v>0.88447393259499996</v>
      </c>
      <c r="U263">
        <v>-0.67743987171700004</v>
      </c>
      <c r="V263">
        <v>-0.27129357401400001</v>
      </c>
      <c r="W263">
        <v>-0.52403092094600001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v>0.28257178623899998</v>
      </c>
      <c r="AJ263">
        <v>7.7513914276100002E-3</v>
      </c>
      <c r="AK263">
        <v>0.46203115709300002</v>
      </c>
      <c r="AL263">
        <v>-0.45041084636000001</v>
      </c>
      <c r="AM263">
        <v>0.19304600575700001</v>
      </c>
      <c r="AN263">
        <v>-0.29732336982599999</v>
      </c>
      <c r="AO263">
        <v>0.59918473183499998</v>
      </c>
      <c r="AP263">
        <v>1.07701737161</v>
      </c>
      <c r="AQ263">
        <v>0.395700015771</v>
      </c>
      <c r="AR263">
        <v>-0.68674566511099999</v>
      </c>
      <c r="AS263">
        <v>0.143789428444</v>
      </c>
      <c r="AT263">
        <v>-0.30556636793500003</v>
      </c>
      <c r="AU263">
        <v>1.19945475699</v>
      </c>
      <c r="AV263">
        <v>1.0942479755400001</v>
      </c>
      <c r="AW263">
        <v>-0.36088690370400001</v>
      </c>
      <c r="AX263">
        <v>0.24528651130599999</v>
      </c>
      <c r="AY263">
        <v>1.03417192942</v>
      </c>
      <c r="AZ263">
        <v>-0.56396668165200003</v>
      </c>
      <c r="BA263">
        <v>-0.166732865954</v>
      </c>
      <c r="BB263">
        <v>-1.25784029706E-2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v>0.36207857734900001</v>
      </c>
      <c r="E264">
        <v>-3.6990510921099999E-2</v>
      </c>
      <c r="F264">
        <v>0.39164375706400001</v>
      </c>
      <c r="G264">
        <v>-0.52276310163499995</v>
      </c>
      <c r="H264">
        <v>0.16339217104600001</v>
      </c>
      <c r="I264">
        <v>-0.170116318558</v>
      </c>
      <c r="J264">
        <v>0.54390356917899996</v>
      </c>
      <c r="K264">
        <v>0.79552446420400003</v>
      </c>
      <c r="L264">
        <v>0.31850043065599998</v>
      </c>
      <c r="M264">
        <v>-0.96499972490599994</v>
      </c>
      <c r="N264">
        <v>0.174196934916</v>
      </c>
      <c r="O264">
        <v>-0.30697321676700001</v>
      </c>
      <c r="P264">
        <v>0.89916862773399997</v>
      </c>
      <c r="Q264">
        <v>1.11499877669</v>
      </c>
      <c r="R264">
        <v>-0.48682715797100001</v>
      </c>
      <c r="S264">
        <v>0.21084430651</v>
      </c>
      <c r="T264">
        <v>0.77890373322899997</v>
      </c>
      <c r="U264">
        <v>-0.79199031683099996</v>
      </c>
      <c r="V264">
        <v>-0.28261459987300003</v>
      </c>
      <c r="W264">
        <v>-0.43969136916099999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v>0.26463308039400002</v>
      </c>
      <c r="AJ264">
        <v>-3.7246470874099998E-2</v>
      </c>
      <c r="AK264">
        <v>0.42914696512200001</v>
      </c>
      <c r="AL264">
        <v>-0.70270934683999997</v>
      </c>
      <c r="AM264">
        <v>0.21687826015100001</v>
      </c>
      <c r="AN264">
        <v>-0.25587939419900002</v>
      </c>
      <c r="AO264">
        <v>0.56187452365900004</v>
      </c>
      <c r="AP264">
        <v>0.75383983955599998</v>
      </c>
      <c r="AQ264">
        <v>0.57443633581300002</v>
      </c>
      <c r="AR264">
        <v>-0.87178618779200001</v>
      </c>
      <c r="AS264">
        <v>0.17512572434699999</v>
      </c>
      <c r="AT264">
        <v>-0.21442031171699999</v>
      </c>
      <c r="AU264">
        <v>0.89767151036799997</v>
      </c>
      <c r="AV264">
        <v>1.12920444648</v>
      </c>
      <c r="AW264">
        <v>-0.40148150522199999</v>
      </c>
      <c r="AX264">
        <v>0.22910026080000001</v>
      </c>
      <c r="AY264">
        <v>0.91475890844100005</v>
      </c>
      <c r="AZ264">
        <v>-0.73599820095699997</v>
      </c>
      <c r="BA264">
        <v>-0.236195651289</v>
      </c>
      <c r="BB264">
        <v>-0.28577404632300002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v>0.32075805617499997</v>
      </c>
      <c r="E265">
        <v>1.4243251250499999E-2</v>
      </c>
      <c r="F265">
        <v>0.38737263775699998</v>
      </c>
      <c r="G265">
        <v>-0.62356580882500001</v>
      </c>
      <c r="H265">
        <v>0.174507369734</v>
      </c>
      <c r="I265">
        <v>-0.23389218479599999</v>
      </c>
      <c r="J265">
        <v>0.54786297297099995</v>
      </c>
      <c r="K265">
        <v>0.82269159180200002</v>
      </c>
      <c r="L265">
        <v>0.41339753589299999</v>
      </c>
      <c r="M265">
        <v>-0.93649939225699996</v>
      </c>
      <c r="N265">
        <v>0.131301100137</v>
      </c>
      <c r="O265">
        <v>-0.36886475069399999</v>
      </c>
      <c r="P265">
        <v>0.91365611387000001</v>
      </c>
      <c r="Q265">
        <v>1.15459938701</v>
      </c>
      <c r="R265">
        <v>-0.21919074793599999</v>
      </c>
      <c r="S265">
        <v>0.20497475441099999</v>
      </c>
      <c r="T265">
        <v>0.787330722531</v>
      </c>
      <c r="U265">
        <v>-0.73017674763600005</v>
      </c>
      <c r="V265">
        <v>-0.28192800447499999</v>
      </c>
      <c r="W265">
        <v>-0.50713245492900005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v>0.29690102169499999</v>
      </c>
      <c r="AJ265">
        <v>1.4712583013900001E-2</v>
      </c>
      <c r="AK265">
        <v>0.45007318318200001</v>
      </c>
      <c r="AL265">
        <v>-0.679801191784</v>
      </c>
      <c r="AM265">
        <v>0.22060579723000001</v>
      </c>
      <c r="AN265">
        <v>-0.16479847988999999</v>
      </c>
      <c r="AO265">
        <v>0.55655933802799995</v>
      </c>
      <c r="AP265">
        <v>0.74991214007899998</v>
      </c>
      <c r="AQ265">
        <v>0.38086828793700001</v>
      </c>
      <c r="AR265">
        <v>-0.94415914084100006</v>
      </c>
      <c r="AS265">
        <v>0.13078866417400001</v>
      </c>
      <c r="AT265">
        <v>-0.36378926891800001</v>
      </c>
      <c r="AU265">
        <v>0.90420412522100002</v>
      </c>
      <c r="AV265">
        <v>1.1770711783200001</v>
      </c>
      <c r="AW265">
        <v>-0.45684924417099998</v>
      </c>
      <c r="AX265">
        <v>0.205512268936</v>
      </c>
      <c r="AY265">
        <v>0.78026018309</v>
      </c>
      <c r="AZ265">
        <v>-0.73813110445999996</v>
      </c>
      <c r="BA265">
        <v>-0.28243393078700002</v>
      </c>
      <c r="BB265">
        <v>-0.303580846164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v>0.44729238108500002</v>
      </c>
      <c r="E266">
        <v>-3.5808612531900001E-3</v>
      </c>
      <c r="F266">
        <v>0.37333186844799998</v>
      </c>
      <c r="G266">
        <v>-0.63750736537700003</v>
      </c>
      <c r="H266">
        <v>0.18222458879799999</v>
      </c>
      <c r="I266">
        <v>-0.25782591345599998</v>
      </c>
      <c r="J266">
        <v>0.54372591345800003</v>
      </c>
      <c r="K266">
        <v>1.36965635151</v>
      </c>
      <c r="L266">
        <v>0.286063494408</v>
      </c>
      <c r="M266">
        <v>-0.87612474447699995</v>
      </c>
      <c r="N266">
        <v>0.12709612438500001</v>
      </c>
      <c r="O266">
        <v>-0.41431123934500003</v>
      </c>
      <c r="P266">
        <v>0.94263498961100001</v>
      </c>
      <c r="Q266">
        <v>1.18656755077</v>
      </c>
      <c r="R266">
        <v>-0.415561125019</v>
      </c>
      <c r="S266">
        <v>0.20833990931400001</v>
      </c>
      <c r="T266">
        <v>0.81473537050099998</v>
      </c>
      <c r="U266">
        <v>-0.75596883124699998</v>
      </c>
      <c r="V266">
        <v>-0.27925966827100002</v>
      </c>
      <c r="W266">
        <v>-0.45733565845099999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v>0.45672167532000002</v>
      </c>
      <c r="AJ266">
        <v>-2.7487377856300001E-3</v>
      </c>
      <c r="AK266">
        <v>0.44270131147699998</v>
      </c>
      <c r="AL266">
        <v>-0.638929415</v>
      </c>
      <c r="AM266">
        <v>0.245985727426</v>
      </c>
      <c r="AN266">
        <v>-0.24259355608300001</v>
      </c>
      <c r="AO266">
        <v>0.55704933780400001</v>
      </c>
      <c r="AP266">
        <v>0.77263682566699998</v>
      </c>
      <c r="AQ266">
        <v>0.36169233467299999</v>
      </c>
      <c r="AR266">
        <v>-0.68383017777499999</v>
      </c>
      <c r="AS266">
        <v>0.13526420300200001</v>
      </c>
      <c r="AT266">
        <v>-0.41717139871600001</v>
      </c>
      <c r="AU266">
        <v>0.91941446391799997</v>
      </c>
      <c r="AV266">
        <v>1.1348969553599999</v>
      </c>
      <c r="AW266">
        <v>-0.55081838893799995</v>
      </c>
      <c r="AX266">
        <v>0.20685729214500001</v>
      </c>
      <c r="AY266">
        <v>0.76915921113499996</v>
      </c>
      <c r="AZ266">
        <v>-0.78610484873300002</v>
      </c>
      <c r="BA266">
        <v>-6.5520626567199994E-2</v>
      </c>
      <c r="BB266">
        <v>-0.46616156473300002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v>0.355873506806</v>
      </c>
      <c r="E267">
        <v>-2.6958380940700001E-2</v>
      </c>
      <c r="F267">
        <v>0.36936413159199999</v>
      </c>
      <c r="G267">
        <v>-0.72574604612600002</v>
      </c>
      <c r="H267">
        <v>0.157812126872</v>
      </c>
      <c r="I267">
        <v>-0.30578884555300001</v>
      </c>
      <c r="J267">
        <v>0.54353471342299997</v>
      </c>
      <c r="K267">
        <v>1.12932510535</v>
      </c>
      <c r="L267">
        <v>0.318857298924</v>
      </c>
      <c r="M267">
        <v>-0.950635482453</v>
      </c>
      <c r="N267">
        <v>0.131338709966</v>
      </c>
      <c r="O267">
        <v>-0.41802528554000001</v>
      </c>
      <c r="P267">
        <v>0.90179081106199999</v>
      </c>
      <c r="Q267">
        <v>1.1513896615400001</v>
      </c>
      <c r="R267">
        <v>-0.34643554651899999</v>
      </c>
      <c r="S267">
        <v>0.21807753969499999</v>
      </c>
      <c r="T267">
        <v>0.88249258700199995</v>
      </c>
      <c r="U267">
        <v>-0.73158251723400003</v>
      </c>
      <c r="V267">
        <v>-0.27878399636700002</v>
      </c>
      <c r="W267">
        <v>-0.419706144171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v>0.37915370310000002</v>
      </c>
      <c r="AJ267">
        <v>-2.6670469103399999E-2</v>
      </c>
      <c r="AK267">
        <v>0.40165034886099998</v>
      </c>
      <c r="AL267">
        <v>-0.50789602810400003</v>
      </c>
      <c r="AM267">
        <v>0.16231843301000001</v>
      </c>
      <c r="AN267">
        <v>-0.29756408323599998</v>
      </c>
      <c r="AO267">
        <v>0.54401128294699996</v>
      </c>
      <c r="AP267">
        <v>0.74259464055000002</v>
      </c>
      <c r="AQ267">
        <v>0.35491817948900001</v>
      </c>
      <c r="AR267">
        <v>-0.88213959252600005</v>
      </c>
      <c r="AS267">
        <v>0.14973630412700001</v>
      </c>
      <c r="AT267">
        <v>-0.41937519927799999</v>
      </c>
      <c r="AU267">
        <v>0.90131277980900004</v>
      </c>
      <c r="AV267">
        <v>1.0985734358299999</v>
      </c>
      <c r="AW267">
        <v>-0.55855934027499998</v>
      </c>
      <c r="AX267">
        <v>0.215648537394</v>
      </c>
      <c r="AY267">
        <v>0.95530072700000002</v>
      </c>
      <c r="AZ267">
        <v>-0.75404825931599995</v>
      </c>
      <c r="BA267">
        <v>-0.25801195793600001</v>
      </c>
      <c r="BB267">
        <v>-0.19995699553900001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v>0.30575861352400002</v>
      </c>
      <c r="E268">
        <v>-3.2012737648500003E-2</v>
      </c>
      <c r="F268">
        <v>0.399753028776</v>
      </c>
      <c r="G268">
        <v>-0.55023768285399999</v>
      </c>
      <c r="H268">
        <v>0.15996988154299999</v>
      </c>
      <c r="I268">
        <v>-0.13592754171099999</v>
      </c>
      <c r="J268">
        <v>0.54682521803700002</v>
      </c>
      <c r="K268">
        <v>1.1752766446</v>
      </c>
      <c r="L268">
        <v>0.80133550157599998</v>
      </c>
      <c r="M268">
        <v>-0.89737405416500005</v>
      </c>
      <c r="N268">
        <v>0.17117302112900001</v>
      </c>
      <c r="O268">
        <v>-0.196458191655</v>
      </c>
      <c r="P268">
        <v>0.91101023282799998</v>
      </c>
      <c r="Q268">
        <v>1.2255326929699999</v>
      </c>
      <c r="R268">
        <v>-0.38559472004000001</v>
      </c>
      <c r="S268">
        <v>0.20560846344200001</v>
      </c>
      <c r="T268">
        <v>0.92600395132000002</v>
      </c>
      <c r="U268">
        <v>-0.70811641756400001</v>
      </c>
      <c r="V268">
        <v>-0.21499245215400001</v>
      </c>
      <c r="W268">
        <v>-0.46414918360899998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v>0.28579432552299999</v>
      </c>
      <c r="AJ268">
        <v>-2.6766546499599999E-2</v>
      </c>
      <c r="AK268">
        <v>0.76748048277600001</v>
      </c>
      <c r="AL268">
        <v>-0.23182739244200001</v>
      </c>
      <c r="AM268">
        <v>0.16020437498599999</v>
      </c>
      <c r="AN268">
        <v>-0.1166304418</v>
      </c>
      <c r="AO268">
        <v>0.55457555498599997</v>
      </c>
      <c r="AP268">
        <v>0.75091401728899998</v>
      </c>
      <c r="AQ268">
        <v>0.73985667901999996</v>
      </c>
      <c r="AR268">
        <v>-0.703747681204</v>
      </c>
      <c r="AS268">
        <v>0.18346999511500001</v>
      </c>
      <c r="AT268">
        <v>-0.32694921852699999</v>
      </c>
      <c r="AU268">
        <v>0.92663915418599996</v>
      </c>
      <c r="AV268">
        <v>1.22759767356</v>
      </c>
      <c r="AW268">
        <v>-0.478961317858</v>
      </c>
      <c r="AX268">
        <v>0.204893942459</v>
      </c>
      <c r="AY268">
        <v>1.13304984252</v>
      </c>
      <c r="AZ268">
        <v>-0.63033865008900003</v>
      </c>
      <c r="BA268">
        <v>-0.18995867669200001</v>
      </c>
      <c r="BB268">
        <v>-0.17700140502100001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v>0.29382647801400003</v>
      </c>
      <c r="E269">
        <v>-2.79155990444E-2</v>
      </c>
      <c r="F269">
        <v>0.403845469131</v>
      </c>
      <c r="G269">
        <v>-0.54001445092599998</v>
      </c>
      <c r="H269">
        <v>0.16292148641900001</v>
      </c>
      <c r="I269">
        <v>-0.23605426922</v>
      </c>
      <c r="J269">
        <v>0.55330428270999998</v>
      </c>
      <c r="K269">
        <v>1.2279691240899999</v>
      </c>
      <c r="L269">
        <v>0.57148298410999998</v>
      </c>
      <c r="M269">
        <v>-0.77363358218</v>
      </c>
      <c r="N269">
        <v>0.14840233667700001</v>
      </c>
      <c r="O269">
        <v>-0.17773916415999999</v>
      </c>
      <c r="P269">
        <v>0.89861180276800001</v>
      </c>
      <c r="Q269">
        <v>1.12598462654</v>
      </c>
      <c r="R269">
        <v>-0.48579396094999999</v>
      </c>
      <c r="S269">
        <v>0.20736183796300001</v>
      </c>
      <c r="T269">
        <v>1.0740056382400001</v>
      </c>
      <c r="U269">
        <v>-0.75273210724399997</v>
      </c>
      <c r="V269">
        <v>-7.9122132346400004E-2</v>
      </c>
      <c r="W269">
        <v>-0.36240443580600001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v>0.32409924083300001</v>
      </c>
      <c r="AJ269">
        <v>9.4623048423700007E-2</v>
      </c>
      <c r="AK269">
        <v>0.60442091236499995</v>
      </c>
      <c r="AL269">
        <v>-0.42404319541899999</v>
      </c>
      <c r="AM269">
        <v>0.158964393456</v>
      </c>
      <c r="AN269">
        <v>-0.13141636655799999</v>
      </c>
      <c r="AO269">
        <v>0.55418678417599998</v>
      </c>
      <c r="AP269">
        <v>0.75567939845900001</v>
      </c>
      <c r="AQ269">
        <v>0.57323480767599999</v>
      </c>
      <c r="AR269">
        <v>-0.72575857804800004</v>
      </c>
      <c r="AS269">
        <v>0.306494027961</v>
      </c>
      <c r="AT269">
        <v>-0.32901256942099999</v>
      </c>
      <c r="AU269">
        <v>0.89929883486899997</v>
      </c>
      <c r="AV269">
        <v>1.1146589524399999</v>
      </c>
      <c r="AW269">
        <v>-0.55134730362100004</v>
      </c>
      <c r="AX269">
        <v>0.23657248100600001</v>
      </c>
      <c r="AY269">
        <v>0.96142776086500004</v>
      </c>
      <c r="AZ269">
        <v>-0.47366237879299999</v>
      </c>
      <c r="BA269">
        <v>-4.4559041356000001E-2</v>
      </c>
      <c r="BB269">
        <v>-0.22917961082499999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v>0.29553374853800002</v>
      </c>
      <c r="E270">
        <v>-3.70963711271E-2</v>
      </c>
      <c r="F270">
        <v>0.37734945978399997</v>
      </c>
      <c r="G270">
        <v>-0.34524342362499999</v>
      </c>
      <c r="H270">
        <v>0.175946989759</v>
      </c>
      <c r="I270">
        <v>-0.25625608723999999</v>
      </c>
      <c r="J270">
        <v>0.54638618863499999</v>
      </c>
      <c r="K270">
        <v>0.81813625485300001</v>
      </c>
      <c r="L270">
        <v>0.56055266457399999</v>
      </c>
      <c r="M270">
        <v>-0.87299654932600002</v>
      </c>
      <c r="N270">
        <v>0.12981645330700001</v>
      </c>
      <c r="O270">
        <v>-0.237486297703</v>
      </c>
      <c r="P270">
        <v>0.89747314692900004</v>
      </c>
      <c r="Q270">
        <v>1.17854767353</v>
      </c>
      <c r="R270">
        <v>-0.439376788643</v>
      </c>
      <c r="S270">
        <v>0.20572543898699999</v>
      </c>
      <c r="T270">
        <v>0.87061970601500005</v>
      </c>
      <c r="U270">
        <v>-0.54426998361199996</v>
      </c>
      <c r="V270">
        <v>-0.16656840596</v>
      </c>
      <c r="W270">
        <v>-0.17754837209400001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v>0.36128378089899998</v>
      </c>
      <c r="AJ270">
        <v>9.9589140406800003E-2</v>
      </c>
      <c r="AK270">
        <v>0.52667176661299997</v>
      </c>
      <c r="AL270">
        <v>-0.58958598793700001</v>
      </c>
      <c r="AM270">
        <v>0.194646625218</v>
      </c>
      <c r="AN270">
        <v>0.22824587403499999</v>
      </c>
      <c r="AO270">
        <v>0.54581144021600003</v>
      </c>
      <c r="AP270">
        <v>0.738634906403</v>
      </c>
      <c r="AQ270">
        <v>0.63051984946499995</v>
      </c>
      <c r="AR270">
        <v>-0.90474633302100005</v>
      </c>
      <c r="AS270">
        <v>0.31135342617799999</v>
      </c>
      <c r="AT270">
        <v>-0.41140325817700002</v>
      </c>
      <c r="AU270">
        <v>0.89865063922499999</v>
      </c>
      <c r="AV270">
        <v>1.1589898112200001</v>
      </c>
      <c r="AW270">
        <v>-0.53726905821100002</v>
      </c>
      <c r="AX270">
        <v>0.46752519455899999</v>
      </c>
      <c r="AY270">
        <v>1.5069247614600001</v>
      </c>
      <c r="AZ270">
        <v>-0.52823468333699997</v>
      </c>
      <c r="BA270">
        <v>-0.117432307465</v>
      </c>
      <c r="BB270">
        <v>-0.30953764970600001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v>0.38064260378600001</v>
      </c>
      <c r="E271">
        <v>3.4304341979499997E-2</v>
      </c>
      <c r="F271">
        <v>0.37489935865700003</v>
      </c>
      <c r="G271">
        <v>-0.72062377968000002</v>
      </c>
      <c r="H271">
        <v>0.16874670123900001</v>
      </c>
      <c r="I271">
        <v>-0.116013130686</v>
      </c>
      <c r="J271">
        <v>0.57359884790899995</v>
      </c>
      <c r="K271">
        <v>0.74001522796300001</v>
      </c>
      <c r="L271">
        <v>0.39968124156500001</v>
      </c>
      <c r="M271">
        <v>-0.49969709601200002</v>
      </c>
      <c r="N271">
        <v>0.15572180193900001</v>
      </c>
      <c r="O271">
        <v>-0.32576521231900002</v>
      </c>
      <c r="P271">
        <v>0.90243195769100004</v>
      </c>
      <c r="Q271">
        <v>1.25099745758</v>
      </c>
      <c r="R271">
        <v>-0.56026790663399995</v>
      </c>
      <c r="S271">
        <v>0.22403172593000001</v>
      </c>
      <c r="T271">
        <v>0.85056338519700003</v>
      </c>
      <c r="U271">
        <v>-0.67002568586900002</v>
      </c>
      <c r="V271">
        <v>-0.210841401925</v>
      </c>
      <c r="W271">
        <v>-0.31111716560199998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v>0.33041663615</v>
      </c>
      <c r="AJ271">
        <v>4.7930890022899998E-2</v>
      </c>
      <c r="AK271">
        <v>0.59154669383000003</v>
      </c>
      <c r="AL271">
        <v>-0.730662146387</v>
      </c>
      <c r="AM271">
        <v>0.16531817423299999</v>
      </c>
      <c r="AN271">
        <v>0.63848837010000004</v>
      </c>
      <c r="AO271">
        <v>0.54355662734800003</v>
      </c>
      <c r="AP271">
        <v>0.80262693874799995</v>
      </c>
      <c r="AQ271">
        <v>0.36268152484999999</v>
      </c>
      <c r="AR271">
        <v>-0.87678183731699999</v>
      </c>
      <c r="AS271">
        <v>0.26756572687000002</v>
      </c>
      <c r="AT271">
        <v>-0.41393954564199997</v>
      </c>
      <c r="AU271">
        <v>0.90095237075800005</v>
      </c>
      <c r="AV271">
        <v>1.2802800562700001</v>
      </c>
      <c r="AW271">
        <v>-0.53037621421199999</v>
      </c>
      <c r="AX271">
        <v>0.26753790944599998</v>
      </c>
      <c r="AY271">
        <v>0.97719833439100001</v>
      </c>
      <c r="AZ271">
        <v>-0.48759066724799999</v>
      </c>
      <c r="BA271">
        <v>-0.197505275791</v>
      </c>
      <c r="BB271">
        <v>-0.47110770481300002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v>0.31127966096600002</v>
      </c>
      <c r="E272">
        <v>-3.4220850960500003E-2</v>
      </c>
      <c r="F272">
        <v>0.37081435466099999</v>
      </c>
      <c r="G272">
        <v>-0.71888114289000005</v>
      </c>
      <c r="H272">
        <v>0.173644800287</v>
      </c>
      <c r="I272">
        <v>-0.122894541745</v>
      </c>
      <c r="J272">
        <v>0.60177578688</v>
      </c>
      <c r="K272">
        <v>0.76136941731300001</v>
      </c>
      <c r="L272">
        <v>0.33625036604399999</v>
      </c>
      <c r="M272">
        <v>-0.66263122657999995</v>
      </c>
      <c r="N272">
        <v>0.24590340374799999</v>
      </c>
      <c r="O272">
        <v>-0.42982099763100001</v>
      </c>
      <c r="P272">
        <v>0.90144520764400005</v>
      </c>
      <c r="Q272">
        <v>1.1449924652600001</v>
      </c>
      <c r="R272">
        <v>-0.55248349171099997</v>
      </c>
      <c r="S272">
        <v>0.20972695134800001</v>
      </c>
      <c r="T272">
        <v>0.91615030776200002</v>
      </c>
      <c r="U272">
        <v>-0.64577940442199999</v>
      </c>
      <c r="V272">
        <v>-0.19070824193899999</v>
      </c>
      <c r="W272">
        <v>-0.53960828355699997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v>0.351336849166</v>
      </c>
      <c r="AJ272">
        <v>-3.3706973744600001E-2</v>
      </c>
      <c r="AK272">
        <v>0.808981604099</v>
      </c>
      <c r="AL272">
        <v>-0.64568879080800001</v>
      </c>
      <c r="AM272">
        <v>0.15752789064</v>
      </c>
      <c r="AN272">
        <v>-1.9717506290099999E-2</v>
      </c>
      <c r="AO272">
        <v>0.54413103877699998</v>
      </c>
      <c r="AP272">
        <v>0.760963015967</v>
      </c>
      <c r="AQ272">
        <v>0.35917897141100003</v>
      </c>
      <c r="AR272">
        <v>-0.85295675452499997</v>
      </c>
      <c r="AS272">
        <v>0.31663332976500003</v>
      </c>
      <c r="AT272">
        <v>-0.36846539139599999</v>
      </c>
      <c r="AU272">
        <v>0.90870772661099997</v>
      </c>
      <c r="AV272">
        <v>1.1594694523</v>
      </c>
      <c r="AW272">
        <v>-0.51716355442399997</v>
      </c>
      <c r="AX272">
        <v>0.212824306553</v>
      </c>
      <c r="AY272">
        <v>0.842696345106</v>
      </c>
      <c r="AZ272">
        <v>-0.36002355801199998</v>
      </c>
      <c r="BA272">
        <v>-0.17748608969400001</v>
      </c>
      <c r="BB272">
        <v>-0.35748508074399998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v>0.28376116332599999</v>
      </c>
      <c r="E273">
        <v>-3.7225198357700003E-2</v>
      </c>
      <c r="F273">
        <v>0.38023931187100002</v>
      </c>
      <c r="G273">
        <v>-0.61872253399499999</v>
      </c>
      <c r="H273">
        <v>0.16943949677</v>
      </c>
      <c r="I273">
        <v>-0.13761665631200001</v>
      </c>
      <c r="J273">
        <v>0.62455755836100002</v>
      </c>
      <c r="K273">
        <v>0.87083277725399999</v>
      </c>
      <c r="L273">
        <v>0.42008879545400002</v>
      </c>
      <c r="M273">
        <v>-0.85691794797300003</v>
      </c>
      <c r="N273">
        <v>0.139911502859</v>
      </c>
      <c r="O273">
        <v>-0.23938153120299999</v>
      </c>
      <c r="P273">
        <v>0.90244041617199999</v>
      </c>
      <c r="Q273">
        <v>1.2553300214300001</v>
      </c>
      <c r="R273">
        <v>-0.50671885371699998</v>
      </c>
      <c r="S273">
        <v>0.20482095396</v>
      </c>
      <c r="T273">
        <v>0.79612203025600004</v>
      </c>
      <c r="U273">
        <v>-0.58156872535899995</v>
      </c>
      <c r="V273">
        <v>-0.21216647175200001</v>
      </c>
      <c r="W273">
        <v>-9.2964433262400004E-2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v>0.36905077778899997</v>
      </c>
      <c r="AJ273">
        <v>-2.9605031079100001E-2</v>
      </c>
      <c r="AK273">
        <v>0.96489035306299997</v>
      </c>
      <c r="AL273">
        <v>-0.43382638331700002</v>
      </c>
      <c r="AM273">
        <v>0.15735272227800001</v>
      </c>
      <c r="AN273">
        <v>-0.12904335050900001</v>
      </c>
      <c r="AO273">
        <v>0.54355613048399998</v>
      </c>
      <c r="AP273">
        <v>0.77473899989399997</v>
      </c>
      <c r="AQ273">
        <v>0.38582549549900003</v>
      </c>
      <c r="AR273">
        <v>-0.76959280716</v>
      </c>
      <c r="AS273">
        <v>0.415709444456</v>
      </c>
      <c r="AT273">
        <v>-0.20066600041499999</v>
      </c>
      <c r="AU273">
        <v>0.92239273906300001</v>
      </c>
      <c r="AV273">
        <v>1.1867393930900001</v>
      </c>
      <c r="AW273">
        <v>-0.55567044834699997</v>
      </c>
      <c r="AX273">
        <v>0.20502710479899999</v>
      </c>
      <c r="AY273">
        <v>0.83501487802100005</v>
      </c>
      <c r="AZ273">
        <v>-0.33513405221600001</v>
      </c>
      <c r="BA273">
        <v>-0.19421412669599999</v>
      </c>
      <c r="BB273">
        <v>-0.2217357982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v>0.52281876698200003</v>
      </c>
      <c r="E274">
        <v>4.7641463215100002E-2</v>
      </c>
      <c r="F274">
        <v>0.40112625815500003</v>
      </c>
      <c r="G274">
        <v>-0.24094014617599999</v>
      </c>
      <c r="H274">
        <v>0.18244690633399999</v>
      </c>
      <c r="I274">
        <v>-0.14427751066</v>
      </c>
      <c r="J274">
        <v>0.56800635391300003</v>
      </c>
      <c r="K274">
        <v>1.0030609990399999</v>
      </c>
      <c r="L274">
        <v>0.36989429955800002</v>
      </c>
      <c r="M274">
        <v>-0.56062775244200003</v>
      </c>
      <c r="N274">
        <v>0.184531725432</v>
      </c>
      <c r="O274">
        <v>-0.426449887438</v>
      </c>
      <c r="P274">
        <v>0.90876336892300003</v>
      </c>
      <c r="Q274">
        <v>1.1560442466900001</v>
      </c>
      <c r="R274">
        <v>-0.44328024712800002</v>
      </c>
      <c r="S274">
        <v>0.20634478308000001</v>
      </c>
      <c r="T274">
        <v>0.84871179962599996</v>
      </c>
      <c r="U274">
        <v>-0.66663320343700005</v>
      </c>
      <c r="V274">
        <v>-0.26608033882400001</v>
      </c>
      <c r="W274">
        <v>-0.45992494716400001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v>0.58636417641100003</v>
      </c>
      <c r="AJ274">
        <v>0.11319522098400001</v>
      </c>
      <c r="AK274">
        <v>0.54280221665299999</v>
      </c>
      <c r="AL274">
        <v>-0.63269086973499999</v>
      </c>
      <c r="AM274">
        <v>0.15815652698300001</v>
      </c>
      <c r="AN274">
        <v>-0.11307492901000001</v>
      </c>
      <c r="AO274">
        <v>0.54590600249499999</v>
      </c>
      <c r="AP274">
        <v>0.854121074614</v>
      </c>
      <c r="AQ274">
        <v>0.47488752078099999</v>
      </c>
      <c r="AR274">
        <v>-0.64137839726699997</v>
      </c>
      <c r="AS274">
        <v>0.286089006935</v>
      </c>
      <c r="AT274">
        <v>-0.39066246538400001</v>
      </c>
      <c r="AU274">
        <v>0.92738906729199999</v>
      </c>
      <c r="AV274">
        <v>1.15236667373</v>
      </c>
      <c r="AW274">
        <v>-0.55357001213199997</v>
      </c>
      <c r="AX274">
        <v>0.211482886752</v>
      </c>
      <c r="AY274">
        <v>0.76095588501</v>
      </c>
      <c r="AZ274">
        <v>-0.66740359496799995</v>
      </c>
      <c r="BA274">
        <v>-0.26672727048200001</v>
      </c>
      <c r="BB274">
        <v>-0.24387359072199999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v>1.6421656007900001</v>
      </c>
      <c r="E275">
        <v>9.10747544183E-2</v>
      </c>
      <c r="F275">
        <v>0.41253692560600003</v>
      </c>
      <c r="G275">
        <v>-0.43942203144600001</v>
      </c>
      <c r="H275">
        <v>0.179834937758</v>
      </c>
      <c r="I275">
        <v>-0.20478286059799999</v>
      </c>
      <c r="J275">
        <v>0.57610125219999997</v>
      </c>
      <c r="K275">
        <v>0.89193876375500003</v>
      </c>
      <c r="L275">
        <v>0.32748860226600002</v>
      </c>
      <c r="M275">
        <v>-0.77512835983700001</v>
      </c>
      <c r="N275">
        <v>0.22850478096999999</v>
      </c>
      <c r="O275">
        <v>-0.42993936359200002</v>
      </c>
      <c r="P275">
        <v>0.98309254922</v>
      </c>
      <c r="Q275">
        <v>1.1600622485500001</v>
      </c>
      <c r="R275">
        <v>-0.38974635860899998</v>
      </c>
      <c r="S275">
        <v>0.21058351248599999</v>
      </c>
      <c r="T275">
        <v>0.96378622523000002</v>
      </c>
      <c r="U275">
        <v>-0.72168931032500006</v>
      </c>
      <c r="V275">
        <v>-0.26996114556900003</v>
      </c>
      <c r="W275">
        <v>-0.40871489442999998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v>1.72593600917</v>
      </c>
      <c r="AJ275">
        <v>0.13446705835700001</v>
      </c>
      <c r="AK275">
        <v>0.66053763730399995</v>
      </c>
      <c r="AL275">
        <v>-0.450285837621</v>
      </c>
      <c r="AM275">
        <v>0.182617217119</v>
      </c>
      <c r="AN275">
        <v>0.15377036036899999</v>
      </c>
      <c r="AO275">
        <v>0.59266423334999996</v>
      </c>
      <c r="AP275">
        <v>0.74306897010499995</v>
      </c>
      <c r="AQ275">
        <v>0.46923790562200002</v>
      </c>
      <c r="AR275">
        <v>-0.71441249630600001</v>
      </c>
      <c r="AS275">
        <v>0.26895191548699998</v>
      </c>
      <c r="AT275">
        <v>-0.34191550544799998</v>
      </c>
      <c r="AU275">
        <v>1.0102059777100001</v>
      </c>
      <c r="AV275">
        <v>1.1212194907099999</v>
      </c>
      <c r="AW275">
        <v>-0.29218137893099999</v>
      </c>
      <c r="AX275">
        <v>0.26340274034299999</v>
      </c>
      <c r="AY275">
        <v>1.29300076549</v>
      </c>
      <c r="AZ275">
        <v>-0.74614544876</v>
      </c>
      <c r="BA275">
        <v>-0.25272548245300003</v>
      </c>
      <c r="BB275">
        <v>3.2210929020499997E-2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v>0.44914210739499999</v>
      </c>
      <c r="E276">
        <v>-5.1029555517900001E-3</v>
      </c>
      <c r="F276">
        <v>0.52016481211099996</v>
      </c>
      <c r="G276">
        <v>-0.65594643356000004</v>
      </c>
      <c r="H276">
        <v>0.15925501462300001</v>
      </c>
      <c r="I276">
        <v>-0.14891240356499999</v>
      </c>
      <c r="J276">
        <v>0.56634119866099997</v>
      </c>
      <c r="K276">
        <v>0.83564163398500002</v>
      </c>
      <c r="L276">
        <v>0.37423059735300002</v>
      </c>
      <c r="M276">
        <v>-0.76690385650199999</v>
      </c>
      <c r="N276">
        <v>0.27472805284899998</v>
      </c>
      <c r="O276">
        <v>-0.39006921679700002</v>
      </c>
      <c r="P276">
        <v>0.95828356859800001</v>
      </c>
      <c r="Q276">
        <v>1.18570312113</v>
      </c>
      <c r="R276">
        <v>-0.42229586450700002</v>
      </c>
      <c r="S276">
        <v>0.204854734358</v>
      </c>
      <c r="T276">
        <v>0.999056307684</v>
      </c>
      <c r="U276">
        <v>-0.78990783831199995</v>
      </c>
      <c r="V276">
        <v>-0.23952745360200001</v>
      </c>
      <c r="W276">
        <v>-0.313329042522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v>0.47883649530799999</v>
      </c>
      <c r="AJ276">
        <v>1.82618592354E-2</v>
      </c>
      <c r="AK276">
        <v>0.57516268662400005</v>
      </c>
      <c r="AL276">
        <v>-0.55850983493100004</v>
      </c>
      <c r="AM276">
        <v>0.15991784563100001</v>
      </c>
      <c r="AN276">
        <v>-8.7093370838599998E-2</v>
      </c>
      <c r="AO276">
        <v>0.56640197866800002</v>
      </c>
      <c r="AP276">
        <v>0.74826726208500005</v>
      </c>
      <c r="AQ276">
        <v>0.46807666450199997</v>
      </c>
      <c r="AR276">
        <v>-0.29987972987</v>
      </c>
      <c r="AS276">
        <v>0.30155321829499998</v>
      </c>
      <c r="AT276">
        <v>-0.340000235727</v>
      </c>
      <c r="AU276">
        <v>0.90757137069799998</v>
      </c>
      <c r="AV276">
        <v>1.1392161597099999</v>
      </c>
      <c r="AW276">
        <v>-0.50877205795400005</v>
      </c>
      <c r="AX276">
        <v>0.27730706515800002</v>
      </c>
      <c r="AY276">
        <v>0.97737747175599998</v>
      </c>
      <c r="AZ276">
        <v>-0.69244548441700005</v>
      </c>
      <c r="BA276">
        <v>-0.244020676321</v>
      </c>
      <c r="BB276">
        <v>-0.132106794207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v>0.39581464792499998</v>
      </c>
      <c r="E277">
        <v>3.7927136608300001E-2</v>
      </c>
      <c r="F277">
        <v>0.45491015149800001</v>
      </c>
      <c r="G277">
        <v>-0.66929623705200003</v>
      </c>
      <c r="H277">
        <v>0.15705412854799999</v>
      </c>
      <c r="I277">
        <v>-0.29607801443699999</v>
      </c>
      <c r="J277">
        <v>0.55849427828700005</v>
      </c>
      <c r="K277">
        <v>0.77305955003899995</v>
      </c>
      <c r="L277">
        <v>0.42513901370399998</v>
      </c>
      <c r="M277">
        <v>-0.63250247372900004</v>
      </c>
      <c r="N277">
        <v>0.148731385233</v>
      </c>
      <c r="O277">
        <v>-0.28941697746</v>
      </c>
      <c r="P277">
        <v>0.90888245280199997</v>
      </c>
      <c r="Q277">
        <v>1.2241355968000001</v>
      </c>
      <c r="R277">
        <v>-0.38108587357000001</v>
      </c>
      <c r="S277">
        <v>0.20478851688899999</v>
      </c>
      <c r="T277">
        <v>0.97997280829900002</v>
      </c>
      <c r="U277">
        <v>-0.71662558059399994</v>
      </c>
      <c r="V277">
        <v>-0.24983880572600001</v>
      </c>
      <c r="W277">
        <v>-0.33917190809800002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v>0.45856006997600002</v>
      </c>
      <c r="AJ277">
        <v>4.1361881585400002E-2</v>
      </c>
      <c r="AK277">
        <v>1.32788253107</v>
      </c>
      <c r="AL277">
        <v>-5.9857544744900001E-2</v>
      </c>
      <c r="AM277">
        <v>0.16229072471100001</v>
      </c>
      <c r="AN277">
        <v>-0.241480850995</v>
      </c>
      <c r="AO277">
        <v>0.56571201909699997</v>
      </c>
      <c r="AP277">
        <v>0.755241873959</v>
      </c>
      <c r="AQ277">
        <v>0.70874408333700001</v>
      </c>
      <c r="AR277">
        <v>-0.38273859344900002</v>
      </c>
      <c r="AS277">
        <v>0.25693906420599999</v>
      </c>
      <c r="AT277">
        <v>-0.14668180084900001</v>
      </c>
      <c r="AU277">
        <v>0.91515551796100003</v>
      </c>
      <c r="AV277">
        <v>1.15193983461</v>
      </c>
      <c r="AW277">
        <v>-0.45986097231900003</v>
      </c>
      <c r="AX277">
        <v>0.33586519754900002</v>
      </c>
      <c r="AY277">
        <v>0.84895732174500005</v>
      </c>
      <c r="AZ277">
        <v>-0.112302144815</v>
      </c>
      <c r="BA277">
        <v>-0.27155411811800001</v>
      </c>
      <c r="BB277">
        <v>-5.77609133617E-2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v>0.38236627057</v>
      </c>
      <c r="E278">
        <v>0.13060742827800001</v>
      </c>
      <c r="F278">
        <v>0.41783729674999998</v>
      </c>
      <c r="G278">
        <v>-0.67775319012900004</v>
      </c>
      <c r="H278">
        <v>0.158647356096</v>
      </c>
      <c r="I278">
        <v>-0.30496095728400002</v>
      </c>
      <c r="J278">
        <v>0.58932859243900004</v>
      </c>
      <c r="K278">
        <v>0.93907126320099998</v>
      </c>
      <c r="L278">
        <v>0.44480283151900002</v>
      </c>
      <c r="M278">
        <v>-0.86503382524700001</v>
      </c>
      <c r="N278">
        <v>0.147179021055</v>
      </c>
      <c r="O278">
        <v>0.123807610473</v>
      </c>
      <c r="P278">
        <v>0.90002127290300005</v>
      </c>
      <c r="Q278">
        <v>1.1895487605699999</v>
      </c>
      <c r="R278">
        <v>-0.40112835429999999</v>
      </c>
      <c r="S278">
        <v>0.21785874533300001</v>
      </c>
      <c r="T278">
        <v>1.14135009567</v>
      </c>
      <c r="U278">
        <v>-0.61462180907200004</v>
      </c>
      <c r="V278">
        <v>-0.28505602889300002</v>
      </c>
      <c r="W278">
        <v>-0.38224467469700002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v>0.420016176086</v>
      </c>
      <c r="AJ278">
        <v>0.101296563698</v>
      </c>
      <c r="AK278">
        <v>0.64828079734900002</v>
      </c>
      <c r="AL278">
        <v>1.6751796210900002E-2</v>
      </c>
      <c r="AM278">
        <v>0.16393552870799999</v>
      </c>
      <c r="AN278">
        <v>-0.26662484921899998</v>
      </c>
      <c r="AO278">
        <v>0.62293690083700004</v>
      </c>
      <c r="AP278">
        <v>0.81751203531200001</v>
      </c>
      <c r="AQ278">
        <v>0.88581348554100003</v>
      </c>
      <c r="AR278">
        <v>-0.69527168623199997</v>
      </c>
      <c r="AS278">
        <v>0.28245643632099998</v>
      </c>
      <c r="AT278">
        <v>-9.0045551683400005E-2</v>
      </c>
      <c r="AU278">
        <v>1.05590761256</v>
      </c>
      <c r="AV278">
        <v>1.68652950579</v>
      </c>
      <c r="AW278">
        <v>-0.54852179609200002</v>
      </c>
      <c r="AX278">
        <v>0.23012976483100001</v>
      </c>
      <c r="AY278">
        <v>0.92259192828400005</v>
      </c>
      <c r="AZ278">
        <v>-0.42169144720200002</v>
      </c>
      <c r="BA278">
        <v>-0.206913490225</v>
      </c>
      <c r="BB278">
        <v>-0.21623030325500001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v>0.56825187908800001</v>
      </c>
      <c r="E279">
        <v>1.90322047958E-3</v>
      </c>
      <c r="F279">
        <v>0.87607699744599998</v>
      </c>
      <c r="G279">
        <v>-0.317024452166</v>
      </c>
      <c r="H279">
        <v>0.161141287351</v>
      </c>
      <c r="I279">
        <v>-8.2420479308899994E-2</v>
      </c>
      <c r="J279">
        <v>0.59110070931199998</v>
      </c>
      <c r="K279">
        <v>0.85573285598899995</v>
      </c>
      <c r="L279">
        <v>0.67578761524300002</v>
      </c>
      <c r="M279">
        <v>-0.69565833961400003</v>
      </c>
      <c r="N279">
        <v>0.13906769800300001</v>
      </c>
      <c r="O279">
        <v>-0.12334757506000001</v>
      </c>
      <c r="P279">
        <v>0.89913573953500003</v>
      </c>
      <c r="Q279">
        <v>1.16755694132</v>
      </c>
      <c r="R279">
        <v>-0.38456710882599998</v>
      </c>
      <c r="S279">
        <v>0.28334917861499997</v>
      </c>
      <c r="T279">
        <v>1.4471835174800001</v>
      </c>
      <c r="U279">
        <v>-0.620766603385</v>
      </c>
      <c r="V279">
        <v>-0.27826879797800003</v>
      </c>
      <c r="W279">
        <v>-0.191409821427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v>0.41661641536799998</v>
      </c>
      <c r="AJ279">
        <v>-2.0659044019899998E-3</v>
      </c>
      <c r="AK279">
        <v>0.388346339762</v>
      </c>
      <c r="AL279">
        <v>-0.35830654034499998</v>
      </c>
      <c r="AM279">
        <v>0.17611824700500001</v>
      </c>
      <c r="AN279">
        <v>0.371773179816</v>
      </c>
      <c r="AO279">
        <v>0.60194647004699997</v>
      </c>
      <c r="AP279">
        <v>0.90322954640399999</v>
      </c>
      <c r="AQ279">
        <v>0.67238442491600003</v>
      </c>
      <c r="AR279">
        <v>-0.54253693007799997</v>
      </c>
      <c r="AS279">
        <v>0.157242516586</v>
      </c>
      <c r="AT279">
        <v>-0.21984827679899999</v>
      </c>
      <c r="AU279">
        <v>1.06499944283</v>
      </c>
      <c r="AV279">
        <v>1.38157295813</v>
      </c>
      <c r="AW279">
        <v>-0.32446407093500002</v>
      </c>
      <c r="AX279">
        <v>0.273857674735</v>
      </c>
      <c r="AY279">
        <v>0.89572575354700001</v>
      </c>
      <c r="AZ279">
        <v>-0.78881693668300001</v>
      </c>
      <c r="BA279">
        <v>-0.20608308531899999</v>
      </c>
      <c r="BB279">
        <v>-0.171783090295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v>0.70999451993100005</v>
      </c>
      <c r="E280">
        <v>0.14858766185700001</v>
      </c>
      <c r="F280">
        <v>0.53599639291099999</v>
      </c>
      <c r="G280">
        <v>-0.35261011200300002</v>
      </c>
      <c r="H280">
        <v>0.157480574185</v>
      </c>
      <c r="I280">
        <v>0.78634240273800005</v>
      </c>
      <c r="J280">
        <v>0.55284931135600002</v>
      </c>
      <c r="K280">
        <v>0.77925109213499999</v>
      </c>
      <c r="L280">
        <v>0.472727775957</v>
      </c>
      <c r="M280">
        <v>-0.97400487080599996</v>
      </c>
      <c r="N280">
        <v>0.13167198296999999</v>
      </c>
      <c r="O280">
        <v>-0.32905389793700002</v>
      </c>
      <c r="P280">
        <v>0.89792252765500002</v>
      </c>
      <c r="Q280">
        <v>1.2034226718200001</v>
      </c>
      <c r="R280">
        <v>-0.491001421406</v>
      </c>
      <c r="S280">
        <v>0.28502893027300003</v>
      </c>
      <c r="T280">
        <v>1.3296910264999999</v>
      </c>
      <c r="U280">
        <v>-0.439395608923</v>
      </c>
      <c r="V280">
        <v>-0.27955224151800001</v>
      </c>
      <c r="W280">
        <v>-0.36801841037299998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v>0.455723884631</v>
      </c>
      <c r="AJ280">
        <v>0.15188056707299999</v>
      </c>
      <c r="AK280">
        <v>0.458250978167</v>
      </c>
      <c r="AL280">
        <v>-2.1105052837599998E-3</v>
      </c>
      <c r="AM280">
        <v>0.168962639932</v>
      </c>
      <c r="AN280">
        <v>0.80145252921800003</v>
      </c>
      <c r="AO280">
        <v>0.58100042030800003</v>
      </c>
      <c r="AP280">
        <v>0.89045005499800001</v>
      </c>
      <c r="AQ280">
        <v>0.42195930914500002</v>
      </c>
      <c r="AR280">
        <v>-0.66386763357</v>
      </c>
      <c r="AS280">
        <v>0.15089564425599999</v>
      </c>
      <c r="AT280">
        <v>-0.221560795699</v>
      </c>
      <c r="AU280">
        <v>0.92674277529399995</v>
      </c>
      <c r="AV280">
        <v>1.40768742791</v>
      </c>
      <c r="AW280">
        <v>-0.41065343567399998</v>
      </c>
      <c r="AX280">
        <v>0.28454726496999999</v>
      </c>
      <c r="AY280">
        <v>1.06606927978</v>
      </c>
      <c r="AZ280">
        <v>-0.44896513548099998</v>
      </c>
      <c r="BA280">
        <v>-0.21413247221000001</v>
      </c>
      <c r="BB280">
        <v>-0.213761962394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v>0.50912522338800004</v>
      </c>
      <c r="E281">
        <v>1.4999486489400001E-2</v>
      </c>
      <c r="F281">
        <v>0.46503699396199999</v>
      </c>
      <c r="G281">
        <v>-0.29849638177900001</v>
      </c>
      <c r="H281">
        <v>0.157341763956</v>
      </c>
      <c r="I281">
        <v>0.59700374631300002</v>
      </c>
      <c r="J281">
        <v>0.54581764653700005</v>
      </c>
      <c r="K281">
        <v>0.81389531903800005</v>
      </c>
      <c r="L281">
        <v>0.33954511599800002</v>
      </c>
      <c r="M281">
        <v>-0.89669633531399995</v>
      </c>
      <c r="N281">
        <v>0.13359151474200001</v>
      </c>
      <c r="O281">
        <v>-0.20353212211300001</v>
      </c>
      <c r="P281">
        <v>0.90334197449800002</v>
      </c>
      <c r="Q281">
        <v>1.28775052371</v>
      </c>
      <c r="R281">
        <v>-0.50728399768999999</v>
      </c>
      <c r="S281">
        <v>0.219889754208</v>
      </c>
      <c r="T281">
        <v>0.90350206454600002</v>
      </c>
      <c r="U281">
        <v>-0.32659780395799998</v>
      </c>
      <c r="V281">
        <v>-0.282518709433</v>
      </c>
      <c r="W281">
        <v>-0.13562568921199999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v>0.44580619719600001</v>
      </c>
      <c r="AJ281">
        <v>1.4935539611E-2</v>
      </c>
      <c r="AK281">
        <v>0.38611171197999999</v>
      </c>
      <c r="AL281">
        <v>-0.23265292389799999</v>
      </c>
      <c r="AM281">
        <v>0.17607488107899999</v>
      </c>
      <c r="AN281">
        <v>0.191047922649</v>
      </c>
      <c r="AO281">
        <v>0.54846153767299999</v>
      </c>
      <c r="AP281">
        <v>0.98073548393900001</v>
      </c>
      <c r="AQ281">
        <v>0.44320577135</v>
      </c>
      <c r="AR281">
        <v>-0.578274740633</v>
      </c>
      <c r="AS281">
        <v>0.166381176858</v>
      </c>
      <c r="AT281">
        <v>-0.256338573924</v>
      </c>
      <c r="AU281">
        <v>0.91830108805300004</v>
      </c>
      <c r="AV281">
        <v>1.30597891133</v>
      </c>
      <c r="AW281">
        <v>-0.49171186995400001</v>
      </c>
      <c r="AX281">
        <v>0.219622330078</v>
      </c>
      <c r="AY281">
        <v>1.19751179751</v>
      </c>
      <c r="AZ281">
        <v>-0.29930415266400001</v>
      </c>
      <c r="BA281">
        <v>-0.27805411088100002</v>
      </c>
      <c r="BB281">
        <v>0.245235150559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v>0.42786695450000001</v>
      </c>
      <c r="E282">
        <v>-3.2619605523900003E-2</v>
      </c>
      <c r="F282">
        <v>0.38463236746700002</v>
      </c>
      <c r="G282">
        <v>-0.25259179046800001</v>
      </c>
      <c r="H282">
        <v>0.16742726054199999</v>
      </c>
      <c r="I282">
        <v>6.4855328134399998E-3</v>
      </c>
      <c r="J282">
        <v>0.544708222021</v>
      </c>
      <c r="K282">
        <v>0.89278546086999999</v>
      </c>
      <c r="L282">
        <v>0.26557372365100002</v>
      </c>
      <c r="M282">
        <v>-0.73692739521499995</v>
      </c>
      <c r="N282">
        <v>0.28059733056699998</v>
      </c>
      <c r="O282">
        <v>-0.182126455208</v>
      </c>
      <c r="P282">
        <v>0.923512042448</v>
      </c>
      <c r="Q282">
        <v>1.25302775218</v>
      </c>
      <c r="R282">
        <v>-0.54353142470600002</v>
      </c>
      <c r="S282">
        <v>0.21943908730600001</v>
      </c>
      <c r="T282">
        <v>0.98140331572399997</v>
      </c>
      <c r="U282">
        <v>-0.72755670442700004</v>
      </c>
      <c r="V282">
        <v>-2.8224219980199998E-3</v>
      </c>
      <c r="W282">
        <v>-0.40711047516299997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v>0.37700618775599998</v>
      </c>
      <c r="AJ282">
        <v>-3.6798330445799998E-2</v>
      </c>
      <c r="AK282">
        <v>0.43756769653200001</v>
      </c>
      <c r="AL282">
        <v>-0.25430965370899999</v>
      </c>
      <c r="AM282">
        <v>0.165758259908</v>
      </c>
      <c r="AN282">
        <v>0.29755756539200001</v>
      </c>
      <c r="AO282">
        <v>0.54802262653400002</v>
      </c>
      <c r="AP282">
        <v>0.88727187692200005</v>
      </c>
      <c r="AQ282">
        <v>0.394111057604</v>
      </c>
      <c r="AR282">
        <v>-0.73617422226999996</v>
      </c>
      <c r="AS282">
        <v>0.17824860467699999</v>
      </c>
      <c r="AT282">
        <v>-0.28074137546099998</v>
      </c>
      <c r="AU282">
        <v>1.0614988036099999</v>
      </c>
      <c r="AV282">
        <v>1.6025784140199999</v>
      </c>
      <c r="AW282">
        <v>-0.214131203874</v>
      </c>
      <c r="AX282">
        <v>0.22512645355800001</v>
      </c>
      <c r="AY282">
        <v>0.90877209950899995</v>
      </c>
      <c r="AZ282">
        <v>-0.754676048632</v>
      </c>
      <c r="BA282">
        <v>-0.126401611518</v>
      </c>
      <c r="BB282">
        <v>-0.35703651302200001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v>0.31422242585100002</v>
      </c>
      <c r="E283">
        <v>-3.7257171796999999E-2</v>
      </c>
      <c r="F283">
        <v>0.379370199026</v>
      </c>
      <c r="G283">
        <v>-0.13588412733499999</v>
      </c>
      <c r="H283">
        <v>0.15799421111</v>
      </c>
      <c r="I283">
        <v>-0.26263268398099998</v>
      </c>
      <c r="J283">
        <v>0.58743073288400005</v>
      </c>
      <c r="K283">
        <v>0.98166409320600001</v>
      </c>
      <c r="L283">
        <v>0.35651992260699999</v>
      </c>
      <c r="M283">
        <v>-0.376848019847</v>
      </c>
      <c r="N283">
        <v>0.16100261126099999</v>
      </c>
      <c r="O283">
        <v>0.28982092436399998</v>
      </c>
      <c r="P283">
        <v>0.92778325887000002</v>
      </c>
      <c r="Q283">
        <v>1.3069141962199999</v>
      </c>
      <c r="R283">
        <v>-0.48396845926299997</v>
      </c>
      <c r="S283">
        <v>0.24228276608400001</v>
      </c>
      <c r="T283">
        <v>1.2446156243499999</v>
      </c>
      <c r="U283">
        <v>-0.46674073297399998</v>
      </c>
      <c r="V283">
        <v>-0.20911511102300001</v>
      </c>
      <c r="W283">
        <v>-0.33098010408299999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v>0.40234906688700001</v>
      </c>
      <c r="AJ283">
        <v>-3.7224868614300001E-2</v>
      </c>
      <c r="AK283">
        <v>0.64088648869200004</v>
      </c>
      <c r="AL283">
        <v>6.13758219976E-2</v>
      </c>
      <c r="AM283">
        <v>0.16765695098899999</v>
      </c>
      <c r="AN283">
        <v>1.39735901619E-2</v>
      </c>
      <c r="AO283">
        <v>0.59368277083999998</v>
      </c>
      <c r="AP283">
        <v>0.91097117377600001</v>
      </c>
      <c r="AQ283">
        <v>0.43044307258100001</v>
      </c>
      <c r="AR283">
        <v>-0.23791937792599999</v>
      </c>
      <c r="AS283">
        <v>0.16959720139000001</v>
      </c>
      <c r="AT283">
        <v>0.11541559542300001</v>
      </c>
      <c r="AU283">
        <v>0.96772466772300003</v>
      </c>
      <c r="AV283">
        <v>1.7491537854600001</v>
      </c>
      <c r="AW283">
        <v>-0.237502524366</v>
      </c>
      <c r="AX283">
        <v>0.22454012128799999</v>
      </c>
      <c r="AY283">
        <v>1.2883817607400001</v>
      </c>
      <c r="AZ283">
        <v>-0.70351327693800003</v>
      </c>
      <c r="BA283">
        <v>-6.4465758847899998E-2</v>
      </c>
      <c r="BB283">
        <v>-0.38628169786299998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v>0.31359777574699998</v>
      </c>
      <c r="E284">
        <v>4.1585594900099998E-2</v>
      </c>
      <c r="F284">
        <v>0.38914687630299999</v>
      </c>
      <c r="G284">
        <v>6.2062424914199998E-2</v>
      </c>
      <c r="H284">
        <v>0.15794000584699999</v>
      </c>
      <c r="I284">
        <v>-0.20281690269300001</v>
      </c>
      <c r="J284">
        <v>0.59420956662400004</v>
      </c>
      <c r="K284">
        <v>1.15657726293</v>
      </c>
      <c r="L284">
        <v>1.42376515032</v>
      </c>
      <c r="M284">
        <v>-0.32324684991300001</v>
      </c>
      <c r="N284">
        <v>0.15194751305099999</v>
      </c>
      <c r="O284">
        <v>7.4910280376300001E-3</v>
      </c>
      <c r="P284">
        <v>0.93030310220199997</v>
      </c>
      <c r="Q284">
        <v>1.1920880305499999</v>
      </c>
      <c r="R284">
        <v>-0.429411339906</v>
      </c>
      <c r="S284">
        <v>0.45386943723899997</v>
      </c>
      <c r="T284">
        <v>1.53251565678</v>
      </c>
      <c r="U284">
        <v>-0.47618927830300001</v>
      </c>
      <c r="V284">
        <v>-0.25501038579599999</v>
      </c>
      <c r="W284">
        <v>-0.22857840041899999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v>0.41371548321700002</v>
      </c>
      <c r="AJ284">
        <v>4.1585594900099998E-2</v>
      </c>
      <c r="AK284">
        <v>0.73509348717099998</v>
      </c>
      <c r="AL284">
        <v>0.29444373052</v>
      </c>
      <c r="AM284">
        <v>0.16408747114</v>
      </c>
      <c r="AN284">
        <v>-0.161539281053</v>
      </c>
      <c r="AO284">
        <v>0.62480351730799999</v>
      </c>
      <c r="AP284">
        <v>0.96641584869999997</v>
      </c>
      <c r="AQ284">
        <v>1.6271806761800001</v>
      </c>
      <c r="AR284">
        <v>0.123517945251</v>
      </c>
      <c r="AS284">
        <v>0.17643879228199999</v>
      </c>
      <c r="AT284">
        <v>3.0954603563600001E-2</v>
      </c>
      <c r="AU284">
        <v>0.90725226854800001</v>
      </c>
      <c r="AV284">
        <v>1.2859262336899999</v>
      </c>
      <c r="AW284">
        <v>-4.2834129234900001E-2</v>
      </c>
      <c r="AX284">
        <v>0.23164925427399999</v>
      </c>
      <c r="AY284">
        <v>0.96396951821999999</v>
      </c>
      <c r="AZ284">
        <v>-0.63522005169499995</v>
      </c>
      <c r="BA284">
        <v>-0.12428535233100001</v>
      </c>
      <c r="BB284">
        <v>-0.39337114988299998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v>0.45151268198400002</v>
      </c>
      <c r="E285">
        <v>1.2137231771900001E-2</v>
      </c>
      <c r="F285">
        <v>0.423580365234</v>
      </c>
      <c r="G285">
        <v>0.16816974579800001</v>
      </c>
      <c r="H285">
        <v>0.16153646315799999</v>
      </c>
      <c r="I285">
        <v>0.270912168028</v>
      </c>
      <c r="J285">
        <v>0.61319377575</v>
      </c>
      <c r="K285">
        <v>1.3664934659400001</v>
      </c>
      <c r="L285">
        <v>1.3685922525100001</v>
      </c>
      <c r="M285">
        <v>-0.30052561498899999</v>
      </c>
      <c r="N285">
        <v>0.38765060108400001</v>
      </c>
      <c r="O285">
        <v>-8.0864669237599995E-2</v>
      </c>
      <c r="P285">
        <v>0.90035451053399995</v>
      </c>
      <c r="Q285">
        <v>1.18454902879</v>
      </c>
      <c r="R285">
        <v>-0.50821822798600003</v>
      </c>
      <c r="S285">
        <v>0.38740500766699998</v>
      </c>
      <c r="T285">
        <v>1.30021599957</v>
      </c>
      <c r="U285">
        <v>-0.21978326147900001</v>
      </c>
      <c r="V285">
        <v>-5.2312704810700002E-2</v>
      </c>
      <c r="W285">
        <v>-3.0904780025100002E-2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v>0.422934905646</v>
      </c>
      <c r="AJ285">
        <v>1.3364558454400001E-2</v>
      </c>
      <c r="AK285">
        <v>0.54529633151099999</v>
      </c>
      <c r="AL285">
        <v>0.42184519669199999</v>
      </c>
      <c r="AM285">
        <v>0.16593998675300001</v>
      </c>
      <c r="AN285">
        <v>-0.27162495416999999</v>
      </c>
      <c r="AO285">
        <v>0.63727702378899997</v>
      </c>
      <c r="AP285">
        <v>1.1038925665099999</v>
      </c>
      <c r="AQ285">
        <v>1.17575954494</v>
      </c>
      <c r="AR285">
        <v>-4.7577716824700002E-2</v>
      </c>
      <c r="AS285">
        <v>0.30906409679500002</v>
      </c>
      <c r="AT285">
        <v>-1.1603411066600001E-2</v>
      </c>
      <c r="AU285">
        <v>0.94177598145800001</v>
      </c>
      <c r="AV285">
        <v>1.4225838907299999</v>
      </c>
      <c r="AW285">
        <v>-0.125764746038</v>
      </c>
      <c r="AX285">
        <v>0.24586226974600001</v>
      </c>
      <c r="AY285">
        <v>1.34445705052</v>
      </c>
      <c r="AZ285">
        <v>-0.29347453273099999</v>
      </c>
      <c r="BA285">
        <v>-0.109363622622</v>
      </c>
      <c r="BB285">
        <v>-0.108489544296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v>0.50626837473599995</v>
      </c>
      <c r="E286">
        <v>6.9671304632900003E-3</v>
      </c>
      <c r="F286">
        <v>0.39240282057100001</v>
      </c>
      <c r="G286">
        <v>0.32133715280399999</v>
      </c>
      <c r="H286">
        <v>0.162303891384</v>
      </c>
      <c r="I286">
        <v>-3.8844653581100001E-2</v>
      </c>
      <c r="J286">
        <v>0.54891470952300003</v>
      </c>
      <c r="K286">
        <v>1.33600196083</v>
      </c>
      <c r="L286">
        <v>0.39575511520399997</v>
      </c>
      <c r="M286">
        <v>-0.77969786806200003</v>
      </c>
      <c r="N286">
        <v>0.26557513864799998</v>
      </c>
      <c r="O286">
        <v>-3.2179216613000002E-2</v>
      </c>
      <c r="P286">
        <v>1.0993967172100001</v>
      </c>
      <c r="Q286">
        <v>1.3603982696300001</v>
      </c>
      <c r="R286">
        <v>2.2549467257200001E-2</v>
      </c>
      <c r="S286">
        <v>0.23199632858300001</v>
      </c>
      <c r="T286">
        <v>1.42511290476</v>
      </c>
      <c r="U286">
        <v>0.18079061690699999</v>
      </c>
      <c r="V286">
        <v>-0.25171138205299998</v>
      </c>
      <c r="W286">
        <v>0.13355688438900001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v>0.507873594155</v>
      </c>
      <c r="AJ286">
        <v>3.4873637472700002E-4</v>
      </c>
      <c r="AK286">
        <v>0.58537074744700002</v>
      </c>
      <c r="AL286">
        <v>0.97968297738200005</v>
      </c>
      <c r="AM286">
        <v>0.21528665109299999</v>
      </c>
      <c r="AN286">
        <v>-0.19857471377499999</v>
      </c>
      <c r="AO286">
        <v>0.55446516664900003</v>
      </c>
      <c r="AP286">
        <v>1.23280028884</v>
      </c>
      <c r="AQ286">
        <v>0.64270506681100004</v>
      </c>
      <c r="AR286">
        <v>-0.570471687369</v>
      </c>
      <c r="AS286">
        <v>0.23238257785800001</v>
      </c>
      <c r="AT286">
        <v>-2.0976901054100001E-2</v>
      </c>
      <c r="AU286">
        <v>1.11559616627</v>
      </c>
      <c r="AV286">
        <v>1.64127562229</v>
      </c>
      <c r="AW286">
        <v>-0.47720632850700001</v>
      </c>
      <c r="AX286">
        <v>0.23922637766300001</v>
      </c>
      <c r="AY286">
        <v>1.0991979061699999</v>
      </c>
      <c r="AZ286">
        <v>-0.40247860203800001</v>
      </c>
      <c r="BA286">
        <v>-2.7787113528999999E-2</v>
      </c>
      <c r="BB286">
        <v>-0.19838857656700001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v>0.75550322371199996</v>
      </c>
      <c r="E287">
        <v>-3.7021542750800003E-2</v>
      </c>
      <c r="F287">
        <v>0.58025230992700005</v>
      </c>
      <c r="G287">
        <v>0.27958700088799998</v>
      </c>
      <c r="H287">
        <v>0.15730985518099999</v>
      </c>
      <c r="I287">
        <v>0.18557297857899999</v>
      </c>
      <c r="J287">
        <v>0.63036571241899997</v>
      </c>
      <c r="K287">
        <v>1.22918425481</v>
      </c>
      <c r="L287">
        <v>0.36967592053600001</v>
      </c>
      <c r="M287">
        <v>-0.87303752373300003</v>
      </c>
      <c r="N287">
        <v>0.226187568216</v>
      </c>
      <c r="O287">
        <v>-5.4828446967899999E-2</v>
      </c>
      <c r="P287">
        <v>0.94798291837799997</v>
      </c>
      <c r="Q287">
        <v>1.4030391984699999</v>
      </c>
      <c r="R287">
        <v>-0.45111845803700001</v>
      </c>
      <c r="S287">
        <v>0.20651081863199999</v>
      </c>
      <c r="T287">
        <v>1.0455819561299999</v>
      </c>
      <c r="U287">
        <v>-5.8313130039299998E-2</v>
      </c>
      <c r="V287">
        <v>-0.20961482407699999</v>
      </c>
      <c r="W287">
        <v>-8.4461592717800002E-2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v>0.69974810465000004</v>
      </c>
      <c r="AJ287">
        <v>-3.4857536528500002E-2</v>
      </c>
      <c r="AK287">
        <v>0.60535064006600003</v>
      </c>
      <c r="AL287">
        <v>0.53733977325100002</v>
      </c>
      <c r="AM287">
        <v>0.21818381372099999</v>
      </c>
      <c r="AN287">
        <v>5.6286898755000002E-2</v>
      </c>
      <c r="AO287">
        <v>0.54510194262300005</v>
      </c>
      <c r="AP287">
        <v>0.94789554601899995</v>
      </c>
      <c r="AQ287">
        <v>0.53679449209200003</v>
      </c>
      <c r="AR287">
        <v>-0.70953297087</v>
      </c>
      <c r="AS287">
        <v>0.15656782213500001</v>
      </c>
      <c r="AT287">
        <v>-0.163731172265</v>
      </c>
      <c r="AU287">
        <v>0.95054928650000003</v>
      </c>
      <c r="AV287">
        <v>1.4842902253600001</v>
      </c>
      <c r="AW287">
        <v>-0.18048451116100001</v>
      </c>
      <c r="AX287">
        <v>0.41000951129199997</v>
      </c>
      <c r="AY287">
        <v>1.1034167875600001</v>
      </c>
      <c r="AZ287">
        <v>-0.39158758414799999</v>
      </c>
      <c r="BA287">
        <v>8.0282463475199999E-3</v>
      </c>
      <c r="BB287">
        <v>0.25318985894399998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v>0.63271338308400005</v>
      </c>
      <c r="E288">
        <v>-2.5075427179000001E-3</v>
      </c>
      <c r="F288">
        <v>0.85487816134700001</v>
      </c>
      <c r="G288">
        <v>0.218670979928</v>
      </c>
      <c r="H288">
        <v>0.22500321681900001</v>
      </c>
      <c r="I288">
        <v>0.31062960566499997</v>
      </c>
      <c r="J288">
        <v>0.57539743174199998</v>
      </c>
      <c r="K288">
        <v>0.95019891719399996</v>
      </c>
      <c r="L288">
        <v>1.2113641077999999</v>
      </c>
      <c r="M288">
        <v>-0.42394292252400001</v>
      </c>
      <c r="N288">
        <v>0.17051768151999999</v>
      </c>
      <c r="O288">
        <v>-0.12730970067399999</v>
      </c>
      <c r="P288">
        <v>0.97177048258900001</v>
      </c>
      <c r="Q288">
        <v>1.767974492</v>
      </c>
      <c r="R288">
        <v>-0.43099844067999998</v>
      </c>
      <c r="S288">
        <v>0.26388293499600002</v>
      </c>
      <c r="T288">
        <v>1.07350924133</v>
      </c>
      <c r="U288">
        <v>-0.33252915553500001</v>
      </c>
      <c r="V288">
        <v>-0.22908721907400001</v>
      </c>
      <c r="W288">
        <v>-0.27344837604400002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v>0.37498499609899999</v>
      </c>
      <c r="AJ288">
        <v>6.3254715938600006E-2</v>
      </c>
      <c r="AK288">
        <v>0.67795893303999999</v>
      </c>
      <c r="AL288">
        <v>0.79052553082400001</v>
      </c>
      <c r="AM288">
        <v>0.15701137174999999</v>
      </c>
      <c r="AN288">
        <v>0.54565677584299999</v>
      </c>
      <c r="AO288">
        <v>0.58265294068600004</v>
      </c>
      <c r="AP288">
        <v>0.95022374541900001</v>
      </c>
      <c r="AQ288">
        <v>0.75923869226100005</v>
      </c>
      <c r="AR288">
        <v>-0.60920708027899995</v>
      </c>
      <c r="AS288">
        <v>0.27808280334399998</v>
      </c>
      <c r="AT288">
        <v>4.0673370860800001E-2</v>
      </c>
      <c r="AU288">
        <v>1.01046768974</v>
      </c>
      <c r="AV288">
        <v>1.73811332665</v>
      </c>
      <c r="AW288">
        <v>-0.20915804185299999</v>
      </c>
      <c r="AX288">
        <v>0.42035365785099998</v>
      </c>
      <c r="AY288">
        <v>1.4250235176699999</v>
      </c>
      <c r="AZ288">
        <v>-0.11518564937299999</v>
      </c>
      <c r="BA288">
        <v>-0.212438816413</v>
      </c>
      <c r="BB288">
        <v>0.15664469807500001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v>0.47903863746699998</v>
      </c>
      <c r="E289">
        <v>-3.5748142663999997E-2</v>
      </c>
      <c r="F289">
        <v>0.82954705352000002</v>
      </c>
      <c r="G289">
        <v>0.805950919554</v>
      </c>
      <c r="H289">
        <v>0.169018090398</v>
      </c>
      <c r="I289">
        <v>9.2425055881500004E-2</v>
      </c>
      <c r="J289">
        <v>0.97077459829900004</v>
      </c>
      <c r="K289">
        <v>0.94901607342700001</v>
      </c>
      <c r="L289">
        <v>1.09462522596</v>
      </c>
      <c r="M289">
        <v>-9.3737466817299993E-3</v>
      </c>
      <c r="N289">
        <v>0.21208238726299999</v>
      </c>
      <c r="O289">
        <v>-0.28339472229200002</v>
      </c>
      <c r="P289">
        <v>0.926905292293</v>
      </c>
      <c r="Q289">
        <v>1.7584634621199999</v>
      </c>
      <c r="R289">
        <v>-0.34256211896900002</v>
      </c>
      <c r="S289">
        <v>0.36597964909199998</v>
      </c>
      <c r="T289">
        <v>1.2135057580699999</v>
      </c>
      <c r="U289">
        <v>0.226118199908</v>
      </c>
      <c r="V289">
        <v>-0.26192248163600002</v>
      </c>
      <c r="W289">
        <v>-0.284793237995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v>0.44677378373299997</v>
      </c>
      <c r="AJ289">
        <v>2.5665047790099999E-2</v>
      </c>
      <c r="AK289">
        <v>1.0195411599799999</v>
      </c>
      <c r="AL289">
        <v>1.5283523213200001</v>
      </c>
      <c r="AM289">
        <v>0.15720455677199999</v>
      </c>
      <c r="AN289">
        <v>0.15071899983699999</v>
      </c>
      <c r="AO289">
        <v>0.85324287254300002</v>
      </c>
      <c r="AP289">
        <v>1.0487896210900001</v>
      </c>
      <c r="AQ289">
        <v>1.32462299111</v>
      </c>
      <c r="AR289">
        <v>0.32481398208700002</v>
      </c>
      <c r="AS289">
        <v>0.15512164221700001</v>
      </c>
      <c r="AT289">
        <v>-0.172065505062</v>
      </c>
      <c r="AU289">
        <v>0.97164652285499997</v>
      </c>
      <c r="AV289">
        <v>1.69763702089</v>
      </c>
      <c r="AW289">
        <v>-6.9924225318700003E-2</v>
      </c>
      <c r="AX289">
        <v>0.32431519059800001</v>
      </c>
      <c r="AY289">
        <v>1.10299382223</v>
      </c>
      <c r="AZ289">
        <v>-0.428717255686</v>
      </c>
      <c r="BA289">
        <v>-0.251805691336</v>
      </c>
      <c r="BB289">
        <v>-0.29336811615000002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v>0.49535491628799999</v>
      </c>
      <c r="E290">
        <v>-1.08189957492E-2</v>
      </c>
      <c r="F290">
        <v>0.99392016164200003</v>
      </c>
      <c r="G290">
        <v>0.249241200192</v>
      </c>
      <c r="H290">
        <v>0.18883957830699999</v>
      </c>
      <c r="I290">
        <v>-4.79001834722E-2</v>
      </c>
      <c r="J290">
        <v>0.61112743785599999</v>
      </c>
      <c r="K290">
        <v>1.10258036107</v>
      </c>
      <c r="L290">
        <v>1.1418576010399999</v>
      </c>
      <c r="M290">
        <v>-0.35209791742899998</v>
      </c>
      <c r="N290">
        <v>0.21183106766400001</v>
      </c>
      <c r="O290">
        <v>-0.333227923792</v>
      </c>
      <c r="P290">
        <v>0.93910878418199994</v>
      </c>
      <c r="Q290">
        <v>1.3968077036</v>
      </c>
      <c r="R290">
        <v>-1.51402421903E-2</v>
      </c>
      <c r="S290">
        <v>0.25007341319999998</v>
      </c>
      <c r="T290">
        <v>1.1537662529299999</v>
      </c>
      <c r="U290">
        <v>2.7473168247699999E-2</v>
      </c>
      <c r="V290">
        <v>-0.25591298976100002</v>
      </c>
      <c r="W290">
        <v>-0.36204685652599999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v>0.33355174973500001</v>
      </c>
      <c r="AJ290">
        <v>4.3113881900600001E-3</v>
      </c>
      <c r="AK290">
        <v>1.25892651251</v>
      </c>
      <c r="AL290">
        <v>0.39706831106500001</v>
      </c>
      <c r="AM290">
        <v>0.17047532349</v>
      </c>
      <c r="AN290">
        <v>-0.105965789192</v>
      </c>
      <c r="AO290">
        <v>0.60408787696900001</v>
      </c>
      <c r="AP290">
        <v>1.31238307195</v>
      </c>
      <c r="AQ290">
        <v>1.5195040017599999</v>
      </c>
      <c r="AR290">
        <v>0.17532961338399999</v>
      </c>
      <c r="AS290">
        <v>0.23773640639599999</v>
      </c>
      <c r="AT290">
        <v>-0.36227379303899998</v>
      </c>
      <c r="AU290">
        <v>0.95343370687999995</v>
      </c>
      <c r="AV290">
        <v>1.58396441413</v>
      </c>
      <c r="AW290">
        <v>0.47130578304600002</v>
      </c>
      <c r="AX290">
        <v>1.0036134400300001</v>
      </c>
      <c r="AY290">
        <v>2.3109025712700002</v>
      </c>
      <c r="AZ290">
        <v>-0.35355487445</v>
      </c>
      <c r="BA290">
        <v>-0.21589410091799999</v>
      </c>
      <c r="BB290">
        <v>-0.339991295754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v>0.41502090575200001</v>
      </c>
      <c r="E291">
        <v>-1.46694738301E-2</v>
      </c>
      <c r="F291">
        <v>1.3019624159700001</v>
      </c>
      <c r="G291">
        <v>0.816504977036</v>
      </c>
      <c r="H291">
        <v>0.17754515712400001</v>
      </c>
      <c r="I291">
        <v>0.11043918711300001</v>
      </c>
      <c r="J291">
        <v>0.68198772927999995</v>
      </c>
      <c r="K291">
        <v>1.0300262740799999</v>
      </c>
      <c r="L291">
        <v>1.24135488239</v>
      </c>
      <c r="M291">
        <v>-0.12246571029099999</v>
      </c>
      <c r="N291">
        <v>0.38611155068800002</v>
      </c>
      <c r="O291">
        <v>-0.30206516533</v>
      </c>
      <c r="P291">
        <v>0.94878971792400002</v>
      </c>
      <c r="Q291">
        <v>1.40159328104</v>
      </c>
      <c r="R291">
        <v>0.13525116703199999</v>
      </c>
      <c r="S291">
        <v>0.22667300121</v>
      </c>
      <c r="T291">
        <v>1.2767678304700001</v>
      </c>
      <c r="U291">
        <v>-0.47452609033199999</v>
      </c>
      <c r="V291">
        <v>-0.25419000310200002</v>
      </c>
      <c r="W291">
        <v>-0.33600518163300003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v>0.42765326714899998</v>
      </c>
      <c r="AJ291">
        <v>-3.0698318757099999E-2</v>
      </c>
      <c r="AK291">
        <v>2.2974496631900001</v>
      </c>
      <c r="AL291">
        <v>0.76090899107099996</v>
      </c>
      <c r="AM291">
        <v>0.159880048123</v>
      </c>
      <c r="AN291">
        <v>0.102614201111</v>
      </c>
      <c r="AO291">
        <v>0.556234527536</v>
      </c>
      <c r="AP291">
        <v>1.0796063310799999</v>
      </c>
      <c r="AQ291">
        <v>0.66389660201400003</v>
      </c>
      <c r="AR291">
        <v>-0.49173126037999998</v>
      </c>
      <c r="AS291">
        <v>0.36442273946100001</v>
      </c>
      <c r="AT291">
        <v>-0.25984665755800002</v>
      </c>
      <c r="AU291">
        <v>0.93839522492000005</v>
      </c>
      <c r="AV291">
        <v>1.3810841303200001</v>
      </c>
      <c r="AW291">
        <v>-0.112070355824</v>
      </c>
      <c r="AX291">
        <v>0.438798325401</v>
      </c>
      <c r="AY291">
        <v>2.9535537569999999</v>
      </c>
      <c r="AZ291">
        <v>4.8921218146300002E-2</v>
      </c>
      <c r="BA291">
        <v>-0.23035346519300001</v>
      </c>
      <c r="BB291">
        <v>-0.29060757984899999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v>0.46408592244300001</v>
      </c>
      <c r="E292">
        <v>-3.6926779591599998E-2</v>
      </c>
      <c r="F292">
        <v>0.74680438365400004</v>
      </c>
      <c r="G292">
        <v>1.5006795884099999</v>
      </c>
      <c r="H292">
        <v>0.177243996278</v>
      </c>
      <c r="I292">
        <v>0.43142823566600003</v>
      </c>
      <c r="J292">
        <v>0.55618476390899996</v>
      </c>
      <c r="K292">
        <v>1.4077296055199999</v>
      </c>
      <c r="L292">
        <v>0.97380133821000003</v>
      </c>
      <c r="M292">
        <v>-0.380928817478</v>
      </c>
      <c r="N292">
        <v>0.211756674087</v>
      </c>
      <c r="O292">
        <v>-0.16657939013600001</v>
      </c>
      <c r="P292">
        <v>0.91159660962800004</v>
      </c>
      <c r="Q292">
        <v>1.2635468836899999</v>
      </c>
      <c r="R292">
        <v>-0.23920428709399999</v>
      </c>
      <c r="S292">
        <v>0.29736533957799999</v>
      </c>
      <c r="T292">
        <v>1.4978796564000001</v>
      </c>
      <c r="U292">
        <v>-6.8312216791399996E-2</v>
      </c>
      <c r="V292">
        <v>-0.27500662698900002</v>
      </c>
      <c r="W292">
        <v>-0.48004374103199998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v>0.40753269976599998</v>
      </c>
      <c r="AJ292">
        <v>9.2658321233300006E-2</v>
      </c>
      <c r="AK292">
        <v>0.70447041828800006</v>
      </c>
      <c r="AL292">
        <v>2.5345116382300001</v>
      </c>
      <c r="AM292">
        <v>0.20374522883099999</v>
      </c>
      <c r="AN292">
        <v>0.298616616201</v>
      </c>
      <c r="AO292">
        <v>0.54727288826700005</v>
      </c>
      <c r="AP292">
        <v>1.0399201869300001</v>
      </c>
      <c r="AQ292">
        <v>0.60444150999299995</v>
      </c>
      <c r="AR292">
        <v>-0.14292068050699999</v>
      </c>
      <c r="AS292">
        <v>0.18217313629199999</v>
      </c>
      <c r="AT292">
        <v>-0.227443271625</v>
      </c>
      <c r="AU292">
        <v>0.97983923587900001</v>
      </c>
      <c r="AV292">
        <v>1.43501880606</v>
      </c>
      <c r="AW292">
        <v>-0.23112386817300001</v>
      </c>
      <c r="AX292">
        <v>0.75556627594299997</v>
      </c>
      <c r="AY292">
        <v>2.3502964566300002</v>
      </c>
      <c r="AZ292">
        <v>0.34350592757699999</v>
      </c>
      <c r="BA292">
        <v>-0.23627007787900001</v>
      </c>
      <c r="BB292">
        <v>-0.19035113327600001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v>0.97396686674699995</v>
      </c>
      <c r="E293">
        <v>-1.6320390862700001E-3</v>
      </c>
      <c r="F293">
        <v>0.65102700777199995</v>
      </c>
      <c r="G293">
        <v>1.21687721698</v>
      </c>
      <c r="H293">
        <v>0.157938552727</v>
      </c>
      <c r="I293">
        <v>0.63220399485000001</v>
      </c>
      <c r="J293">
        <v>0.61374059979700002</v>
      </c>
      <c r="K293">
        <v>1.36700846943</v>
      </c>
      <c r="L293">
        <v>0.88956047878199995</v>
      </c>
      <c r="M293">
        <v>-0.43466194573</v>
      </c>
      <c r="N293">
        <v>0.38939984271</v>
      </c>
      <c r="O293">
        <v>0.239361544865</v>
      </c>
      <c r="P293">
        <v>0.92005924982999998</v>
      </c>
      <c r="Q293">
        <v>1.3611883925799999</v>
      </c>
      <c r="R293">
        <v>-0.19422958136599999</v>
      </c>
      <c r="S293">
        <v>0.34248936268899999</v>
      </c>
      <c r="T293">
        <v>1.7925825928100001</v>
      </c>
      <c r="U293">
        <v>-6.8899729541500004E-2</v>
      </c>
      <c r="V293">
        <v>-0.27045224717299998</v>
      </c>
      <c r="W293">
        <v>-0.13883388287599999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v>0.43791054112</v>
      </c>
      <c r="AJ293">
        <v>0.27759784632399997</v>
      </c>
      <c r="AK293">
        <v>0.58219994364399996</v>
      </c>
      <c r="AL293">
        <v>2.0794385652799998</v>
      </c>
      <c r="AM293">
        <v>0.19077088446599999</v>
      </c>
      <c r="AN293">
        <v>6.6038028768399995E-2</v>
      </c>
      <c r="AO293">
        <v>0.55257640644399997</v>
      </c>
      <c r="AP293">
        <v>1.1746616587800001</v>
      </c>
      <c r="AQ293">
        <v>0.58031986088999998</v>
      </c>
      <c r="AR293">
        <v>-0.38609536935299998</v>
      </c>
      <c r="AS293">
        <v>0.46364184142800002</v>
      </c>
      <c r="AT293">
        <v>0.22230670081600001</v>
      </c>
      <c r="AU293">
        <v>1.1408685083400001</v>
      </c>
      <c r="AV293">
        <v>1.65533721447</v>
      </c>
      <c r="AW293">
        <v>-1.8419513205800001E-2</v>
      </c>
      <c r="AX293">
        <v>2.3835643273799998</v>
      </c>
      <c r="AY293">
        <v>4.1691848019800002</v>
      </c>
      <c r="AZ293">
        <v>1.3719887160399999</v>
      </c>
      <c r="BA293">
        <v>-8.8752837067000004E-2</v>
      </c>
      <c r="BB293">
        <v>-0.31457246120100002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v>0.89999605485900003</v>
      </c>
      <c r="E294">
        <v>-2.8586035467E-2</v>
      </c>
      <c r="F294">
        <v>0.460273532283</v>
      </c>
      <c r="G294">
        <v>0.817378891675</v>
      </c>
      <c r="H294">
        <v>0.15701137174999999</v>
      </c>
      <c r="I294">
        <v>0.29246574014600002</v>
      </c>
      <c r="J294">
        <v>0.62250872272699997</v>
      </c>
      <c r="K294">
        <v>1.45637200545</v>
      </c>
      <c r="L294">
        <v>1.0867418198200001</v>
      </c>
      <c r="M294">
        <v>0.155785682939</v>
      </c>
      <c r="N294">
        <v>0.321308866872</v>
      </c>
      <c r="O294">
        <v>-0.21937163589700001</v>
      </c>
      <c r="P294">
        <v>1.0217007950999999</v>
      </c>
      <c r="Q294">
        <v>1.6691167461500001</v>
      </c>
      <c r="R294">
        <v>-0.21883800797399999</v>
      </c>
      <c r="S294">
        <v>0.23324026646000001</v>
      </c>
      <c r="T294">
        <v>1.18766881923</v>
      </c>
      <c r="U294">
        <v>9.2209878827700001E-2</v>
      </c>
      <c r="V294">
        <v>-0.26321559133299999</v>
      </c>
      <c r="W294">
        <v>-0.264413089755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v>0.398588902764</v>
      </c>
      <c r="AJ294">
        <v>0.15529309068899999</v>
      </c>
      <c r="AK294">
        <v>0.63585380163000005</v>
      </c>
      <c r="AL294">
        <v>1.7630988945399999</v>
      </c>
      <c r="AM294">
        <v>0.20131181252499999</v>
      </c>
      <c r="AN294">
        <v>7.86708536239E-2</v>
      </c>
      <c r="AO294">
        <v>0.605562068477</v>
      </c>
      <c r="AP294">
        <v>1.5252163858900001</v>
      </c>
      <c r="AQ294">
        <v>0.92097546757100002</v>
      </c>
      <c r="AR294">
        <v>0.17030057526600001</v>
      </c>
      <c r="AS294">
        <v>0.48185389857900002</v>
      </c>
      <c r="AT294">
        <v>-0.10186718318100001</v>
      </c>
      <c r="AU294">
        <v>1.0163281337800001</v>
      </c>
      <c r="AV294">
        <v>1.8067695100400001</v>
      </c>
      <c r="AW294">
        <v>-8.0270925108300001E-2</v>
      </c>
      <c r="AX294">
        <v>0.54274381154600004</v>
      </c>
      <c r="AY294">
        <v>2.7479724648800001</v>
      </c>
      <c r="AZ294">
        <v>0.59522741312600003</v>
      </c>
      <c r="BA294">
        <v>-0.16606326011100001</v>
      </c>
      <c r="BB294">
        <v>-5.7933357513400001E-2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v>0.89866842101800004</v>
      </c>
      <c r="E295">
        <v>-3.5271313903100003E-2</v>
      </c>
      <c r="F295">
        <v>0.44949939448100001</v>
      </c>
      <c r="G295">
        <v>0.82090900626600005</v>
      </c>
      <c r="H295">
        <v>0.179516216841</v>
      </c>
      <c r="I295">
        <v>0.19916014508499999</v>
      </c>
      <c r="J295">
        <v>0.55679948114199995</v>
      </c>
      <c r="K295">
        <v>1.0445824641400001</v>
      </c>
      <c r="L295">
        <v>0.55805973775499995</v>
      </c>
      <c r="M295">
        <v>0.17184617451699999</v>
      </c>
      <c r="N295">
        <v>0.29018313720400002</v>
      </c>
      <c r="O295">
        <v>-8.1909501765000003E-2</v>
      </c>
      <c r="P295">
        <v>1.11269600689</v>
      </c>
      <c r="Q295">
        <v>1.9387855302300001</v>
      </c>
      <c r="R295">
        <v>0.427983594099</v>
      </c>
      <c r="S295">
        <v>0.38394654218399998</v>
      </c>
      <c r="T295">
        <v>1.37753688969</v>
      </c>
      <c r="U295">
        <v>0.119086989799</v>
      </c>
      <c r="V295">
        <v>-0.13041496069799999</v>
      </c>
      <c r="W295">
        <v>4.8463916847099999E-3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v>0.399261797679</v>
      </c>
      <c r="AJ295">
        <v>3.2784637535200001E-2</v>
      </c>
      <c r="AK295">
        <v>0.62527904030000003</v>
      </c>
      <c r="AL295">
        <v>1.2766236904999999</v>
      </c>
      <c r="AM295">
        <v>0.281190045838</v>
      </c>
      <c r="AN295">
        <v>-4.1704242368000001E-2</v>
      </c>
      <c r="AO295">
        <v>0.64352406187</v>
      </c>
      <c r="AP295">
        <v>1.7077968085399999</v>
      </c>
      <c r="AQ295">
        <v>0.655902931957</v>
      </c>
      <c r="AR295">
        <v>0.40444421014699999</v>
      </c>
      <c r="AS295">
        <v>0.28804049477999999</v>
      </c>
      <c r="AT295">
        <v>0.29107288668600001</v>
      </c>
      <c r="AU295">
        <v>1.0580798595300001</v>
      </c>
      <c r="AV295">
        <v>1.8497890588300001</v>
      </c>
      <c r="AW295">
        <v>0.124509101814</v>
      </c>
      <c r="AX295">
        <v>0.23220237215600001</v>
      </c>
      <c r="AY295">
        <v>1.4026235085500001</v>
      </c>
      <c r="AZ295">
        <v>-0.13871024322600001</v>
      </c>
      <c r="BA295">
        <v>-0.131499180731</v>
      </c>
      <c r="BB295">
        <v>-9.6351296083100002E-2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v>0.81932020588700005</v>
      </c>
      <c r="E296">
        <v>-1.1031147048400001E-2</v>
      </c>
      <c r="F296">
        <v>1.0857753486499999</v>
      </c>
      <c r="G296">
        <v>1.4734384677400001</v>
      </c>
      <c r="H296">
        <v>0.22640124401699999</v>
      </c>
      <c r="I296">
        <v>-2.79358938849E-2</v>
      </c>
      <c r="J296">
        <v>0.56288150364</v>
      </c>
      <c r="K296">
        <v>1.3757790755799999</v>
      </c>
      <c r="L296">
        <v>0.56004917635100004</v>
      </c>
      <c r="M296">
        <v>-8.9769213848999996E-2</v>
      </c>
      <c r="N296">
        <v>0.44319112656100002</v>
      </c>
      <c r="O296">
        <v>-0.10971661770299999</v>
      </c>
      <c r="P296">
        <v>1.16962581655</v>
      </c>
      <c r="Q296">
        <v>2.0610668521200002</v>
      </c>
      <c r="R296">
        <v>0.209479089865</v>
      </c>
      <c r="S296">
        <v>0.85945966121200001</v>
      </c>
      <c r="T296">
        <v>1.19978789944</v>
      </c>
      <c r="U296">
        <v>-0.264516709239</v>
      </c>
      <c r="V296">
        <v>0.44223491913000001</v>
      </c>
      <c r="W296">
        <v>0.24877311130599999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v>0.70302893181100001</v>
      </c>
      <c r="AJ296">
        <v>-1.1116409553000001E-2</v>
      </c>
      <c r="AK296">
        <v>1.31828253959</v>
      </c>
      <c r="AL296">
        <v>2.2228865419799999</v>
      </c>
      <c r="AM296">
        <v>0.341464014092</v>
      </c>
      <c r="AN296">
        <v>0.11021593814699999</v>
      </c>
      <c r="AO296">
        <v>0.73916886333099996</v>
      </c>
      <c r="AP296">
        <v>1.67792688506</v>
      </c>
      <c r="AQ296">
        <v>0.56939465596500005</v>
      </c>
      <c r="AR296">
        <v>0.25045624632000002</v>
      </c>
      <c r="AS296">
        <v>0.44250925362400001</v>
      </c>
      <c r="AT296">
        <v>0.54705109221399995</v>
      </c>
      <c r="AU296">
        <v>1.19423515955</v>
      </c>
      <c r="AV296">
        <v>2.2211218695400001</v>
      </c>
      <c r="AW296">
        <v>0.60567350497399997</v>
      </c>
      <c r="AX296">
        <v>0.53115932857399994</v>
      </c>
      <c r="AY296">
        <v>1.99363685111</v>
      </c>
      <c r="AZ296">
        <v>0.113977646758</v>
      </c>
      <c r="BA296">
        <v>5.6345289745199999E-2</v>
      </c>
      <c r="BB296">
        <v>-6.20306603389E-2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v>1.19803750661</v>
      </c>
      <c r="E297">
        <v>6.0410726829900001E-2</v>
      </c>
      <c r="F297">
        <v>1.08340658693</v>
      </c>
      <c r="G297">
        <v>0.990538935733</v>
      </c>
      <c r="H297">
        <v>0.22229816558900001</v>
      </c>
      <c r="I297">
        <v>0.149944015944</v>
      </c>
      <c r="J297">
        <v>1.08096323463</v>
      </c>
      <c r="K297">
        <v>1.3074681478500001</v>
      </c>
      <c r="L297">
        <v>1.9274860469699999</v>
      </c>
      <c r="M297">
        <v>0.66169333679700004</v>
      </c>
      <c r="N297">
        <v>0.366502174716</v>
      </c>
      <c r="O297">
        <v>-0.177483933939</v>
      </c>
      <c r="P297">
        <v>0.94931703244499999</v>
      </c>
      <c r="Q297">
        <v>1.8290040118099999</v>
      </c>
      <c r="R297">
        <v>1.0743166774499999</v>
      </c>
      <c r="S297">
        <v>0.41875998599000003</v>
      </c>
      <c r="T297">
        <v>1.3474175912899999</v>
      </c>
      <c r="U297">
        <v>-0.25394374771900002</v>
      </c>
      <c r="V297">
        <v>-7.1073539677299999E-2</v>
      </c>
      <c r="W297">
        <v>0.10905686413600001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v>1.67739648745</v>
      </c>
      <c r="AJ297">
        <v>4.7164169018699999E-2</v>
      </c>
      <c r="AK297">
        <v>1.4315605442399999</v>
      </c>
      <c r="AL297">
        <v>1.6030129361600001</v>
      </c>
      <c r="AM297">
        <v>0.194760385245</v>
      </c>
      <c r="AN297">
        <v>0.28334656383899998</v>
      </c>
      <c r="AO297">
        <v>1.1263119705</v>
      </c>
      <c r="AP297">
        <v>1.10256890728</v>
      </c>
      <c r="AQ297">
        <v>2.17237380657</v>
      </c>
      <c r="AR297">
        <v>0.62119942687399998</v>
      </c>
      <c r="AS297">
        <v>0.49430556068999998</v>
      </c>
      <c r="AT297">
        <v>0.27281222031300001</v>
      </c>
      <c r="AU297">
        <v>1.07502229389</v>
      </c>
      <c r="AV297">
        <v>1.8241358753700001</v>
      </c>
      <c r="AW297">
        <v>1.6505266303499999</v>
      </c>
      <c r="AX297">
        <v>0.50508708180499995</v>
      </c>
      <c r="AY297">
        <v>1.93847393209</v>
      </c>
      <c r="AZ297">
        <v>0.51337773020300004</v>
      </c>
      <c r="BA297">
        <v>-0.194638384118</v>
      </c>
      <c r="BB297">
        <v>0.33918102301800002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v>0.922772460924</v>
      </c>
      <c r="E298">
        <v>0.21652808439599999</v>
      </c>
      <c r="F298">
        <v>1.6426967832999999</v>
      </c>
      <c r="G298">
        <v>1.4163671787800001</v>
      </c>
      <c r="H298">
        <v>0.17051543455099999</v>
      </c>
      <c r="I298">
        <v>0.29694748341900001</v>
      </c>
      <c r="J298">
        <v>1.0639639963</v>
      </c>
      <c r="K298">
        <v>1.1645550760100001</v>
      </c>
      <c r="L298">
        <v>1.1430640326099999</v>
      </c>
      <c r="M298">
        <v>0.53303196394100005</v>
      </c>
      <c r="N298">
        <v>0.164176602378</v>
      </c>
      <c r="O298">
        <v>-7.9435123854499998E-3</v>
      </c>
      <c r="P298">
        <v>0.90713864767899999</v>
      </c>
      <c r="Q298">
        <v>1.74047728905</v>
      </c>
      <c r="R298">
        <v>7.9602719043899997E-2</v>
      </c>
      <c r="S298">
        <v>0.270571423491</v>
      </c>
      <c r="T298">
        <v>1.54895467725</v>
      </c>
      <c r="U298">
        <v>-1.3250149644300001E-3</v>
      </c>
      <c r="V298">
        <v>3.0428183545899998E-3</v>
      </c>
      <c r="W298">
        <v>0.28491683702499998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v>0.92700379890899998</v>
      </c>
      <c r="AJ298">
        <v>0.185164798238</v>
      </c>
      <c r="AK298">
        <v>1.2245080293599999</v>
      </c>
      <c r="AL298">
        <v>2.37338886572</v>
      </c>
      <c r="AM298">
        <v>0.26689839464499998</v>
      </c>
      <c r="AN298">
        <v>1.31353103211</v>
      </c>
      <c r="AO298">
        <v>0.58413027757299996</v>
      </c>
      <c r="AP298">
        <v>0.84053492533899998</v>
      </c>
      <c r="AQ298">
        <v>0.91342104715000005</v>
      </c>
      <c r="AR298">
        <v>0.27934432283600003</v>
      </c>
      <c r="AS298">
        <v>0.46935012129699999</v>
      </c>
      <c r="AT298">
        <v>0.47366135110099999</v>
      </c>
      <c r="AU298">
        <v>0.95204284444999998</v>
      </c>
      <c r="AV298">
        <v>1.6516619728899999</v>
      </c>
      <c r="AW298">
        <v>0.69246941133499995</v>
      </c>
      <c r="AX298">
        <v>1.9383838094300001</v>
      </c>
      <c r="AY298">
        <v>2.3775073822300001</v>
      </c>
      <c r="AZ298">
        <v>1.4465549941</v>
      </c>
      <c r="BA298">
        <v>-7.2819542004700005E-2</v>
      </c>
      <c r="BB298">
        <v>0.94504393956400001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v>0.88372099899000001</v>
      </c>
      <c r="E299">
        <v>0.20715683981399999</v>
      </c>
      <c r="F299">
        <v>1.3979191971</v>
      </c>
      <c r="G299">
        <v>1.7588622002100001</v>
      </c>
      <c r="H299">
        <v>0.15935575937300001</v>
      </c>
      <c r="I299">
        <v>0.120338756793</v>
      </c>
      <c r="J299">
        <v>0.56114541836999998</v>
      </c>
      <c r="K299">
        <v>1.28346351787</v>
      </c>
      <c r="L299">
        <v>1.4660304019999999</v>
      </c>
      <c r="M299">
        <v>-0.17008313235799999</v>
      </c>
      <c r="N299">
        <v>0.45254874608500001</v>
      </c>
      <c r="O299">
        <v>-0.218432355356</v>
      </c>
      <c r="P299">
        <v>1.1883572707700001</v>
      </c>
      <c r="Q299">
        <v>1.9571110684599999</v>
      </c>
      <c r="R299">
        <v>-0.24821595899500001</v>
      </c>
      <c r="S299">
        <v>0.59160581838600002</v>
      </c>
      <c r="T299">
        <v>2.3103840454100002</v>
      </c>
      <c r="U299">
        <v>0.33079345968899998</v>
      </c>
      <c r="V299">
        <v>-2.7644105920800001E-2</v>
      </c>
      <c r="W299">
        <v>0.13330704376499999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v>0.67546744568899997</v>
      </c>
      <c r="AJ299">
        <v>0.182427793767</v>
      </c>
      <c r="AK299">
        <v>1.30490452819</v>
      </c>
      <c r="AL299">
        <v>2.3783219287800001</v>
      </c>
      <c r="AM299">
        <v>0.180552632844</v>
      </c>
      <c r="AN299">
        <v>1.3306080848899999</v>
      </c>
      <c r="AO299">
        <v>0.56676924000200002</v>
      </c>
      <c r="AP299">
        <v>0.92358909568799996</v>
      </c>
      <c r="AQ299">
        <v>0.68783887421500001</v>
      </c>
      <c r="AR299">
        <v>-0.1792085286</v>
      </c>
      <c r="AS299">
        <v>0.35433468053099998</v>
      </c>
      <c r="AT299">
        <v>4.01277398418E-2</v>
      </c>
      <c r="AU299">
        <v>1.0004012787200001</v>
      </c>
      <c r="AV299">
        <v>2.1864635265299999</v>
      </c>
      <c r="AW299">
        <v>0.33441278786400003</v>
      </c>
      <c r="AX299">
        <v>2.38953787175</v>
      </c>
      <c r="AY299">
        <v>3.0600491694500001</v>
      </c>
      <c r="AZ299">
        <v>2.6689290529599998</v>
      </c>
      <c r="BA299">
        <v>-0.20849047058600001</v>
      </c>
      <c r="BB299">
        <v>0.65042084719600002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v>0.55215512911700004</v>
      </c>
      <c r="E300">
        <v>0.243518628184</v>
      </c>
      <c r="F300">
        <v>1.2069305104800001</v>
      </c>
      <c r="G300">
        <v>1.8107706294899999</v>
      </c>
      <c r="H300">
        <v>0.16820560292100001</v>
      </c>
      <c r="I300">
        <v>0.35274958020800001</v>
      </c>
      <c r="J300">
        <v>0.59313340732800002</v>
      </c>
      <c r="K300">
        <v>1.1980385946600001</v>
      </c>
      <c r="L300">
        <v>1.14627111508</v>
      </c>
      <c r="M300">
        <v>-0.353955325308</v>
      </c>
      <c r="N300">
        <v>0.47373330411600001</v>
      </c>
      <c r="O300">
        <v>8.6852579683000003E-2</v>
      </c>
      <c r="P300">
        <v>1.2112197821599999</v>
      </c>
      <c r="Q300">
        <v>2.6821671386900001</v>
      </c>
      <c r="R300">
        <v>0.112960992646</v>
      </c>
      <c r="S300">
        <v>0.293430508358</v>
      </c>
      <c r="T300">
        <v>2.09391772122</v>
      </c>
      <c r="U300">
        <v>0.32180710801599999</v>
      </c>
      <c r="V300">
        <v>0.30048830921800002</v>
      </c>
      <c r="W300">
        <v>0.147151830426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v>0.65980485644800002</v>
      </c>
      <c r="AJ300">
        <v>0.45051218830400003</v>
      </c>
      <c r="AK300">
        <v>0.89450371250600003</v>
      </c>
      <c r="AL300">
        <v>2.6751237975</v>
      </c>
      <c r="AM300">
        <v>0.19816683583700001</v>
      </c>
      <c r="AN300">
        <v>0.99416921672900005</v>
      </c>
      <c r="AO300">
        <v>0.57462975700200003</v>
      </c>
      <c r="AP300">
        <v>1.12835552361</v>
      </c>
      <c r="AQ300">
        <v>0.82671724817000003</v>
      </c>
      <c r="AR300">
        <v>-0.158735478096</v>
      </c>
      <c r="AS300">
        <v>0.51508419537299999</v>
      </c>
      <c r="AT300">
        <v>0.38614141313900002</v>
      </c>
      <c r="AU300">
        <v>0.95686815596599994</v>
      </c>
      <c r="AV300">
        <v>2.9447684704900001</v>
      </c>
      <c r="AW300">
        <v>1.2324363603999999</v>
      </c>
      <c r="AX300">
        <v>0.454798648684</v>
      </c>
      <c r="AY300">
        <v>3.1247495106500001</v>
      </c>
      <c r="AZ300">
        <v>1.04499797706</v>
      </c>
      <c r="BA300">
        <v>4.0968620187400002E-2</v>
      </c>
      <c r="BB300">
        <v>0.59657076909600004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v>0.91333825750700004</v>
      </c>
      <c r="E301">
        <v>7.5709908157900005E-2</v>
      </c>
      <c r="F301">
        <v>0.83480325087399998</v>
      </c>
      <c r="G301">
        <v>3.2720951702700001</v>
      </c>
      <c r="H301">
        <v>0.22449884178400001</v>
      </c>
      <c r="I301">
        <v>0.20922352354599999</v>
      </c>
      <c r="J301">
        <v>0.64293625015199996</v>
      </c>
      <c r="K301">
        <v>1.1100027886999999</v>
      </c>
      <c r="L301">
        <v>1.32353556746</v>
      </c>
      <c r="M301">
        <v>0.34291806480699999</v>
      </c>
      <c r="N301">
        <v>0.386518585872</v>
      </c>
      <c r="O301">
        <v>-0.19306390078300001</v>
      </c>
      <c r="P301">
        <v>1.00753478968</v>
      </c>
      <c r="Q301">
        <v>1.95285486343</v>
      </c>
      <c r="R301">
        <v>0.53668374566699995</v>
      </c>
      <c r="S301">
        <v>0.393759074411</v>
      </c>
      <c r="T301">
        <v>1.5537735955600001</v>
      </c>
      <c r="U301">
        <v>0.74827467586300001</v>
      </c>
      <c r="V301">
        <v>0.29185827224400002</v>
      </c>
      <c r="W301">
        <v>9.6996502530500003E-2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v>0.56801709665099998</v>
      </c>
      <c r="AJ301">
        <v>0.62552507380800004</v>
      </c>
      <c r="AK301">
        <v>1.09649875141</v>
      </c>
      <c r="AL301">
        <v>3.7490395989900001</v>
      </c>
      <c r="AM301">
        <v>0.22187615678700001</v>
      </c>
      <c r="AN301">
        <v>0.90576973681799999</v>
      </c>
      <c r="AO301">
        <v>0.59007260958899999</v>
      </c>
      <c r="AP301">
        <v>1.5321625401200001</v>
      </c>
      <c r="AQ301">
        <v>1.6521196515900001</v>
      </c>
      <c r="AR301">
        <v>0.60522467657900003</v>
      </c>
      <c r="AS301">
        <v>0.49195023605400001</v>
      </c>
      <c r="AT301">
        <v>1.9047147015700001E-2</v>
      </c>
      <c r="AU301">
        <v>0.96249031653100003</v>
      </c>
      <c r="AV301">
        <v>2.2091234774899999</v>
      </c>
      <c r="AW301">
        <v>3.0272756708599999</v>
      </c>
      <c r="AX301">
        <v>1.00224155417</v>
      </c>
      <c r="AY301">
        <v>2.6478385870999999</v>
      </c>
      <c r="AZ301">
        <v>1.2492721412100001</v>
      </c>
      <c r="BA301">
        <v>0.37279961340500001</v>
      </c>
      <c r="BB301">
        <v>0.67213455682699996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v>1.2606041804100001</v>
      </c>
      <c r="E302">
        <v>0.17170752718599999</v>
      </c>
      <c r="F302">
        <v>0.92823438547500003</v>
      </c>
      <c r="G302">
        <v>3.5072318335900001</v>
      </c>
      <c r="H302">
        <v>0.17920522050500001</v>
      </c>
      <c r="I302">
        <v>0.88062824192099998</v>
      </c>
      <c r="J302">
        <v>0.89022566207499998</v>
      </c>
      <c r="K302">
        <v>1.14391171504</v>
      </c>
      <c r="L302">
        <v>0.99381388247400004</v>
      </c>
      <c r="M302">
        <v>1.2795570117799999</v>
      </c>
      <c r="N302">
        <v>0.49034339426899998</v>
      </c>
      <c r="O302">
        <v>7.6008620666399998E-3</v>
      </c>
      <c r="P302">
        <v>1.2075110816000001</v>
      </c>
      <c r="Q302">
        <v>1.85286920852</v>
      </c>
      <c r="R302">
        <v>0.51629112991000004</v>
      </c>
      <c r="S302">
        <v>0.99352200745100006</v>
      </c>
      <c r="T302">
        <v>1.7199274444199999</v>
      </c>
      <c r="U302">
        <v>0.81323115378099997</v>
      </c>
      <c r="V302">
        <v>-2.4734433477199998E-2</v>
      </c>
      <c r="W302">
        <v>0.362865965274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v>0.846167571796</v>
      </c>
      <c r="AJ302">
        <v>0.25219128125700002</v>
      </c>
      <c r="AK302">
        <v>1.64170446668</v>
      </c>
      <c r="AL302">
        <v>4.4159425857699999</v>
      </c>
      <c r="AM302">
        <v>0.18965465819999999</v>
      </c>
      <c r="AN302">
        <v>1.52122150219</v>
      </c>
      <c r="AO302">
        <v>0.73559693876200005</v>
      </c>
      <c r="AP302">
        <v>1.8670540562</v>
      </c>
      <c r="AQ302">
        <v>1.8597330438699999</v>
      </c>
      <c r="AR302">
        <v>1.69617098866</v>
      </c>
      <c r="AS302">
        <v>0.58034134994099995</v>
      </c>
      <c r="AT302">
        <v>0.51849535309200001</v>
      </c>
      <c r="AU302">
        <v>1.2628444836999999</v>
      </c>
      <c r="AV302">
        <v>2.1000427902299998</v>
      </c>
      <c r="AW302">
        <v>1.5121376979500001</v>
      </c>
      <c r="AX302">
        <v>1.67019737108</v>
      </c>
      <c r="AY302">
        <v>2.1233665021100001</v>
      </c>
      <c r="AZ302">
        <v>2.6380365188999999</v>
      </c>
      <c r="BA302">
        <v>-3.3304897466699998E-2</v>
      </c>
      <c r="BB302">
        <v>0.89182074006000001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v>0.87985207738899995</v>
      </c>
      <c r="E303">
        <v>0.22947455877799999</v>
      </c>
      <c r="F303">
        <v>1.15506515874</v>
      </c>
      <c r="G303">
        <v>2.5394890802400001</v>
      </c>
      <c r="H303">
        <v>0.28544105285400001</v>
      </c>
      <c r="I303">
        <v>1.26324624016</v>
      </c>
      <c r="J303">
        <v>0.58626640534600005</v>
      </c>
      <c r="K303">
        <v>2.0710321739099999</v>
      </c>
      <c r="L303">
        <v>1.3414190332</v>
      </c>
      <c r="M303">
        <v>1.2315419062199999</v>
      </c>
      <c r="N303">
        <v>0.52871241441700001</v>
      </c>
      <c r="O303">
        <v>-6.3421393811499999E-2</v>
      </c>
      <c r="P303">
        <v>1.2505554411699999</v>
      </c>
      <c r="Q303">
        <v>2.1441052598899999</v>
      </c>
      <c r="R303">
        <v>-9.4901375397299995E-2</v>
      </c>
      <c r="S303">
        <v>0.62666819261899998</v>
      </c>
      <c r="T303">
        <v>1.4674005302199999</v>
      </c>
      <c r="U303">
        <v>1.4111004978099999</v>
      </c>
      <c r="V303">
        <v>6.8652653450699999E-2</v>
      </c>
      <c r="W303">
        <v>6.3939057074499997E-2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v>1.37799494042</v>
      </c>
      <c r="AJ303">
        <v>0.29825747290499999</v>
      </c>
      <c r="AK303">
        <v>2.2081460505099999</v>
      </c>
      <c r="AL303">
        <v>3.5662276511700002</v>
      </c>
      <c r="AM303">
        <v>0.21710498706199999</v>
      </c>
      <c r="AN303">
        <v>2.3630450325600001</v>
      </c>
      <c r="AO303">
        <v>0.57253933046399996</v>
      </c>
      <c r="AP303">
        <v>2.0450872421300001</v>
      </c>
      <c r="AQ303">
        <v>1.86177558499</v>
      </c>
      <c r="AR303">
        <v>2.20986689188</v>
      </c>
      <c r="AS303">
        <v>0.377330220193</v>
      </c>
      <c r="AT303">
        <v>0.48197347589700001</v>
      </c>
      <c r="AU303">
        <v>1.3292753926900001</v>
      </c>
      <c r="AV303">
        <v>2.51233135332</v>
      </c>
      <c r="AW303">
        <v>1.25250443341</v>
      </c>
      <c r="AX303">
        <v>0.30033986437400001</v>
      </c>
      <c r="AY303">
        <v>2.5280530252100002</v>
      </c>
      <c r="AZ303">
        <v>3.7735541750400001</v>
      </c>
      <c r="BA303">
        <v>9.1090323770800005E-3</v>
      </c>
      <c r="BB303">
        <v>1.0482571738999999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v>1.75496293975</v>
      </c>
      <c r="E304">
        <v>1.59647004808</v>
      </c>
      <c r="F304">
        <v>1.3687539904299999</v>
      </c>
      <c r="G304">
        <v>3.9115735763499999</v>
      </c>
      <c r="H304">
        <v>0.33076379258900002</v>
      </c>
      <c r="I304">
        <v>0.62433025943499998</v>
      </c>
      <c r="J304">
        <v>0.69304065221400002</v>
      </c>
      <c r="K304">
        <v>2.3121011018000002</v>
      </c>
      <c r="L304">
        <v>1.18746797325</v>
      </c>
      <c r="M304">
        <v>2.0439089148699998</v>
      </c>
      <c r="N304">
        <v>0.77954626741999999</v>
      </c>
      <c r="O304">
        <v>0.13321170273300001</v>
      </c>
      <c r="P304">
        <v>1.0844317962200001</v>
      </c>
      <c r="Q304">
        <v>1.90722606292</v>
      </c>
      <c r="R304">
        <v>-3.1065434891800001E-3</v>
      </c>
      <c r="S304">
        <v>0.65386822774599995</v>
      </c>
      <c r="T304">
        <v>1.1968307905</v>
      </c>
      <c r="U304">
        <v>1.9176836263199999</v>
      </c>
      <c r="V304">
        <v>-1.06643037927E-4</v>
      </c>
      <c r="W304">
        <v>0.56846461752499999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v>0.89054627349299997</v>
      </c>
      <c r="AJ304">
        <v>1.79676266808</v>
      </c>
      <c r="AK304">
        <v>1.73241995591</v>
      </c>
      <c r="AL304">
        <v>3.7644932408799998</v>
      </c>
      <c r="AM304">
        <v>0.36907573017599998</v>
      </c>
      <c r="AN304">
        <v>0.79810748466600001</v>
      </c>
      <c r="AO304">
        <v>0.83551604191700002</v>
      </c>
      <c r="AP304">
        <v>2.3945185480200002</v>
      </c>
      <c r="AQ304">
        <v>2.1424621576499998</v>
      </c>
      <c r="AR304">
        <v>1.7538989408500001</v>
      </c>
      <c r="AS304">
        <v>0.30220916379200002</v>
      </c>
      <c r="AT304">
        <v>0.25313872625900002</v>
      </c>
      <c r="AU304">
        <v>1.0300481267299999</v>
      </c>
      <c r="AV304">
        <v>2.5386004884500002</v>
      </c>
      <c r="AW304">
        <v>0.88112405586200004</v>
      </c>
      <c r="AX304">
        <v>0.85646933569299999</v>
      </c>
      <c r="AY304">
        <v>2.52086444051</v>
      </c>
      <c r="AZ304">
        <v>3.6639738723200002</v>
      </c>
      <c r="BA304">
        <v>0.185270946972</v>
      </c>
      <c r="BB304">
        <v>1.12379824324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v>1.37780106948</v>
      </c>
      <c r="E305">
        <v>2.6517051830299998</v>
      </c>
      <c r="F305">
        <v>1.1635673898100001</v>
      </c>
      <c r="G305">
        <v>3.8001276098300001</v>
      </c>
      <c r="H305">
        <v>0.16957175063499999</v>
      </c>
      <c r="I305">
        <v>1.0178474607700001</v>
      </c>
      <c r="J305">
        <v>2.05094296076</v>
      </c>
      <c r="K305">
        <v>2.4021686134000002</v>
      </c>
      <c r="L305">
        <v>1.9737777380299999</v>
      </c>
      <c r="M305">
        <v>3.2404318804900001</v>
      </c>
      <c r="N305">
        <v>0.46294356941600001</v>
      </c>
      <c r="O305">
        <v>-1.2505645466900001E-2</v>
      </c>
      <c r="P305">
        <v>1.0102005519699999</v>
      </c>
      <c r="Q305">
        <v>1.8570816022900001</v>
      </c>
      <c r="R305">
        <v>0.29407908845699998</v>
      </c>
      <c r="S305">
        <v>0.51164108796600005</v>
      </c>
      <c r="T305">
        <v>1.57330301476</v>
      </c>
      <c r="U305">
        <v>2.12472307634</v>
      </c>
      <c r="V305">
        <v>-2.8028364168799998E-2</v>
      </c>
      <c r="W305">
        <v>0.53234513675499995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v>1.12665731051</v>
      </c>
      <c r="AJ305">
        <v>2.21933048584</v>
      </c>
      <c r="AK305">
        <v>1.8347276395400001</v>
      </c>
      <c r="AL305">
        <v>3.0759611107599998</v>
      </c>
      <c r="AM305">
        <v>0.31120794395200002</v>
      </c>
      <c r="AN305">
        <v>1.32427234212</v>
      </c>
      <c r="AO305">
        <v>1.5439136797499999</v>
      </c>
      <c r="AP305">
        <v>2.1927520443800002</v>
      </c>
      <c r="AQ305">
        <v>2.4057720177499999</v>
      </c>
      <c r="AR305">
        <v>1.8992445440900001</v>
      </c>
      <c r="AS305">
        <v>1.6843089117900001</v>
      </c>
      <c r="AT305">
        <v>0.192240105809</v>
      </c>
      <c r="AU305">
        <v>0.97639772468999997</v>
      </c>
      <c r="AV305">
        <v>2.4755100236900001</v>
      </c>
      <c r="AW305">
        <v>1.4039248898200001</v>
      </c>
      <c r="AX305">
        <v>2.4024971795200001</v>
      </c>
      <c r="AY305">
        <v>2.6977774231099998</v>
      </c>
      <c r="AZ305">
        <v>4.04487547979</v>
      </c>
      <c r="BA305">
        <v>0.33752378749099998</v>
      </c>
      <c r="BB305">
        <v>0.954230719748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v>1.17840911806</v>
      </c>
      <c r="E306">
        <v>0.97254142576299996</v>
      </c>
      <c r="F306">
        <v>1.4183572819700001</v>
      </c>
      <c r="G306">
        <v>2.37872084346</v>
      </c>
      <c r="H306">
        <v>0.26950130972899999</v>
      </c>
      <c r="I306">
        <v>0.81642343838300002</v>
      </c>
      <c r="J306">
        <v>2.5914564341199999</v>
      </c>
      <c r="K306">
        <v>2.1696025521700002</v>
      </c>
      <c r="L306">
        <v>2.2486480145800001</v>
      </c>
      <c r="M306">
        <v>4.9758810497899999</v>
      </c>
      <c r="N306">
        <v>0.36101350338600002</v>
      </c>
      <c r="O306">
        <v>0.21603009592299999</v>
      </c>
      <c r="P306" s="10">
        <f>(AVERAGE(P301:P305)+AVERAGE(P307:P311))/2</f>
        <v>1.1255051183403</v>
      </c>
      <c r="Q306" s="10">
        <f>(AVERAGE(Q301:Q305)+AVERAGE(Q307:Q311))/2</f>
        <v>1.898565434964</v>
      </c>
      <c r="R306" s="10">
        <f>(AVERAGE(R301:R305)+AVERAGE(R307:R311))/2</f>
        <v>0.88433866775375203</v>
      </c>
      <c r="S306">
        <v>0.54188403414300002</v>
      </c>
      <c r="T306">
        <v>1.7503980828300001</v>
      </c>
      <c r="U306">
        <v>1.14560911464</v>
      </c>
      <c r="V306">
        <v>-0.16813679896299999</v>
      </c>
      <c r="W306">
        <v>0.38004262221099999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v>1.6948299605399999</v>
      </c>
      <c r="AJ306">
        <v>0.66347642662299999</v>
      </c>
      <c r="AK306">
        <v>2.5619039053399999</v>
      </c>
      <c r="AL306">
        <v>3.4741204108199999</v>
      </c>
      <c r="AM306">
        <v>0.29444385335099998</v>
      </c>
      <c r="AN306">
        <v>1.7728465789100001</v>
      </c>
      <c r="AO306">
        <v>0.90215253041400001</v>
      </c>
      <c r="AP306">
        <v>1.85501014672</v>
      </c>
      <c r="AQ306">
        <v>2.19679876414</v>
      </c>
      <c r="AR306">
        <v>1.7774769317500001</v>
      </c>
      <c r="AS306">
        <v>0.92272027147699998</v>
      </c>
      <c r="AT306">
        <v>0.418429125402</v>
      </c>
      <c r="AU306" s="10">
        <f>(AVERAGE(AU301:AU305)+AVERAGE(AU307:AU311))/2</f>
        <v>1.3069274522556</v>
      </c>
      <c r="AV306" s="10">
        <f>(AVERAGE(AV301:AV305)+AVERAGE(AV307:AV311))/2</f>
        <v>2.391005207694</v>
      </c>
      <c r="AW306" s="10">
        <f>(AVERAGE(AW301:AW305)+AVERAGE(AW307:AW311))/2</f>
        <v>1.9020314701921999</v>
      </c>
      <c r="AX306">
        <v>1.9459757417400001</v>
      </c>
      <c r="AY306">
        <v>2.02887887838</v>
      </c>
      <c r="AZ306">
        <v>3.2402723705200001</v>
      </c>
      <c r="BA306">
        <v>0.450570468921</v>
      </c>
      <c r="BB306">
        <v>0.25626111438799998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v>1.15041980175</v>
      </c>
      <c r="E307">
        <v>0.60439146183000003</v>
      </c>
      <c r="F307">
        <v>1.5217100214899999</v>
      </c>
      <c r="G307">
        <v>2.3913828664999999</v>
      </c>
      <c r="H307">
        <v>0.219556898035</v>
      </c>
      <c r="I307">
        <v>0.65138810032000005</v>
      </c>
      <c r="J307">
        <v>1.2310464914399999</v>
      </c>
      <c r="K307">
        <v>2.3979855809199999</v>
      </c>
      <c r="L307">
        <v>2.7265148646699999</v>
      </c>
      <c r="M307">
        <v>3.67854836909</v>
      </c>
      <c r="N307">
        <v>0.50747483725599996</v>
      </c>
      <c r="O307">
        <v>0.86602569656399997</v>
      </c>
      <c r="P307">
        <v>0.90595242926300001</v>
      </c>
      <c r="Q307">
        <v>1.67040719638</v>
      </c>
      <c r="R307">
        <v>1.2063863225</v>
      </c>
      <c r="S307">
        <v>0.69502085655300005</v>
      </c>
      <c r="T307">
        <v>1.7485770948099999</v>
      </c>
      <c r="U307">
        <v>2.19694341697</v>
      </c>
      <c r="V307">
        <v>0.29893041225900002</v>
      </c>
      <c r="W307">
        <v>-0.15585297054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v>1.9278047280399999</v>
      </c>
      <c r="AJ307">
        <v>0.87868494219500004</v>
      </c>
      <c r="AK307">
        <v>1.9103337147599999</v>
      </c>
      <c r="AL307">
        <v>3.9731441528799998</v>
      </c>
      <c r="AM307">
        <v>0.402755076524</v>
      </c>
      <c r="AN307">
        <v>0.77914769222799996</v>
      </c>
      <c r="AO307">
        <v>0.56696339523600003</v>
      </c>
      <c r="AP307">
        <v>1.8475775022400001</v>
      </c>
      <c r="AQ307">
        <v>2.3325025415799998</v>
      </c>
      <c r="AR307">
        <v>1.61322945066</v>
      </c>
      <c r="AS307">
        <v>0.55241785776899999</v>
      </c>
      <c r="AT307">
        <v>0.60608937711300004</v>
      </c>
      <c r="AU307">
        <v>0.97558482237499999</v>
      </c>
      <c r="AV307">
        <v>2.1387359291100001</v>
      </c>
      <c r="AW307">
        <v>1.6534907775400001</v>
      </c>
      <c r="AX307">
        <v>2.1095520995300001</v>
      </c>
      <c r="AY307">
        <v>2.5258131908300001</v>
      </c>
      <c r="AZ307">
        <v>3.7102408264700002</v>
      </c>
      <c r="BA307">
        <v>0.2743221119</v>
      </c>
      <c r="BB307">
        <v>0.73273080521300005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v>1.1759252846899999</v>
      </c>
      <c r="E308">
        <v>0.51253840497500003</v>
      </c>
      <c r="F308">
        <v>1.6423078817900001</v>
      </c>
      <c r="G308">
        <v>3.10720437806</v>
      </c>
      <c r="H308">
        <v>0.50036510211200003</v>
      </c>
      <c r="I308">
        <v>1.4113801564199999</v>
      </c>
      <c r="J308">
        <v>1.0503676136</v>
      </c>
      <c r="K308">
        <v>2.93615625775</v>
      </c>
      <c r="L308">
        <v>3.5889438954799999</v>
      </c>
      <c r="M308">
        <v>2.9120220910499999</v>
      </c>
      <c r="N308">
        <v>0.92172483086599999</v>
      </c>
      <c r="O308">
        <v>0.90887443674599999</v>
      </c>
      <c r="P308">
        <v>0.90060720725999999</v>
      </c>
      <c r="Q308">
        <v>1.5916869740799999</v>
      </c>
      <c r="R308">
        <v>2.6213093002500001</v>
      </c>
      <c r="S308">
        <v>0.78070104595800005</v>
      </c>
      <c r="T308">
        <v>1.75597686702</v>
      </c>
      <c r="U308">
        <v>1.6515899063799999</v>
      </c>
      <c r="V308">
        <v>0.69609967072099999</v>
      </c>
      <c r="W308">
        <v>0.56974133649100001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v>2.00915472307</v>
      </c>
      <c r="AJ308">
        <v>0.961090262739</v>
      </c>
      <c r="AK308">
        <v>2.01254444398</v>
      </c>
      <c r="AL308">
        <v>3.2353774990000002</v>
      </c>
      <c r="AM308">
        <v>0.613016082071</v>
      </c>
      <c r="AN308">
        <v>1.3033623546999999</v>
      </c>
      <c r="AO308">
        <v>0.68328808041900002</v>
      </c>
      <c r="AP308">
        <v>2.2227804114900001</v>
      </c>
      <c r="AQ308">
        <v>2.3538252763599998</v>
      </c>
      <c r="AR308">
        <v>2.5094585895599999</v>
      </c>
      <c r="AS308">
        <v>1.5719937155899999</v>
      </c>
      <c r="AT308">
        <v>0.45736798428800002</v>
      </c>
      <c r="AU308">
        <v>1.1085320056500001</v>
      </c>
      <c r="AV308">
        <v>2.2995760911700001</v>
      </c>
      <c r="AW308">
        <v>2.6298481120799999</v>
      </c>
      <c r="AX308">
        <v>1.11118433901</v>
      </c>
      <c r="AY308">
        <v>2.2491556325199999</v>
      </c>
      <c r="AZ308">
        <v>2.38815059536</v>
      </c>
      <c r="BA308">
        <v>0.57432721725699998</v>
      </c>
      <c r="BB308">
        <v>1.7155247178499999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v>1.9419036517799999</v>
      </c>
      <c r="E309">
        <v>0.26773024163800002</v>
      </c>
      <c r="F309">
        <v>1.3074094624799999</v>
      </c>
      <c r="G309">
        <v>3.2882231333399998</v>
      </c>
      <c r="H309">
        <v>0.31395811647799998</v>
      </c>
      <c r="I309">
        <v>1.78391510593</v>
      </c>
      <c r="J309">
        <v>0.65837332938799997</v>
      </c>
      <c r="K309">
        <v>2.7370433541099999</v>
      </c>
      <c r="L309">
        <v>2.4127632937699999</v>
      </c>
      <c r="M309">
        <v>3.0566103280900001</v>
      </c>
      <c r="N309">
        <v>1.4800473056800001</v>
      </c>
      <c r="O309">
        <v>0.46132865898499997</v>
      </c>
      <c r="P309">
        <v>1.0078481216599999</v>
      </c>
      <c r="Q309">
        <v>1.6265793071100001</v>
      </c>
      <c r="R309">
        <v>1.0604465788399999</v>
      </c>
      <c r="S309">
        <v>0.81262994044699999</v>
      </c>
      <c r="T309">
        <v>1.62878770002</v>
      </c>
      <c r="U309">
        <v>1.73754299661</v>
      </c>
      <c r="V309">
        <v>0.42283826033299998</v>
      </c>
      <c r="W309">
        <v>1.0825857697400001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v>1.79967668051</v>
      </c>
      <c r="AJ309">
        <v>0.87909400369500001</v>
      </c>
      <c r="AK309">
        <v>2.06451833237</v>
      </c>
      <c r="AL309">
        <v>4.6474827450499996</v>
      </c>
      <c r="AM309">
        <v>0.49005278765299998</v>
      </c>
      <c r="AN309">
        <v>1.33958412426</v>
      </c>
      <c r="AO309">
        <v>0.73827788361799995</v>
      </c>
      <c r="AP309">
        <v>2.6545703552000002</v>
      </c>
      <c r="AQ309">
        <v>2.6560942162800001</v>
      </c>
      <c r="AR309">
        <v>3.0107352297599999</v>
      </c>
      <c r="AS309">
        <v>2.1578694712100002</v>
      </c>
      <c r="AT309">
        <v>0.56430555677700001</v>
      </c>
      <c r="AU309">
        <v>1.16361628411</v>
      </c>
      <c r="AV309">
        <v>2.3345356525900001</v>
      </c>
      <c r="AW309">
        <v>1.2951556184799999</v>
      </c>
      <c r="AX309">
        <v>0.70730615158300003</v>
      </c>
      <c r="AY309">
        <v>1.61800315193</v>
      </c>
      <c r="AZ309">
        <v>1.6054029466599999</v>
      </c>
      <c r="BA309">
        <v>0.67642882500500001</v>
      </c>
      <c r="BB309">
        <v>0.66916547064499998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v>1.66615561687</v>
      </c>
      <c r="E310">
        <v>0.75154490780200001</v>
      </c>
      <c r="F310">
        <v>0.72419983427099999</v>
      </c>
      <c r="G310">
        <v>4.2574637294100004</v>
      </c>
      <c r="H310">
        <v>0.444420591852</v>
      </c>
      <c r="I310">
        <v>2.2183744683</v>
      </c>
      <c r="J310">
        <v>0.73375683710200001</v>
      </c>
      <c r="K310">
        <v>2.59733548072</v>
      </c>
      <c r="L310">
        <v>2.7798859125700002</v>
      </c>
      <c r="M310">
        <v>1.30095553326</v>
      </c>
      <c r="N310">
        <v>1.05409056914</v>
      </c>
      <c r="O310">
        <v>0.26922311925699999</v>
      </c>
      <c r="P310">
        <v>1.6111444588299999</v>
      </c>
      <c r="Q310">
        <v>1.89522223882</v>
      </c>
      <c r="R310">
        <v>1.16482242333</v>
      </c>
      <c r="S310">
        <v>0.85419870953599997</v>
      </c>
      <c r="T310">
        <v>1.74921538631</v>
      </c>
      <c r="U310">
        <v>1.25290688441</v>
      </c>
      <c r="V310">
        <v>1.1298774167500001</v>
      </c>
      <c r="W310">
        <v>1.4378033267200001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v>1.0252486407600001</v>
      </c>
      <c r="AJ310">
        <v>0.17589163397499999</v>
      </c>
      <c r="AK310">
        <v>1.57471860093</v>
      </c>
      <c r="AL310">
        <v>6.3713755432200001</v>
      </c>
      <c r="AM310">
        <v>0.511314556506</v>
      </c>
      <c r="AN310">
        <v>1.33328591763</v>
      </c>
      <c r="AO310">
        <v>1.0971489683</v>
      </c>
      <c r="AP310">
        <v>3.3647741447300001</v>
      </c>
      <c r="AQ310">
        <v>4.1978256872199999</v>
      </c>
      <c r="AR310">
        <v>1.8144256724100001</v>
      </c>
      <c r="AS310">
        <v>2.2208646229900002</v>
      </c>
      <c r="AT310">
        <v>0.60940544113999995</v>
      </c>
      <c r="AU310">
        <v>1.9293586087400001</v>
      </c>
      <c r="AV310">
        <v>2.5404615581500001</v>
      </c>
      <c r="AW310">
        <v>2.1462777536200002</v>
      </c>
      <c r="AX310">
        <v>1.1604033546800001</v>
      </c>
      <c r="AY310">
        <v>2.3017939587999998</v>
      </c>
      <c r="AZ310">
        <v>2.6079191702200002</v>
      </c>
      <c r="BA310">
        <v>0.84683270184299997</v>
      </c>
      <c r="BB310">
        <v>1.18910458324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v>1.9884799257300001</v>
      </c>
      <c r="E311">
        <v>0.83283379623999998</v>
      </c>
      <c r="F311">
        <v>2.15464457139</v>
      </c>
      <c r="G311">
        <v>4.7344462181500004</v>
      </c>
      <c r="H311">
        <v>0.65183106011799996</v>
      </c>
      <c r="I311">
        <v>3.34409513054</v>
      </c>
      <c r="J311">
        <v>1.2623683537899999</v>
      </c>
      <c r="K311">
        <v>2.6137109303799999</v>
      </c>
      <c r="L311">
        <v>3.4749680175600002</v>
      </c>
      <c r="M311">
        <v>2.3138841960100001</v>
      </c>
      <c r="N311">
        <v>1.1107748024799999</v>
      </c>
      <c r="O311">
        <v>0.96091359636999996</v>
      </c>
      <c r="P311">
        <v>1.2692653057500001</v>
      </c>
      <c r="Q311">
        <v>2.4876216362000001</v>
      </c>
      <c r="R311">
        <v>1.54137600747</v>
      </c>
      <c r="S311">
        <v>1.9713383239</v>
      </c>
      <c r="T311">
        <v>3.0583240030300001</v>
      </c>
      <c r="U311">
        <v>2.6594237841299999</v>
      </c>
      <c r="V311">
        <v>0.67373832183100002</v>
      </c>
      <c r="W311">
        <v>0.74484079260199998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v>1.2997316536800001</v>
      </c>
      <c r="AJ311">
        <v>0.31001983271</v>
      </c>
      <c r="AK311">
        <v>2.95923634657</v>
      </c>
      <c r="AL311">
        <v>5.7890167778099997</v>
      </c>
      <c r="AM311">
        <v>0.57721171992099995</v>
      </c>
      <c r="AN311">
        <v>1.00777638623</v>
      </c>
      <c r="AO311">
        <v>1.87973719081</v>
      </c>
      <c r="AP311">
        <v>3.19801562467</v>
      </c>
      <c r="AQ311">
        <v>3.6900781846799999</v>
      </c>
      <c r="AR311">
        <v>3.5071968570299998</v>
      </c>
      <c r="AS311">
        <v>1.4489905459800001</v>
      </c>
      <c r="AT311">
        <v>1.38224688136</v>
      </c>
      <c r="AU311">
        <v>2.3311267573399999</v>
      </c>
      <c r="AV311">
        <v>2.7611347127400001</v>
      </c>
      <c r="AW311">
        <v>3.2185756923</v>
      </c>
      <c r="AX311">
        <v>1.5995108684499999</v>
      </c>
      <c r="AY311">
        <v>2.8769186899200001</v>
      </c>
      <c r="AZ311">
        <v>3.3808286056400001</v>
      </c>
      <c r="BA311">
        <v>1.1926396476900001</v>
      </c>
      <c r="BB311">
        <v>0.84081625402399995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v>1.2552700543999999</v>
      </c>
      <c r="E312">
        <v>0.82894044453299998</v>
      </c>
      <c r="F312">
        <v>3.7895830459200002</v>
      </c>
      <c r="G312">
        <v>7.9084923718500004</v>
      </c>
      <c r="H312">
        <v>0.80576117826500004</v>
      </c>
      <c r="I312">
        <v>1.0314617095</v>
      </c>
      <c r="J312">
        <v>0.72706494275300004</v>
      </c>
      <c r="K312">
        <v>2.1102424921799998</v>
      </c>
      <c r="L312">
        <v>2.2225984949900002</v>
      </c>
      <c r="M312">
        <v>2.0624773812099999</v>
      </c>
      <c r="N312">
        <v>1.84628941505</v>
      </c>
      <c r="O312">
        <v>0.80229700686000005</v>
      </c>
      <c r="P312">
        <v>1.2037992854199999</v>
      </c>
      <c r="Q312">
        <v>3.2002545357600001</v>
      </c>
      <c r="R312">
        <v>2.21203628609</v>
      </c>
      <c r="S312">
        <v>1.5114283423799999</v>
      </c>
      <c r="T312">
        <v>3.33786608045</v>
      </c>
      <c r="U312">
        <v>3.9752471063499999</v>
      </c>
      <c r="V312">
        <v>0.80392113580900004</v>
      </c>
      <c r="W312">
        <v>0.70977052358299997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v>1.38823588644</v>
      </c>
      <c r="AJ312">
        <v>0.39659070349800002</v>
      </c>
      <c r="AK312">
        <v>5.3887703392099997</v>
      </c>
      <c r="AL312">
        <v>5.63007000055</v>
      </c>
      <c r="AM312">
        <v>0.498079661141</v>
      </c>
      <c r="AN312">
        <v>2.4404210650399998</v>
      </c>
      <c r="AO312">
        <v>0.81239769148399998</v>
      </c>
      <c r="AP312">
        <v>2.6334745162700002</v>
      </c>
      <c r="AQ312">
        <v>2.6605457080699999</v>
      </c>
      <c r="AR312">
        <v>2.05845386869</v>
      </c>
      <c r="AS312">
        <v>1.40522481268</v>
      </c>
      <c r="AT312">
        <v>1.3650149646800001</v>
      </c>
      <c r="AU312">
        <v>1.31212333612</v>
      </c>
      <c r="AV312">
        <v>3.4144689665899999</v>
      </c>
      <c r="AW312">
        <v>4.3063667623199997</v>
      </c>
      <c r="AX312">
        <v>1.1883408313799999</v>
      </c>
      <c r="AY312">
        <v>2.8442155043400001</v>
      </c>
      <c r="AZ312">
        <v>4.9389624471699998</v>
      </c>
      <c r="BA312">
        <v>1.1525645174800001</v>
      </c>
      <c r="BB312">
        <v>1.7412345659499999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v>1.4302054040200001</v>
      </c>
      <c r="E313">
        <v>1.29506175381</v>
      </c>
      <c r="F313">
        <v>2.3318454508899999</v>
      </c>
      <c r="G313">
        <v>4.7325467051999999</v>
      </c>
      <c r="H313">
        <v>0.62680195729099997</v>
      </c>
      <c r="I313">
        <v>1.20728625104</v>
      </c>
      <c r="J313">
        <v>0.66907563684600002</v>
      </c>
      <c r="K313">
        <v>1.9974959836199999</v>
      </c>
      <c r="L313">
        <v>1.64523569226</v>
      </c>
      <c r="M313">
        <v>2.8718919691</v>
      </c>
      <c r="N313">
        <v>1.1999644146099999</v>
      </c>
      <c r="O313">
        <v>1.3096491517</v>
      </c>
      <c r="P313">
        <v>1.9059253038799999</v>
      </c>
      <c r="Q313">
        <v>3.3344694700500002</v>
      </c>
      <c r="R313">
        <v>2.8456190434700002</v>
      </c>
      <c r="S313">
        <v>0.685891064848</v>
      </c>
      <c r="T313">
        <v>3.4469608702099999</v>
      </c>
      <c r="U313">
        <v>4.12214111788</v>
      </c>
      <c r="V313">
        <v>1.1707722236</v>
      </c>
      <c r="W313">
        <v>3.7317090096899999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v>1.8674500019</v>
      </c>
      <c r="AJ313">
        <v>0.620606900229</v>
      </c>
      <c r="AK313">
        <v>2.97859217329</v>
      </c>
      <c r="AL313">
        <v>5.6018917041999998</v>
      </c>
      <c r="AM313">
        <v>0.77786102189499995</v>
      </c>
      <c r="AN313">
        <v>2.0438586504399998</v>
      </c>
      <c r="AO313">
        <v>0.76113839044200005</v>
      </c>
      <c r="AP313">
        <v>2.7271678552899998</v>
      </c>
      <c r="AQ313">
        <v>1.9779011262299999</v>
      </c>
      <c r="AR313">
        <v>3.0387991578600002</v>
      </c>
      <c r="AS313">
        <v>1.68177263256</v>
      </c>
      <c r="AT313">
        <v>1.07065701152</v>
      </c>
      <c r="AU313">
        <v>1.47789297716</v>
      </c>
      <c r="AV313">
        <v>3.4406870278700001</v>
      </c>
      <c r="AW313">
        <v>3.65527556279</v>
      </c>
      <c r="AX313">
        <v>1.21290898884</v>
      </c>
      <c r="AY313">
        <v>3.4287798550100002</v>
      </c>
      <c r="AZ313">
        <v>5.7571183400199999</v>
      </c>
      <c r="BA313">
        <v>1.7055618914799999</v>
      </c>
      <c r="BB313">
        <v>3.8311228261200001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v>1.6812063587999999</v>
      </c>
      <c r="E314">
        <v>1.31620012066</v>
      </c>
      <c r="F314">
        <v>1.27209354845</v>
      </c>
      <c r="G314">
        <v>4.51810712283</v>
      </c>
      <c r="H314">
        <v>0.62762988499399996</v>
      </c>
      <c r="I314">
        <v>2.6789721373600002</v>
      </c>
      <c r="J314">
        <v>1.23820445567</v>
      </c>
      <c r="K314">
        <v>1.7619168708399999</v>
      </c>
      <c r="L314">
        <v>1.68823485047</v>
      </c>
      <c r="M314">
        <v>2.49375991424</v>
      </c>
      <c r="N314">
        <v>2.6312957364799998</v>
      </c>
      <c r="O314">
        <v>1.20527361198</v>
      </c>
      <c r="P314">
        <v>1.8695498612499999</v>
      </c>
      <c r="Q314">
        <v>3.6339026683600002</v>
      </c>
      <c r="R314">
        <v>3.85357943659</v>
      </c>
      <c r="S314">
        <v>0.40638817807799998</v>
      </c>
      <c r="T314">
        <v>2.46110187752</v>
      </c>
      <c r="U314">
        <v>2.9329040691200001</v>
      </c>
      <c r="V314">
        <v>1.5591482317500001</v>
      </c>
      <c r="W314">
        <v>2.9959715118700001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v>2.8563666855399998</v>
      </c>
      <c r="AJ314">
        <v>0.33144710391299997</v>
      </c>
      <c r="AK314">
        <v>2.2295801874799999</v>
      </c>
      <c r="AL314">
        <v>7.5638860586699996</v>
      </c>
      <c r="AM314">
        <v>0.93717092416600001</v>
      </c>
      <c r="AN314">
        <v>3.1649932356799999</v>
      </c>
      <c r="AO314">
        <v>0.63138969823199997</v>
      </c>
      <c r="AP314">
        <v>2.1746907920399998</v>
      </c>
      <c r="AQ314">
        <v>2.0158728831200001</v>
      </c>
      <c r="AR314">
        <v>0.74952186932700005</v>
      </c>
      <c r="AS314">
        <v>1.9303857605000001</v>
      </c>
      <c r="AT314">
        <v>1.6249919348299999</v>
      </c>
      <c r="AU314">
        <v>1.9211230724299999</v>
      </c>
      <c r="AV314">
        <v>3.47401548182</v>
      </c>
      <c r="AW314">
        <v>5.2891425321699996</v>
      </c>
      <c r="AX314">
        <v>2.73782380336</v>
      </c>
      <c r="AY314">
        <v>3.8076689376099999</v>
      </c>
      <c r="AZ314">
        <v>5.0390782376400001</v>
      </c>
      <c r="BA314">
        <v>1.5030399435099999</v>
      </c>
      <c r="BB314">
        <v>3.1119674810100002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v>1.3695741939899999</v>
      </c>
      <c r="E315">
        <v>0.87199668407599995</v>
      </c>
      <c r="F315">
        <v>2.65224191725</v>
      </c>
      <c r="G315">
        <v>5.0656642824100002</v>
      </c>
      <c r="H315">
        <v>0.34524695189499999</v>
      </c>
      <c r="I315">
        <v>3.6462650301299999</v>
      </c>
      <c r="J315">
        <v>1.90697544993</v>
      </c>
      <c r="K315">
        <v>2.2250142877300001</v>
      </c>
      <c r="L315">
        <v>1.79935815792</v>
      </c>
      <c r="M315">
        <v>2.5249718891900002</v>
      </c>
      <c r="N315">
        <v>3.9122354600799998</v>
      </c>
      <c r="O315">
        <v>1.79517700031</v>
      </c>
      <c r="P315">
        <v>1.85475913575</v>
      </c>
      <c r="Q315">
        <v>4.0206544197099996</v>
      </c>
      <c r="R315">
        <v>5.34696276795</v>
      </c>
      <c r="S315">
        <v>0.56203261033499996</v>
      </c>
      <c r="T315">
        <v>3.4951872559599999</v>
      </c>
      <c r="U315">
        <v>3.02969588799</v>
      </c>
      <c r="V315">
        <v>1.0594473425499999</v>
      </c>
      <c r="W315">
        <v>2.40158718062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v>1.87241681277</v>
      </c>
      <c r="AJ315">
        <v>0.85236063999599998</v>
      </c>
      <c r="AK315">
        <v>2.46784741943</v>
      </c>
      <c r="AL315">
        <v>6.5706178919199996</v>
      </c>
      <c r="AM315">
        <v>0.46844461444300001</v>
      </c>
      <c r="AN315">
        <v>3.19060255044</v>
      </c>
      <c r="AO315">
        <v>0.61810808877400003</v>
      </c>
      <c r="AP315">
        <v>2.70605505823</v>
      </c>
      <c r="AQ315">
        <v>1.91756744285</v>
      </c>
      <c r="AR315">
        <v>0.559458116645</v>
      </c>
      <c r="AS315">
        <v>0.75997641960100004</v>
      </c>
      <c r="AT315">
        <v>1.5605034096899999</v>
      </c>
      <c r="AU315">
        <v>1.9082345684299999</v>
      </c>
      <c r="AV315">
        <v>3.2505441022000001</v>
      </c>
      <c r="AW315">
        <v>5.7034421478499997</v>
      </c>
      <c r="AX315">
        <v>1.03176498086</v>
      </c>
      <c r="AY315">
        <v>3.7665492455099998</v>
      </c>
      <c r="AZ315">
        <v>6.0635663948599996</v>
      </c>
      <c r="BA315">
        <v>1.28633734785</v>
      </c>
      <c r="BB315">
        <v>4.4535688352499996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v>1.7058703316299999</v>
      </c>
      <c r="E316">
        <v>0.45828949139500003</v>
      </c>
      <c r="F316">
        <v>1.7571593848</v>
      </c>
      <c r="G316">
        <v>5.4042742406900004</v>
      </c>
      <c r="H316">
        <v>0.57214295350599997</v>
      </c>
      <c r="I316">
        <v>2.5408651288100002</v>
      </c>
      <c r="J316">
        <v>1.71393362032</v>
      </c>
      <c r="K316">
        <v>2.7921955769100002</v>
      </c>
      <c r="L316">
        <v>2.49334259398</v>
      </c>
      <c r="M316">
        <v>2.7124283945099998</v>
      </c>
      <c r="N316">
        <v>3.8299607901099999</v>
      </c>
      <c r="O316">
        <v>0.81475306296299999</v>
      </c>
      <c r="P316">
        <v>1.6567652538099999</v>
      </c>
      <c r="Q316">
        <v>3.8052133594200002</v>
      </c>
      <c r="R316">
        <v>8.0484060334399992</v>
      </c>
      <c r="S316">
        <v>0.78256022701100003</v>
      </c>
      <c r="T316">
        <v>3.2167338099</v>
      </c>
      <c r="U316">
        <v>3.08187140811</v>
      </c>
      <c r="V316">
        <v>1.1763631056499999</v>
      </c>
      <c r="W316">
        <v>3.1447980585900002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v>2.9582348289899998</v>
      </c>
      <c r="AJ316">
        <v>0.79672426936700003</v>
      </c>
      <c r="AK316">
        <v>2.9720473307900002</v>
      </c>
      <c r="AL316">
        <v>6.74080869395</v>
      </c>
      <c r="AM316">
        <v>0.79265415319200005</v>
      </c>
      <c r="AN316">
        <v>2.6389263610799998</v>
      </c>
      <c r="AO316">
        <v>0.713009986702</v>
      </c>
      <c r="AP316">
        <v>2.88649535392</v>
      </c>
      <c r="AQ316">
        <v>3.1461802423999998</v>
      </c>
      <c r="AR316">
        <v>0.482048734162</v>
      </c>
      <c r="AS316">
        <v>1.40547372769</v>
      </c>
      <c r="AT316">
        <v>0.94439533507899998</v>
      </c>
      <c r="AU316">
        <v>1.5878890938300001</v>
      </c>
      <c r="AV316">
        <v>3.3470191952900001</v>
      </c>
      <c r="AW316">
        <v>7.0793733429000003</v>
      </c>
      <c r="AX316">
        <v>0.907766491776</v>
      </c>
      <c r="AY316">
        <v>3.2805380690999999</v>
      </c>
      <c r="AZ316">
        <v>5.73803955166</v>
      </c>
      <c r="BA316">
        <v>1.7164503354</v>
      </c>
      <c r="BB316">
        <v>4.3565696003600003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v>2.9173806926300001</v>
      </c>
      <c r="E317">
        <v>0.823187288254</v>
      </c>
      <c r="F317">
        <v>1.1419108107</v>
      </c>
      <c r="G317">
        <v>6.9298966461999996</v>
      </c>
      <c r="H317">
        <v>0.75620653937100002</v>
      </c>
      <c r="I317">
        <v>2.3426344876099998</v>
      </c>
      <c r="J317">
        <v>1.2081083373499999</v>
      </c>
      <c r="K317">
        <v>2.8679465665200001</v>
      </c>
      <c r="L317">
        <v>2.00840511025</v>
      </c>
      <c r="M317">
        <v>3.7791794916699999</v>
      </c>
      <c r="N317">
        <v>2.5320045681400001</v>
      </c>
      <c r="O317">
        <v>1.0324608962899999</v>
      </c>
      <c r="P317">
        <v>2.02407999931</v>
      </c>
      <c r="Q317">
        <v>3.90605250034</v>
      </c>
      <c r="R317">
        <v>6.01328846977</v>
      </c>
      <c r="S317">
        <v>0.80781117532400004</v>
      </c>
      <c r="T317">
        <v>2.8746680789900001</v>
      </c>
      <c r="U317">
        <v>3.5571816631900002</v>
      </c>
      <c r="V317">
        <v>0.98049460057100002</v>
      </c>
      <c r="W317">
        <v>2.9321841752100002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v>2.7407077929899999</v>
      </c>
      <c r="AJ317">
        <v>0.45538547434799997</v>
      </c>
      <c r="AK317">
        <v>1.6281324876100001</v>
      </c>
      <c r="AL317">
        <v>8.4298362947700003</v>
      </c>
      <c r="AM317">
        <v>0.91666077382300004</v>
      </c>
      <c r="AN317">
        <v>1.72446971306</v>
      </c>
      <c r="AO317">
        <v>0.86180363142299998</v>
      </c>
      <c r="AP317">
        <v>3.0766579251600001</v>
      </c>
      <c r="AQ317">
        <v>1.4890660924300001</v>
      </c>
      <c r="AR317">
        <v>1.89333363989</v>
      </c>
      <c r="AS317">
        <v>2.53011544086</v>
      </c>
      <c r="AT317">
        <v>0.91212565559799996</v>
      </c>
      <c r="AU317">
        <v>2.2655430591200001</v>
      </c>
      <c r="AV317">
        <v>3.31577645052</v>
      </c>
      <c r="AW317">
        <v>5.4575953949300002</v>
      </c>
      <c r="AX317">
        <v>1.1499919347700001</v>
      </c>
      <c r="AY317">
        <v>3.42690945964</v>
      </c>
      <c r="AZ317">
        <v>5.16427061014</v>
      </c>
      <c r="BA317">
        <v>2.2485875809300002</v>
      </c>
      <c r="BB317">
        <v>6.6395923117500004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v>2.2408835627400001</v>
      </c>
      <c r="E318">
        <v>1.5831436612100001</v>
      </c>
      <c r="F318">
        <v>2.5417646006500001</v>
      </c>
      <c r="G318">
        <v>7.41674625906</v>
      </c>
      <c r="H318">
        <v>0.808322755876</v>
      </c>
      <c r="I318">
        <v>2.8287537864000001</v>
      </c>
      <c r="J318">
        <v>0.75140128018600005</v>
      </c>
      <c r="K318">
        <v>3.2319145034100001</v>
      </c>
      <c r="L318">
        <v>1.72614295719</v>
      </c>
      <c r="M318">
        <v>5.1450638128200001</v>
      </c>
      <c r="N318">
        <v>2.4763122137</v>
      </c>
      <c r="O318">
        <v>1.8479298553000001</v>
      </c>
      <c r="P318">
        <v>2.3783900364399999</v>
      </c>
      <c r="Q318">
        <v>4.1413309192299996</v>
      </c>
      <c r="R318">
        <v>5.7404497753700001</v>
      </c>
      <c r="S318">
        <v>1.3132083254</v>
      </c>
      <c r="T318">
        <v>3.5661757010900001</v>
      </c>
      <c r="U318">
        <v>3.8877293909600001</v>
      </c>
      <c r="V318">
        <v>1.6430285711899999</v>
      </c>
      <c r="W318">
        <v>3.5338200400900002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v>2.3949893501699999</v>
      </c>
      <c r="AJ318">
        <v>1.0494006925699999</v>
      </c>
      <c r="AK318">
        <v>2.3327230342299998</v>
      </c>
      <c r="AL318">
        <v>8.5706484991400007</v>
      </c>
      <c r="AM318">
        <v>1.22639126514</v>
      </c>
      <c r="AN318">
        <v>2.0846805604999998</v>
      </c>
      <c r="AO318">
        <v>0.59762350532599995</v>
      </c>
      <c r="AP318">
        <v>3.7763294416900002</v>
      </c>
      <c r="AQ318">
        <v>1.2191865399799999</v>
      </c>
      <c r="AR318">
        <v>3.4524909308799998</v>
      </c>
      <c r="AS318">
        <v>1.37513645756</v>
      </c>
      <c r="AT318">
        <v>1.9435220989499999</v>
      </c>
      <c r="AU318">
        <v>1.2275673728200001</v>
      </c>
      <c r="AV318">
        <v>3.72347667906</v>
      </c>
      <c r="AW318">
        <v>5.5521389655100002</v>
      </c>
      <c r="AX318">
        <v>2.6510611524100001</v>
      </c>
      <c r="AY318">
        <v>4.1979053414800003</v>
      </c>
      <c r="AZ318">
        <v>5.07854954987</v>
      </c>
      <c r="BA318">
        <v>3.4109458352100002</v>
      </c>
      <c r="BB318">
        <v>5.8299673312399998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v>2.2001972263999998</v>
      </c>
      <c r="E319">
        <v>1.5645006079999999</v>
      </c>
      <c r="F319">
        <v>1.79507797431</v>
      </c>
      <c r="G319">
        <v>7.0464447448899996</v>
      </c>
      <c r="H319">
        <v>1.11861133008</v>
      </c>
      <c r="I319">
        <v>1.4350039036</v>
      </c>
      <c r="J319">
        <v>0.92056980909099995</v>
      </c>
      <c r="K319">
        <v>3.7061694799999998</v>
      </c>
      <c r="L319">
        <v>1.5469840162499999</v>
      </c>
      <c r="M319">
        <v>4.1857651680899997</v>
      </c>
      <c r="N319">
        <v>2.27083375017</v>
      </c>
      <c r="O319">
        <v>1.65494047893</v>
      </c>
      <c r="P319">
        <v>1.2412400005299999</v>
      </c>
      <c r="Q319">
        <v>2.9472470283500001</v>
      </c>
      <c r="R319">
        <v>3.6611268530999999</v>
      </c>
      <c r="S319">
        <v>0.91309410632700005</v>
      </c>
      <c r="T319">
        <v>3.4592279802500001</v>
      </c>
      <c r="U319">
        <v>3.0115605106599999</v>
      </c>
      <c r="V319">
        <v>1.99374704366</v>
      </c>
      <c r="W319">
        <v>4.0266022324500002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v>1.9448904144600001</v>
      </c>
      <c r="AJ319">
        <v>1.0715648119000001</v>
      </c>
      <c r="AK319">
        <v>2.8582797369700002</v>
      </c>
      <c r="AL319">
        <v>6.55946236643</v>
      </c>
      <c r="AM319">
        <v>1.1036386311599999</v>
      </c>
      <c r="AN319">
        <v>3.2931133946700002</v>
      </c>
      <c r="AO319">
        <v>0.71916220315299995</v>
      </c>
      <c r="AP319">
        <v>3.5754643394499999</v>
      </c>
      <c r="AQ319">
        <v>2.5679252321399999</v>
      </c>
      <c r="AR319">
        <v>3.2139806666499999</v>
      </c>
      <c r="AS319">
        <v>1.3906430793</v>
      </c>
      <c r="AT319">
        <v>2.3164580505900001</v>
      </c>
      <c r="AU319">
        <v>1.36743650902</v>
      </c>
      <c r="AV319">
        <v>3.3288636351899998</v>
      </c>
      <c r="AW319">
        <v>5.4322992082499999</v>
      </c>
      <c r="AX319">
        <v>2.9007559882599998</v>
      </c>
      <c r="AY319">
        <v>4.8467058566199999</v>
      </c>
      <c r="AZ319">
        <v>3.37070321161</v>
      </c>
      <c r="BA319">
        <v>3.4119484779699998</v>
      </c>
      <c r="BB319">
        <v>4.5764977143400003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v>2.2891365759200002</v>
      </c>
      <c r="E320">
        <v>2.0156825662200002</v>
      </c>
      <c r="F320">
        <v>4.3656174400500003</v>
      </c>
      <c r="G320">
        <v>8.2000956820099997</v>
      </c>
      <c r="H320">
        <v>1.1548425171500001</v>
      </c>
      <c r="I320">
        <v>1.6845600887800001</v>
      </c>
      <c r="J320">
        <v>2.0600510493100002</v>
      </c>
      <c r="K320">
        <v>3.9675269931999999</v>
      </c>
      <c r="L320">
        <v>1.6641938170299999</v>
      </c>
      <c r="M320">
        <v>3.6986908430900001</v>
      </c>
      <c r="N320">
        <v>4.2517186247399996</v>
      </c>
      <c r="O320">
        <v>2.31955391753</v>
      </c>
      <c r="P320">
        <v>1.3269125037</v>
      </c>
      <c r="Q320">
        <v>2.88461787511</v>
      </c>
      <c r="R320">
        <v>3.6890253774400001</v>
      </c>
      <c r="S320">
        <v>0.73950458372899996</v>
      </c>
      <c r="T320">
        <v>3.3103576968800001</v>
      </c>
      <c r="U320">
        <v>4.0830440802699997</v>
      </c>
      <c r="V320">
        <v>2.1369218130299998</v>
      </c>
      <c r="W320">
        <v>3.9682174848099998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v>2.9419202264600002</v>
      </c>
      <c r="AJ320">
        <v>1.5860039503900001</v>
      </c>
      <c r="AK320">
        <v>2.7468604598500002</v>
      </c>
      <c r="AL320">
        <v>6.6714401682800002</v>
      </c>
      <c r="AM320">
        <v>0.91883742401099999</v>
      </c>
      <c r="AN320">
        <v>3.8974900048899999</v>
      </c>
      <c r="AO320">
        <v>1.66080945321</v>
      </c>
      <c r="AP320">
        <v>3.3552865018100002</v>
      </c>
      <c r="AQ320">
        <v>3.9139423232100001</v>
      </c>
      <c r="AR320">
        <v>4.12011334452</v>
      </c>
      <c r="AS320">
        <v>3.1105461670899999</v>
      </c>
      <c r="AT320">
        <v>2.849112608</v>
      </c>
      <c r="AU320">
        <v>1.76212751848</v>
      </c>
      <c r="AV320">
        <v>3.2491768002399999</v>
      </c>
      <c r="AW320">
        <v>5.5462438832099998</v>
      </c>
      <c r="AX320">
        <v>1.9936561963999999</v>
      </c>
      <c r="AY320">
        <v>4.3574890881300004</v>
      </c>
      <c r="AZ320">
        <v>3.99219299609</v>
      </c>
      <c r="BA320">
        <v>3.0577405684699999</v>
      </c>
      <c r="BB320">
        <v>4.9201193272600001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v>2.64460288167</v>
      </c>
      <c r="E321">
        <v>2.05133641218</v>
      </c>
      <c r="F321">
        <v>4.8041635109599996</v>
      </c>
      <c r="G321">
        <v>9.6552675455700001</v>
      </c>
      <c r="H321">
        <v>0.87726604496100002</v>
      </c>
      <c r="I321">
        <v>2.5865829759299999</v>
      </c>
      <c r="J321">
        <v>2.69882693463</v>
      </c>
      <c r="K321">
        <v>2.69662448363</v>
      </c>
      <c r="L321">
        <v>2.8422043726799999</v>
      </c>
      <c r="M321">
        <v>4.9961964393000002</v>
      </c>
      <c r="N321">
        <v>3.1877039691000002</v>
      </c>
      <c r="O321">
        <v>1.9304998773299999</v>
      </c>
      <c r="P321">
        <v>1.47520360313</v>
      </c>
      <c r="Q321">
        <v>3.36055942545</v>
      </c>
      <c r="R321">
        <v>3.4228524121100001</v>
      </c>
      <c r="S321">
        <v>0.74945118467000005</v>
      </c>
      <c r="T321">
        <v>3.1544871510800001</v>
      </c>
      <c r="U321">
        <v>4.3729330360900001</v>
      </c>
      <c r="V321">
        <v>3.2641431814200002</v>
      </c>
      <c r="W321">
        <v>3.4591867804900001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v>2.3827013806599999</v>
      </c>
      <c r="AJ321">
        <v>1.3330409438099999</v>
      </c>
      <c r="AK321">
        <v>2.0327501274699999</v>
      </c>
      <c r="AL321">
        <v>8.0894875551100007</v>
      </c>
      <c r="AM321">
        <v>1.14386854022</v>
      </c>
      <c r="AN321">
        <v>3.3842514049200001</v>
      </c>
      <c r="AO321">
        <v>2.4892806083500001</v>
      </c>
      <c r="AP321">
        <v>3.8957984485599999</v>
      </c>
      <c r="AQ321">
        <v>3.0663213856799998</v>
      </c>
      <c r="AR321">
        <v>3.02779735326</v>
      </c>
      <c r="AS321">
        <v>3.3014303105299998</v>
      </c>
      <c r="AT321">
        <v>3.3838784154899999</v>
      </c>
      <c r="AU321">
        <v>1.58807390897</v>
      </c>
      <c r="AV321">
        <v>2.9471061029199999</v>
      </c>
      <c r="AW321">
        <v>5.4689191022900001</v>
      </c>
      <c r="AX321">
        <v>2.0731775086100002</v>
      </c>
      <c r="AY321">
        <v>5.0553998255100003</v>
      </c>
      <c r="AZ321">
        <v>4.71361559168</v>
      </c>
      <c r="BA321">
        <v>4.5513199039999996</v>
      </c>
      <c r="BB321">
        <v>4.1294379932699998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v>2.6427724598000002</v>
      </c>
      <c r="E322">
        <v>2.4470652402100002</v>
      </c>
      <c r="F322">
        <v>3.0657775739700002</v>
      </c>
      <c r="G322">
        <v>9.9129981566600005</v>
      </c>
      <c r="H322">
        <v>0.919396330732</v>
      </c>
      <c r="I322">
        <v>2.4788960085</v>
      </c>
      <c r="J322">
        <v>1.0191852695700001</v>
      </c>
      <c r="K322">
        <v>1.8854799602900001</v>
      </c>
      <c r="L322">
        <v>2.7146160024400001</v>
      </c>
      <c r="M322">
        <v>4.7152916227199997</v>
      </c>
      <c r="N322">
        <v>3.7153372031399998</v>
      </c>
      <c r="O322">
        <v>1.9401675271600001</v>
      </c>
      <c r="P322">
        <v>1.9639631722399999</v>
      </c>
      <c r="Q322">
        <v>3.4112772570800001</v>
      </c>
      <c r="R322">
        <v>4.0400917960399996</v>
      </c>
      <c r="S322">
        <v>0.74169733684600003</v>
      </c>
      <c r="T322">
        <v>4.3901768807700003</v>
      </c>
      <c r="U322">
        <v>3.7693230040299999</v>
      </c>
      <c r="V322">
        <v>4.4887406919300004</v>
      </c>
      <c r="W322">
        <v>5.0174073530100003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v>2.3634073089999998</v>
      </c>
      <c r="AJ322">
        <v>2.0748675137900001</v>
      </c>
      <c r="AK322">
        <v>2.35005342477</v>
      </c>
      <c r="AL322">
        <v>7.1408648987400003</v>
      </c>
      <c r="AM322">
        <v>1.52000706573</v>
      </c>
      <c r="AN322">
        <v>3.8719862836700001</v>
      </c>
      <c r="AO322">
        <v>1.00449200929</v>
      </c>
      <c r="AP322">
        <v>2.8551219301700002</v>
      </c>
      <c r="AQ322">
        <v>3.0897490160899999</v>
      </c>
      <c r="AR322">
        <v>3.3116963643799999</v>
      </c>
      <c r="AS322">
        <v>3.32160899388</v>
      </c>
      <c r="AT322">
        <v>3.4529322550099999</v>
      </c>
      <c r="AU322">
        <v>2.2372820573399999</v>
      </c>
      <c r="AV322">
        <v>2.9261330855000001</v>
      </c>
      <c r="AW322">
        <v>6.1093949584800002</v>
      </c>
      <c r="AX322">
        <v>3.8465267888199999</v>
      </c>
      <c r="AY322">
        <v>3.99346679732</v>
      </c>
      <c r="AZ322">
        <v>4.1374866479300003</v>
      </c>
      <c r="BA322">
        <v>3.8937092040699999</v>
      </c>
      <c r="BB322">
        <v>4.5093102694700002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v>4.98865323341</v>
      </c>
      <c r="E323">
        <v>2.69165014341</v>
      </c>
      <c r="F323">
        <v>2.4515708687200002</v>
      </c>
      <c r="G323">
        <v>7.3434712749099997</v>
      </c>
      <c r="H323">
        <v>1.3530503488400001</v>
      </c>
      <c r="I323">
        <v>2.3624356737799999</v>
      </c>
      <c r="J323">
        <v>1.5491090643600001</v>
      </c>
      <c r="K323">
        <v>2.5011184208000001</v>
      </c>
      <c r="L323">
        <v>3.1078131977700001</v>
      </c>
      <c r="M323">
        <v>3.9147016235700001</v>
      </c>
      <c r="N323">
        <v>4.6094803939300002</v>
      </c>
      <c r="O323">
        <v>1.6542634197199999</v>
      </c>
      <c r="P323">
        <v>1.4521579634399999</v>
      </c>
      <c r="Q323">
        <v>3.30131152422</v>
      </c>
      <c r="R323">
        <v>6.3137555709599997</v>
      </c>
      <c r="S323">
        <v>0.84883432955899996</v>
      </c>
      <c r="T323">
        <v>2.67680904359</v>
      </c>
      <c r="U323">
        <v>5.4671732233099997</v>
      </c>
      <c r="V323">
        <v>3.2413051196899998</v>
      </c>
      <c r="W323">
        <v>5.6534194636799997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v>3.7499426487099998</v>
      </c>
      <c r="AJ323">
        <v>3.3830327592699998</v>
      </c>
      <c r="AK323">
        <v>2.0954283549500001</v>
      </c>
      <c r="AL323">
        <v>5.0457015734499997</v>
      </c>
      <c r="AM323">
        <v>1.47139545315</v>
      </c>
      <c r="AN323">
        <v>3.4953737498500002</v>
      </c>
      <c r="AO323">
        <v>0.73914986043700004</v>
      </c>
      <c r="AP323">
        <v>2.7678776899700002</v>
      </c>
      <c r="AQ323">
        <v>3.4875083668600002</v>
      </c>
      <c r="AR323">
        <v>3.4632603957899999</v>
      </c>
      <c r="AS323">
        <v>3.4398322664399998</v>
      </c>
      <c r="AT323">
        <v>2.5521238800199999</v>
      </c>
      <c r="AU323">
        <v>1.3189399852399999</v>
      </c>
      <c r="AV323">
        <v>2.9592411168599999</v>
      </c>
      <c r="AW323">
        <v>7.1433073444800002</v>
      </c>
      <c r="AX323">
        <v>1.40471138379</v>
      </c>
      <c r="AY323">
        <v>4.0873230658999997</v>
      </c>
      <c r="AZ323">
        <v>5.3079293616200003</v>
      </c>
      <c r="BA323">
        <v>4.1438379215800003</v>
      </c>
      <c r="BB323">
        <v>4.0130838863999996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v>5.57794910432</v>
      </c>
      <c r="E324">
        <v>5.4975837699200003</v>
      </c>
      <c r="F324">
        <v>2.21578877459</v>
      </c>
      <c r="G324">
        <v>8.4289122409400008</v>
      </c>
      <c r="H324">
        <v>1.6597635105399999</v>
      </c>
      <c r="I324">
        <v>3.0388608709999998</v>
      </c>
      <c r="J324">
        <v>1.79510177518</v>
      </c>
      <c r="K324">
        <v>2.9953497878299999</v>
      </c>
      <c r="L324">
        <v>4.7893439690499999</v>
      </c>
      <c r="M324">
        <v>3.4726412351299998</v>
      </c>
      <c r="N324">
        <v>5.8389883557799998</v>
      </c>
      <c r="O324">
        <v>1.09483942263</v>
      </c>
      <c r="P324">
        <v>2.8696629728700001</v>
      </c>
      <c r="Q324">
        <v>4.4134902435500001</v>
      </c>
      <c r="R324">
        <v>7.8035434143</v>
      </c>
      <c r="S324">
        <v>0.85647134964899996</v>
      </c>
      <c r="T324">
        <v>2.52735045319</v>
      </c>
      <c r="U324">
        <v>6.5180075889399998</v>
      </c>
      <c r="V324">
        <v>2.2308969382199999</v>
      </c>
      <c r="W324">
        <v>4.4445264627499999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v>4.37567815297</v>
      </c>
      <c r="AJ324">
        <v>4.2846790773299999</v>
      </c>
      <c r="AK324">
        <v>1.53559763263</v>
      </c>
      <c r="AL324">
        <v>4.7529465876800003</v>
      </c>
      <c r="AM324">
        <v>2.0303194411400001</v>
      </c>
      <c r="AN324">
        <v>2.92729461955</v>
      </c>
      <c r="AO324">
        <v>1.66642814245</v>
      </c>
      <c r="AP324">
        <v>2.7887215635899998</v>
      </c>
      <c r="AQ324">
        <v>3.21691122929</v>
      </c>
      <c r="AR324">
        <v>3.8267451010900002</v>
      </c>
      <c r="AS324">
        <v>4.8349502482800002</v>
      </c>
      <c r="AT324">
        <v>3.98770586351</v>
      </c>
      <c r="AU324">
        <v>1.3543976929399999</v>
      </c>
      <c r="AV324">
        <v>3.6954340546200002</v>
      </c>
      <c r="AW324">
        <v>7.9913473601699998</v>
      </c>
      <c r="AX324">
        <v>1.12132177278</v>
      </c>
      <c r="AY324">
        <v>3.8734070313000002</v>
      </c>
      <c r="AZ324">
        <v>4.3020544350899996</v>
      </c>
      <c r="BA324">
        <v>2.6735355779100001</v>
      </c>
      <c r="BB324">
        <v>4.5018509279799996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v>5.0612392252799996</v>
      </c>
      <c r="E325">
        <v>4.5689112454399998</v>
      </c>
      <c r="F325">
        <v>2.1635041037899998</v>
      </c>
      <c r="G325">
        <v>8.5541131843699993</v>
      </c>
      <c r="H325">
        <v>1.65732789047</v>
      </c>
      <c r="I325">
        <v>5.2546173496000002</v>
      </c>
      <c r="J325">
        <v>1.17598253578</v>
      </c>
      <c r="K325">
        <v>3.00933963065</v>
      </c>
      <c r="L325">
        <v>3.9144712573199998</v>
      </c>
      <c r="M325">
        <v>4.6288552035899997</v>
      </c>
      <c r="N325">
        <v>5.2555682286399996</v>
      </c>
      <c r="O325">
        <v>2.4877171499699999</v>
      </c>
      <c r="P325">
        <v>1.5521809414800001</v>
      </c>
      <c r="Q325">
        <v>4.0037282381099999</v>
      </c>
      <c r="R325">
        <v>7.7270012008900002</v>
      </c>
      <c r="S325">
        <v>1.3648726013300001</v>
      </c>
      <c r="T325">
        <v>4.0544642412699998</v>
      </c>
      <c r="U325">
        <v>6.51299845502</v>
      </c>
      <c r="V325">
        <v>3.5514951246900002</v>
      </c>
      <c r="W325">
        <v>5.31336883045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v>3.5980497095300001</v>
      </c>
      <c r="AJ325">
        <v>3.9402876608600002</v>
      </c>
      <c r="AK325">
        <v>2.4344250392100002</v>
      </c>
      <c r="AL325">
        <v>5.1194242050499996</v>
      </c>
      <c r="AM325">
        <v>1.8503417837</v>
      </c>
      <c r="AN325">
        <v>4.1824330064800002</v>
      </c>
      <c r="AO325">
        <v>1.66393810048</v>
      </c>
      <c r="AP325">
        <v>3.2590720214000002</v>
      </c>
      <c r="AQ325">
        <v>4.7258657032600002</v>
      </c>
      <c r="AR325">
        <v>5.0198968701400002</v>
      </c>
      <c r="AS325">
        <v>4.5010986362200001</v>
      </c>
      <c r="AT325">
        <v>4.15792043158</v>
      </c>
      <c r="AU325">
        <v>1.1747778882</v>
      </c>
      <c r="AV325">
        <v>3.6581386493800001</v>
      </c>
      <c r="AW325">
        <v>6.8297203042500003</v>
      </c>
      <c r="AX325">
        <v>1.1198629386900001</v>
      </c>
      <c r="AY325">
        <v>3.6047894268</v>
      </c>
      <c r="AZ325">
        <v>4.2087446862000002</v>
      </c>
      <c r="BA325">
        <v>2.4926374685299999</v>
      </c>
      <c r="BB325">
        <v>3.41973254502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v>6.3533601048700001</v>
      </c>
      <c r="E326">
        <v>3.88049276419</v>
      </c>
      <c r="F326">
        <v>2.4969261503900002</v>
      </c>
      <c r="G326">
        <v>9.0399500524600001</v>
      </c>
      <c r="H326">
        <v>1.18669978735</v>
      </c>
      <c r="I326">
        <v>5.5695385214200002</v>
      </c>
      <c r="J326">
        <v>1.06552831114</v>
      </c>
      <c r="K326">
        <v>3.01768209407</v>
      </c>
      <c r="L326">
        <v>4.1789526093399996</v>
      </c>
      <c r="M326">
        <v>5.46749075479</v>
      </c>
      <c r="N326">
        <v>4.4201725427799996</v>
      </c>
      <c r="O326">
        <v>2.2227619787299999</v>
      </c>
      <c r="P326">
        <v>1.25356504027</v>
      </c>
      <c r="Q326">
        <v>3.19698668796</v>
      </c>
      <c r="R326">
        <v>5.20818336493</v>
      </c>
      <c r="S326">
        <v>3.36760366193</v>
      </c>
      <c r="T326">
        <v>4.8253974705699996</v>
      </c>
      <c r="U326">
        <v>6.1927582482399997</v>
      </c>
      <c r="V326">
        <v>4.1947690823999997</v>
      </c>
      <c r="W326">
        <v>4.3325937165399999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v>3.9442917149499999</v>
      </c>
      <c r="AJ326">
        <v>3.95291912795</v>
      </c>
      <c r="AK326">
        <v>2.3775196142000001</v>
      </c>
      <c r="AL326">
        <v>5.1949982606900003</v>
      </c>
      <c r="AM326">
        <v>1.41858832252</v>
      </c>
      <c r="AN326">
        <v>4.8322518514099997</v>
      </c>
      <c r="AO326">
        <v>1.5264041269799999</v>
      </c>
      <c r="AP326">
        <v>4.1986467797999998</v>
      </c>
      <c r="AQ326">
        <v>5.1247319326199996</v>
      </c>
      <c r="AR326">
        <v>6.9391247721599996</v>
      </c>
      <c r="AS326">
        <v>6.2526824292200001</v>
      </c>
      <c r="AT326">
        <v>5.5449880687100004</v>
      </c>
      <c r="AU326">
        <v>1.2702329619299999</v>
      </c>
      <c r="AV326">
        <v>3.8138695031799998</v>
      </c>
      <c r="AW326">
        <v>6.1521794892299999</v>
      </c>
      <c r="AX326">
        <v>0.84913770533999999</v>
      </c>
      <c r="AY326">
        <v>4.2582541888899996</v>
      </c>
      <c r="AZ326">
        <v>4.4687856097800003</v>
      </c>
      <c r="BA326">
        <v>1.88836929309</v>
      </c>
      <c r="BB326">
        <v>3.3497215217599998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v>5.2367863528900003</v>
      </c>
      <c r="E327">
        <v>4.1585101207799999</v>
      </c>
      <c r="F327">
        <v>1.9667907667</v>
      </c>
      <c r="G327">
        <v>11.295274730099999</v>
      </c>
      <c r="H327">
        <v>0.90670641719300005</v>
      </c>
      <c r="I327">
        <v>3.88282953553</v>
      </c>
      <c r="J327">
        <v>0.81836665383200002</v>
      </c>
      <c r="K327">
        <v>3.7361381596099998</v>
      </c>
      <c r="L327">
        <v>3.1123459016899999</v>
      </c>
      <c r="M327">
        <v>5.0451466690300002</v>
      </c>
      <c r="N327">
        <v>4.5556620470200002</v>
      </c>
      <c r="O327">
        <v>2.4491646328100001</v>
      </c>
      <c r="P327">
        <v>1.13909186596</v>
      </c>
      <c r="Q327">
        <v>2.9948287178499999</v>
      </c>
      <c r="R327">
        <v>5.0823996728200003</v>
      </c>
      <c r="S327">
        <v>0.87572428764900001</v>
      </c>
      <c r="T327">
        <v>3.6009047514699999</v>
      </c>
      <c r="U327">
        <v>6.5279547637700004</v>
      </c>
      <c r="V327">
        <v>4.1894626022299999</v>
      </c>
      <c r="W327">
        <v>3.22956455432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v>4.4122075264699996</v>
      </c>
      <c r="AJ327">
        <v>4.7100673795699999</v>
      </c>
      <c r="AK327">
        <v>2.64178914331</v>
      </c>
      <c r="AL327">
        <v>7.3602988185599996</v>
      </c>
      <c r="AM327">
        <v>1.55368681374</v>
      </c>
      <c r="AN327">
        <v>3.6862593434000002</v>
      </c>
      <c r="AO327">
        <v>2.4467475846300002</v>
      </c>
      <c r="AP327">
        <v>4.6304980270699998</v>
      </c>
      <c r="AQ327">
        <v>4.6863675585399998</v>
      </c>
      <c r="AR327">
        <v>7.9296997661699997</v>
      </c>
      <c r="AS327">
        <v>5.6589487167800003</v>
      </c>
      <c r="AT327">
        <v>4.9814909091699997</v>
      </c>
      <c r="AU327">
        <v>2.0347509051100001</v>
      </c>
      <c r="AV327">
        <v>4.6439992870499998</v>
      </c>
      <c r="AW327">
        <v>5.5467200442399998</v>
      </c>
      <c r="AX327">
        <v>1.6126520418500001</v>
      </c>
      <c r="AY327">
        <v>3.2702099986499999</v>
      </c>
      <c r="AZ327">
        <v>5.5261800042699996</v>
      </c>
      <c r="BA327">
        <v>2.0003372771299999</v>
      </c>
      <c r="BB327">
        <v>4.3084250815900003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v>4.4080960119499997</v>
      </c>
      <c r="E328">
        <v>5.04875137354</v>
      </c>
      <c r="F328">
        <v>3.9888493390500002</v>
      </c>
      <c r="G328">
        <v>9.5112091014899995</v>
      </c>
      <c r="H328">
        <v>0.712985311234</v>
      </c>
      <c r="I328">
        <v>3.5206754467599999</v>
      </c>
      <c r="J328">
        <v>0.911363313274</v>
      </c>
      <c r="K328">
        <v>4.1303467389700002</v>
      </c>
      <c r="L328">
        <v>2.3065731361499999</v>
      </c>
      <c r="M328">
        <v>8.1695019963900002</v>
      </c>
      <c r="N328">
        <v>6.2927636018499999</v>
      </c>
      <c r="O328">
        <v>1.3920681963199999</v>
      </c>
      <c r="P328">
        <v>1.2979318228900001</v>
      </c>
      <c r="Q328">
        <v>3.26781201919</v>
      </c>
      <c r="R328">
        <v>5.8130792785200001</v>
      </c>
      <c r="S328">
        <v>1.4624221828099999</v>
      </c>
      <c r="T328">
        <v>3.6129605426700002</v>
      </c>
      <c r="U328">
        <v>5.5765820933399999</v>
      </c>
      <c r="V328">
        <v>4.0149603205100002</v>
      </c>
      <c r="W328">
        <v>3.9577767817999998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v>3.4583997629600001</v>
      </c>
      <c r="AJ328">
        <v>3.8755886049199999</v>
      </c>
      <c r="AK328">
        <v>2.13563943619</v>
      </c>
      <c r="AL328">
        <v>5.4908218761600001</v>
      </c>
      <c r="AM328">
        <v>1.4039379456000001</v>
      </c>
      <c r="AN328">
        <v>3.0692821582700001</v>
      </c>
      <c r="AO328">
        <v>2.1705768967400001</v>
      </c>
      <c r="AP328">
        <v>3.46144420655</v>
      </c>
      <c r="AQ328">
        <v>3.6219331063100002</v>
      </c>
      <c r="AR328">
        <v>9.3519961099500009</v>
      </c>
      <c r="AS328">
        <v>6.6422334832400001</v>
      </c>
      <c r="AT328">
        <v>2.0784183020599998</v>
      </c>
      <c r="AU328">
        <v>2.5186061763800001</v>
      </c>
      <c r="AV328">
        <v>4.52174660921</v>
      </c>
      <c r="AW328">
        <v>8.4111254265300008</v>
      </c>
      <c r="AX328">
        <v>3.7513066696199999</v>
      </c>
      <c r="AY328">
        <v>3.74161516767</v>
      </c>
      <c r="AZ328">
        <v>5.2456155986799997</v>
      </c>
      <c r="BA328">
        <v>3.1846829356600002</v>
      </c>
      <c r="BB328">
        <v>5.1827152778099999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v>5.1608621570400004</v>
      </c>
      <c r="E329">
        <v>6.3838248667600004</v>
      </c>
      <c r="F329">
        <v>2.9795623510200002</v>
      </c>
      <c r="G329">
        <v>9.7492288310599999</v>
      </c>
      <c r="H329">
        <v>1.2991135628699999</v>
      </c>
      <c r="I329">
        <v>4.4371850070100001</v>
      </c>
      <c r="J329">
        <v>2.34048162164</v>
      </c>
      <c r="K329">
        <v>3.5745181218300002</v>
      </c>
      <c r="L329">
        <v>2.6100148247799999</v>
      </c>
      <c r="M329">
        <v>8.8578787484300001</v>
      </c>
      <c r="N329">
        <v>6.38361893056</v>
      </c>
      <c r="O329">
        <v>2.6106912593399998</v>
      </c>
      <c r="P329">
        <v>2.1428502519200001</v>
      </c>
      <c r="Q329">
        <v>3.6943242882699998</v>
      </c>
      <c r="R329">
        <v>8.0154718042600006</v>
      </c>
      <c r="S329">
        <v>2.4315988368600001</v>
      </c>
      <c r="T329">
        <v>4.1000554655699997</v>
      </c>
      <c r="U329">
        <v>6.5017689621099999</v>
      </c>
      <c r="V329">
        <v>3.9222021551299999</v>
      </c>
      <c r="W329">
        <v>4.17148004498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v>4.4324986453799999</v>
      </c>
      <c r="AJ329">
        <v>4.8425212042199997</v>
      </c>
      <c r="AK329">
        <v>2.4665517798100001</v>
      </c>
      <c r="AL329">
        <v>6.1600897849200003</v>
      </c>
      <c r="AM329">
        <v>2.6286053783300001</v>
      </c>
      <c r="AN329">
        <v>2.1060746717000001</v>
      </c>
      <c r="AO329">
        <v>2.30013469952</v>
      </c>
      <c r="AP329">
        <v>3.1898316113499998</v>
      </c>
      <c r="AQ329">
        <v>2.47761369381</v>
      </c>
      <c r="AR329">
        <v>9.5191870619200003</v>
      </c>
      <c r="AS329">
        <v>7.7030157836399997</v>
      </c>
      <c r="AT329">
        <v>2.0434009973</v>
      </c>
      <c r="AU329">
        <v>2.33314833227</v>
      </c>
      <c r="AV329">
        <v>4.69902406902</v>
      </c>
      <c r="AW329">
        <v>10.0663460678</v>
      </c>
      <c r="AX329">
        <v>2.9017644155700002</v>
      </c>
      <c r="AY329">
        <v>4.06751038195</v>
      </c>
      <c r="AZ329">
        <v>7.78411136276</v>
      </c>
      <c r="BA329">
        <v>3.5015519450000001</v>
      </c>
      <c r="BB329">
        <v>6.3266978157200002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v>6.5061927002799997</v>
      </c>
      <c r="E330">
        <v>7.0550159730399997</v>
      </c>
      <c r="F330">
        <v>2.3209829649899998</v>
      </c>
      <c r="G330">
        <v>8.7353062682099996</v>
      </c>
      <c r="H330">
        <v>2.27637772894</v>
      </c>
      <c r="I330">
        <v>3.8007542863900001</v>
      </c>
      <c r="J330">
        <v>1.58884739592</v>
      </c>
      <c r="K330">
        <v>3.5983857243199999</v>
      </c>
      <c r="L330">
        <v>2.9570611764999999</v>
      </c>
      <c r="M330">
        <v>8.2719924800599998</v>
      </c>
      <c r="N330">
        <v>7.9953525133500003</v>
      </c>
      <c r="O330">
        <v>2.7802383408</v>
      </c>
      <c r="P330">
        <v>2.50851043679</v>
      </c>
      <c r="Q330">
        <v>4.3694998089899997</v>
      </c>
      <c r="R330">
        <v>8.4848911245699998</v>
      </c>
      <c r="S330">
        <v>2.8972776333999999</v>
      </c>
      <c r="T330">
        <v>2.87371419689</v>
      </c>
      <c r="U330">
        <v>6.5885699898299999</v>
      </c>
      <c r="V330">
        <v>3.4887558900600002</v>
      </c>
      <c r="W330">
        <v>5.4963976210499998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v>7.0135689582399996</v>
      </c>
      <c r="AJ330">
        <v>3.63913929408</v>
      </c>
      <c r="AK330">
        <v>2.7664834592799998</v>
      </c>
      <c r="AL330">
        <v>7.5666940954999999</v>
      </c>
      <c r="AM330">
        <v>3.5425742960300002</v>
      </c>
      <c r="AN330">
        <v>3.6764581566699999</v>
      </c>
      <c r="AO330">
        <v>2.8848081755099999</v>
      </c>
      <c r="AP330">
        <v>2.9885111168499998</v>
      </c>
      <c r="AQ330">
        <v>3.1570319474600002</v>
      </c>
      <c r="AR330">
        <v>9.4365201407299999</v>
      </c>
      <c r="AS330">
        <v>7.8069730664500003</v>
      </c>
      <c r="AT330">
        <v>1.86957625094</v>
      </c>
      <c r="AU330">
        <v>1.82431322972</v>
      </c>
      <c r="AV330">
        <v>4.9269638574999997</v>
      </c>
      <c r="AW330">
        <v>11.178693433799999</v>
      </c>
      <c r="AX330">
        <v>2.72762094014</v>
      </c>
      <c r="AY330">
        <v>5.3762526517799998</v>
      </c>
      <c r="AZ330">
        <v>7.1813323517000001</v>
      </c>
      <c r="BA330">
        <v>3.2716266908699998</v>
      </c>
      <c r="BB330">
        <v>7.2407292867399997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v>4.1891871458900001</v>
      </c>
      <c r="E331">
        <v>9.3908028352800006</v>
      </c>
      <c r="F331">
        <v>3.2100857975100001</v>
      </c>
      <c r="G331">
        <v>8.4275270004599996</v>
      </c>
      <c r="H331">
        <v>2.6200651579200001</v>
      </c>
      <c r="I331">
        <v>3.2582148478200001</v>
      </c>
      <c r="J331">
        <v>2.05510236769</v>
      </c>
      <c r="K331">
        <v>3.96528134301</v>
      </c>
      <c r="L331">
        <v>3.97306395753</v>
      </c>
      <c r="M331">
        <v>8.4812897295200003</v>
      </c>
      <c r="N331">
        <v>5.8078491653200004</v>
      </c>
      <c r="O331">
        <v>2.03131565175</v>
      </c>
      <c r="P331">
        <v>1.6350240632499999</v>
      </c>
      <c r="Q331">
        <v>4.6167827946899997</v>
      </c>
      <c r="R331">
        <v>8.0684284222800002</v>
      </c>
      <c r="S331">
        <v>1.6084211098100001</v>
      </c>
      <c r="T331">
        <v>4.2853304142499997</v>
      </c>
      <c r="U331">
        <v>5.0495802237999996</v>
      </c>
      <c r="V331">
        <v>3.0381479962500002</v>
      </c>
      <c r="W331">
        <v>7.0495844603000002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v>7.3218939599899997</v>
      </c>
      <c r="AJ331">
        <v>4.6353291528099998</v>
      </c>
      <c r="AK331">
        <v>3.2510505207399998</v>
      </c>
      <c r="AL331">
        <v>6.7770669269999999</v>
      </c>
      <c r="AM331">
        <v>3.8992895777099998</v>
      </c>
      <c r="AN331">
        <v>3.24018683238</v>
      </c>
      <c r="AO331">
        <v>2.5367372905600001</v>
      </c>
      <c r="AP331">
        <v>2.8082873269499999</v>
      </c>
      <c r="AQ331">
        <v>5.3630349170200002</v>
      </c>
      <c r="AR331">
        <v>10.6844260176</v>
      </c>
      <c r="AS331">
        <v>6.8745599484</v>
      </c>
      <c r="AT331">
        <v>2.87425309156</v>
      </c>
      <c r="AU331">
        <v>1.68637953643</v>
      </c>
      <c r="AV331">
        <v>4.9919526297200001</v>
      </c>
      <c r="AW331">
        <v>9.5987955109299996</v>
      </c>
      <c r="AX331">
        <v>1.80075999778</v>
      </c>
      <c r="AY331">
        <v>4.5418688522400004</v>
      </c>
      <c r="AZ331">
        <v>4.4011203730900004</v>
      </c>
      <c r="BA331">
        <v>3.92356152831</v>
      </c>
      <c r="BB331">
        <v>8.3572822281899999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v>5.6133219363000002</v>
      </c>
      <c r="E332">
        <v>10.055159508699999</v>
      </c>
      <c r="F332">
        <v>3.2846540789700001</v>
      </c>
      <c r="G332">
        <v>9.5991111811100005</v>
      </c>
      <c r="H332">
        <v>2.9733863997999999</v>
      </c>
      <c r="I332">
        <v>4.1074423511799996</v>
      </c>
      <c r="J332">
        <v>4.5887938149799998</v>
      </c>
      <c r="K332">
        <v>3.3940015021400001</v>
      </c>
      <c r="L332">
        <v>5.6195922691</v>
      </c>
      <c r="M332">
        <v>9.3894157307700006</v>
      </c>
      <c r="N332">
        <v>6.7190203317800004</v>
      </c>
      <c r="O332">
        <v>2.1355143591200001</v>
      </c>
      <c r="P332">
        <v>1.75080177444</v>
      </c>
      <c r="Q332">
        <v>4.9412043071199996</v>
      </c>
      <c r="R332">
        <v>8.2110714825100004</v>
      </c>
      <c r="S332">
        <v>1.4977211209300001</v>
      </c>
      <c r="T332">
        <v>3.6084972066700001</v>
      </c>
      <c r="U332">
        <v>5.5684042867299999</v>
      </c>
      <c r="V332">
        <v>4.68386135107</v>
      </c>
      <c r="W332">
        <v>7.9269427954299996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v>7.6515992405300004</v>
      </c>
      <c r="AJ332">
        <v>5.0222164760999997</v>
      </c>
      <c r="AK332">
        <v>3.4909829317100001</v>
      </c>
      <c r="AL332">
        <v>7.2348744064100003</v>
      </c>
      <c r="AM332">
        <v>5.0727248218199996</v>
      </c>
      <c r="AN332">
        <v>5.2858290567099999</v>
      </c>
      <c r="AO332">
        <v>4.2830798900199998</v>
      </c>
      <c r="AP332">
        <v>3.00927095121</v>
      </c>
      <c r="AQ332">
        <v>6.3365944736599999</v>
      </c>
      <c r="AR332">
        <v>10.747934685400001</v>
      </c>
      <c r="AS332">
        <v>7.8822162061999999</v>
      </c>
      <c r="AT332">
        <v>3.1173967657100001</v>
      </c>
      <c r="AU332">
        <v>1.79665101289</v>
      </c>
      <c r="AV332">
        <v>5.0897073168100002</v>
      </c>
      <c r="AW332">
        <v>9.3168424654000006</v>
      </c>
      <c r="AX332">
        <v>3.5140345957700001</v>
      </c>
      <c r="AY332">
        <v>4.9645367737099999</v>
      </c>
      <c r="AZ332">
        <v>6.6437927349599999</v>
      </c>
      <c r="BA332">
        <v>5.1835045606500003</v>
      </c>
      <c r="BB332">
        <v>7.3753374043299997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v>9.5603299269700006</v>
      </c>
      <c r="E333">
        <v>11.082193712400001</v>
      </c>
      <c r="F333">
        <v>5.3097455612299997</v>
      </c>
      <c r="G333">
        <v>8.2737490848699995</v>
      </c>
      <c r="H333">
        <v>3.5955475448900001</v>
      </c>
      <c r="I333">
        <v>4.1920010524000002</v>
      </c>
      <c r="J333">
        <v>3.32793888964</v>
      </c>
      <c r="K333">
        <v>3.8014440305099999</v>
      </c>
      <c r="L333">
        <v>5.5088598727000004</v>
      </c>
      <c r="M333">
        <v>7.9707273610599998</v>
      </c>
      <c r="N333">
        <v>7.4712487770499996</v>
      </c>
      <c r="O333">
        <v>3.5708423033200001</v>
      </c>
      <c r="P333">
        <v>3.99081753881</v>
      </c>
      <c r="Q333">
        <v>4.7745867699</v>
      </c>
      <c r="R333">
        <v>9.7995763941200007</v>
      </c>
      <c r="S333">
        <v>3.1993508550700001</v>
      </c>
      <c r="T333">
        <v>3.7797383498200001</v>
      </c>
      <c r="U333">
        <v>6.4430814594700001</v>
      </c>
      <c r="V333">
        <v>4.2314858985399999</v>
      </c>
      <c r="W333">
        <v>8.4255988221100004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v>7.5786555264300004</v>
      </c>
      <c r="AJ333">
        <v>5.5808356189400001</v>
      </c>
      <c r="AK333">
        <v>4.7392918770600003</v>
      </c>
      <c r="AL333">
        <v>6.9124302022500004</v>
      </c>
      <c r="AM333">
        <v>6.2827682280200001</v>
      </c>
      <c r="AN333">
        <v>4.8059803884800001</v>
      </c>
      <c r="AO333">
        <v>4.15324611499</v>
      </c>
      <c r="AP333">
        <v>3.7264238885899998</v>
      </c>
      <c r="AQ333">
        <v>5.7529653884599998</v>
      </c>
      <c r="AR333">
        <v>8.2596272342900008</v>
      </c>
      <c r="AS333">
        <v>9.2115234044199994</v>
      </c>
      <c r="AT333">
        <v>4.69049788391</v>
      </c>
      <c r="AU333">
        <v>2.2122707356200002</v>
      </c>
      <c r="AV333">
        <v>4.3726491327400003</v>
      </c>
      <c r="AW333">
        <v>8.6243725940499996</v>
      </c>
      <c r="AX333">
        <v>4.70358043352</v>
      </c>
      <c r="AY333">
        <v>4.1927393797899999</v>
      </c>
      <c r="AZ333">
        <v>9.6932379047699992</v>
      </c>
      <c r="BA333">
        <v>4.7096404917400001</v>
      </c>
      <c r="BB333">
        <v>8.3542683888100004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v>7.4115684076699999</v>
      </c>
      <c r="E334">
        <v>8.6215371334800004</v>
      </c>
      <c r="F334">
        <v>6.5319987376000004</v>
      </c>
      <c r="G334">
        <v>6.8755129785799998</v>
      </c>
      <c r="H334">
        <v>3.9084068863699999</v>
      </c>
      <c r="I334">
        <v>3.6948315973099999</v>
      </c>
      <c r="J334">
        <v>2.9268663402900001</v>
      </c>
      <c r="K334">
        <v>4.2854617658700001</v>
      </c>
      <c r="L334">
        <v>4.0407621298600001</v>
      </c>
      <c r="M334">
        <v>7.4715165467400002</v>
      </c>
      <c r="N334">
        <v>8.6750712957600005</v>
      </c>
      <c r="O334">
        <v>4.9852466087199998</v>
      </c>
      <c r="P334">
        <v>2.1912033718399999</v>
      </c>
      <c r="Q334">
        <v>4.2347452158700003</v>
      </c>
      <c r="R334">
        <v>9.8859451540999999</v>
      </c>
      <c r="S334">
        <v>3.5759669783999999</v>
      </c>
      <c r="T334">
        <v>3.39217787717</v>
      </c>
      <c r="U334">
        <v>5.83727139335</v>
      </c>
      <c r="V334">
        <v>4.3855835680600004</v>
      </c>
      <c r="W334">
        <v>10.1462606288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v>6.2865244714199999</v>
      </c>
      <c r="AJ334">
        <v>5.1613886750700004</v>
      </c>
      <c r="AK334">
        <v>5.0068015744199998</v>
      </c>
      <c r="AL334">
        <v>6.0430703006800002</v>
      </c>
      <c r="AM334">
        <v>7.7327827744700004</v>
      </c>
      <c r="AN334">
        <v>4.2835036942100002</v>
      </c>
      <c r="AO334">
        <v>3.3002177760900002</v>
      </c>
      <c r="AP334">
        <v>4.0859191780800002</v>
      </c>
      <c r="AQ334">
        <v>4.7034437326300003</v>
      </c>
      <c r="AR334">
        <v>7.5158134801800003</v>
      </c>
      <c r="AS334">
        <v>11.2325992266</v>
      </c>
      <c r="AT334">
        <v>4.9175334998100002</v>
      </c>
      <c r="AU334">
        <v>2.5354626961600002</v>
      </c>
      <c r="AV334">
        <v>3.7217920123399999</v>
      </c>
      <c r="AW334">
        <v>9.1708013865000009</v>
      </c>
      <c r="AX334">
        <v>1.83818504579</v>
      </c>
      <c r="AY334">
        <v>4.3394347518699998</v>
      </c>
      <c r="AZ334">
        <v>6.2492973582699998</v>
      </c>
      <c r="BA334">
        <v>3.9349717588700002</v>
      </c>
      <c r="BB334">
        <v>6.9456001777000003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v>5.5948140072100001</v>
      </c>
      <c r="E335">
        <v>9.6395114672499993</v>
      </c>
      <c r="F335">
        <v>5.4637032363199998</v>
      </c>
      <c r="G335">
        <v>6.7365832321600001</v>
      </c>
      <c r="H335">
        <v>4.1207806648299998</v>
      </c>
      <c r="I335">
        <v>3.61467102146</v>
      </c>
      <c r="J335">
        <v>1.9915252268600001</v>
      </c>
      <c r="K335">
        <v>4.8393005246099996</v>
      </c>
      <c r="L335">
        <v>4.1716428142100002</v>
      </c>
      <c r="M335">
        <v>6.9351116557000001</v>
      </c>
      <c r="N335">
        <v>9.7967552387700003</v>
      </c>
      <c r="O335">
        <v>5.2549349815999999</v>
      </c>
      <c r="P335">
        <v>1.96050123231</v>
      </c>
      <c r="Q335">
        <v>5.1475254261799996</v>
      </c>
      <c r="R335">
        <v>11.4781190217</v>
      </c>
      <c r="S335">
        <v>6.4635848923000001</v>
      </c>
      <c r="T335">
        <v>3.8715440644100001</v>
      </c>
      <c r="U335">
        <v>7.3079159808599998</v>
      </c>
      <c r="V335">
        <v>6.5758566978999999</v>
      </c>
      <c r="W335">
        <v>7.1948181698899996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v>6.1416379004200001</v>
      </c>
      <c r="AJ335">
        <v>3.41104880986</v>
      </c>
      <c r="AK335">
        <v>4.2276868263800003</v>
      </c>
      <c r="AL335">
        <v>6.5916281126099996</v>
      </c>
      <c r="AM335">
        <v>7.1522327723999997</v>
      </c>
      <c r="AN335">
        <v>3.6629415542600001</v>
      </c>
      <c r="AO335">
        <v>2.89658576251</v>
      </c>
      <c r="AP335">
        <v>4.2686988264899997</v>
      </c>
      <c r="AQ335">
        <v>4.0620295375</v>
      </c>
      <c r="AR335">
        <v>8.4725078043300002</v>
      </c>
      <c r="AS335">
        <v>10.715875542899999</v>
      </c>
      <c r="AT335">
        <v>5.1918224216600004</v>
      </c>
      <c r="AU335">
        <v>2.64978667352</v>
      </c>
      <c r="AV335">
        <v>4.1944413040399997</v>
      </c>
      <c r="AW335">
        <v>8.0061693610700004</v>
      </c>
      <c r="AX335">
        <v>2.5938128143500001</v>
      </c>
      <c r="AY335">
        <v>5.3862617988599997</v>
      </c>
      <c r="AZ335">
        <v>5.3544246820000003</v>
      </c>
      <c r="BA335">
        <v>5.7117506582699997</v>
      </c>
      <c r="BB335">
        <v>5.3781995442200001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v>6.2620715530800002</v>
      </c>
      <c r="E336">
        <v>8.0840002054800006</v>
      </c>
      <c r="F336">
        <v>6.7217309917900003</v>
      </c>
      <c r="G336">
        <v>7.3284155635200001</v>
      </c>
      <c r="H336">
        <v>5.7080655082499998</v>
      </c>
      <c r="I336">
        <v>5.2423311116500004</v>
      </c>
      <c r="J336">
        <v>2.0060115242999998</v>
      </c>
      <c r="K336">
        <v>4.7989650174099996</v>
      </c>
      <c r="L336">
        <v>6.0345008486499996</v>
      </c>
      <c r="M336">
        <v>5.6267903643199997</v>
      </c>
      <c r="N336">
        <v>9.5673019040800007</v>
      </c>
      <c r="O336">
        <v>3.3414835157199998</v>
      </c>
      <c r="P336">
        <v>3.0639001886399999</v>
      </c>
      <c r="Q336">
        <v>5.1712625867400002</v>
      </c>
      <c r="R336">
        <v>9.9075214987999995</v>
      </c>
      <c r="S336">
        <v>4.3354875696199997</v>
      </c>
      <c r="T336">
        <v>4.5313984969599996</v>
      </c>
      <c r="U336">
        <v>7.2262698257100002</v>
      </c>
      <c r="V336">
        <v>5.6880775665699996</v>
      </c>
      <c r="W336">
        <v>6.7524752259199996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v>7.8519601570699997</v>
      </c>
      <c r="AJ336">
        <v>5.4655286670500001</v>
      </c>
      <c r="AK336">
        <v>6.2983080840900003</v>
      </c>
      <c r="AL336">
        <v>5.8218876119400003</v>
      </c>
      <c r="AM336">
        <v>8.0938479613300007</v>
      </c>
      <c r="AN336">
        <v>5.0897020843599998</v>
      </c>
      <c r="AO336">
        <v>3.28606083158</v>
      </c>
      <c r="AP336">
        <v>4.54128380522</v>
      </c>
      <c r="AQ336">
        <v>3.5483123749300001</v>
      </c>
      <c r="AR336">
        <v>7.8265337501100003</v>
      </c>
      <c r="AS336">
        <v>9.4748859525300002</v>
      </c>
      <c r="AT336">
        <v>3.16629043893</v>
      </c>
      <c r="AU336">
        <v>3.24266881405</v>
      </c>
      <c r="AV336">
        <v>4.6219749837900004</v>
      </c>
      <c r="AW336">
        <v>8.5810112375200003</v>
      </c>
      <c r="AX336">
        <v>3.57457440136</v>
      </c>
      <c r="AY336">
        <v>4.5036583378200001</v>
      </c>
      <c r="AZ336">
        <v>5.8839823548999997</v>
      </c>
      <c r="BA336">
        <v>5.92977990223</v>
      </c>
      <c r="BB336">
        <v>6.1103391166599996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v>6.1932916985600004</v>
      </c>
      <c r="E337">
        <v>7.2977928568700001</v>
      </c>
      <c r="F337">
        <v>7.2577925744999998</v>
      </c>
      <c r="G337">
        <v>9.5540036705600002</v>
      </c>
      <c r="H337">
        <v>9.0396497885600002</v>
      </c>
      <c r="I337">
        <v>4.2920716246800001</v>
      </c>
      <c r="J337">
        <v>2.3195250554400002</v>
      </c>
      <c r="K337">
        <v>5.2177370282800002</v>
      </c>
      <c r="L337">
        <v>6.64501953155</v>
      </c>
      <c r="M337">
        <v>6.0372406572499999</v>
      </c>
      <c r="N337">
        <v>9.9805137217100004</v>
      </c>
      <c r="O337">
        <v>2.8850621472600002</v>
      </c>
      <c r="P337">
        <v>2.8537731650899998</v>
      </c>
      <c r="Q337">
        <v>4.1906533493999998</v>
      </c>
      <c r="R337">
        <v>6.9980149799699998</v>
      </c>
      <c r="S337">
        <v>5.0980635843800002</v>
      </c>
      <c r="T337">
        <v>4.1807380223199999</v>
      </c>
      <c r="U337">
        <v>8.5191866245799996</v>
      </c>
      <c r="V337">
        <v>5.1874320590799998</v>
      </c>
      <c r="W337">
        <v>5.9450934705499998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v>6.8885202024199996</v>
      </c>
      <c r="AJ337">
        <v>8.7208899695300008</v>
      </c>
      <c r="AK337">
        <v>9.7145191369100008</v>
      </c>
      <c r="AL337">
        <v>6.8379142672400004</v>
      </c>
      <c r="AM337">
        <v>10.5273244733</v>
      </c>
      <c r="AN337">
        <v>4.1618738925000001</v>
      </c>
      <c r="AO337">
        <v>3.71350385044</v>
      </c>
      <c r="AP337">
        <v>5.56332793285</v>
      </c>
      <c r="AQ337">
        <v>5.1330548559300002</v>
      </c>
      <c r="AR337">
        <v>7.5933129414099998</v>
      </c>
      <c r="AS337">
        <v>11.163170367899999</v>
      </c>
      <c r="AT337">
        <v>3.1685160486399999</v>
      </c>
      <c r="AU337">
        <v>4.0103569506200003</v>
      </c>
      <c r="AV337">
        <v>4.4205431850499997</v>
      </c>
      <c r="AW337">
        <v>8.2466526444199992</v>
      </c>
      <c r="AX337">
        <v>4.6644219370300002</v>
      </c>
      <c r="AY337">
        <v>3.6215098163000001</v>
      </c>
      <c r="AZ337">
        <v>5.5927876220200003</v>
      </c>
      <c r="BA337">
        <v>5.5548015141900002</v>
      </c>
      <c r="BB337">
        <v>7.2256542037999996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v>7.65337316968</v>
      </c>
      <c r="E338">
        <v>8.0802509226799994</v>
      </c>
      <c r="F338">
        <v>4.8639714119699997</v>
      </c>
      <c r="G338">
        <v>8.6409857061099995</v>
      </c>
      <c r="H338">
        <v>6.2382520166199997</v>
      </c>
      <c r="I338">
        <v>5.5325086633199998</v>
      </c>
      <c r="J338">
        <v>1.81221978661</v>
      </c>
      <c r="K338">
        <v>5.7689199233300004</v>
      </c>
      <c r="L338">
        <v>5.1496510837800002</v>
      </c>
      <c r="M338">
        <v>6.1636413295999999</v>
      </c>
      <c r="N338">
        <v>10.8682226687</v>
      </c>
      <c r="O338">
        <v>3.32105326775</v>
      </c>
      <c r="P338">
        <v>3.2549391114400001</v>
      </c>
      <c r="Q338">
        <v>4.62813977229</v>
      </c>
      <c r="R338">
        <v>6.1990298189599997</v>
      </c>
      <c r="S338">
        <v>3.0683314554400001</v>
      </c>
      <c r="T338">
        <v>7.8012794674099997</v>
      </c>
      <c r="U338">
        <v>10.3902432155</v>
      </c>
      <c r="V338">
        <v>4.95038082657</v>
      </c>
      <c r="W338">
        <v>6.2615912502300004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v>8.3032652148300006</v>
      </c>
      <c r="AJ338">
        <v>10.0015154993</v>
      </c>
      <c r="AK338">
        <v>5.1005521854999998</v>
      </c>
      <c r="AL338">
        <v>7.2770145167200004</v>
      </c>
      <c r="AM338">
        <v>7.58008137802</v>
      </c>
      <c r="AN338">
        <v>5.1277052221500004</v>
      </c>
      <c r="AO338">
        <v>3.0760208425100002</v>
      </c>
      <c r="AP338">
        <v>5.2861324295100003</v>
      </c>
      <c r="AQ338">
        <v>4.7173982486200003</v>
      </c>
      <c r="AR338">
        <v>6.95233039883</v>
      </c>
      <c r="AS338">
        <v>9.8539126383899998</v>
      </c>
      <c r="AT338">
        <v>3.56454667663</v>
      </c>
      <c r="AU338">
        <v>4.0174505064300003</v>
      </c>
      <c r="AV338">
        <v>4.7598067907499999</v>
      </c>
      <c r="AW338">
        <v>6.5192516210200004</v>
      </c>
      <c r="AX338">
        <v>2.86170952308</v>
      </c>
      <c r="AY338">
        <v>6.6316949344099996</v>
      </c>
      <c r="AZ338">
        <v>8.1540804368799993</v>
      </c>
      <c r="BA338">
        <v>6.70441681382</v>
      </c>
      <c r="BB338">
        <v>7.2398234670699999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v>5.9706209101400001</v>
      </c>
      <c r="E339">
        <v>5.2771616990499997</v>
      </c>
      <c r="F339">
        <v>5.0666539623600002</v>
      </c>
      <c r="G339">
        <v>8.6836726364699999</v>
      </c>
      <c r="H339">
        <v>5.5152404119699998</v>
      </c>
      <c r="I339">
        <v>4.0214022098499997</v>
      </c>
      <c r="J339">
        <v>2.4355831084799999</v>
      </c>
      <c r="K339">
        <v>5.7796168137299997</v>
      </c>
      <c r="L339">
        <v>7.1925343560900004</v>
      </c>
      <c r="M339">
        <v>7.0089910514199998</v>
      </c>
      <c r="N339">
        <v>11.4493921575</v>
      </c>
      <c r="O339">
        <v>4.1723806246799997</v>
      </c>
      <c r="P339">
        <v>3.5688675188399999</v>
      </c>
      <c r="Q339">
        <v>4.84891736323</v>
      </c>
      <c r="R339">
        <v>8.6556226353000003</v>
      </c>
      <c r="S339">
        <v>5.3995498505599997</v>
      </c>
      <c r="T339">
        <v>7.5389238773800002</v>
      </c>
      <c r="U339">
        <v>11.642460783400001</v>
      </c>
      <c r="V339">
        <v>5.61357104978</v>
      </c>
      <c r="W339">
        <v>7.6577627330100002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v>9.3396959020800008</v>
      </c>
      <c r="AJ339">
        <v>6.9310895983099998</v>
      </c>
      <c r="AK339">
        <v>4.60916978858</v>
      </c>
      <c r="AL339">
        <v>6.6984306888800003</v>
      </c>
      <c r="AM339">
        <v>7.67539144679</v>
      </c>
      <c r="AN339">
        <v>4.3943651715999996</v>
      </c>
      <c r="AO339">
        <v>2.4396772096800001</v>
      </c>
      <c r="AP339">
        <v>4.5518812471399999</v>
      </c>
      <c r="AQ339">
        <v>5.2109858795199999</v>
      </c>
      <c r="AR339">
        <v>6.4882526864300001</v>
      </c>
      <c r="AS339">
        <v>7.6342245253299996</v>
      </c>
      <c r="AT339">
        <v>3.4162745321300001</v>
      </c>
      <c r="AU339">
        <v>2.3094898764899998</v>
      </c>
      <c r="AV339">
        <v>5.0576830304599998</v>
      </c>
      <c r="AW339">
        <v>8.8993786202800003</v>
      </c>
      <c r="AX339">
        <v>4.4204841568899997</v>
      </c>
      <c r="AY339">
        <v>6.9517668367000001</v>
      </c>
      <c r="AZ339">
        <v>8.5721448028899996</v>
      </c>
      <c r="BA339">
        <v>7.9887612141100002</v>
      </c>
      <c r="BB339">
        <v>7.8482177032099996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v>5.9938760788099996</v>
      </c>
      <c r="E340">
        <v>6.3546664709099998</v>
      </c>
      <c r="F340">
        <v>4.2907748933100001</v>
      </c>
      <c r="G340">
        <v>8.7750700133299997</v>
      </c>
      <c r="H340">
        <v>6.2428147420500002</v>
      </c>
      <c r="I340">
        <v>4.4076946162499997</v>
      </c>
      <c r="J340">
        <v>4.28279468668</v>
      </c>
      <c r="K340">
        <v>5.8885660505399997</v>
      </c>
      <c r="L340">
        <v>7.2195198790399999</v>
      </c>
      <c r="M340">
        <v>7.3056438803299999</v>
      </c>
      <c r="N340">
        <v>10.271741366000001</v>
      </c>
      <c r="O340">
        <v>5.30101768822</v>
      </c>
      <c r="P340">
        <v>4.7289010292400002</v>
      </c>
      <c r="Q340">
        <v>4.7485327383299998</v>
      </c>
      <c r="R340">
        <v>9.1257848808799995</v>
      </c>
      <c r="S340">
        <v>3.9869338993699999</v>
      </c>
      <c r="T340">
        <v>4.6831987369599997</v>
      </c>
      <c r="U340">
        <v>9.0971918281599997</v>
      </c>
      <c r="V340">
        <v>5.7576972033100002</v>
      </c>
      <c r="W340">
        <v>7.1334233729800003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v>7.9264846273299998</v>
      </c>
      <c r="AJ340">
        <v>6.9801436376500003</v>
      </c>
      <c r="AK340">
        <v>5.2918275189899999</v>
      </c>
      <c r="AL340">
        <v>8.7810222163899994</v>
      </c>
      <c r="AM340">
        <v>7.4592433617799996</v>
      </c>
      <c r="AN340">
        <v>4.7126133972000002</v>
      </c>
      <c r="AO340">
        <v>2.8169467666400001</v>
      </c>
      <c r="AP340">
        <v>5.3633290138099996</v>
      </c>
      <c r="AQ340">
        <v>4.09435622089</v>
      </c>
      <c r="AR340">
        <v>5.6534886646600002</v>
      </c>
      <c r="AS340">
        <v>9.67743089881</v>
      </c>
      <c r="AT340">
        <v>4.1806483082500003</v>
      </c>
      <c r="AU340">
        <v>2.4585309518799998</v>
      </c>
      <c r="AV340">
        <v>4.45452193674</v>
      </c>
      <c r="AW340">
        <v>9.1814051907900005</v>
      </c>
      <c r="AX340">
        <v>7.0018241943000001</v>
      </c>
      <c r="AY340">
        <v>4.6918952670599996</v>
      </c>
      <c r="AZ340">
        <v>8.9165134188599993</v>
      </c>
      <c r="BA340">
        <v>9.2852629702599998</v>
      </c>
      <c r="BB340">
        <v>9.0799462411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v>5.5172844019399996</v>
      </c>
      <c r="E341">
        <v>7.5650035598800001</v>
      </c>
      <c r="F341">
        <v>5.2105948606199997</v>
      </c>
      <c r="G341">
        <v>8.7709738439499993</v>
      </c>
      <c r="H341">
        <v>6.8225770819099996</v>
      </c>
      <c r="I341">
        <v>5.1414749310900003</v>
      </c>
      <c r="J341">
        <v>4.7385019782700004</v>
      </c>
      <c r="K341">
        <v>5.0850709314199998</v>
      </c>
      <c r="L341">
        <v>6.9098768633500001</v>
      </c>
      <c r="M341">
        <v>6.99435231036</v>
      </c>
      <c r="N341">
        <v>11.112384543099999</v>
      </c>
      <c r="O341">
        <v>5.8762555519799999</v>
      </c>
      <c r="P341">
        <v>9.6773191819500006</v>
      </c>
      <c r="Q341">
        <v>4.9726034282000002</v>
      </c>
      <c r="R341">
        <v>7.9306738146000004</v>
      </c>
      <c r="S341">
        <v>2.84340796084</v>
      </c>
      <c r="T341">
        <v>3.94298548083</v>
      </c>
      <c r="U341">
        <v>8.73512294933</v>
      </c>
      <c r="V341">
        <v>5.90324497714</v>
      </c>
      <c r="W341">
        <v>7.0409265003400003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v>6.6268807293699998</v>
      </c>
      <c r="AJ341">
        <v>7.9111203303400002</v>
      </c>
      <c r="AK341">
        <v>5.3103012847500004</v>
      </c>
      <c r="AL341">
        <v>8.3893192019300002</v>
      </c>
      <c r="AM341">
        <v>6.6107906851699996</v>
      </c>
      <c r="AN341">
        <v>5.4519896385299997</v>
      </c>
      <c r="AO341">
        <v>3.43617608476</v>
      </c>
      <c r="AP341">
        <v>5.0065036764000004</v>
      </c>
      <c r="AQ341">
        <v>3.9070803076599998</v>
      </c>
      <c r="AR341">
        <v>5.0096948925699998</v>
      </c>
      <c r="AS341">
        <v>10.9092948227</v>
      </c>
      <c r="AT341">
        <v>4.0435616794499998</v>
      </c>
      <c r="AU341">
        <v>3.2746179999599998</v>
      </c>
      <c r="AV341">
        <v>3.7422262657499998</v>
      </c>
      <c r="AW341">
        <v>10.581950901800001</v>
      </c>
      <c r="AX341">
        <v>5.3904763669499998</v>
      </c>
      <c r="AY341">
        <v>4.9399804718900002</v>
      </c>
      <c r="AZ341">
        <v>7.6430759077700001</v>
      </c>
      <c r="BA341">
        <v>9.4366535080999991</v>
      </c>
      <c r="BB341">
        <v>7.1302732299400002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v>6.4985883236699999</v>
      </c>
      <c r="E342">
        <v>8.7039312128099997</v>
      </c>
      <c r="F342">
        <v>7.5899595637899999</v>
      </c>
      <c r="G342">
        <v>9.7438669307199994</v>
      </c>
      <c r="H342">
        <v>8.6207616697400002</v>
      </c>
      <c r="I342">
        <v>3.8370544301199998</v>
      </c>
      <c r="J342">
        <v>5.3392438956800001</v>
      </c>
      <c r="K342">
        <v>5.3919316730800002</v>
      </c>
      <c r="L342">
        <v>4.2069654094600004</v>
      </c>
      <c r="M342">
        <v>7.3367655653400004</v>
      </c>
      <c r="N342">
        <v>8.5436828736599999</v>
      </c>
      <c r="O342">
        <v>5.7831359105400004</v>
      </c>
      <c r="P342">
        <v>5.4816073171499999</v>
      </c>
      <c r="Q342">
        <v>4.8837053077899997</v>
      </c>
      <c r="R342">
        <v>7.7066135181000002</v>
      </c>
      <c r="S342">
        <v>4.4218931287299998</v>
      </c>
      <c r="T342">
        <v>6.1604225811199997</v>
      </c>
      <c r="U342">
        <v>10.927516349699999</v>
      </c>
      <c r="V342">
        <v>5.9777830978499997</v>
      </c>
      <c r="W342">
        <v>7.1056534875699997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v>6.7473931362300004</v>
      </c>
      <c r="AJ342">
        <v>7.9974507129200001</v>
      </c>
      <c r="AK342">
        <v>9.1057013301000005</v>
      </c>
      <c r="AL342">
        <v>8.5477699978700006</v>
      </c>
      <c r="AM342">
        <v>8.0924851780600005</v>
      </c>
      <c r="AN342">
        <v>4.4791406374299996</v>
      </c>
      <c r="AO342">
        <v>3.0536810283000002</v>
      </c>
      <c r="AP342">
        <v>4.8620691567799996</v>
      </c>
      <c r="AQ342">
        <v>4.1435383031899997</v>
      </c>
      <c r="AR342">
        <v>5.5384387113300004</v>
      </c>
      <c r="AS342">
        <v>7.1691007327599996</v>
      </c>
      <c r="AT342">
        <v>4.8118446435999997</v>
      </c>
      <c r="AU342">
        <v>2.4827746998000002</v>
      </c>
      <c r="AV342">
        <v>3.83484396834</v>
      </c>
      <c r="AW342">
        <v>9.8912985469500008</v>
      </c>
      <c r="AX342">
        <v>5.5475752735899997</v>
      </c>
      <c r="AY342">
        <v>5.80453207432</v>
      </c>
      <c r="AZ342">
        <v>9.4881131537299996</v>
      </c>
      <c r="BA342">
        <v>8.07780180526</v>
      </c>
      <c r="BB342">
        <v>6.3269479780799998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v>8.5943009242899997</v>
      </c>
      <c r="E343">
        <v>10.0294176552</v>
      </c>
      <c r="F343">
        <v>7.5999500489100003</v>
      </c>
      <c r="G343">
        <v>9.3162208098099999</v>
      </c>
      <c r="H343">
        <v>8.4673733391999999</v>
      </c>
      <c r="I343">
        <v>3.9568148460699999</v>
      </c>
      <c r="J343">
        <v>6.1983756841400002</v>
      </c>
      <c r="K343">
        <v>5.9805339375099997</v>
      </c>
      <c r="L343">
        <v>7.5330867393299998</v>
      </c>
      <c r="M343">
        <v>5.7244398676600001</v>
      </c>
      <c r="N343">
        <v>9.3241220334600001</v>
      </c>
      <c r="O343">
        <v>5.2497257401499997</v>
      </c>
      <c r="P343">
        <v>3.7413144540899999</v>
      </c>
      <c r="Q343">
        <v>4.8349444149399998</v>
      </c>
      <c r="R343">
        <v>8.0502827032400006</v>
      </c>
      <c r="S343">
        <v>9.8169464050500004</v>
      </c>
      <c r="T343">
        <v>7.2455440931700004</v>
      </c>
      <c r="U343">
        <v>10.9864266488</v>
      </c>
      <c r="V343">
        <v>5.6561388451700001</v>
      </c>
      <c r="W343">
        <v>5.8065289699299996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v>7.9258907566100003</v>
      </c>
      <c r="AJ343">
        <v>8.9794891185499992</v>
      </c>
      <c r="AK343">
        <v>9.1873072615800009</v>
      </c>
      <c r="AL343">
        <v>8.3098324587200008</v>
      </c>
      <c r="AM343">
        <v>9.3161614949999993</v>
      </c>
      <c r="AN343">
        <v>3.8337518253599998</v>
      </c>
      <c r="AO343">
        <v>3.74186144402</v>
      </c>
      <c r="AP343">
        <v>5.1505472796199996</v>
      </c>
      <c r="AQ343">
        <v>5.0379370508100001</v>
      </c>
      <c r="AR343">
        <v>4.2246914514</v>
      </c>
      <c r="AS343">
        <v>7.8796614723399996</v>
      </c>
      <c r="AT343">
        <v>6.5289032947600001</v>
      </c>
      <c r="AU343">
        <v>3.44129839967</v>
      </c>
      <c r="AV343">
        <v>4.4945424492599999</v>
      </c>
      <c r="AW343">
        <v>10.0854796494</v>
      </c>
      <c r="AX343">
        <v>9.5327041439499993</v>
      </c>
      <c r="AY343">
        <v>7.2551361763399997</v>
      </c>
      <c r="AZ343">
        <v>9.8517142866099991</v>
      </c>
      <c r="BA343">
        <v>7.7638288613500004</v>
      </c>
      <c r="BB343">
        <v>6.4637962784300003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v>8.7867482011900009</v>
      </c>
      <c r="E344">
        <v>9.9043769623899998</v>
      </c>
      <c r="F344">
        <v>8.2942069156600002</v>
      </c>
      <c r="G344">
        <v>8.5799341844200008</v>
      </c>
      <c r="H344">
        <v>6.6358548098699996</v>
      </c>
      <c r="I344">
        <v>4.8117990319899997</v>
      </c>
      <c r="J344">
        <v>5.0124560673999996</v>
      </c>
      <c r="K344">
        <v>5.5418422389000002</v>
      </c>
      <c r="L344">
        <v>6.0370718197000004</v>
      </c>
      <c r="M344">
        <v>7.7224175412499996</v>
      </c>
      <c r="N344">
        <v>7.5297608535</v>
      </c>
      <c r="O344">
        <v>5.7441504885699999</v>
      </c>
      <c r="P344">
        <v>4.1936355750900001</v>
      </c>
      <c r="Q344">
        <v>5.77074987636</v>
      </c>
      <c r="R344">
        <v>8.8542454407599998</v>
      </c>
      <c r="S344">
        <v>5.8432753675700004</v>
      </c>
      <c r="T344">
        <v>8.2736145897900002</v>
      </c>
      <c r="U344">
        <v>10.3147306124</v>
      </c>
      <c r="V344">
        <v>4.2958796978400002</v>
      </c>
      <c r="W344">
        <v>7.8047484215800003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v>8.7552689600699996</v>
      </c>
      <c r="AJ344">
        <v>9.4248666484699992</v>
      </c>
      <c r="AK344">
        <v>6.6951541903100003</v>
      </c>
      <c r="AL344">
        <v>7.5832705479199998</v>
      </c>
      <c r="AM344">
        <v>8.2943546187799999</v>
      </c>
      <c r="AN344">
        <v>5.12204684677</v>
      </c>
      <c r="AO344">
        <v>4.5351813420899996</v>
      </c>
      <c r="AP344">
        <v>5.1963431771800002</v>
      </c>
      <c r="AQ344">
        <v>5.5319632885900001</v>
      </c>
      <c r="AR344">
        <v>5.8808964385099998</v>
      </c>
      <c r="AS344">
        <v>7.5569690777299998</v>
      </c>
      <c r="AT344">
        <v>6.7400378392700002</v>
      </c>
      <c r="AU344">
        <v>4.9206075510699998</v>
      </c>
      <c r="AV344">
        <v>4.7716129329300001</v>
      </c>
      <c r="AW344">
        <v>10.9107915391</v>
      </c>
      <c r="AX344">
        <v>7.4826312450600003</v>
      </c>
      <c r="AY344">
        <v>6.1975911076500001</v>
      </c>
      <c r="AZ344">
        <v>9.2787380316300005</v>
      </c>
      <c r="BA344">
        <v>8.4542129545400009</v>
      </c>
      <c r="BB344">
        <v>7.9958876220899997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v>7.7797882228999997</v>
      </c>
      <c r="E345">
        <v>9.1520359757000005</v>
      </c>
      <c r="F345">
        <v>7.8413793700000003</v>
      </c>
      <c r="G345">
        <v>8.8036663812700002</v>
      </c>
      <c r="H345">
        <v>6.5299145358399997</v>
      </c>
      <c r="I345">
        <v>5.3468105748200001</v>
      </c>
      <c r="J345">
        <v>6.53717472655</v>
      </c>
      <c r="K345">
        <v>5.1311208663799999</v>
      </c>
      <c r="L345">
        <v>6.07656349146</v>
      </c>
      <c r="M345">
        <v>8.9728052024</v>
      </c>
      <c r="N345">
        <v>7.7558014766400003</v>
      </c>
      <c r="O345">
        <v>7.1200932158699999</v>
      </c>
      <c r="P345">
        <v>4.1405223525799997</v>
      </c>
      <c r="Q345">
        <v>5.1906142229199999</v>
      </c>
      <c r="R345">
        <v>8.4688487720500003</v>
      </c>
      <c r="S345">
        <v>3.1573598245499999</v>
      </c>
      <c r="T345">
        <v>6.5303655998999997</v>
      </c>
      <c r="U345">
        <v>10.316172009500001</v>
      </c>
      <c r="V345">
        <v>5.5275809545300003</v>
      </c>
      <c r="W345">
        <v>11.0559670363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v>7.4236173829099998</v>
      </c>
      <c r="AJ345">
        <v>7.5641010376600004</v>
      </c>
      <c r="AK345">
        <v>5.9897401754399997</v>
      </c>
      <c r="AL345">
        <v>8.01077323152</v>
      </c>
      <c r="AM345">
        <v>8.22192743994</v>
      </c>
      <c r="AN345">
        <v>6.1203828182600004</v>
      </c>
      <c r="AO345">
        <v>4.0423667403700003</v>
      </c>
      <c r="AP345">
        <v>5.00543530814</v>
      </c>
      <c r="AQ345">
        <v>7.3238340920200002</v>
      </c>
      <c r="AR345">
        <v>5.7254551967199996</v>
      </c>
      <c r="AS345">
        <v>8.0775518999300004</v>
      </c>
      <c r="AT345">
        <v>6.4618257317100003</v>
      </c>
      <c r="AU345">
        <v>3.4076903808300001</v>
      </c>
      <c r="AV345">
        <v>5.0343273285899999</v>
      </c>
      <c r="AW345">
        <v>10.9123451748</v>
      </c>
      <c r="AX345">
        <v>5.9704675944999996</v>
      </c>
      <c r="AY345">
        <v>4.8882456482999999</v>
      </c>
      <c r="AZ345">
        <v>8.7149840356099997</v>
      </c>
      <c r="BA345">
        <v>9.1234288645799992</v>
      </c>
      <c r="BB345">
        <v>9.3596016727299993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v>6.1810366944900004</v>
      </c>
      <c r="E346">
        <v>9.0208479931299994</v>
      </c>
      <c r="F346">
        <v>6.4048586611699996</v>
      </c>
      <c r="G346">
        <v>10.620551002999999</v>
      </c>
      <c r="H346">
        <v>7.0377935272699998</v>
      </c>
      <c r="I346">
        <v>4.9975702589499997</v>
      </c>
      <c r="J346">
        <v>5.07991506714</v>
      </c>
      <c r="K346">
        <v>5.4030432391099996</v>
      </c>
      <c r="L346">
        <v>3.9341449421500001</v>
      </c>
      <c r="M346">
        <v>8.3693613602399992</v>
      </c>
      <c r="N346">
        <v>7.3184756909699997</v>
      </c>
      <c r="O346">
        <v>6.7671545500799999</v>
      </c>
      <c r="P346">
        <v>3.8698860485800002</v>
      </c>
      <c r="Q346">
        <v>4.7413510844099997</v>
      </c>
      <c r="R346">
        <v>8.3091874467599993</v>
      </c>
      <c r="S346">
        <v>5.0027893742699998</v>
      </c>
      <c r="T346">
        <v>6.0999241576600003</v>
      </c>
      <c r="U346">
        <v>9.5148763495799997</v>
      </c>
      <c r="V346">
        <v>5.9108809413100003</v>
      </c>
      <c r="W346">
        <v>10.053569098200001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v>6.9081553440699999</v>
      </c>
      <c r="AJ346">
        <v>6.6260627484699999</v>
      </c>
      <c r="AK346">
        <v>4.11655947683</v>
      </c>
      <c r="AL346">
        <v>8.1795425463299996</v>
      </c>
      <c r="AM346">
        <v>8.3875178209500003</v>
      </c>
      <c r="AN346">
        <v>6.1243048766600001</v>
      </c>
      <c r="AO346">
        <v>4.0533279711299999</v>
      </c>
      <c r="AP346">
        <v>5.8410525586900004</v>
      </c>
      <c r="AQ346">
        <v>5.3812241271100003</v>
      </c>
      <c r="AR346">
        <v>5.6637489474100002</v>
      </c>
      <c r="AS346">
        <v>8.3121038493100006</v>
      </c>
      <c r="AT346">
        <v>7.4488005391699996</v>
      </c>
      <c r="AU346">
        <v>2.32192308689</v>
      </c>
      <c r="AV346">
        <v>4.6931943953199999</v>
      </c>
      <c r="AW346">
        <v>9.8218213487099995</v>
      </c>
      <c r="AX346">
        <v>4.2222071435000004</v>
      </c>
      <c r="AY346">
        <v>3.8882396027900001</v>
      </c>
      <c r="AZ346">
        <v>7.4995922608200001</v>
      </c>
      <c r="BA346">
        <v>8.5426397425699996</v>
      </c>
      <c r="BB346">
        <v>8.8996038725200002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v>7.6957733061800004</v>
      </c>
      <c r="E347">
        <v>6.8473390305499997</v>
      </c>
      <c r="F347">
        <v>5.3341669801</v>
      </c>
      <c r="G347">
        <v>11.061595520899999</v>
      </c>
      <c r="H347">
        <v>7.6318384855500003</v>
      </c>
      <c r="I347">
        <v>7.0107507725599998</v>
      </c>
      <c r="J347">
        <v>3.6342095837000001</v>
      </c>
      <c r="K347">
        <v>5.4650674430799997</v>
      </c>
      <c r="L347">
        <v>6.1096947888799997</v>
      </c>
      <c r="M347">
        <v>7.7690435599400001</v>
      </c>
      <c r="N347">
        <v>7.11804910636</v>
      </c>
      <c r="O347">
        <v>5.5696746826899997</v>
      </c>
      <c r="P347">
        <v>4.2321044889400001</v>
      </c>
      <c r="Q347">
        <v>5.1799527920699999</v>
      </c>
      <c r="R347">
        <v>9.7630280502600009</v>
      </c>
      <c r="S347">
        <v>5.0431789820599997</v>
      </c>
      <c r="T347">
        <v>6.6166700555600002</v>
      </c>
      <c r="U347">
        <v>8.4996153296599992</v>
      </c>
      <c r="V347">
        <v>6.6965875843799996</v>
      </c>
      <c r="W347">
        <v>8.4140661861300003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v>6.6693138982400004</v>
      </c>
      <c r="AJ347">
        <v>5.5636196657300001</v>
      </c>
      <c r="AK347">
        <v>5.3542723257000002</v>
      </c>
      <c r="AL347">
        <v>6.5257157591099997</v>
      </c>
      <c r="AM347">
        <v>8.6485548000100003</v>
      </c>
      <c r="AN347">
        <v>6.0306597573499996</v>
      </c>
      <c r="AO347">
        <v>3.0777118000599999</v>
      </c>
      <c r="AP347">
        <v>5.6332994003100003</v>
      </c>
      <c r="AQ347">
        <v>6.40606276793</v>
      </c>
      <c r="AR347">
        <v>5.6810124715899999</v>
      </c>
      <c r="AS347">
        <v>7.2633646722999998</v>
      </c>
      <c r="AT347">
        <v>5.7868922145999999</v>
      </c>
      <c r="AU347">
        <v>2.3708756131199999</v>
      </c>
      <c r="AV347">
        <v>4.1801738963400004</v>
      </c>
      <c r="AW347">
        <v>9.8563910400099992</v>
      </c>
      <c r="AX347">
        <v>4.9536076530899997</v>
      </c>
      <c r="AY347">
        <v>5.9098342988199999</v>
      </c>
      <c r="AZ347">
        <v>7.6058313261999997</v>
      </c>
      <c r="BA347">
        <v>7.9077248720200002</v>
      </c>
      <c r="BB347">
        <v>9.4807274483399997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v>7.1310777171500002</v>
      </c>
      <c r="E348">
        <v>7.8845713509199999</v>
      </c>
      <c r="F348">
        <v>6.3096447741299997</v>
      </c>
      <c r="G348">
        <v>9.8175998768100001</v>
      </c>
      <c r="H348">
        <v>7.2526344322799998</v>
      </c>
      <c r="I348">
        <v>6.3736396666099999</v>
      </c>
      <c r="J348">
        <v>4.6623655587200004</v>
      </c>
      <c r="K348">
        <v>5.9861270908300002</v>
      </c>
      <c r="L348">
        <v>5.7796120209200001</v>
      </c>
      <c r="M348">
        <v>6.8500245459500002</v>
      </c>
      <c r="N348">
        <v>7.5879608081500001</v>
      </c>
      <c r="O348">
        <v>5.6756484995300003</v>
      </c>
      <c r="P348">
        <v>3.2122536905599999</v>
      </c>
      <c r="Q348">
        <v>5.9212034170700001</v>
      </c>
      <c r="R348">
        <v>9.0435625703699998</v>
      </c>
      <c r="S348">
        <v>5.6605211719400002</v>
      </c>
      <c r="T348">
        <v>5.6958751216700003</v>
      </c>
      <c r="U348">
        <v>7.4792531445000003</v>
      </c>
      <c r="V348">
        <v>7.1547203284799998</v>
      </c>
      <c r="W348">
        <v>9.9715059557500005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v>6.6776497583500003</v>
      </c>
      <c r="AJ348">
        <v>6.4656665394599999</v>
      </c>
      <c r="AK348">
        <v>7.6130386314200003</v>
      </c>
      <c r="AL348">
        <v>7.2187967040799998</v>
      </c>
      <c r="AM348">
        <v>10.4722324244</v>
      </c>
      <c r="AN348">
        <v>5.36154581026</v>
      </c>
      <c r="AO348">
        <v>5.3708828374799999</v>
      </c>
      <c r="AP348">
        <v>6.6700267546900003</v>
      </c>
      <c r="AQ348">
        <v>7.2075904902500003</v>
      </c>
      <c r="AR348">
        <v>6.5994311209600003</v>
      </c>
      <c r="AS348">
        <v>8.5303864632900002</v>
      </c>
      <c r="AT348">
        <v>6.6154579679300003</v>
      </c>
      <c r="AU348">
        <v>2.3452123165800001</v>
      </c>
      <c r="AV348">
        <v>4.09646707923</v>
      </c>
      <c r="AW348">
        <v>8.1159805153400004</v>
      </c>
      <c r="AX348">
        <v>6.4317962231800001</v>
      </c>
      <c r="AY348">
        <v>6.2675755153699999</v>
      </c>
      <c r="AZ348">
        <v>7.1894635810500001</v>
      </c>
      <c r="BA348">
        <v>7.2727145217200002</v>
      </c>
      <c r="BB348">
        <v>10.7188941689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v>6.0859062095500001</v>
      </c>
      <c r="E349">
        <v>7.5318903319099997</v>
      </c>
      <c r="F349">
        <v>6.1389035552899998</v>
      </c>
      <c r="G349">
        <v>9.2090389123000005</v>
      </c>
      <c r="H349">
        <v>6.2953974345099999</v>
      </c>
      <c r="I349">
        <v>5.01443482018</v>
      </c>
      <c r="J349">
        <v>5.36104326278</v>
      </c>
      <c r="K349">
        <v>5.9219415894000003</v>
      </c>
      <c r="L349">
        <v>3.4951852527799998</v>
      </c>
      <c r="M349">
        <v>7.7897195854900003</v>
      </c>
      <c r="N349">
        <v>9.3967512921399994</v>
      </c>
      <c r="O349">
        <v>6.8125158649899999</v>
      </c>
      <c r="P349">
        <v>4.3916992507500003</v>
      </c>
      <c r="Q349">
        <v>5.8494460714900001</v>
      </c>
      <c r="R349">
        <v>7.5223765988900002</v>
      </c>
      <c r="S349">
        <v>7.2226550666799998</v>
      </c>
      <c r="T349">
        <v>4.1198418276500002</v>
      </c>
      <c r="U349">
        <v>7.4826983083999998</v>
      </c>
      <c r="V349">
        <v>8.1639151163400001</v>
      </c>
      <c r="W349">
        <v>11.050632325600001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v>7.09874171479</v>
      </c>
      <c r="AJ349">
        <v>7.9567064785200001</v>
      </c>
      <c r="AK349">
        <v>5.25252906443</v>
      </c>
      <c r="AL349">
        <v>8.4401559103300006</v>
      </c>
      <c r="AM349">
        <v>9.9652441252700008</v>
      </c>
      <c r="AN349">
        <v>4.7680917978700004</v>
      </c>
      <c r="AO349">
        <v>3.5878983706100001</v>
      </c>
      <c r="AP349">
        <v>6.2563270520299996</v>
      </c>
      <c r="AQ349">
        <v>5.2892320135800004</v>
      </c>
      <c r="AR349">
        <v>7.12699693276</v>
      </c>
      <c r="AS349">
        <v>8.5960994614999997</v>
      </c>
      <c r="AT349">
        <v>6.0757494988299996</v>
      </c>
      <c r="AU349">
        <v>2.3930536758700001</v>
      </c>
      <c r="AV349">
        <v>3.8595768874999998</v>
      </c>
      <c r="AW349">
        <v>7.7115097459899999</v>
      </c>
      <c r="AX349">
        <v>4.9783994588700002</v>
      </c>
      <c r="AY349">
        <v>4.6843386459399996</v>
      </c>
      <c r="AZ349">
        <v>7.1561301831200002</v>
      </c>
      <c r="BA349">
        <v>7.9894393244600002</v>
      </c>
      <c r="BB349">
        <v>10.092573511499999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v>6.9172248594600001</v>
      </c>
      <c r="E350">
        <v>6.2481896397899996</v>
      </c>
      <c r="F350">
        <v>6.6739361851599996</v>
      </c>
      <c r="G350">
        <v>8.8476637201100008</v>
      </c>
      <c r="H350">
        <v>8.6449087010299994</v>
      </c>
      <c r="I350">
        <v>5.4468322338900004</v>
      </c>
      <c r="J350">
        <v>3.9290713887400002</v>
      </c>
      <c r="K350">
        <v>5.7090817915700001</v>
      </c>
      <c r="L350">
        <v>5.3121199723499997</v>
      </c>
      <c r="M350">
        <v>9.0581766451700005</v>
      </c>
      <c r="N350">
        <v>11.091477597900001</v>
      </c>
      <c r="O350">
        <v>8.4397119156299993</v>
      </c>
      <c r="P350">
        <v>5.9100395588000003</v>
      </c>
      <c r="Q350">
        <v>5.31234450991</v>
      </c>
      <c r="R350">
        <v>7.4207411017</v>
      </c>
      <c r="S350">
        <v>8.3126488289299996</v>
      </c>
      <c r="T350">
        <v>6.7243676498299996</v>
      </c>
      <c r="U350">
        <v>8.8587496470500007</v>
      </c>
      <c r="V350">
        <v>9.7083713330200005</v>
      </c>
      <c r="W350">
        <v>10.5527841827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v>7.4501617510999996</v>
      </c>
      <c r="AJ350">
        <v>5.4088364914999998</v>
      </c>
      <c r="AK350">
        <v>5.9804334381800004</v>
      </c>
      <c r="AL350">
        <v>7.1168601168699999</v>
      </c>
      <c r="AM350">
        <v>11.7387641572</v>
      </c>
      <c r="AN350">
        <v>4.4114924932299999</v>
      </c>
      <c r="AO350">
        <v>4.1073709404600001</v>
      </c>
      <c r="AP350">
        <v>6.0027926644800003</v>
      </c>
      <c r="AQ350">
        <v>7.1824357868000002</v>
      </c>
      <c r="AR350">
        <v>6.0624675823600001</v>
      </c>
      <c r="AS350">
        <v>10.384392971400001</v>
      </c>
      <c r="AT350">
        <v>7.6158971823500003</v>
      </c>
      <c r="AU350">
        <v>3.4469702383</v>
      </c>
      <c r="AV350">
        <v>4.7822258611999997</v>
      </c>
      <c r="AW350">
        <v>7.5893018703299999</v>
      </c>
      <c r="AX350">
        <v>4.7477310463200002</v>
      </c>
      <c r="AY350">
        <v>5.73091888122</v>
      </c>
      <c r="AZ350">
        <v>6.9215744991300001</v>
      </c>
      <c r="BA350">
        <v>7.0036579411000002</v>
      </c>
      <c r="BB350">
        <v>8.8483998546000002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v>7.1093703101300001</v>
      </c>
      <c r="E351">
        <v>6.3485101447199996</v>
      </c>
      <c r="F351">
        <v>6.0290416338200004</v>
      </c>
      <c r="G351">
        <v>9.1404803208499992</v>
      </c>
      <c r="H351">
        <v>8.8423773801600003</v>
      </c>
      <c r="I351">
        <v>5.9930230122600001</v>
      </c>
      <c r="J351">
        <v>4.2672683346199998</v>
      </c>
      <c r="K351">
        <v>5.5653994775199997</v>
      </c>
      <c r="L351">
        <v>7.1541165621099996</v>
      </c>
      <c r="M351">
        <v>8.4935769296799997</v>
      </c>
      <c r="N351">
        <v>11.993225751600001</v>
      </c>
      <c r="O351">
        <v>9.5377370344799992</v>
      </c>
      <c r="P351">
        <v>5.9100884412600001</v>
      </c>
      <c r="Q351">
        <v>5.6903323497600002</v>
      </c>
      <c r="R351">
        <v>8.1536030985199996</v>
      </c>
      <c r="S351">
        <v>4.0502420046900003</v>
      </c>
      <c r="T351">
        <v>8.4380807205099995</v>
      </c>
      <c r="U351">
        <v>12.6440398491</v>
      </c>
      <c r="V351">
        <v>10.390673161700001</v>
      </c>
      <c r="W351">
        <v>9.4471907790100005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v>7.8487423254599999</v>
      </c>
      <c r="AJ351">
        <v>7.7317201440999996</v>
      </c>
      <c r="AK351">
        <v>7.3089264139500001</v>
      </c>
      <c r="AL351">
        <v>7.1297652666199998</v>
      </c>
      <c r="AM351">
        <v>9.870749708</v>
      </c>
      <c r="AN351">
        <v>5.1155826115399998</v>
      </c>
      <c r="AO351">
        <v>4.7411937291399999</v>
      </c>
      <c r="AP351">
        <v>6.7046191149899999</v>
      </c>
      <c r="AQ351">
        <v>6.8854222732199997</v>
      </c>
      <c r="AR351">
        <v>5.9528688708399997</v>
      </c>
      <c r="AS351">
        <v>8.6229307102699995</v>
      </c>
      <c r="AT351">
        <v>9.6962842326800001</v>
      </c>
      <c r="AU351">
        <v>4.5296733178100004</v>
      </c>
      <c r="AV351">
        <v>5.3374720905300004</v>
      </c>
      <c r="AW351">
        <v>8.0520211304</v>
      </c>
      <c r="AX351">
        <v>4.4072855198200003</v>
      </c>
      <c r="AY351">
        <v>7.5295266763699997</v>
      </c>
      <c r="AZ351">
        <v>10.7630716463</v>
      </c>
      <c r="BA351">
        <v>8.2462788149000001</v>
      </c>
      <c r="BB351">
        <v>10.561503694900001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v>7.0630387474500003</v>
      </c>
      <c r="E352">
        <v>6.8121578478</v>
      </c>
      <c r="F352">
        <v>7.1339346515499997</v>
      </c>
      <c r="G352">
        <v>11.637776500599999</v>
      </c>
      <c r="H352">
        <v>8.5266186741999999</v>
      </c>
      <c r="I352">
        <v>5.82590384429</v>
      </c>
      <c r="J352">
        <v>4.4581019061099996</v>
      </c>
      <c r="K352">
        <v>7.0642388620499998</v>
      </c>
      <c r="L352">
        <v>6.4067966706500004</v>
      </c>
      <c r="M352">
        <v>7.5227407933699997</v>
      </c>
      <c r="N352">
        <v>11.660939751100001</v>
      </c>
      <c r="O352">
        <v>9.2703325810100008</v>
      </c>
      <c r="P352">
        <v>5.2076108145899997</v>
      </c>
      <c r="Q352">
        <v>5.6854943764400003</v>
      </c>
      <c r="R352">
        <v>7.4121833426599997</v>
      </c>
      <c r="S352">
        <v>5.6145621910100001</v>
      </c>
      <c r="T352">
        <v>7.7218190941299998</v>
      </c>
      <c r="U352">
        <v>8.6611772755899992</v>
      </c>
      <c r="V352">
        <v>9.9194086072199994</v>
      </c>
      <c r="W352">
        <v>9.9560211719100007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v>7.2794306716300001</v>
      </c>
      <c r="AJ352">
        <v>7.9703912593700004</v>
      </c>
      <c r="AK352">
        <v>8.1433769815399994</v>
      </c>
      <c r="AL352">
        <v>6.6334255248399998</v>
      </c>
      <c r="AM352">
        <v>7.1089229574999999</v>
      </c>
      <c r="AN352">
        <v>5.2256898850700004</v>
      </c>
      <c r="AO352">
        <v>5.2582595340099996</v>
      </c>
      <c r="AP352">
        <v>7.0693363788300001</v>
      </c>
      <c r="AQ352">
        <v>6.0379890339599998</v>
      </c>
      <c r="AR352">
        <v>6.6777604353299997</v>
      </c>
      <c r="AS352">
        <v>10.093103594800001</v>
      </c>
      <c r="AT352">
        <v>10.8692199138</v>
      </c>
      <c r="AU352">
        <v>4.25373936092</v>
      </c>
      <c r="AV352">
        <v>5.4903687911199999</v>
      </c>
      <c r="AW352">
        <v>8.5580720606000007</v>
      </c>
      <c r="AX352">
        <v>5.5857963602299998</v>
      </c>
      <c r="AY352">
        <v>7.4347073312000003</v>
      </c>
      <c r="AZ352">
        <v>10.175974448</v>
      </c>
      <c r="BA352">
        <v>12.527720602800001</v>
      </c>
      <c r="BB352">
        <v>11.7674148318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v>7.9261745524</v>
      </c>
      <c r="E353">
        <v>8.0017717518599998</v>
      </c>
      <c r="F353">
        <v>8.6115594657599992</v>
      </c>
      <c r="G353">
        <v>10.157263398</v>
      </c>
      <c r="H353">
        <v>7.3462225819500002</v>
      </c>
      <c r="I353">
        <v>6.8957065811499998</v>
      </c>
      <c r="J353">
        <v>7.1820969665499996</v>
      </c>
      <c r="K353">
        <v>6.9384722142799999</v>
      </c>
      <c r="L353">
        <v>7.2122021857699998</v>
      </c>
      <c r="M353">
        <v>6.8958389001600002</v>
      </c>
      <c r="N353">
        <v>12.5099089355</v>
      </c>
      <c r="O353">
        <v>10.7845646047</v>
      </c>
      <c r="P353">
        <v>3.9237465550000001</v>
      </c>
      <c r="Q353">
        <v>5.5082895735699999</v>
      </c>
      <c r="R353">
        <v>5.5981155465899999</v>
      </c>
      <c r="S353">
        <v>8.1724994740699994</v>
      </c>
      <c r="T353">
        <v>8.0316780578299998</v>
      </c>
      <c r="U353">
        <v>7.2952575389799996</v>
      </c>
      <c r="V353">
        <v>10.066302964</v>
      </c>
      <c r="W353">
        <v>8.9945726983200007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v>6.6646452857099998</v>
      </c>
      <c r="AJ353">
        <v>8.0153906613100006</v>
      </c>
      <c r="AK353">
        <v>7.7190032308000003</v>
      </c>
      <c r="AL353">
        <v>6.7649428547400001</v>
      </c>
      <c r="AM353">
        <v>7.4925489160099996</v>
      </c>
      <c r="AN353">
        <v>6.5621649634099999</v>
      </c>
      <c r="AO353">
        <v>5.6253495685199999</v>
      </c>
      <c r="AP353">
        <v>6.4924137524700001</v>
      </c>
      <c r="AQ353">
        <v>6.3273296625000004</v>
      </c>
      <c r="AR353">
        <v>8.0121756572800003</v>
      </c>
      <c r="AS353">
        <v>12.1064876488</v>
      </c>
      <c r="AT353">
        <v>11.072162991400001</v>
      </c>
      <c r="AU353">
        <v>4.3679463194999997</v>
      </c>
      <c r="AV353">
        <v>6.3846766258200001</v>
      </c>
      <c r="AW353">
        <v>8.9644391363599993</v>
      </c>
      <c r="AX353">
        <v>7.7528423385299998</v>
      </c>
      <c r="AY353">
        <v>6.9827557899999997</v>
      </c>
      <c r="AZ353">
        <v>7.7082632394999999</v>
      </c>
      <c r="BA353">
        <v>9.3467598553400002</v>
      </c>
      <c r="BB353">
        <v>11.956271214699999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v>8.1374612904900001</v>
      </c>
      <c r="E354">
        <v>9.8117976479000006</v>
      </c>
      <c r="F354">
        <v>9.5680075389900008</v>
      </c>
      <c r="G354">
        <v>8.2680702313900003</v>
      </c>
      <c r="H354">
        <v>7.2967884896099999</v>
      </c>
      <c r="I354">
        <v>8.0458691229599992</v>
      </c>
      <c r="J354">
        <v>7.6893484401999999</v>
      </c>
      <c r="K354">
        <v>6.2621372212199997</v>
      </c>
      <c r="L354">
        <v>6.9094722744199997</v>
      </c>
      <c r="M354">
        <v>6.9782740653299999</v>
      </c>
      <c r="N354">
        <v>12.6977355176</v>
      </c>
      <c r="O354">
        <v>8.8690421625700004</v>
      </c>
      <c r="P354">
        <v>3.6031237766999999</v>
      </c>
      <c r="Q354">
        <v>5.3851586436399996</v>
      </c>
      <c r="R354">
        <v>6.1422973382699997</v>
      </c>
      <c r="S354">
        <v>11.737572932200001</v>
      </c>
      <c r="T354">
        <v>6.0993335853400001</v>
      </c>
      <c r="U354">
        <v>9.7709365583800007</v>
      </c>
      <c r="V354">
        <v>10.976241423399999</v>
      </c>
      <c r="W354">
        <v>9.3390379132800003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v>7.5578348484899998</v>
      </c>
      <c r="AJ354">
        <v>6.5605774698000001</v>
      </c>
      <c r="AK354">
        <v>9.8107064838400007</v>
      </c>
      <c r="AL354">
        <v>8.1458994561699996</v>
      </c>
      <c r="AM354">
        <v>7.6627510901699996</v>
      </c>
      <c r="AN354">
        <v>7.3744880766399996</v>
      </c>
      <c r="AO354">
        <v>6.4681975641799996</v>
      </c>
      <c r="AP354">
        <v>5.7661470340800003</v>
      </c>
      <c r="AQ354">
        <v>5.7882888771400003</v>
      </c>
      <c r="AR354">
        <v>7.8314219924700001</v>
      </c>
      <c r="AS354">
        <v>11.2298524161</v>
      </c>
      <c r="AT354">
        <v>10.0520340339</v>
      </c>
      <c r="AU354">
        <v>4.7554951227600002</v>
      </c>
      <c r="AV354">
        <v>5.7058037842299996</v>
      </c>
      <c r="AW354">
        <v>7.7846902912499996</v>
      </c>
      <c r="AX354">
        <v>9.7308366395599997</v>
      </c>
      <c r="AY354">
        <v>6.4998873508299999</v>
      </c>
      <c r="AZ354">
        <v>9.4616271031100005</v>
      </c>
      <c r="BA354">
        <v>9.3711320476999997</v>
      </c>
      <c r="BB354">
        <v>11.348868121900001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v>9.7481685255899997</v>
      </c>
      <c r="E355">
        <v>10.521913049</v>
      </c>
      <c r="F355">
        <v>9.4945240969199993</v>
      </c>
      <c r="G355">
        <v>8.6533220247599996</v>
      </c>
      <c r="H355">
        <v>7.5689503763800001</v>
      </c>
      <c r="I355">
        <v>6.9990685174799996</v>
      </c>
      <c r="J355">
        <v>8.0899358283700007</v>
      </c>
      <c r="K355">
        <v>6.7175434668499996</v>
      </c>
      <c r="L355">
        <v>7.3624854664299999</v>
      </c>
      <c r="M355">
        <v>9.5932530813099994</v>
      </c>
      <c r="N355">
        <v>10.1885401733</v>
      </c>
      <c r="O355">
        <v>10.161857663499999</v>
      </c>
      <c r="P355">
        <v>4.4093977891699998</v>
      </c>
      <c r="Q355">
        <v>5.5577735491500002</v>
      </c>
      <c r="R355">
        <v>6.5336722580400002</v>
      </c>
      <c r="S355">
        <v>8.2891981933000007</v>
      </c>
      <c r="T355">
        <v>6.9191726281400001</v>
      </c>
      <c r="U355">
        <v>6.20566167507</v>
      </c>
      <c r="V355">
        <v>10.5995725772</v>
      </c>
      <c r="W355">
        <v>8.5893279296900005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v>7.5586610748699998</v>
      </c>
      <c r="AJ355">
        <v>7.2627765633800001</v>
      </c>
      <c r="AK355">
        <v>11.1752497453</v>
      </c>
      <c r="AL355">
        <v>7.0055659661799998</v>
      </c>
      <c r="AM355">
        <v>7.2360417252599998</v>
      </c>
      <c r="AN355">
        <v>6.1492252826899998</v>
      </c>
      <c r="AO355">
        <v>5.3661229003199997</v>
      </c>
      <c r="AP355">
        <v>6.1082805265899998</v>
      </c>
      <c r="AQ355">
        <v>6.8540321347899997</v>
      </c>
      <c r="AR355">
        <v>7.6854373880100004</v>
      </c>
      <c r="AS355">
        <v>9.8715720486999992</v>
      </c>
      <c r="AT355">
        <v>9.5344846300599997</v>
      </c>
      <c r="AU355">
        <v>3.60507504541</v>
      </c>
      <c r="AV355">
        <v>6.0330495067800003</v>
      </c>
      <c r="AW355">
        <v>8.0672788859899995</v>
      </c>
      <c r="AX355">
        <v>6.6677390380799997</v>
      </c>
      <c r="AY355">
        <v>5.9775970958300002</v>
      </c>
      <c r="AZ355">
        <v>7.8318072068199998</v>
      </c>
      <c r="BA355">
        <v>8.8100622312999999</v>
      </c>
      <c r="BB355">
        <v>11.7992715711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v>8.88326265217</v>
      </c>
      <c r="E356">
        <v>8.1735068886699995</v>
      </c>
      <c r="F356">
        <v>7.2489576116699999</v>
      </c>
      <c r="G356">
        <v>9.0988774934100007</v>
      </c>
      <c r="H356">
        <v>8.2433694519900005</v>
      </c>
      <c r="I356">
        <v>4.8770426212600002</v>
      </c>
      <c r="J356">
        <v>6.46966505312</v>
      </c>
      <c r="K356">
        <v>6.87542984254</v>
      </c>
      <c r="L356">
        <v>8.3688978910300005</v>
      </c>
      <c r="M356">
        <v>9.1873934282299992</v>
      </c>
      <c r="N356">
        <v>12.504619996900001</v>
      </c>
      <c r="O356">
        <v>8.5828724640599994</v>
      </c>
      <c r="P356">
        <v>3.8143932283100002</v>
      </c>
      <c r="Q356">
        <v>5.1363278718599998</v>
      </c>
      <c r="R356">
        <v>7.5089409286000004</v>
      </c>
      <c r="S356">
        <v>6.1062022211300002</v>
      </c>
      <c r="T356">
        <v>7.6853015356899999</v>
      </c>
      <c r="U356">
        <v>6.6543492035999998</v>
      </c>
      <c r="V356">
        <v>8.9132119627800002</v>
      </c>
      <c r="W356">
        <v>9.0669811431599996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v>6.0802779663999997</v>
      </c>
      <c r="AJ356">
        <v>6.4762892939099999</v>
      </c>
      <c r="AK356">
        <v>10.272678924999999</v>
      </c>
      <c r="AL356">
        <v>8.9405300974999999</v>
      </c>
      <c r="AM356">
        <v>7.2788029339399998</v>
      </c>
      <c r="AN356">
        <v>6.2149242220499996</v>
      </c>
      <c r="AO356">
        <v>5.8915427806</v>
      </c>
      <c r="AP356">
        <v>6.3829179059700003</v>
      </c>
      <c r="AQ356">
        <v>7.4241873740299997</v>
      </c>
      <c r="AR356">
        <v>8.6338100058399991</v>
      </c>
      <c r="AS356">
        <v>9.9803050193100002</v>
      </c>
      <c r="AT356">
        <v>7.8100527243000002</v>
      </c>
      <c r="AU356">
        <v>3.9680570611800001</v>
      </c>
      <c r="AV356">
        <v>5.6081133785099997</v>
      </c>
      <c r="AW356">
        <v>9.88013890661</v>
      </c>
      <c r="AX356">
        <v>5.9250845221999997</v>
      </c>
      <c r="AY356">
        <v>7.2996252899599998</v>
      </c>
      <c r="AZ356">
        <v>8.6358449839699993</v>
      </c>
      <c r="BA356">
        <v>7.9330681752699999</v>
      </c>
      <c r="BB356">
        <v>10.120857753399999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v>9.2007236809500004</v>
      </c>
      <c r="E357">
        <v>8.3315549142100007</v>
      </c>
      <c r="F357">
        <v>7.5319554381099998</v>
      </c>
      <c r="G357">
        <v>6.55337520487</v>
      </c>
      <c r="H357">
        <v>6.8177204499100004</v>
      </c>
      <c r="I357">
        <v>4.2200751908900003</v>
      </c>
      <c r="J357">
        <v>5.2637712511099997</v>
      </c>
      <c r="K357">
        <v>6.8393534794199997</v>
      </c>
      <c r="L357">
        <v>7.4873764741700004</v>
      </c>
      <c r="M357">
        <v>7.4747746997700002</v>
      </c>
      <c r="N357">
        <v>10.8975099901</v>
      </c>
      <c r="O357">
        <v>7.6686526749799997</v>
      </c>
      <c r="P357">
        <v>4.6021312204799996</v>
      </c>
      <c r="Q357">
        <v>5.43187415509</v>
      </c>
      <c r="R357">
        <v>8.5840453672199999</v>
      </c>
      <c r="S357">
        <v>8.4540106338799994</v>
      </c>
      <c r="T357">
        <v>6.2243066314600002</v>
      </c>
      <c r="U357">
        <v>6.9121737560499996</v>
      </c>
      <c r="V357">
        <v>6.4737933987399998</v>
      </c>
      <c r="W357">
        <v>8.7131253061400002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v>7.3569362776</v>
      </c>
      <c r="AJ357">
        <v>7.7859925158500003</v>
      </c>
      <c r="AK357">
        <v>7.9470371965800002</v>
      </c>
      <c r="AL357">
        <v>8.6621454865800001</v>
      </c>
      <c r="AM357">
        <v>7.9460823778199998</v>
      </c>
      <c r="AN357">
        <v>6.7138773982500002</v>
      </c>
      <c r="AO357">
        <v>5.3140294365700003</v>
      </c>
      <c r="AP357">
        <v>7.2655487570300004</v>
      </c>
      <c r="AQ357">
        <v>5.99693155781</v>
      </c>
      <c r="AR357">
        <v>8.2486977289300007</v>
      </c>
      <c r="AS357">
        <v>10.7143196002</v>
      </c>
      <c r="AT357">
        <v>7.0811580123500004</v>
      </c>
      <c r="AU357">
        <v>3.5784600751800002</v>
      </c>
      <c r="AV357">
        <v>6.0575354907800003</v>
      </c>
      <c r="AW357">
        <v>9.5561601076299993</v>
      </c>
      <c r="AX357">
        <v>5.4837522456099999</v>
      </c>
      <c r="AY357">
        <v>6.6721312211599999</v>
      </c>
      <c r="AZ357">
        <v>9.2982751613700003</v>
      </c>
      <c r="BA357">
        <v>6.5915711980399996</v>
      </c>
      <c r="BB357">
        <v>9.1264452052700005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v>7.8457791328899997</v>
      </c>
      <c r="E358">
        <v>7.7688689471099996</v>
      </c>
      <c r="F358">
        <v>8.4745998668400002</v>
      </c>
      <c r="G358">
        <v>6.9859212400199997</v>
      </c>
      <c r="H358">
        <v>8.0067749321800008</v>
      </c>
      <c r="I358">
        <v>6.1202126225600004</v>
      </c>
      <c r="J358">
        <v>6.3589316029000003</v>
      </c>
      <c r="K358">
        <v>6.4397892972199999</v>
      </c>
      <c r="L358">
        <v>4.7745828803699997</v>
      </c>
      <c r="M358">
        <v>6.6950872046400001</v>
      </c>
      <c r="N358">
        <v>11.033810044000001</v>
      </c>
      <c r="O358">
        <v>8.0339833864199992</v>
      </c>
      <c r="P358">
        <v>4.61244016768</v>
      </c>
      <c r="Q358">
        <v>5.3012447394500004</v>
      </c>
      <c r="R358">
        <v>6.8118070838399998</v>
      </c>
      <c r="S358">
        <v>6.5232459773900002</v>
      </c>
      <c r="T358">
        <v>6.8584430635400002</v>
      </c>
      <c r="U358">
        <v>6.2484804179499998</v>
      </c>
      <c r="V358">
        <v>7.2437295770099999</v>
      </c>
      <c r="W358">
        <v>8.6332633955699993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v>7.8956284060100002</v>
      </c>
      <c r="AJ358">
        <v>6.4402713026900003</v>
      </c>
      <c r="AK358">
        <v>8.47213923266</v>
      </c>
      <c r="AL358">
        <v>8.2257591504600001</v>
      </c>
      <c r="AM358">
        <v>11.762475973999999</v>
      </c>
      <c r="AN358">
        <v>6.9852331993699996</v>
      </c>
      <c r="AO358">
        <v>6.0553543775199996</v>
      </c>
      <c r="AP358">
        <v>6.3617429227800004</v>
      </c>
      <c r="AQ358">
        <v>5.7903345421800001</v>
      </c>
      <c r="AR358">
        <v>9.3652980728399999</v>
      </c>
      <c r="AS358">
        <v>8.6769778928400001</v>
      </c>
      <c r="AT358">
        <v>7.05437767963</v>
      </c>
      <c r="AU358">
        <v>5.1090421608099996</v>
      </c>
      <c r="AV358">
        <v>5.9419370488499998</v>
      </c>
      <c r="AW358">
        <v>8.5223585014799994</v>
      </c>
      <c r="AX358">
        <v>5.6248057534699996</v>
      </c>
      <c r="AY358">
        <v>5.5926498837900001</v>
      </c>
      <c r="AZ358">
        <v>9.8624265868599998</v>
      </c>
      <c r="BA358">
        <v>7.7068000358999997</v>
      </c>
      <c r="BB358">
        <v>9.2816248199100002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v>7.3982932526500003</v>
      </c>
      <c r="E359">
        <v>7.8887775713700004</v>
      </c>
      <c r="F359">
        <v>9.2865604306300007</v>
      </c>
      <c r="G359">
        <v>6.9074056704700002</v>
      </c>
      <c r="H359">
        <v>9.1841500750799998</v>
      </c>
      <c r="I359">
        <v>5.3900484606900001</v>
      </c>
      <c r="J359">
        <v>5.2469448882999998</v>
      </c>
      <c r="K359">
        <v>5.99998291099</v>
      </c>
      <c r="L359">
        <v>4.62736273348</v>
      </c>
      <c r="M359">
        <v>7.3751197668100001</v>
      </c>
      <c r="N359">
        <v>9.7053093098000005</v>
      </c>
      <c r="O359">
        <v>8.3250311313300003</v>
      </c>
      <c r="P359">
        <v>2.7457712162800001</v>
      </c>
      <c r="Q359">
        <v>5.5831494102799999</v>
      </c>
      <c r="R359">
        <v>7.5688145892899996</v>
      </c>
      <c r="S359">
        <v>5.3991688845299999</v>
      </c>
      <c r="T359">
        <v>5.5206182296000001</v>
      </c>
      <c r="U359">
        <v>7.6193490546099998</v>
      </c>
      <c r="V359">
        <v>8.2372768405599999</v>
      </c>
      <c r="W359">
        <v>7.6078703330700002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v>7.5413386013999997</v>
      </c>
      <c r="AJ359">
        <v>7.1622791723899999</v>
      </c>
      <c r="AK359">
        <v>7.8831015998899998</v>
      </c>
      <c r="AL359">
        <v>7.1924032394299999</v>
      </c>
      <c r="AM359">
        <v>11.747271878299999</v>
      </c>
      <c r="AN359">
        <v>7.33132497253</v>
      </c>
      <c r="AO359">
        <v>6.9655484754500003</v>
      </c>
      <c r="AP359">
        <v>5.9605263154200001</v>
      </c>
      <c r="AQ359">
        <v>7.7214541486800004</v>
      </c>
      <c r="AR359">
        <v>10.2681239505</v>
      </c>
      <c r="AS359">
        <v>8.7617154091200007</v>
      </c>
      <c r="AT359">
        <v>7.56090939044</v>
      </c>
      <c r="AU359">
        <v>3.5582554230999999</v>
      </c>
      <c r="AV359">
        <v>5.1689448272199998</v>
      </c>
      <c r="AW359">
        <v>8.5304284018400001</v>
      </c>
      <c r="AX359">
        <v>8.0319063390800007</v>
      </c>
      <c r="AY359">
        <v>6.4290814149499997</v>
      </c>
      <c r="AZ359">
        <v>9.6176940661899994</v>
      </c>
      <c r="BA359">
        <v>7.5601283458899999</v>
      </c>
      <c r="BB359">
        <v>8.9201852088599995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v>7.1699208750799999</v>
      </c>
      <c r="E360">
        <v>8.2683303333100007</v>
      </c>
      <c r="F360">
        <v>8.8463402264899997</v>
      </c>
      <c r="G360">
        <v>6.8717455258399998</v>
      </c>
      <c r="H360">
        <v>11.553362903</v>
      </c>
      <c r="I360">
        <v>4.7936743134800004</v>
      </c>
      <c r="J360">
        <v>3.4669762189600002</v>
      </c>
      <c r="K360">
        <v>6.2064457474100001</v>
      </c>
      <c r="L360">
        <v>5.4063333573900003</v>
      </c>
      <c r="M360">
        <v>7.0946106039999997</v>
      </c>
      <c r="N360">
        <v>6.8421812766999999</v>
      </c>
      <c r="O360">
        <v>9.48767809866</v>
      </c>
      <c r="P360">
        <v>3.9722624779000002</v>
      </c>
      <c r="Q360">
        <v>5.8619667234600001</v>
      </c>
      <c r="R360">
        <v>9.4210024368600003</v>
      </c>
      <c r="S360">
        <v>5.1235881658000002</v>
      </c>
      <c r="T360">
        <v>4.9120629018799997</v>
      </c>
      <c r="U360">
        <v>9.0141346158100006</v>
      </c>
      <c r="V360">
        <v>6.3825746617099997</v>
      </c>
      <c r="W360">
        <v>8.4096483896500001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v>6.45293525658</v>
      </c>
      <c r="AJ360">
        <v>7.2888111120600003</v>
      </c>
      <c r="AK360">
        <v>7.8332876540800003</v>
      </c>
      <c r="AL360">
        <v>8.5731258536499997</v>
      </c>
      <c r="AM360">
        <v>10.8218003311</v>
      </c>
      <c r="AN360">
        <v>6.7842377129899996</v>
      </c>
      <c r="AO360">
        <v>4.8794311481500001</v>
      </c>
      <c r="AP360">
        <v>6.5565272961099996</v>
      </c>
      <c r="AQ360">
        <v>8.5406148252299996</v>
      </c>
      <c r="AR360">
        <v>10.883859467000001</v>
      </c>
      <c r="AS360">
        <v>10.3384615999</v>
      </c>
      <c r="AT360">
        <v>9.4048172295499999</v>
      </c>
      <c r="AU360">
        <v>3.8493373547599998</v>
      </c>
      <c r="AV360">
        <v>5.3403752233299997</v>
      </c>
      <c r="AW360">
        <v>7.1257567984300003</v>
      </c>
      <c r="AX360">
        <v>6.0863680891399996</v>
      </c>
      <c r="AY360">
        <v>6.9888203647799996</v>
      </c>
      <c r="AZ360">
        <v>7.5413888350400002</v>
      </c>
      <c r="BA360">
        <v>5.8391023789199998</v>
      </c>
      <c r="BB360">
        <v>8.4015464851200008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v>8.4285315467400004</v>
      </c>
      <c r="E361">
        <v>10.009192067300001</v>
      </c>
      <c r="F361">
        <v>8.9733956342500001</v>
      </c>
      <c r="G361">
        <v>7.2203903277699997</v>
      </c>
      <c r="H361">
        <v>11.834363745499999</v>
      </c>
      <c r="I361">
        <v>6.9006376310100004</v>
      </c>
      <c r="J361">
        <v>3.8545778250299998</v>
      </c>
      <c r="K361">
        <v>6.6644902793999998</v>
      </c>
      <c r="L361">
        <v>5.9113569073000001</v>
      </c>
      <c r="M361">
        <v>5.7644573061099997</v>
      </c>
      <c r="N361">
        <v>7.7302248994399996</v>
      </c>
      <c r="O361">
        <v>10.3318496383</v>
      </c>
      <c r="P361">
        <v>6.0216935210999996</v>
      </c>
      <c r="Q361">
        <v>5.7064277249100002</v>
      </c>
      <c r="R361">
        <v>9.8993863367999992</v>
      </c>
      <c r="S361">
        <v>5.2737192292300001</v>
      </c>
      <c r="T361">
        <v>8.0028125829800008</v>
      </c>
      <c r="U361">
        <v>7.6851875495500002</v>
      </c>
      <c r="V361">
        <v>7.3552599446700002</v>
      </c>
      <c r="W361">
        <v>8.4710879428899997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v>6.1417716018500004</v>
      </c>
      <c r="AJ361">
        <v>6.3834984771999999</v>
      </c>
      <c r="AK361">
        <v>9.8978082396999998</v>
      </c>
      <c r="AL361">
        <v>10.2628081368</v>
      </c>
      <c r="AM361">
        <v>9.1424370919700007</v>
      </c>
      <c r="AN361">
        <v>5.9412419602400002</v>
      </c>
      <c r="AO361">
        <v>5.2084726810399999</v>
      </c>
      <c r="AP361">
        <v>6.6932858185799997</v>
      </c>
      <c r="AQ361">
        <v>11.2187418573</v>
      </c>
      <c r="AR361">
        <v>9.2113981380599999</v>
      </c>
      <c r="AS361">
        <v>9.9160537275100005</v>
      </c>
      <c r="AT361">
        <v>10.588326502899999</v>
      </c>
      <c r="AU361">
        <v>5.7095947557500004</v>
      </c>
      <c r="AV361">
        <v>5.9494618400099997</v>
      </c>
      <c r="AW361">
        <v>6.9223098304699997</v>
      </c>
      <c r="AX361">
        <v>6.0650465006900003</v>
      </c>
      <c r="AY361">
        <v>7.6804830529699997</v>
      </c>
      <c r="AZ361">
        <v>6.7007052644699998</v>
      </c>
      <c r="BA361">
        <v>9.1578920586100008</v>
      </c>
      <c r="BB361">
        <v>9.1271607603099998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v>9.5387499837699998</v>
      </c>
      <c r="E362">
        <v>9.98832273881</v>
      </c>
      <c r="F362">
        <v>10.6243887356</v>
      </c>
      <c r="G362">
        <v>8.7147748887199992</v>
      </c>
      <c r="H362">
        <v>10.9115159243</v>
      </c>
      <c r="I362">
        <v>8.3646232759500005</v>
      </c>
      <c r="J362">
        <v>4.8019932813699997</v>
      </c>
      <c r="K362">
        <v>6.8462952750200001</v>
      </c>
      <c r="L362">
        <v>6.14396781668</v>
      </c>
      <c r="M362">
        <v>6.31492759119</v>
      </c>
      <c r="N362">
        <v>10.074893915700001</v>
      </c>
      <c r="O362">
        <v>8.08840554975</v>
      </c>
      <c r="P362">
        <v>5.9442176232700001</v>
      </c>
      <c r="Q362">
        <v>6.7647423892900003</v>
      </c>
      <c r="R362">
        <v>11.386191183399999</v>
      </c>
      <c r="S362">
        <v>4.2602084394100004</v>
      </c>
      <c r="T362">
        <v>7.6240122398299999</v>
      </c>
      <c r="U362">
        <v>7.0089250382700001</v>
      </c>
      <c r="V362">
        <v>8.4472386981300005</v>
      </c>
      <c r="W362">
        <v>9.7174291967300004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v>6.7364077943299998</v>
      </c>
      <c r="AJ362">
        <v>8.2701753221899992</v>
      </c>
      <c r="AK362">
        <v>12.5066288042</v>
      </c>
      <c r="AL362">
        <v>10.7078352861</v>
      </c>
      <c r="AM362">
        <v>8.6204730514300003</v>
      </c>
      <c r="AN362">
        <v>8.2849237635299993</v>
      </c>
      <c r="AO362">
        <v>4.7690589919499997</v>
      </c>
      <c r="AP362">
        <v>7.20264594997</v>
      </c>
      <c r="AQ362">
        <v>8.5952848486200004</v>
      </c>
      <c r="AR362">
        <v>9.5603894779199994</v>
      </c>
      <c r="AS362">
        <v>10.6676479645</v>
      </c>
      <c r="AT362">
        <v>10.844753407300001</v>
      </c>
      <c r="AU362">
        <v>6.8430960131400003</v>
      </c>
      <c r="AV362">
        <v>6.0788664785700002</v>
      </c>
      <c r="AW362">
        <v>7.7997674735000002</v>
      </c>
      <c r="AX362">
        <v>6.6613021419000003</v>
      </c>
      <c r="AY362">
        <v>5.1301868256400001</v>
      </c>
      <c r="AZ362">
        <v>7.7168558444200004</v>
      </c>
      <c r="BA362">
        <v>7.8626411863400003</v>
      </c>
      <c r="BB362">
        <v>10.8006364395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v>8.3496068277200006</v>
      </c>
      <c r="E363">
        <v>6.9751106977999999</v>
      </c>
      <c r="F363">
        <v>7.3323406005900003</v>
      </c>
      <c r="G363">
        <v>9.0068655431</v>
      </c>
      <c r="H363">
        <v>9.5423730186399993</v>
      </c>
      <c r="I363">
        <v>6.9457823942800001</v>
      </c>
      <c r="J363">
        <v>5.2902520801200001</v>
      </c>
      <c r="K363">
        <v>6.1672757498799999</v>
      </c>
      <c r="L363">
        <v>7.1445487399200003</v>
      </c>
      <c r="M363">
        <v>5.9743902070799999</v>
      </c>
      <c r="N363">
        <v>8.4492242432199998</v>
      </c>
      <c r="O363">
        <v>7.6771781129700001</v>
      </c>
      <c r="P363">
        <v>5.0224364151999996</v>
      </c>
      <c r="Q363">
        <v>5.8563887125100003</v>
      </c>
      <c r="R363">
        <v>11.209707334100001</v>
      </c>
      <c r="S363">
        <v>8.2840406089999998</v>
      </c>
      <c r="T363">
        <v>5.9004797566000002</v>
      </c>
      <c r="U363">
        <v>8.7849584192099996</v>
      </c>
      <c r="V363">
        <v>10.071030096399999</v>
      </c>
      <c r="W363">
        <v>9.0194680142300001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v>7.9426690562799998</v>
      </c>
      <c r="AJ363">
        <v>8.9617463900400001</v>
      </c>
      <c r="AK363">
        <v>10.4229361313</v>
      </c>
      <c r="AL363">
        <v>10.0534088191</v>
      </c>
      <c r="AM363">
        <v>9.5667755136399997</v>
      </c>
      <c r="AN363">
        <v>8.3006668450299994</v>
      </c>
      <c r="AO363">
        <v>5.9039847503300003</v>
      </c>
      <c r="AP363">
        <v>6.5477323478100002</v>
      </c>
      <c r="AQ363">
        <v>10.6742107294</v>
      </c>
      <c r="AR363">
        <v>9.2716607473400003</v>
      </c>
      <c r="AS363">
        <v>11.2534251069</v>
      </c>
      <c r="AT363">
        <v>10.259408884799999</v>
      </c>
      <c r="AU363">
        <v>5.9843674233200002</v>
      </c>
      <c r="AV363">
        <v>5.7170488905100001</v>
      </c>
      <c r="AW363">
        <v>7.4767700699499997</v>
      </c>
      <c r="AX363">
        <v>5.8399144090000004</v>
      </c>
      <c r="AY363">
        <v>5.4080200887099998</v>
      </c>
      <c r="AZ363">
        <v>8.4807914553899995</v>
      </c>
      <c r="BA363">
        <v>8.3233531160999998</v>
      </c>
      <c r="BB363">
        <v>9.7322175454300002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v>9.0791943571699996</v>
      </c>
      <c r="E364">
        <v>5.9450633113000002</v>
      </c>
      <c r="F364">
        <v>5.5247315220299997</v>
      </c>
      <c r="G364">
        <v>6.5442228973500001</v>
      </c>
      <c r="H364">
        <v>9.6270708044899997</v>
      </c>
      <c r="I364">
        <v>7.2912772670099999</v>
      </c>
      <c r="J364">
        <v>4.3860559884699999</v>
      </c>
      <c r="K364">
        <v>6.3934283273899997</v>
      </c>
      <c r="L364">
        <v>7.2960311613600002</v>
      </c>
      <c r="M364">
        <v>6.2069661497200004</v>
      </c>
      <c r="N364">
        <v>8.1784176027700006</v>
      </c>
      <c r="O364">
        <v>9.4079390817299995</v>
      </c>
      <c r="P364">
        <v>6.10709383927</v>
      </c>
      <c r="Q364">
        <v>6.0715427451200004</v>
      </c>
      <c r="R364">
        <v>8.6707351924600005</v>
      </c>
      <c r="S364">
        <v>6.64183983716</v>
      </c>
      <c r="T364">
        <v>7.0905248501199996</v>
      </c>
      <c r="U364">
        <v>8.5653229169399996</v>
      </c>
      <c r="V364">
        <v>9.1209252671800005</v>
      </c>
      <c r="W364">
        <v>7.9629888306199996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v>7.0657704580500003</v>
      </c>
      <c r="AJ364">
        <v>7.5242443197500002</v>
      </c>
      <c r="AK364">
        <v>8.8649055529799998</v>
      </c>
      <c r="AL364">
        <v>9.2311559798400005</v>
      </c>
      <c r="AM364">
        <v>11.052132677199999</v>
      </c>
      <c r="AN364">
        <v>8.4795180833499995</v>
      </c>
      <c r="AO364">
        <v>4.7762032149999998</v>
      </c>
      <c r="AP364">
        <v>6.5341450293200003</v>
      </c>
      <c r="AQ364">
        <v>8.9644265482400005</v>
      </c>
      <c r="AR364">
        <v>9.1431479315199997</v>
      </c>
      <c r="AS364">
        <v>11.0626808826</v>
      </c>
      <c r="AT364">
        <v>8.9100495071299992</v>
      </c>
      <c r="AU364">
        <v>7.9407313631600003</v>
      </c>
      <c r="AV364">
        <v>5.6277163686599998</v>
      </c>
      <c r="AW364">
        <v>7.6721490699399997</v>
      </c>
      <c r="AX364">
        <v>4.0229339670200002</v>
      </c>
      <c r="AY364">
        <v>5.2409175857000001</v>
      </c>
      <c r="AZ364">
        <v>8.1492213292900004</v>
      </c>
      <c r="BA364">
        <v>10.3081643639</v>
      </c>
      <c r="BB364">
        <v>11.478701925199999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v>6.7820344758399997</v>
      </c>
      <c r="E365">
        <v>6.1911169890500002</v>
      </c>
      <c r="F365">
        <v>6.5312329985300002</v>
      </c>
      <c r="G365">
        <v>7.2770220830200003</v>
      </c>
      <c r="H365">
        <v>8.5086822697799995</v>
      </c>
      <c r="I365">
        <v>5.3986036436499996</v>
      </c>
      <c r="J365">
        <v>5.8247237926900004</v>
      </c>
      <c r="K365">
        <v>6.8110697724299998</v>
      </c>
      <c r="L365">
        <v>3.9783280142800002</v>
      </c>
      <c r="M365">
        <v>6.0299020705400004</v>
      </c>
      <c r="N365">
        <v>5.2337519420199996</v>
      </c>
      <c r="O365">
        <v>9.9271611736899992</v>
      </c>
      <c r="P365">
        <v>6.2825787161399997</v>
      </c>
      <c r="Q365">
        <v>6.0094085173599998</v>
      </c>
      <c r="R365">
        <v>6.4277363386899999</v>
      </c>
      <c r="S365">
        <v>8.5569932028799993</v>
      </c>
      <c r="T365">
        <v>7.13459348658</v>
      </c>
      <c r="U365">
        <v>9.1307813964599998</v>
      </c>
      <c r="V365">
        <v>7.7225382205899997</v>
      </c>
      <c r="W365">
        <v>9.1230699381299996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v>7.3435704997000002</v>
      </c>
      <c r="AJ365">
        <v>6.13718066728</v>
      </c>
      <c r="AK365">
        <v>9.4947373196299996</v>
      </c>
      <c r="AL365">
        <v>9.2154556643000003</v>
      </c>
      <c r="AM365">
        <v>9.1700712007400007</v>
      </c>
      <c r="AN365">
        <v>5.5861117764900001</v>
      </c>
      <c r="AO365">
        <v>4.5567222236799996</v>
      </c>
      <c r="AP365">
        <v>7.01310083083</v>
      </c>
      <c r="AQ365">
        <v>6.2585389711600001</v>
      </c>
      <c r="AR365">
        <v>7.6905334006599997</v>
      </c>
      <c r="AS365">
        <v>9.8338168796699996</v>
      </c>
      <c r="AT365">
        <v>9.0863672298499996</v>
      </c>
      <c r="AU365">
        <v>6.5886197658399999</v>
      </c>
      <c r="AV365">
        <v>5.2841344123900003</v>
      </c>
      <c r="AW365">
        <v>6.7162590275199996</v>
      </c>
      <c r="AX365">
        <v>8.7948833389600001</v>
      </c>
      <c r="AY365">
        <v>8.5385095931400006</v>
      </c>
      <c r="AZ365">
        <v>8.7255496602200004</v>
      </c>
      <c r="BA365">
        <v>8.3506676048599999</v>
      </c>
      <c r="BB365">
        <v>8.9717570921099998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v>6.2525817660799996</v>
      </c>
      <c r="E366">
        <v>6.2953883075499997</v>
      </c>
      <c r="F366">
        <v>10.336470539800001</v>
      </c>
      <c r="G366">
        <v>9.4037574910400004</v>
      </c>
      <c r="H366">
        <v>9.3683872660999992</v>
      </c>
      <c r="I366">
        <v>6.8743419559500003</v>
      </c>
      <c r="J366">
        <v>5.7624793327299999</v>
      </c>
      <c r="K366">
        <v>7.3724372273699998</v>
      </c>
      <c r="L366">
        <v>4.46823938031</v>
      </c>
      <c r="M366">
        <v>6.8835330557900001</v>
      </c>
      <c r="N366">
        <v>5.8387631225099996</v>
      </c>
      <c r="O366">
        <v>11.129784625699999</v>
      </c>
      <c r="P366">
        <v>6.8951371236999996</v>
      </c>
      <c r="Q366">
        <v>5.8867548435900003</v>
      </c>
      <c r="R366">
        <v>8.3799677983399992</v>
      </c>
      <c r="S366">
        <v>8.2908786770499994</v>
      </c>
      <c r="T366">
        <v>5.4183470479400002</v>
      </c>
      <c r="U366">
        <v>9.7030853724899995</v>
      </c>
      <c r="V366">
        <v>5.7476190683599997</v>
      </c>
      <c r="W366">
        <v>8.68099739116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v>8.0872338513099997</v>
      </c>
      <c r="AJ366">
        <v>7.8057444203999999</v>
      </c>
      <c r="AK366">
        <v>9.0908880103400005</v>
      </c>
      <c r="AL366">
        <v>10.3856000159</v>
      </c>
      <c r="AM366">
        <v>8.6184805362599999</v>
      </c>
      <c r="AN366">
        <v>7.15922294777</v>
      </c>
      <c r="AO366">
        <v>6.1904493638</v>
      </c>
      <c r="AP366">
        <v>6.6735439800899998</v>
      </c>
      <c r="AQ366">
        <v>5.3081219457</v>
      </c>
      <c r="AR366">
        <v>8.3039900702700002</v>
      </c>
      <c r="AS366">
        <v>9.5560647862899994</v>
      </c>
      <c r="AT366">
        <v>10.141364039300001</v>
      </c>
      <c r="AU366">
        <v>6.3834058955900002</v>
      </c>
      <c r="AV366">
        <v>5.1293174232799998</v>
      </c>
      <c r="AW366">
        <v>7.7410822869600002</v>
      </c>
      <c r="AX366">
        <v>10.280943799499999</v>
      </c>
      <c r="AY366">
        <v>8.1131560466800003</v>
      </c>
      <c r="AZ366">
        <v>8.7790820579499993</v>
      </c>
      <c r="BA366">
        <v>6.9310914930900003</v>
      </c>
      <c r="BB366">
        <v>8.1508990409499997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v>6.9434815305099997</v>
      </c>
      <c r="E367">
        <v>5.9378382946699997</v>
      </c>
      <c r="F367">
        <v>9.7514410881300009</v>
      </c>
      <c r="G367">
        <v>7.7419790626499996</v>
      </c>
      <c r="H367">
        <v>8.9268491729899999</v>
      </c>
      <c r="I367">
        <v>7.2373350260300002</v>
      </c>
      <c r="J367">
        <v>4.2703431207799998</v>
      </c>
      <c r="K367">
        <v>7.0876711844200004</v>
      </c>
      <c r="L367">
        <v>4.5549769578700001</v>
      </c>
      <c r="M367">
        <v>7.8255903712999997</v>
      </c>
      <c r="N367">
        <v>7.4366868678199998</v>
      </c>
      <c r="O367">
        <v>8.9827231790499997</v>
      </c>
      <c r="P367" s="10">
        <f>(AVERAGE(P362:P366)+AVERAGE(P3:P7))/2</f>
        <v>7.6975407502269997</v>
      </c>
      <c r="Q367" s="10">
        <f>(AVERAGE(Q362:Q366)+AVERAGE(Q3:Q7))/2</f>
        <v>6.2220442792500004</v>
      </c>
      <c r="R367" s="10">
        <f>(AVERAGE(R362:R366)+AVERAGE(R3:R7))/2</f>
        <v>8.8677238409769998</v>
      </c>
      <c r="S367">
        <v>5.6461822998800004</v>
      </c>
      <c r="T367">
        <v>4.1585540177400002</v>
      </c>
      <c r="U367">
        <v>8.3164459242900008</v>
      </c>
      <c r="V367">
        <v>6.8696106741799996</v>
      </c>
      <c r="W367">
        <v>8.2716362930400003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v>8.3572064499799996</v>
      </c>
      <c r="AJ367">
        <v>7.6594967977300001</v>
      </c>
      <c r="AK367">
        <v>4.77567339353</v>
      </c>
      <c r="AL367">
        <v>10.572031300600001</v>
      </c>
      <c r="AM367">
        <v>9.5506120038500004</v>
      </c>
      <c r="AN367">
        <v>6.3317814669799999</v>
      </c>
      <c r="AO367">
        <v>4.8974800324499999</v>
      </c>
      <c r="AP367">
        <v>5.5177667151799996</v>
      </c>
      <c r="AQ367">
        <v>4.0432661060599999</v>
      </c>
      <c r="AR367">
        <v>9.4881626963199999</v>
      </c>
      <c r="AS367">
        <v>7.8002063173999998</v>
      </c>
      <c r="AT367">
        <v>7.9741080235600004</v>
      </c>
      <c r="AU367" s="10">
        <f>(AVERAGE(AU362:AU366)+AVERAGE(AU3:AU7))/2</f>
        <v>7.7074618012830003</v>
      </c>
      <c r="AV367" s="10">
        <f>(AVERAGE(AV362:AV366)+AVERAGE(AV3:AV7))/2</f>
        <v>6.0883828939970002</v>
      </c>
      <c r="AW367" s="10">
        <f>(AVERAGE(AW362:AW366)+AVERAGE(AW3:AW7))/2</f>
        <v>7.4061520988809999</v>
      </c>
      <c r="AX367">
        <v>8.2412276041800006</v>
      </c>
      <c r="AY367">
        <v>5.8866876477299996</v>
      </c>
      <c r="AZ367">
        <v>10.1825228045</v>
      </c>
      <c r="BA367">
        <v>6.6723624300699997</v>
      </c>
      <c r="BB367">
        <v>9.3806125024300009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 t="e">
        <f>MAX(#REF!)</f>
        <v>#REF!</v>
      </c>
      <c r="E370" s="8" t="e">
        <f>MAX(#REF!)</f>
        <v>#REF!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 t="e">
        <f>MIN(#REF!)</f>
        <v>#REF!</v>
      </c>
      <c r="E371" s="8" t="e">
        <f>MIN(#REF!)</f>
        <v>#REF!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ADBA5-81AA-4366-892A-B6FC76964E1F}">
  <dimension ref="A1:BL1834"/>
  <sheetViews>
    <sheetView zoomScale="70" zoomScaleNormal="7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A33" sqref="A33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f>IF('Pr_4.5'!D3&gt;0,'Pr_4.5'!D3,0)</f>
        <v>10.591215267500001</v>
      </c>
      <c r="E3">
        <f>IF('Pr_4.5'!E3&gt;0,'Pr_4.5'!E3,0)</f>
        <v>7.5790249087500001</v>
      </c>
      <c r="F3">
        <f>IF('Pr_4.5'!F3&gt;0,'Pr_4.5'!F3,0)</f>
        <v>7.1057688678100002</v>
      </c>
      <c r="G3">
        <f>IF('Pr_4.5'!G3&gt;0,'Pr_4.5'!G3,0)</f>
        <v>7.1568309918999997</v>
      </c>
      <c r="H3">
        <f>IF('Pr_4.5'!H3&gt;0,'Pr_4.5'!H3,0)</f>
        <v>10.3111509478</v>
      </c>
      <c r="I3">
        <f>IF('Pr_4.5'!I3&gt;0,'Pr_4.5'!I3,0)</f>
        <v>7.8135844279300004</v>
      </c>
      <c r="J3">
        <f>IF('Pr_4.5'!J3&gt;0,'Pr_4.5'!J3,0)</f>
        <v>7.2865224998200002</v>
      </c>
      <c r="K3">
        <f>IF('Pr_4.5'!K3&gt;0,'Pr_4.5'!K3,0)</f>
        <v>6.6530756097600001</v>
      </c>
      <c r="L3">
        <f>IF('Pr_4.5'!L3&gt;0,'Pr_4.5'!L3,0)</f>
        <v>7.7227626032799996</v>
      </c>
      <c r="M3">
        <f>IF('Pr_4.5'!M3&gt;0,'Pr_4.5'!M3,0)</f>
        <v>9.8113808927200008</v>
      </c>
      <c r="N3">
        <f>IF('Pr_4.5'!N3&gt;0,'Pr_4.5'!N3,0)</f>
        <v>5.1806269568500003</v>
      </c>
      <c r="O3">
        <f>IF('Pr_4.5'!O3&gt;0,'Pr_4.5'!O3,0)</f>
        <v>8.7980412691800005</v>
      </c>
      <c r="P3">
        <f>IF('Pr_4.5'!P3&gt;0,'Pr_4.5'!P3,0)</f>
        <v>5.8346811713899998</v>
      </c>
      <c r="Q3">
        <f>IF('Pr_4.5'!Q3&gt;0,'Pr_4.5'!Q3,0)</f>
        <v>6.6532212023500001</v>
      </c>
      <c r="R3">
        <f>IF('Pr_4.5'!R3&gt;0,'Pr_4.5'!R3,0)</f>
        <v>10.567256774300001</v>
      </c>
      <c r="S3">
        <f>IF('Pr_4.5'!S3&gt;0,'Pr_4.5'!S3,0)</f>
        <v>6.7093667528400003</v>
      </c>
      <c r="T3">
        <f>IF('Pr_4.5'!T3&gt;0,'Pr_4.5'!T3,0)</f>
        <v>7.4923365133899997</v>
      </c>
      <c r="U3">
        <f>IF('Pr_4.5'!U3&gt;0,'Pr_4.5'!U3,0)</f>
        <v>5.8322988245399996</v>
      </c>
      <c r="V3">
        <f>IF('Pr_4.5'!V3&gt;0,'Pr_4.5'!V3,0)</f>
        <v>10.712880838</v>
      </c>
      <c r="W3">
        <f>IF('Pr_4.5'!W3&gt;0,'Pr_4.5'!W3,0)</f>
        <v>10.7684892749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f>IF('Pr_4.5'!AI3&gt;0,'Pr_4.5'!AI3,0)</f>
        <v>9.9519610946399997</v>
      </c>
      <c r="AJ3">
        <f>IF('Pr_4.5'!AJ3&gt;0,'Pr_4.5'!AJ3,0)</f>
        <v>9.4897649503300006</v>
      </c>
      <c r="AK3">
        <f>IF('Pr_4.5'!AK3&gt;0,'Pr_4.5'!AK3,0)</f>
        <v>10.021449998</v>
      </c>
      <c r="AL3">
        <f>IF('Pr_4.5'!AL3&gt;0,'Pr_4.5'!AL3,0)</f>
        <v>9.91506511501</v>
      </c>
      <c r="AM3">
        <f>IF('Pr_4.5'!AM3&gt;0,'Pr_4.5'!AM3,0)</f>
        <v>10.764600063</v>
      </c>
      <c r="AN3">
        <f>IF('Pr_4.5'!AN3&gt;0,'Pr_4.5'!AN3,0)</f>
        <v>7.8554513930100001</v>
      </c>
      <c r="AO3">
        <f>IF('Pr_4.5'!AO3&gt;0,'Pr_4.5'!AO3,0)</f>
        <v>7.7059743135099996</v>
      </c>
      <c r="AP3">
        <f>IF('Pr_4.5'!AP3&gt;0,'Pr_4.5'!AP3,0)</f>
        <v>6.27146666342</v>
      </c>
      <c r="AQ3">
        <f>IF('Pr_4.5'!AQ3&gt;0,'Pr_4.5'!AQ3,0)</f>
        <v>8.4594094635000001</v>
      </c>
      <c r="AR3">
        <f>IF('Pr_4.5'!AR3&gt;0,'Pr_4.5'!AR3,0)</f>
        <v>9.9387297244399999</v>
      </c>
      <c r="AS3">
        <f>IF('Pr_4.5'!AS3&gt;0,'Pr_4.5'!AS3,0)</f>
        <v>5.4777953944300002</v>
      </c>
      <c r="AT3">
        <f>IF('Pr_4.5'!AT3&gt;0,'Pr_4.5'!AT3,0)</f>
        <v>8.5507339474300004</v>
      </c>
      <c r="AU3">
        <f>IF('Pr_4.5'!AU3&gt;0,'Pr_4.5'!AU3,0)</f>
        <v>7.4250841442600004</v>
      </c>
      <c r="AV3">
        <f>IF('Pr_4.5'!AV3&gt;0,'Pr_4.5'!AV3,0)</f>
        <v>6.9836619033999998</v>
      </c>
      <c r="AW3">
        <f>IF('Pr_4.5'!AW3&gt;0,'Pr_4.5'!AW3,0)</f>
        <v>9.7880313967900001</v>
      </c>
      <c r="AX3">
        <f>IF('Pr_4.5'!AX3&gt;0,'Pr_4.5'!AX3,0)</f>
        <v>9.5988053932500002</v>
      </c>
      <c r="AY3">
        <f>IF('Pr_4.5'!AY3&gt;0,'Pr_4.5'!AY3,0)</f>
        <v>7.9198050777200004</v>
      </c>
      <c r="AZ3">
        <f>IF('Pr_4.5'!AZ3&gt;0,'Pr_4.5'!AZ3,0)</f>
        <v>7.7316542024999997</v>
      </c>
      <c r="BA3">
        <f>IF('Pr_4.5'!BA3&gt;0,'Pr_4.5'!BA3,0)</f>
        <v>7.0981787234200002</v>
      </c>
      <c r="BB3">
        <f>IF('Pr_4.5'!BB3&gt;0,'Pr_4.5'!BB3,0)</f>
        <v>7.7740434475700004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f>IF('Pr_4.5'!D4&gt;0,'Pr_4.5'!D4,0)</f>
        <v>9.9269517048200004</v>
      </c>
      <c r="E4">
        <f>IF('Pr_4.5'!E4&gt;0,'Pr_4.5'!E4,0)</f>
        <v>7.0794508264199996</v>
      </c>
      <c r="F4">
        <f>IF('Pr_4.5'!F4&gt;0,'Pr_4.5'!F4,0)</f>
        <v>5.8588956756500004</v>
      </c>
      <c r="G4">
        <f>IF('Pr_4.5'!G4&gt;0,'Pr_4.5'!G4,0)</f>
        <v>8.0619408529799994</v>
      </c>
      <c r="H4">
        <f>IF('Pr_4.5'!H4&gt;0,'Pr_4.5'!H4,0)</f>
        <v>9.1750902386100002</v>
      </c>
      <c r="I4">
        <f>IF('Pr_4.5'!I4&gt;0,'Pr_4.5'!I4,0)</f>
        <v>7.7149475680500004</v>
      </c>
      <c r="J4">
        <f>IF('Pr_4.5'!J4&gt;0,'Pr_4.5'!J4,0)</f>
        <v>8.5465392532099997</v>
      </c>
      <c r="K4">
        <f>IF('Pr_4.5'!K4&gt;0,'Pr_4.5'!K4,0)</f>
        <v>6.6081820690899997</v>
      </c>
      <c r="L4">
        <f>IF('Pr_4.5'!L4&gt;0,'Pr_4.5'!L4,0)</f>
        <v>6.0052994913299997</v>
      </c>
      <c r="M4">
        <f>IF('Pr_4.5'!M4&gt;0,'Pr_4.5'!M4,0)</f>
        <v>8.3685332487800004</v>
      </c>
      <c r="N4">
        <f>IF('Pr_4.5'!N4&gt;0,'Pr_4.5'!N4,0)</f>
        <v>3.8969943849900002</v>
      </c>
      <c r="O4">
        <f>IF('Pr_4.5'!O4&gt;0,'Pr_4.5'!O4,0)</f>
        <v>10.1724411836</v>
      </c>
      <c r="P4">
        <f>IF('Pr_4.5'!P4&gt;0,'Pr_4.5'!P4,0)</f>
        <v>5.9573172934900001</v>
      </c>
      <c r="Q4">
        <f>IF('Pr_4.5'!Q4&gt;0,'Pr_4.5'!Q4,0)</f>
        <v>6.1907251056800003</v>
      </c>
      <c r="R4">
        <f>IF('Pr_4.5'!R4&gt;0,'Pr_4.5'!R4,0)</f>
        <v>9.0215214234500003</v>
      </c>
      <c r="S4">
        <f>IF('Pr_4.5'!S4&gt;0,'Pr_4.5'!S4,0)</f>
        <v>7.9891073865699997</v>
      </c>
      <c r="T4">
        <f>IF('Pr_4.5'!T4&gt;0,'Pr_4.5'!T4,0)</f>
        <v>5.4613294955700002</v>
      </c>
      <c r="U4">
        <f>IF('Pr_4.5'!U4&gt;0,'Pr_4.5'!U4,0)</f>
        <v>7.4100876834999996</v>
      </c>
      <c r="V4">
        <f>IF('Pr_4.5'!V4&gt;0,'Pr_4.5'!V4,0)</f>
        <v>8.3644449623299995</v>
      </c>
      <c r="W4">
        <f>IF('Pr_4.5'!W4&gt;0,'Pr_4.5'!W4,0)</f>
        <v>9.5076824809300007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f>IF('Pr_4.5'!AI4&gt;0,'Pr_4.5'!AI4,0)</f>
        <v>8.7769956901999997</v>
      </c>
      <c r="AJ4">
        <f>IF('Pr_4.5'!AJ4&gt;0,'Pr_4.5'!AJ4,0)</f>
        <v>10.8127266047</v>
      </c>
      <c r="AK4">
        <f>IF('Pr_4.5'!AK4&gt;0,'Pr_4.5'!AK4,0)</f>
        <v>7.0678185110799996</v>
      </c>
      <c r="AL4">
        <f>IF('Pr_4.5'!AL4&gt;0,'Pr_4.5'!AL4,0)</f>
        <v>9.8068101921000004</v>
      </c>
      <c r="AM4">
        <f>IF('Pr_4.5'!AM4&gt;0,'Pr_4.5'!AM4,0)</f>
        <v>10.0312848039</v>
      </c>
      <c r="AN4">
        <f>IF('Pr_4.5'!AN4&gt;0,'Pr_4.5'!AN4,0)</f>
        <v>10.371430391900001</v>
      </c>
      <c r="AO4">
        <f>IF('Pr_4.5'!AO4&gt;0,'Pr_4.5'!AO4,0)</f>
        <v>6.8966796701500002</v>
      </c>
      <c r="AP4">
        <f>IF('Pr_4.5'!AP4&gt;0,'Pr_4.5'!AP4,0)</f>
        <v>6.98404279841</v>
      </c>
      <c r="AQ4">
        <f>IF('Pr_4.5'!AQ4&gt;0,'Pr_4.5'!AQ4,0)</f>
        <v>6.9061405320500002</v>
      </c>
      <c r="AR4">
        <f>IF('Pr_4.5'!AR4&gt;0,'Pr_4.5'!AR4,0)</f>
        <v>8.5190318956300004</v>
      </c>
      <c r="AS4">
        <f>IF('Pr_4.5'!AS4&gt;0,'Pr_4.5'!AS4,0)</f>
        <v>5.7218088739099997</v>
      </c>
      <c r="AT4">
        <f>IF('Pr_4.5'!AT4&gt;0,'Pr_4.5'!AT4,0)</f>
        <v>8.7486545556599999</v>
      </c>
      <c r="AU4">
        <f>IF('Pr_4.5'!AU4&gt;0,'Pr_4.5'!AU4,0)</f>
        <v>5.7221586628100001</v>
      </c>
      <c r="AV4">
        <f>IF('Pr_4.5'!AV4&gt;0,'Pr_4.5'!AV4,0)</f>
        <v>6.39224793132</v>
      </c>
      <c r="AW4">
        <f>IF('Pr_4.5'!AW4&gt;0,'Pr_4.5'!AW4,0)</f>
        <v>7.9514121947599996</v>
      </c>
      <c r="AX4">
        <f>IF('Pr_4.5'!AX4&gt;0,'Pr_4.5'!AX4,0)</f>
        <v>7.8330360176199996</v>
      </c>
      <c r="AY4">
        <f>IF('Pr_4.5'!AY4&gt;0,'Pr_4.5'!AY4,0)</f>
        <v>5.5440003189700002</v>
      </c>
      <c r="AZ4">
        <f>IF('Pr_4.5'!AZ4&gt;0,'Pr_4.5'!AZ4,0)</f>
        <v>8.7512405879300008</v>
      </c>
      <c r="BA4">
        <f>IF('Pr_4.5'!BA4&gt;0,'Pr_4.5'!BA4,0)</f>
        <v>6.4481521379900002</v>
      </c>
      <c r="BB4">
        <f>IF('Pr_4.5'!BB4&gt;0,'Pr_4.5'!BB4,0)</f>
        <v>9.8901268373499995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f>IF('Pr_4.5'!D5&gt;0,'Pr_4.5'!D5,0)</f>
        <v>11.0518032995</v>
      </c>
      <c r="E5">
        <f>IF('Pr_4.5'!E5&gt;0,'Pr_4.5'!E5,0)</f>
        <v>9.9607684382600006</v>
      </c>
      <c r="F5">
        <f>IF('Pr_4.5'!F5&gt;0,'Pr_4.5'!F5,0)</f>
        <v>8.3744187440999998</v>
      </c>
      <c r="G5">
        <f>IF('Pr_4.5'!G5&gt;0,'Pr_4.5'!G5,0)</f>
        <v>7.8596385520599998</v>
      </c>
      <c r="H5">
        <f>IF('Pr_4.5'!H5&gt;0,'Pr_4.5'!H5,0)</f>
        <v>9.7915302619899993</v>
      </c>
      <c r="I5">
        <f>IF('Pr_4.5'!I5&gt;0,'Pr_4.5'!I5,0)</f>
        <v>8.5480393958800001</v>
      </c>
      <c r="J5">
        <f>IF('Pr_4.5'!J5&gt;0,'Pr_4.5'!J5,0)</f>
        <v>8.9800147471800003</v>
      </c>
      <c r="K5">
        <f>IF('Pr_4.5'!K5&gt;0,'Pr_4.5'!K5,0)</f>
        <v>6.4936272642199997</v>
      </c>
      <c r="L5">
        <f>IF('Pr_4.5'!L5&gt;0,'Pr_4.5'!L5,0)</f>
        <v>5.1268216290300002</v>
      </c>
      <c r="M5">
        <f>IF('Pr_4.5'!M5&gt;0,'Pr_4.5'!M5,0)</f>
        <v>7.6911216153300002</v>
      </c>
      <c r="N5">
        <f>IF('Pr_4.5'!N5&gt;0,'Pr_4.5'!N5,0)</f>
        <v>4.0951278640900002</v>
      </c>
      <c r="O5">
        <f>IF('Pr_4.5'!O5&gt;0,'Pr_4.5'!O5,0)</f>
        <v>9.2443840358500005</v>
      </c>
      <c r="P5">
        <f>IF('Pr_4.5'!P5&gt;0,'Pr_4.5'!P5,0)</f>
        <v>7.5934195226699996</v>
      </c>
      <c r="Q5">
        <f>IF('Pr_4.5'!Q5&gt;0,'Pr_4.5'!Q5,0)</f>
        <v>6.5875990945299998</v>
      </c>
      <c r="R5">
        <f>IF('Pr_4.5'!R5&gt;0,'Pr_4.5'!R5,0)</f>
        <v>8.2987712716399997</v>
      </c>
      <c r="S5">
        <f>IF('Pr_4.5'!S5&gt;0,'Pr_4.5'!S5,0)</f>
        <v>10.6299306671</v>
      </c>
      <c r="T5">
        <f>IF('Pr_4.5'!T5&gt;0,'Pr_4.5'!T5,0)</f>
        <v>5.3854934185200003</v>
      </c>
      <c r="U5">
        <f>IF('Pr_4.5'!U5&gt;0,'Pr_4.5'!U5,0)</f>
        <v>6.6562361115900002</v>
      </c>
      <c r="V5">
        <f>IF('Pr_4.5'!V5&gt;0,'Pr_4.5'!V5,0)</f>
        <v>8.9475880823599994</v>
      </c>
      <c r="W5">
        <f>IF('Pr_4.5'!W5&gt;0,'Pr_4.5'!W5,0)</f>
        <v>9.8943822754500008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f>IF('Pr_4.5'!AI5&gt;0,'Pr_4.5'!AI5,0)</f>
        <v>10.2180205517</v>
      </c>
      <c r="AJ5">
        <f>IF('Pr_4.5'!AJ5&gt;0,'Pr_4.5'!AJ5,0)</f>
        <v>11.716403099800001</v>
      </c>
      <c r="AK5">
        <f>IF('Pr_4.5'!AK5&gt;0,'Pr_4.5'!AK5,0)</f>
        <v>7.1058983919100003</v>
      </c>
      <c r="AL5">
        <f>IF('Pr_4.5'!AL5&gt;0,'Pr_4.5'!AL5,0)</f>
        <v>9.4239782140199999</v>
      </c>
      <c r="AM5">
        <f>IF('Pr_4.5'!AM5&gt;0,'Pr_4.5'!AM5,0)</f>
        <v>9.7455159855400009</v>
      </c>
      <c r="AN5">
        <f>IF('Pr_4.5'!AN5&gt;0,'Pr_4.5'!AN5,0)</f>
        <v>7.7132835291999999</v>
      </c>
      <c r="AO5">
        <f>IF('Pr_4.5'!AO5&gt;0,'Pr_4.5'!AO5,0)</f>
        <v>9.35729641</v>
      </c>
      <c r="AP5">
        <f>IF('Pr_4.5'!AP5&gt;0,'Pr_4.5'!AP5,0)</f>
        <v>7.1341410502100002</v>
      </c>
      <c r="AQ5">
        <f>IF('Pr_4.5'!AQ5&gt;0,'Pr_4.5'!AQ5,0)</f>
        <v>5.9582332937800002</v>
      </c>
      <c r="AR5">
        <f>IF('Pr_4.5'!AR5&gt;0,'Pr_4.5'!AR5,0)</f>
        <v>7.2437315723799998</v>
      </c>
      <c r="AS5">
        <f>IF('Pr_4.5'!AS5&gt;0,'Pr_4.5'!AS5,0)</f>
        <v>6.5359117285400004</v>
      </c>
      <c r="AT5">
        <f>IF('Pr_4.5'!AT5&gt;0,'Pr_4.5'!AT5,0)</f>
        <v>10.127160466199999</v>
      </c>
      <c r="AU5">
        <f>IF('Pr_4.5'!AU5&gt;0,'Pr_4.5'!AU5,0)</f>
        <v>6.6462802502900002</v>
      </c>
      <c r="AV5">
        <f>IF('Pr_4.5'!AV5&gt;0,'Pr_4.5'!AV5,0)</f>
        <v>5.9352352591099997</v>
      </c>
      <c r="AW5">
        <f>IF('Pr_4.5'!AW5&gt;0,'Pr_4.5'!AW5,0)</f>
        <v>7.2906250907699999</v>
      </c>
      <c r="AX5">
        <f>IF('Pr_4.5'!AX5&gt;0,'Pr_4.5'!AX5,0)</f>
        <v>7.9985906566200002</v>
      </c>
      <c r="AY5">
        <f>IF('Pr_4.5'!AY5&gt;0,'Pr_4.5'!AY5,0)</f>
        <v>5.9888704974899998</v>
      </c>
      <c r="AZ5">
        <f>IF('Pr_4.5'!AZ5&gt;0,'Pr_4.5'!AZ5,0)</f>
        <v>7.9933598528200003</v>
      </c>
      <c r="BA5">
        <f>IF('Pr_4.5'!BA5&gt;0,'Pr_4.5'!BA5,0)</f>
        <v>9.8270819672100007</v>
      </c>
      <c r="BB5">
        <f>IF('Pr_4.5'!BB5&gt;0,'Pr_4.5'!BB5,0)</f>
        <v>11.146860436200001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f>IF('Pr_4.5'!D6&gt;0,'Pr_4.5'!D6,0)</f>
        <v>9.7559459989300006</v>
      </c>
      <c r="E6">
        <f>IF('Pr_4.5'!E6&gt;0,'Pr_4.5'!E6,0)</f>
        <v>9.7831280422799995</v>
      </c>
      <c r="F6">
        <f>IF('Pr_4.5'!F6&gt;0,'Pr_4.5'!F6,0)</f>
        <v>12.3667095777</v>
      </c>
      <c r="G6">
        <f>IF('Pr_4.5'!G6&gt;0,'Pr_4.5'!G6,0)</f>
        <v>8.7094494654899997</v>
      </c>
      <c r="H6">
        <f>IF('Pr_4.5'!H6&gt;0,'Pr_4.5'!H6,0)</f>
        <v>9.4370352987700006</v>
      </c>
      <c r="I6">
        <f>IF('Pr_4.5'!I6&gt;0,'Pr_4.5'!I6,0)</f>
        <v>9.10939315237</v>
      </c>
      <c r="J6">
        <f>IF('Pr_4.5'!J6&gt;0,'Pr_4.5'!J6,0)</f>
        <v>7.3357156128799996</v>
      </c>
      <c r="K6">
        <f>IF('Pr_4.5'!K6&gt;0,'Pr_4.5'!K6,0)</f>
        <v>7.0682798660500001</v>
      </c>
      <c r="L6">
        <f>IF('Pr_4.5'!L6&gt;0,'Pr_4.5'!L6,0)</f>
        <v>5.1890976538800002</v>
      </c>
      <c r="M6">
        <f>IF('Pr_4.5'!M6&gt;0,'Pr_4.5'!M6,0)</f>
        <v>7.3701582082900003</v>
      </c>
      <c r="N6">
        <f>IF('Pr_4.5'!N6&gt;0,'Pr_4.5'!N6,0)</f>
        <v>3.9022467920900001</v>
      </c>
      <c r="O6">
        <f>IF('Pr_4.5'!O6&gt;0,'Pr_4.5'!O6,0)</f>
        <v>8.3028951607000003</v>
      </c>
      <c r="P6">
        <f>IF('Pr_4.5'!P6&gt;0,'Pr_4.5'!P6,0)</f>
        <v>6.8385649379800002</v>
      </c>
      <c r="Q6">
        <f>IF('Pr_4.5'!Q6&gt;0,'Pr_4.5'!Q6,0)</f>
        <v>6.9958405571200002</v>
      </c>
      <c r="R6">
        <f>IF('Pr_4.5'!R6&gt;0,'Pr_4.5'!R6,0)</f>
        <v>7.7878796185999999</v>
      </c>
      <c r="S6">
        <f>IF('Pr_4.5'!S6&gt;0,'Pr_4.5'!S6,0)</f>
        <v>9.1453725417899996</v>
      </c>
      <c r="T6">
        <f>IF('Pr_4.5'!T6&gt;0,'Pr_4.5'!T6,0)</f>
        <v>5.0412412277699996</v>
      </c>
      <c r="U6">
        <f>IF('Pr_4.5'!U6&gt;0,'Pr_4.5'!U6,0)</f>
        <v>7.0494508125099999</v>
      </c>
      <c r="V6">
        <f>IF('Pr_4.5'!V6&gt;0,'Pr_4.5'!V6,0)</f>
        <v>8.2401457076700009</v>
      </c>
      <c r="W6">
        <f>IF('Pr_4.5'!W6&gt;0,'Pr_4.5'!W6,0)</f>
        <v>10.058692822799999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f>IF('Pr_4.5'!AI6&gt;0,'Pr_4.5'!AI6,0)</f>
        <v>9.6758308823199997</v>
      </c>
      <c r="AJ6">
        <f>IF('Pr_4.5'!AJ6&gt;0,'Pr_4.5'!AJ6,0)</f>
        <v>10.92578387</v>
      </c>
      <c r="AK6">
        <f>IF('Pr_4.5'!AK6&gt;0,'Pr_4.5'!AK6,0)</f>
        <v>10.7328921961</v>
      </c>
      <c r="AL6">
        <f>IF('Pr_4.5'!AL6&gt;0,'Pr_4.5'!AL6,0)</f>
        <v>7.6062594147200002</v>
      </c>
      <c r="AM6">
        <f>IF('Pr_4.5'!AM6&gt;0,'Pr_4.5'!AM6,0)</f>
        <v>13.6262861502</v>
      </c>
      <c r="AN6">
        <f>IF('Pr_4.5'!AN6&gt;0,'Pr_4.5'!AN6,0)</f>
        <v>8.9450342917000008</v>
      </c>
      <c r="AO6">
        <f>IF('Pr_4.5'!AO6&gt;0,'Pr_4.5'!AO6,0)</f>
        <v>8.8634493174499998</v>
      </c>
      <c r="AP6">
        <f>IF('Pr_4.5'!AP6&gt;0,'Pr_4.5'!AP6,0)</f>
        <v>7.8595550258599998</v>
      </c>
      <c r="AQ6">
        <f>IF('Pr_4.5'!AQ6&gt;0,'Pr_4.5'!AQ6,0)</f>
        <v>7.5116908179199999</v>
      </c>
      <c r="AR6">
        <f>IF('Pr_4.5'!AR6&gt;0,'Pr_4.5'!AR6,0)</f>
        <v>8.1424059799999995</v>
      </c>
      <c r="AS6">
        <f>IF('Pr_4.5'!AS6&gt;0,'Pr_4.5'!AS6,0)</f>
        <v>3.8694117128999999</v>
      </c>
      <c r="AT6">
        <f>IF('Pr_4.5'!AT6&gt;0,'Pr_4.5'!AT6,0)</f>
        <v>10.6281287707</v>
      </c>
      <c r="AU6">
        <f>IF('Pr_4.5'!AU6&gt;0,'Pr_4.5'!AU6,0)</f>
        <v>5.51855578285</v>
      </c>
      <c r="AV6">
        <f>IF('Pr_4.5'!AV6&gt;0,'Pr_4.5'!AV6,0)</f>
        <v>6.1808749650300001</v>
      </c>
      <c r="AW6">
        <f>IF('Pr_4.5'!AW6&gt;0,'Pr_4.5'!AW6,0)</f>
        <v>7.9730369149599998</v>
      </c>
      <c r="AX6">
        <f>IF('Pr_4.5'!AX6&gt;0,'Pr_4.5'!AX6,0)</f>
        <v>7.5175754222100002</v>
      </c>
      <c r="AY6">
        <f>IF('Pr_4.5'!AY6&gt;0,'Pr_4.5'!AY6,0)</f>
        <v>7.2356070112799999</v>
      </c>
      <c r="AZ6">
        <f>IF('Pr_4.5'!AZ6&gt;0,'Pr_4.5'!AZ6,0)</f>
        <v>6.6872965792499999</v>
      </c>
      <c r="BA6">
        <f>IF('Pr_4.5'!BA6&gt;0,'Pr_4.5'!BA6,0)</f>
        <v>9.2448327565100001</v>
      </c>
      <c r="BB6">
        <f>IF('Pr_4.5'!BB6&gt;0,'Pr_4.5'!BB6,0)</f>
        <v>9.1944099288499999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f>IF('Pr_4.5'!D7&gt;0,'Pr_4.5'!D7,0)</f>
        <v>8.1818702199099995</v>
      </c>
      <c r="E7">
        <f>IF('Pr_4.5'!E7&gt;0,'Pr_4.5'!E7,0)</f>
        <v>8.1979461120299995</v>
      </c>
      <c r="F7">
        <f>IF('Pr_4.5'!F7&gt;0,'Pr_4.5'!F7,0)</f>
        <v>10.218722148099999</v>
      </c>
      <c r="G7">
        <f>IF('Pr_4.5'!G7&gt;0,'Pr_4.5'!G7,0)</f>
        <v>8.1863003772400003</v>
      </c>
      <c r="H7">
        <f>IF('Pr_4.5'!H7&gt;0,'Pr_4.5'!H7,0)</f>
        <v>8.6939505345899999</v>
      </c>
      <c r="I7">
        <f>IF('Pr_4.5'!I7&gt;0,'Pr_4.5'!I7,0)</f>
        <v>8.5534656568499994</v>
      </c>
      <c r="J7">
        <f>IF('Pr_4.5'!J7&gt;0,'Pr_4.5'!J7,0)</f>
        <v>6.0711363407699999</v>
      </c>
      <c r="K7">
        <f>IF('Pr_4.5'!K7&gt;0,'Pr_4.5'!K7,0)</f>
        <v>6.6437459990900001</v>
      </c>
      <c r="L7">
        <f>IF('Pr_4.5'!L7&gt;0,'Pr_4.5'!L7,0)</f>
        <v>5.7205869090399997</v>
      </c>
      <c r="M7">
        <f>IF('Pr_4.5'!M7&gt;0,'Pr_4.5'!M7,0)</f>
        <v>7.1840598224000001</v>
      </c>
      <c r="N7">
        <f>IF('Pr_4.5'!N7&gt;0,'Pr_4.5'!N7,0)</f>
        <v>6.7862779667100002</v>
      </c>
      <c r="O7">
        <f>IF('Pr_4.5'!O7&gt;0,'Pr_4.5'!O7,0)</f>
        <v>9.7157895239900007</v>
      </c>
      <c r="P7">
        <f>IF('Pr_4.5'!P7&gt;0,'Pr_4.5'!P7,0)</f>
        <v>6.9423680860800001</v>
      </c>
      <c r="Q7">
        <f>IF('Pr_4.5'!Q7&gt;0,'Pr_4.5'!Q7,0)</f>
        <v>7.0299201978800001</v>
      </c>
      <c r="R7">
        <f>IF('Pr_4.5'!R7&gt;0,'Pr_4.5'!R7,0)</f>
        <v>8.3042127826400005</v>
      </c>
      <c r="S7">
        <f>IF('Pr_4.5'!S7&gt;0,'Pr_4.5'!S7,0)</f>
        <v>10.3055137315</v>
      </c>
      <c r="T7">
        <f>IF('Pr_4.5'!T7&gt;0,'Pr_4.5'!T7,0)</f>
        <v>4.1077559559400001</v>
      </c>
      <c r="U7">
        <f>IF('Pr_4.5'!U7&gt;0,'Pr_4.5'!U7,0)</f>
        <v>8.0313741676900001</v>
      </c>
      <c r="V7">
        <f>IF('Pr_4.5'!V7&gt;0,'Pr_4.5'!V7,0)</f>
        <v>8.0386709516000003</v>
      </c>
      <c r="W7">
        <f>IF('Pr_4.5'!W7&gt;0,'Pr_4.5'!W7,0)</f>
        <v>7.6572720815800004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f>IF('Pr_4.5'!AI7&gt;0,'Pr_4.5'!AI7,0)</f>
        <v>8.0204613139499994</v>
      </c>
      <c r="AJ7">
        <f>IF('Pr_4.5'!AJ7&gt;0,'Pr_4.5'!AJ7,0)</f>
        <v>8.4722852629700007</v>
      </c>
      <c r="AK7">
        <f>IF('Pr_4.5'!AK7&gt;0,'Pr_4.5'!AK7,0)</f>
        <v>10.342486296500001</v>
      </c>
      <c r="AL7">
        <f>IF('Pr_4.5'!AL7&gt;0,'Pr_4.5'!AL7,0)</f>
        <v>7.8682395148199999</v>
      </c>
      <c r="AM7">
        <f>IF('Pr_4.5'!AM7&gt;0,'Pr_4.5'!AM7,0)</f>
        <v>9.6884002387199999</v>
      </c>
      <c r="AN7">
        <f>IF('Pr_4.5'!AN7&gt;0,'Pr_4.5'!AN7,0)</f>
        <v>9.4382046978199998</v>
      </c>
      <c r="AO7">
        <f>IF('Pr_4.5'!AO7&gt;0,'Pr_4.5'!AO7,0)</f>
        <v>8.6181151276500003</v>
      </c>
      <c r="AP7">
        <f>IF('Pr_4.5'!AP7&gt;0,'Pr_4.5'!AP7,0)</f>
        <v>8.2318604175200001</v>
      </c>
      <c r="AQ7">
        <f>IF('Pr_4.5'!AQ7&gt;0,'Pr_4.5'!AQ7,0)</f>
        <v>9.4736335624300008</v>
      </c>
      <c r="AR7">
        <f>IF('Pr_4.5'!AR7&gt;0,'Pr_4.5'!AR7,0)</f>
        <v>7.7748741401399997</v>
      </c>
      <c r="AS7">
        <f>IF('Pr_4.5'!AS7&gt;0,'Pr_4.5'!AS7,0)</f>
        <v>3.9693736618400002</v>
      </c>
      <c r="AT7">
        <f>IF('Pr_4.5'!AT7&gt;0,'Pr_4.5'!AT7,0)</f>
        <v>10.6375246736</v>
      </c>
      <c r="AU7">
        <f>IF('Pr_4.5'!AU7&gt;0,'Pr_4.5'!AU7,0)</f>
        <v>5.7768221833900002</v>
      </c>
      <c r="AV7">
        <f>IF('Pr_4.5'!AV7&gt;0,'Pr_4.5'!AV7,0)</f>
        <v>6.4147382460499998</v>
      </c>
      <c r="AW7">
        <f>IF('Pr_4.5'!AW7&gt;0,'Pr_4.5'!AW7,0)</f>
        <v>9.4766050202300001</v>
      </c>
      <c r="AX7">
        <f>IF('Pr_4.5'!AX7&gt;0,'Pr_4.5'!AX7,0)</f>
        <v>6.1948421420999997</v>
      </c>
      <c r="AY7">
        <f>IF('Pr_4.5'!AY7&gt;0,'Pr_4.5'!AY7,0)</f>
        <v>6.1850836960200004</v>
      </c>
      <c r="AZ7">
        <f>IF('Pr_4.5'!AZ7&gt;0,'Pr_4.5'!AZ7,0)</f>
        <v>7.0164336323100001</v>
      </c>
      <c r="BA7">
        <f>IF('Pr_4.5'!BA7&gt;0,'Pr_4.5'!BA7,0)</f>
        <v>8.0734201749200007</v>
      </c>
      <c r="BB7">
        <f>IF('Pr_4.5'!BB7&gt;0,'Pr_4.5'!BB7,0)</f>
        <v>7.0951990975700001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f>IF('Pr_4.5'!D8&gt;0,'Pr_4.5'!D8,0)</f>
        <v>8.8676905419699992</v>
      </c>
      <c r="E8">
        <f>IF('Pr_4.5'!E8&gt;0,'Pr_4.5'!E8,0)</f>
        <v>7.6264957606700001</v>
      </c>
      <c r="F8">
        <f>IF('Pr_4.5'!F8&gt;0,'Pr_4.5'!F8,0)</f>
        <v>9.6961249247799994</v>
      </c>
      <c r="G8">
        <f>IF('Pr_4.5'!G8&gt;0,'Pr_4.5'!G8,0)</f>
        <v>7.9663635906300003</v>
      </c>
      <c r="H8">
        <f>IF('Pr_4.5'!H8&gt;0,'Pr_4.5'!H8,0)</f>
        <v>11.1618717769</v>
      </c>
      <c r="I8">
        <f>IF('Pr_4.5'!I8&gt;0,'Pr_4.5'!I8,0)</f>
        <v>8.69734576848</v>
      </c>
      <c r="J8">
        <f>IF('Pr_4.5'!J8&gt;0,'Pr_4.5'!J8,0)</f>
        <v>6.8691615906200001</v>
      </c>
      <c r="K8">
        <f>IF('Pr_4.5'!K8&gt;0,'Pr_4.5'!K8,0)</f>
        <v>6.29242528293</v>
      </c>
      <c r="L8">
        <f>IF('Pr_4.5'!L8&gt;0,'Pr_4.5'!L8,0)</f>
        <v>7.4494888882000003</v>
      </c>
      <c r="M8">
        <f>IF('Pr_4.5'!M8&gt;0,'Pr_4.5'!M8,0)</f>
        <v>8.2503003032900004</v>
      </c>
      <c r="N8">
        <f>IF('Pr_4.5'!N8&gt;0,'Pr_4.5'!N8,0)</f>
        <v>10.240701464100001</v>
      </c>
      <c r="O8">
        <f>IF('Pr_4.5'!O8&gt;0,'Pr_4.5'!O8,0)</f>
        <v>8.55253942475</v>
      </c>
      <c r="P8">
        <f>IF('Pr_4.5'!P8&gt;0,'Pr_4.5'!P8,0)</f>
        <v>8.2051057967300007</v>
      </c>
      <c r="Q8">
        <f>IF('Pr_4.5'!Q8&gt;0,'Pr_4.5'!Q8,0)</f>
        <v>6.7676398346099997</v>
      </c>
      <c r="R8">
        <f>IF('Pr_4.5'!R8&gt;0,'Pr_4.5'!R8,0)</f>
        <v>7.9393869841900004</v>
      </c>
      <c r="S8">
        <f>IF('Pr_4.5'!S8&gt;0,'Pr_4.5'!S8,0)</f>
        <v>6.8874696501199999</v>
      </c>
      <c r="T8">
        <f>IF('Pr_4.5'!T8&gt;0,'Pr_4.5'!T8,0)</f>
        <v>4.6230738335400003</v>
      </c>
      <c r="U8">
        <f>IF('Pr_4.5'!U8&gt;0,'Pr_4.5'!U8,0)</f>
        <v>9.6442485592199994</v>
      </c>
      <c r="V8">
        <f>IF('Pr_4.5'!V8&gt;0,'Pr_4.5'!V8,0)</f>
        <v>8.5518926673600006</v>
      </c>
      <c r="W8">
        <f>IF('Pr_4.5'!W8&gt;0,'Pr_4.5'!W8,0)</f>
        <v>8.4701422825999995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f>IF('Pr_4.5'!AI8&gt;0,'Pr_4.5'!AI8,0)</f>
        <v>7.90039373752</v>
      </c>
      <c r="AJ8">
        <f>IF('Pr_4.5'!AJ8&gt;0,'Pr_4.5'!AJ8,0)</f>
        <v>7.1800940316600004</v>
      </c>
      <c r="AK8">
        <f>IF('Pr_4.5'!AK8&gt;0,'Pr_4.5'!AK8,0)</f>
        <v>8.6281980679100005</v>
      </c>
      <c r="AL8">
        <f>IF('Pr_4.5'!AL8&gt;0,'Pr_4.5'!AL8,0)</f>
        <v>8.45605919554</v>
      </c>
      <c r="AM8">
        <f>IF('Pr_4.5'!AM8&gt;0,'Pr_4.5'!AM8,0)</f>
        <v>9.5468572976000008</v>
      </c>
      <c r="AN8">
        <f>IF('Pr_4.5'!AN8&gt;0,'Pr_4.5'!AN8,0)</f>
        <v>7.6915037508299999</v>
      </c>
      <c r="AO8">
        <f>IF('Pr_4.5'!AO8&gt;0,'Pr_4.5'!AO8,0)</f>
        <v>7.6377594987100004</v>
      </c>
      <c r="AP8">
        <f>IF('Pr_4.5'!AP8&gt;0,'Pr_4.5'!AP8,0)</f>
        <v>7.6795644157599998</v>
      </c>
      <c r="AQ8">
        <f>IF('Pr_4.5'!AQ8&gt;0,'Pr_4.5'!AQ8,0)</f>
        <v>9.5191945730800001</v>
      </c>
      <c r="AR8">
        <f>IF('Pr_4.5'!AR8&gt;0,'Pr_4.5'!AR8,0)</f>
        <v>8.4178607489400008</v>
      </c>
      <c r="AS8">
        <f>IF('Pr_4.5'!AS8&gt;0,'Pr_4.5'!AS8,0)</f>
        <v>6.80183403839</v>
      </c>
      <c r="AT8">
        <f>IF('Pr_4.5'!AT8&gt;0,'Pr_4.5'!AT8,0)</f>
        <v>9.8104762577100004</v>
      </c>
      <c r="AU8">
        <f>IF('Pr_4.5'!AU8&gt;0,'Pr_4.5'!AU8,0)</f>
        <v>5.7762044605099998</v>
      </c>
      <c r="AV8">
        <f>IF('Pr_4.5'!AV8&gt;0,'Pr_4.5'!AV8,0)</f>
        <v>6.26560367085</v>
      </c>
      <c r="AW8">
        <f>IF('Pr_4.5'!AW8&gt;0,'Pr_4.5'!AW8,0)</f>
        <v>10.0998386702</v>
      </c>
      <c r="AX8">
        <f>IF('Pr_4.5'!AX8&gt;0,'Pr_4.5'!AX8,0)</f>
        <v>5.7265705570899996</v>
      </c>
      <c r="AY8">
        <f>IF('Pr_4.5'!AY8&gt;0,'Pr_4.5'!AY8,0)</f>
        <v>6.1043750160199997</v>
      </c>
      <c r="AZ8">
        <f>IF('Pr_4.5'!AZ8&gt;0,'Pr_4.5'!AZ8,0)</f>
        <v>8.4083165668900008</v>
      </c>
      <c r="BA8">
        <f>IF('Pr_4.5'!BA8&gt;0,'Pr_4.5'!BA8,0)</f>
        <v>6.9945151230100002</v>
      </c>
      <c r="BB8">
        <f>IF('Pr_4.5'!BB8&gt;0,'Pr_4.5'!BB8,0)</f>
        <v>6.98845365663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f>IF('Pr_4.5'!D9&gt;0,'Pr_4.5'!D9,0)</f>
        <v>9.7144680109500001</v>
      </c>
      <c r="E9">
        <f>IF('Pr_4.5'!E9&gt;0,'Pr_4.5'!E9,0)</f>
        <v>6.9526348860600002</v>
      </c>
      <c r="F9">
        <f>IF('Pr_4.5'!F9&gt;0,'Pr_4.5'!F9,0)</f>
        <v>8.1062222356000007</v>
      </c>
      <c r="G9">
        <f>IF('Pr_4.5'!G9&gt;0,'Pr_4.5'!G9,0)</f>
        <v>7.4602364045899998</v>
      </c>
      <c r="H9">
        <f>IF('Pr_4.5'!H9&gt;0,'Pr_4.5'!H9,0)</f>
        <v>11.9185776794</v>
      </c>
      <c r="I9">
        <f>IF('Pr_4.5'!I9&gt;0,'Pr_4.5'!I9,0)</f>
        <v>8.3493638572099993</v>
      </c>
      <c r="J9">
        <f>IF('Pr_4.5'!J9&gt;0,'Pr_4.5'!J9,0)</f>
        <v>7.9125072746900003</v>
      </c>
      <c r="K9">
        <f>IF('Pr_4.5'!K9&gt;0,'Pr_4.5'!K9,0)</f>
        <v>6.2319274818799997</v>
      </c>
      <c r="L9">
        <f>IF('Pr_4.5'!L9&gt;0,'Pr_4.5'!L9,0)</f>
        <v>8.3643741499599997</v>
      </c>
      <c r="M9">
        <f>IF('Pr_4.5'!M9&gt;0,'Pr_4.5'!M9,0)</f>
        <v>10.5620031809</v>
      </c>
      <c r="N9">
        <f>IF('Pr_4.5'!N9&gt;0,'Pr_4.5'!N9,0)</f>
        <v>10.3612445649</v>
      </c>
      <c r="O9">
        <f>IF('Pr_4.5'!O9&gt;0,'Pr_4.5'!O9,0)</f>
        <v>8.5673142928699999</v>
      </c>
      <c r="P9">
        <f>IF('Pr_4.5'!P9&gt;0,'Pr_4.5'!P9,0)</f>
        <v>7.5240105262199997</v>
      </c>
      <c r="Q9">
        <f>IF('Pr_4.5'!Q9&gt;0,'Pr_4.5'!Q9,0)</f>
        <v>6.2327452843</v>
      </c>
      <c r="R9">
        <f>IF('Pr_4.5'!R9&gt;0,'Pr_4.5'!R9,0)</f>
        <v>10.5309432936</v>
      </c>
      <c r="S9">
        <f>IF('Pr_4.5'!S9&gt;0,'Pr_4.5'!S9,0)</f>
        <v>7.7647892138200003</v>
      </c>
      <c r="T9">
        <f>IF('Pr_4.5'!T9&gt;0,'Pr_4.5'!T9,0)</f>
        <v>6.1958650218900004</v>
      </c>
      <c r="U9">
        <f>IF('Pr_4.5'!U9&gt;0,'Pr_4.5'!U9,0)</f>
        <v>7.99005966026</v>
      </c>
      <c r="V9">
        <f>IF('Pr_4.5'!V9&gt;0,'Pr_4.5'!V9,0)</f>
        <v>9.5213319776799992</v>
      </c>
      <c r="W9">
        <f>IF('Pr_4.5'!W9&gt;0,'Pr_4.5'!W9,0)</f>
        <v>8.3220787321999996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f>IF('Pr_4.5'!AI9&gt;0,'Pr_4.5'!AI9,0)</f>
        <v>8.0990047820500006</v>
      </c>
      <c r="AJ9">
        <f>IF('Pr_4.5'!AJ9&gt;0,'Pr_4.5'!AJ9,0)</f>
        <v>7.3681515084700004</v>
      </c>
      <c r="AK9">
        <f>IF('Pr_4.5'!AK9&gt;0,'Pr_4.5'!AK9,0)</f>
        <v>8.8609454770199996</v>
      </c>
      <c r="AL9">
        <f>IF('Pr_4.5'!AL9&gt;0,'Pr_4.5'!AL9,0)</f>
        <v>8.7680272411800004</v>
      </c>
      <c r="AM9">
        <f>IF('Pr_4.5'!AM9&gt;0,'Pr_4.5'!AM9,0)</f>
        <v>10.134375131800001</v>
      </c>
      <c r="AN9">
        <f>IF('Pr_4.5'!AN9&gt;0,'Pr_4.5'!AN9,0)</f>
        <v>7.6945064499600004</v>
      </c>
      <c r="AO9">
        <f>IF('Pr_4.5'!AO9&gt;0,'Pr_4.5'!AO9,0)</f>
        <v>7.1430544931100002</v>
      </c>
      <c r="AP9">
        <f>IF('Pr_4.5'!AP9&gt;0,'Pr_4.5'!AP9,0)</f>
        <v>6.4526890042099998</v>
      </c>
      <c r="AQ9">
        <f>IF('Pr_4.5'!AQ9&gt;0,'Pr_4.5'!AQ9,0)</f>
        <v>5.8866352934900004</v>
      </c>
      <c r="AR9">
        <f>IF('Pr_4.5'!AR9&gt;0,'Pr_4.5'!AR9,0)</f>
        <v>9.0461935488100007</v>
      </c>
      <c r="AS9">
        <f>IF('Pr_4.5'!AS9&gt;0,'Pr_4.5'!AS9,0)</f>
        <v>7.5550854852200002</v>
      </c>
      <c r="AT9">
        <f>IF('Pr_4.5'!AT9&gt;0,'Pr_4.5'!AT9,0)</f>
        <v>9.2319962692199997</v>
      </c>
      <c r="AU9">
        <f>IF('Pr_4.5'!AU9&gt;0,'Pr_4.5'!AU9,0)</f>
        <v>6.4510046877200002</v>
      </c>
      <c r="AV9">
        <f>IF('Pr_4.5'!AV9&gt;0,'Pr_4.5'!AV9,0)</f>
        <v>7.0464602996799997</v>
      </c>
      <c r="AW9">
        <f>IF('Pr_4.5'!AW9&gt;0,'Pr_4.5'!AW9,0)</f>
        <v>11.353279994099999</v>
      </c>
      <c r="AX9">
        <f>IF('Pr_4.5'!AX9&gt;0,'Pr_4.5'!AX9,0)</f>
        <v>7.7319098125399996</v>
      </c>
      <c r="AY9">
        <f>IF('Pr_4.5'!AY9&gt;0,'Pr_4.5'!AY9,0)</f>
        <v>7.5676691642899998</v>
      </c>
      <c r="AZ9">
        <f>IF('Pr_4.5'!AZ9&gt;0,'Pr_4.5'!AZ9,0)</f>
        <v>7.7160691326100004</v>
      </c>
      <c r="BA9">
        <f>IF('Pr_4.5'!BA9&gt;0,'Pr_4.5'!BA9,0)</f>
        <v>7.2546757708899996</v>
      </c>
      <c r="BB9">
        <f>IF('Pr_4.5'!BB9&gt;0,'Pr_4.5'!BB9,0)</f>
        <v>7.0000379750499997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f>IF('Pr_4.5'!D10&gt;0,'Pr_4.5'!D10,0)</f>
        <v>9.9815917037900004</v>
      </c>
      <c r="E10">
        <f>IF('Pr_4.5'!E10&gt;0,'Pr_4.5'!E10,0)</f>
        <v>8.7935721679099998</v>
      </c>
      <c r="F10">
        <f>IF('Pr_4.5'!F10&gt;0,'Pr_4.5'!F10,0)</f>
        <v>7.3908890007699997</v>
      </c>
      <c r="G10">
        <f>IF('Pr_4.5'!G10&gt;0,'Pr_4.5'!G10,0)</f>
        <v>8.1404696054799999</v>
      </c>
      <c r="H10">
        <f>IF('Pr_4.5'!H10&gt;0,'Pr_4.5'!H10,0)</f>
        <v>12.9299896945</v>
      </c>
      <c r="I10">
        <f>IF('Pr_4.5'!I10&gt;0,'Pr_4.5'!I10,0)</f>
        <v>7.9569972806199996</v>
      </c>
      <c r="J10">
        <f>IF('Pr_4.5'!J10&gt;0,'Pr_4.5'!J10,0)</f>
        <v>8.5260122784399996</v>
      </c>
      <c r="K10">
        <f>IF('Pr_4.5'!K10&gt;0,'Pr_4.5'!K10,0)</f>
        <v>6.5966727609799998</v>
      </c>
      <c r="L10">
        <f>IF('Pr_4.5'!L10&gt;0,'Pr_4.5'!L10,0)</f>
        <v>6.3644169524900001</v>
      </c>
      <c r="M10">
        <f>IF('Pr_4.5'!M10&gt;0,'Pr_4.5'!M10,0)</f>
        <v>9.4571325447200003</v>
      </c>
      <c r="N10">
        <f>IF('Pr_4.5'!N10&gt;0,'Pr_4.5'!N10,0)</f>
        <v>8.7097889180300001</v>
      </c>
      <c r="O10">
        <f>IF('Pr_4.5'!O10&gt;0,'Pr_4.5'!O10,0)</f>
        <v>9.0372435499599995</v>
      </c>
      <c r="P10">
        <f>IF('Pr_4.5'!P10&gt;0,'Pr_4.5'!P10,0)</f>
        <v>6.8531469156</v>
      </c>
      <c r="Q10">
        <f>IF('Pr_4.5'!Q10&gt;0,'Pr_4.5'!Q10,0)</f>
        <v>6.2401972791700002</v>
      </c>
      <c r="R10">
        <f>IF('Pr_4.5'!R10&gt;0,'Pr_4.5'!R10,0)</f>
        <v>8.3272602286200001</v>
      </c>
      <c r="S10">
        <f>IF('Pr_4.5'!S10&gt;0,'Pr_4.5'!S10,0)</f>
        <v>9.6327519069500003</v>
      </c>
      <c r="T10">
        <f>IF('Pr_4.5'!T10&gt;0,'Pr_4.5'!T10,0)</f>
        <v>5.5085342670199999</v>
      </c>
      <c r="U10">
        <f>IF('Pr_4.5'!U10&gt;0,'Pr_4.5'!U10,0)</f>
        <v>6.99249870402</v>
      </c>
      <c r="V10">
        <f>IF('Pr_4.5'!V10&gt;0,'Pr_4.5'!V10,0)</f>
        <v>9.8180164519400002</v>
      </c>
      <c r="W10">
        <f>IF('Pr_4.5'!W10&gt;0,'Pr_4.5'!W10,0)</f>
        <v>8.7661523040800002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f>IF('Pr_4.5'!AI10&gt;0,'Pr_4.5'!AI10,0)</f>
        <v>9.1281397899099996</v>
      </c>
      <c r="AJ10">
        <f>IF('Pr_4.5'!AJ10&gt;0,'Pr_4.5'!AJ10,0)</f>
        <v>10.483258666799999</v>
      </c>
      <c r="AK10">
        <f>IF('Pr_4.5'!AK10&gt;0,'Pr_4.5'!AK10,0)</f>
        <v>9.5831722259899994</v>
      </c>
      <c r="AL10">
        <f>IF('Pr_4.5'!AL10&gt;0,'Pr_4.5'!AL10,0)</f>
        <v>7.6600591864899998</v>
      </c>
      <c r="AM10">
        <f>IF('Pr_4.5'!AM10&gt;0,'Pr_4.5'!AM10,0)</f>
        <v>9.8569100183499998</v>
      </c>
      <c r="AN10">
        <f>IF('Pr_4.5'!AN10&gt;0,'Pr_4.5'!AN10,0)</f>
        <v>6.4437709650999997</v>
      </c>
      <c r="AO10">
        <f>IF('Pr_4.5'!AO10&gt;0,'Pr_4.5'!AO10,0)</f>
        <v>6.0410531155899996</v>
      </c>
      <c r="AP10">
        <f>IF('Pr_4.5'!AP10&gt;0,'Pr_4.5'!AP10,0)</f>
        <v>6.38018147908</v>
      </c>
      <c r="AQ10">
        <f>IF('Pr_4.5'!AQ10&gt;0,'Pr_4.5'!AQ10,0)</f>
        <v>5.13579138384</v>
      </c>
      <c r="AR10">
        <f>IF('Pr_4.5'!AR10&gt;0,'Pr_4.5'!AR10,0)</f>
        <v>10.6827448388</v>
      </c>
      <c r="AS10">
        <f>IF('Pr_4.5'!AS10&gt;0,'Pr_4.5'!AS10,0)</f>
        <v>8.8973959036999997</v>
      </c>
      <c r="AT10">
        <f>IF('Pr_4.5'!AT10&gt;0,'Pr_4.5'!AT10,0)</f>
        <v>10.9081732418</v>
      </c>
      <c r="AU10">
        <f>IF('Pr_4.5'!AU10&gt;0,'Pr_4.5'!AU10,0)</f>
        <v>7.3796404098700004</v>
      </c>
      <c r="AV10">
        <f>IF('Pr_4.5'!AV10&gt;0,'Pr_4.5'!AV10,0)</f>
        <v>7.3157203591900002</v>
      </c>
      <c r="AW10">
        <f>IF('Pr_4.5'!AW10&gt;0,'Pr_4.5'!AW10,0)</f>
        <v>10.586300638799999</v>
      </c>
      <c r="AX10">
        <f>IF('Pr_4.5'!AX10&gt;0,'Pr_4.5'!AX10,0)</f>
        <v>8.1410289920600007</v>
      </c>
      <c r="AY10">
        <f>IF('Pr_4.5'!AY10&gt;0,'Pr_4.5'!AY10,0)</f>
        <v>6.4382613395000003</v>
      </c>
      <c r="AZ10">
        <f>IF('Pr_4.5'!AZ10&gt;0,'Pr_4.5'!AZ10,0)</f>
        <v>8.3403419107599994</v>
      </c>
      <c r="BA10">
        <f>IF('Pr_4.5'!BA10&gt;0,'Pr_4.5'!BA10,0)</f>
        <v>10.226591428600001</v>
      </c>
      <c r="BB10">
        <f>IF('Pr_4.5'!BB10&gt;0,'Pr_4.5'!BB10,0)</f>
        <v>6.9445750783499998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f>IF('Pr_4.5'!D11&gt;0,'Pr_4.5'!D11,0)</f>
        <v>10.9733474246</v>
      </c>
      <c r="E11">
        <f>IF('Pr_4.5'!E11&gt;0,'Pr_4.5'!E11,0)</f>
        <v>9.3338037158800002</v>
      </c>
      <c r="F11">
        <f>IF('Pr_4.5'!F11&gt;0,'Pr_4.5'!F11,0)</f>
        <v>8.4181254854700001</v>
      </c>
      <c r="G11">
        <f>IF('Pr_4.5'!G11&gt;0,'Pr_4.5'!G11,0)</f>
        <v>8.3962056726699998</v>
      </c>
      <c r="H11">
        <f>IF('Pr_4.5'!H11&gt;0,'Pr_4.5'!H11,0)</f>
        <v>14.047090692899999</v>
      </c>
      <c r="I11">
        <f>IF('Pr_4.5'!I11&gt;0,'Pr_4.5'!I11,0)</f>
        <v>7.8210538114699997</v>
      </c>
      <c r="J11">
        <f>IF('Pr_4.5'!J11&gt;0,'Pr_4.5'!J11,0)</f>
        <v>8.6030578593700007</v>
      </c>
      <c r="K11">
        <f>IF('Pr_4.5'!K11&gt;0,'Pr_4.5'!K11,0)</f>
        <v>6.5833283298199996</v>
      </c>
      <c r="L11">
        <f>IF('Pr_4.5'!L11&gt;0,'Pr_4.5'!L11,0)</f>
        <v>7.2879766587399999</v>
      </c>
      <c r="M11">
        <f>IF('Pr_4.5'!M11&gt;0,'Pr_4.5'!M11,0)</f>
        <v>8.5038292519599992</v>
      </c>
      <c r="N11">
        <f>IF('Pr_4.5'!N11&gt;0,'Pr_4.5'!N11,0)</f>
        <v>7.4726885861900003</v>
      </c>
      <c r="O11">
        <f>IF('Pr_4.5'!O11&gt;0,'Pr_4.5'!O11,0)</f>
        <v>7.92119703915</v>
      </c>
      <c r="P11">
        <f>IF('Pr_4.5'!P11&gt;0,'Pr_4.5'!P11,0)</f>
        <v>7.5689794273600004</v>
      </c>
      <c r="Q11">
        <f>IF('Pr_4.5'!Q11&gt;0,'Pr_4.5'!Q11,0)</f>
        <v>6.53340377412</v>
      </c>
      <c r="R11">
        <f>IF('Pr_4.5'!R11&gt;0,'Pr_4.5'!R11,0)</f>
        <v>9.6251072712900001</v>
      </c>
      <c r="S11">
        <f>IF('Pr_4.5'!S11&gt;0,'Pr_4.5'!S11,0)</f>
        <v>7.2554855693300002</v>
      </c>
      <c r="T11">
        <f>IF('Pr_4.5'!T11&gt;0,'Pr_4.5'!T11,0)</f>
        <v>4.3654957009600004</v>
      </c>
      <c r="U11">
        <f>IF('Pr_4.5'!U11&gt;0,'Pr_4.5'!U11,0)</f>
        <v>7.7759302642600003</v>
      </c>
      <c r="V11">
        <f>IF('Pr_4.5'!V11&gt;0,'Pr_4.5'!V11,0)</f>
        <v>8.5598052900300008</v>
      </c>
      <c r="W11">
        <f>IF('Pr_4.5'!W11&gt;0,'Pr_4.5'!W11,0)</f>
        <v>9.2471780457099992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f>IF('Pr_4.5'!AI11&gt;0,'Pr_4.5'!AI11,0)</f>
        <v>11.722401316799999</v>
      </c>
      <c r="AJ11">
        <f>IF('Pr_4.5'!AJ11&gt;0,'Pr_4.5'!AJ11,0)</f>
        <v>11.4042910756</v>
      </c>
      <c r="AK11">
        <f>IF('Pr_4.5'!AK11&gt;0,'Pr_4.5'!AK11,0)</f>
        <v>6.3023512529100003</v>
      </c>
      <c r="AL11">
        <f>IF('Pr_4.5'!AL11&gt;0,'Pr_4.5'!AL11,0)</f>
        <v>8.2180987799699992</v>
      </c>
      <c r="AM11">
        <f>IF('Pr_4.5'!AM11&gt;0,'Pr_4.5'!AM11,0)</f>
        <v>10.738860106300001</v>
      </c>
      <c r="AN11">
        <f>IF('Pr_4.5'!AN11&gt;0,'Pr_4.5'!AN11,0)</f>
        <v>7.2905947360300001</v>
      </c>
      <c r="AO11">
        <f>IF('Pr_4.5'!AO11&gt;0,'Pr_4.5'!AO11,0)</f>
        <v>7.0156712049900003</v>
      </c>
      <c r="AP11">
        <f>IF('Pr_4.5'!AP11&gt;0,'Pr_4.5'!AP11,0)</f>
        <v>7.1891027377599999</v>
      </c>
      <c r="AQ11">
        <f>IF('Pr_4.5'!AQ11&gt;0,'Pr_4.5'!AQ11,0)</f>
        <v>5.2246437267000001</v>
      </c>
      <c r="AR11">
        <f>IF('Pr_4.5'!AR11&gt;0,'Pr_4.5'!AR11,0)</f>
        <v>9.4882523562099994</v>
      </c>
      <c r="AS11">
        <f>IF('Pr_4.5'!AS11&gt;0,'Pr_4.5'!AS11,0)</f>
        <v>11.9942491254</v>
      </c>
      <c r="AT11">
        <f>IF('Pr_4.5'!AT11&gt;0,'Pr_4.5'!AT11,0)</f>
        <v>12.217179226800001</v>
      </c>
      <c r="AU11">
        <f>IF('Pr_4.5'!AU11&gt;0,'Pr_4.5'!AU11,0)</f>
        <v>7.9157257317000003</v>
      </c>
      <c r="AV11">
        <f>IF('Pr_4.5'!AV11&gt;0,'Pr_4.5'!AV11,0)</f>
        <v>6.5691021350999996</v>
      </c>
      <c r="AW11">
        <f>IF('Pr_4.5'!AW11&gt;0,'Pr_4.5'!AW11,0)</f>
        <v>8.6619025855499991</v>
      </c>
      <c r="AX11">
        <f>IF('Pr_4.5'!AX11&gt;0,'Pr_4.5'!AX11,0)</f>
        <v>8.1861590709400005</v>
      </c>
      <c r="AY11">
        <f>IF('Pr_4.5'!AY11&gt;0,'Pr_4.5'!AY11,0)</f>
        <v>6.11750938584</v>
      </c>
      <c r="AZ11">
        <f>IF('Pr_4.5'!AZ11&gt;0,'Pr_4.5'!AZ11,0)</f>
        <v>7.28731068976</v>
      </c>
      <c r="BA11">
        <f>IF('Pr_4.5'!BA11&gt;0,'Pr_4.5'!BA11,0)</f>
        <v>8.3151497975600002</v>
      </c>
      <c r="BB11">
        <f>IF('Pr_4.5'!BB11&gt;0,'Pr_4.5'!BB11,0)</f>
        <v>6.6410101416899998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f>IF('Pr_4.5'!D12&gt;0,'Pr_4.5'!D12,0)</f>
        <v>10.837678955299999</v>
      </c>
      <c r="E12">
        <f>IF('Pr_4.5'!E12&gt;0,'Pr_4.5'!E12,0)</f>
        <v>5.8449367042000002</v>
      </c>
      <c r="F12">
        <f>IF('Pr_4.5'!F12&gt;0,'Pr_4.5'!F12,0)</f>
        <v>9.32551602793</v>
      </c>
      <c r="G12">
        <f>IF('Pr_4.5'!G12&gt;0,'Pr_4.5'!G12,0)</f>
        <v>8.1390391707299994</v>
      </c>
      <c r="H12">
        <f>IF('Pr_4.5'!H12&gt;0,'Pr_4.5'!H12,0)</f>
        <v>12.991419345400001</v>
      </c>
      <c r="I12">
        <f>IF('Pr_4.5'!I12&gt;0,'Pr_4.5'!I12,0)</f>
        <v>6.6359455992000003</v>
      </c>
      <c r="J12">
        <f>IF('Pr_4.5'!J12&gt;0,'Pr_4.5'!J12,0)</f>
        <v>9.9294438529000004</v>
      </c>
      <c r="K12">
        <f>IF('Pr_4.5'!K12&gt;0,'Pr_4.5'!K12,0)</f>
        <v>6.3496839831200003</v>
      </c>
      <c r="L12">
        <f>IF('Pr_4.5'!L12&gt;0,'Pr_4.5'!L12,0)</f>
        <v>6.8270995170999997</v>
      </c>
      <c r="M12">
        <f>IF('Pr_4.5'!M12&gt;0,'Pr_4.5'!M12,0)</f>
        <v>8.9687175431499995</v>
      </c>
      <c r="N12">
        <f>IF('Pr_4.5'!N12&gt;0,'Pr_4.5'!N12,0)</f>
        <v>6.5132119162500004</v>
      </c>
      <c r="O12">
        <f>IF('Pr_4.5'!O12&gt;0,'Pr_4.5'!O12,0)</f>
        <v>10.525459763300001</v>
      </c>
      <c r="P12">
        <f>IF('Pr_4.5'!P12&gt;0,'Pr_4.5'!P12,0)</f>
        <v>10.4183899939</v>
      </c>
      <c r="Q12">
        <f>IF('Pr_4.5'!Q12&gt;0,'Pr_4.5'!Q12,0)</f>
        <v>7.6525684044300002</v>
      </c>
      <c r="R12">
        <f>IF('Pr_4.5'!R12&gt;0,'Pr_4.5'!R12,0)</f>
        <v>9.9761780669599993</v>
      </c>
      <c r="S12">
        <f>IF('Pr_4.5'!S12&gt;0,'Pr_4.5'!S12,0)</f>
        <v>7.2272185719599999</v>
      </c>
      <c r="T12">
        <f>IF('Pr_4.5'!T12&gt;0,'Pr_4.5'!T12,0)</f>
        <v>4.6536510886000002</v>
      </c>
      <c r="U12">
        <f>IF('Pr_4.5'!U12&gt;0,'Pr_4.5'!U12,0)</f>
        <v>8.2479007068700003</v>
      </c>
      <c r="V12">
        <f>IF('Pr_4.5'!V12&gt;0,'Pr_4.5'!V12,0)</f>
        <v>6.8712810984299999</v>
      </c>
      <c r="W12">
        <f>IF('Pr_4.5'!W12&gt;0,'Pr_4.5'!W12,0)</f>
        <v>7.5681084046200002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f>IF('Pr_4.5'!AI12&gt;0,'Pr_4.5'!AI12,0)</f>
        <v>10.798394524000001</v>
      </c>
      <c r="AJ12">
        <f>IF('Pr_4.5'!AJ12&gt;0,'Pr_4.5'!AJ12,0)</f>
        <v>8.1631149303600008</v>
      </c>
      <c r="AK12">
        <f>IF('Pr_4.5'!AK12&gt;0,'Pr_4.5'!AK12,0)</f>
        <v>9.4705155848900002</v>
      </c>
      <c r="AL12">
        <f>IF('Pr_4.5'!AL12&gt;0,'Pr_4.5'!AL12,0)</f>
        <v>9.2972888872600006</v>
      </c>
      <c r="AM12">
        <f>IF('Pr_4.5'!AM12&gt;0,'Pr_4.5'!AM12,0)</f>
        <v>10.052749092399999</v>
      </c>
      <c r="AN12">
        <f>IF('Pr_4.5'!AN12&gt;0,'Pr_4.5'!AN12,0)</f>
        <v>7.4850382687100003</v>
      </c>
      <c r="AO12">
        <f>IF('Pr_4.5'!AO12&gt;0,'Pr_4.5'!AO12,0)</f>
        <v>9.1883172518399991</v>
      </c>
      <c r="AP12">
        <f>IF('Pr_4.5'!AP12&gt;0,'Pr_4.5'!AP12,0)</f>
        <v>7.1525862558200002</v>
      </c>
      <c r="AQ12">
        <f>IF('Pr_4.5'!AQ12&gt;0,'Pr_4.5'!AQ12,0)</f>
        <v>7.6397853228499999</v>
      </c>
      <c r="AR12">
        <f>IF('Pr_4.5'!AR12&gt;0,'Pr_4.5'!AR12,0)</f>
        <v>10.2520560491</v>
      </c>
      <c r="AS12">
        <f>IF('Pr_4.5'!AS12&gt;0,'Pr_4.5'!AS12,0)</f>
        <v>10.2912247961</v>
      </c>
      <c r="AT12">
        <f>IF('Pr_4.5'!AT12&gt;0,'Pr_4.5'!AT12,0)</f>
        <v>12.6748241634</v>
      </c>
      <c r="AU12">
        <f>IF('Pr_4.5'!AU12&gt;0,'Pr_4.5'!AU12,0)</f>
        <v>6.4925483913299997</v>
      </c>
      <c r="AV12">
        <f>IF('Pr_4.5'!AV12&gt;0,'Pr_4.5'!AV12,0)</f>
        <v>6.9966545716699997</v>
      </c>
      <c r="AW12">
        <f>IF('Pr_4.5'!AW12&gt;0,'Pr_4.5'!AW12,0)</f>
        <v>8.0876243889699992</v>
      </c>
      <c r="AX12">
        <f>IF('Pr_4.5'!AX12&gt;0,'Pr_4.5'!AX12,0)</f>
        <v>6.6746770424099999</v>
      </c>
      <c r="AY12">
        <f>IF('Pr_4.5'!AY12&gt;0,'Pr_4.5'!AY12,0)</f>
        <v>6.0901709758799996</v>
      </c>
      <c r="AZ12">
        <f>IF('Pr_4.5'!AZ12&gt;0,'Pr_4.5'!AZ12,0)</f>
        <v>6.45580305988</v>
      </c>
      <c r="BA12">
        <f>IF('Pr_4.5'!BA12&gt;0,'Pr_4.5'!BA12,0)</f>
        <v>7.7823598138000003</v>
      </c>
      <c r="BB12">
        <f>IF('Pr_4.5'!BB12&gt;0,'Pr_4.5'!BB12,0)</f>
        <v>5.2432832380500001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f>IF('Pr_4.5'!D13&gt;0,'Pr_4.5'!D13,0)</f>
        <v>10.3986466884</v>
      </c>
      <c r="E13">
        <f>IF('Pr_4.5'!E13&gt;0,'Pr_4.5'!E13,0)</f>
        <v>5.2888438893699998</v>
      </c>
      <c r="F13">
        <f>IF('Pr_4.5'!F13&gt;0,'Pr_4.5'!F13,0)</f>
        <v>8.7329055343099995</v>
      </c>
      <c r="G13">
        <f>IF('Pr_4.5'!G13&gt;0,'Pr_4.5'!G13,0)</f>
        <v>9.2172619712599992</v>
      </c>
      <c r="H13">
        <f>IF('Pr_4.5'!H13&gt;0,'Pr_4.5'!H13,0)</f>
        <v>12.300111089</v>
      </c>
      <c r="I13">
        <f>IF('Pr_4.5'!I13&gt;0,'Pr_4.5'!I13,0)</f>
        <v>7.0025822238100002</v>
      </c>
      <c r="J13">
        <f>IF('Pr_4.5'!J13&gt;0,'Pr_4.5'!J13,0)</f>
        <v>7.1506440712000003</v>
      </c>
      <c r="K13">
        <f>IF('Pr_4.5'!K13&gt;0,'Pr_4.5'!K13,0)</f>
        <v>5.6517615917399997</v>
      </c>
      <c r="L13">
        <f>IF('Pr_4.5'!L13&gt;0,'Pr_4.5'!L13,0)</f>
        <v>6.6457949191400001</v>
      </c>
      <c r="M13">
        <f>IF('Pr_4.5'!M13&gt;0,'Pr_4.5'!M13,0)</f>
        <v>7.4874305075400001</v>
      </c>
      <c r="N13">
        <f>IF('Pr_4.5'!N13&gt;0,'Pr_4.5'!N13,0)</f>
        <v>6.1847738578299998</v>
      </c>
      <c r="O13">
        <f>IF('Pr_4.5'!O13&gt;0,'Pr_4.5'!O13,0)</f>
        <v>8.5688784155699995</v>
      </c>
      <c r="P13">
        <f>IF('Pr_4.5'!P13&gt;0,'Pr_4.5'!P13,0)</f>
        <v>9.6371813161199995</v>
      </c>
      <c r="Q13">
        <f>IF('Pr_4.5'!Q13&gt;0,'Pr_4.5'!Q13,0)</f>
        <v>7.0619400547</v>
      </c>
      <c r="R13">
        <f>IF('Pr_4.5'!R13&gt;0,'Pr_4.5'!R13,0)</f>
        <v>8.1221044040399999</v>
      </c>
      <c r="S13">
        <f>IF('Pr_4.5'!S13&gt;0,'Pr_4.5'!S13,0)</f>
        <v>6.9749026469800004</v>
      </c>
      <c r="T13">
        <f>IF('Pr_4.5'!T13&gt;0,'Pr_4.5'!T13,0)</f>
        <v>6.7225808691899998</v>
      </c>
      <c r="U13">
        <f>IF('Pr_4.5'!U13&gt;0,'Pr_4.5'!U13,0)</f>
        <v>7.7866801026300001</v>
      </c>
      <c r="V13">
        <f>IF('Pr_4.5'!V13&gt;0,'Pr_4.5'!V13,0)</f>
        <v>6.5184326292700003</v>
      </c>
      <c r="W13">
        <f>IF('Pr_4.5'!W13&gt;0,'Pr_4.5'!W13,0)</f>
        <v>7.9479571675600003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f>IF('Pr_4.5'!AI13&gt;0,'Pr_4.5'!AI13,0)</f>
        <v>9.5288389615</v>
      </c>
      <c r="AJ13">
        <f>IF('Pr_4.5'!AJ13&gt;0,'Pr_4.5'!AJ13,0)</f>
        <v>7.0479900282000001</v>
      </c>
      <c r="AK13">
        <f>IF('Pr_4.5'!AK13&gt;0,'Pr_4.5'!AK13,0)</f>
        <v>9.4786046517500004</v>
      </c>
      <c r="AL13">
        <f>IF('Pr_4.5'!AL13&gt;0,'Pr_4.5'!AL13,0)</f>
        <v>8.28239248661</v>
      </c>
      <c r="AM13">
        <f>IF('Pr_4.5'!AM13&gt;0,'Pr_4.5'!AM13,0)</f>
        <v>10.579059876000001</v>
      </c>
      <c r="AN13">
        <f>IF('Pr_4.5'!AN13&gt;0,'Pr_4.5'!AN13,0)</f>
        <v>8.9556345442299996</v>
      </c>
      <c r="AO13">
        <f>IF('Pr_4.5'!AO13&gt;0,'Pr_4.5'!AO13,0)</f>
        <v>8.1351952970199992</v>
      </c>
      <c r="AP13">
        <f>IF('Pr_4.5'!AP13&gt;0,'Pr_4.5'!AP13,0)</f>
        <v>7.2362942119999998</v>
      </c>
      <c r="AQ13">
        <f>IF('Pr_4.5'!AQ13&gt;0,'Pr_4.5'!AQ13,0)</f>
        <v>6.5846874710199996</v>
      </c>
      <c r="AR13">
        <f>IF('Pr_4.5'!AR13&gt;0,'Pr_4.5'!AR13,0)</f>
        <v>9.4731954076400005</v>
      </c>
      <c r="AS13">
        <f>IF('Pr_4.5'!AS13&gt;0,'Pr_4.5'!AS13,0)</f>
        <v>8.4238513288900005</v>
      </c>
      <c r="AT13">
        <f>IF('Pr_4.5'!AT13&gt;0,'Pr_4.5'!AT13,0)</f>
        <v>11.577427498900001</v>
      </c>
      <c r="AU13">
        <f>IF('Pr_4.5'!AU13&gt;0,'Pr_4.5'!AU13,0)</f>
        <v>8.9761813226200005</v>
      </c>
      <c r="AV13">
        <f>IF('Pr_4.5'!AV13&gt;0,'Pr_4.5'!AV13,0)</f>
        <v>7.3753149090600001</v>
      </c>
      <c r="AW13">
        <f>IF('Pr_4.5'!AW13&gt;0,'Pr_4.5'!AW13,0)</f>
        <v>5.8159395947899997</v>
      </c>
      <c r="AX13">
        <f>IF('Pr_4.5'!AX13&gt;0,'Pr_4.5'!AX13,0)</f>
        <v>5.6452320145600003</v>
      </c>
      <c r="AY13">
        <f>IF('Pr_4.5'!AY13&gt;0,'Pr_4.5'!AY13,0)</f>
        <v>8.1651045349700002</v>
      </c>
      <c r="AZ13">
        <f>IF('Pr_4.5'!AZ13&gt;0,'Pr_4.5'!AZ13,0)</f>
        <v>6.6626359013099998</v>
      </c>
      <c r="BA13">
        <f>IF('Pr_4.5'!BA13&gt;0,'Pr_4.5'!BA13,0)</f>
        <v>8.65861780993</v>
      </c>
      <c r="BB13">
        <f>IF('Pr_4.5'!BB13&gt;0,'Pr_4.5'!BB13,0)</f>
        <v>6.4339415906099999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f>IF('Pr_4.5'!D14&gt;0,'Pr_4.5'!D14,0)</f>
        <v>9.6080640275399993</v>
      </c>
      <c r="E14">
        <f>IF('Pr_4.5'!E14&gt;0,'Pr_4.5'!E14,0)</f>
        <v>5.4094478810200002</v>
      </c>
      <c r="F14">
        <f>IF('Pr_4.5'!F14&gt;0,'Pr_4.5'!F14,0)</f>
        <v>8.2633688645600003</v>
      </c>
      <c r="G14">
        <f>IF('Pr_4.5'!G14&gt;0,'Pr_4.5'!G14,0)</f>
        <v>7.1979152408899996</v>
      </c>
      <c r="H14">
        <f>IF('Pr_4.5'!H14&gt;0,'Pr_4.5'!H14,0)</f>
        <v>10.194448277899999</v>
      </c>
      <c r="I14">
        <f>IF('Pr_4.5'!I14&gt;0,'Pr_4.5'!I14,0)</f>
        <v>8.2871410503699998</v>
      </c>
      <c r="J14">
        <f>IF('Pr_4.5'!J14&gt;0,'Pr_4.5'!J14,0)</f>
        <v>7.0245402810700002</v>
      </c>
      <c r="K14">
        <f>IF('Pr_4.5'!K14&gt;0,'Pr_4.5'!K14,0)</f>
        <v>6.4393730334099999</v>
      </c>
      <c r="L14">
        <f>IF('Pr_4.5'!L14&gt;0,'Pr_4.5'!L14,0)</f>
        <v>5.9899191749999998</v>
      </c>
      <c r="M14">
        <f>IF('Pr_4.5'!M14&gt;0,'Pr_4.5'!M14,0)</f>
        <v>9.5513631651100006</v>
      </c>
      <c r="N14">
        <f>IF('Pr_4.5'!N14&gt;0,'Pr_4.5'!N14,0)</f>
        <v>6.7019980512300004</v>
      </c>
      <c r="O14">
        <f>IF('Pr_4.5'!O14&gt;0,'Pr_4.5'!O14,0)</f>
        <v>8.8493332955399993</v>
      </c>
      <c r="P14">
        <f>IF('Pr_4.5'!P14&gt;0,'Pr_4.5'!P14,0)</f>
        <v>9.5380499075399996</v>
      </c>
      <c r="Q14">
        <f>IF('Pr_4.5'!Q14&gt;0,'Pr_4.5'!Q14,0)</f>
        <v>6.6916692413299996</v>
      </c>
      <c r="R14">
        <f>IF('Pr_4.5'!R14&gt;0,'Pr_4.5'!R14,0)</f>
        <v>7.2508350374299999</v>
      </c>
      <c r="S14">
        <f>IF('Pr_4.5'!S14&gt;0,'Pr_4.5'!S14,0)</f>
        <v>9.2738546645</v>
      </c>
      <c r="T14">
        <f>IF('Pr_4.5'!T14&gt;0,'Pr_4.5'!T14,0)</f>
        <v>5.5900637339900001</v>
      </c>
      <c r="U14">
        <f>IF('Pr_4.5'!U14&gt;0,'Pr_4.5'!U14,0)</f>
        <v>7.9202073051799999</v>
      </c>
      <c r="V14">
        <f>IF('Pr_4.5'!V14&gt;0,'Pr_4.5'!V14,0)</f>
        <v>7.0066620742100003</v>
      </c>
      <c r="W14">
        <f>IF('Pr_4.5'!W14&gt;0,'Pr_4.5'!W14,0)</f>
        <v>6.9262044702400001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f>IF('Pr_4.5'!AI14&gt;0,'Pr_4.5'!AI14,0)</f>
        <v>10.8123851991</v>
      </c>
      <c r="AJ14">
        <f>IF('Pr_4.5'!AJ14&gt;0,'Pr_4.5'!AJ14,0)</f>
        <v>6.3814269218600002</v>
      </c>
      <c r="AK14">
        <f>IF('Pr_4.5'!AK14&gt;0,'Pr_4.5'!AK14,0)</f>
        <v>8.3057649967299998</v>
      </c>
      <c r="AL14">
        <f>IF('Pr_4.5'!AL14&gt;0,'Pr_4.5'!AL14,0)</f>
        <v>7.5677531993100002</v>
      </c>
      <c r="AM14">
        <f>IF('Pr_4.5'!AM14&gt;0,'Pr_4.5'!AM14,0)</f>
        <v>10.1642016593</v>
      </c>
      <c r="AN14">
        <f>IF('Pr_4.5'!AN14&gt;0,'Pr_4.5'!AN14,0)</f>
        <v>8.34261841981</v>
      </c>
      <c r="AO14">
        <f>IF('Pr_4.5'!AO14&gt;0,'Pr_4.5'!AO14,0)</f>
        <v>6.6368596018400003</v>
      </c>
      <c r="AP14">
        <f>IF('Pr_4.5'!AP14&gt;0,'Pr_4.5'!AP14,0)</f>
        <v>6.9396997355999996</v>
      </c>
      <c r="AQ14">
        <f>IF('Pr_4.5'!AQ14&gt;0,'Pr_4.5'!AQ14,0)</f>
        <v>7.7629963311100001</v>
      </c>
      <c r="AR14">
        <f>IF('Pr_4.5'!AR14&gt;0,'Pr_4.5'!AR14,0)</f>
        <v>8.7998800393999996</v>
      </c>
      <c r="AS14">
        <f>IF('Pr_4.5'!AS14&gt;0,'Pr_4.5'!AS14,0)</f>
        <v>7.2883068793900003</v>
      </c>
      <c r="AT14">
        <f>IF('Pr_4.5'!AT14&gt;0,'Pr_4.5'!AT14,0)</f>
        <v>10.4183522749</v>
      </c>
      <c r="AU14">
        <f>IF('Pr_4.5'!AU14&gt;0,'Pr_4.5'!AU14,0)</f>
        <v>9.3609959582000002</v>
      </c>
      <c r="AV14">
        <f>IF('Pr_4.5'!AV14&gt;0,'Pr_4.5'!AV14,0)</f>
        <v>7.34977896987</v>
      </c>
      <c r="AW14">
        <f>IF('Pr_4.5'!AW14&gt;0,'Pr_4.5'!AW14,0)</f>
        <v>6.4367439650799998</v>
      </c>
      <c r="AX14">
        <f>IF('Pr_4.5'!AX14&gt;0,'Pr_4.5'!AX14,0)</f>
        <v>6.3952866947500002</v>
      </c>
      <c r="AY14">
        <f>IF('Pr_4.5'!AY14&gt;0,'Pr_4.5'!AY14,0)</f>
        <v>7.0273658880200003</v>
      </c>
      <c r="AZ14">
        <f>IF('Pr_4.5'!AZ14&gt;0,'Pr_4.5'!AZ14,0)</f>
        <v>7.2521087733599998</v>
      </c>
      <c r="BA14">
        <f>IF('Pr_4.5'!BA14&gt;0,'Pr_4.5'!BA14,0)</f>
        <v>8.6702803578100003</v>
      </c>
      <c r="BB14">
        <f>IF('Pr_4.5'!BB14&gt;0,'Pr_4.5'!BB14,0)</f>
        <v>7.0557019040100002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f>IF('Pr_4.5'!D15&gt;0,'Pr_4.5'!D15,0)</f>
        <v>8.9330877068600003</v>
      </c>
      <c r="E15">
        <f>IF('Pr_4.5'!E15&gt;0,'Pr_4.5'!E15,0)</f>
        <v>8.4415969780100006</v>
      </c>
      <c r="F15">
        <f>IF('Pr_4.5'!F15&gt;0,'Pr_4.5'!F15,0)</f>
        <v>8.2966037792500007</v>
      </c>
      <c r="G15">
        <f>IF('Pr_4.5'!G15&gt;0,'Pr_4.5'!G15,0)</f>
        <v>6.1305997361099998</v>
      </c>
      <c r="H15">
        <f>IF('Pr_4.5'!H15&gt;0,'Pr_4.5'!H15,0)</f>
        <v>9.3347631163100004</v>
      </c>
      <c r="I15">
        <f>IF('Pr_4.5'!I15&gt;0,'Pr_4.5'!I15,0)</f>
        <v>9.9105896881900009</v>
      </c>
      <c r="J15">
        <f>IF('Pr_4.5'!J15&gt;0,'Pr_4.5'!J15,0)</f>
        <v>7.8565591256899996</v>
      </c>
      <c r="K15">
        <f>IF('Pr_4.5'!K15&gt;0,'Pr_4.5'!K15,0)</f>
        <v>6.4041880529000004</v>
      </c>
      <c r="L15">
        <f>IF('Pr_4.5'!L15&gt;0,'Pr_4.5'!L15,0)</f>
        <v>6.1287024531499998</v>
      </c>
      <c r="M15">
        <f>IF('Pr_4.5'!M15&gt;0,'Pr_4.5'!M15,0)</f>
        <v>10.7081293539</v>
      </c>
      <c r="N15">
        <f>IF('Pr_4.5'!N15&gt;0,'Pr_4.5'!N15,0)</f>
        <v>8.3540831907099999</v>
      </c>
      <c r="O15">
        <f>IF('Pr_4.5'!O15&gt;0,'Pr_4.5'!O15,0)</f>
        <v>8.9948021451700004</v>
      </c>
      <c r="P15">
        <f>IF('Pr_4.5'!P15&gt;0,'Pr_4.5'!P15,0)</f>
        <v>7.4251545529299996</v>
      </c>
      <c r="Q15">
        <f>IF('Pr_4.5'!Q15&gt;0,'Pr_4.5'!Q15,0)</f>
        <v>6.7044758405199998</v>
      </c>
      <c r="R15">
        <f>IF('Pr_4.5'!R15&gt;0,'Pr_4.5'!R15,0)</f>
        <v>7.6681230293600002</v>
      </c>
      <c r="S15">
        <f>IF('Pr_4.5'!S15&gt;0,'Pr_4.5'!S15,0)</f>
        <v>8.9578985873000008</v>
      </c>
      <c r="T15">
        <f>IF('Pr_4.5'!T15&gt;0,'Pr_4.5'!T15,0)</f>
        <v>5.7929043553400001</v>
      </c>
      <c r="U15">
        <f>IF('Pr_4.5'!U15&gt;0,'Pr_4.5'!U15,0)</f>
        <v>7.14873292479</v>
      </c>
      <c r="V15">
        <f>IF('Pr_4.5'!V15&gt;0,'Pr_4.5'!V15,0)</f>
        <v>7.9341810186500004</v>
      </c>
      <c r="W15">
        <f>IF('Pr_4.5'!W15&gt;0,'Pr_4.5'!W15,0)</f>
        <v>7.7055932588199996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f>IF('Pr_4.5'!AI15&gt;0,'Pr_4.5'!AI15,0)</f>
        <v>11.106559173200001</v>
      </c>
      <c r="AJ15">
        <f>IF('Pr_4.5'!AJ15&gt;0,'Pr_4.5'!AJ15,0)</f>
        <v>7.5832700924400003</v>
      </c>
      <c r="AK15">
        <f>IF('Pr_4.5'!AK15&gt;0,'Pr_4.5'!AK15,0)</f>
        <v>7.2630341061500001</v>
      </c>
      <c r="AL15">
        <f>IF('Pr_4.5'!AL15&gt;0,'Pr_4.5'!AL15,0)</f>
        <v>7.2144982130799997</v>
      </c>
      <c r="AM15">
        <f>IF('Pr_4.5'!AM15&gt;0,'Pr_4.5'!AM15,0)</f>
        <v>11.0855644939</v>
      </c>
      <c r="AN15">
        <f>IF('Pr_4.5'!AN15&gt;0,'Pr_4.5'!AN15,0)</f>
        <v>7.7279358987600002</v>
      </c>
      <c r="AO15">
        <f>IF('Pr_4.5'!AO15&gt;0,'Pr_4.5'!AO15,0)</f>
        <v>8.0614664880200007</v>
      </c>
      <c r="AP15">
        <f>IF('Pr_4.5'!AP15&gt;0,'Pr_4.5'!AP15,0)</f>
        <v>6.6758666795800004</v>
      </c>
      <c r="AQ15">
        <f>IF('Pr_4.5'!AQ15&gt;0,'Pr_4.5'!AQ15,0)</f>
        <v>6.8797682670900002</v>
      </c>
      <c r="AR15">
        <f>IF('Pr_4.5'!AR15&gt;0,'Pr_4.5'!AR15,0)</f>
        <v>9.6424040260100004</v>
      </c>
      <c r="AS15">
        <f>IF('Pr_4.5'!AS15&gt;0,'Pr_4.5'!AS15,0)</f>
        <v>7.9974743453999997</v>
      </c>
      <c r="AT15">
        <f>IF('Pr_4.5'!AT15&gt;0,'Pr_4.5'!AT15,0)</f>
        <v>10.8234084199</v>
      </c>
      <c r="AU15">
        <f>IF('Pr_4.5'!AU15&gt;0,'Pr_4.5'!AU15,0)</f>
        <v>8.2545948681300008</v>
      </c>
      <c r="AV15">
        <f>IF('Pr_4.5'!AV15&gt;0,'Pr_4.5'!AV15,0)</f>
        <v>6.6036948140799998</v>
      </c>
      <c r="AW15">
        <f>IF('Pr_4.5'!AW15&gt;0,'Pr_4.5'!AW15,0)</f>
        <v>6.47522959428</v>
      </c>
      <c r="AX15">
        <f>IF('Pr_4.5'!AX15&gt;0,'Pr_4.5'!AX15,0)</f>
        <v>9.0211741565299999</v>
      </c>
      <c r="AY15">
        <f>IF('Pr_4.5'!AY15&gt;0,'Pr_4.5'!AY15,0)</f>
        <v>5.8972584503999999</v>
      </c>
      <c r="AZ15">
        <f>IF('Pr_4.5'!AZ15&gt;0,'Pr_4.5'!AZ15,0)</f>
        <v>8.8621980119800003</v>
      </c>
      <c r="BA15">
        <f>IF('Pr_4.5'!BA15&gt;0,'Pr_4.5'!BA15,0)</f>
        <v>7.9573322919200002</v>
      </c>
      <c r="BB15">
        <f>IF('Pr_4.5'!BB15&gt;0,'Pr_4.5'!BB15,0)</f>
        <v>7.7392160283600004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f>IF('Pr_4.5'!D16&gt;0,'Pr_4.5'!D16,0)</f>
        <v>9.7005469640200008</v>
      </c>
      <c r="E16">
        <f>IF('Pr_4.5'!E16&gt;0,'Pr_4.5'!E16,0)</f>
        <v>9.0474032986800008</v>
      </c>
      <c r="F16">
        <f>IF('Pr_4.5'!F16&gt;0,'Pr_4.5'!F16,0)</f>
        <v>7.7104646838499997</v>
      </c>
      <c r="G16">
        <f>IF('Pr_4.5'!G16&gt;0,'Pr_4.5'!G16,0)</f>
        <v>6.5174932135199999</v>
      </c>
      <c r="H16">
        <f>IF('Pr_4.5'!H16&gt;0,'Pr_4.5'!H16,0)</f>
        <v>8.70748808932</v>
      </c>
      <c r="I16">
        <f>IF('Pr_4.5'!I16&gt;0,'Pr_4.5'!I16,0)</f>
        <v>7.8402844926400004</v>
      </c>
      <c r="J16">
        <f>IF('Pr_4.5'!J16&gt;0,'Pr_4.5'!J16,0)</f>
        <v>8.2607269696699994</v>
      </c>
      <c r="K16">
        <f>IF('Pr_4.5'!K16&gt;0,'Pr_4.5'!K16,0)</f>
        <v>6.97773684665</v>
      </c>
      <c r="L16">
        <f>IF('Pr_4.5'!L16&gt;0,'Pr_4.5'!L16,0)</f>
        <v>7.6505596248999996</v>
      </c>
      <c r="M16">
        <f>IF('Pr_4.5'!M16&gt;0,'Pr_4.5'!M16,0)</f>
        <v>10.2833892583</v>
      </c>
      <c r="N16">
        <f>IF('Pr_4.5'!N16&gt;0,'Pr_4.5'!N16,0)</f>
        <v>9.0445266425199993</v>
      </c>
      <c r="O16">
        <f>IF('Pr_4.5'!O16&gt;0,'Pr_4.5'!O16,0)</f>
        <v>9.7987114768900003</v>
      </c>
      <c r="P16">
        <f>IF('Pr_4.5'!P16&gt;0,'Pr_4.5'!P16,0)</f>
        <v>5.9755968897800003</v>
      </c>
      <c r="Q16">
        <f>IF('Pr_4.5'!Q16&gt;0,'Pr_4.5'!Q16,0)</f>
        <v>6.7428399918100004</v>
      </c>
      <c r="R16">
        <f>IF('Pr_4.5'!R16&gt;0,'Pr_4.5'!R16,0)</f>
        <v>6.2265980283699998</v>
      </c>
      <c r="S16">
        <f>IF('Pr_4.5'!S16&gt;0,'Pr_4.5'!S16,0)</f>
        <v>8.4487044326900005</v>
      </c>
      <c r="T16">
        <f>IF('Pr_4.5'!T16&gt;0,'Pr_4.5'!T16,0)</f>
        <v>5.5565364627699996</v>
      </c>
      <c r="U16">
        <f>IF('Pr_4.5'!U16&gt;0,'Pr_4.5'!U16,0)</f>
        <v>6.7268644744100001</v>
      </c>
      <c r="V16">
        <f>IF('Pr_4.5'!V16&gt;0,'Pr_4.5'!V16,0)</f>
        <v>7.7129563353100004</v>
      </c>
      <c r="W16">
        <f>IF('Pr_4.5'!W16&gt;0,'Pr_4.5'!W16,0)</f>
        <v>7.2956701007799998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f>IF('Pr_4.5'!AI16&gt;0,'Pr_4.5'!AI16,0)</f>
        <v>9.6723179167800009</v>
      </c>
      <c r="AJ16">
        <f>IF('Pr_4.5'!AJ16&gt;0,'Pr_4.5'!AJ16,0)</f>
        <v>8.0293734910500003</v>
      </c>
      <c r="AK16">
        <f>IF('Pr_4.5'!AK16&gt;0,'Pr_4.5'!AK16,0)</f>
        <v>7.7162330964799999</v>
      </c>
      <c r="AL16">
        <f>IF('Pr_4.5'!AL16&gt;0,'Pr_4.5'!AL16,0)</f>
        <v>6.5242935508900004</v>
      </c>
      <c r="AM16">
        <f>IF('Pr_4.5'!AM16&gt;0,'Pr_4.5'!AM16,0)</f>
        <v>9.1965281161100005</v>
      </c>
      <c r="AN16">
        <f>IF('Pr_4.5'!AN16&gt;0,'Pr_4.5'!AN16,0)</f>
        <v>8.9424567150800005</v>
      </c>
      <c r="AO16">
        <f>IF('Pr_4.5'!AO16&gt;0,'Pr_4.5'!AO16,0)</f>
        <v>7.1455386070999998</v>
      </c>
      <c r="AP16">
        <f>IF('Pr_4.5'!AP16&gt;0,'Pr_4.5'!AP16,0)</f>
        <v>7.5202233305600004</v>
      </c>
      <c r="AQ16">
        <f>IF('Pr_4.5'!AQ16&gt;0,'Pr_4.5'!AQ16,0)</f>
        <v>7.2241665303599998</v>
      </c>
      <c r="AR16">
        <f>IF('Pr_4.5'!AR16&gt;0,'Pr_4.5'!AR16,0)</f>
        <v>9.5295390765099999</v>
      </c>
      <c r="AS16">
        <f>IF('Pr_4.5'!AS16&gt;0,'Pr_4.5'!AS16,0)</f>
        <v>7.56802747453</v>
      </c>
      <c r="AT16">
        <f>IF('Pr_4.5'!AT16&gt;0,'Pr_4.5'!AT16,0)</f>
        <v>9.1270691426599999</v>
      </c>
      <c r="AU16">
        <f>IF('Pr_4.5'!AU16&gt;0,'Pr_4.5'!AU16,0)</f>
        <v>8.4664275001</v>
      </c>
      <c r="AV16">
        <f>IF('Pr_4.5'!AV16&gt;0,'Pr_4.5'!AV16,0)</f>
        <v>6.8499371378799996</v>
      </c>
      <c r="AW16">
        <f>IF('Pr_4.5'!AW16&gt;0,'Pr_4.5'!AW16,0)</f>
        <v>6.9916168621199999</v>
      </c>
      <c r="AX16">
        <f>IF('Pr_4.5'!AX16&gt;0,'Pr_4.5'!AX16,0)</f>
        <v>10.2969786577</v>
      </c>
      <c r="AY16">
        <f>IF('Pr_4.5'!AY16&gt;0,'Pr_4.5'!AY16,0)</f>
        <v>5.5742133578399997</v>
      </c>
      <c r="AZ16">
        <f>IF('Pr_4.5'!AZ16&gt;0,'Pr_4.5'!AZ16,0)</f>
        <v>8.5943684377499991</v>
      </c>
      <c r="BA16">
        <f>IF('Pr_4.5'!BA16&gt;0,'Pr_4.5'!BA16,0)</f>
        <v>7.88592796946</v>
      </c>
      <c r="BB16">
        <f>IF('Pr_4.5'!BB16&gt;0,'Pr_4.5'!BB16,0)</f>
        <v>10.330799637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f>IF('Pr_4.5'!D17&gt;0,'Pr_4.5'!D17,0)</f>
        <v>9.1056547308799995</v>
      </c>
      <c r="E17">
        <f>IF('Pr_4.5'!E17&gt;0,'Pr_4.5'!E17,0)</f>
        <v>11.853010020499999</v>
      </c>
      <c r="F17">
        <f>IF('Pr_4.5'!F17&gt;0,'Pr_4.5'!F17,0)</f>
        <v>7.2691027261299999</v>
      </c>
      <c r="G17">
        <f>IF('Pr_4.5'!G17&gt;0,'Pr_4.5'!G17,0)</f>
        <v>7.0008845125199999</v>
      </c>
      <c r="H17">
        <f>IF('Pr_4.5'!H17&gt;0,'Pr_4.5'!H17,0)</f>
        <v>8.0340620554300006</v>
      </c>
      <c r="I17">
        <f>IF('Pr_4.5'!I17&gt;0,'Pr_4.5'!I17,0)</f>
        <v>7.6411376120499996</v>
      </c>
      <c r="J17">
        <f>IF('Pr_4.5'!J17&gt;0,'Pr_4.5'!J17,0)</f>
        <v>7.6232678288500004</v>
      </c>
      <c r="K17">
        <f>IF('Pr_4.5'!K17&gt;0,'Pr_4.5'!K17,0)</f>
        <v>7.0471294317600002</v>
      </c>
      <c r="L17">
        <f>IF('Pr_4.5'!L17&gt;0,'Pr_4.5'!L17,0)</f>
        <v>5.8147805415300002</v>
      </c>
      <c r="M17">
        <f>IF('Pr_4.5'!M17&gt;0,'Pr_4.5'!M17,0)</f>
        <v>9.1726842931799997</v>
      </c>
      <c r="N17">
        <f>IF('Pr_4.5'!N17&gt;0,'Pr_4.5'!N17,0)</f>
        <v>9.7742779225700005</v>
      </c>
      <c r="O17">
        <f>IF('Pr_4.5'!O17&gt;0,'Pr_4.5'!O17,0)</f>
        <v>9.3533075020100007</v>
      </c>
      <c r="P17">
        <f>IF('Pr_4.5'!P17&gt;0,'Pr_4.5'!P17,0)</f>
        <v>5.3686714568399996</v>
      </c>
      <c r="Q17">
        <f>IF('Pr_4.5'!Q17&gt;0,'Pr_4.5'!Q17,0)</f>
        <v>7.2248739534500004</v>
      </c>
      <c r="R17">
        <f>IF('Pr_4.5'!R17&gt;0,'Pr_4.5'!R17,0)</f>
        <v>6.7242012458499998</v>
      </c>
      <c r="S17">
        <f>IF('Pr_4.5'!S17&gt;0,'Pr_4.5'!S17,0)</f>
        <v>9.2253646886599991</v>
      </c>
      <c r="T17">
        <f>IF('Pr_4.5'!T17&gt;0,'Pr_4.5'!T17,0)</f>
        <v>5.8472874283699996</v>
      </c>
      <c r="U17">
        <f>IF('Pr_4.5'!U17&gt;0,'Pr_4.5'!U17,0)</f>
        <v>7.8977064052800001</v>
      </c>
      <c r="V17">
        <f>IF('Pr_4.5'!V17&gt;0,'Pr_4.5'!V17,0)</f>
        <v>9.0017491203700004</v>
      </c>
      <c r="W17">
        <f>IF('Pr_4.5'!W17&gt;0,'Pr_4.5'!W17,0)</f>
        <v>5.8650299639899997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f>IF('Pr_4.5'!AI17&gt;0,'Pr_4.5'!AI17,0)</f>
        <v>8.5598130637499992</v>
      </c>
      <c r="AJ17">
        <f>IF('Pr_4.5'!AJ17&gt;0,'Pr_4.5'!AJ17,0)</f>
        <v>8.6498866092399993</v>
      </c>
      <c r="AK17">
        <f>IF('Pr_4.5'!AK17&gt;0,'Pr_4.5'!AK17,0)</f>
        <v>6.6946214810400004</v>
      </c>
      <c r="AL17">
        <f>IF('Pr_4.5'!AL17&gt;0,'Pr_4.5'!AL17,0)</f>
        <v>7.32811407192</v>
      </c>
      <c r="AM17">
        <f>IF('Pr_4.5'!AM17&gt;0,'Pr_4.5'!AM17,0)</f>
        <v>7.6960213738699998</v>
      </c>
      <c r="AN17">
        <f>IF('Pr_4.5'!AN17&gt;0,'Pr_4.5'!AN17,0)</f>
        <v>9.8597457927600001</v>
      </c>
      <c r="AO17">
        <f>IF('Pr_4.5'!AO17&gt;0,'Pr_4.5'!AO17,0)</f>
        <v>8.6913550480099993</v>
      </c>
      <c r="AP17">
        <f>IF('Pr_4.5'!AP17&gt;0,'Pr_4.5'!AP17,0)</f>
        <v>7.3759406304799997</v>
      </c>
      <c r="AQ17">
        <f>IF('Pr_4.5'!AQ17&gt;0,'Pr_4.5'!AQ17,0)</f>
        <v>6.71774066474</v>
      </c>
      <c r="AR17">
        <f>IF('Pr_4.5'!AR17&gt;0,'Pr_4.5'!AR17,0)</f>
        <v>9.6715185665100005</v>
      </c>
      <c r="AS17">
        <f>IF('Pr_4.5'!AS17&gt;0,'Pr_4.5'!AS17,0)</f>
        <v>9.1676378184500003</v>
      </c>
      <c r="AT17">
        <f>IF('Pr_4.5'!AT17&gt;0,'Pr_4.5'!AT17,0)</f>
        <v>7.7234341878699997</v>
      </c>
      <c r="AU17">
        <f>IF('Pr_4.5'!AU17&gt;0,'Pr_4.5'!AU17,0)</f>
        <v>8.6593068252799998</v>
      </c>
      <c r="AV17">
        <f>IF('Pr_4.5'!AV17&gt;0,'Pr_4.5'!AV17,0)</f>
        <v>7.9946126030200002</v>
      </c>
      <c r="AW17">
        <f>IF('Pr_4.5'!AW17&gt;0,'Pr_4.5'!AW17,0)</f>
        <v>8.3037404524300005</v>
      </c>
      <c r="AX17">
        <f>IF('Pr_4.5'!AX17&gt;0,'Pr_4.5'!AX17,0)</f>
        <v>6.8834368914399997</v>
      </c>
      <c r="AY17">
        <f>IF('Pr_4.5'!AY17&gt;0,'Pr_4.5'!AY17,0)</f>
        <v>5.01942794143</v>
      </c>
      <c r="AZ17">
        <f>IF('Pr_4.5'!AZ17&gt;0,'Pr_4.5'!AZ17,0)</f>
        <v>7.0059421856300004</v>
      </c>
      <c r="BA17">
        <f>IF('Pr_4.5'!BA17&gt;0,'Pr_4.5'!BA17,0)</f>
        <v>8.5108065848599992</v>
      </c>
      <c r="BB17">
        <f>IF('Pr_4.5'!BB17&gt;0,'Pr_4.5'!BB17,0)</f>
        <v>7.5750540538299997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f>IF('Pr_4.5'!D18&gt;0,'Pr_4.5'!D18,0)</f>
        <v>9.8372719807899998</v>
      </c>
      <c r="E18">
        <f>IF('Pr_4.5'!E18&gt;0,'Pr_4.5'!E18,0)</f>
        <v>11.093038988</v>
      </c>
      <c r="F18">
        <f>IF('Pr_4.5'!F18&gt;0,'Pr_4.5'!F18,0)</f>
        <v>6.7396898117999999</v>
      </c>
      <c r="G18">
        <f>IF('Pr_4.5'!G18&gt;0,'Pr_4.5'!G18,0)</f>
        <v>7.6705890650999997</v>
      </c>
      <c r="H18">
        <f>IF('Pr_4.5'!H18&gt;0,'Pr_4.5'!H18,0)</f>
        <v>7.7497012305400004</v>
      </c>
      <c r="I18">
        <f>IF('Pr_4.5'!I18&gt;0,'Pr_4.5'!I18,0)</f>
        <v>7.7969957311</v>
      </c>
      <c r="J18">
        <f>IF('Pr_4.5'!J18&gt;0,'Pr_4.5'!J18,0)</f>
        <v>7.6175333188099996</v>
      </c>
      <c r="K18">
        <f>IF('Pr_4.5'!K18&gt;0,'Pr_4.5'!K18,0)</f>
        <v>6.6875725838499998</v>
      </c>
      <c r="L18">
        <f>IF('Pr_4.5'!L18&gt;0,'Pr_4.5'!L18,0)</f>
        <v>7.5899595986200001</v>
      </c>
      <c r="M18">
        <f>IF('Pr_4.5'!M18&gt;0,'Pr_4.5'!M18,0)</f>
        <v>7.0417431982399998</v>
      </c>
      <c r="N18">
        <f>IF('Pr_4.5'!N18&gt;0,'Pr_4.5'!N18,0)</f>
        <v>8.5637745604299997</v>
      </c>
      <c r="O18">
        <f>IF('Pr_4.5'!O18&gt;0,'Pr_4.5'!O18,0)</f>
        <v>8.9001165533299993</v>
      </c>
      <c r="P18">
        <f>IF('Pr_4.5'!P18&gt;0,'Pr_4.5'!P18,0)</f>
        <v>6.17958751883</v>
      </c>
      <c r="Q18">
        <f>IF('Pr_4.5'!Q18&gt;0,'Pr_4.5'!Q18,0)</f>
        <v>7.1844061644100004</v>
      </c>
      <c r="R18">
        <f>IF('Pr_4.5'!R18&gt;0,'Pr_4.5'!R18,0)</f>
        <v>7.9903195631999999</v>
      </c>
      <c r="S18">
        <f>IF('Pr_4.5'!S18&gt;0,'Pr_4.5'!S18,0)</f>
        <v>12.082956108599999</v>
      </c>
      <c r="T18">
        <f>IF('Pr_4.5'!T18&gt;0,'Pr_4.5'!T18,0)</f>
        <v>5.8155412435100002</v>
      </c>
      <c r="U18">
        <f>IF('Pr_4.5'!U18&gt;0,'Pr_4.5'!U18,0)</f>
        <v>7.3766648276</v>
      </c>
      <c r="V18">
        <f>IF('Pr_4.5'!V18&gt;0,'Pr_4.5'!V18,0)</f>
        <v>9.6230731969099992</v>
      </c>
      <c r="W18">
        <f>IF('Pr_4.5'!W18&gt;0,'Pr_4.5'!W18,0)</f>
        <v>4.3453294803000002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f>IF('Pr_4.5'!AI18&gt;0,'Pr_4.5'!AI18,0)</f>
        <v>8.4125950099000004</v>
      </c>
      <c r="AJ18">
        <f>IF('Pr_4.5'!AJ18&gt;0,'Pr_4.5'!AJ18,0)</f>
        <v>8.9075811946000005</v>
      </c>
      <c r="AK18">
        <f>IF('Pr_4.5'!AK18&gt;0,'Pr_4.5'!AK18,0)</f>
        <v>4.9963130157800002</v>
      </c>
      <c r="AL18">
        <f>IF('Pr_4.5'!AL18&gt;0,'Pr_4.5'!AL18,0)</f>
        <v>7.1440894753900004</v>
      </c>
      <c r="AM18">
        <f>IF('Pr_4.5'!AM18&gt;0,'Pr_4.5'!AM18,0)</f>
        <v>8.5991450628999999</v>
      </c>
      <c r="AN18">
        <f>IF('Pr_4.5'!AN18&gt;0,'Pr_4.5'!AN18,0)</f>
        <v>9.6197579699899993</v>
      </c>
      <c r="AO18">
        <f>IF('Pr_4.5'!AO18&gt;0,'Pr_4.5'!AO18,0)</f>
        <v>7.8077273908500002</v>
      </c>
      <c r="AP18">
        <f>IF('Pr_4.5'!AP18&gt;0,'Pr_4.5'!AP18,0)</f>
        <v>7.2076380746300002</v>
      </c>
      <c r="AQ18">
        <f>IF('Pr_4.5'!AQ18&gt;0,'Pr_4.5'!AQ18,0)</f>
        <v>9.1569312707999995</v>
      </c>
      <c r="AR18">
        <f>IF('Pr_4.5'!AR18&gt;0,'Pr_4.5'!AR18,0)</f>
        <v>8.6784559663999996</v>
      </c>
      <c r="AS18">
        <f>IF('Pr_4.5'!AS18&gt;0,'Pr_4.5'!AS18,0)</f>
        <v>7.4542062695400002</v>
      </c>
      <c r="AT18">
        <f>IF('Pr_4.5'!AT18&gt;0,'Pr_4.5'!AT18,0)</f>
        <v>8.2864449318600002</v>
      </c>
      <c r="AU18">
        <f>IF('Pr_4.5'!AU18&gt;0,'Pr_4.5'!AU18,0)</f>
        <v>9.2878438627400008</v>
      </c>
      <c r="AV18">
        <f>IF('Pr_4.5'!AV18&gt;0,'Pr_4.5'!AV18,0)</f>
        <v>7.47299878871</v>
      </c>
      <c r="AW18">
        <f>IF('Pr_4.5'!AW18&gt;0,'Pr_4.5'!AW18,0)</f>
        <v>12.0811476927</v>
      </c>
      <c r="AX18">
        <f>IF('Pr_4.5'!AX18&gt;0,'Pr_4.5'!AX18,0)</f>
        <v>5.6219890514499999</v>
      </c>
      <c r="AY18">
        <f>IF('Pr_4.5'!AY18&gt;0,'Pr_4.5'!AY18,0)</f>
        <v>4.8873657779700004</v>
      </c>
      <c r="AZ18">
        <f>IF('Pr_4.5'!AZ18&gt;0,'Pr_4.5'!AZ18,0)</f>
        <v>6.8142773007099997</v>
      </c>
      <c r="BA18">
        <f>IF('Pr_4.5'!BA18&gt;0,'Pr_4.5'!BA18,0)</f>
        <v>10.300069776599999</v>
      </c>
      <c r="BB18">
        <f>IF('Pr_4.5'!BB18&gt;0,'Pr_4.5'!BB18,0)</f>
        <v>6.3186215792800002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f>IF('Pr_4.5'!D19&gt;0,'Pr_4.5'!D19,0)</f>
        <v>8.1267552915899994</v>
      </c>
      <c r="E19">
        <f>IF('Pr_4.5'!E19&gt;0,'Pr_4.5'!E19,0)</f>
        <v>8.5598872489000009</v>
      </c>
      <c r="F19">
        <f>IF('Pr_4.5'!F19&gt;0,'Pr_4.5'!F19,0)</f>
        <v>7.0660123412000004</v>
      </c>
      <c r="G19">
        <f>IF('Pr_4.5'!G19&gt;0,'Pr_4.5'!G19,0)</f>
        <v>9.1950263316900003</v>
      </c>
      <c r="H19">
        <f>IF('Pr_4.5'!H19&gt;0,'Pr_4.5'!H19,0)</f>
        <v>5.75467551778</v>
      </c>
      <c r="I19">
        <f>IF('Pr_4.5'!I19&gt;0,'Pr_4.5'!I19,0)</f>
        <v>7.54069996582</v>
      </c>
      <c r="J19">
        <f>IF('Pr_4.5'!J19&gt;0,'Pr_4.5'!J19,0)</f>
        <v>9.2895222247800007</v>
      </c>
      <c r="K19">
        <f>IF('Pr_4.5'!K19&gt;0,'Pr_4.5'!K19,0)</f>
        <v>7.1484382470599996</v>
      </c>
      <c r="L19">
        <f>IF('Pr_4.5'!L19&gt;0,'Pr_4.5'!L19,0)</f>
        <v>7.8999966646199997</v>
      </c>
      <c r="M19">
        <f>IF('Pr_4.5'!M19&gt;0,'Pr_4.5'!M19,0)</f>
        <v>6.0980475198899997</v>
      </c>
      <c r="N19">
        <f>IF('Pr_4.5'!N19&gt;0,'Pr_4.5'!N19,0)</f>
        <v>9.9193827680000002</v>
      </c>
      <c r="O19">
        <f>IF('Pr_4.5'!O19&gt;0,'Pr_4.5'!O19,0)</f>
        <v>9.0881762418500003</v>
      </c>
      <c r="P19">
        <f>IF('Pr_4.5'!P19&gt;0,'Pr_4.5'!P19,0)</f>
        <v>6.5523050270200001</v>
      </c>
      <c r="Q19">
        <f>IF('Pr_4.5'!Q19&gt;0,'Pr_4.5'!Q19,0)</f>
        <v>6.6491589191699996</v>
      </c>
      <c r="R19">
        <f>IF('Pr_4.5'!R19&gt;0,'Pr_4.5'!R19,0)</f>
        <v>8.8475823785499994</v>
      </c>
      <c r="S19">
        <f>IF('Pr_4.5'!S19&gt;0,'Pr_4.5'!S19,0)</f>
        <v>7.9483152856099997</v>
      </c>
      <c r="T19">
        <f>IF('Pr_4.5'!T19&gt;0,'Pr_4.5'!T19,0)</f>
        <v>4.7548156284500003</v>
      </c>
      <c r="U19">
        <f>IF('Pr_4.5'!U19&gt;0,'Pr_4.5'!U19,0)</f>
        <v>6.1493767846600003</v>
      </c>
      <c r="V19">
        <f>IF('Pr_4.5'!V19&gt;0,'Pr_4.5'!V19,0)</f>
        <v>9.5691999222700002</v>
      </c>
      <c r="W19">
        <f>IF('Pr_4.5'!W19&gt;0,'Pr_4.5'!W19,0)</f>
        <v>6.3024887540899996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f>IF('Pr_4.5'!AI19&gt;0,'Pr_4.5'!AI19,0)</f>
        <v>8.6139534010799998</v>
      </c>
      <c r="AJ19">
        <f>IF('Pr_4.5'!AJ19&gt;0,'Pr_4.5'!AJ19,0)</f>
        <v>9.4823562592300004</v>
      </c>
      <c r="AK19">
        <f>IF('Pr_4.5'!AK19&gt;0,'Pr_4.5'!AK19,0)</f>
        <v>7.1205629954700003</v>
      </c>
      <c r="AL19">
        <f>IF('Pr_4.5'!AL19&gt;0,'Pr_4.5'!AL19,0)</f>
        <v>7.20429274454</v>
      </c>
      <c r="AM19">
        <f>IF('Pr_4.5'!AM19&gt;0,'Pr_4.5'!AM19,0)</f>
        <v>8.2769629182899997</v>
      </c>
      <c r="AN19">
        <f>IF('Pr_4.5'!AN19&gt;0,'Pr_4.5'!AN19,0)</f>
        <v>7.7313483107699996</v>
      </c>
      <c r="AO19">
        <f>IF('Pr_4.5'!AO19&gt;0,'Pr_4.5'!AO19,0)</f>
        <v>7.8574992135599997</v>
      </c>
      <c r="AP19">
        <f>IF('Pr_4.5'!AP19&gt;0,'Pr_4.5'!AP19,0)</f>
        <v>7.3182134836700001</v>
      </c>
      <c r="AQ19">
        <f>IF('Pr_4.5'!AQ19&gt;0,'Pr_4.5'!AQ19,0)</f>
        <v>7.3881232638999998</v>
      </c>
      <c r="AR19">
        <f>IF('Pr_4.5'!AR19&gt;0,'Pr_4.5'!AR19,0)</f>
        <v>7.9739284280399998</v>
      </c>
      <c r="AS19">
        <f>IF('Pr_4.5'!AS19&gt;0,'Pr_4.5'!AS19,0)</f>
        <v>7.8517326904000004</v>
      </c>
      <c r="AT19">
        <f>IF('Pr_4.5'!AT19&gt;0,'Pr_4.5'!AT19,0)</f>
        <v>8.7123912996200001</v>
      </c>
      <c r="AU19">
        <f>IF('Pr_4.5'!AU19&gt;0,'Pr_4.5'!AU19,0)</f>
        <v>9.9164018354200003</v>
      </c>
      <c r="AV19">
        <f>IF('Pr_4.5'!AV19&gt;0,'Pr_4.5'!AV19,0)</f>
        <v>7.5024320075500004</v>
      </c>
      <c r="AW19">
        <f>IF('Pr_4.5'!AW19&gt;0,'Pr_4.5'!AW19,0)</f>
        <v>11.2635633314</v>
      </c>
      <c r="AX19">
        <f>IF('Pr_4.5'!AX19&gt;0,'Pr_4.5'!AX19,0)</f>
        <v>6.2543228806700002</v>
      </c>
      <c r="AY19">
        <f>IF('Pr_4.5'!AY19&gt;0,'Pr_4.5'!AY19,0)</f>
        <v>5.0297896292799997</v>
      </c>
      <c r="AZ19">
        <f>IF('Pr_4.5'!AZ19&gt;0,'Pr_4.5'!AZ19,0)</f>
        <v>5.4891948857399999</v>
      </c>
      <c r="BA19">
        <f>IF('Pr_4.5'!BA19&gt;0,'Pr_4.5'!BA19,0)</f>
        <v>10.383000711299999</v>
      </c>
      <c r="BB19">
        <f>IF('Pr_4.5'!BB19&gt;0,'Pr_4.5'!BB19,0)</f>
        <v>7.4792066567699997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f>IF('Pr_4.5'!D20&gt;0,'Pr_4.5'!D20,0)</f>
        <v>9.37721869682</v>
      </c>
      <c r="E20">
        <f>IF('Pr_4.5'!E20&gt;0,'Pr_4.5'!E20,0)</f>
        <v>8.9888637965099996</v>
      </c>
      <c r="F20">
        <f>IF('Pr_4.5'!F20&gt;0,'Pr_4.5'!F20,0)</f>
        <v>7.9036553654799997</v>
      </c>
      <c r="G20">
        <f>IF('Pr_4.5'!G20&gt;0,'Pr_4.5'!G20,0)</f>
        <v>8.8365142548000009</v>
      </c>
      <c r="H20">
        <f>IF('Pr_4.5'!H20&gt;0,'Pr_4.5'!H20,0)</f>
        <v>6.1763973386000002</v>
      </c>
      <c r="I20">
        <f>IF('Pr_4.5'!I20&gt;0,'Pr_4.5'!I20,0)</f>
        <v>7.69450013298</v>
      </c>
      <c r="J20">
        <f>IF('Pr_4.5'!J20&gt;0,'Pr_4.5'!J20,0)</f>
        <v>6.7790813176500002</v>
      </c>
      <c r="K20">
        <f>IF('Pr_4.5'!K20&gt;0,'Pr_4.5'!K20,0)</f>
        <v>6.9869247863300004</v>
      </c>
      <c r="L20">
        <f>IF('Pr_4.5'!L20&gt;0,'Pr_4.5'!L20,0)</f>
        <v>4.4467875910599997</v>
      </c>
      <c r="M20">
        <f>IF('Pr_4.5'!M20&gt;0,'Pr_4.5'!M20,0)</f>
        <v>6.3058750696799999</v>
      </c>
      <c r="N20">
        <f>IF('Pr_4.5'!N20&gt;0,'Pr_4.5'!N20,0)</f>
        <v>9.9240955216500009</v>
      </c>
      <c r="O20">
        <f>IF('Pr_4.5'!O20&gt;0,'Pr_4.5'!O20,0)</f>
        <v>10.303006480500001</v>
      </c>
      <c r="P20">
        <f>IF('Pr_4.5'!P20&gt;0,'Pr_4.5'!P20,0)</f>
        <v>8.1427735974900006</v>
      </c>
      <c r="Q20">
        <f>IF('Pr_4.5'!Q20&gt;0,'Pr_4.5'!Q20,0)</f>
        <v>6.5026056348100001</v>
      </c>
      <c r="R20">
        <f>IF('Pr_4.5'!R20&gt;0,'Pr_4.5'!R20,0)</f>
        <v>8.7843019155600004</v>
      </c>
      <c r="S20">
        <f>IF('Pr_4.5'!S20&gt;0,'Pr_4.5'!S20,0)</f>
        <v>7.0410088760300003</v>
      </c>
      <c r="T20">
        <f>IF('Pr_4.5'!T20&gt;0,'Pr_4.5'!T20,0)</f>
        <v>6.70816068256</v>
      </c>
      <c r="U20">
        <f>IF('Pr_4.5'!U20&gt;0,'Pr_4.5'!U20,0)</f>
        <v>5.2201165517200003</v>
      </c>
      <c r="V20">
        <f>IF('Pr_4.5'!V20&gt;0,'Pr_4.5'!V20,0)</f>
        <v>8.9080057661800005</v>
      </c>
      <c r="W20">
        <f>IF('Pr_4.5'!W20&gt;0,'Pr_4.5'!W20,0)</f>
        <v>7.3730149520600001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f>IF('Pr_4.5'!AI20&gt;0,'Pr_4.5'!AI20,0)</f>
        <v>10.1370374178</v>
      </c>
      <c r="AJ20">
        <f>IF('Pr_4.5'!AJ20&gt;0,'Pr_4.5'!AJ20,0)</f>
        <v>8.6795833310500008</v>
      </c>
      <c r="AK20">
        <f>IF('Pr_4.5'!AK20&gt;0,'Pr_4.5'!AK20,0)</f>
        <v>8.0871426754000009</v>
      </c>
      <c r="AL20">
        <f>IF('Pr_4.5'!AL20&gt;0,'Pr_4.5'!AL20,0)</f>
        <v>7.7366193073199998</v>
      </c>
      <c r="AM20">
        <f>IF('Pr_4.5'!AM20&gt;0,'Pr_4.5'!AM20,0)</f>
        <v>9.6068363452199996</v>
      </c>
      <c r="AN20">
        <f>IF('Pr_4.5'!AN20&gt;0,'Pr_4.5'!AN20,0)</f>
        <v>6.6396293675600004</v>
      </c>
      <c r="AO20">
        <f>IF('Pr_4.5'!AO20&gt;0,'Pr_4.5'!AO20,0)</f>
        <v>7.2908172876600004</v>
      </c>
      <c r="AP20">
        <f>IF('Pr_4.5'!AP20&gt;0,'Pr_4.5'!AP20,0)</f>
        <v>7.4994602488200002</v>
      </c>
      <c r="AQ20">
        <f>IF('Pr_4.5'!AQ20&gt;0,'Pr_4.5'!AQ20,0)</f>
        <v>7.2405792140200003</v>
      </c>
      <c r="AR20">
        <f>IF('Pr_4.5'!AR20&gt;0,'Pr_4.5'!AR20,0)</f>
        <v>7.2526911642099998</v>
      </c>
      <c r="AS20">
        <f>IF('Pr_4.5'!AS20&gt;0,'Pr_4.5'!AS20,0)</f>
        <v>5.5277201138000001</v>
      </c>
      <c r="AT20">
        <f>IF('Pr_4.5'!AT20&gt;0,'Pr_4.5'!AT20,0)</f>
        <v>9.4190999399299997</v>
      </c>
      <c r="AU20">
        <f>IF('Pr_4.5'!AU20&gt;0,'Pr_4.5'!AU20,0)</f>
        <v>8.6995103557199993</v>
      </c>
      <c r="AV20">
        <f>IF('Pr_4.5'!AV20&gt;0,'Pr_4.5'!AV20,0)</f>
        <v>7.0697956674200002</v>
      </c>
      <c r="AW20">
        <f>IF('Pr_4.5'!AW20&gt;0,'Pr_4.5'!AW20,0)</f>
        <v>9.9218452525000007</v>
      </c>
      <c r="AX20">
        <f>IF('Pr_4.5'!AX20&gt;0,'Pr_4.5'!AX20,0)</f>
        <v>10.5757997956</v>
      </c>
      <c r="AY20">
        <f>IF('Pr_4.5'!AY20&gt;0,'Pr_4.5'!AY20,0)</f>
        <v>7.5472824730100001</v>
      </c>
      <c r="AZ20">
        <f>IF('Pr_4.5'!AZ20&gt;0,'Pr_4.5'!AZ20,0)</f>
        <v>6.5137400467599997</v>
      </c>
      <c r="BA20">
        <f>IF('Pr_4.5'!BA20&gt;0,'Pr_4.5'!BA20,0)</f>
        <v>10.740923245199999</v>
      </c>
      <c r="BB20">
        <f>IF('Pr_4.5'!BB20&gt;0,'Pr_4.5'!BB20,0)</f>
        <v>5.9253186116399998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f>IF('Pr_4.5'!D21&gt;0,'Pr_4.5'!D21,0)</f>
        <v>9.5533657991500007</v>
      </c>
      <c r="E21">
        <f>IF('Pr_4.5'!E21&gt;0,'Pr_4.5'!E21,0)</f>
        <v>8.3323138271499992</v>
      </c>
      <c r="F21">
        <f>IF('Pr_4.5'!F21&gt;0,'Pr_4.5'!F21,0)</f>
        <v>7.3990296730700003</v>
      </c>
      <c r="G21">
        <f>IF('Pr_4.5'!G21&gt;0,'Pr_4.5'!G21,0)</f>
        <v>7.9367811967000002</v>
      </c>
      <c r="H21">
        <f>IF('Pr_4.5'!H21&gt;0,'Pr_4.5'!H21,0)</f>
        <v>7.0121231870000003</v>
      </c>
      <c r="I21">
        <f>IF('Pr_4.5'!I21&gt;0,'Pr_4.5'!I21,0)</f>
        <v>7.8264175735399997</v>
      </c>
      <c r="J21">
        <f>IF('Pr_4.5'!J21&gt;0,'Pr_4.5'!J21,0)</f>
        <v>7.0429446471799997</v>
      </c>
      <c r="K21">
        <f>IF('Pr_4.5'!K21&gt;0,'Pr_4.5'!K21,0)</f>
        <v>7.2097544982099997</v>
      </c>
      <c r="L21">
        <f>IF('Pr_4.5'!L21&gt;0,'Pr_4.5'!L21,0)</f>
        <v>3.81414656257</v>
      </c>
      <c r="M21">
        <f>IF('Pr_4.5'!M21&gt;0,'Pr_4.5'!M21,0)</f>
        <v>7.7476042929200002</v>
      </c>
      <c r="N21">
        <f>IF('Pr_4.5'!N21&gt;0,'Pr_4.5'!N21,0)</f>
        <v>8.64996275707</v>
      </c>
      <c r="O21">
        <f>IF('Pr_4.5'!O21&gt;0,'Pr_4.5'!O21,0)</f>
        <v>10.1656986083</v>
      </c>
      <c r="P21">
        <f>IF('Pr_4.5'!P21&gt;0,'Pr_4.5'!P21,0)</f>
        <v>8.4474063558099992</v>
      </c>
      <c r="Q21">
        <f>IF('Pr_4.5'!Q21&gt;0,'Pr_4.5'!Q21,0)</f>
        <v>6.3249011809100004</v>
      </c>
      <c r="R21">
        <f>IF('Pr_4.5'!R21&gt;0,'Pr_4.5'!R21,0)</f>
        <v>8.98289080198</v>
      </c>
      <c r="S21">
        <f>IF('Pr_4.5'!S21&gt;0,'Pr_4.5'!S21,0)</f>
        <v>7.78134020259</v>
      </c>
      <c r="T21">
        <f>IF('Pr_4.5'!T21&gt;0,'Pr_4.5'!T21,0)</f>
        <v>8.9549743960800008</v>
      </c>
      <c r="U21">
        <f>IF('Pr_4.5'!U21&gt;0,'Pr_4.5'!U21,0)</f>
        <v>6.27803484921</v>
      </c>
      <c r="V21">
        <f>IF('Pr_4.5'!V21&gt;0,'Pr_4.5'!V21,0)</f>
        <v>9.4952461429900001</v>
      </c>
      <c r="W21">
        <f>IF('Pr_4.5'!W21&gt;0,'Pr_4.5'!W21,0)</f>
        <v>8.9126922887099997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f>IF('Pr_4.5'!AI21&gt;0,'Pr_4.5'!AI21,0)</f>
        <v>8.1187645317299992</v>
      </c>
      <c r="AJ21">
        <f>IF('Pr_4.5'!AJ21&gt;0,'Pr_4.5'!AJ21,0)</f>
        <v>7.7267444642600003</v>
      </c>
      <c r="AK21">
        <f>IF('Pr_4.5'!AK21&gt;0,'Pr_4.5'!AK21,0)</f>
        <v>8.0641383085099996</v>
      </c>
      <c r="AL21">
        <f>IF('Pr_4.5'!AL21&gt;0,'Pr_4.5'!AL21,0)</f>
        <v>7.7986323217000004</v>
      </c>
      <c r="AM21">
        <f>IF('Pr_4.5'!AM21&gt;0,'Pr_4.5'!AM21,0)</f>
        <v>8.6169494228799994</v>
      </c>
      <c r="AN21">
        <f>IF('Pr_4.5'!AN21&gt;0,'Pr_4.5'!AN21,0)</f>
        <v>8.0463224821099999</v>
      </c>
      <c r="AO21">
        <f>IF('Pr_4.5'!AO21&gt;0,'Pr_4.5'!AO21,0)</f>
        <v>7.34469367161</v>
      </c>
      <c r="AP21">
        <f>IF('Pr_4.5'!AP21&gt;0,'Pr_4.5'!AP21,0)</f>
        <v>8.0865084499899993</v>
      </c>
      <c r="AQ21">
        <f>IF('Pr_4.5'!AQ21&gt;0,'Pr_4.5'!AQ21,0)</f>
        <v>8.9642227129300007</v>
      </c>
      <c r="AR21">
        <f>IF('Pr_4.5'!AR21&gt;0,'Pr_4.5'!AR21,0)</f>
        <v>7.1576534976300001</v>
      </c>
      <c r="AS21">
        <f>IF('Pr_4.5'!AS21&gt;0,'Pr_4.5'!AS21,0)</f>
        <v>5.42404932031</v>
      </c>
      <c r="AT21">
        <f>IF('Pr_4.5'!AT21&gt;0,'Pr_4.5'!AT21,0)</f>
        <v>10.219949164899999</v>
      </c>
      <c r="AU21">
        <f>IF('Pr_4.5'!AU21&gt;0,'Pr_4.5'!AU21,0)</f>
        <v>10.088345714300001</v>
      </c>
      <c r="AV21">
        <f>IF('Pr_4.5'!AV21&gt;0,'Pr_4.5'!AV21,0)</f>
        <v>7.2303579582099999</v>
      </c>
      <c r="AW21">
        <f>IF('Pr_4.5'!AW21&gt;0,'Pr_4.5'!AW21,0)</f>
        <v>8.9290494207400002</v>
      </c>
      <c r="AX21">
        <f>IF('Pr_4.5'!AX21&gt;0,'Pr_4.5'!AX21,0)</f>
        <v>11.826090642300001</v>
      </c>
      <c r="AY21">
        <f>IF('Pr_4.5'!AY21&gt;0,'Pr_4.5'!AY21,0)</f>
        <v>9.3335918614600004</v>
      </c>
      <c r="AZ21">
        <f>IF('Pr_4.5'!AZ21&gt;0,'Pr_4.5'!AZ21,0)</f>
        <v>6.9168398819699997</v>
      </c>
      <c r="BA21">
        <f>IF('Pr_4.5'!BA21&gt;0,'Pr_4.5'!BA21,0)</f>
        <v>9.8028173828200007</v>
      </c>
      <c r="BB21">
        <f>IF('Pr_4.5'!BB21&gt;0,'Pr_4.5'!BB21,0)</f>
        <v>6.9925416370200004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f>IF('Pr_4.5'!D22&gt;0,'Pr_4.5'!D22,0)</f>
        <v>11.418330278499999</v>
      </c>
      <c r="E22">
        <f>IF('Pr_4.5'!E22&gt;0,'Pr_4.5'!E22,0)</f>
        <v>7.1349630461700002</v>
      </c>
      <c r="F22">
        <f>IF('Pr_4.5'!F22&gt;0,'Pr_4.5'!F22,0)</f>
        <v>8.8158011651599999</v>
      </c>
      <c r="G22">
        <f>IF('Pr_4.5'!G22&gt;0,'Pr_4.5'!G22,0)</f>
        <v>7.9178626413900002</v>
      </c>
      <c r="H22">
        <f>IF('Pr_4.5'!H22&gt;0,'Pr_4.5'!H22,0)</f>
        <v>8.1434109286900007</v>
      </c>
      <c r="I22">
        <f>IF('Pr_4.5'!I22&gt;0,'Pr_4.5'!I22,0)</f>
        <v>6.0540189681200003</v>
      </c>
      <c r="J22">
        <f>IF('Pr_4.5'!J22&gt;0,'Pr_4.5'!J22,0)</f>
        <v>7.1187047526600002</v>
      </c>
      <c r="K22">
        <f>IF('Pr_4.5'!K22&gt;0,'Pr_4.5'!K22,0)</f>
        <v>7.3184498675</v>
      </c>
      <c r="L22">
        <f>IF('Pr_4.5'!L22&gt;0,'Pr_4.5'!L22,0)</f>
        <v>5.0596485169400003</v>
      </c>
      <c r="M22">
        <f>IF('Pr_4.5'!M22&gt;0,'Pr_4.5'!M22,0)</f>
        <v>8.1024449829599998</v>
      </c>
      <c r="N22">
        <f>IF('Pr_4.5'!N22&gt;0,'Pr_4.5'!N22,0)</f>
        <v>7.0056863655099999</v>
      </c>
      <c r="O22">
        <f>IF('Pr_4.5'!O22&gt;0,'Pr_4.5'!O22,0)</f>
        <v>9.8493958020699992</v>
      </c>
      <c r="P22">
        <f>IF('Pr_4.5'!P22&gt;0,'Pr_4.5'!P22,0)</f>
        <v>7.7261953503300003</v>
      </c>
      <c r="Q22">
        <f>IF('Pr_4.5'!Q22&gt;0,'Pr_4.5'!Q22,0)</f>
        <v>6.8025918683500004</v>
      </c>
      <c r="R22">
        <f>IF('Pr_4.5'!R22&gt;0,'Pr_4.5'!R22,0)</f>
        <v>8.6636432691300005</v>
      </c>
      <c r="S22">
        <f>IF('Pr_4.5'!S22&gt;0,'Pr_4.5'!S22,0)</f>
        <v>8.4666669785300002</v>
      </c>
      <c r="T22">
        <f>IF('Pr_4.5'!T22&gt;0,'Pr_4.5'!T22,0)</f>
        <v>8.39848892931</v>
      </c>
      <c r="U22">
        <f>IF('Pr_4.5'!U22&gt;0,'Pr_4.5'!U22,0)</f>
        <v>6.94785782694</v>
      </c>
      <c r="V22">
        <f>IF('Pr_4.5'!V22&gt;0,'Pr_4.5'!V22,0)</f>
        <v>10.9149859698</v>
      </c>
      <c r="W22">
        <f>IF('Pr_4.5'!W22&gt;0,'Pr_4.5'!W22,0)</f>
        <v>11.083773927699999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f>IF('Pr_4.5'!AI22&gt;0,'Pr_4.5'!AI22,0)</f>
        <v>8.9194532372899999</v>
      </c>
      <c r="AJ22">
        <f>IF('Pr_4.5'!AJ22&gt;0,'Pr_4.5'!AJ22,0)</f>
        <v>8.0957926994299996</v>
      </c>
      <c r="AK22">
        <f>IF('Pr_4.5'!AK22&gt;0,'Pr_4.5'!AK22,0)</f>
        <v>8.1250571631199993</v>
      </c>
      <c r="AL22">
        <f>IF('Pr_4.5'!AL22&gt;0,'Pr_4.5'!AL22,0)</f>
        <v>7.8048757211600002</v>
      </c>
      <c r="AM22">
        <f>IF('Pr_4.5'!AM22&gt;0,'Pr_4.5'!AM22,0)</f>
        <v>8.9759626298599997</v>
      </c>
      <c r="AN22">
        <f>IF('Pr_4.5'!AN22&gt;0,'Pr_4.5'!AN22,0)</f>
        <v>6.9842113540200002</v>
      </c>
      <c r="AO22">
        <f>IF('Pr_4.5'!AO22&gt;0,'Pr_4.5'!AO22,0)</f>
        <v>6.1940438870000003</v>
      </c>
      <c r="AP22">
        <f>IF('Pr_4.5'!AP22&gt;0,'Pr_4.5'!AP22,0)</f>
        <v>7.9924747573400001</v>
      </c>
      <c r="AQ22">
        <f>IF('Pr_4.5'!AQ22&gt;0,'Pr_4.5'!AQ22,0)</f>
        <v>7.2661065744000002</v>
      </c>
      <c r="AR22">
        <f>IF('Pr_4.5'!AR22&gt;0,'Pr_4.5'!AR22,0)</f>
        <v>8.2653543989700005</v>
      </c>
      <c r="AS22">
        <f>IF('Pr_4.5'!AS22&gt;0,'Pr_4.5'!AS22,0)</f>
        <v>7.2693742267300001</v>
      </c>
      <c r="AT22">
        <f>IF('Pr_4.5'!AT22&gt;0,'Pr_4.5'!AT22,0)</f>
        <v>10.830712737500001</v>
      </c>
      <c r="AU22">
        <f>IF('Pr_4.5'!AU22&gt;0,'Pr_4.5'!AU22,0)</f>
        <v>10.697383819200001</v>
      </c>
      <c r="AV22">
        <f>IF('Pr_4.5'!AV22&gt;0,'Pr_4.5'!AV22,0)</f>
        <v>7.97155325606</v>
      </c>
      <c r="AW22">
        <f>IF('Pr_4.5'!AW22&gt;0,'Pr_4.5'!AW22,0)</f>
        <v>9.6501849626799991</v>
      </c>
      <c r="AX22">
        <f>IF('Pr_4.5'!AX22&gt;0,'Pr_4.5'!AX22,0)</f>
        <v>8.0022891440600006</v>
      </c>
      <c r="AY22">
        <f>IF('Pr_4.5'!AY22&gt;0,'Pr_4.5'!AY22,0)</f>
        <v>10.5821803328</v>
      </c>
      <c r="AZ22">
        <f>IF('Pr_4.5'!AZ22&gt;0,'Pr_4.5'!AZ22,0)</f>
        <v>6.3049425868600002</v>
      </c>
      <c r="BA22">
        <f>IF('Pr_4.5'!BA22&gt;0,'Pr_4.5'!BA22,0)</f>
        <v>8.89585249832</v>
      </c>
      <c r="BB22">
        <f>IF('Pr_4.5'!BB22&gt;0,'Pr_4.5'!BB22,0)</f>
        <v>7.9815749288599998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f>IF('Pr_4.5'!D23&gt;0,'Pr_4.5'!D23,0)</f>
        <v>8.9169841629899995</v>
      </c>
      <c r="E23">
        <f>IF('Pr_4.5'!E23&gt;0,'Pr_4.5'!E23,0)</f>
        <v>7.7690029798599998</v>
      </c>
      <c r="F23">
        <f>IF('Pr_4.5'!F23&gt;0,'Pr_4.5'!F23,0)</f>
        <v>6.8938415392100003</v>
      </c>
      <c r="G23">
        <f>IF('Pr_4.5'!G23&gt;0,'Pr_4.5'!G23,0)</f>
        <v>9.6318349858100003</v>
      </c>
      <c r="H23">
        <f>IF('Pr_4.5'!H23&gt;0,'Pr_4.5'!H23,0)</f>
        <v>8.39092859392</v>
      </c>
      <c r="I23">
        <f>IF('Pr_4.5'!I23&gt;0,'Pr_4.5'!I23,0)</f>
        <v>5.9402560755999998</v>
      </c>
      <c r="J23">
        <f>IF('Pr_4.5'!J23&gt;0,'Pr_4.5'!J23,0)</f>
        <v>7.9863302125700004</v>
      </c>
      <c r="K23">
        <f>IF('Pr_4.5'!K23&gt;0,'Pr_4.5'!K23,0)</f>
        <v>7.21821754618</v>
      </c>
      <c r="L23">
        <f>IF('Pr_4.5'!L23&gt;0,'Pr_4.5'!L23,0)</f>
        <v>5.9747868326900004</v>
      </c>
      <c r="M23">
        <f>IF('Pr_4.5'!M23&gt;0,'Pr_4.5'!M23,0)</f>
        <v>9.7041400677399992</v>
      </c>
      <c r="N23">
        <f>IF('Pr_4.5'!N23&gt;0,'Pr_4.5'!N23,0)</f>
        <v>6.6167788653299997</v>
      </c>
      <c r="O23">
        <f>IF('Pr_4.5'!O23&gt;0,'Pr_4.5'!O23,0)</f>
        <v>8.6513878817799998</v>
      </c>
      <c r="P23">
        <f>IF('Pr_4.5'!P23&gt;0,'Pr_4.5'!P23,0)</f>
        <v>9.9553110780500003</v>
      </c>
      <c r="Q23">
        <f>IF('Pr_4.5'!Q23&gt;0,'Pr_4.5'!Q23,0)</f>
        <v>6.1275117868800004</v>
      </c>
      <c r="R23">
        <f>IF('Pr_4.5'!R23&gt;0,'Pr_4.5'!R23,0)</f>
        <v>7.8158114392</v>
      </c>
      <c r="S23">
        <f>IF('Pr_4.5'!S23&gt;0,'Pr_4.5'!S23,0)</f>
        <v>9.8422612367899998</v>
      </c>
      <c r="T23">
        <f>IF('Pr_4.5'!T23&gt;0,'Pr_4.5'!T23,0)</f>
        <v>7.5623935441499999</v>
      </c>
      <c r="U23">
        <f>IF('Pr_4.5'!U23&gt;0,'Pr_4.5'!U23,0)</f>
        <v>7.5022128806700001</v>
      </c>
      <c r="V23">
        <f>IF('Pr_4.5'!V23&gt;0,'Pr_4.5'!V23,0)</f>
        <v>9.7439462696200003</v>
      </c>
      <c r="W23">
        <f>IF('Pr_4.5'!W23&gt;0,'Pr_4.5'!W23,0)</f>
        <v>10.0624812385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f>IF('Pr_4.5'!AI23&gt;0,'Pr_4.5'!AI23,0)</f>
        <v>8.0325625991699994</v>
      </c>
      <c r="AJ23">
        <f>IF('Pr_4.5'!AJ23&gt;0,'Pr_4.5'!AJ23,0)</f>
        <v>9.7344083674299995</v>
      </c>
      <c r="AK23">
        <f>IF('Pr_4.5'!AK23&gt;0,'Pr_4.5'!AK23,0)</f>
        <v>6.9416701327799997</v>
      </c>
      <c r="AL23">
        <f>IF('Pr_4.5'!AL23&gt;0,'Pr_4.5'!AL23,0)</f>
        <v>8.4469560934600008</v>
      </c>
      <c r="AM23">
        <f>IF('Pr_4.5'!AM23&gt;0,'Pr_4.5'!AM23,0)</f>
        <v>8.7253202815899993</v>
      </c>
      <c r="AN23">
        <f>IF('Pr_4.5'!AN23&gt;0,'Pr_4.5'!AN23,0)</f>
        <v>6.38841184242</v>
      </c>
      <c r="AO23">
        <f>IF('Pr_4.5'!AO23&gt;0,'Pr_4.5'!AO23,0)</f>
        <v>8.4423035550699996</v>
      </c>
      <c r="AP23">
        <f>IF('Pr_4.5'!AP23&gt;0,'Pr_4.5'!AP23,0)</f>
        <v>7.4459954207100001</v>
      </c>
      <c r="AQ23">
        <f>IF('Pr_4.5'!AQ23&gt;0,'Pr_4.5'!AQ23,0)</f>
        <v>7.0475506529900001</v>
      </c>
      <c r="AR23">
        <f>IF('Pr_4.5'!AR23&gt;0,'Pr_4.5'!AR23,0)</f>
        <v>8.7285068403100006</v>
      </c>
      <c r="AS23">
        <f>IF('Pr_4.5'!AS23&gt;0,'Pr_4.5'!AS23,0)</f>
        <v>7.93991421533</v>
      </c>
      <c r="AT23">
        <f>IF('Pr_4.5'!AT23&gt;0,'Pr_4.5'!AT23,0)</f>
        <v>10.8775856196</v>
      </c>
      <c r="AU23">
        <f>IF('Pr_4.5'!AU23&gt;0,'Pr_4.5'!AU23,0)</f>
        <v>10.9172431766</v>
      </c>
      <c r="AV23">
        <f>IF('Pr_4.5'!AV23&gt;0,'Pr_4.5'!AV23,0)</f>
        <v>6.9786215125000002</v>
      </c>
      <c r="AW23">
        <f>IF('Pr_4.5'!AW23&gt;0,'Pr_4.5'!AW23,0)</f>
        <v>9.5779529332400006</v>
      </c>
      <c r="AX23">
        <f>IF('Pr_4.5'!AX23&gt;0,'Pr_4.5'!AX23,0)</f>
        <v>10.7101968841</v>
      </c>
      <c r="AY23">
        <f>IF('Pr_4.5'!AY23&gt;0,'Pr_4.5'!AY23,0)</f>
        <v>9.4842927605299998</v>
      </c>
      <c r="AZ23">
        <f>IF('Pr_4.5'!AZ23&gt;0,'Pr_4.5'!AZ23,0)</f>
        <v>8.2458012650200008</v>
      </c>
      <c r="BA23">
        <f>IF('Pr_4.5'!BA23&gt;0,'Pr_4.5'!BA23,0)</f>
        <v>9.2325782696100003</v>
      </c>
      <c r="BB23">
        <f>IF('Pr_4.5'!BB23&gt;0,'Pr_4.5'!BB23,0)</f>
        <v>7.6071744077299996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f>IF('Pr_4.5'!D24&gt;0,'Pr_4.5'!D24,0)</f>
        <v>9.2225500124900002</v>
      </c>
      <c r="E24">
        <f>IF('Pr_4.5'!E24&gt;0,'Pr_4.5'!E24,0)</f>
        <v>7.2746095903299999</v>
      </c>
      <c r="F24">
        <f>IF('Pr_4.5'!F24&gt;0,'Pr_4.5'!F24,0)</f>
        <v>7.5854472517099998</v>
      </c>
      <c r="G24">
        <f>IF('Pr_4.5'!G24&gt;0,'Pr_4.5'!G24,0)</f>
        <v>10.372201541500001</v>
      </c>
      <c r="H24">
        <f>IF('Pr_4.5'!H24&gt;0,'Pr_4.5'!H24,0)</f>
        <v>8.5090341786699994</v>
      </c>
      <c r="I24">
        <f>IF('Pr_4.5'!I24&gt;0,'Pr_4.5'!I24,0)</f>
        <v>8.6742602302100007</v>
      </c>
      <c r="J24">
        <f>IF('Pr_4.5'!J24&gt;0,'Pr_4.5'!J24,0)</f>
        <v>7.4488920475000002</v>
      </c>
      <c r="K24">
        <f>IF('Pr_4.5'!K24&gt;0,'Pr_4.5'!K24,0)</f>
        <v>7.1448979979600002</v>
      </c>
      <c r="L24">
        <f>IF('Pr_4.5'!L24&gt;0,'Pr_4.5'!L24,0)</f>
        <v>5.6361281083000003</v>
      </c>
      <c r="M24">
        <f>IF('Pr_4.5'!M24&gt;0,'Pr_4.5'!M24,0)</f>
        <v>8.0388477380599994</v>
      </c>
      <c r="N24">
        <f>IF('Pr_4.5'!N24&gt;0,'Pr_4.5'!N24,0)</f>
        <v>5.8115370116799996</v>
      </c>
      <c r="O24">
        <f>IF('Pr_4.5'!O24&gt;0,'Pr_4.5'!O24,0)</f>
        <v>7.6790503765000002</v>
      </c>
      <c r="P24">
        <f>IF('Pr_4.5'!P24&gt;0,'Pr_4.5'!P24,0)</f>
        <v>10.0768650034</v>
      </c>
      <c r="Q24">
        <f>IF('Pr_4.5'!Q24&gt;0,'Pr_4.5'!Q24,0)</f>
        <v>6.6329124440599996</v>
      </c>
      <c r="R24">
        <f>IF('Pr_4.5'!R24&gt;0,'Pr_4.5'!R24,0)</f>
        <v>7.2478213072499997</v>
      </c>
      <c r="S24">
        <f>IF('Pr_4.5'!S24&gt;0,'Pr_4.5'!S24,0)</f>
        <v>7.9443280595600001</v>
      </c>
      <c r="T24">
        <f>IF('Pr_4.5'!T24&gt;0,'Pr_4.5'!T24,0)</f>
        <v>5.3218736089199998</v>
      </c>
      <c r="U24">
        <f>IF('Pr_4.5'!U24&gt;0,'Pr_4.5'!U24,0)</f>
        <v>7.7320206672199996</v>
      </c>
      <c r="V24">
        <f>IF('Pr_4.5'!V24&gt;0,'Pr_4.5'!V24,0)</f>
        <v>10.386330725400001</v>
      </c>
      <c r="W24">
        <f>IF('Pr_4.5'!W24&gt;0,'Pr_4.5'!W24,0)</f>
        <v>9.9780846474599993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f>IF('Pr_4.5'!AI24&gt;0,'Pr_4.5'!AI24,0)</f>
        <v>8.7715137560500001</v>
      </c>
      <c r="AJ24">
        <f>IF('Pr_4.5'!AJ24&gt;0,'Pr_4.5'!AJ24,0)</f>
        <v>7.8374024792399997</v>
      </c>
      <c r="AK24">
        <f>IF('Pr_4.5'!AK24&gt;0,'Pr_4.5'!AK24,0)</f>
        <v>8.1430011307000001</v>
      </c>
      <c r="AL24">
        <f>IF('Pr_4.5'!AL24&gt;0,'Pr_4.5'!AL24,0)</f>
        <v>7.8294839302400003</v>
      </c>
      <c r="AM24">
        <f>IF('Pr_4.5'!AM24&gt;0,'Pr_4.5'!AM24,0)</f>
        <v>10.7181370539</v>
      </c>
      <c r="AN24">
        <f>IF('Pr_4.5'!AN24&gt;0,'Pr_4.5'!AN24,0)</f>
        <v>8.7490077403599997</v>
      </c>
      <c r="AO24">
        <f>IF('Pr_4.5'!AO24&gt;0,'Pr_4.5'!AO24,0)</f>
        <v>7.82663344877</v>
      </c>
      <c r="AP24">
        <f>IF('Pr_4.5'!AP24&gt;0,'Pr_4.5'!AP24,0)</f>
        <v>7.4263589399300001</v>
      </c>
      <c r="AQ24">
        <f>IF('Pr_4.5'!AQ24&gt;0,'Pr_4.5'!AQ24,0)</f>
        <v>6.6318518183400004</v>
      </c>
      <c r="AR24">
        <f>IF('Pr_4.5'!AR24&gt;0,'Pr_4.5'!AR24,0)</f>
        <v>8.5336513554700009</v>
      </c>
      <c r="AS24">
        <f>IF('Pr_4.5'!AS24&gt;0,'Pr_4.5'!AS24,0)</f>
        <v>6.6338592916300003</v>
      </c>
      <c r="AT24">
        <f>IF('Pr_4.5'!AT24&gt;0,'Pr_4.5'!AT24,0)</f>
        <v>9.6561900964500005</v>
      </c>
      <c r="AU24">
        <f>IF('Pr_4.5'!AU24&gt;0,'Pr_4.5'!AU24,0)</f>
        <v>8.8142874861700005</v>
      </c>
      <c r="AV24">
        <f>IF('Pr_4.5'!AV24&gt;0,'Pr_4.5'!AV24,0)</f>
        <v>7.3014355815899998</v>
      </c>
      <c r="AW24">
        <f>IF('Pr_4.5'!AW24&gt;0,'Pr_4.5'!AW24,0)</f>
        <v>10.3409476666</v>
      </c>
      <c r="AX24">
        <f>IF('Pr_4.5'!AX24&gt;0,'Pr_4.5'!AX24,0)</f>
        <v>9.9352174777299993</v>
      </c>
      <c r="AY24">
        <f>IF('Pr_4.5'!AY24&gt;0,'Pr_4.5'!AY24,0)</f>
        <v>6.6491322543600004</v>
      </c>
      <c r="AZ24">
        <f>IF('Pr_4.5'!AZ24&gt;0,'Pr_4.5'!AZ24,0)</f>
        <v>10.9464443048</v>
      </c>
      <c r="BA24">
        <f>IF('Pr_4.5'!BA24&gt;0,'Pr_4.5'!BA24,0)</f>
        <v>9.8597440801000005</v>
      </c>
      <c r="BB24">
        <f>IF('Pr_4.5'!BB24&gt;0,'Pr_4.5'!BB24,0)</f>
        <v>8.4489285081900007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f>IF('Pr_4.5'!D25&gt;0,'Pr_4.5'!D25,0)</f>
        <v>8.3374816148100006</v>
      </c>
      <c r="E25">
        <f>IF('Pr_4.5'!E25&gt;0,'Pr_4.5'!E25,0)</f>
        <v>9.4285662918700002</v>
      </c>
      <c r="F25">
        <f>IF('Pr_4.5'!F25&gt;0,'Pr_4.5'!F25,0)</f>
        <v>7.0167741686299996</v>
      </c>
      <c r="G25">
        <f>IF('Pr_4.5'!G25&gt;0,'Pr_4.5'!G25,0)</f>
        <v>9.5380179278800004</v>
      </c>
      <c r="H25">
        <f>IF('Pr_4.5'!H25&gt;0,'Pr_4.5'!H25,0)</f>
        <v>8.4380003189499995</v>
      </c>
      <c r="I25">
        <f>IF('Pr_4.5'!I25&gt;0,'Pr_4.5'!I25,0)</f>
        <v>8.01788238406</v>
      </c>
      <c r="J25">
        <f>IF('Pr_4.5'!J25&gt;0,'Pr_4.5'!J25,0)</f>
        <v>7.2332113539899998</v>
      </c>
      <c r="K25">
        <f>IF('Pr_4.5'!K25&gt;0,'Pr_4.5'!K25,0)</f>
        <v>7.19197896953</v>
      </c>
      <c r="L25">
        <f>IF('Pr_4.5'!L25&gt;0,'Pr_4.5'!L25,0)</f>
        <v>5.6282070922100003</v>
      </c>
      <c r="M25">
        <f>IF('Pr_4.5'!M25&gt;0,'Pr_4.5'!M25,0)</f>
        <v>8.8395541404600007</v>
      </c>
      <c r="N25">
        <f>IF('Pr_4.5'!N25&gt;0,'Pr_4.5'!N25,0)</f>
        <v>6.7553431358999996</v>
      </c>
      <c r="O25">
        <f>IF('Pr_4.5'!O25&gt;0,'Pr_4.5'!O25,0)</f>
        <v>9.0577414990499996</v>
      </c>
      <c r="P25">
        <f>IF('Pr_4.5'!P25&gt;0,'Pr_4.5'!P25,0)</f>
        <v>8.49850167552</v>
      </c>
      <c r="Q25">
        <f>IF('Pr_4.5'!Q25&gt;0,'Pr_4.5'!Q25,0)</f>
        <v>6.6758227116100004</v>
      </c>
      <c r="R25">
        <f>IF('Pr_4.5'!R25&gt;0,'Pr_4.5'!R25,0)</f>
        <v>6.9551160475099998</v>
      </c>
      <c r="S25">
        <f>IF('Pr_4.5'!S25&gt;0,'Pr_4.5'!S25,0)</f>
        <v>8.1720431418799997</v>
      </c>
      <c r="T25">
        <f>IF('Pr_4.5'!T25&gt;0,'Pr_4.5'!T25,0)</f>
        <v>4.6348339165699999</v>
      </c>
      <c r="U25">
        <f>IF('Pr_4.5'!U25&gt;0,'Pr_4.5'!U25,0)</f>
        <v>9.4269148309100004</v>
      </c>
      <c r="V25">
        <f>IF('Pr_4.5'!V25&gt;0,'Pr_4.5'!V25,0)</f>
        <v>10.8745063416</v>
      </c>
      <c r="W25">
        <f>IF('Pr_4.5'!W25&gt;0,'Pr_4.5'!W25,0)</f>
        <v>10.0278446171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f>IF('Pr_4.5'!AI25&gt;0,'Pr_4.5'!AI25,0)</f>
        <v>7.9527044451000002</v>
      </c>
      <c r="AJ25">
        <f>IF('Pr_4.5'!AJ25&gt;0,'Pr_4.5'!AJ25,0)</f>
        <v>8.9962690011799999</v>
      </c>
      <c r="AK25">
        <f>IF('Pr_4.5'!AK25&gt;0,'Pr_4.5'!AK25,0)</f>
        <v>6.3459673195699997</v>
      </c>
      <c r="AL25">
        <f>IF('Pr_4.5'!AL25&gt;0,'Pr_4.5'!AL25,0)</f>
        <v>6.5457251475899998</v>
      </c>
      <c r="AM25">
        <f>IF('Pr_4.5'!AM25&gt;0,'Pr_4.5'!AM25,0)</f>
        <v>10.696456077200001</v>
      </c>
      <c r="AN25">
        <f>IF('Pr_4.5'!AN25&gt;0,'Pr_4.5'!AN25,0)</f>
        <v>9.9801933520200006</v>
      </c>
      <c r="AO25">
        <f>IF('Pr_4.5'!AO25&gt;0,'Pr_4.5'!AO25,0)</f>
        <v>7.41313193433</v>
      </c>
      <c r="AP25">
        <f>IF('Pr_4.5'!AP25&gt;0,'Pr_4.5'!AP25,0)</f>
        <v>7.7532965520200001</v>
      </c>
      <c r="AQ25">
        <f>IF('Pr_4.5'!AQ25&gt;0,'Pr_4.5'!AQ25,0)</f>
        <v>6.0516993640900001</v>
      </c>
      <c r="AR25">
        <f>IF('Pr_4.5'!AR25&gt;0,'Pr_4.5'!AR25,0)</f>
        <v>9.5543956344000005</v>
      </c>
      <c r="AS25">
        <f>IF('Pr_4.5'!AS25&gt;0,'Pr_4.5'!AS25,0)</f>
        <v>5.5255560301299997</v>
      </c>
      <c r="AT25">
        <f>IF('Pr_4.5'!AT25&gt;0,'Pr_4.5'!AT25,0)</f>
        <v>9.0392204231500006</v>
      </c>
      <c r="AU25">
        <f>IF('Pr_4.5'!AU25&gt;0,'Pr_4.5'!AU25,0)</f>
        <v>9.4916255782099999</v>
      </c>
      <c r="AV25">
        <f>IF('Pr_4.5'!AV25&gt;0,'Pr_4.5'!AV25,0)</f>
        <v>7.1976411001800003</v>
      </c>
      <c r="AW25">
        <f>IF('Pr_4.5'!AW25&gt;0,'Pr_4.5'!AW25,0)</f>
        <v>9.8530856375199996</v>
      </c>
      <c r="AX25">
        <f>IF('Pr_4.5'!AX25&gt;0,'Pr_4.5'!AX25,0)</f>
        <v>9.3879726528899994</v>
      </c>
      <c r="AY25">
        <f>IF('Pr_4.5'!AY25&gt;0,'Pr_4.5'!AY25,0)</f>
        <v>6.5699656157200002</v>
      </c>
      <c r="AZ25">
        <f>IF('Pr_4.5'!AZ25&gt;0,'Pr_4.5'!AZ25,0)</f>
        <v>9.4874006612699997</v>
      </c>
      <c r="BA25">
        <f>IF('Pr_4.5'!BA25&gt;0,'Pr_4.5'!BA25,0)</f>
        <v>9.3904352291900004</v>
      </c>
      <c r="BB25">
        <f>IF('Pr_4.5'!BB25&gt;0,'Pr_4.5'!BB25,0)</f>
        <v>7.0987539056799998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f>IF('Pr_4.5'!D26&gt;0,'Pr_4.5'!D26,0)</f>
        <v>9.8865964388799998</v>
      </c>
      <c r="E26">
        <f>IF('Pr_4.5'!E26&gt;0,'Pr_4.5'!E26,0)</f>
        <v>7.7213283289100003</v>
      </c>
      <c r="F26">
        <f>IF('Pr_4.5'!F26&gt;0,'Pr_4.5'!F26,0)</f>
        <v>7.7010451239800002</v>
      </c>
      <c r="G26">
        <f>IF('Pr_4.5'!G26&gt;0,'Pr_4.5'!G26,0)</f>
        <v>8.8841759776699991</v>
      </c>
      <c r="H26">
        <f>IF('Pr_4.5'!H26&gt;0,'Pr_4.5'!H26,0)</f>
        <v>7.3865754607099996</v>
      </c>
      <c r="I26">
        <f>IF('Pr_4.5'!I26&gt;0,'Pr_4.5'!I26,0)</f>
        <v>9.1373202871799997</v>
      </c>
      <c r="J26">
        <f>IF('Pr_4.5'!J26&gt;0,'Pr_4.5'!J26,0)</f>
        <v>7.5422231595199998</v>
      </c>
      <c r="K26">
        <f>IF('Pr_4.5'!K26&gt;0,'Pr_4.5'!K26,0)</f>
        <v>8.0501363477499996</v>
      </c>
      <c r="L26">
        <f>IF('Pr_4.5'!L26&gt;0,'Pr_4.5'!L26,0)</f>
        <v>5.48233354105</v>
      </c>
      <c r="M26">
        <f>IF('Pr_4.5'!M26&gt;0,'Pr_4.5'!M26,0)</f>
        <v>9.6399591104700004</v>
      </c>
      <c r="N26">
        <f>IF('Pr_4.5'!N26&gt;0,'Pr_4.5'!N26,0)</f>
        <v>6.4189022967699998</v>
      </c>
      <c r="O26">
        <f>IF('Pr_4.5'!O26&gt;0,'Pr_4.5'!O26,0)</f>
        <v>9.0873704726300009</v>
      </c>
      <c r="P26">
        <f>IF('Pr_4.5'!P26&gt;0,'Pr_4.5'!P26,0)</f>
        <v>8.5277268861300008</v>
      </c>
      <c r="Q26">
        <f>IF('Pr_4.5'!Q26&gt;0,'Pr_4.5'!Q26,0)</f>
        <v>6.8512711239700002</v>
      </c>
      <c r="R26">
        <f>IF('Pr_4.5'!R26&gt;0,'Pr_4.5'!R26,0)</f>
        <v>8.5307352997500008</v>
      </c>
      <c r="S26">
        <f>IF('Pr_4.5'!S26&gt;0,'Pr_4.5'!S26,0)</f>
        <v>8.1763706711800008</v>
      </c>
      <c r="T26">
        <f>IF('Pr_4.5'!T26&gt;0,'Pr_4.5'!T26,0)</f>
        <v>4.1631377108000001</v>
      </c>
      <c r="U26">
        <f>IF('Pr_4.5'!U26&gt;0,'Pr_4.5'!U26,0)</f>
        <v>8.6957718211500001</v>
      </c>
      <c r="V26">
        <f>IF('Pr_4.5'!V26&gt;0,'Pr_4.5'!V26,0)</f>
        <v>11.2058613418</v>
      </c>
      <c r="W26">
        <f>IF('Pr_4.5'!W26&gt;0,'Pr_4.5'!W26,0)</f>
        <v>9.7812915628900008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f>IF('Pr_4.5'!AI26&gt;0,'Pr_4.5'!AI26,0)</f>
        <v>9.3512839779799997</v>
      </c>
      <c r="AJ26">
        <f>IF('Pr_4.5'!AJ26&gt;0,'Pr_4.5'!AJ26,0)</f>
        <v>10.446098860699999</v>
      </c>
      <c r="AK26">
        <f>IF('Pr_4.5'!AK26&gt;0,'Pr_4.5'!AK26,0)</f>
        <v>7.8158506448400002</v>
      </c>
      <c r="AL26">
        <f>IF('Pr_4.5'!AL26&gt;0,'Pr_4.5'!AL26,0)</f>
        <v>6.8522581600999999</v>
      </c>
      <c r="AM26">
        <f>IF('Pr_4.5'!AM26&gt;0,'Pr_4.5'!AM26,0)</f>
        <v>10.494815253400001</v>
      </c>
      <c r="AN26">
        <f>IF('Pr_4.5'!AN26&gt;0,'Pr_4.5'!AN26,0)</f>
        <v>10.944011958100001</v>
      </c>
      <c r="AO26">
        <f>IF('Pr_4.5'!AO26&gt;0,'Pr_4.5'!AO26,0)</f>
        <v>8.3100374021299999</v>
      </c>
      <c r="AP26">
        <f>IF('Pr_4.5'!AP26&gt;0,'Pr_4.5'!AP26,0)</f>
        <v>8.1541793424200009</v>
      </c>
      <c r="AQ26">
        <f>IF('Pr_4.5'!AQ26&gt;0,'Pr_4.5'!AQ26,0)</f>
        <v>5.7233998084</v>
      </c>
      <c r="AR26">
        <f>IF('Pr_4.5'!AR26&gt;0,'Pr_4.5'!AR26,0)</f>
        <v>8.1256630399399992</v>
      </c>
      <c r="AS26">
        <f>IF('Pr_4.5'!AS26&gt;0,'Pr_4.5'!AS26,0)</f>
        <v>4.59829659659</v>
      </c>
      <c r="AT26">
        <f>IF('Pr_4.5'!AT26&gt;0,'Pr_4.5'!AT26,0)</f>
        <v>8.1496976747099996</v>
      </c>
      <c r="AU26">
        <f>IF('Pr_4.5'!AU26&gt;0,'Pr_4.5'!AU26,0)</f>
        <v>12.313958648</v>
      </c>
      <c r="AV26">
        <f>IF('Pr_4.5'!AV26&gt;0,'Pr_4.5'!AV26,0)</f>
        <v>6.7999116585000001</v>
      </c>
      <c r="AW26">
        <f>IF('Pr_4.5'!AW26&gt;0,'Pr_4.5'!AW26,0)</f>
        <v>9.7072713247000006</v>
      </c>
      <c r="AX26">
        <f>IF('Pr_4.5'!AX26&gt;0,'Pr_4.5'!AX26,0)</f>
        <v>8.6257398785900001</v>
      </c>
      <c r="AY26">
        <f>IF('Pr_4.5'!AY26&gt;0,'Pr_4.5'!AY26,0)</f>
        <v>6.3950695398599997</v>
      </c>
      <c r="AZ26">
        <f>IF('Pr_4.5'!AZ26&gt;0,'Pr_4.5'!AZ26,0)</f>
        <v>7.7439477592900001</v>
      </c>
      <c r="BA26">
        <f>IF('Pr_4.5'!BA26&gt;0,'Pr_4.5'!BA26,0)</f>
        <v>8.8241833390100002</v>
      </c>
      <c r="BB26">
        <f>IF('Pr_4.5'!BB26&gt;0,'Pr_4.5'!BB26,0)</f>
        <v>6.3486857886100001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f>IF('Pr_4.5'!D27&gt;0,'Pr_4.5'!D27,0)</f>
        <v>9.5400020857700003</v>
      </c>
      <c r="E27">
        <f>IF('Pr_4.5'!E27&gt;0,'Pr_4.5'!E27,0)</f>
        <v>7.7792903475699999</v>
      </c>
      <c r="F27">
        <f>IF('Pr_4.5'!F27&gt;0,'Pr_4.5'!F27,0)</f>
        <v>8.6451635267100002</v>
      </c>
      <c r="G27">
        <f>IF('Pr_4.5'!G27&gt;0,'Pr_4.5'!G27,0)</f>
        <v>8.5946031366100009</v>
      </c>
      <c r="H27">
        <f>IF('Pr_4.5'!H27&gt;0,'Pr_4.5'!H27,0)</f>
        <v>8.3550159052200001</v>
      </c>
      <c r="I27">
        <f>IF('Pr_4.5'!I27&gt;0,'Pr_4.5'!I27,0)</f>
        <v>9.13893657775</v>
      </c>
      <c r="J27">
        <f>IF('Pr_4.5'!J27&gt;0,'Pr_4.5'!J27,0)</f>
        <v>8.0577291098299995</v>
      </c>
      <c r="K27">
        <f>IF('Pr_4.5'!K27&gt;0,'Pr_4.5'!K27,0)</f>
        <v>8.5200326331500005</v>
      </c>
      <c r="L27">
        <f>IF('Pr_4.5'!L27&gt;0,'Pr_4.5'!L27,0)</f>
        <v>4.9844589810100004</v>
      </c>
      <c r="M27">
        <f>IF('Pr_4.5'!M27&gt;0,'Pr_4.5'!M27,0)</f>
        <v>9.2993562918400006</v>
      </c>
      <c r="N27">
        <f>IF('Pr_4.5'!N27&gt;0,'Pr_4.5'!N27,0)</f>
        <v>7.5424066992399998</v>
      </c>
      <c r="O27">
        <f>IF('Pr_4.5'!O27&gt;0,'Pr_4.5'!O27,0)</f>
        <v>9.77132150043</v>
      </c>
      <c r="P27">
        <f>IF('Pr_4.5'!P27&gt;0,'Pr_4.5'!P27,0)</f>
        <v>7.6962876405999996</v>
      </c>
      <c r="Q27">
        <f>IF('Pr_4.5'!Q27&gt;0,'Pr_4.5'!Q27,0)</f>
        <v>6.7855348195299996</v>
      </c>
      <c r="R27">
        <f>IF('Pr_4.5'!R27&gt;0,'Pr_4.5'!R27,0)</f>
        <v>6.9918452393899999</v>
      </c>
      <c r="S27">
        <f>IF('Pr_4.5'!S27&gt;0,'Pr_4.5'!S27,0)</f>
        <v>6.52821819442</v>
      </c>
      <c r="T27">
        <f>IF('Pr_4.5'!T27&gt;0,'Pr_4.5'!T27,0)</f>
        <v>4.2408900360899997</v>
      </c>
      <c r="U27">
        <f>IF('Pr_4.5'!U27&gt;0,'Pr_4.5'!U27,0)</f>
        <v>7.8345803159200003</v>
      </c>
      <c r="V27">
        <f>IF('Pr_4.5'!V27&gt;0,'Pr_4.5'!V27,0)</f>
        <v>11.3920378822</v>
      </c>
      <c r="W27">
        <f>IF('Pr_4.5'!W27&gt;0,'Pr_4.5'!W27,0)</f>
        <v>9.8111384978899991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f>IF('Pr_4.5'!AI27&gt;0,'Pr_4.5'!AI27,0)</f>
        <v>9.5761377810199999</v>
      </c>
      <c r="AJ27">
        <f>IF('Pr_4.5'!AJ27&gt;0,'Pr_4.5'!AJ27,0)</f>
        <v>9.5736341796400009</v>
      </c>
      <c r="AK27">
        <f>IF('Pr_4.5'!AK27&gt;0,'Pr_4.5'!AK27,0)</f>
        <v>8.54886508399</v>
      </c>
      <c r="AL27">
        <f>IF('Pr_4.5'!AL27&gt;0,'Pr_4.5'!AL27,0)</f>
        <v>8.1503559795800005</v>
      </c>
      <c r="AM27">
        <f>IF('Pr_4.5'!AM27&gt;0,'Pr_4.5'!AM27,0)</f>
        <v>9.6594131080000007</v>
      </c>
      <c r="AN27">
        <f>IF('Pr_4.5'!AN27&gt;0,'Pr_4.5'!AN27,0)</f>
        <v>9.1471649720800006</v>
      </c>
      <c r="AO27">
        <f>IF('Pr_4.5'!AO27&gt;0,'Pr_4.5'!AO27,0)</f>
        <v>7.8917695518200004</v>
      </c>
      <c r="AP27">
        <f>IF('Pr_4.5'!AP27&gt;0,'Pr_4.5'!AP27,0)</f>
        <v>8.2005170948400004</v>
      </c>
      <c r="AQ27">
        <f>IF('Pr_4.5'!AQ27&gt;0,'Pr_4.5'!AQ27,0)</f>
        <v>5.5531213620999997</v>
      </c>
      <c r="AR27">
        <f>IF('Pr_4.5'!AR27&gt;0,'Pr_4.5'!AR27,0)</f>
        <v>7.6299715933199996</v>
      </c>
      <c r="AS27">
        <f>IF('Pr_4.5'!AS27&gt;0,'Pr_4.5'!AS27,0)</f>
        <v>6.1523075756600001</v>
      </c>
      <c r="AT27">
        <f>IF('Pr_4.5'!AT27&gt;0,'Pr_4.5'!AT27,0)</f>
        <v>8.7380175579799992</v>
      </c>
      <c r="AU27">
        <f>IF('Pr_4.5'!AU27&gt;0,'Pr_4.5'!AU27,0)</f>
        <v>11.680311764400001</v>
      </c>
      <c r="AV27">
        <f>IF('Pr_4.5'!AV27&gt;0,'Pr_4.5'!AV27,0)</f>
        <v>6.6734736332700004</v>
      </c>
      <c r="AW27">
        <f>IF('Pr_4.5'!AW27&gt;0,'Pr_4.5'!AW27,0)</f>
        <v>9.2306938865799992</v>
      </c>
      <c r="AX27">
        <f>IF('Pr_4.5'!AX27&gt;0,'Pr_4.5'!AX27,0)</f>
        <v>6.6672306081399997</v>
      </c>
      <c r="AY27">
        <f>IF('Pr_4.5'!AY27&gt;0,'Pr_4.5'!AY27,0)</f>
        <v>5.9676975308099998</v>
      </c>
      <c r="AZ27">
        <f>IF('Pr_4.5'!AZ27&gt;0,'Pr_4.5'!AZ27,0)</f>
        <v>6.8987914327600004</v>
      </c>
      <c r="BA27">
        <f>IF('Pr_4.5'!BA27&gt;0,'Pr_4.5'!BA27,0)</f>
        <v>9.4473194209799995</v>
      </c>
      <c r="BB27">
        <f>IF('Pr_4.5'!BB27&gt;0,'Pr_4.5'!BB27,0)</f>
        <v>8.1495644125400002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f>IF('Pr_4.5'!D28&gt;0,'Pr_4.5'!D28,0)</f>
        <v>10.3908541771</v>
      </c>
      <c r="E28">
        <f>IF('Pr_4.5'!E28&gt;0,'Pr_4.5'!E28,0)</f>
        <v>7.2081626432699997</v>
      </c>
      <c r="F28">
        <f>IF('Pr_4.5'!F28&gt;0,'Pr_4.5'!F28,0)</f>
        <v>7.6898151745699996</v>
      </c>
      <c r="G28">
        <f>IF('Pr_4.5'!G28&gt;0,'Pr_4.5'!G28,0)</f>
        <v>8.0887128667100008</v>
      </c>
      <c r="H28">
        <f>IF('Pr_4.5'!H28&gt;0,'Pr_4.5'!H28,0)</f>
        <v>9.8191492109399992</v>
      </c>
      <c r="I28">
        <f>IF('Pr_4.5'!I28&gt;0,'Pr_4.5'!I28,0)</f>
        <v>7.7686594321599998</v>
      </c>
      <c r="J28">
        <f>IF('Pr_4.5'!J28&gt;0,'Pr_4.5'!J28,0)</f>
        <v>8.1890901241999998</v>
      </c>
      <c r="K28">
        <f>IF('Pr_4.5'!K28&gt;0,'Pr_4.5'!K28,0)</f>
        <v>8.1349902780800001</v>
      </c>
      <c r="L28">
        <f>IF('Pr_4.5'!L28&gt;0,'Pr_4.5'!L28,0)</f>
        <v>6.9972539115299996</v>
      </c>
      <c r="M28">
        <f>IF('Pr_4.5'!M28&gt;0,'Pr_4.5'!M28,0)</f>
        <v>9.9581291861099999</v>
      </c>
      <c r="N28">
        <f>IF('Pr_4.5'!N28&gt;0,'Pr_4.5'!N28,0)</f>
        <v>7.9513265786699998</v>
      </c>
      <c r="O28">
        <f>IF('Pr_4.5'!O28&gt;0,'Pr_4.5'!O28,0)</f>
        <v>10.0986154868</v>
      </c>
      <c r="P28">
        <f>IF('Pr_4.5'!P28&gt;0,'Pr_4.5'!P28,0)</f>
        <v>6.9426883259299998</v>
      </c>
      <c r="Q28">
        <f>IF('Pr_4.5'!Q28&gt;0,'Pr_4.5'!Q28,0)</f>
        <v>6.6768566436499999</v>
      </c>
      <c r="R28">
        <f>IF('Pr_4.5'!R28&gt;0,'Pr_4.5'!R28,0)</f>
        <v>7.7357583852299996</v>
      </c>
      <c r="S28">
        <f>IF('Pr_4.5'!S28&gt;0,'Pr_4.5'!S28,0)</f>
        <v>7.9089448519200003</v>
      </c>
      <c r="T28">
        <f>IF('Pr_4.5'!T28&gt;0,'Pr_4.5'!T28,0)</f>
        <v>5.9133216239699999</v>
      </c>
      <c r="U28">
        <f>IF('Pr_4.5'!U28&gt;0,'Pr_4.5'!U28,0)</f>
        <v>8.7134466473900005</v>
      </c>
      <c r="V28">
        <f>IF('Pr_4.5'!V28&gt;0,'Pr_4.5'!V28,0)</f>
        <v>11.7409434942</v>
      </c>
      <c r="W28">
        <f>IF('Pr_4.5'!W28&gt;0,'Pr_4.5'!W28,0)</f>
        <v>7.9834874944400003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f>IF('Pr_4.5'!AI28&gt;0,'Pr_4.5'!AI28,0)</f>
        <v>10.298490531400001</v>
      </c>
      <c r="AJ28">
        <f>IF('Pr_4.5'!AJ28&gt;0,'Pr_4.5'!AJ28,0)</f>
        <v>10.612040370200001</v>
      </c>
      <c r="AK28">
        <f>IF('Pr_4.5'!AK28&gt;0,'Pr_4.5'!AK28,0)</f>
        <v>8.7487315767199991</v>
      </c>
      <c r="AL28">
        <f>IF('Pr_4.5'!AL28&gt;0,'Pr_4.5'!AL28,0)</f>
        <v>7.2618871691800004</v>
      </c>
      <c r="AM28">
        <f>IF('Pr_4.5'!AM28&gt;0,'Pr_4.5'!AM28,0)</f>
        <v>9.4424032832799991</v>
      </c>
      <c r="AN28">
        <f>IF('Pr_4.5'!AN28&gt;0,'Pr_4.5'!AN28,0)</f>
        <v>8.3081654413399999</v>
      </c>
      <c r="AO28">
        <f>IF('Pr_4.5'!AO28&gt;0,'Pr_4.5'!AO28,0)</f>
        <v>6.9822213017700001</v>
      </c>
      <c r="AP28">
        <f>IF('Pr_4.5'!AP28&gt;0,'Pr_4.5'!AP28,0)</f>
        <v>7.8305139709700002</v>
      </c>
      <c r="AQ28">
        <f>IF('Pr_4.5'!AQ28&gt;0,'Pr_4.5'!AQ28,0)</f>
        <v>5.7505026458700002</v>
      </c>
      <c r="AR28">
        <f>IF('Pr_4.5'!AR28&gt;0,'Pr_4.5'!AR28,0)</f>
        <v>8.7441559116200001</v>
      </c>
      <c r="AS28">
        <f>IF('Pr_4.5'!AS28&gt;0,'Pr_4.5'!AS28,0)</f>
        <v>9.7909459380800001</v>
      </c>
      <c r="AT28">
        <f>IF('Pr_4.5'!AT28&gt;0,'Pr_4.5'!AT28,0)</f>
        <v>9.9695688063100008</v>
      </c>
      <c r="AU28">
        <f>IF('Pr_4.5'!AU28&gt;0,'Pr_4.5'!AU28,0)</f>
        <v>8.8384753335300008</v>
      </c>
      <c r="AV28">
        <f>IF('Pr_4.5'!AV28&gt;0,'Pr_4.5'!AV28,0)</f>
        <v>6.7460460950299996</v>
      </c>
      <c r="AW28">
        <f>IF('Pr_4.5'!AW28&gt;0,'Pr_4.5'!AW28,0)</f>
        <v>10.6413456972</v>
      </c>
      <c r="AX28">
        <f>IF('Pr_4.5'!AX28&gt;0,'Pr_4.5'!AX28,0)</f>
        <v>7.4336104793100004</v>
      </c>
      <c r="AY28">
        <f>IF('Pr_4.5'!AY28&gt;0,'Pr_4.5'!AY28,0)</f>
        <v>5.2456431267600001</v>
      </c>
      <c r="AZ28">
        <f>IF('Pr_4.5'!AZ28&gt;0,'Pr_4.5'!AZ28,0)</f>
        <v>7.7228753978000002</v>
      </c>
      <c r="BA28">
        <f>IF('Pr_4.5'!BA28&gt;0,'Pr_4.5'!BA28,0)</f>
        <v>11.0302022943</v>
      </c>
      <c r="BB28">
        <f>IF('Pr_4.5'!BB28&gt;0,'Pr_4.5'!BB28,0)</f>
        <v>8.6578198268000008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f>IF('Pr_4.5'!D29&gt;0,'Pr_4.5'!D29,0)</f>
        <v>8.7124963953699996</v>
      </c>
      <c r="E29">
        <f>IF('Pr_4.5'!E29&gt;0,'Pr_4.5'!E29,0)</f>
        <v>9.3303736969899997</v>
      </c>
      <c r="F29">
        <f>IF('Pr_4.5'!F29&gt;0,'Pr_4.5'!F29,0)</f>
        <v>9.0274415092200009</v>
      </c>
      <c r="G29">
        <f>IF('Pr_4.5'!G29&gt;0,'Pr_4.5'!G29,0)</f>
        <v>8.5247802640800003</v>
      </c>
      <c r="H29">
        <f>IF('Pr_4.5'!H29&gt;0,'Pr_4.5'!H29,0)</f>
        <v>10.284352629000001</v>
      </c>
      <c r="I29">
        <f>IF('Pr_4.5'!I29&gt;0,'Pr_4.5'!I29,0)</f>
        <v>9.2295660831799999</v>
      </c>
      <c r="J29">
        <f>IF('Pr_4.5'!J29&gt;0,'Pr_4.5'!J29,0)</f>
        <v>9.0070765791100005</v>
      </c>
      <c r="K29">
        <f>IF('Pr_4.5'!K29&gt;0,'Pr_4.5'!K29,0)</f>
        <v>8.2858349801899998</v>
      </c>
      <c r="L29">
        <f>IF('Pr_4.5'!L29&gt;0,'Pr_4.5'!L29,0)</f>
        <v>5.8541365913799996</v>
      </c>
      <c r="M29">
        <f>IF('Pr_4.5'!M29&gt;0,'Pr_4.5'!M29,0)</f>
        <v>9.2285678369500008</v>
      </c>
      <c r="N29">
        <f>IF('Pr_4.5'!N29&gt;0,'Pr_4.5'!N29,0)</f>
        <v>6.6422388971900004</v>
      </c>
      <c r="O29">
        <f>IF('Pr_4.5'!O29&gt;0,'Pr_4.5'!O29,0)</f>
        <v>9.2287281521099995</v>
      </c>
      <c r="P29">
        <f>IF('Pr_4.5'!P29&gt;0,'Pr_4.5'!P29,0)</f>
        <v>8.5493368843200006</v>
      </c>
      <c r="Q29">
        <f>IF('Pr_4.5'!Q29&gt;0,'Pr_4.5'!Q29,0)</f>
        <v>6.3295391362500002</v>
      </c>
      <c r="R29">
        <f>IF('Pr_4.5'!R29&gt;0,'Pr_4.5'!R29,0)</f>
        <v>8.2746657925099996</v>
      </c>
      <c r="S29">
        <f>IF('Pr_4.5'!S29&gt;0,'Pr_4.5'!S29,0)</f>
        <v>7.5939829917799999</v>
      </c>
      <c r="T29">
        <f>IF('Pr_4.5'!T29&gt;0,'Pr_4.5'!T29,0)</f>
        <v>7.0995861925400003</v>
      </c>
      <c r="U29">
        <f>IF('Pr_4.5'!U29&gt;0,'Pr_4.5'!U29,0)</f>
        <v>7.3746547069700004</v>
      </c>
      <c r="V29">
        <f>IF('Pr_4.5'!V29&gt;0,'Pr_4.5'!V29,0)</f>
        <v>10.4097633645</v>
      </c>
      <c r="W29">
        <f>IF('Pr_4.5'!W29&gt;0,'Pr_4.5'!W29,0)</f>
        <v>8.9517616439599994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f>IF('Pr_4.5'!AI29&gt;0,'Pr_4.5'!AI29,0)</f>
        <v>10.3710249251</v>
      </c>
      <c r="AJ29">
        <f>IF('Pr_4.5'!AJ29&gt;0,'Pr_4.5'!AJ29,0)</f>
        <v>10.513396807099999</v>
      </c>
      <c r="AK29">
        <f>IF('Pr_4.5'!AK29&gt;0,'Pr_4.5'!AK29,0)</f>
        <v>7.8963931070299997</v>
      </c>
      <c r="AL29">
        <f>IF('Pr_4.5'!AL29&gt;0,'Pr_4.5'!AL29,0)</f>
        <v>7.9852206786500002</v>
      </c>
      <c r="AM29">
        <f>IF('Pr_4.5'!AM29&gt;0,'Pr_4.5'!AM29,0)</f>
        <v>10.043159943599999</v>
      </c>
      <c r="AN29">
        <f>IF('Pr_4.5'!AN29&gt;0,'Pr_4.5'!AN29,0)</f>
        <v>9.0339188505300001</v>
      </c>
      <c r="AO29">
        <f>IF('Pr_4.5'!AO29&gt;0,'Pr_4.5'!AO29,0)</f>
        <v>8.8276497320700003</v>
      </c>
      <c r="AP29">
        <f>IF('Pr_4.5'!AP29&gt;0,'Pr_4.5'!AP29,0)</f>
        <v>7.3926629642800004</v>
      </c>
      <c r="AQ29">
        <f>IF('Pr_4.5'!AQ29&gt;0,'Pr_4.5'!AQ29,0)</f>
        <v>4.8374422038300002</v>
      </c>
      <c r="AR29">
        <f>IF('Pr_4.5'!AR29&gt;0,'Pr_4.5'!AR29,0)</f>
        <v>7.4671910983899998</v>
      </c>
      <c r="AS29">
        <f>IF('Pr_4.5'!AS29&gt;0,'Pr_4.5'!AS29,0)</f>
        <v>8.8610095193999996</v>
      </c>
      <c r="AT29">
        <f>IF('Pr_4.5'!AT29&gt;0,'Pr_4.5'!AT29,0)</f>
        <v>9.0794083115999999</v>
      </c>
      <c r="AU29">
        <f>IF('Pr_4.5'!AU29&gt;0,'Pr_4.5'!AU29,0)</f>
        <v>8.2896485141999996</v>
      </c>
      <c r="AV29">
        <f>IF('Pr_4.5'!AV29&gt;0,'Pr_4.5'!AV29,0)</f>
        <v>6.0721190254200001</v>
      </c>
      <c r="AW29">
        <f>IF('Pr_4.5'!AW29&gt;0,'Pr_4.5'!AW29,0)</f>
        <v>10.975611472100001</v>
      </c>
      <c r="AX29">
        <f>IF('Pr_4.5'!AX29&gt;0,'Pr_4.5'!AX29,0)</f>
        <v>7.72235077727</v>
      </c>
      <c r="AY29">
        <f>IF('Pr_4.5'!AY29&gt;0,'Pr_4.5'!AY29,0)</f>
        <v>5.7201863468300003</v>
      </c>
      <c r="AZ29">
        <f>IF('Pr_4.5'!AZ29&gt;0,'Pr_4.5'!AZ29,0)</f>
        <v>8.1494105612399999</v>
      </c>
      <c r="BA29">
        <f>IF('Pr_4.5'!BA29&gt;0,'Pr_4.5'!BA29,0)</f>
        <v>10.746327128400001</v>
      </c>
      <c r="BB29">
        <f>IF('Pr_4.5'!BB29&gt;0,'Pr_4.5'!BB29,0)</f>
        <v>9.7554967325100002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f>IF('Pr_4.5'!D30&gt;0,'Pr_4.5'!D30,0)</f>
        <v>8.6581191520700003</v>
      </c>
      <c r="E30">
        <f>IF('Pr_4.5'!E30&gt;0,'Pr_4.5'!E30,0)</f>
        <v>9.35789387236</v>
      </c>
      <c r="F30">
        <f>IF('Pr_4.5'!F30&gt;0,'Pr_4.5'!F30,0)</f>
        <v>10.408937936599999</v>
      </c>
      <c r="G30">
        <f>IF('Pr_4.5'!G30&gt;0,'Pr_4.5'!G30,0)</f>
        <v>10.2659333385</v>
      </c>
      <c r="H30">
        <f>IF('Pr_4.5'!H30&gt;0,'Pr_4.5'!H30,0)</f>
        <v>8.5166567594499991</v>
      </c>
      <c r="I30">
        <f>IF('Pr_4.5'!I30&gt;0,'Pr_4.5'!I30,0)</f>
        <v>8.8686354972599997</v>
      </c>
      <c r="J30">
        <f>IF('Pr_4.5'!J30&gt;0,'Pr_4.5'!J30,0)</f>
        <v>8.4387873192900003</v>
      </c>
      <c r="K30">
        <f>IF('Pr_4.5'!K30&gt;0,'Pr_4.5'!K30,0)</f>
        <v>7.9049819135300003</v>
      </c>
      <c r="L30">
        <f>IF('Pr_4.5'!L30&gt;0,'Pr_4.5'!L30,0)</f>
        <v>5.4651319943900001</v>
      </c>
      <c r="M30">
        <f>IF('Pr_4.5'!M30&gt;0,'Pr_4.5'!M30,0)</f>
        <v>10.047178730000001</v>
      </c>
      <c r="N30">
        <f>IF('Pr_4.5'!N30&gt;0,'Pr_4.5'!N30,0)</f>
        <v>7.8856129901400003</v>
      </c>
      <c r="O30">
        <f>IF('Pr_4.5'!O30&gt;0,'Pr_4.5'!O30,0)</f>
        <v>9.1620455131099998</v>
      </c>
      <c r="P30">
        <f>IF('Pr_4.5'!P30&gt;0,'Pr_4.5'!P30,0)</f>
        <v>7.6781301748699997</v>
      </c>
      <c r="Q30">
        <f>IF('Pr_4.5'!Q30&gt;0,'Pr_4.5'!Q30,0)</f>
        <v>6.52905451137</v>
      </c>
      <c r="R30">
        <f>IF('Pr_4.5'!R30&gt;0,'Pr_4.5'!R30,0)</f>
        <v>6.3274582968799997</v>
      </c>
      <c r="S30">
        <f>IF('Pr_4.5'!S30&gt;0,'Pr_4.5'!S30,0)</f>
        <v>5.8692628469799999</v>
      </c>
      <c r="T30">
        <f>IF('Pr_4.5'!T30&gt;0,'Pr_4.5'!T30,0)</f>
        <v>6.4106124079800004</v>
      </c>
      <c r="U30">
        <f>IF('Pr_4.5'!U30&gt;0,'Pr_4.5'!U30,0)</f>
        <v>7.3903462621399996</v>
      </c>
      <c r="V30">
        <f>IF('Pr_4.5'!V30&gt;0,'Pr_4.5'!V30,0)</f>
        <v>11.2829180634</v>
      </c>
      <c r="W30">
        <f>IF('Pr_4.5'!W30&gt;0,'Pr_4.5'!W30,0)</f>
        <v>8.6790803805699994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f>IF('Pr_4.5'!AI30&gt;0,'Pr_4.5'!AI30,0)</f>
        <v>8.6157312472999994</v>
      </c>
      <c r="AJ30">
        <f>IF('Pr_4.5'!AJ30&gt;0,'Pr_4.5'!AJ30,0)</f>
        <v>8.9969457628900003</v>
      </c>
      <c r="AK30">
        <f>IF('Pr_4.5'!AK30&gt;0,'Pr_4.5'!AK30,0)</f>
        <v>9.4312349444100008</v>
      </c>
      <c r="AL30">
        <f>IF('Pr_4.5'!AL30&gt;0,'Pr_4.5'!AL30,0)</f>
        <v>8.0076608090800008</v>
      </c>
      <c r="AM30">
        <f>IF('Pr_4.5'!AM30&gt;0,'Pr_4.5'!AM30,0)</f>
        <v>10.123187806500001</v>
      </c>
      <c r="AN30">
        <f>IF('Pr_4.5'!AN30&gt;0,'Pr_4.5'!AN30,0)</f>
        <v>9.2185679542599992</v>
      </c>
      <c r="AO30">
        <f>IF('Pr_4.5'!AO30&gt;0,'Pr_4.5'!AO30,0)</f>
        <v>8.4414216265400004</v>
      </c>
      <c r="AP30">
        <f>IF('Pr_4.5'!AP30&gt;0,'Pr_4.5'!AP30,0)</f>
        <v>7.4010863131700004</v>
      </c>
      <c r="AQ30">
        <f>IF('Pr_4.5'!AQ30&gt;0,'Pr_4.5'!AQ30,0)</f>
        <v>5.4511945516700004</v>
      </c>
      <c r="AR30">
        <f>IF('Pr_4.5'!AR30&gt;0,'Pr_4.5'!AR30,0)</f>
        <v>9.2120525718300001</v>
      </c>
      <c r="AS30">
        <f>IF('Pr_4.5'!AS30&gt;0,'Pr_4.5'!AS30,0)</f>
        <v>8.5007072582800003</v>
      </c>
      <c r="AT30">
        <f>IF('Pr_4.5'!AT30&gt;0,'Pr_4.5'!AT30,0)</f>
        <v>7.3126634894900002</v>
      </c>
      <c r="AU30">
        <f>IF('Pr_4.5'!AU30&gt;0,'Pr_4.5'!AU30,0)</f>
        <v>8.7641367246099993</v>
      </c>
      <c r="AV30">
        <f>IF('Pr_4.5'!AV30&gt;0,'Pr_4.5'!AV30,0)</f>
        <v>6.0195365894700004</v>
      </c>
      <c r="AW30">
        <f>IF('Pr_4.5'!AW30&gt;0,'Pr_4.5'!AW30,0)</f>
        <v>9.5309461896700007</v>
      </c>
      <c r="AX30">
        <f>IF('Pr_4.5'!AX30&gt;0,'Pr_4.5'!AX30,0)</f>
        <v>6.9152900909700001</v>
      </c>
      <c r="AY30">
        <f>IF('Pr_4.5'!AY30&gt;0,'Pr_4.5'!AY30,0)</f>
        <v>6.6045280968100002</v>
      </c>
      <c r="AZ30">
        <f>IF('Pr_4.5'!AZ30&gt;0,'Pr_4.5'!AZ30,0)</f>
        <v>8.7675663789100007</v>
      </c>
      <c r="BA30">
        <f>IF('Pr_4.5'!BA30&gt;0,'Pr_4.5'!BA30,0)</f>
        <v>10.5746934307</v>
      </c>
      <c r="BB30">
        <f>IF('Pr_4.5'!BB30&gt;0,'Pr_4.5'!BB30,0)</f>
        <v>10.280074747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f>IF('Pr_4.5'!D31&gt;0,'Pr_4.5'!D31,0)</f>
        <v>9.6102783939399998</v>
      </c>
      <c r="E31">
        <f>IF('Pr_4.5'!E31&gt;0,'Pr_4.5'!E31,0)</f>
        <v>9.5192973391999995</v>
      </c>
      <c r="F31">
        <f>IF('Pr_4.5'!F31&gt;0,'Pr_4.5'!F31,0)</f>
        <v>8.8696481792800004</v>
      </c>
      <c r="G31">
        <f>IF('Pr_4.5'!G31&gt;0,'Pr_4.5'!G31,0)</f>
        <v>9.1267059120400003</v>
      </c>
      <c r="H31">
        <f>IF('Pr_4.5'!H31&gt;0,'Pr_4.5'!H31,0)</f>
        <v>7.8019251911299996</v>
      </c>
      <c r="I31">
        <f>IF('Pr_4.5'!I31&gt;0,'Pr_4.5'!I31,0)</f>
        <v>7.9532225370900003</v>
      </c>
      <c r="J31">
        <f>IF('Pr_4.5'!J31&gt;0,'Pr_4.5'!J31,0)</f>
        <v>8.7338588349199995</v>
      </c>
      <c r="K31">
        <f>IF('Pr_4.5'!K31&gt;0,'Pr_4.5'!K31,0)</f>
        <v>7.2163672653899997</v>
      </c>
      <c r="L31">
        <f>IF('Pr_4.5'!L31&gt;0,'Pr_4.5'!L31,0)</f>
        <v>4.7581597563500004</v>
      </c>
      <c r="M31">
        <f>IF('Pr_4.5'!M31&gt;0,'Pr_4.5'!M31,0)</f>
        <v>9.9291430032099992</v>
      </c>
      <c r="N31">
        <f>IF('Pr_4.5'!N31&gt;0,'Pr_4.5'!N31,0)</f>
        <v>7.4532742826599998</v>
      </c>
      <c r="O31">
        <f>IF('Pr_4.5'!O31&gt;0,'Pr_4.5'!O31,0)</f>
        <v>12.4083140601</v>
      </c>
      <c r="P31">
        <f>IF('Pr_4.5'!P31&gt;0,'Pr_4.5'!P31,0)</f>
        <v>5.4718112417500002</v>
      </c>
      <c r="Q31">
        <f>IF('Pr_4.5'!Q31&gt;0,'Pr_4.5'!Q31,0)</f>
        <v>6.3146863786500003</v>
      </c>
      <c r="R31">
        <f>IF('Pr_4.5'!R31&gt;0,'Pr_4.5'!R31,0)</f>
        <v>7.2415893426300002</v>
      </c>
      <c r="S31">
        <f>IF('Pr_4.5'!S31&gt;0,'Pr_4.5'!S31,0)</f>
        <v>8.3736471649900004</v>
      </c>
      <c r="T31">
        <f>IF('Pr_4.5'!T31&gt;0,'Pr_4.5'!T31,0)</f>
        <v>6.3984602266000001</v>
      </c>
      <c r="U31">
        <f>IF('Pr_4.5'!U31&gt;0,'Pr_4.5'!U31,0)</f>
        <v>8.4433897691199995</v>
      </c>
      <c r="V31">
        <f>IF('Pr_4.5'!V31&gt;0,'Pr_4.5'!V31,0)</f>
        <v>9.0914722465699995</v>
      </c>
      <c r="W31">
        <f>IF('Pr_4.5'!W31&gt;0,'Pr_4.5'!W31,0)</f>
        <v>7.54998604705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f>IF('Pr_4.5'!AI31&gt;0,'Pr_4.5'!AI31,0)</f>
        <v>8.2572255607000002</v>
      </c>
      <c r="AJ31">
        <f>IF('Pr_4.5'!AJ31&gt;0,'Pr_4.5'!AJ31,0)</f>
        <v>8.4848041561300001</v>
      </c>
      <c r="AK31">
        <f>IF('Pr_4.5'!AK31&gt;0,'Pr_4.5'!AK31,0)</f>
        <v>8.0921281688499995</v>
      </c>
      <c r="AL31">
        <f>IF('Pr_4.5'!AL31&gt;0,'Pr_4.5'!AL31,0)</f>
        <v>7.0896830448900001</v>
      </c>
      <c r="AM31">
        <f>IF('Pr_4.5'!AM31&gt;0,'Pr_4.5'!AM31,0)</f>
        <v>9.0564857170900002</v>
      </c>
      <c r="AN31">
        <f>IF('Pr_4.5'!AN31&gt;0,'Pr_4.5'!AN31,0)</f>
        <v>8.6418017039800006</v>
      </c>
      <c r="AO31">
        <f>IF('Pr_4.5'!AO31&gt;0,'Pr_4.5'!AO31,0)</f>
        <v>6.6398586334400003</v>
      </c>
      <c r="AP31">
        <f>IF('Pr_4.5'!AP31&gt;0,'Pr_4.5'!AP31,0)</f>
        <v>7.6386952524199998</v>
      </c>
      <c r="AQ31">
        <f>IF('Pr_4.5'!AQ31&gt;0,'Pr_4.5'!AQ31,0)</f>
        <v>5.3791430095199999</v>
      </c>
      <c r="AR31">
        <f>IF('Pr_4.5'!AR31&gt;0,'Pr_4.5'!AR31,0)</f>
        <v>9.4555069623999994</v>
      </c>
      <c r="AS31">
        <f>IF('Pr_4.5'!AS31&gt;0,'Pr_4.5'!AS31,0)</f>
        <v>6.0842061509700001</v>
      </c>
      <c r="AT31">
        <f>IF('Pr_4.5'!AT31&gt;0,'Pr_4.5'!AT31,0)</f>
        <v>8.1393577156100001</v>
      </c>
      <c r="AU31">
        <f>IF('Pr_4.5'!AU31&gt;0,'Pr_4.5'!AU31,0)</f>
        <v>5.9134279323400003</v>
      </c>
      <c r="AV31">
        <f>IF('Pr_4.5'!AV31&gt;0,'Pr_4.5'!AV31,0)</f>
        <v>5.9380329851300004</v>
      </c>
      <c r="AW31">
        <f>IF('Pr_4.5'!AW31&gt;0,'Pr_4.5'!AW31,0)</f>
        <v>9.2350157269499995</v>
      </c>
      <c r="AX31">
        <f>IF('Pr_4.5'!AX31&gt;0,'Pr_4.5'!AX31,0)</f>
        <v>8.4310108922300007</v>
      </c>
      <c r="AY31">
        <f>IF('Pr_4.5'!AY31&gt;0,'Pr_4.5'!AY31,0)</f>
        <v>5.8479428542400003</v>
      </c>
      <c r="AZ31">
        <f>IF('Pr_4.5'!AZ31&gt;0,'Pr_4.5'!AZ31,0)</f>
        <v>10.421942877499999</v>
      </c>
      <c r="BA31">
        <f>IF('Pr_4.5'!BA31&gt;0,'Pr_4.5'!BA31,0)</f>
        <v>9.0700916566699998</v>
      </c>
      <c r="BB31">
        <f>IF('Pr_4.5'!BB31&gt;0,'Pr_4.5'!BB31,0)</f>
        <v>7.6220372477199998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f>IF('Pr_4.5'!D32&gt;0,'Pr_4.5'!D32,0)</f>
        <v>11.7103780427</v>
      </c>
      <c r="E32">
        <f>IF('Pr_4.5'!E32&gt;0,'Pr_4.5'!E32,0)</f>
        <v>8.4824108759199994</v>
      </c>
      <c r="F32">
        <f>IF('Pr_4.5'!F32&gt;0,'Pr_4.5'!F32,0)</f>
        <v>8.7258464641300009</v>
      </c>
      <c r="G32">
        <f>IF('Pr_4.5'!G32&gt;0,'Pr_4.5'!G32,0)</f>
        <v>6.0463258633099999</v>
      </c>
      <c r="H32">
        <f>IF('Pr_4.5'!H32&gt;0,'Pr_4.5'!H32,0)</f>
        <v>6.99453741622</v>
      </c>
      <c r="I32">
        <f>IF('Pr_4.5'!I32&gt;0,'Pr_4.5'!I32,0)</f>
        <v>6.5981054184700003</v>
      </c>
      <c r="J32">
        <f>IF('Pr_4.5'!J32&gt;0,'Pr_4.5'!J32,0)</f>
        <v>8.1746905864699997</v>
      </c>
      <c r="K32">
        <f>IF('Pr_4.5'!K32&gt;0,'Pr_4.5'!K32,0)</f>
        <v>7.4103468274799997</v>
      </c>
      <c r="L32">
        <f>IF('Pr_4.5'!L32&gt;0,'Pr_4.5'!L32,0)</f>
        <v>4.3111045608099996</v>
      </c>
      <c r="M32">
        <f>IF('Pr_4.5'!M32&gt;0,'Pr_4.5'!M32,0)</f>
        <v>11.113197892800001</v>
      </c>
      <c r="N32">
        <f>IF('Pr_4.5'!N32&gt;0,'Pr_4.5'!N32,0)</f>
        <v>7.0329559716499999</v>
      </c>
      <c r="O32">
        <f>IF('Pr_4.5'!O32&gt;0,'Pr_4.5'!O32,0)</f>
        <v>12.3810555431</v>
      </c>
      <c r="P32">
        <f>IF('Pr_4.5'!P32&gt;0,'Pr_4.5'!P32,0)</f>
        <v>6.1897552580599999</v>
      </c>
      <c r="Q32">
        <f>IF('Pr_4.5'!Q32&gt;0,'Pr_4.5'!Q32,0)</f>
        <v>6.2100578415800003</v>
      </c>
      <c r="R32">
        <f>IF('Pr_4.5'!R32&gt;0,'Pr_4.5'!R32,0)</f>
        <v>7.5392800897800001</v>
      </c>
      <c r="S32">
        <f>IF('Pr_4.5'!S32&gt;0,'Pr_4.5'!S32,0)</f>
        <v>8.9603634491099999</v>
      </c>
      <c r="T32">
        <f>IF('Pr_4.5'!T32&gt;0,'Pr_4.5'!T32,0)</f>
        <v>7.3396743181700002</v>
      </c>
      <c r="U32">
        <f>IF('Pr_4.5'!U32&gt;0,'Pr_4.5'!U32,0)</f>
        <v>10.6737086691</v>
      </c>
      <c r="V32">
        <f>IF('Pr_4.5'!V32&gt;0,'Pr_4.5'!V32,0)</f>
        <v>9.8267728010099997</v>
      </c>
      <c r="W32">
        <f>IF('Pr_4.5'!W32&gt;0,'Pr_4.5'!W32,0)</f>
        <v>7.0633411218799997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f>IF('Pr_4.5'!AI32&gt;0,'Pr_4.5'!AI32,0)</f>
        <v>9.4835138394200005</v>
      </c>
      <c r="AJ32">
        <f>IF('Pr_4.5'!AJ32&gt;0,'Pr_4.5'!AJ32,0)</f>
        <v>9.0369913250400007</v>
      </c>
      <c r="AK32">
        <f>IF('Pr_4.5'!AK32&gt;0,'Pr_4.5'!AK32,0)</f>
        <v>7.6655931113099998</v>
      </c>
      <c r="AL32">
        <f>IF('Pr_4.5'!AL32&gt;0,'Pr_4.5'!AL32,0)</f>
        <v>6.4964931898899998</v>
      </c>
      <c r="AM32">
        <f>IF('Pr_4.5'!AM32&gt;0,'Pr_4.5'!AM32,0)</f>
        <v>8.6563440753199998</v>
      </c>
      <c r="AN32">
        <f>IF('Pr_4.5'!AN32&gt;0,'Pr_4.5'!AN32,0)</f>
        <v>8.2009243095500004</v>
      </c>
      <c r="AO32">
        <f>IF('Pr_4.5'!AO32&gt;0,'Pr_4.5'!AO32,0)</f>
        <v>7.1544785581200001</v>
      </c>
      <c r="AP32">
        <f>IF('Pr_4.5'!AP32&gt;0,'Pr_4.5'!AP32,0)</f>
        <v>8.5681864945299999</v>
      </c>
      <c r="AQ32">
        <f>IF('Pr_4.5'!AQ32&gt;0,'Pr_4.5'!AQ32,0)</f>
        <v>6.7679179900699999</v>
      </c>
      <c r="AR32">
        <f>IF('Pr_4.5'!AR32&gt;0,'Pr_4.5'!AR32,0)</f>
        <v>9.35389540125</v>
      </c>
      <c r="AS32">
        <f>IF('Pr_4.5'!AS32&gt;0,'Pr_4.5'!AS32,0)</f>
        <v>7.27821381564</v>
      </c>
      <c r="AT32">
        <f>IF('Pr_4.5'!AT32&gt;0,'Pr_4.5'!AT32,0)</f>
        <v>8.69260553214</v>
      </c>
      <c r="AU32">
        <f>IF('Pr_4.5'!AU32&gt;0,'Pr_4.5'!AU32,0)</f>
        <v>7.5764418573099999</v>
      </c>
      <c r="AV32">
        <f>IF('Pr_4.5'!AV32&gt;0,'Pr_4.5'!AV32,0)</f>
        <v>5.5998920640699996</v>
      </c>
      <c r="AW32">
        <f>IF('Pr_4.5'!AW32&gt;0,'Pr_4.5'!AW32,0)</f>
        <v>8.0878869850899999</v>
      </c>
      <c r="AX32">
        <f>IF('Pr_4.5'!AX32&gt;0,'Pr_4.5'!AX32,0)</f>
        <v>11.3319190101</v>
      </c>
      <c r="AY32">
        <f>IF('Pr_4.5'!AY32&gt;0,'Pr_4.5'!AY32,0)</f>
        <v>5.0912066098600004</v>
      </c>
      <c r="AZ32">
        <f>IF('Pr_4.5'!AZ32&gt;0,'Pr_4.5'!AZ32,0)</f>
        <v>10.298698680499999</v>
      </c>
      <c r="BA32">
        <f>IF('Pr_4.5'!BA32&gt;0,'Pr_4.5'!BA32,0)</f>
        <v>9.6486110730999997</v>
      </c>
      <c r="BB32">
        <f>IF('Pr_4.5'!BB32&gt;0,'Pr_4.5'!BB32,0)</f>
        <v>7.1252868834900003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f>IF('Pr_4.5'!D33&gt;0,'Pr_4.5'!D33,0)</f>
        <v>12.8614045569</v>
      </c>
      <c r="E33">
        <f>IF('Pr_4.5'!E33&gt;0,'Pr_4.5'!E33,0)</f>
        <v>8.0027772418499996</v>
      </c>
      <c r="F33">
        <f>IF('Pr_4.5'!F33&gt;0,'Pr_4.5'!F33,0)</f>
        <v>9.0855421209399996</v>
      </c>
      <c r="G33">
        <f>IF('Pr_4.5'!G33&gt;0,'Pr_4.5'!G33,0)</f>
        <v>6.7937376971400001</v>
      </c>
      <c r="H33">
        <f>IF('Pr_4.5'!H33&gt;0,'Pr_4.5'!H33,0)</f>
        <v>6.4244274717699996</v>
      </c>
      <c r="I33">
        <f>IF('Pr_4.5'!I33&gt;0,'Pr_4.5'!I33,0)</f>
        <v>6.3013400955099996</v>
      </c>
      <c r="J33">
        <f>IF('Pr_4.5'!J33&gt;0,'Pr_4.5'!J33,0)</f>
        <v>8.7209598074199999</v>
      </c>
      <c r="K33">
        <f>IF('Pr_4.5'!K33&gt;0,'Pr_4.5'!K33,0)</f>
        <v>7.1662798536399999</v>
      </c>
      <c r="L33">
        <f>IF('Pr_4.5'!L33&gt;0,'Pr_4.5'!L33,0)</f>
        <v>4.9202541260899997</v>
      </c>
      <c r="M33">
        <f>IF('Pr_4.5'!M33&gt;0,'Pr_4.5'!M33,0)</f>
        <v>9.8592040394900007</v>
      </c>
      <c r="N33">
        <f>IF('Pr_4.5'!N33&gt;0,'Pr_4.5'!N33,0)</f>
        <v>7.3475837034799998</v>
      </c>
      <c r="O33">
        <f>IF('Pr_4.5'!O33&gt;0,'Pr_4.5'!O33,0)</f>
        <v>11.554774097499999</v>
      </c>
      <c r="P33">
        <f>IF('Pr_4.5'!P33&gt;0,'Pr_4.5'!P33,0)</f>
        <v>6.22171259987</v>
      </c>
      <c r="Q33">
        <f>IF('Pr_4.5'!Q33&gt;0,'Pr_4.5'!Q33,0)</f>
        <v>6.9933614977599996</v>
      </c>
      <c r="R33">
        <f>IF('Pr_4.5'!R33&gt;0,'Pr_4.5'!R33,0)</f>
        <v>9.90419944794</v>
      </c>
      <c r="S33">
        <f>IF('Pr_4.5'!S33&gt;0,'Pr_4.5'!S33,0)</f>
        <v>9.9416986443099997</v>
      </c>
      <c r="T33">
        <f>IF('Pr_4.5'!T33&gt;0,'Pr_4.5'!T33,0)</f>
        <v>5.7177237063700002</v>
      </c>
      <c r="U33">
        <f>IF('Pr_4.5'!U33&gt;0,'Pr_4.5'!U33,0)</f>
        <v>9.9893602231200003</v>
      </c>
      <c r="V33">
        <f>IF('Pr_4.5'!V33&gt;0,'Pr_4.5'!V33,0)</f>
        <v>10.305567573699999</v>
      </c>
      <c r="W33">
        <f>IF('Pr_4.5'!W33&gt;0,'Pr_4.5'!W33,0)</f>
        <v>6.7416388970799996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f>IF('Pr_4.5'!AI33&gt;0,'Pr_4.5'!AI33,0)</f>
        <v>10.1392875407</v>
      </c>
      <c r="AJ33">
        <f>IF('Pr_4.5'!AJ33&gt;0,'Pr_4.5'!AJ33,0)</f>
        <v>10.855388490999999</v>
      </c>
      <c r="AK33">
        <f>IF('Pr_4.5'!AK33&gt;0,'Pr_4.5'!AK33,0)</f>
        <v>8.1412844564500002</v>
      </c>
      <c r="AL33">
        <f>IF('Pr_4.5'!AL33&gt;0,'Pr_4.5'!AL33,0)</f>
        <v>7.2624730532499999</v>
      </c>
      <c r="AM33">
        <f>IF('Pr_4.5'!AM33&gt;0,'Pr_4.5'!AM33,0)</f>
        <v>9.5116415178900002</v>
      </c>
      <c r="AN33">
        <f>IF('Pr_4.5'!AN33&gt;0,'Pr_4.5'!AN33,0)</f>
        <v>8.8139057467500006</v>
      </c>
      <c r="AO33">
        <f>IF('Pr_4.5'!AO33&gt;0,'Pr_4.5'!AO33,0)</f>
        <v>8.8096051416600005</v>
      </c>
      <c r="AP33">
        <f>IF('Pr_4.5'!AP33&gt;0,'Pr_4.5'!AP33,0)</f>
        <v>8.0458321820599998</v>
      </c>
      <c r="AQ33">
        <f>IF('Pr_4.5'!AQ33&gt;0,'Pr_4.5'!AQ33,0)</f>
        <v>8.9470601625999997</v>
      </c>
      <c r="AR33">
        <f>IF('Pr_4.5'!AR33&gt;0,'Pr_4.5'!AR33,0)</f>
        <v>9.0414739709499994</v>
      </c>
      <c r="AS33">
        <f>IF('Pr_4.5'!AS33&gt;0,'Pr_4.5'!AS33,0)</f>
        <v>6.9532235934699997</v>
      </c>
      <c r="AT33">
        <f>IF('Pr_4.5'!AT33&gt;0,'Pr_4.5'!AT33,0)</f>
        <v>8.2525043814500005</v>
      </c>
      <c r="AU33">
        <f>IF('Pr_4.5'!AU33&gt;0,'Pr_4.5'!AU33,0)</f>
        <v>7.6310595718299998</v>
      </c>
      <c r="AV33">
        <f>IF('Pr_4.5'!AV33&gt;0,'Pr_4.5'!AV33,0)</f>
        <v>6.19684862075</v>
      </c>
      <c r="AW33">
        <f>IF('Pr_4.5'!AW33&gt;0,'Pr_4.5'!AW33,0)</f>
        <v>8.7467398107399994</v>
      </c>
      <c r="AX33">
        <f>IF('Pr_4.5'!AX33&gt;0,'Pr_4.5'!AX33,0)</f>
        <v>10.896364108</v>
      </c>
      <c r="AY33">
        <f>IF('Pr_4.5'!AY33&gt;0,'Pr_4.5'!AY33,0)</f>
        <v>7.0414110901600004</v>
      </c>
      <c r="AZ33">
        <f>IF('Pr_4.5'!AZ33&gt;0,'Pr_4.5'!AZ33,0)</f>
        <v>10.659534048899999</v>
      </c>
      <c r="BA33">
        <f>IF('Pr_4.5'!BA33&gt;0,'Pr_4.5'!BA33,0)</f>
        <v>9.1096574797999992</v>
      </c>
      <c r="BB33">
        <f>IF('Pr_4.5'!BB33&gt;0,'Pr_4.5'!BB33,0)</f>
        <v>7.83497592301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f>IF('Pr_4.5'!D34&gt;0,'Pr_4.5'!D34,0)</f>
        <v>11.351607127099999</v>
      </c>
      <c r="E34">
        <f>IF('Pr_4.5'!E34&gt;0,'Pr_4.5'!E34,0)</f>
        <v>7.9450573004700002</v>
      </c>
      <c r="F34">
        <f>IF('Pr_4.5'!F34&gt;0,'Pr_4.5'!F34,0)</f>
        <v>8.7498167528700002</v>
      </c>
      <c r="G34">
        <f>IF('Pr_4.5'!G34&gt;0,'Pr_4.5'!G34,0)</f>
        <v>9.5752485395099995</v>
      </c>
      <c r="H34">
        <f>IF('Pr_4.5'!H34&gt;0,'Pr_4.5'!H34,0)</f>
        <v>7.2321906045200004</v>
      </c>
      <c r="I34">
        <f>IF('Pr_4.5'!I34&gt;0,'Pr_4.5'!I34,0)</f>
        <v>8.2821947202300006</v>
      </c>
      <c r="J34">
        <f>IF('Pr_4.5'!J34&gt;0,'Pr_4.5'!J34,0)</f>
        <v>9.0146039131099993</v>
      </c>
      <c r="K34">
        <f>IF('Pr_4.5'!K34&gt;0,'Pr_4.5'!K34,0)</f>
        <v>7.1088839961100003</v>
      </c>
      <c r="L34">
        <f>IF('Pr_4.5'!L34&gt;0,'Pr_4.5'!L34,0)</f>
        <v>6.2035540396700002</v>
      </c>
      <c r="M34">
        <f>IF('Pr_4.5'!M34&gt;0,'Pr_4.5'!M34,0)</f>
        <v>8.8422589188699998</v>
      </c>
      <c r="N34">
        <f>IF('Pr_4.5'!N34&gt;0,'Pr_4.5'!N34,0)</f>
        <v>7.3727340180700001</v>
      </c>
      <c r="O34">
        <f>IF('Pr_4.5'!O34&gt;0,'Pr_4.5'!O34,0)</f>
        <v>10.7580447994</v>
      </c>
      <c r="P34">
        <f>IF('Pr_4.5'!P34&gt;0,'Pr_4.5'!P34,0)</f>
        <v>7.3071085907300004</v>
      </c>
      <c r="Q34">
        <f>IF('Pr_4.5'!Q34&gt;0,'Pr_4.5'!Q34,0)</f>
        <v>7.9920631851100001</v>
      </c>
      <c r="R34">
        <f>IF('Pr_4.5'!R34&gt;0,'Pr_4.5'!R34,0)</f>
        <v>12.0958424791</v>
      </c>
      <c r="S34">
        <f>IF('Pr_4.5'!S34&gt;0,'Pr_4.5'!S34,0)</f>
        <v>8.6122555100499998</v>
      </c>
      <c r="T34">
        <f>IF('Pr_4.5'!T34&gt;0,'Pr_4.5'!T34,0)</f>
        <v>4.93365256446</v>
      </c>
      <c r="U34">
        <f>IF('Pr_4.5'!U34&gt;0,'Pr_4.5'!U34,0)</f>
        <v>10.1012306061</v>
      </c>
      <c r="V34">
        <f>IF('Pr_4.5'!V34&gt;0,'Pr_4.5'!V34,0)</f>
        <v>11.0181135466</v>
      </c>
      <c r="W34">
        <f>IF('Pr_4.5'!W34&gt;0,'Pr_4.5'!W34,0)</f>
        <v>7.4153242184000003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f>IF('Pr_4.5'!AI34&gt;0,'Pr_4.5'!AI34,0)</f>
        <v>10.559723887900001</v>
      </c>
      <c r="AJ34">
        <f>IF('Pr_4.5'!AJ34&gt;0,'Pr_4.5'!AJ34,0)</f>
        <v>8.8766808141699993</v>
      </c>
      <c r="AK34">
        <f>IF('Pr_4.5'!AK34&gt;0,'Pr_4.5'!AK34,0)</f>
        <v>8.4176382484500003</v>
      </c>
      <c r="AL34">
        <f>IF('Pr_4.5'!AL34&gt;0,'Pr_4.5'!AL34,0)</f>
        <v>8.4986204502899998</v>
      </c>
      <c r="AM34">
        <f>IF('Pr_4.5'!AM34&gt;0,'Pr_4.5'!AM34,0)</f>
        <v>8.8590340153600007</v>
      </c>
      <c r="AN34">
        <f>IF('Pr_4.5'!AN34&gt;0,'Pr_4.5'!AN34,0)</f>
        <v>8.3984330665200009</v>
      </c>
      <c r="AO34">
        <f>IF('Pr_4.5'!AO34&gt;0,'Pr_4.5'!AO34,0)</f>
        <v>8.6853949325500004</v>
      </c>
      <c r="AP34">
        <f>IF('Pr_4.5'!AP34&gt;0,'Pr_4.5'!AP34,0)</f>
        <v>7.9279035258999997</v>
      </c>
      <c r="AQ34">
        <f>IF('Pr_4.5'!AQ34&gt;0,'Pr_4.5'!AQ34,0)</f>
        <v>6.3534224134299997</v>
      </c>
      <c r="AR34">
        <f>IF('Pr_4.5'!AR34&gt;0,'Pr_4.5'!AR34,0)</f>
        <v>8.7380807082099992</v>
      </c>
      <c r="AS34">
        <f>IF('Pr_4.5'!AS34&gt;0,'Pr_4.5'!AS34,0)</f>
        <v>4.7120907608099998</v>
      </c>
      <c r="AT34">
        <f>IF('Pr_4.5'!AT34&gt;0,'Pr_4.5'!AT34,0)</f>
        <v>8.2205376717600007</v>
      </c>
      <c r="AU34">
        <f>IF('Pr_4.5'!AU34&gt;0,'Pr_4.5'!AU34,0)</f>
        <v>7.5646216065400003</v>
      </c>
      <c r="AV34">
        <f>IF('Pr_4.5'!AV34&gt;0,'Pr_4.5'!AV34,0)</f>
        <v>6.1829554128600002</v>
      </c>
      <c r="AW34">
        <f>IF('Pr_4.5'!AW34&gt;0,'Pr_4.5'!AW34,0)</f>
        <v>8.1349566974500007</v>
      </c>
      <c r="AX34">
        <f>IF('Pr_4.5'!AX34&gt;0,'Pr_4.5'!AX34,0)</f>
        <v>7.9098458067799999</v>
      </c>
      <c r="AY34">
        <f>IF('Pr_4.5'!AY34&gt;0,'Pr_4.5'!AY34,0)</f>
        <v>5.9066547681900001</v>
      </c>
      <c r="AZ34">
        <f>IF('Pr_4.5'!AZ34&gt;0,'Pr_4.5'!AZ34,0)</f>
        <v>9.3912527763700009</v>
      </c>
      <c r="BA34">
        <f>IF('Pr_4.5'!BA34&gt;0,'Pr_4.5'!BA34,0)</f>
        <v>9.1113053423999997</v>
      </c>
      <c r="BB34">
        <f>IF('Pr_4.5'!BB34&gt;0,'Pr_4.5'!BB34,0)</f>
        <v>7.5818502270900003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f>IF('Pr_4.5'!D35&gt;0,'Pr_4.5'!D35,0)</f>
        <v>9.9463927268399992</v>
      </c>
      <c r="E35">
        <f>IF('Pr_4.5'!E35&gt;0,'Pr_4.5'!E35,0)</f>
        <v>8.66393316009</v>
      </c>
      <c r="F35">
        <f>IF('Pr_4.5'!F35&gt;0,'Pr_4.5'!F35,0)</f>
        <v>8.7674091352500003</v>
      </c>
      <c r="G35">
        <f>IF('Pr_4.5'!G35&gt;0,'Pr_4.5'!G35,0)</f>
        <v>7.8031951985200001</v>
      </c>
      <c r="H35">
        <f>IF('Pr_4.5'!H35&gt;0,'Pr_4.5'!H35,0)</f>
        <v>7.36453885276</v>
      </c>
      <c r="I35">
        <f>IF('Pr_4.5'!I35&gt;0,'Pr_4.5'!I35,0)</f>
        <v>8.08632703408</v>
      </c>
      <c r="J35">
        <f>IF('Pr_4.5'!J35&gt;0,'Pr_4.5'!J35,0)</f>
        <v>7.7097417955200003</v>
      </c>
      <c r="K35">
        <f>IF('Pr_4.5'!K35&gt;0,'Pr_4.5'!K35,0)</f>
        <v>6.8441956410899998</v>
      </c>
      <c r="L35">
        <f>IF('Pr_4.5'!L35&gt;0,'Pr_4.5'!L35,0)</f>
        <v>6.6955367787100002</v>
      </c>
      <c r="M35">
        <f>IF('Pr_4.5'!M35&gt;0,'Pr_4.5'!M35,0)</f>
        <v>8.5651057267200006</v>
      </c>
      <c r="N35">
        <f>IF('Pr_4.5'!N35&gt;0,'Pr_4.5'!N35,0)</f>
        <v>7.9688483588699999</v>
      </c>
      <c r="O35">
        <f>IF('Pr_4.5'!O35&gt;0,'Pr_4.5'!O35,0)</f>
        <v>11.747895058199999</v>
      </c>
      <c r="P35">
        <f>IF('Pr_4.5'!P35&gt;0,'Pr_4.5'!P35,0)</f>
        <v>8.8509705856499998</v>
      </c>
      <c r="Q35">
        <f>IF('Pr_4.5'!Q35&gt;0,'Pr_4.5'!Q35,0)</f>
        <v>6.8830589283799997</v>
      </c>
      <c r="R35">
        <f>IF('Pr_4.5'!R35&gt;0,'Pr_4.5'!R35,0)</f>
        <v>10.894931895999999</v>
      </c>
      <c r="S35">
        <f>IF('Pr_4.5'!S35&gt;0,'Pr_4.5'!S35,0)</f>
        <v>11.1626731982</v>
      </c>
      <c r="T35">
        <f>IF('Pr_4.5'!T35&gt;0,'Pr_4.5'!T35,0)</f>
        <v>3.7613165581599999</v>
      </c>
      <c r="U35">
        <f>IF('Pr_4.5'!U35&gt;0,'Pr_4.5'!U35,0)</f>
        <v>9.85173497211</v>
      </c>
      <c r="V35">
        <f>IF('Pr_4.5'!V35&gt;0,'Pr_4.5'!V35,0)</f>
        <v>9.8480890218300008</v>
      </c>
      <c r="W35">
        <f>IF('Pr_4.5'!W35&gt;0,'Pr_4.5'!W35,0)</f>
        <v>7.8586112396500001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f>IF('Pr_4.5'!AI35&gt;0,'Pr_4.5'!AI35,0)</f>
        <v>10.537174066</v>
      </c>
      <c r="AJ35">
        <f>IF('Pr_4.5'!AJ35&gt;0,'Pr_4.5'!AJ35,0)</f>
        <v>9.6208136325000009</v>
      </c>
      <c r="AK35">
        <f>IF('Pr_4.5'!AK35&gt;0,'Pr_4.5'!AK35,0)</f>
        <v>6.8939611774099996</v>
      </c>
      <c r="AL35">
        <f>IF('Pr_4.5'!AL35&gt;0,'Pr_4.5'!AL35,0)</f>
        <v>9.2788705012899992</v>
      </c>
      <c r="AM35">
        <f>IF('Pr_4.5'!AM35&gt;0,'Pr_4.5'!AM35,0)</f>
        <v>8.8224727897200008</v>
      </c>
      <c r="AN35">
        <f>IF('Pr_4.5'!AN35&gt;0,'Pr_4.5'!AN35,0)</f>
        <v>9.2777560798799996</v>
      </c>
      <c r="AO35">
        <f>IF('Pr_4.5'!AO35&gt;0,'Pr_4.5'!AO35,0)</f>
        <v>7.1690905885199996</v>
      </c>
      <c r="AP35">
        <f>IF('Pr_4.5'!AP35&gt;0,'Pr_4.5'!AP35,0)</f>
        <v>7.8394831319399998</v>
      </c>
      <c r="AQ35">
        <f>IF('Pr_4.5'!AQ35&gt;0,'Pr_4.5'!AQ35,0)</f>
        <v>6.9684951395499999</v>
      </c>
      <c r="AR35">
        <f>IF('Pr_4.5'!AR35&gt;0,'Pr_4.5'!AR35,0)</f>
        <v>8.37134883497</v>
      </c>
      <c r="AS35">
        <f>IF('Pr_4.5'!AS35&gt;0,'Pr_4.5'!AS35,0)</f>
        <v>5.7058718779299999</v>
      </c>
      <c r="AT35">
        <f>IF('Pr_4.5'!AT35&gt;0,'Pr_4.5'!AT35,0)</f>
        <v>8.4691213713500009</v>
      </c>
      <c r="AU35">
        <f>IF('Pr_4.5'!AU35&gt;0,'Pr_4.5'!AU35,0)</f>
        <v>7.7819136461399996</v>
      </c>
      <c r="AV35">
        <f>IF('Pr_4.5'!AV35&gt;0,'Pr_4.5'!AV35,0)</f>
        <v>6.1969514439199997</v>
      </c>
      <c r="AW35">
        <f>IF('Pr_4.5'!AW35&gt;0,'Pr_4.5'!AW35,0)</f>
        <v>7.72076441942</v>
      </c>
      <c r="AX35">
        <f>IF('Pr_4.5'!AX35&gt;0,'Pr_4.5'!AX35,0)</f>
        <v>7.2999621726299999</v>
      </c>
      <c r="AY35">
        <f>IF('Pr_4.5'!AY35&gt;0,'Pr_4.5'!AY35,0)</f>
        <v>5.6963534310800004</v>
      </c>
      <c r="AZ35">
        <f>IF('Pr_4.5'!AZ35&gt;0,'Pr_4.5'!AZ35,0)</f>
        <v>10.849216781999999</v>
      </c>
      <c r="BA35">
        <f>IF('Pr_4.5'!BA35&gt;0,'Pr_4.5'!BA35,0)</f>
        <v>8.7976655459199993</v>
      </c>
      <c r="BB35">
        <f>IF('Pr_4.5'!BB35&gt;0,'Pr_4.5'!BB35,0)</f>
        <v>6.7577875737699999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f>IF('Pr_4.5'!D36&gt;0,'Pr_4.5'!D36,0)</f>
        <v>9.2111449841899997</v>
      </c>
      <c r="E36">
        <f>IF('Pr_4.5'!E36&gt;0,'Pr_4.5'!E36,0)</f>
        <v>11.0482171597</v>
      </c>
      <c r="F36">
        <f>IF('Pr_4.5'!F36&gt;0,'Pr_4.5'!F36,0)</f>
        <v>6.84700940904</v>
      </c>
      <c r="G36">
        <f>IF('Pr_4.5'!G36&gt;0,'Pr_4.5'!G36,0)</f>
        <v>6.9738309255799997</v>
      </c>
      <c r="H36">
        <f>IF('Pr_4.5'!H36&gt;0,'Pr_4.5'!H36,0)</f>
        <v>8.4073085798400005</v>
      </c>
      <c r="I36">
        <f>IF('Pr_4.5'!I36&gt;0,'Pr_4.5'!I36,0)</f>
        <v>7.9023564325200004</v>
      </c>
      <c r="J36">
        <f>IF('Pr_4.5'!J36&gt;0,'Pr_4.5'!J36,0)</f>
        <v>8.9454152062900008</v>
      </c>
      <c r="K36">
        <f>IF('Pr_4.5'!K36&gt;0,'Pr_4.5'!K36,0)</f>
        <v>6.86542474112</v>
      </c>
      <c r="L36">
        <f>IF('Pr_4.5'!L36&gt;0,'Pr_4.5'!L36,0)</f>
        <v>8.9276025737399998</v>
      </c>
      <c r="M36">
        <f>IF('Pr_4.5'!M36&gt;0,'Pr_4.5'!M36,0)</f>
        <v>8.3156641972000003</v>
      </c>
      <c r="N36">
        <f>IF('Pr_4.5'!N36&gt;0,'Pr_4.5'!N36,0)</f>
        <v>8.5600442438000002</v>
      </c>
      <c r="O36">
        <f>IF('Pr_4.5'!O36&gt;0,'Pr_4.5'!O36,0)</f>
        <v>12.287908738900001</v>
      </c>
      <c r="P36">
        <f>IF('Pr_4.5'!P36&gt;0,'Pr_4.5'!P36,0)</f>
        <v>8.7955886588900007</v>
      </c>
      <c r="Q36">
        <f>IF('Pr_4.5'!Q36&gt;0,'Pr_4.5'!Q36,0)</f>
        <v>7.1482347970299998</v>
      </c>
      <c r="R36">
        <f>IF('Pr_4.5'!R36&gt;0,'Pr_4.5'!R36,0)</f>
        <v>9.9343480263299995</v>
      </c>
      <c r="S36">
        <f>IF('Pr_4.5'!S36&gt;0,'Pr_4.5'!S36,0)</f>
        <v>10.924305563800001</v>
      </c>
      <c r="T36">
        <f>IF('Pr_4.5'!T36&gt;0,'Pr_4.5'!T36,0)</f>
        <v>5.5717797404300002</v>
      </c>
      <c r="U36">
        <f>IF('Pr_4.5'!U36&gt;0,'Pr_4.5'!U36,0)</f>
        <v>10.213211980800001</v>
      </c>
      <c r="V36">
        <f>IF('Pr_4.5'!V36&gt;0,'Pr_4.5'!V36,0)</f>
        <v>8.4274297386600008</v>
      </c>
      <c r="W36">
        <f>IF('Pr_4.5'!W36&gt;0,'Pr_4.5'!W36,0)</f>
        <v>7.2696194401999996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f>IF('Pr_4.5'!AI36&gt;0,'Pr_4.5'!AI36,0)</f>
        <v>9.2424185442700004</v>
      </c>
      <c r="AJ36">
        <f>IF('Pr_4.5'!AJ36&gt;0,'Pr_4.5'!AJ36,0)</f>
        <v>9.7543335877999997</v>
      </c>
      <c r="AK36">
        <f>IF('Pr_4.5'!AK36&gt;0,'Pr_4.5'!AK36,0)</f>
        <v>6.4867156747300001</v>
      </c>
      <c r="AL36">
        <f>IF('Pr_4.5'!AL36&gt;0,'Pr_4.5'!AL36,0)</f>
        <v>9.6644544370999999</v>
      </c>
      <c r="AM36">
        <f>IF('Pr_4.5'!AM36&gt;0,'Pr_4.5'!AM36,0)</f>
        <v>8.1362264003</v>
      </c>
      <c r="AN36">
        <f>IF('Pr_4.5'!AN36&gt;0,'Pr_4.5'!AN36,0)</f>
        <v>8.5786242257299996</v>
      </c>
      <c r="AO36">
        <f>IF('Pr_4.5'!AO36&gt;0,'Pr_4.5'!AO36,0)</f>
        <v>6.9572512082899998</v>
      </c>
      <c r="AP36">
        <f>IF('Pr_4.5'!AP36&gt;0,'Pr_4.5'!AP36,0)</f>
        <v>7.3532411558000002</v>
      </c>
      <c r="AQ36">
        <f>IF('Pr_4.5'!AQ36&gt;0,'Pr_4.5'!AQ36,0)</f>
        <v>6.8401105102899997</v>
      </c>
      <c r="AR36">
        <f>IF('Pr_4.5'!AR36&gt;0,'Pr_4.5'!AR36,0)</f>
        <v>9.45443796132</v>
      </c>
      <c r="AS36">
        <f>IF('Pr_4.5'!AS36&gt;0,'Pr_4.5'!AS36,0)</f>
        <v>7.0666643339600004</v>
      </c>
      <c r="AT36">
        <f>IF('Pr_4.5'!AT36&gt;0,'Pr_4.5'!AT36,0)</f>
        <v>10.000818197399999</v>
      </c>
      <c r="AU36">
        <f>IF('Pr_4.5'!AU36&gt;0,'Pr_4.5'!AU36,0)</f>
        <v>8.2720767079099993</v>
      </c>
      <c r="AV36">
        <f>IF('Pr_4.5'!AV36&gt;0,'Pr_4.5'!AV36,0)</f>
        <v>6.5131065362199996</v>
      </c>
      <c r="AW36">
        <f>IF('Pr_4.5'!AW36&gt;0,'Pr_4.5'!AW36,0)</f>
        <v>7.0417147208399999</v>
      </c>
      <c r="AX36">
        <f>IF('Pr_4.5'!AX36&gt;0,'Pr_4.5'!AX36,0)</f>
        <v>10.127608893</v>
      </c>
      <c r="AY36">
        <f>IF('Pr_4.5'!AY36&gt;0,'Pr_4.5'!AY36,0)</f>
        <v>7.3019095440099999</v>
      </c>
      <c r="AZ36">
        <f>IF('Pr_4.5'!AZ36&gt;0,'Pr_4.5'!AZ36,0)</f>
        <v>9.6463046029299999</v>
      </c>
      <c r="BA36">
        <f>IF('Pr_4.5'!BA36&gt;0,'Pr_4.5'!BA36,0)</f>
        <v>9.9416791707299996</v>
      </c>
      <c r="BB36">
        <f>IF('Pr_4.5'!BB36&gt;0,'Pr_4.5'!BB36,0)</f>
        <v>6.3194010356600003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f>IF('Pr_4.5'!D37&gt;0,'Pr_4.5'!D37,0)</f>
        <v>9.5519711712700008</v>
      </c>
      <c r="E37">
        <f>IF('Pr_4.5'!E37&gt;0,'Pr_4.5'!E37,0)</f>
        <v>8.9346921457599997</v>
      </c>
      <c r="F37">
        <f>IF('Pr_4.5'!F37&gt;0,'Pr_4.5'!F37,0)</f>
        <v>6.2222312184200002</v>
      </c>
      <c r="G37">
        <f>IF('Pr_4.5'!G37&gt;0,'Pr_4.5'!G37,0)</f>
        <v>6.2443014755600004</v>
      </c>
      <c r="H37">
        <f>IF('Pr_4.5'!H37&gt;0,'Pr_4.5'!H37,0)</f>
        <v>10.154984534</v>
      </c>
      <c r="I37">
        <f>IF('Pr_4.5'!I37&gt;0,'Pr_4.5'!I37,0)</f>
        <v>7.4056439682299997</v>
      </c>
      <c r="J37">
        <f>IF('Pr_4.5'!J37&gt;0,'Pr_4.5'!J37,0)</f>
        <v>6.6879403316500001</v>
      </c>
      <c r="K37">
        <f>IF('Pr_4.5'!K37&gt;0,'Pr_4.5'!K37,0)</f>
        <v>6.6269314361899996</v>
      </c>
      <c r="L37">
        <f>IF('Pr_4.5'!L37&gt;0,'Pr_4.5'!L37,0)</f>
        <v>7.0983319157100002</v>
      </c>
      <c r="M37">
        <f>IF('Pr_4.5'!M37&gt;0,'Pr_4.5'!M37,0)</f>
        <v>10.130188927000001</v>
      </c>
      <c r="N37">
        <f>IF('Pr_4.5'!N37&gt;0,'Pr_4.5'!N37,0)</f>
        <v>9.1183607485400007</v>
      </c>
      <c r="O37">
        <f>IF('Pr_4.5'!O37&gt;0,'Pr_4.5'!O37,0)</f>
        <v>11.620997730199999</v>
      </c>
      <c r="P37">
        <f>IF('Pr_4.5'!P37&gt;0,'Pr_4.5'!P37,0)</f>
        <v>8.1451249054799995</v>
      </c>
      <c r="Q37">
        <f>IF('Pr_4.5'!Q37&gt;0,'Pr_4.5'!Q37,0)</f>
        <v>6.6495648445200004</v>
      </c>
      <c r="R37">
        <f>IF('Pr_4.5'!R37&gt;0,'Pr_4.5'!R37,0)</f>
        <v>10.202387249499999</v>
      </c>
      <c r="S37">
        <f>IF('Pr_4.5'!S37&gt;0,'Pr_4.5'!S37,0)</f>
        <v>11.6602371626</v>
      </c>
      <c r="T37">
        <f>IF('Pr_4.5'!T37&gt;0,'Pr_4.5'!T37,0)</f>
        <v>6.77587572913</v>
      </c>
      <c r="U37">
        <f>IF('Pr_4.5'!U37&gt;0,'Pr_4.5'!U37,0)</f>
        <v>11.1361487488</v>
      </c>
      <c r="V37">
        <f>IF('Pr_4.5'!V37&gt;0,'Pr_4.5'!V37,0)</f>
        <v>9.3520443463999996</v>
      </c>
      <c r="W37">
        <f>IF('Pr_4.5'!W37&gt;0,'Pr_4.5'!W37,0)</f>
        <v>8.8513372284899994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f>IF('Pr_4.5'!AI37&gt;0,'Pr_4.5'!AI37,0)</f>
        <v>8.5150720141599994</v>
      </c>
      <c r="AJ37">
        <f>IF('Pr_4.5'!AJ37&gt;0,'Pr_4.5'!AJ37,0)</f>
        <v>8.2880211960499999</v>
      </c>
      <c r="AK37">
        <f>IF('Pr_4.5'!AK37&gt;0,'Pr_4.5'!AK37,0)</f>
        <v>6.3616274704100002</v>
      </c>
      <c r="AL37">
        <f>IF('Pr_4.5'!AL37&gt;0,'Pr_4.5'!AL37,0)</f>
        <v>7.7971669211199996</v>
      </c>
      <c r="AM37">
        <f>IF('Pr_4.5'!AM37&gt;0,'Pr_4.5'!AM37,0)</f>
        <v>7.7209556493999996</v>
      </c>
      <c r="AN37">
        <f>IF('Pr_4.5'!AN37&gt;0,'Pr_4.5'!AN37,0)</f>
        <v>9.0276104804599999</v>
      </c>
      <c r="AO37">
        <f>IF('Pr_4.5'!AO37&gt;0,'Pr_4.5'!AO37,0)</f>
        <v>6.6841867850399996</v>
      </c>
      <c r="AP37">
        <f>IF('Pr_4.5'!AP37&gt;0,'Pr_4.5'!AP37,0)</f>
        <v>7.78212961942</v>
      </c>
      <c r="AQ37">
        <f>IF('Pr_4.5'!AQ37&gt;0,'Pr_4.5'!AQ37,0)</f>
        <v>6.4951896043300001</v>
      </c>
      <c r="AR37">
        <f>IF('Pr_4.5'!AR37&gt;0,'Pr_4.5'!AR37,0)</f>
        <v>11.511625825299999</v>
      </c>
      <c r="AS37">
        <f>IF('Pr_4.5'!AS37&gt;0,'Pr_4.5'!AS37,0)</f>
        <v>8.7930686498800004</v>
      </c>
      <c r="AT37">
        <f>IF('Pr_4.5'!AT37&gt;0,'Pr_4.5'!AT37,0)</f>
        <v>6.8743334656300004</v>
      </c>
      <c r="AU37">
        <f>IF('Pr_4.5'!AU37&gt;0,'Pr_4.5'!AU37,0)</f>
        <v>8.6683943467199995</v>
      </c>
      <c r="AV37">
        <f>IF('Pr_4.5'!AV37&gt;0,'Pr_4.5'!AV37,0)</f>
        <v>6.8184900774199999</v>
      </c>
      <c r="AW37">
        <f>IF('Pr_4.5'!AW37&gt;0,'Pr_4.5'!AW37,0)</f>
        <v>7.53615321864</v>
      </c>
      <c r="AX37">
        <f>IF('Pr_4.5'!AX37&gt;0,'Pr_4.5'!AX37,0)</f>
        <v>11.755401281199999</v>
      </c>
      <c r="AY37">
        <f>IF('Pr_4.5'!AY37&gt;0,'Pr_4.5'!AY37,0)</f>
        <v>7.6900096681100001</v>
      </c>
      <c r="AZ37">
        <f>IF('Pr_4.5'!AZ37&gt;0,'Pr_4.5'!AZ37,0)</f>
        <v>9.6069415959600004</v>
      </c>
      <c r="BA37">
        <f>IF('Pr_4.5'!BA37&gt;0,'Pr_4.5'!BA37,0)</f>
        <v>9.6281911729500003</v>
      </c>
      <c r="BB37">
        <f>IF('Pr_4.5'!BB37&gt;0,'Pr_4.5'!BB37,0)</f>
        <v>6.6243933133399997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f>IF('Pr_4.5'!D38&gt;0,'Pr_4.5'!D38,0)</f>
        <v>8.6908177855299993</v>
      </c>
      <c r="E38">
        <f>IF('Pr_4.5'!E38&gt;0,'Pr_4.5'!E38,0)</f>
        <v>9.9263965521700008</v>
      </c>
      <c r="F38">
        <f>IF('Pr_4.5'!F38&gt;0,'Pr_4.5'!F38,0)</f>
        <v>6.1996876593400003</v>
      </c>
      <c r="G38">
        <f>IF('Pr_4.5'!G38&gt;0,'Pr_4.5'!G38,0)</f>
        <v>6.4353560512000003</v>
      </c>
      <c r="H38">
        <f>IF('Pr_4.5'!H38&gt;0,'Pr_4.5'!H38,0)</f>
        <v>10.7997890135</v>
      </c>
      <c r="I38">
        <f>IF('Pr_4.5'!I38&gt;0,'Pr_4.5'!I38,0)</f>
        <v>8.9881247234800004</v>
      </c>
      <c r="J38">
        <f>IF('Pr_4.5'!J38&gt;0,'Pr_4.5'!J38,0)</f>
        <v>5.2898860069599998</v>
      </c>
      <c r="K38">
        <f>IF('Pr_4.5'!K38&gt;0,'Pr_4.5'!K38,0)</f>
        <v>7.0678567816299998</v>
      </c>
      <c r="L38">
        <f>IF('Pr_4.5'!L38&gt;0,'Pr_4.5'!L38,0)</f>
        <v>5.8925208322699998</v>
      </c>
      <c r="M38">
        <f>IF('Pr_4.5'!M38&gt;0,'Pr_4.5'!M38,0)</f>
        <v>9.1319060429800007</v>
      </c>
      <c r="N38">
        <f>IF('Pr_4.5'!N38&gt;0,'Pr_4.5'!N38,0)</f>
        <v>9.4650815263000005</v>
      </c>
      <c r="O38">
        <f>IF('Pr_4.5'!O38&gt;0,'Pr_4.5'!O38,0)</f>
        <v>10.5678283829</v>
      </c>
      <c r="P38">
        <f>IF('Pr_4.5'!P38&gt;0,'Pr_4.5'!P38,0)</f>
        <v>7.2327958757699999</v>
      </c>
      <c r="Q38">
        <f>IF('Pr_4.5'!Q38&gt;0,'Pr_4.5'!Q38,0)</f>
        <v>6.5190494729399999</v>
      </c>
      <c r="R38">
        <f>IF('Pr_4.5'!R38&gt;0,'Pr_4.5'!R38,0)</f>
        <v>10.175684459499999</v>
      </c>
      <c r="S38">
        <f>IF('Pr_4.5'!S38&gt;0,'Pr_4.5'!S38,0)</f>
        <v>11.299052102499999</v>
      </c>
      <c r="T38">
        <f>IF('Pr_4.5'!T38&gt;0,'Pr_4.5'!T38,0)</f>
        <v>6.9978856564200003</v>
      </c>
      <c r="U38">
        <f>IF('Pr_4.5'!U38&gt;0,'Pr_4.5'!U38,0)</f>
        <v>10.0379289618</v>
      </c>
      <c r="V38">
        <f>IF('Pr_4.5'!V38&gt;0,'Pr_4.5'!V38,0)</f>
        <v>7.2151125978600001</v>
      </c>
      <c r="W38">
        <f>IF('Pr_4.5'!W38&gt;0,'Pr_4.5'!W38,0)</f>
        <v>8.92332746724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f>IF('Pr_4.5'!AI38&gt;0,'Pr_4.5'!AI38,0)</f>
        <v>8.3611541970700003</v>
      </c>
      <c r="AJ38">
        <f>IF('Pr_4.5'!AJ38&gt;0,'Pr_4.5'!AJ38,0)</f>
        <v>8.9333456147200003</v>
      </c>
      <c r="AK38">
        <f>IF('Pr_4.5'!AK38&gt;0,'Pr_4.5'!AK38,0)</f>
        <v>5.38179031532</v>
      </c>
      <c r="AL38">
        <f>IF('Pr_4.5'!AL38&gt;0,'Pr_4.5'!AL38,0)</f>
        <v>6.8609753466100001</v>
      </c>
      <c r="AM38">
        <f>IF('Pr_4.5'!AM38&gt;0,'Pr_4.5'!AM38,0)</f>
        <v>7.5249737800399998</v>
      </c>
      <c r="AN38">
        <f>IF('Pr_4.5'!AN38&gt;0,'Pr_4.5'!AN38,0)</f>
        <v>8.1498764080800008</v>
      </c>
      <c r="AO38">
        <f>IF('Pr_4.5'!AO38&gt;0,'Pr_4.5'!AO38,0)</f>
        <v>7.5639153812600002</v>
      </c>
      <c r="AP38">
        <f>IF('Pr_4.5'!AP38&gt;0,'Pr_4.5'!AP38,0)</f>
        <v>7.5089174305800004</v>
      </c>
      <c r="AQ38">
        <f>IF('Pr_4.5'!AQ38&gt;0,'Pr_4.5'!AQ38,0)</f>
        <v>5.0813125163699997</v>
      </c>
      <c r="AR38">
        <f>IF('Pr_4.5'!AR38&gt;0,'Pr_4.5'!AR38,0)</f>
        <v>9.3681283041400008</v>
      </c>
      <c r="AS38">
        <f>IF('Pr_4.5'!AS38&gt;0,'Pr_4.5'!AS38,0)</f>
        <v>8.4855848005100007</v>
      </c>
      <c r="AT38">
        <f>IF('Pr_4.5'!AT38&gt;0,'Pr_4.5'!AT38,0)</f>
        <v>7.7924882965000002</v>
      </c>
      <c r="AU38">
        <f>IF('Pr_4.5'!AU38&gt;0,'Pr_4.5'!AU38,0)</f>
        <v>9.3057059693799999</v>
      </c>
      <c r="AV38">
        <f>IF('Pr_4.5'!AV38&gt;0,'Pr_4.5'!AV38,0)</f>
        <v>6.9083414407500001</v>
      </c>
      <c r="AW38">
        <f>IF('Pr_4.5'!AW38&gt;0,'Pr_4.5'!AW38,0)</f>
        <v>7.5846693957899998</v>
      </c>
      <c r="AX38">
        <f>IF('Pr_4.5'!AX38&gt;0,'Pr_4.5'!AX38,0)</f>
        <v>9.7186761816700002</v>
      </c>
      <c r="AY38">
        <f>IF('Pr_4.5'!AY38&gt;0,'Pr_4.5'!AY38,0)</f>
        <v>5.0679264891300004</v>
      </c>
      <c r="AZ38">
        <f>IF('Pr_4.5'!AZ38&gt;0,'Pr_4.5'!AZ38,0)</f>
        <v>8.5646955268799996</v>
      </c>
      <c r="BA38">
        <f>IF('Pr_4.5'!BA38&gt;0,'Pr_4.5'!BA38,0)</f>
        <v>9.9840567578500004</v>
      </c>
      <c r="BB38">
        <f>IF('Pr_4.5'!BB38&gt;0,'Pr_4.5'!BB38,0)</f>
        <v>7.0990172607000002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f>IF('Pr_4.5'!D39&gt;0,'Pr_4.5'!D39,0)</f>
        <v>10.104953548499999</v>
      </c>
      <c r="E39">
        <f>IF('Pr_4.5'!E39&gt;0,'Pr_4.5'!E39,0)</f>
        <v>9.4545476766699998</v>
      </c>
      <c r="F39">
        <f>IF('Pr_4.5'!F39&gt;0,'Pr_4.5'!F39,0)</f>
        <v>6.3182642007599998</v>
      </c>
      <c r="G39">
        <f>IF('Pr_4.5'!G39&gt;0,'Pr_4.5'!G39,0)</f>
        <v>7.8374310284300002</v>
      </c>
      <c r="H39">
        <f>IF('Pr_4.5'!H39&gt;0,'Pr_4.5'!H39,0)</f>
        <v>7.3977675739000004</v>
      </c>
      <c r="I39">
        <f>IF('Pr_4.5'!I39&gt;0,'Pr_4.5'!I39,0)</f>
        <v>9.7112417048000008</v>
      </c>
      <c r="J39">
        <f>IF('Pr_4.5'!J39&gt;0,'Pr_4.5'!J39,0)</f>
        <v>6.4203462903000004</v>
      </c>
      <c r="K39">
        <f>IF('Pr_4.5'!K39&gt;0,'Pr_4.5'!K39,0)</f>
        <v>6.5271602675900002</v>
      </c>
      <c r="L39">
        <f>IF('Pr_4.5'!L39&gt;0,'Pr_4.5'!L39,0)</f>
        <v>4.9360194254099996</v>
      </c>
      <c r="M39">
        <f>IF('Pr_4.5'!M39&gt;0,'Pr_4.5'!M39,0)</f>
        <v>11.530779991099999</v>
      </c>
      <c r="N39">
        <f>IF('Pr_4.5'!N39&gt;0,'Pr_4.5'!N39,0)</f>
        <v>11.815032085</v>
      </c>
      <c r="O39">
        <f>IF('Pr_4.5'!O39&gt;0,'Pr_4.5'!O39,0)</f>
        <v>9.5658079597000008</v>
      </c>
      <c r="P39">
        <f>IF('Pr_4.5'!P39&gt;0,'Pr_4.5'!P39,0)</f>
        <v>8.2813610118100005</v>
      </c>
      <c r="Q39">
        <f>IF('Pr_4.5'!Q39&gt;0,'Pr_4.5'!Q39,0)</f>
        <v>6.1336079645000003</v>
      </c>
      <c r="R39">
        <f>IF('Pr_4.5'!R39&gt;0,'Pr_4.5'!R39,0)</f>
        <v>11.890352933400001</v>
      </c>
      <c r="S39">
        <f>IF('Pr_4.5'!S39&gt;0,'Pr_4.5'!S39,0)</f>
        <v>10.8884185646</v>
      </c>
      <c r="T39">
        <f>IF('Pr_4.5'!T39&gt;0,'Pr_4.5'!T39,0)</f>
        <v>7.1336689461400002</v>
      </c>
      <c r="U39">
        <f>IF('Pr_4.5'!U39&gt;0,'Pr_4.5'!U39,0)</f>
        <v>7.5522091605400004</v>
      </c>
      <c r="V39">
        <f>IF('Pr_4.5'!V39&gt;0,'Pr_4.5'!V39,0)</f>
        <v>8.6487835621899993</v>
      </c>
      <c r="W39">
        <f>IF('Pr_4.5'!W39&gt;0,'Pr_4.5'!W39,0)</f>
        <v>8.9531956026199992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f>IF('Pr_4.5'!AI39&gt;0,'Pr_4.5'!AI39,0)</f>
        <v>8.5700611245800005</v>
      </c>
      <c r="AJ39">
        <f>IF('Pr_4.5'!AJ39&gt;0,'Pr_4.5'!AJ39,0)</f>
        <v>9.2941921929699998</v>
      </c>
      <c r="AK39">
        <f>IF('Pr_4.5'!AK39&gt;0,'Pr_4.5'!AK39,0)</f>
        <v>5.6110583815300004</v>
      </c>
      <c r="AL39">
        <f>IF('Pr_4.5'!AL39&gt;0,'Pr_4.5'!AL39,0)</f>
        <v>8.8344234846899994</v>
      </c>
      <c r="AM39">
        <f>IF('Pr_4.5'!AM39&gt;0,'Pr_4.5'!AM39,0)</f>
        <v>6.8812480568999996</v>
      </c>
      <c r="AN39">
        <f>IF('Pr_4.5'!AN39&gt;0,'Pr_4.5'!AN39,0)</f>
        <v>8.6680028376900005</v>
      </c>
      <c r="AO39">
        <f>IF('Pr_4.5'!AO39&gt;0,'Pr_4.5'!AO39,0)</f>
        <v>7.6186063064700003</v>
      </c>
      <c r="AP39">
        <f>IF('Pr_4.5'!AP39&gt;0,'Pr_4.5'!AP39,0)</f>
        <v>7.1433736284</v>
      </c>
      <c r="AQ39">
        <f>IF('Pr_4.5'!AQ39&gt;0,'Pr_4.5'!AQ39,0)</f>
        <v>5.2240194306000003</v>
      </c>
      <c r="AR39">
        <f>IF('Pr_4.5'!AR39&gt;0,'Pr_4.5'!AR39,0)</f>
        <v>10.982295716099999</v>
      </c>
      <c r="AS39">
        <f>IF('Pr_4.5'!AS39&gt;0,'Pr_4.5'!AS39,0)</f>
        <v>9.0624487284900006</v>
      </c>
      <c r="AT39">
        <f>IF('Pr_4.5'!AT39&gt;0,'Pr_4.5'!AT39,0)</f>
        <v>10.686650094299999</v>
      </c>
      <c r="AU39">
        <f>IF('Pr_4.5'!AU39&gt;0,'Pr_4.5'!AU39,0)</f>
        <v>9.2519361880600002</v>
      </c>
      <c r="AV39">
        <f>IF('Pr_4.5'!AV39&gt;0,'Pr_4.5'!AV39,0)</f>
        <v>7.2580865648600001</v>
      </c>
      <c r="AW39">
        <f>IF('Pr_4.5'!AW39&gt;0,'Pr_4.5'!AW39,0)</f>
        <v>8.3425878855000004</v>
      </c>
      <c r="AX39">
        <f>IF('Pr_4.5'!AX39&gt;0,'Pr_4.5'!AX39,0)</f>
        <v>10.3765768202</v>
      </c>
      <c r="AY39">
        <f>IF('Pr_4.5'!AY39&gt;0,'Pr_4.5'!AY39,0)</f>
        <v>5.6274168174100003</v>
      </c>
      <c r="AZ39">
        <f>IF('Pr_4.5'!AZ39&gt;0,'Pr_4.5'!AZ39,0)</f>
        <v>7.1706690075999999</v>
      </c>
      <c r="BA39">
        <f>IF('Pr_4.5'!BA39&gt;0,'Pr_4.5'!BA39,0)</f>
        <v>12.207765160199999</v>
      </c>
      <c r="BB39">
        <f>IF('Pr_4.5'!BB39&gt;0,'Pr_4.5'!BB39,0)</f>
        <v>6.6490460458799996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f>IF('Pr_4.5'!D40&gt;0,'Pr_4.5'!D40,0)</f>
        <v>9.6398321966600005</v>
      </c>
      <c r="E40">
        <f>IF('Pr_4.5'!E40&gt;0,'Pr_4.5'!E40,0)</f>
        <v>9.2544484238100004</v>
      </c>
      <c r="F40">
        <f>IF('Pr_4.5'!F40&gt;0,'Pr_4.5'!F40,0)</f>
        <v>6.7318578286099999</v>
      </c>
      <c r="G40">
        <f>IF('Pr_4.5'!G40&gt;0,'Pr_4.5'!G40,0)</f>
        <v>8.1364617908800003</v>
      </c>
      <c r="H40">
        <f>IF('Pr_4.5'!H40&gt;0,'Pr_4.5'!H40,0)</f>
        <v>6.8280734681900004</v>
      </c>
      <c r="I40">
        <f>IF('Pr_4.5'!I40&gt;0,'Pr_4.5'!I40,0)</f>
        <v>7.4297632551100001</v>
      </c>
      <c r="J40">
        <f>IF('Pr_4.5'!J40&gt;0,'Pr_4.5'!J40,0)</f>
        <v>7.0280951980899999</v>
      </c>
      <c r="K40">
        <f>IF('Pr_4.5'!K40&gt;0,'Pr_4.5'!K40,0)</f>
        <v>6.6160279798100001</v>
      </c>
      <c r="L40">
        <f>IF('Pr_4.5'!L40&gt;0,'Pr_4.5'!L40,0)</f>
        <v>4.9466661341</v>
      </c>
      <c r="M40">
        <f>IF('Pr_4.5'!M40&gt;0,'Pr_4.5'!M40,0)</f>
        <v>10.995007448599999</v>
      </c>
      <c r="N40">
        <f>IF('Pr_4.5'!N40&gt;0,'Pr_4.5'!N40,0)</f>
        <v>10.1800544328</v>
      </c>
      <c r="O40">
        <f>IF('Pr_4.5'!O40&gt;0,'Pr_4.5'!O40,0)</f>
        <v>10.406745409999999</v>
      </c>
      <c r="P40">
        <f>IF('Pr_4.5'!P40&gt;0,'Pr_4.5'!P40,0)</f>
        <v>7.0704015270499996</v>
      </c>
      <c r="Q40">
        <f>IF('Pr_4.5'!Q40&gt;0,'Pr_4.5'!Q40,0)</f>
        <v>6.2492666185300001</v>
      </c>
      <c r="R40">
        <f>IF('Pr_4.5'!R40&gt;0,'Pr_4.5'!R40,0)</f>
        <v>8.80646795961</v>
      </c>
      <c r="S40">
        <f>IF('Pr_4.5'!S40&gt;0,'Pr_4.5'!S40,0)</f>
        <v>9.4316298312099995</v>
      </c>
      <c r="T40">
        <f>IF('Pr_4.5'!T40&gt;0,'Pr_4.5'!T40,0)</f>
        <v>7.92378259948</v>
      </c>
      <c r="U40">
        <f>IF('Pr_4.5'!U40&gt;0,'Pr_4.5'!U40,0)</f>
        <v>8.8875708540799998</v>
      </c>
      <c r="V40">
        <f>IF('Pr_4.5'!V40&gt;0,'Pr_4.5'!V40,0)</f>
        <v>10.9779267485</v>
      </c>
      <c r="W40">
        <f>IF('Pr_4.5'!W40&gt;0,'Pr_4.5'!W40,0)</f>
        <v>7.9442164442500003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f>IF('Pr_4.5'!AI40&gt;0,'Pr_4.5'!AI40,0)</f>
        <v>9.1644400411400007</v>
      </c>
      <c r="AJ40">
        <f>IF('Pr_4.5'!AJ40&gt;0,'Pr_4.5'!AJ40,0)</f>
        <v>8.6196843051900007</v>
      </c>
      <c r="AK40">
        <f>IF('Pr_4.5'!AK40&gt;0,'Pr_4.5'!AK40,0)</f>
        <v>5.7123374021700002</v>
      </c>
      <c r="AL40">
        <f>IF('Pr_4.5'!AL40&gt;0,'Pr_4.5'!AL40,0)</f>
        <v>8.7336090804299999</v>
      </c>
      <c r="AM40">
        <f>IF('Pr_4.5'!AM40&gt;0,'Pr_4.5'!AM40,0)</f>
        <v>7.3987862097599999</v>
      </c>
      <c r="AN40">
        <f>IF('Pr_4.5'!AN40&gt;0,'Pr_4.5'!AN40,0)</f>
        <v>8.8207648071300007</v>
      </c>
      <c r="AO40">
        <f>IF('Pr_4.5'!AO40&gt;0,'Pr_4.5'!AO40,0)</f>
        <v>8.7310704801100005</v>
      </c>
      <c r="AP40">
        <f>IF('Pr_4.5'!AP40&gt;0,'Pr_4.5'!AP40,0)</f>
        <v>7.0879394031</v>
      </c>
      <c r="AQ40">
        <f>IF('Pr_4.5'!AQ40&gt;0,'Pr_4.5'!AQ40,0)</f>
        <v>6.1594117230999998</v>
      </c>
      <c r="AR40">
        <f>IF('Pr_4.5'!AR40&gt;0,'Pr_4.5'!AR40,0)</f>
        <v>9.74886347214</v>
      </c>
      <c r="AS40">
        <f>IF('Pr_4.5'!AS40&gt;0,'Pr_4.5'!AS40,0)</f>
        <v>9.8557151011100004</v>
      </c>
      <c r="AT40">
        <f>IF('Pr_4.5'!AT40&gt;0,'Pr_4.5'!AT40,0)</f>
        <v>10.630224466</v>
      </c>
      <c r="AU40">
        <f>IF('Pr_4.5'!AU40&gt;0,'Pr_4.5'!AU40,0)</f>
        <v>8.4496765220899999</v>
      </c>
      <c r="AV40">
        <f>IF('Pr_4.5'!AV40&gt;0,'Pr_4.5'!AV40,0)</f>
        <v>7.7751056740499997</v>
      </c>
      <c r="AW40">
        <f>IF('Pr_4.5'!AW40&gt;0,'Pr_4.5'!AW40,0)</f>
        <v>9.8358030453099996</v>
      </c>
      <c r="AX40">
        <f>IF('Pr_4.5'!AX40&gt;0,'Pr_4.5'!AX40,0)</f>
        <v>10.2536258427</v>
      </c>
      <c r="AY40">
        <f>IF('Pr_4.5'!AY40&gt;0,'Pr_4.5'!AY40,0)</f>
        <v>5.1517192771999998</v>
      </c>
      <c r="AZ40">
        <f>IF('Pr_4.5'!AZ40&gt;0,'Pr_4.5'!AZ40,0)</f>
        <v>7.5134230000300004</v>
      </c>
      <c r="BA40">
        <f>IF('Pr_4.5'!BA40&gt;0,'Pr_4.5'!BA40,0)</f>
        <v>10.1685299664</v>
      </c>
      <c r="BB40">
        <f>IF('Pr_4.5'!BB40&gt;0,'Pr_4.5'!BB40,0)</f>
        <v>6.6938283173300004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f>IF('Pr_4.5'!D41&gt;0,'Pr_4.5'!D41,0)</f>
        <v>10.774954363799999</v>
      </c>
      <c r="E41">
        <f>IF('Pr_4.5'!E41&gt;0,'Pr_4.5'!E41,0)</f>
        <v>9.6039141695700003</v>
      </c>
      <c r="F41">
        <f>IF('Pr_4.5'!F41&gt;0,'Pr_4.5'!F41,0)</f>
        <v>7.2535779071200004</v>
      </c>
      <c r="G41">
        <f>IF('Pr_4.5'!G41&gt;0,'Pr_4.5'!G41,0)</f>
        <v>8.1111948294200005</v>
      </c>
      <c r="H41">
        <f>IF('Pr_4.5'!H41&gt;0,'Pr_4.5'!H41,0)</f>
        <v>7.9820360242900001</v>
      </c>
      <c r="I41">
        <f>IF('Pr_4.5'!I41&gt;0,'Pr_4.5'!I41,0)</f>
        <v>6.6937079702900002</v>
      </c>
      <c r="J41">
        <f>IF('Pr_4.5'!J41&gt;0,'Pr_4.5'!J41,0)</f>
        <v>10.2210150691</v>
      </c>
      <c r="K41">
        <f>IF('Pr_4.5'!K41&gt;0,'Pr_4.5'!K41,0)</f>
        <v>7.1698702729699999</v>
      </c>
      <c r="L41">
        <f>IF('Pr_4.5'!L41&gt;0,'Pr_4.5'!L41,0)</f>
        <v>6.7780760209400004</v>
      </c>
      <c r="M41">
        <f>IF('Pr_4.5'!M41&gt;0,'Pr_4.5'!M41,0)</f>
        <v>9.7175024468700002</v>
      </c>
      <c r="N41">
        <f>IF('Pr_4.5'!N41&gt;0,'Pr_4.5'!N41,0)</f>
        <v>7.4142487687200003</v>
      </c>
      <c r="O41">
        <f>IF('Pr_4.5'!O41&gt;0,'Pr_4.5'!O41,0)</f>
        <v>11.5071919327</v>
      </c>
      <c r="P41">
        <f>IF('Pr_4.5'!P41&gt;0,'Pr_4.5'!P41,0)</f>
        <v>8.7275521862299996</v>
      </c>
      <c r="Q41">
        <f>IF('Pr_4.5'!Q41&gt;0,'Pr_4.5'!Q41,0)</f>
        <v>5.8240523608199997</v>
      </c>
      <c r="R41">
        <f>IF('Pr_4.5'!R41&gt;0,'Pr_4.5'!R41,0)</f>
        <v>8.8079550241700009</v>
      </c>
      <c r="S41">
        <f>IF('Pr_4.5'!S41&gt;0,'Pr_4.5'!S41,0)</f>
        <v>8.5750639119199992</v>
      </c>
      <c r="T41">
        <f>IF('Pr_4.5'!T41&gt;0,'Pr_4.5'!T41,0)</f>
        <v>6.1492423148700004</v>
      </c>
      <c r="U41">
        <f>IF('Pr_4.5'!U41&gt;0,'Pr_4.5'!U41,0)</f>
        <v>9.2168361265200005</v>
      </c>
      <c r="V41">
        <f>IF('Pr_4.5'!V41&gt;0,'Pr_4.5'!V41,0)</f>
        <v>10.2433845494</v>
      </c>
      <c r="W41">
        <f>IF('Pr_4.5'!W41&gt;0,'Pr_4.5'!W41,0)</f>
        <v>7.0628421473799996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f>IF('Pr_4.5'!AI41&gt;0,'Pr_4.5'!AI41,0)</f>
        <v>9.7807372404899997</v>
      </c>
      <c r="AJ41">
        <f>IF('Pr_4.5'!AJ41&gt;0,'Pr_4.5'!AJ41,0)</f>
        <v>7.8383337809700002</v>
      </c>
      <c r="AK41">
        <f>IF('Pr_4.5'!AK41&gt;0,'Pr_4.5'!AK41,0)</f>
        <v>7.2314900908100004</v>
      </c>
      <c r="AL41">
        <f>IF('Pr_4.5'!AL41&gt;0,'Pr_4.5'!AL41,0)</f>
        <v>8.54584250013</v>
      </c>
      <c r="AM41">
        <f>IF('Pr_4.5'!AM41&gt;0,'Pr_4.5'!AM41,0)</f>
        <v>7.8536634403300001</v>
      </c>
      <c r="AN41">
        <f>IF('Pr_4.5'!AN41&gt;0,'Pr_4.5'!AN41,0)</f>
        <v>7.9792967270200004</v>
      </c>
      <c r="AO41">
        <f>IF('Pr_4.5'!AO41&gt;0,'Pr_4.5'!AO41,0)</f>
        <v>10.4177480323</v>
      </c>
      <c r="AP41">
        <f>IF('Pr_4.5'!AP41&gt;0,'Pr_4.5'!AP41,0)</f>
        <v>7.00172959987</v>
      </c>
      <c r="AQ41">
        <f>IF('Pr_4.5'!AQ41&gt;0,'Pr_4.5'!AQ41,0)</f>
        <v>5.97381436602</v>
      </c>
      <c r="AR41">
        <f>IF('Pr_4.5'!AR41&gt;0,'Pr_4.5'!AR41,0)</f>
        <v>8.6756259870000001</v>
      </c>
      <c r="AS41">
        <f>IF('Pr_4.5'!AS41&gt;0,'Pr_4.5'!AS41,0)</f>
        <v>7.01611233604</v>
      </c>
      <c r="AT41">
        <f>IF('Pr_4.5'!AT41&gt;0,'Pr_4.5'!AT41,0)</f>
        <v>9.8387262689299995</v>
      </c>
      <c r="AU41">
        <f>IF('Pr_4.5'!AU41&gt;0,'Pr_4.5'!AU41,0)</f>
        <v>8.5108773466500001</v>
      </c>
      <c r="AV41">
        <f>IF('Pr_4.5'!AV41&gt;0,'Pr_4.5'!AV41,0)</f>
        <v>7.3630172351300001</v>
      </c>
      <c r="AW41">
        <f>IF('Pr_4.5'!AW41&gt;0,'Pr_4.5'!AW41,0)</f>
        <v>8.8691284440500002</v>
      </c>
      <c r="AX41">
        <f>IF('Pr_4.5'!AX41&gt;0,'Pr_4.5'!AX41,0)</f>
        <v>8.83894433703</v>
      </c>
      <c r="AY41">
        <f>IF('Pr_4.5'!AY41&gt;0,'Pr_4.5'!AY41,0)</f>
        <v>4.1037642600700002</v>
      </c>
      <c r="AZ41">
        <f>IF('Pr_4.5'!AZ41&gt;0,'Pr_4.5'!AZ41,0)</f>
        <v>7.4834290271999997</v>
      </c>
      <c r="BA41">
        <f>IF('Pr_4.5'!BA41&gt;0,'Pr_4.5'!BA41,0)</f>
        <v>10.457586019000001</v>
      </c>
      <c r="BB41">
        <f>IF('Pr_4.5'!BB41&gt;0,'Pr_4.5'!BB41,0)</f>
        <v>6.2043908725400003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f>IF('Pr_4.5'!D42&gt;0,'Pr_4.5'!D42,0)</f>
        <v>11.591727067300001</v>
      </c>
      <c r="E42">
        <f>IF('Pr_4.5'!E42&gt;0,'Pr_4.5'!E42,0)</f>
        <v>10.072737716700001</v>
      </c>
      <c r="F42">
        <f>IF('Pr_4.5'!F42&gt;0,'Pr_4.5'!F42,0)</f>
        <v>6.83272518269</v>
      </c>
      <c r="G42">
        <f>IF('Pr_4.5'!G42&gt;0,'Pr_4.5'!G42,0)</f>
        <v>8.1201754547899991</v>
      </c>
      <c r="H42">
        <f>IF('Pr_4.5'!H42&gt;0,'Pr_4.5'!H42,0)</f>
        <v>8.8120232676299999</v>
      </c>
      <c r="I42">
        <f>IF('Pr_4.5'!I42&gt;0,'Pr_4.5'!I42,0)</f>
        <v>7.7732514620700002</v>
      </c>
      <c r="J42">
        <f>IF('Pr_4.5'!J42&gt;0,'Pr_4.5'!J42,0)</f>
        <v>11.8833247064</v>
      </c>
      <c r="K42">
        <f>IF('Pr_4.5'!K42&gt;0,'Pr_4.5'!K42,0)</f>
        <v>7.1145437755599996</v>
      </c>
      <c r="L42">
        <f>IF('Pr_4.5'!L42&gt;0,'Pr_4.5'!L42,0)</f>
        <v>7.24747960958</v>
      </c>
      <c r="M42">
        <f>IF('Pr_4.5'!M42&gt;0,'Pr_4.5'!M42,0)</f>
        <v>9.0652972595700003</v>
      </c>
      <c r="N42">
        <f>IF('Pr_4.5'!N42&gt;0,'Pr_4.5'!N42,0)</f>
        <v>6.0962815007</v>
      </c>
      <c r="O42">
        <f>IF('Pr_4.5'!O42&gt;0,'Pr_4.5'!O42,0)</f>
        <v>12.0822214485</v>
      </c>
      <c r="P42">
        <f>IF('Pr_4.5'!P42&gt;0,'Pr_4.5'!P42,0)</f>
        <v>9.1225017897700003</v>
      </c>
      <c r="Q42">
        <f>IF('Pr_4.5'!Q42&gt;0,'Pr_4.5'!Q42,0)</f>
        <v>5.5894631119599998</v>
      </c>
      <c r="R42">
        <f>IF('Pr_4.5'!R42&gt;0,'Pr_4.5'!R42,0)</f>
        <v>9.9712708038599995</v>
      </c>
      <c r="S42">
        <f>IF('Pr_4.5'!S42&gt;0,'Pr_4.5'!S42,0)</f>
        <v>8.6347466406300004</v>
      </c>
      <c r="T42">
        <f>IF('Pr_4.5'!T42&gt;0,'Pr_4.5'!T42,0)</f>
        <v>5.9284636183600004</v>
      </c>
      <c r="U42">
        <f>IF('Pr_4.5'!U42&gt;0,'Pr_4.5'!U42,0)</f>
        <v>8.1801952067000006</v>
      </c>
      <c r="V42">
        <f>IF('Pr_4.5'!V42&gt;0,'Pr_4.5'!V42,0)</f>
        <v>11.847509515300001</v>
      </c>
      <c r="W42">
        <f>IF('Pr_4.5'!W42&gt;0,'Pr_4.5'!W42,0)</f>
        <v>7.5135046989200003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f>IF('Pr_4.5'!AI42&gt;0,'Pr_4.5'!AI42,0)</f>
        <v>9.6566464786800008</v>
      </c>
      <c r="AJ42">
        <f>IF('Pr_4.5'!AJ42&gt;0,'Pr_4.5'!AJ42,0)</f>
        <v>9.4094627866000007</v>
      </c>
      <c r="AK42">
        <f>IF('Pr_4.5'!AK42&gt;0,'Pr_4.5'!AK42,0)</f>
        <v>6.5698384283299998</v>
      </c>
      <c r="AL42">
        <f>IF('Pr_4.5'!AL42&gt;0,'Pr_4.5'!AL42,0)</f>
        <v>8.81190686367</v>
      </c>
      <c r="AM42">
        <f>IF('Pr_4.5'!AM42&gt;0,'Pr_4.5'!AM42,0)</f>
        <v>9.4238687294600005</v>
      </c>
      <c r="AN42">
        <f>IF('Pr_4.5'!AN42&gt;0,'Pr_4.5'!AN42,0)</f>
        <v>8.5656718491999992</v>
      </c>
      <c r="AO42">
        <f>IF('Pr_4.5'!AO42&gt;0,'Pr_4.5'!AO42,0)</f>
        <v>10.4712302563</v>
      </c>
      <c r="AP42">
        <f>IF('Pr_4.5'!AP42&gt;0,'Pr_4.5'!AP42,0)</f>
        <v>7.03762672558</v>
      </c>
      <c r="AQ42">
        <f>IF('Pr_4.5'!AQ42&gt;0,'Pr_4.5'!AQ42,0)</f>
        <v>7.7089496712200001</v>
      </c>
      <c r="AR42">
        <f>IF('Pr_4.5'!AR42&gt;0,'Pr_4.5'!AR42,0)</f>
        <v>9.0880132185899996</v>
      </c>
      <c r="AS42">
        <f>IF('Pr_4.5'!AS42&gt;0,'Pr_4.5'!AS42,0)</f>
        <v>6.0070774382299996</v>
      </c>
      <c r="AT42">
        <f>IF('Pr_4.5'!AT42&gt;0,'Pr_4.5'!AT42,0)</f>
        <v>11.380382130199999</v>
      </c>
      <c r="AU42">
        <f>IF('Pr_4.5'!AU42&gt;0,'Pr_4.5'!AU42,0)</f>
        <v>5.8707066086399999</v>
      </c>
      <c r="AV42">
        <f>IF('Pr_4.5'!AV42&gt;0,'Pr_4.5'!AV42,0)</f>
        <v>6.8878960391700002</v>
      </c>
      <c r="AW42">
        <f>IF('Pr_4.5'!AW42&gt;0,'Pr_4.5'!AW42,0)</f>
        <v>9.8212598993399993</v>
      </c>
      <c r="AX42">
        <f>IF('Pr_4.5'!AX42&gt;0,'Pr_4.5'!AX42,0)</f>
        <v>7.0907661365600001</v>
      </c>
      <c r="AY42">
        <f>IF('Pr_4.5'!AY42&gt;0,'Pr_4.5'!AY42,0)</f>
        <v>4.0255076666600003</v>
      </c>
      <c r="AZ42">
        <f>IF('Pr_4.5'!AZ42&gt;0,'Pr_4.5'!AZ42,0)</f>
        <v>6.87843514396</v>
      </c>
      <c r="BA42">
        <f>IF('Pr_4.5'!BA42&gt;0,'Pr_4.5'!BA42,0)</f>
        <v>9.8505251954399995</v>
      </c>
      <c r="BB42">
        <f>IF('Pr_4.5'!BB42&gt;0,'Pr_4.5'!BB42,0)</f>
        <v>6.6268324775199998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f>IF('Pr_4.5'!D43&gt;0,'Pr_4.5'!D43,0)</f>
        <v>8.3333105438900006</v>
      </c>
      <c r="E43">
        <f>IF('Pr_4.5'!E43&gt;0,'Pr_4.5'!E43,0)</f>
        <v>7.0506851355700002</v>
      </c>
      <c r="F43">
        <f>IF('Pr_4.5'!F43&gt;0,'Pr_4.5'!F43,0)</f>
        <v>8.2102877061800008</v>
      </c>
      <c r="G43">
        <f>IF('Pr_4.5'!G43&gt;0,'Pr_4.5'!G43,0)</f>
        <v>9.2097024694700007</v>
      </c>
      <c r="H43">
        <f>IF('Pr_4.5'!H43&gt;0,'Pr_4.5'!H43,0)</f>
        <v>6.23221629788</v>
      </c>
      <c r="I43">
        <f>IF('Pr_4.5'!I43&gt;0,'Pr_4.5'!I43,0)</f>
        <v>6.6523390870899997</v>
      </c>
      <c r="J43">
        <f>IF('Pr_4.5'!J43&gt;0,'Pr_4.5'!J43,0)</f>
        <v>8.0668852511000004</v>
      </c>
      <c r="K43">
        <f>IF('Pr_4.5'!K43&gt;0,'Pr_4.5'!K43,0)</f>
        <v>6.8820159944099997</v>
      </c>
      <c r="L43">
        <f>IF('Pr_4.5'!L43&gt;0,'Pr_4.5'!L43,0)</f>
        <v>7.0976950285899996</v>
      </c>
      <c r="M43">
        <f>IF('Pr_4.5'!M43&gt;0,'Pr_4.5'!M43,0)</f>
        <v>8.5163017859799997</v>
      </c>
      <c r="N43">
        <f>IF('Pr_4.5'!N43&gt;0,'Pr_4.5'!N43,0)</f>
        <v>6.3595379545200004</v>
      </c>
      <c r="O43">
        <f>IF('Pr_4.5'!O43&gt;0,'Pr_4.5'!O43,0)</f>
        <v>12.001670699</v>
      </c>
      <c r="P43">
        <f>IF('Pr_4.5'!P43&gt;0,'Pr_4.5'!P43,0)</f>
        <v>6.6925560301200004</v>
      </c>
      <c r="Q43">
        <f>IF('Pr_4.5'!Q43&gt;0,'Pr_4.5'!Q43,0)</f>
        <v>4.9024019146400004</v>
      </c>
      <c r="R43">
        <f>IF('Pr_4.5'!R43&gt;0,'Pr_4.5'!R43,0)</f>
        <v>11.254631721999999</v>
      </c>
      <c r="S43">
        <f>IF('Pr_4.5'!S43&gt;0,'Pr_4.5'!S43,0)</f>
        <v>8.0861863282499993</v>
      </c>
      <c r="T43">
        <f>IF('Pr_4.5'!T43&gt;0,'Pr_4.5'!T43,0)</f>
        <v>5.8032583182700002</v>
      </c>
      <c r="U43">
        <f>IF('Pr_4.5'!U43&gt;0,'Pr_4.5'!U43,0)</f>
        <v>7.4107393751800004</v>
      </c>
      <c r="V43">
        <f>IF('Pr_4.5'!V43&gt;0,'Pr_4.5'!V43,0)</f>
        <v>8.6238899018499993</v>
      </c>
      <c r="W43">
        <f>IF('Pr_4.5'!W43&gt;0,'Pr_4.5'!W43,0)</f>
        <v>7.5494577467599999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f>IF('Pr_4.5'!AI43&gt;0,'Pr_4.5'!AI43,0)</f>
        <v>8.1948235059499996</v>
      </c>
      <c r="AJ43">
        <f>IF('Pr_4.5'!AJ43&gt;0,'Pr_4.5'!AJ43,0)</f>
        <v>8.4347197136900007</v>
      </c>
      <c r="AK43">
        <f>IF('Pr_4.5'!AK43&gt;0,'Pr_4.5'!AK43,0)</f>
        <v>6.1524361336300002</v>
      </c>
      <c r="AL43">
        <f>IF('Pr_4.5'!AL43&gt;0,'Pr_4.5'!AL43,0)</f>
        <v>8.6437492810599998</v>
      </c>
      <c r="AM43">
        <f>IF('Pr_4.5'!AM43&gt;0,'Pr_4.5'!AM43,0)</f>
        <v>8.1586971365499998</v>
      </c>
      <c r="AN43">
        <f>IF('Pr_4.5'!AN43&gt;0,'Pr_4.5'!AN43,0)</f>
        <v>7.9842758094199997</v>
      </c>
      <c r="AO43">
        <f>IF('Pr_4.5'!AO43&gt;0,'Pr_4.5'!AO43,0)</f>
        <v>8.3074372908900003</v>
      </c>
      <c r="AP43">
        <f>IF('Pr_4.5'!AP43&gt;0,'Pr_4.5'!AP43,0)</f>
        <v>6.7897805483400004</v>
      </c>
      <c r="AQ43">
        <f>IF('Pr_4.5'!AQ43&gt;0,'Pr_4.5'!AQ43,0)</f>
        <v>5.6843090094199997</v>
      </c>
      <c r="AR43">
        <f>IF('Pr_4.5'!AR43&gt;0,'Pr_4.5'!AR43,0)</f>
        <v>9.9503651670799993</v>
      </c>
      <c r="AS43">
        <f>IF('Pr_4.5'!AS43&gt;0,'Pr_4.5'!AS43,0)</f>
        <v>6.0490139977400004</v>
      </c>
      <c r="AT43">
        <f>IF('Pr_4.5'!AT43&gt;0,'Pr_4.5'!AT43,0)</f>
        <v>13.953149011800001</v>
      </c>
      <c r="AU43">
        <f>IF('Pr_4.5'!AU43&gt;0,'Pr_4.5'!AU43,0)</f>
        <v>6.2111400227600004</v>
      </c>
      <c r="AV43">
        <f>IF('Pr_4.5'!AV43&gt;0,'Pr_4.5'!AV43,0)</f>
        <v>6.2714729075699998</v>
      </c>
      <c r="AW43">
        <f>IF('Pr_4.5'!AW43&gt;0,'Pr_4.5'!AW43,0)</f>
        <v>10.4708715052</v>
      </c>
      <c r="AX43">
        <f>IF('Pr_4.5'!AX43&gt;0,'Pr_4.5'!AX43,0)</f>
        <v>8.2828639388699994</v>
      </c>
      <c r="AY43">
        <f>IF('Pr_4.5'!AY43&gt;0,'Pr_4.5'!AY43,0)</f>
        <v>5.4633475207500002</v>
      </c>
      <c r="AZ43">
        <f>IF('Pr_4.5'!AZ43&gt;0,'Pr_4.5'!AZ43,0)</f>
        <v>6.8237920569800004</v>
      </c>
      <c r="BA43">
        <f>IF('Pr_4.5'!BA43&gt;0,'Pr_4.5'!BA43,0)</f>
        <v>9.9458848891800002</v>
      </c>
      <c r="BB43">
        <f>IF('Pr_4.5'!BB43&gt;0,'Pr_4.5'!BB43,0)</f>
        <v>6.6508152521800001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f>IF('Pr_4.5'!D44&gt;0,'Pr_4.5'!D44,0)</f>
        <v>8.02724995128</v>
      </c>
      <c r="E44">
        <f>IF('Pr_4.5'!E44&gt;0,'Pr_4.5'!E44,0)</f>
        <v>6.6977857363800002</v>
      </c>
      <c r="F44">
        <f>IF('Pr_4.5'!F44&gt;0,'Pr_4.5'!F44,0)</f>
        <v>5.9057129494799998</v>
      </c>
      <c r="G44">
        <f>IF('Pr_4.5'!G44&gt;0,'Pr_4.5'!G44,0)</f>
        <v>9.5852972851399993</v>
      </c>
      <c r="H44">
        <f>IF('Pr_4.5'!H44&gt;0,'Pr_4.5'!H44,0)</f>
        <v>5.1094794048000001</v>
      </c>
      <c r="I44">
        <f>IF('Pr_4.5'!I44&gt;0,'Pr_4.5'!I44,0)</f>
        <v>5.5831401161800001</v>
      </c>
      <c r="J44">
        <f>IF('Pr_4.5'!J44&gt;0,'Pr_4.5'!J44,0)</f>
        <v>6.4445978723600001</v>
      </c>
      <c r="K44">
        <f>IF('Pr_4.5'!K44&gt;0,'Pr_4.5'!K44,0)</f>
        <v>6.5928463514200004</v>
      </c>
      <c r="L44">
        <f>IF('Pr_4.5'!L44&gt;0,'Pr_4.5'!L44,0)</f>
        <v>7.3331396606499997</v>
      </c>
      <c r="M44">
        <f>IF('Pr_4.5'!M44&gt;0,'Pr_4.5'!M44,0)</f>
        <v>9.1248609556400009</v>
      </c>
      <c r="N44">
        <f>IF('Pr_4.5'!N44&gt;0,'Pr_4.5'!N44,0)</f>
        <v>8.8981303295699998</v>
      </c>
      <c r="O44">
        <f>IF('Pr_4.5'!O44&gt;0,'Pr_4.5'!O44,0)</f>
        <v>11.308333839099999</v>
      </c>
      <c r="P44">
        <f>IF('Pr_4.5'!P44&gt;0,'Pr_4.5'!P44,0)</f>
        <v>5.8680309716099996</v>
      </c>
      <c r="Q44">
        <f>IF('Pr_4.5'!Q44&gt;0,'Pr_4.5'!Q44,0)</f>
        <v>5.0982574930700002</v>
      </c>
      <c r="R44">
        <f>IF('Pr_4.5'!R44&gt;0,'Pr_4.5'!R44,0)</f>
        <v>10.4901102395</v>
      </c>
      <c r="S44">
        <f>IF('Pr_4.5'!S44&gt;0,'Pr_4.5'!S44,0)</f>
        <v>5.5410996570600002</v>
      </c>
      <c r="T44">
        <f>IF('Pr_4.5'!T44&gt;0,'Pr_4.5'!T44,0)</f>
        <v>5.6622730403799997</v>
      </c>
      <c r="U44">
        <f>IF('Pr_4.5'!U44&gt;0,'Pr_4.5'!U44,0)</f>
        <v>9.2774150552800005</v>
      </c>
      <c r="V44">
        <f>IF('Pr_4.5'!V44&gt;0,'Pr_4.5'!V44,0)</f>
        <v>8.6506110345699998</v>
      </c>
      <c r="W44">
        <f>IF('Pr_4.5'!W44&gt;0,'Pr_4.5'!W44,0)</f>
        <v>8.0399360102199999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f>IF('Pr_4.5'!AI44&gt;0,'Pr_4.5'!AI44,0)</f>
        <v>8.4009054010900002</v>
      </c>
      <c r="AJ44">
        <f>IF('Pr_4.5'!AJ44&gt;0,'Pr_4.5'!AJ44,0)</f>
        <v>8.6339257764199999</v>
      </c>
      <c r="AK44">
        <f>IF('Pr_4.5'!AK44&gt;0,'Pr_4.5'!AK44,0)</f>
        <v>5.5592125515699999</v>
      </c>
      <c r="AL44">
        <f>IF('Pr_4.5'!AL44&gt;0,'Pr_4.5'!AL44,0)</f>
        <v>8.5110926246700007</v>
      </c>
      <c r="AM44">
        <f>IF('Pr_4.5'!AM44&gt;0,'Pr_4.5'!AM44,0)</f>
        <v>9.4832107974700008</v>
      </c>
      <c r="AN44">
        <f>IF('Pr_4.5'!AN44&gt;0,'Pr_4.5'!AN44,0)</f>
        <v>9.0500694709800005</v>
      </c>
      <c r="AO44">
        <f>IF('Pr_4.5'!AO44&gt;0,'Pr_4.5'!AO44,0)</f>
        <v>7.94342416845</v>
      </c>
      <c r="AP44">
        <f>IF('Pr_4.5'!AP44&gt;0,'Pr_4.5'!AP44,0)</f>
        <v>6.4351297565300003</v>
      </c>
      <c r="AQ44">
        <f>IF('Pr_4.5'!AQ44&gt;0,'Pr_4.5'!AQ44,0)</f>
        <v>6.9449113566499996</v>
      </c>
      <c r="AR44">
        <f>IF('Pr_4.5'!AR44&gt;0,'Pr_4.5'!AR44,0)</f>
        <v>10.1280033035</v>
      </c>
      <c r="AS44">
        <f>IF('Pr_4.5'!AS44&gt;0,'Pr_4.5'!AS44,0)</f>
        <v>7.3923185236500002</v>
      </c>
      <c r="AT44">
        <f>IF('Pr_4.5'!AT44&gt;0,'Pr_4.5'!AT44,0)</f>
        <v>12.145045983799999</v>
      </c>
      <c r="AU44">
        <f>IF('Pr_4.5'!AU44&gt;0,'Pr_4.5'!AU44,0)</f>
        <v>6.8081510136999999</v>
      </c>
      <c r="AV44">
        <f>IF('Pr_4.5'!AV44&gt;0,'Pr_4.5'!AV44,0)</f>
        <v>6.4970025309399997</v>
      </c>
      <c r="AW44">
        <f>IF('Pr_4.5'!AW44&gt;0,'Pr_4.5'!AW44,0)</f>
        <v>10.367663157499999</v>
      </c>
      <c r="AX44">
        <f>IF('Pr_4.5'!AX44&gt;0,'Pr_4.5'!AX44,0)</f>
        <v>5.8275662341399999</v>
      </c>
      <c r="AY44">
        <f>IF('Pr_4.5'!AY44&gt;0,'Pr_4.5'!AY44,0)</f>
        <v>4.8087115577599997</v>
      </c>
      <c r="AZ44">
        <f>IF('Pr_4.5'!AZ44&gt;0,'Pr_4.5'!AZ44,0)</f>
        <v>7.5467983305399997</v>
      </c>
      <c r="BA44">
        <f>IF('Pr_4.5'!BA44&gt;0,'Pr_4.5'!BA44,0)</f>
        <v>9.6681427280599994</v>
      </c>
      <c r="BB44">
        <f>IF('Pr_4.5'!BB44&gt;0,'Pr_4.5'!BB44,0)</f>
        <v>8.77353961755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f>IF('Pr_4.5'!D45&gt;0,'Pr_4.5'!D45,0)</f>
        <v>7.6420077568</v>
      </c>
      <c r="E45">
        <f>IF('Pr_4.5'!E45&gt;0,'Pr_4.5'!E45,0)</f>
        <v>6.8695426077099997</v>
      </c>
      <c r="F45">
        <f>IF('Pr_4.5'!F45&gt;0,'Pr_4.5'!F45,0)</f>
        <v>6.4641924062899996</v>
      </c>
      <c r="G45">
        <f>IF('Pr_4.5'!G45&gt;0,'Pr_4.5'!G45,0)</f>
        <v>8.5386622886399994</v>
      </c>
      <c r="H45">
        <f>IF('Pr_4.5'!H45&gt;0,'Pr_4.5'!H45,0)</f>
        <v>7.0562623022000004</v>
      </c>
      <c r="I45">
        <f>IF('Pr_4.5'!I45&gt;0,'Pr_4.5'!I45,0)</f>
        <v>6.61908673758</v>
      </c>
      <c r="J45">
        <f>IF('Pr_4.5'!J45&gt;0,'Pr_4.5'!J45,0)</f>
        <v>5.8531937948300001</v>
      </c>
      <c r="K45">
        <f>IF('Pr_4.5'!K45&gt;0,'Pr_4.5'!K45,0)</f>
        <v>7.4409327327700003</v>
      </c>
      <c r="L45">
        <f>IF('Pr_4.5'!L45&gt;0,'Pr_4.5'!L45,0)</f>
        <v>5.5298754245000001</v>
      </c>
      <c r="M45">
        <f>IF('Pr_4.5'!M45&gt;0,'Pr_4.5'!M45,0)</f>
        <v>8.4329515406999995</v>
      </c>
      <c r="N45">
        <f>IF('Pr_4.5'!N45&gt;0,'Pr_4.5'!N45,0)</f>
        <v>9.2498590916999994</v>
      </c>
      <c r="O45">
        <f>IF('Pr_4.5'!O45&gt;0,'Pr_4.5'!O45,0)</f>
        <v>11.6382924714</v>
      </c>
      <c r="P45">
        <f>IF('Pr_4.5'!P45&gt;0,'Pr_4.5'!P45,0)</f>
        <v>5.7702723913199998</v>
      </c>
      <c r="Q45">
        <f>IF('Pr_4.5'!Q45&gt;0,'Pr_4.5'!Q45,0)</f>
        <v>4.99537433351</v>
      </c>
      <c r="R45">
        <f>IF('Pr_4.5'!R45&gt;0,'Pr_4.5'!R45,0)</f>
        <v>7.72451049945</v>
      </c>
      <c r="S45">
        <f>IF('Pr_4.5'!S45&gt;0,'Pr_4.5'!S45,0)</f>
        <v>7.0388488649900003</v>
      </c>
      <c r="T45">
        <f>IF('Pr_4.5'!T45&gt;0,'Pr_4.5'!T45,0)</f>
        <v>8.6664036706199994</v>
      </c>
      <c r="U45">
        <f>IF('Pr_4.5'!U45&gt;0,'Pr_4.5'!U45,0)</f>
        <v>10.1028343248</v>
      </c>
      <c r="V45">
        <f>IF('Pr_4.5'!V45&gt;0,'Pr_4.5'!V45,0)</f>
        <v>8.8324677771900006</v>
      </c>
      <c r="W45">
        <f>IF('Pr_4.5'!W45&gt;0,'Pr_4.5'!W45,0)</f>
        <v>7.4735160173699997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f>IF('Pr_4.5'!AI45&gt;0,'Pr_4.5'!AI45,0)</f>
        <v>8.3525512127999999</v>
      </c>
      <c r="AJ45">
        <f>IF('Pr_4.5'!AJ45&gt;0,'Pr_4.5'!AJ45,0)</f>
        <v>7.5134809553700004</v>
      </c>
      <c r="AK45">
        <f>IF('Pr_4.5'!AK45&gt;0,'Pr_4.5'!AK45,0)</f>
        <v>5.0322632327600001</v>
      </c>
      <c r="AL45">
        <f>IF('Pr_4.5'!AL45&gt;0,'Pr_4.5'!AL45,0)</f>
        <v>7.1676199432400001</v>
      </c>
      <c r="AM45">
        <f>IF('Pr_4.5'!AM45&gt;0,'Pr_4.5'!AM45,0)</f>
        <v>10.555116460700001</v>
      </c>
      <c r="AN45">
        <f>IF('Pr_4.5'!AN45&gt;0,'Pr_4.5'!AN45,0)</f>
        <v>7.51333456449</v>
      </c>
      <c r="AO45">
        <f>IF('Pr_4.5'!AO45&gt;0,'Pr_4.5'!AO45,0)</f>
        <v>7.3490591745899998</v>
      </c>
      <c r="AP45">
        <f>IF('Pr_4.5'!AP45&gt;0,'Pr_4.5'!AP45,0)</f>
        <v>7.2052544095900002</v>
      </c>
      <c r="AQ45">
        <f>IF('Pr_4.5'!AQ45&gt;0,'Pr_4.5'!AQ45,0)</f>
        <v>4.4239200380500003</v>
      </c>
      <c r="AR45">
        <f>IF('Pr_4.5'!AR45&gt;0,'Pr_4.5'!AR45,0)</f>
        <v>7.5491971925000003</v>
      </c>
      <c r="AS45">
        <f>IF('Pr_4.5'!AS45&gt;0,'Pr_4.5'!AS45,0)</f>
        <v>8.63639116497</v>
      </c>
      <c r="AT45">
        <f>IF('Pr_4.5'!AT45&gt;0,'Pr_4.5'!AT45,0)</f>
        <v>10.5175932362</v>
      </c>
      <c r="AU45">
        <f>IF('Pr_4.5'!AU45&gt;0,'Pr_4.5'!AU45,0)</f>
        <v>6.7829777207399999</v>
      </c>
      <c r="AV45">
        <f>IF('Pr_4.5'!AV45&gt;0,'Pr_4.5'!AV45,0)</f>
        <v>6.5685543840499996</v>
      </c>
      <c r="AW45">
        <f>IF('Pr_4.5'!AW45&gt;0,'Pr_4.5'!AW45,0)</f>
        <v>8.3603847654599992</v>
      </c>
      <c r="AX45">
        <f>IF('Pr_4.5'!AX45&gt;0,'Pr_4.5'!AX45,0)</f>
        <v>5.6724463368300002</v>
      </c>
      <c r="AY45">
        <f>IF('Pr_4.5'!AY45&gt;0,'Pr_4.5'!AY45,0)</f>
        <v>5.3333694185000002</v>
      </c>
      <c r="AZ45">
        <f>IF('Pr_4.5'!AZ45&gt;0,'Pr_4.5'!AZ45,0)</f>
        <v>7.3402209246599996</v>
      </c>
      <c r="BA45">
        <f>IF('Pr_4.5'!BA45&gt;0,'Pr_4.5'!BA45,0)</f>
        <v>9.9314662221999992</v>
      </c>
      <c r="BB45">
        <f>IF('Pr_4.5'!BB45&gt;0,'Pr_4.5'!BB45,0)</f>
        <v>8.3088949692899998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f>IF('Pr_4.5'!D46&gt;0,'Pr_4.5'!D46,0)</f>
        <v>8.2640251793000008</v>
      </c>
      <c r="E46">
        <f>IF('Pr_4.5'!E46&gt;0,'Pr_4.5'!E46,0)</f>
        <v>7.3766726031300003</v>
      </c>
      <c r="F46">
        <f>IF('Pr_4.5'!F46&gt;0,'Pr_4.5'!F46,0)</f>
        <v>7.3452689539599998</v>
      </c>
      <c r="G46">
        <f>IF('Pr_4.5'!G46&gt;0,'Pr_4.5'!G46,0)</f>
        <v>7.1972043295899999</v>
      </c>
      <c r="H46">
        <f>IF('Pr_4.5'!H46&gt;0,'Pr_4.5'!H46,0)</f>
        <v>7.4502668741100004</v>
      </c>
      <c r="I46">
        <f>IF('Pr_4.5'!I46&gt;0,'Pr_4.5'!I46,0)</f>
        <v>7.4491428609300003</v>
      </c>
      <c r="J46">
        <f>IF('Pr_4.5'!J46&gt;0,'Pr_4.5'!J46,0)</f>
        <v>6.5596306798499997</v>
      </c>
      <c r="K46">
        <f>IF('Pr_4.5'!K46&gt;0,'Pr_4.5'!K46,0)</f>
        <v>7.9809409845300001</v>
      </c>
      <c r="L46">
        <f>IF('Pr_4.5'!L46&gt;0,'Pr_4.5'!L46,0)</f>
        <v>6.2694470521100003</v>
      </c>
      <c r="M46">
        <f>IF('Pr_4.5'!M46&gt;0,'Pr_4.5'!M46,0)</f>
        <v>8.3009457010700007</v>
      </c>
      <c r="N46">
        <f>IF('Pr_4.5'!N46&gt;0,'Pr_4.5'!N46,0)</f>
        <v>9.9285128343999993</v>
      </c>
      <c r="O46">
        <f>IF('Pr_4.5'!O46&gt;0,'Pr_4.5'!O46,0)</f>
        <v>10.1329331396</v>
      </c>
      <c r="P46">
        <f>IF('Pr_4.5'!P46&gt;0,'Pr_4.5'!P46,0)</f>
        <v>5.3720921092099996</v>
      </c>
      <c r="Q46">
        <f>IF('Pr_4.5'!Q46&gt;0,'Pr_4.5'!Q46,0)</f>
        <v>5.3339241366000003</v>
      </c>
      <c r="R46">
        <f>IF('Pr_4.5'!R46&gt;0,'Pr_4.5'!R46,0)</f>
        <v>7.7466091300900004</v>
      </c>
      <c r="S46">
        <f>IF('Pr_4.5'!S46&gt;0,'Pr_4.5'!S46,0)</f>
        <v>8.2080413167100001</v>
      </c>
      <c r="T46">
        <f>IF('Pr_4.5'!T46&gt;0,'Pr_4.5'!T46,0)</f>
        <v>4.4486934831799996</v>
      </c>
      <c r="U46">
        <f>IF('Pr_4.5'!U46&gt;0,'Pr_4.5'!U46,0)</f>
        <v>8.2319710643300006</v>
      </c>
      <c r="V46">
        <f>IF('Pr_4.5'!V46&gt;0,'Pr_4.5'!V46,0)</f>
        <v>10.5271135994</v>
      </c>
      <c r="W46">
        <f>IF('Pr_4.5'!W46&gt;0,'Pr_4.5'!W46,0)</f>
        <v>8.4163243486599999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f>IF('Pr_4.5'!AI46&gt;0,'Pr_4.5'!AI46,0)</f>
        <v>8.1125114113199999</v>
      </c>
      <c r="AJ46">
        <f>IF('Pr_4.5'!AJ46&gt;0,'Pr_4.5'!AJ46,0)</f>
        <v>6.9411191705500004</v>
      </c>
      <c r="AK46">
        <f>IF('Pr_4.5'!AK46&gt;0,'Pr_4.5'!AK46,0)</f>
        <v>6.7230985594900003</v>
      </c>
      <c r="AL46">
        <f>IF('Pr_4.5'!AL46&gt;0,'Pr_4.5'!AL46,0)</f>
        <v>6.4465659824300001</v>
      </c>
      <c r="AM46">
        <f>IF('Pr_4.5'!AM46&gt;0,'Pr_4.5'!AM46,0)</f>
        <v>10.420340147199999</v>
      </c>
      <c r="AN46">
        <f>IF('Pr_4.5'!AN46&gt;0,'Pr_4.5'!AN46,0)</f>
        <v>7.2833186839400001</v>
      </c>
      <c r="AO46">
        <f>IF('Pr_4.5'!AO46&gt;0,'Pr_4.5'!AO46,0)</f>
        <v>7.0330851326500001</v>
      </c>
      <c r="AP46">
        <f>IF('Pr_4.5'!AP46&gt;0,'Pr_4.5'!AP46,0)</f>
        <v>7.8192375511699996</v>
      </c>
      <c r="AQ46">
        <f>IF('Pr_4.5'!AQ46&gt;0,'Pr_4.5'!AQ46,0)</f>
        <v>3.35015232769</v>
      </c>
      <c r="AR46">
        <f>IF('Pr_4.5'!AR46&gt;0,'Pr_4.5'!AR46,0)</f>
        <v>9.3883170940300005</v>
      </c>
      <c r="AS46">
        <f>IF('Pr_4.5'!AS46&gt;0,'Pr_4.5'!AS46,0)</f>
        <v>7.0471798261199998</v>
      </c>
      <c r="AT46">
        <f>IF('Pr_4.5'!AT46&gt;0,'Pr_4.5'!AT46,0)</f>
        <v>8.7191276858800002</v>
      </c>
      <c r="AU46">
        <f>IF('Pr_4.5'!AU46&gt;0,'Pr_4.5'!AU46,0)</f>
        <v>7.1999170979400002</v>
      </c>
      <c r="AV46">
        <f>IF('Pr_4.5'!AV46&gt;0,'Pr_4.5'!AV46,0)</f>
        <v>6.1547214612200003</v>
      </c>
      <c r="AW46">
        <f>IF('Pr_4.5'!AW46&gt;0,'Pr_4.5'!AW46,0)</f>
        <v>8.4713596929000001</v>
      </c>
      <c r="AX46">
        <f>IF('Pr_4.5'!AX46&gt;0,'Pr_4.5'!AX46,0)</f>
        <v>7.91690815719</v>
      </c>
      <c r="AY46">
        <f>IF('Pr_4.5'!AY46&gt;0,'Pr_4.5'!AY46,0)</f>
        <v>4.5208687622000001</v>
      </c>
      <c r="AZ46">
        <f>IF('Pr_4.5'!AZ46&gt;0,'Pr_4.5'!AZ46,0)</f>
        <v>8.3728749593499998</v>
      </c>
      <c r="BA46">
        <f>IF('Pr_4.5'!BA46&gt;0,'Pr_4.5'!BA46,0)</f>
        <v>11.0807549419</v>
      </c>
      <c r="BB46">
        <f>IF('Pr_4.5'!BB46&gt;0,'Pr_4.5'!BB46,0)</f>
        <v>7.9702973936600001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f>IF('Pr_4.5'!D47&gt;0,'Pr_4.5'!D47,0)</f>
        <v>8.4000398162700005</v>
      </c>
      <c r="E47">
        <f>IF('Pr_4.5'!E47&gt;0,'Pr_4.5'!E47,0)</f>
        <v>8.3685048251699996</v>
      </c>
      <c r="F47">
        <f>IF('Pr_4.5'!F47&gt;0,'Pr_4.5'!F47,0)</f>
        <v>5.2027220719200002</v>
      </c>
      <c r="G47">
        <f>IF('Pr_4.5'!G47&gt;0,'Pr_4.5'!G47,0)</f>
        <v>6.8637083053200003</v>
      </c>
      <c r="H47">
        <f>IF('Pr_4.5'!H47&gt;0,'Pr_4.5'!H47,0)</f>
        <v>8.8509725161600006</v>
      </c>
      <c r="I47">
        <f>IF('Pr_4.5'!I47&gt;0,'Pr_4.5'!I47,0)</f>
        <v>7.5820527328400003</v>
      </c>
      <c r="J47">
        <f>IF('Pr_4.5'!J47&gt;0,'Pr_4.5'!J47,0)</f>
        <v>5.2647260984899997</v>
      </c>
      <c r="K47">
        <f>IF('Pr_4.5'!K47&gt;0,'Pr_4.5'!K47,0)</f>
        <v>7.3469911618900001</v>
      </c>
      <c r="L47">
        <f>IF('Pr_4.5'!L47&gt;0,'Pr_4.5'!L47,0)</f>
        <v>5.9522494612300001</v>
      </c>
      <c r="M47">
        <f>IF('Pr_4.5'!M47&gt;0,'Pr_4.5'!M47,0)</f>
        <v>7.0754680648299999</v>
      </c>
      <c r="N47">
        <f>IF('Pr_4.5'!N47&gt;0,'Pr_4.5'!N47,0)</f>
        <v>7.99467114698</v>
      </c>
      <c r="O47">
        <f>IF('Pr_4.5'!O47&gt;0,'Pr_4.5'!O47,0)</f>
        <v>10.318729189800001</v>
      </c>
      <c r="P47">
        <f>IF('Pr_4.5'!P47&gt;0,'Pr_4.5'!P47,0)</f>
        <v>6.5773316634699999</v>
      </c>
      <c r="Q47">
        <f>IF('Pr_4.5'!Q47&gt;0,'Pr_4.5'!Q47,0)</f>
        <v>6.2094714289999997</v>
      </c>
      <c r="R47">
        <f>IF('Pr_4.5'!R47&gt;0,'Pr_4.5'!R47,0)</f>
        <v>6.6380115349400004</v>
      </c>
      <c r="S47">
        <f>IF('Pr_4.5'!S47&gt;0,'Pr_4.5'!S47,0)</f>
        <v>8.7746834500799995</v>
      </c>
      <c r="T47">
        <f>IF('Pr_4.5'!T47&gt;0,'Pr_4.5'!T47,0)</f>
        <v>4.7757717463000002</v>
      </c>
      <c r="U47">
        <f>IF('Pr_4.5'!U47&gt;0,'Pr_4.5'!U47,0)</f>
        <v>8.8470817262800008</v>
      </c>
      <c r="V47">
        <f>IF('Pr_4.5'!V47&gt;0,'Pr_4.5'!V47,0)</f>
        <v>10.7029301928</v>
      </c>
      <c r="W47">
        <f>IF('Pr_4.5'!W47&gt;0,'Pr_4.5'!W47,0)</f>
        <v>9.9553335057200005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f>IF('Pr_4.5'!AI47&gt;0,'Pr_4.5'!AI47,0)</f>
        <v>7.8234131696000002</v>
      </c>
      <c r="AJ47">
        <f>IF('Pr_4.5'!AJ47&gt;0,'Pr_4.5'!AJ47,0)</f>
        <v>6.4125745536799998</v>
      </c>
      <c r="AK47">
        <f>IF('Pr_4.5'!AK47&gt;0,'Pr_4.5'!AK47,0)</f>
        <v>8.2134371146599996</v>
      </c>
      <c r="AL47">
        <f>IF('Pr_4.5'!AL47&gt;0,'Pr_4.5'!AL47,0)</f>
        <v>7.0360340724799997</v>
      </c>
      <c r="AM47">
        <f>IF('Pr_4.5'!AM47&gt;0,'Pr_4.5'!AM47,0)</f>
        <v>11.1145435254</v>
      </c>
      <c r="AN47">
        <f>IF('Pr_4.5'!AN47&gt;0,'Pr_4.5'!AN47,0)</f>
        <v>8.7994521099400007</v>
      </c>
      <c r="AO47">
        <f>IF('Pr_4.5'!AO47&gt;0,'Pr_4.5'!AO47,0)</f>
        <v>7.0155513488499999</v>
      </c>
      <c r="AP47">
        <f>IF('Pr_4.5'!AP47&gt;0,'Pr_4.5'!AP47,0)</f>
        <v>8.1445488705900004</v>
      </c>
      <c r="AQ47">
        <f>IF('Pr_4.5'!AQ47&gt;0,'Pr_4.5'!AQ47,0)</f>
        <v>4.3679783968399999</v>
      </c>
      <c r="AR47">
        <f>IF('Pr_4.5'!AR47&gt;0,'Pr_4.5'!AR47,0)</f>
        <v>10.483646826299999</v>
      </c>
      <c r="AS47">
        <f>IF('Pr_4.5'!AS47&gt;0,'Pr_4.5'!AS47,0)</f>
        <v>6.9229811443699996</v>
      </c>
      <c r="AT47">
        <f>IF('Pr_4.5'!AT47&gt;0,'Pr_4.5'!AT47,0)</f>
        <v>7.0720899784000002</v>
      </c>
      <c r="AU47">
        <f>IF('Pr_4.5'!AU47&gt;0,'Pr_4.5'!AU47,0)</f>
        <v>8.2573040798600008</v>
      </c>
      <c r="AV47">
        <f>IF('Pr_4.5'!AV47&gt;0,'Pr_4.5'!AV47,0)</f>
        <v>5.8617852143700002</v>
      </c>
      <c r="AW47">
        <f>IF('Pr_4.5'!AW47&gt;0,'Pr_4.5'!AW47,0)</f>
        <v>7.6064913591999996</v>
      </c>
      <c r="AX47">
        <f>IF('Pr_4.5'!AX47&gt;0,'Pr_4.5'!AX47,0)</f>
        <v>9.7583813605900005</v>
      </c>
      <c r="AY47">
        <f>IF('Pr_4.5'!AY47&gt;0,'Pr_4.5'!AY47,0)</f>
        <v>4.8872028792800002</v>
      </c>
      <c r="AZ47">
        <f>IF('Pr_4.5'!AZ47&gt;0,'Pr_4.5'!AZ47,0)</f>
        <v>10.303208966</v>
      </c>
      <c r="BA47">
        <f>IF('Pr_4.5'!BA47&gt;0,'Pr_4.5'!BA47,0)</f>
        <v>9.0660340217099993</v>
      </c>
      <c r="BB47">
        <f>IF('Pr_4.5'!BB47&gt;0,'Pr_4.5'!BB47,0)</f>
        <v>8.0073606286699999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f>IF('Pr_4.5'!D48&gt;0,'Pr_4.5'!D48,0)</f>
        <v>7.0681427945999999</v>
      </c>
      <c r="E48">
        <f>IF('Pr_4.5'!E48&gt;0,'Pr_4.5'!E48,0)</f>
        <v>5.8375556694300004</v>
      </c>
      <c r="F48">
        <f>IF('Pr_4.5'!F48&gt;0,'Pr_4.5'!F48,0)</f>
        <v>5.3287023326699998</v>
      </c>
      <c r="G48">
        <f>IF('Pr_4.5'!G48&gt;0,'Pr_4.5'!G48,0)</f>
        <v>8.8337030534099998</v>
      </c>
      <c r="H48">
        <f>IF('Pr_4.5'!H48&gt;0,'Pr_4.5'!H48,0)</f>
        <v>8.9121488100199997</v>
      </c>
      <c r="I48">
        <f>IF('Pr_4.5'!I48&gt;0,'Pr_4.5'!I48,0)</f>
        <v>7.1876742438300001</v>
      </c>
      <c r="J48">
        <f>IF('Pr_4.5'!J48&gt;0,'Pr_4.5'!J48,0)</f>
        <v>6.6144639948000004</v>
      </c>
      <c r="K48">
        <f>IF('Pr_4.5'!K48&gt;0,'Pr_4.5'!K48,0)</f>
        <v>7.1294531608799998</v>
      </c>
      <c r="L48">
        <f>IF('Pr_4.5'!L48&gt;0,'Pr_4.5'!L48,0)</f>
        <v>4.8904868634399996</v>
      </c>
      <c r="M48">
        <f>IF('Pr_4.5'!M48&gt;0,'Pr_4.5'!M48,0)</f>
        <v>8.4511465895400004</v>
      </c>
      <c r="N48">
        <f>IF('Pr_4.5'!N48&gt;0,'Pr_4.5'!N48,0)</f>
        <v>6.6546619230499999</v>
      </c>
      <c r="O48">
        <f>IF('Pr_4.5'!O48&gt;0,'Pr_4.5'!O48,0)</f>
        <v>11.2251100945</v>
      </c>
      <c r="P48">
        <f>IF('Pr_4.5'!P48&gt;0,'Pr_4.5'!P48,0)</f>
        <v>7.0476024512400004</v>
      </c>
      <c r="Q48">
        <f>IF('Pr_4.5'!Q48&gt;0,'Pr_4.5'!Q48,0)</f>
        <v>5.64249390212</v>
      </c>
      <c r="R48">
        <f>IF('Pr_4.5'!R48&gt;0,'Pr_4.5'!R48,0)</f>
        <v>7.6164333015099999</v>
      </c>
      <c r="S48">
        <f>IF('Pr_4.5'!S48&gt;0,'Pr_4.5'!S48,0)</f>
        <v>8.1085907332199998</v>
      </c>
      <c r="T48">
        <f>IF('Pr_4.5'!T48&gt;0,'Pr_4.5'!T48,0)</f>
        <v>5.7170906794</v>
      </c>
      <c r="U48">
        <f>IF('Pr_4.5'!U48&gt;0,'Pr_4.5'!U48,0)</f>
        <v>8.6527737297700007</v>
      </c>
      <c r="V48">
        <f>IF('Pr_4.5'!V48&gt;0,'Pr_4.5'!V48,0)</f>
        <v>10.196271449699999</v>
      </c>
      <c r="W48">
        <f>IF('Pr_4.5'!W48&gt;0,'Pr_4.5'!W48,0)</f>
        <v>9.1211319409500007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f>IF('Pr_4.5'!AI48&gt;0,'Pr_4.5'!AI48,0)</f>
        <v>6.7998134779699999</v>
      </c>
      <c r="AJ48">
        <f>IF('Pr_4.5'!AJ48&gt;0,'Pr_4.5'!AJ48,0)</f>
        <v>6.1084577724000004</v>
      </c>
      <c r="AK48">
        <f>IF('Pr_4.5'!AK48&gt;0,'Pr_4.5'!AK48,0)</f>
        <v>7.5055015473399997</v>
      </c>
      <c r="AL48">
        <f>IF('Pr_4.5'!AL48&gt;0,'Pr_4.5'!AL48,0)</f>
        <v>7.7844092925800004</v>
      </c>
      <c r="AM48">
        <f>IF('Pr_4.5'!AM48&gt;0,'Pr_4.5'!AM48,0)</f>
        <v>8.45328837976</v>
      </c>
      <c r="AN48">
        <f>IF('Pr_4.5'!AN48&gt;0,'Pr_4.5'!AN48,0)</f>
        <v>8.1795579358699992</v>
      </c>
      <c r="AO48">
        <f>IF('Pr_4.5'!AO48&gt;0,'Pr_4.5'!AO48,0)</f>
        <v>7.0991088480300002</v>
      </c>
      <c r="AP48">
        <f>IF('Pr_4.5'!AP48&gt;0,'Pr_4.5'!AP48,0)</f>
        <v>7.57669836035</v>
      </c>
      <c r="AQ48">
        <f>IF('Pr_4.5'!AQ48&gt;0,'Pr_4.5'!AQ48,0)</f>
        <v>4.8046625584599996</v>
      </c>
      <c r="AR48">
        <f>IF('Pr_4.5'!AR48&gt;0,'Pr_4.5'!AR48,0)</f>
        <v>11.511378157499999</v>
      </c>
      <c r="AS48">
        <f>IF('Pr_4.5'!AS48&gt;0,'Pr_4.5'!AS48,0)</f>
        <v>6.89032653751</v>
      </c>
      <c r="AT48">
        <f>IF('Pr_4.5'!AT48&gt;0,'Pr_4.5'!AT48,0)</f>
        <v>8.4330554786299992</v>
      </c>
      <c r="AU48">
        <f>IF('Pr_4.5'!AU48&gt;0,'Pr_4.5'!AU48,0)</f>
        <v>8.0907134681800006</v>
      </c>
      <c r="AV48">
        <f>IF('Pr_4.5'!AV48&gt;0,'Pr_4.5'!AV48,0)</f>
        <v>5.7653257549100001</v>
      </c>
      <c r="AW48">
        <f>IF('Pr_4.5'!AW48&gt;0,'Pr_4.5'!AW48,0)</f>
        <v>7.43902414068</v>
      </c>
      <c r="AX48">
        <f>IF('Pr_4.5'!AX48&gt;0,'Pr_4.5'!AX48,0)</f>
        <v>9.5121244597800008</v>
      </c>
      <c r="AY48">
        <f>IF('Pr_4.5'!AY48&gt;0,'Pr_4.5'!AY48,0)</f>
        <v>4.78141103927</v>
      </c>
      <c r="AZ48">
        <f>IF('Pr_4.5'!AZ48&gt;0,'Pr_4.5'!AZ48,0)</f>
        <v>10.855490055300001</v>
      </c>
      <c r="BA48">
        <f>IF('Pr_4.5'!BA48&gt;0,'Pr_4.5'!BA48,0)</f>
        <v>9.2457520389799992</v>
      </c>
      <c r="BB48">
        <f>IF('Pr_4.5'!BB48&gt;0,'Pr_4.5'!BB48,0)</f>
        <v>7.7826061938000004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f>IF('Pr_4.5'!D49&gt;0,'Pr_4.5'!D49,0)</f>
        <v>8.7461164094099999</v>
      </c>
      <c r="E49">
        <f>IF('Pr_4.5'!E49&gt;0,'Pr_4.5'!E49,0)</f>
        <v>5.7979674889200004</v>
      </c>
      <c r="F49">
        <f>IF('Pr_4.5'!F49&gt;0,'Pr_4.5'!F49,0)</f>
        <v>5.9715375526500001</v>
      </c>
      <c r="G49">
        <f>IF('Pr_4.5'!G49&gt;0,'Pr_4.5'!G49,0)</f>
        <v>7.4410804126399999</v>
      </c>
      <c r="H49">
        <f>IF('Pr_4.5'!H49&gt;0,'Pr_4.5'!H49,0)</f>
        <v>10.5533568513</v>
      </c>
      <c r="I49">
        <f>IF('Pr_4.5'!I49&gt;0,'Pr_4.5'!I49,0)</f>
        <v>6.9897429026199998</v>
      </c>
      <c r="J49">
        <f>IF('Pr_4.5'!J49&gt;0,'Pr_4.5'!J49,0)</f>
        <v>6.1213848824600001</v>
      </c>
      <c r="K49">
        <f>IF('Pr_4.5'!K49&gt;0,'Pr_4.5'!K49,0)</f>
        <v>6.6238592366800004</v>
      </c>
      <c r="L49">
        <f>IF('Pr_4.5'!L49&gt;0,'Pr_4.5'!L49,0)</f>
        <v>5.3710561444399998</v>
      </c>
      <c r="M49">
        <f>IF('Pr_4.5'!M49&gt;0,'Pr_4.5'!M49,0)</f>
        <v>8.5864327494699992</v>
      </c>
      <c r="N49">
        <f>IF('Pr_4.5'!N49&gt;0,'Pr_4.5'!N49,0)</f>
        <v>4.9584867904600003</v>
      </c>
      <c r="O49">
        <f>IF('Pr_4.5'!O49&gt;0,'Pr_4.5'!O49,0)</f>
        <v>8.7315360017299994</v>
      </c>
      <c r="P49">
        <f>IF('Pr_4.5'!P49&gt;0,'Pr_4.5'!P49,0)</f>
        <v>5.1614046469200003</v>
      </c>
      <c r="Q49">
        <f>IF('Pr_4.5'!Q49&gt;0,'Pr_4.5'!Q49,0)</f>
        <v>5.3935349952999996</v>
      </c>
      <c r="R49">
        <f>IF('Pr_4.5'!R49&gt;0,'Pr_4.5'!R49,0)</f>
        <v>8.0293266476100005</v>
      </c>
      <c r="S49">
        <f>IF('Pr_4.5'!S49&gt;0,'Pr_4.5'!S49,0)</f>
        <v>7.1880797412700002</v>
      </c>
      <c r="T49">
        <f>IF('Pr_4.5'!T49&gt;0,'Pr_4.5'!T49,0)</f>
        <v>6.7160938497</v>
      </c>
      <c r="U49">
        <f>IF('Pr_4.5'!U49&gt;0,'Pr_4.5'!U49,0)</f>
        <v>8.2096266792799995</v>
      </c>
      <c r="V49">
        <f>IF('Pr_4.5'!V49&gt;0,'Pr_4.5'!V49,0)</f>
        <v>9.4330087739199993</v>
      </c>
      <c r="W49">
        <f>IF('Pr_4.5'!W49&gt;0,'Pr_4.5'!W49,0)</f>
        <v>9.4925385927899999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f>IF('Pr_4.5'!AI49&gt;0,'Pr_4.5'!AI49,0)</f>
        <v>7.0588273260700003</v>
      </c>
      <c r="AJ49">
        <f>IF('Pr_4.5'!AJ49&gt;0,'Pr_4.5'!AJ49,0)</f>
        <v>5.4838862037</v>
      </c>
      <c r="AK49">
        <f>IF('Pr_4.5'!AK49&gt;0,'Pr_4.5'!AK49,0)</f>
        <v>5.7849133209200003</v>
      </c>
      <c r="AL49">
        <f>IF('Pr_4.5'!AL49&gt;0,'Pr_4.5'!AL49,0)</f>
        <v>7.4262216348700001</v>
      </c>
      <c r="AM49">
        <f>IF('Pr_4.5'!AM49&gt;0,'Pr_4.5'!AM49,0)</f>
        <v>8.1062511174199994</v>
      </c>
      <c r="AN49">
        <f>IF('Pr_4.5'!AN49&gt;0,'Pr_4.5'!AN49,0)</f>
        <v>8.5758728601000005</v>
      </c>
      <c r="AO49">
        <f>IF('Pr_4.5'!AO49&gt;0,'Pr_4.5'!AO49,0)</f>
        <v>6.6848055993699997</v>
      </c>
      <c r="AP49">
        <f>IF('Pr_4.5'!AP49&gt;0,'Pr_4.5'!AP49,0)</f>
        <v>6.8936538372099996</v>
      </c>
      <c r="AQ49">
        <f>IF('Pr_4.5'!AQ49&gt;0,'Pr_4.5'!AQ49,0)</f>
        <v>5.2715198429900001</v>
      </c>
      <c r="AR49">
        <f>IF('Pr_4.5'!AR49&gt;0,'Pr_4.5'!AR49,0)</f>
        <v>11.0047999903</v>
      </c>
      <c r="AS49">
        <f>IF('Pr_4.5'!AS49&gt;0,'Pr_4.5'!AS49,0)</f>
        <v>5.0615878857299998</v>
      </c>
      <c r="AT49">
        <f>IF('Pr_4.5'!AT49&gt;0,'Pr_4.5'!AT49,0)</f>
        <v>7.3161368794800001</v>
      </c>
      <c r="AU49">
        <f>IF('Pr_4.5'!AU49&gt;0,'Pr_4.5'!AU49,0)</f>
        <v>5.8214625829299997</v>
      </c>
      <c r="AV49">
        <f>IF('Pr_4.5'!AV49&gt;0,'Pr_4.5'!AV49,0)</f>
        <v>5.8624781625700004</v>
      </c>
      <c r="AW49">
        <f>IF('Pr_4.5'!AW49&gt;0,'Pr_4.5'!AW49,0)</f>
        <v>6.5626073888700001</v>
      </c>
      <c r="AX49">
        <f>IF('Pr_4.5'!AX49&gt;0,'Pr_4.5'!AX49,0)</f>
        <v>8.3389793260499996</v>
      </c>
      <c r="AY49">
        <f>IF('Pr_4.5'!AY49&gt;0,'Pr_4.5'!AY49,0)</f>
        <v>5.7555040473299997</v>
      </c>
      <c r="AZ49">
        <f>IF('Pr_4.5'!AZ49&gt;0,'Pr_4.5'!AZ49,0)</f>
        <v>10.120761377199999</v>
      </c>
      <c r="BA49">
        <f>IF('Pr_4.5'!BA49&gt;0,'Pr_4.5'!BA49,0)</f>
        <v>10.2134544032</v>
      </c>
      <c r="BB49">
        <f>IF('Pr_4.5'!BB49&gt;0,'Pr_4.5'!BB49,0)</f>
        <v>9.2515392128799991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f>IF('Pr_4.5'!D50&gt;0,'Pr_4.5'!D50,0)</f>
        <v>7.74316951507</v>
      </c>
      <c r="E50">
        <f>IF('Pr_4.5'!E50&gt;0,'Pr_4.5'!E50,0)</f>
        <v>5.86290656179</v>
      </c>
      <c r="F50">
        <f>IF('Pr_4.5'!F50&gt;0,'Pr_4.5'!F50,0)</f>
        <v>7.4872857229700003</v>
      </c>
      <c r="G50">
        <f>IF('Pr_4.5'!G50&gt;0,'Pr_4.5'!G50,0)</f>
        <v>6.5806809342400001</v>
      </c>
      <c r="H50">
        <f>IF('Pr_4.5'!H50&gt;0,'Pr_4.5'!H50,0)</f>
        <v>10.6696060616</v>
      </c>
      <c r="I50">
        <f>IF('Pr_4.5'!I50&gt;0,'Pr_4.5'!I50,0)</f>
        <v>6.0530771080800001</v>
      </c>
      <c r="J50">
        <f>IF('Pr_4.5'!J50&gt;0,'Pr_4.5'!J50,0)</f>
        <v>8.2756218015900007</v>
      </c>
      <c r="K50">
        <f>IF('Pr_4.5'!K50&gt;0,'Pr_4.5'!K50,0)</f>
        <v>7.1010596589299997</v>
      </c>
      <c r="L50">
        <f>IF('Pr_4.5'!L50&gt;0,'Pr_4.5'!L50,0)</f>
        <v>6.5683532912500002</v>
      </c>
      <c r="M50">
        <f>IF('Pr_4.5'!M50&gt;0,'Pr_4.5'!M50,0)</f>
        <v>8.0785920518100003</v>
      </c>
      <c r="N50">
        <f>IF('Pr_4.5'!N50&gt;0,'Pr_4.5'!N50,0)</f>
        <v>5.8090967222299996</v>
      </c>
      <c r="O50">
        <f>IF('Pr_4.5'!O50&gt;0,'Pr_4.5'!O50,0)</f>
        <v>7.7593562045600004</v>
      </c>
      <c r="P50">
        <f>IF('Pr_4.5'!P50&gt;0,'Pr_4.5'!P50,0)</f>
        <v>5.5061371925499998</v>
      </c>
      <c r="Q50">
        <f>IF('Pr_4.5'!Q50&gt;0,'Pr_4.5'!Q50,0)</f>
        <v>5.9136336055000003</v>
      </c>
      <c r="R50">
        <f>IF('Pr_4.5'!R50&gt;0,'Pr_4.5'!R50,0)</f>
        <v>8.0910273328100004</v>
      </c>
      <c r="S50">
        <f>IF('Pr_4.5'!S50&gt;0,'Pr_4.5'!S50,0)</f>
        <v>8.4622789554200004</v>
      </c>
      <c r="T50">
        <f>IF('Pr_4.5'!T50&gt;0,'Pr_4.5'!T50,0)</f>
        <v>6.2013338072500002</v>
      </c>
      <c r="U50">
        <f>IF('Pr_4.5'!U50&gt;0,'Pr_4.5'!U50,0)</f>
        <v>7.5868546434899997</v>
      </c>
      <c r="V50">
        <f>IF('Pr_4.5'!V50&gt;0,'Pr_4.5'!V50,0)</f>
        <v>11.1867209151</v>
      </c>
      <c r="W50">
        <f>IF('Pr_4.5'!W50&gt;0,'Pr_4.5'!W50,0)</f>
        <v>9.0223032298699994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f>IF('Pr_4.5'!AI50&gt;0,'Pr_4.5'!AI50,0)</f>
        <v>7.4887059178299999</v>
      </c>
      <c r="AJ50">
        <f>IF('Pr_4.5'!AJ50&gt;0,'Pr_4.5'!AJ50,0)</f>
        <v>6.1164921152399998</v>
      </c>
      <c r="AK50">
        <f>IF('Pr_4.5'!AK50&gt;0,'Pr_4.5'!AK50,0)</f>
        <v>6.3997494444200003</v>
      </c>
      <c r="AL50">
        <f>IF('Pr_4.5'!AL50&gt;0,'Pr_4.5'!AL50,0)</f>
        <v>5.6188865529500003</v>
      </c>
      <c r="AM50">
        <f>IF('Pr_4.5'!AM50&gt;0,'Pr_4.5'!AM50,0)</f>
        <v>9.74282509811</v>
      </c>
      <c r="AN50">
        <f>IF('Pr_4.5'!AN50&gt;0,'Pr_4.5'!AN50,0)</f>
        <v>7.8836133617100002</v>
      </c>
      <c r="AO50">
        <f>IF('Pr_4.5'!AO50&gt;0,'Pr_4.5'!AO50,0)</f>
        <v>6.9196793831200001</v>
      </c>
      <c r="AP50">
        <f>IF('Pr_4.5'!AP50&gt;0,'Pr_4.5'!AP50,0)</f>
        <v>8.0360315685000003</v>
      </c>
      <c r="AQ50">
        <f>IF('Pr_4.5'!AQ50&gt;0,'Pr_4.5'!AQ50,0)</f>
        <v>4.6531452057699996</v>
      </c>
      <c r="AR50">
        <f>IF('Pr_4.5'!AR50&gt;0,'Pr_4.5'!AR50,0)</f>
        <v>9.4729574950500002</v>
      </c>
      <c r="AS50">
        <f>IF('Pr_4.5'!AS50&gt;0,'Pr_4.5'!AS50,0)</f>
        <v>5.5756367409300003</v>
      </c>
      <c r="AT50">
        <f>IF('Pr_4.5'!AT50&gt;0,'Pr_4.5'!AT50,0)</f>
        <v>7.5818539521100003</v>
      </c>
      <c r="AU50">
        <f>IF('Pr_4.5'!AU50&gt;0,'Pr_4.5'!AU50,0)</f>
        <v>5.8996118453399999</v>
      </c>
      <c r="AV50">
        <f>IF('Pr_4.5'!AV50&gt;0,'Pr_4.5'!AV50,0)</f>
        <v>6.0099962655499999</v>
      </c>
      <c r="AW50">
        <f>IF('Pr_4.5'!AW50&gt;0,'Pr_4.5'!AW50,0)</f>
        <v>6.2705109512900004</v>
      </c>
      <c r="AX50">
        <f>IF('Pr_4.5'!AX50&gt;0,'Pr_4.5'!AX50,0)</f>
        <v>6.8723370552900001</v>
      </c>
      <c r="AY50">
        <f>IF('Pr_4.5'!AY50&gt;0,'Pr_4.5'!AY50,0)</f>
        <v>6.0460554593599998</v>
      </c>
      <c r="AZ50">
        <f>IF('Pr_4.5'!AZ50&gt;0,'Pr_4.5'!AZ50,0)</f>
        <v>8.0041189347999993</v>
      </c>
      <c r="BA50">
        <f>IF('Pr_4.5'!BA50&gt;0,'Pr_4.5'!BA50,0)</f>
        <v>10.794785470900001</v>
      </c>
      <c r="BB50">
        <f>IF('Pr_4.5'!BB50&gt;0,'Pr_4.5'!BB50,0)</f>
        <v>8.6017616802399992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f>IF('Pr_4.5'!D51&gt;0,'Pr_4.5'!D51,0)</f>
        <v>9.1922693129899997</v>
      </c>
      <c r="E51">
        <f>IF('Pr_4.5'!E51&gt;0,'Pr_4.5'!E51,0)</f>
        <v>6.0433392859700001</v>
      </c>
      <c r="F51">
        <f>IF('Pr_4.5'!F51&gt;0,'Pr_4.5'!F51,0)</f>
        <v>6.4019927576700004</v>
      </c>
      <c r="G51">
        <f>IF('Pr_4.5'!G51&gt;0,'Pr_4.5'!G51,0)</f>
        <v>6.7440550044899998</v>
      </c>
      <c r="H51">
        <f>IF('Pr_4.5'!H51&gt;0,'Pr_4.5'!H51,0)</f>
        <v>10.857164535800001</v>
      </c>
      <c r="I51">
        <f>IF('Pr_4.5'!I51&gt;0,'Pr_4.5'!I51,0)</f>
        <v>6.5294959773799999</v>
      </c>
      <c r="J51">
        <f>IF('Pr_4.5'!J51&gt;0,'Pr_4.5'!J51,0)</f>
        <v>8.0415835135599991</v>
      </c>
      <c r="K51">
        <f>IF('Pr_4.5'!K51&gt;0,'Pr_4.5'!K51,0)</f>
        <v>6.1889385003199999</v>
      </c>
      <c r="L51">
        <f>IF('Pr_4.5'!L51&gt;0,'Pr_4.5'!L51,0)</f>
        <v>7.7094962817599999</v>
      </c>
      <c r="M51">
        <f>IF('Pr_4.5'!M51&gt;0,'Pr_4.5'!M51,0)</f>
        <v>8.5353320306999994</v>
      </c>
      <c r="N51">
        <f>IF('Pr_4.5'!N51&gt;0,'Pr_4.5'!N51,0)</f>
        <v>6.6299141082200004</v>
      </c>
      <c r="O51">
        <f>IF('Pr_4.5'!O51&gt;0,'Pr_4.5'!O51,0)</f>
        <v>8.0660879104899994</v>
      </c>
      <c r="P51">
        <f>IF('Pr_4.5'!P51&gt;0,'Pr_4.5'!P51,0)</f>
        <v>5.6430668094399996</v>
      </c>
      <c r="Q51">
        <f>IF('Pr_4.5'!Q51&gt;0,'Pr_4.5'!Q51,0)</f>
        <v>5.1758974987100004</v>
      </c>
      <c r="R51">
        <f>IF('Pr_4.5'!R51&gt;0,'Pr_4.5'!R51,0)</f>
        <v>7.7901475073100004</v>
      </c>
      <c r="S51">
        <f>IF('Pr_4.5'!S51&gt;0,'Pr_4.5'!S51,0)</f>
        <v>6.8274992722399999</v>
      </c>
      <c r="T51">
        <f>IF('Pr_4.5'!T51&gt;0,'Pr_4.5'!T51,0)</f>
        <v>5.2798493659699997</v>
      </c>
      <c r="U51">
        <f>IF('Pr_4.5'!U51&gt;0,'Pr_4.5'!U51,0)</f>
        <v>7.8968876796699998</v>
      </c>
      <c r="V51">
        <f>IF('Pr_4.5'!V51&gt;0,'Pr_4.5'!V51,0)</f>
        <v>11.3428524697</v>
      </c>
      <c r="W51">
        <f>IF('Pr_4.5'!W51&gt;0,'Pr_4.5'!W51,0)</f>
        <v>9.6202914067599998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f>IF('Pr_4.5'!AI51&gt;0,'Pr_4.5'!AI51,0)</f>
        <v>7.8434053097199996</v>
      </c>
      <c r="AJ51">
        <f>IF('Pr_4.5'!AJ51&gt;0,'Pr_4.5'!AJ51,0)</f>
        <v>7.1783321366099999</v>
      </c>
      <c r="AK51">
        <f>IF('Pr_4.5'!AK51&gt;0,'Pr_4.5'!AK51,0)</f>
        <v>5.5109770917600001</v>
      </c>
      <c r="AL51">
        <f>IF('Pr_4.5'!AL51&gt;0,'Pr_4.5'!AL51,0)</f>
        <v>5.0844763770299997</v>
      </c>
      <c r="AM51">
        <f>IF('Pr_4.5'!AM51&gt;0,'Pr_4.5'!AM51,0)</f>
        <v>9.1533153867399992</v>
      </c>
      <c r="AN51">
        <f>IF('Pr_4.5'!AN51&gt;0,'Pr_4.5'!AN51,0)</f>
        <v>8.0103398682000009</v>
      </c>
      <c r="AO51">
        <f>IF('Pr_4.5'!AO51&gt;0,'Pr_4.5'!AO51,0)</f>
        <v>8.4568713438199996</v>
      </c>
      <c r="AP51">
        <f>IF('Pr_4.5'!AP51&gt;0,'Pr_4.5'!AP51,0)</f>
        <v>7.7700237093100002</v>
      </c>
      <c r="AQ51">
        <f>IF('Pr_4.5'!AQ51&gt;0,'Pr_4.5'!AQ51,0)</f>
        <v>5.2263517945100002</v>
      </c>
      <c r="AR51">
        <f>IF('Pr_4.5'!AR51&gt;0,'Pr_4.5'!AR51,0)</f>
        <v>8.6197116064100001</v>
      </c>
      <c r="AS51">
        <f>IF('Pr_4.5'!AS51&gt;0,'Pr_4.5'!AS51,0)</f>
        <v>6.5728363091000004</v>
      </c>
      <c r="AT51">
        <f>IF('Pr_4.5'!AT51&gt;0,'Pr_4.5'!AT51,0)</f>
        <v>8.6687304042100006</v>
      </c>
      <c r="AU51">
        <f>IF('Pr_4.5'!AU51&gt;0,'Pr_4.5'!AU51,0)</f>
        <v>7.05587903187</v>
      </c>
      <c r="AV51">
        <f>IF('Pr_4.5'!AV51&gt;0,'Pr_4.5'!AV51,0)</f>
        <v>5.3829821258299999</v>
      </c>
      <c r="AW51">
        <f>IF('Pr_4.5'!AW51&gt;0,'Pr_4.5'!AW51,0)</f>
        <v>6.7925404768900002</v>
      </c>
      <c r="AX51">
        <f>IF('Pr_4.5'!AX51&gt;0,'Pr_4.5'!AX51,0)</f>
        <v>6.1672078024800001</v>
      </c>
      <c r="AY51">
        <f>IF('Pr_4.5'!AY51&gt;0,'Pr_4.5'!AY51,0)</f>
        <v>5.3654380462800004</v>
      </c>
      <c r="AZ51">
        <f>IF('Pr_4.5'!AZ51&gt;0,'Pr_4.5'!AZ51,0)</f>
        <v>7.8326982559299996</v>
      </c>
      <c r="BA51">
        <f>IF('Pr_4.5'!BA51&gt;0,'Pr_4.5'!BA51,0)</f>
        <v>10.0297468626</v>
      </c>
      <c r="BB51">
        <f>IF('Pr_4.5'!BB51&gt;0,'Pr_4.5'!BB51,0)</f>
        <v>10.870381420999999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f>IF('Pr_4.5'!D52&gt;0,'Pr_4.5'!D52,0)</f>
        <v>8.4602414996099995</v>
      </c>
      <c r="E52">
        <f>IF('Pr_4.5'!E52&gt;0,'Pr_4.5'!E52,0)</f>
        <v>6.2006770616100004</v>
      </c>
      <c r="F52">
        <f>IF('Pr_4.5'!F52&gt;0,'Pr_4.5'!F52,0)</f>
        <v>6.3150104340500004</v>
      </c>
      <c r="G52">
        <f>IF('Pr_4.5'!G52&gt;0,'Pr_4.5'!G52,0)</f>
        <v>6.7389653460999996</v>
      </c>
      <c r="H52">
        <f>IF('Pr_4.5'!H52&gt;0,'Pr_4.5'!H52,0)</f>
        <v>10.888628972399999</v>
      </c>
      <c r="I52">
        <f>IF('Pr_4.5'!I52&gt;0,'Pr_4.5'!I52,0)</f>
        <v>6.1757257054899997</v>
      </c>
      <c r="J52">
        <f>IF('Pr_4.5'!J52&gt;0,'Pr_4.5'!J52,0)</f>
        <v>6.9488714316299998</v>
      </c>
      <c r="K52">
        <f>IF('Pr_4.5'!K52&gt;0,'Pr_4.5'!K52,0)</f>
        <v>5.8123439710099998</v>
      </c>
      <c r="L52">
        <f>IF('Pr_4.5'!L52&gt;0,'Pr_4.5'!L52,0)</f>
        <v>8.7261099298999998</v>
      </c>
      <c r="M52">
        <f>IF('Pr_4.5'!M52&gt;0,'Pr_4.5'!M52,0)</f>
        <v>8.9429396668599992</v>
      </c>
      <c r="N52">
        <f>IF('Pr_4.5'!N52&gt;0,'Pr_4.5'!N52,0)</f>
        <v>6.8760965704899997</v>
      </c>
      <c r="O52">
        <f>IF('Pr_4.5'!O52&gt;0,'Pr_4.5'!O52,0)</f>
        <v>7.7208718105800003</v>
      </c>
      <c r="P52">
        <f>IF('Pr_4.5'!P52&gt;0,'Pr_4.5'!P52,0)</f>
        <v>6.53235747023</v>
      </c>
      <c r="Q52">
        <f>IF('Pr_4.5'!Q52&gt;0,'Pr_4.5'!Q52,0)</f>
        <v>5.20431043521</v>
      </c>
      <c r="R52">
        <f>IF('Pr_4.5'!R52&gt;0,'Pr_4.5'!R52,0)</f>
        <v>6.9820214056700003</v>
      </c>
      <c r="S52">
        <f>IF('Pr_4.5'!S52&gt;0,'Pr_4.5'!S52,0)</f>
        <v>9.1606768528100009</v>
      </c>
      <c r="T52">
        <f>IF('Pr_4.5'!T52&gt;0,'Pr_4.5'!T52,0)</f>
        <v>5.9076377263299999</v>
      </c>
      <c r="U52">
        <f>IF('Pr_4.5'!U52&gt;0,'Pr_4.5'!U52,0)</f>
        <v>7.3266793363199998</v>
      </c>
      <c r="V52">
        <f>IF('Pr_4.5'!V52&gt;0,'Pr_4.5'!V52,0)</f>
        <v>8.6530856551900008</v>
      </c>
      <c r="W52">
        <f>IF('Pr_4.5'!W52&gt;0,'Pr_4.5'!W52,0)</f>
        <v>8.6129296764000003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f>IF('Pr_4.5'!AI52&gt;0,'Pr_4.5'!AI52,0)</f>
        <v>7.3256586418699996</v>
      </c>
      <c r="AJ52">
        <f>IF('Pr_4.5'!AJ52&gt;0,'Pr_4.5'!AJ52,0)</f>
        <v>7.6059211769699999</v>
      </c>
      <c r="AK52">
        <f>IF('Pr_4.5'!AK52&gt;0,'Pr_4.5'!AK52,0)</f>
        <v>5.6070301978400003</v>
      </c>
      <c r="AL52">
        <f>IF('Pr_4.5'!AL52&gt;0,'Pr_4.5'!AL52,0)</f>
        <v>6.6929538365300001</v>
      </c>
      <c r="AM52">
        <f>IF('Pr_4.5'!AM52&gt;0,'Pr_4.5'!AM52,0)</f>
        <v>9.5321074509500008</v>
      </c>
      <c r="AN52">
        <f>IF('Pr_4.5'!AN52&gt;0,'Pr_4.5'!AN52,0)</f>
        <v>7.5782624193099997</v>
      </c>
      <c r="AO52">
        <f>IF('Pr_4.5'!AO52&gt;0,'Pr_4.5'!AO52,0)</f>
        <v>7.5188265450799996</v>
      </c>
      <c r="AP52">
        <f>IF('Pr_4.5'!AP52&gt;0,'Pr_4.5'!AP52,0)</f>
        <v>6.4393021204299998</v>
      </c>
      <c r="AQ52">
        <f>IF('Pr_4.5'!AQ52&gt;0,'Pr_4.5'!AQ52,0)</f>
        <v>6.1331091242999998</v>
      </c>
      <c r="AR52">
        <f>IF('Pr_4.5'!AR52&gt;0,'Pr_4.5'!AR52,0)</f>
        <v>9.0635910435699998</v>
      </c>
      <c r="AS52">
        <f>IF('Pr_4.5'!AS52&gt;0,'Pr_4.5'!AS52,0)</f>
        <v>7.98223607162</v>
      </c>
      <c r="AT52">
        <f>IF('Pr_4.5'!AT52&gt;0,'Pr_4.5'!AT52,0)</f>
        <v>9.5110244732999991</v>
      </c>
      <c r="AU52">
        <f>IF('Pr_4.5'!AU52&gt;0,'Pr_4.5'!AU52,0)</f>
        <v>8.0617018055099994</v>
      </c>
      <c r="AV52">
        <f>IF('Pr_4.5'!AV52&gt;0,'Pr_4.5'!AV52,0)</f>
        <v>5.5352255047599996</v>
      </c>
      <c r="AW52">
        <f>IF('Pr_4.5'!AW52&gt;0,'Pr_4.5'!AW52,0)</f>
        <v>6.20911447733</v>
      </c>
      <c r="AX52">
        <f>IF('Pr_4.5'!AX52&gt;0,'Pr_4.5'!AX52,0)</f>
        <v>6.6113195238999998</v>
      </c>
      <c r="AY52">
        <f>IF('Pr_4.5'!AY52&gt;0,'Pr_4.5'!AY52,0)</f>
        <v>4.1773382498</v>
      </c>
      <c r="AZ52">
        <f>IF('Pr_4.5'!AZ52&gt;0,'Pr_4.5'!AZ52,0)</f>
        <v>7.9224730320600001</v>
      </c>
      <c r="BA52">
        <f>IF('Pr_4.5'!BA52&gt;0,'Pr_4.5'!BA52,0)</f>
        <v>11.028925412</v>
      </c>
      <c r="BB52">
        <f>IF('Pr_4.5'!BB52&gt;0,'Pr_4.5'!BB52,0)</f>
        <v>9.4093362448800004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f>IF('Pr_4.5'!D53&gt;0,'Pr_4.5'!D53,0)</f>
        <v>7.9392247398600002</v>
      </c>
      <c r="E53">
        <f>IF('Pr_4.5'!E53&gt;0,'Pr_4.5'!E53,0)</f>
        <v>5.8030670136099998</v>
      </c>
      <c r="F53">
        <f>IF('Pr_4.5'!F53&gt;0,'Pr_4.5'!F53,0)</f>
        <v>6.5470728889699998</v>
      </c>
      <c r="G53">
        <f>IF('Pr_4.5'!G53&gt;0,'Pr_4.5'!G53,0)</f>
        <v>7.247345889</v>
      </c>
      <c r="H53">
        <f>IF('Pr_4.5'!H53&gt;0,'Pr_4.5'!H53,0)</f>
        <v>9.1577234641299992</v>
      </c>
      <c r="I53">
        <f>IF('Pr_4.5'!I53&gt;0,'Pr_4.5'!I53,0)</f>
        <v>6.3370508967400001</v>
      </c>
      <c r="J53">
        <f>IF('Pr_4.5'!J53&gt;0,'Pr_4.5'!J53,0)</f>
        <v>6.6999196575299997</v>
      </c>
      <c r="K53">
        <f>IF('Pr_4.5'!K53&gt;0,'Pr_4.5'!K53,0)</f>
        <v>6.39396794572</v>
      </c>
      <c r="L53">
        <f>IF('Pr_4.5'!L53&gt;0,'Pr_4.5'!L53,0)</f>
        <v>8.4624818687700003</v>
      </c>
      <c r="M53">
        <f>IF('Pr_4.5'!M53&gt;0,'Pr_4.5'!M53,0)</f>
        <v>8.5246447569000008</v>
      </c>
      <c r="N53">
        <f>IF('Pr_4.5'!N53&gt;0,'Pr_4.5'!N53,0)</f>
        <v>6.7803434992099998</v>
      </c>
      <c r="O53">
        <f>IF('Pr_4.5'!O53&gt;0,'Pr_4.5'!O53,0)</f>
        <v>6.6910491725499996</v>
      </c>
      <c r="P53">
        <f>IF('Pr_4.5'!P53&gt;0,'Pr_4.5'!P53,0)</f>
        <v>7.7716778728499998</v>
      </c>
      <c r="Q53">
        <f>IF('Pr_4.5'!Q53&gt;0,'Pr_4.5'!Q53,0)</f>
        <v>6.2898286754599999</v>
      </c>
      <c r="R53">
        <f>IF('Pr_4.5'!R53&gt;0,'Pr_4.5'!R53,0)</f>
        <v>8.6948923152899997</v>
      </c>
      <c r="S53">
        <f>IF('Pr_4.5'!S53&gt;0,'Pr_4.5'!S53,0)</f>
        <v>8.3954293777999993</v>
      </c>
      <c r="T53">
        <f>IF('Pr_4.5'!T53&gt;0,'Pr_4.5'!T53,0)</f>
        <v>8.6563366508899993</v>
      </c>
      <c r="U53">
        <f>IF('Pr_4.5'!U53&gt;0,'Pr_4.5'!U53,0)</f>
        <v>7.5057237878600001</v>
      </c>
      <c r="V53">
        <f>IF('Pr_4.5'!V53&gt;0,'Pr_4.5'!V53,0)</f>
        <v>6.9522098869400004</v>
      </c>
      <c r="W53">
        <f>IF('Pr_4.5'!W53&gt;0,'Pr_4.5'!W53,0)</f>
        <v>7.6461837913600004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f>IF('Pr_4.5'!AI53&gt;0,'Pr_4.5'!AI53,0)</f>
        <v>7.5129166237699998</v>
      </c>
      <c r="AJ53">
        <f>IF('Pr_4.5'!AJ53&gt;0,'Pr_4.5'!AJ53,0)</f>
        <v>7.6926657431400001</v>
      </c>
      <c r="AK53">
        <f>IF('Pr_4.5'!AK53&gt;0,'Pr_4.5'!AK53,0)</f>
        <v>5.6331189036799998</v>
      </c>
      <c r="AL53">
        <f>IF('Pr_4.5'!AL53&gt;0,'Pr_4.5'!AL53,0)</f>
        <v>7.6388153130500003</v>
      </c>
      <c r="AM53">
        <f>IF('Pr_4.5'!AM53&gt;0,'Pr_4.5'!AM53,0)</f>
        <v>9.0475568052100002</v>
      </c>
      <c r="AN53">
        <f>IF('Pr_4.5'!AN53&gt;0,'Pr_4.5'!AN53,0)</f>
        <v>6.4320089020199998</v>
      </c>
      <c r="AO53">
        <f>IF('Pr_4.5'!AO53&gt;0,'Pr_4.5'!AO53,0)</f>
        <v>6.0375068302199999</v>
      </c>
      <c r="AP53">
        <f>IF('Pr_4.5'!AP53&gt;0,'Pr_4.5'!AP53,0)</f>
        <v>6.4242352837999999</v>
      </c>
      <c r="AQ53">
        <f>IF('Pr_4.5'!AQ53&gt;0,'Pr_4.5'!AQ53,0)</f>
        <v>5.34098283372</v>
      </c>
      <c r="AR53">
        <f>IF('Pr_4.5'!AR53&gt;0,'Pr_4.5'!AR53,0)</f>
        <v>7.7771901744200003</v>
      </c>
      <c r="AS53">
        <f>IF('Pr_4.5'!AS53&gt;0,'Pr_4.5'!AS53,0)</f>
        <v>8.1705145809699999</v>
      </c>
      <c r="AT53">
        <f>IF('Pr_4.5'!AT53&gt;0,'Pr_4.5'!AT53,0)</f>
        <v>9.2108363473800008</v>
      </c>
      <c r="AU53">
        <f>IF('Pr_4.5'!AU53&gt;0,'Pr_4.5'!AU53,0)</f>
        <v>8.8578803849799996</v>
      </c>
      <c r="AV53">
        <f>IF('Pr_4.5'!AV53&gt;0,'Pr_4.5'!AV53,0)</f>
        <v>5.4653072182300004</v>
      </c>
      <c r="AW53">
        <f>IF('Pr_4.5'!AW53&gt;0,'Pr_4.5'!AW53,0)</f>
        <v>5.2955735497900003</v>
      </c>
      <c r="AX53">
        <f>IF('Pr_4.5'!AX53&gt;0,'Pr_4.5'!AX53,0)</f>
        <v>5.6034866865400002</v>
      </c>
      <c r="AY53">
        <f>IF('Pr_4.5'!AY53&gt;0,'Pr_4.5'!AY53,0)</f>
        <v>4.3868994920600004</v>
      </c>
      <c r="AZ53">
        <f>IF('Pr_4.5'!AZ53&gt;0,'Pr_4.5'!AZ53,0)</f>
        <v>7.4216572686099997</v>
      </c>
      <c r="BA53">
        <f>IF('Pr_4.5'!BA53&gt;0,'Pr_4.5'!BA53,0)</f>
        <v>9.3879115300099993</v>
      </c>
      <c r="BB53">
        <f>IF('Pr_4.5'!BB53&gt;0,'Pr_4.5'!BB53,0)</f>
        <v>7.7150634784400003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f>IF('Pr_4.5'!D54&gt;0,'Pr_4.5'!D54,0)</f>
        <v>7.7254751241999999</v>
      </c>
      <c r="E54">
        <f>IF('Pr_4.5'!E54&gt;0,'Pr_4.5'!E54,0)</f>
        <v>5.4373757979799997</v>
      </c>
      <c r="F54">
        <f>IF('Pr_4.5'!F54&gt;0,'Pr_4.5'!F54,0)</f>
        <v>6.2657741124999999</v>
      </c>
      <c r="G54">
        <f>IF('Pr_4.5'!G54&gt;0,'Pr_4.5'!G54,0)</f>
        <v>6.1007666079599998</v>
      </c>
      <c r="H54">
        <f>IF('Pr_4.5'!H54&gt;0,'Pr_4.5'!H54,0)</f>
        <v>9.7167111346800006</v>
      </c>
      <c r="I54">
        <f>IF('Pr_4.5'!I54&gt;0,'Pr_4.5'!I54,0)</f>
        <v>7.2040326028999999</v>
      </c>
      <c r="J54">
        <f>IF('Pr_4.5'!J54&gt;0,'Pr_4.5'!J54,0)</f>
        <v>6.9907200518000003</v>
      </c>
      <c r="K54">
        <f>IF('Pr_4.5'!K54&gt;0,'Pr_4.5'!K54,0)</f>
        <v>6.3552164273400003</v>
      </c>
      <c r="L54">
        <f>IF('Pr_4.5'!L54&gt;0,'Pr_4.5'!L54,0)</f>
        <v>6.5306782373900001</v>
      </c>
      <c r="M54">
        <f>IF('Pr_4.5'!M54&gt;0,'Pr_4.5'!M54,0)</f>
        <v>8.7285666983500008</v>
      </c>
      <c r="N54">
        <f>IF('Pr_4.5'!N54&gt;0,'Pr_4.5'!N54,0)</f>
        <v>7.1658083551200003</v>
      </c>
      <c r="O54">
        <f>IF('Pr_4.5'!O54&gt;0,'Pr_4.5'!O54,0)</f>
        <v>8.1622427914699998</v>
      </c>
      <c r="P54">
        <f>IF('Pr_4.5'!P54&gt;0,'Pr_4.5'!P54,0)</f>
        <v>6.4035813088299998</v>
      </c>
      <c r="Q54">
        <f>IF('Pr_4.5'!Q54&gt;0,'Pr_4.5'!Q54,0)</f>
        <v>6.2247104154599997</v>
      </c>
      <c r="R54">
        <f>IF('Pr_4.5'!R54&gt;0,'Pr_4.5'!R54,0)</f>
        <v>8.6823033262799996</v>
      </c>
      <c r="S54">
        <f>IF('Pr_4.5'!S54&gt;0,'Pr_4.5'!S54,0)</f>
        <v>8.8542748557300008</v>
      </c>
      <c r="T54">
        <f>IF('Pr_4.5'!T54&gt;0,'Pr_4.5'!T54,0)</f>
        <v>7.8240907553400003</v>
      </c>
      <c r="U54">
        <f>IF('Pr_4.5'!U54&gt;0,'Pr_4.5'!U54,0)</f>
        <v>8.6981677855499999</v>
      </c>
      <c r="V54">
        <f>IF('Pr_4.5'!V54&gt;0,'Pr_4.5'!V54,0)</f>
        <v>8.6506871304399997</v>
      </c>
      <c r="W54">
        <f>IF('Pr_4.5'!W54&gt;0,'Pr_4.5'!W54,0)</f>
        <v>8.8966047116600002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f>IF('Pr_4.5'!AI54&gt;0,'Pr_4.5'!AI54,0)</f>
        <v>7.3619189138100003</v>
      </c>
      <c r="AJ54">
        <f>IF('Pr_4.5'!AJ54&gt;0,'Pr_4.5'!AJ54,0)</f>
        <v>8.0337822693500005</v>
      </c>
      <c r="AK54">
        <f>IF('Pr_4.5'!AK54&gt;0,'Pr_4.5'!AK54,0)</f>
        <v>7.0421879286299998</v>
      </c>
      <c r="AL54">
        <f>IF('Pr_4.5'!AL54&gt;0,'Pr_4.5'!AL54,0)</f>
        <v>6.7586060628200002</v>
      </c>
      <c r="AM54">
        <f>IF('Pr_4.5'!AM54&gt;0,'Pr_4.5'!AM54,0)</f>
        <v>10.4295808883</v>
      </c>
      <c r="AN54">
        <f>IF('Pr_4.5'!AN54&gt;0,'Pr_4.5'!AN54,0)</f>
        <v>6.7272253655299998</v>
      </c>
      <c r="AO54">
        <f>IF('Pr_4.5'!AO54&gt;0,'Pr_4.5'!AO54,0)</f>
        <v>5.1871972783900002</v>
      </c>
      <c r="AP54">
        <f>IF('Pr_4.5'!AP54&gt;0,'Pr_4.5'!AP54,0)</f>
        <v>6.3695803</v>
      </c>
      <c r="AQ54">
        <f>IF('Pr_4.5'!AQ54&gt;0,'Pr_4.5'!AQ54,0)</f>
        <v>5.0875135624999999</v>
      </c>
      <c r="AR54">
        <f>IF('Pr_4.5'!AR54&gt;0,'Pr_4.5'!AR54,0)</f>
        <v>7.7695656097999999</v>
      </c>
      <c r="AS54">
        <f>IF('Pr_4.5'!AS54&gt;0,'Pr_4.5'!AS54,0)</f>
        <v>6.8559032062399998</v>
      </c>
      <c r="AT54">
        <f>IF('Pr_4.5'!AT54&gt;0,'Pr_4.5'!AT54,0)</f>
        <v>9.4105134537200001</v>
      </c>
      <c r="AU54">
        <f>IF('Pr_4.5'!AU54&gt;0,'Pr_4.5'!AU54,0)</f>
        <v>5.9844370336799999</v>
      </c>
      <c r="AV54">
        <f>IF('Pr_4.5'!AV54&gt;0,'Pr_4.5'!AV54,0)</f>
        <v>4.8870328724699998</v>
      </c>
      <c r="AW54">
        <f>IF('Pr_4.5'!AW54&gt;0,'Pr_4.5'!AW54,0)</f>
        <v>6.2688366495599999</v>
      </c>
      <c r="AX54">
        <f>IF('Pr_4.5'!AX54&gt;0,'Pr_4.5'!AX54,0)</f>
        <v>7.3240069015699998</v>
      </c>
      <c r="AY54">
        <f>IF('Pr_4.5'!AY54&gt;0,'Pr_4.5'!AY54,0)</f>
        <v>7.2190806065600004</v>
      </c>
      <c r="AZ54">
        <f>IF('Pr_4.5'!AZ54&gt;0,'Pr_4.5'!AZ54,0)</f>
        <v>8.4664091032800002</v>
      </c>
      <c r="BA54">
        <f>IF('Pr_4.5'!BA54&gt;0,'Pr_4.5'!BA54,0)</f>
        <v>10.6789338082</v>
      </c>
      <c r="BB54">
        <f>IF('Pr_4.5'!BB54&gt;0,'Pr_4.5'!BB54,0)</f>
        <v>7.4342174981799998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f>IF('Pr_4.5'!D55&gt;0,'Pr_4.5'!D55,0)</f>
        <v>7.91157931518</v>
      </c>
      <c r="E55">
        <f>IF('Pr_4.5'!E55&gt;0,'Pr_4.5'!E55,0)</f>
        <v>4.9837841062499999</v>
      </c>
      <c r="F55">
        <f>IF('Pr_4.5'!F55&gt;0,'Pr_4.5'!F55,0)</f>
        <v>5.95437459549</v>
      </c>
      <c r="G55">
        <f>IF('Pr_4.5'!G55&gt;0,'Pr_4.5'!G55,0)</f>
        <v>5.3703488944900002</v>
      </c>
      <c r="H55">
        <f>IF('Pr_4.5'!H55&gt;0,'Pr_4.5'!H55,0)</f>
        <v>11.3982513604</v>
      </c>
      <c r="I55">
        <f>IF('Pr_4.5'!I55&gt;0,'Pr_4.5'!I55,0)</f>
        <v>7.0735943610799996</v>
      </c>
      <c r="J55">
        <f>IF('Pr_4.5'!J55&gt;0,'Pr_4.5'!J55,0)</f>
        <v>7.1254128451999996</v>
      </c>
      <c r="K55">
        <f>IF('Pr_4.5'!K55&gt;0,'Pr_4.5'!K55,0)</f>
        <v>6.3597060834099999</v>
      </c>
      <c r="L55">
        <f>IF('Pr_4.5'!L55&gt;0,'Pr_4.5'!L55,0)</f>
        <v>5.5939680082400001</v>
      </c>
      <c r="M55">
        <f>IF('Pr_4.5'!M55&gt;0,'Pr_4.5'!M55,0)</f>
        <v>6.2564855666500003</v>
      </c>
      <c r="N55">
        <f>IF('Pr_4.5'!N55&gt;0,'Pr_4.5'!N55,0)</f>
        <v>6.1682984418800002</v>
      </c>
      <c r="O55">
        <f>IF('Pr_4.5'!O55&gt;0,'Pr_4.5'!O55,0)</f>
        <v>8.9120424757999999</v>
      </c>
      <c r="P55">
        <f>IF('Pr_4.5'!P55&gt;0,'Pr_4.5'!P55,0)</f>
        <v>6.6324817816400001</v>
      </c>
      <c r="Q55">
        <f>IF('Pr_4.5'!Q55&gt;0,'Pr_4.5'!Q55,0)</f>
        <v>6.6192425132499997</v>
      </c>
      <c r="R55">
        <f>IF('Pr_4.5'!R55&gt;0,'Pr_4.5'!R55,0)</f>
        <v>7.37275231951</v>
      </c>
      <c r="S55">
        <f>IF('Pr_4.5'!S55&gt;0,'Pr_4.5'!S55,0)</f>
        <v>7.8659860110600004</v>
      </c>
      <c r="T55">
        <f>IF('Pr_4.5'!T55&gt;0,'Pr_4.5'!T55,0)</f>
        <v>6.1049585355099998</v>
      </c>
      <c r="U55">
        <f>IF('Pr_4.5'!U55&gt;0,'Pr_4.5'!U55,0)</f>
        <v>9.7939764415300008</v>
      </c>
      <c r="V55">
        <f>IF('Pr_4.5'!V55&gt;0,'Pr_4.5'!V55,0)</f>
        <v>8.9020234907100004</v>
      </c>
      <c r="W55">
        <f>IF('Pr_4.5'!W55&gt;0,'Pr_4.5'!W55,0)</f>
        <v>9.9539599623099999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f>IF('Pr_4.5'!AI55&gt;0,'Pr_4.5'!AI55,0)</f>
        <v>7.7039407625600003</v>
      </c>
      <c r="AJ55">
        <f>IF('Pr_4.5'!AJ55&gt;0,'Pr_4.5'!AJ55,0)</f>
        <v>6.6770387511399996</v>
      </c>
      <c r="AK55">
        <f>IF('Pr_4.5'!AK55&gt;0,'Pr_4.5'!AK55,0)</f>
        <v>6.8976810638400003</v>
      </c>
      <c r="AL55">
        <f>IF('Pr_4.5'!AL55&gt;0,'Pr_4.5'!AL55,0)</f>
        <v>6.4665437139500002</v>
      </c>
      <c r="AM55">
        <f>IF('Pr_4.5'!AM55&gt;0,'Pr_4.5'!AM55,0)</f>
        <v>10.2971660736</v>
      </c>
      <c r="AN55">
        <f>IF('Pr_4.5'!AN55&gt;0,'Pr_4.5'!AN55,0)</f>
        <v>6.3964455008299996</v>
      </c>
      <c r="AO55">
        <f>IF('Pr_4.5'!AO55&gt;0,'Pr_4.5'!AO55,0)</f>
        <v>7.0280825795800004</v>
      </c>
      <c r="AP55">
        <f>IF('Pr_4.5'!AP55&gt;0,'Pr_4.5'!AP55,0)</f>
        <v>6.2482839874599998</v>
      </c>
      <c r="AQ55">
        <f>IF('Pr_4.5'!AQ55&gt;0,'Pr_4.5'!AQ55,0)</f>
        <v>6.3332855721900003</v>
      </c>
      <c r="AR55">
        <f>IF('Pr_4.5'!AR55&gt;0,'Pr_4.5'!AR55,0)</f>
        <v>7.0381304933199997</v>
      </c>
      <c r="AS55">
        <f>IF('Pr_4.5'!AS55&gt;0,'Pr_4.5'!AS55,0)</f>
        <v>5.7006592196200003</v>
      </c>
      <c r="AT55">
        <f>IF('Pr_4.5'!AT55&gt;0,'Pr_4.5'!AT55,0)</f>
        <v>8.4398749493299992</v>
      </c>
      <c r="AU55">
        <f>IF('Pr_4.5'!AU55&gt;0,'Pr_4.5'!AU55,0)</f>
        <v>5.7477729814699998</v>
      </c>
      <c r="AV55">
        <f>IF('Pr_4.5'!AV55&gt;0,'Pr_4.5'!AV55,0)</f>
        <v>4.7928058186499998</v>
      </c>
      <c r="AW55">
        <f>IF('Pr_4.5'!AW55&gt;0,'Pr_4.5'!AW55,0)</f>
        <v>6.7471895275699998</v>
      </c>
      <c r="AX55">
        <f>IF('Pr_4.5'!AX55&gt;0,'Pr_4.5'!AX55,0)</f>
        <v>5.7397651296300003</v>
      </c>
      <c r="AY55">
        <f>IF('Pr_4.5'!AY55&gt;0,'Pr_4.5'!AY55,0)</f>
        <v>7.6804981135299997</v>
      </c>
      <c r="AZ55">
        <f>IF('Pr_4.5'!AZ55&gt;0,'Pr_4.5'!AZ55,0)</f>
        <v>9.5588109584699996</v>
      </c>
      <c r="BA55">
        <f>IF('Pr_4.5'!BA55&gt;0,'Pr_4.5'!BA55,0)</f>
        <v>9.17324120478</v>
      </c>
      <c r="BB55">
        <f>IF('Pr_4.5'!BB55&gt;0,'Pr_4.5'!BB55,0)</f>
        <v>8.2103583061700007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f>IF('Pr_4.5'!D56&gt;0,'Pr_4.5'!D56,0)</f>
        <v>7.1726846712199999</v>
      </c>
      <c r="E56">
        <f>IF('Pr_4.5'!E56&gt;0,'Pr_4.5'!E56,0)</f>
        <v>4.6322542677099996</v>
      </c>
      <c r="F56">
        <f>IF('Pr_4.5'!F56&gt;0,'Pr_4.5'!F56,0)</f>
        <v>7.3080368550300001</v>
      </c>
      <c r="G56">
        <f>IF('Pr_4.5'!G56&gt;0,'Pr_4.5'!G56,0)</f>
        <v>6.0752836671799999</v>
      </c>
      <c r="H56">
        <f>IF('Pr_4.5'!H56&gt;0,'Pr_4.5'!H56,0)</f>
        <v>11.5933549747</v>
      </c>
      <c r="I56">
        <f>IF('Pr_4.5'!I56&gt;0,'Pr_4.5'!I56,0)</f>
        <v>7.67587874121</v>
      </c>
      <c r="J56">
        <f>IF('Pr_4.5'!J56&gt;0,'Pr_4.5'!J56,0)</f>
        <v>8.1420849730599993</v>
      </c>
      <c r="K56">
        <f>IF('Pr_4.5'!K56&gt;0,'Pr_4.5'!K56,0)</f>
        <v>6.0726673417299999</v>
      </c>
      <c r="L56">
        <f>IF('Pr_4.5'!L56&gt;0,'Pr_4.5'!L56,0)</f>
        <v>4.6887663814499998</v>
      </c>
      <c r="M56">
        <f>IF('Pr_4.5'!M56&gt;0,'Pr_4.5'!M56,0)</f>
        <v>8.23447640887</v>
      </c>
      <c r="N56">
        <f>IF('Pr_4.5'!N56&gt;0,'Pr_4.5'!N56,0)</f>
        <v>6.0264351019899998</v>
      </c>
      <c r="O56">
        <f>IF('Pr_4.5'!O56&gt;0,'Pr_4.5'!O56,0)</f>
        <v>9.6713842985799996</v>
      </c>
      <c r="P56">
        <f>IF('Pr_4.5'!P56&gt;0,'Pr_4.5'!P56,0)</f>
        <v>7.2764657375599997</v>
      </c>
      <c r="Q56">
        <f>IF('Pr_4.5'!Q56&gt;0,'Pr_4.5'!Q56,0)</f>
        <v>5.9163180233999997</v>
      </c>
      <c r="R56">
        <f>IF('Pr_4.5'!R56&gt;0,'Pr_4.5'!R56,0)</f>
        <v>7.9153597266800002</v>
      </c>
      <c r="S56">
        <f>IF('Pr_4.5'!S56&gt;0,'Pr_4.5'!S56,0)</f>
        <v>9.9330486587800007</v>
      </c>
      <c r="T56">
        <f>IF('Pr_4.5'!T56&gt;0,'Pr_4.5'!T56,0)</f>
        <v>5.1903686846700001</v>
      </c>
      <c r="U56">
        <f>IF('Pr_4.5'!U56&gt;0,'Pr_4.5'!U56,0)</f>
        <v>9.0424770226500009</v>
      </c>
      <c r="V56">
        <f>IF('Pr_4.5'!V56&gt;0,'Pr_4.5'!V56,0)</f>
        <v>8.6210640545500006</v>
      </c>
      <c r="W56">
        <f>IF('Pr_4.5'!W56&gt;0,'Pr_4.5'!W56,0)</f>
        <v>7.7550735917400004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f>IF('Pr_4.5'!AI56&gt;0,'Pr_4.5'!AI56,0)</f>
        <v>6.0796643909199997</v>
      </c>
      <c r="AJ56">
        <f>IF('Pr_4.5'!AJ56&gt;0,'Pr_4.5'!AJ56,0)</f>
        <v>6.4505179766099996</v>
      </c>
      <c r="AK56">
        <f>IF('Pr_4.5'!AK56&gt;0,'Pr_4.5'!AK56,0)</f>
        <v>8.4551337880799995</v>
      </c>
      <c r="AL56">
        <f>IF('Pr_4.5'!AL56&gt;0,'Pr_4.5'!AL56,0)</f>
        <v>7.20720085553</v>
      </c>
      <c r="AM56">
        <f>IF('Pr_4.5'!AM56&gt;0,'Pr_4.5'!AM56,0)</f>
        <v>9.3356049066499995</v>
      </c>
      <c r="AN56">
        <f>IF('Pr_4.5'!AN56&gt;0,'Pr_4.5'!AN56,0)</f>
        <v>6.5754641510200003</v>
      </c>
      <c r="AO56">
        <f>IF('Pr_4.5'!AO56&gt;0,'Pr_4.5'!AO56,0)</f>
        <v>9.9025521580600007</v>
      </c>
      <c r="AP56">
        <f>IF('Pr_4.5'!AP56&gt;0,'Pr_4.5'!AP56,0)</f>
        <v>6.0314319240099996</v>
      </c>
      <c r="AQ56">
        <f>IF('Pr_4.5'!AQ56&gt;0,'Pr_4.5'!AQ56,0)</f>
        <v>5.8613023417200001</v>
      </c>
      <c r="AR56">
        <f>IF('Pr_4.5'!AR56&gt;0,'Pr_4.5'!AR56,0)</f>
        <v>7.6005547381099996</v>
      </c>
      <c r="AS56">
        <f>IF('Pr_4.5'!AS56&gt;0,'Pr_4.5'!AS56,0)</f>
        <v>4.5238403765699999</v>
      </c>
      <c r="AT56">
        <f>IF('Pr_4.5'!AT56&gt;0,'Pr_4.5'!AT56,0)</f>
        <v>8.3768817530900002</v>
      </c>
      <c r="AU56">
        <f>IF('Pr_4.5'!AU56&gt;0,'Pr_4.5'!AU56,0)</f>
        <v>6.3345090750199997</v>
      </c>
      <c r="AV56">
        <f>IF('Pr_4.5'!AV56&gt;0,'Pr_4.5'!AV56,0)</f>
        <v>4.9775024489700002</v>
      </c>
      <c r="AW56">
        <f>IF('Pr_4.5'!AW56&gt;0,'Pr_4.5'!AW56,0)</f>
        <v>7.4705944537200004</v>
      </c>
      <c r="AX56">
        <f>IF('Pr_4.5'!AX56&gt;0,'Pr_4.5'!AX56,0)</f>
        <v>6.7539338828900002</v>
      </c>
      <c r="AY56">
        <f>IF('Pr_4.5'!AY56&gt;0,'Pr_4.5'!AY56,0)</f>
        <v>5.6763128565100001</v>
      </c>
      <c r="AZ56">
        <f>IF('Pr_4.5'!AZ56&gt;0,'Pr_4.5'!AZ56,0)</f>
        <v>9.0568920734400002</v>
      </c>
      <c r="BA56">
        <f>IF('Pr_4.5'!BA56&gt;0,'Pr_4.5'!BA56,0)</f>
        <v>7.8709309299200001</v>
      </c>
      <c r="BB56">
        <f>IF('Pr_4.5'!BB56&gt;0,'Pr_4.5'!BB56,0)</f>
        <v>8.6417207195699994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f>IF('Pr_4.5'!D57&gt;0,'Pr_4.5'!D57,0)</f>
        <v>7.8984047751900004</v>
      </c>
      <c r="E57">
        <f>IF('Pr_4.5'!E57&gt;0,'Pr_4.5'!E57,0)</f>
        <v>5.7422958312299999</v>
      </c>
      <c r="F57">
        <f>IF('Pr_4.5'!F57&gt;0,'Pr_4.5'!F57,0)</f>
        <v>6.3292255806800002</v>
      </c>
      <c r="G57">
        <f>IF('Pr_4.5'!G57&gt;0,'Pr_4.5'!G57,0)</f>
        <v>4.33201899118</v>
      </c>
      <c r="H57">
        <f>IF('Pr_4.5'!H57&gt;0,'Pr_4.5'!H57,0)</f>
        <v>7.8387118069100001</v>
      </c>
      <c r="I57">
        <f>IF('Pr_4.5'!I57&gt;0,'Pr_4.5'!I57,0)</f>
        <v>5.6783721232</v>
      </c>
      <c r="J57">
        <f>IF('Pr_4.5'!J57&gt;0,'Pr_4.5'!J57,0)</f>
        <v>7.46048669264</v>
      </c>
      <c r="K57">
        <f>IF('Pr_4.5'!K57&gt;0,'Pr_4.5'!K57,0)</f>
        <v>5.5885524115800003</v>
      </c>
      <c r="L57">
        <f>IF('Pr_4.5'!L57&gt;0,'Pr_4.5'!L57,0)</f>
        <v>6.2269769722800001</v>
      </c>
      <c r="M57">
        <f>IF('Pr_4.5'!M57&gt;0,'Pr_4.5'!M57,0)</f>
        <v>7.4092142286199998</v>
      </c>
      <c r="N57">
        <f>IF('Pr_4.5'!N57&gt;0,'Pr_4.5'!N57,0)</f>
        <v>6.0867818192699996</v>
      </c>
      <c r="O57">
        <f>IF('Pr_4.5'!O57&gt;0,'Pr_4.5'!O57,0)</f>
        <v>11.058843056700001</v>
      </c>
      <c r="P57">
        <f>IF('Pr_4.5'!P57&gt;0,'Pr_4.5'!P57,0)</f>
        <v>9.9732212907399997</v>
      </c>
      <c r="Q57">
        <f>IF('Pr_4.5'!Q57&gt;0,'Pr_4.5'!Q57,0)</f>
        <v>4.6696961140099997</v>
      </c>
      <c r="R57">
        <f>IF('Pr_4.5'!R57&gt;0,'Pr_4.5'!R57,0)</f>
        <v>7.3688543648899998</v>
      </c>
      <c r="S57">
        <f>IF('Pr_4.5'!S57&gt;0,'Pr_4.5'!S57,0)</f>
        <v>7.5178544076899998</v>
      </c>
      <c r="T57">
        <f>IF('Pr_4.5'!T57&gt;0,'Pr_4.5'!T57,0)</f>
        <v>4.8396860509500002</v>
      </c>
      <c r="U57">
        <f>IF('Pr_4.5'!U57&gt;0,'Pr_4.5'!U57,0)</f>
        <v>8.1221977601899997</v>
      </c>
      <c r="V57">
        <f>IF('Pr_4.5'!V57&gt;0,'Pr_4.5'!V57,0)</f>
        <v>7.6880735659399999</v>
      </c>
      <c r="W57">
        <f>IF('Pr_4.5'!W57&gt;0,'Pr_4.5'!W57,0)</f>
        <v>7.8610722588600002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f>IF('Pr_4.5'!AI57&gt;0,'Pr_4.5'!AI57,0)</f>
        <v>5.7662052376900004</v>
      </c>
      <c r="AJ57">
        <f>IF('Pr_4.5'!AJ57&gt;0,'Pr_4.5'!AJ57,0)</f>
        <v>7.2295423550500004</v>
      </c>
      <c r="AK57">
        <f>IF('Pr_4.5'!AK57&gt;0,'Pr_4.5'!AK57,0)</f>
        <v>8.3634686898100004</v>
      </c>
      <c r="AL57">
        <f>IF('Pr_4.5'!AL57&gt;0,'Pr_4.5'!AL57,0)</f>
        <v>7.4526688525699996</v>
      </c>
      <c r="AM57">
        <f>IF('Pr_4.5'!AM57&gt;0,'Pr_4.5'!AM57,0)</f>
        <v>8.6633564294299994</v>
      </c>
      <c r="AN57">
        <f>IF('Pr_4.5'!AN57&gt;0,'Pr_4.5'!AN57,0)</f>
        <v>7.0327795458100004</v>
      </c>
      <c r="AO57">
        <f>IF('Pr_4.5'!AO57&gt;0,'Pr_4.5'!AO57,0)</f>
        <v>8.9130289671699998</v>
      </c>
      <c r="AP57">
        <f>IF('Pr_4.5'!AP57&gt;0,'Pr_4.5'!AP57,0)</f>
        <v>6.2304656406500003</v>
      </c>
      <c r="AQ57">
        <f>IF('Pr_4.5'!AQ57&gt;0,'Pr_4.5'!AQ57,0)</f>
        <v>6.51592718768</v>
      </c>
      <c r="AR57">
        <f>IF('Pr_4.5'!AR57&gt;0,'Pr_4.5'!AR57,0)</f>
        <v>8.4707615361500004</v>
      </c>
      <c r="AS57">
        <f>IF('Pr_4.5'!AS57&gt;0,'Pr_4.5'!AS57,0)</f>
        <v>3.7442876965499998</v>
      </c>
      <c r="AT57">
        <f>IF('Pr_4.5'!AT57&gt;0,'Pr_4.5'!AT57,0)</f>
        <v>9.5256486604199999</v>
      </c>
      <c r="AU57">
        <f>IF('Pr_4.5'!AU57&gt;0,'Pr_4.5'!AU57,0)</f>
        <v>7.8267332174200002</v>
      </c>
      <c r="AV57">
        <f>IF('Pr_4.5'!AV57&gt;0,'Pr_4.5'!AV57,0)</f>
        <v>4.9930722923499999</v>
      </c>
      <c r="AW57">
        <f>IF('Pr_4.5'!AW57&gt;0,'Pr_4.5'!AW57,0)</f>
        <v>7.3511614655399997</v>
      </c>
      <c r="AX57">
        <f>IF('Pr_4.5'!AX57&gt;0,'Pr_4.5'!AX57,0)</f>
        <v>7.8165348931700001</v>
      </c>
      <c r="AY57">
        <f>IF('Pr_4.5'!AY57&gt;0,'Pr_4.5'!AY57,0)</f>
        <v>7.7283612593299997</v>
      </c>
      <c r="AZ57">
        <f>IF('Pr_4.5'!AZ57&gt;0,'Pr_4.5'!AZ57,0)</f>
        <v>8.8120663350800008</v>
      </c>
      <c r="BA57">
        <f>IF('Pr_4.5'!BA57&gt;0,'Pr_4.5'!BA57,0)</f>
        <v>11.4077613075</v>
      </c>
      <c r="BB57">
        <f>IF('Pr_4.5'!BB57&gt;0,'Pr_4.5'!BB57,0)</f>
        <v>9.7911094788199993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f>IF('Pr_4.5'!D58&gt;0,'Pr_4.5'!D58,0)</f>
        <v>6.2322634306699998</v>
      </c>
      <c r="E58">
        <f>IF('Pr_4.5'!E58&gt;0,'Pr_4.5'!E58,0)</f>
        <v>6.8803172374099999</v>
      </c>
      <c r="F58">
        <f>IF('Pr_4.5'!F58&gt;0,'Pr_4.5'!F58,0)</f>
        <v>6.60681243322</v>
      </c>
      <c r="G58">
        <f>IF('Pr_4.5'!G58&gt;0,'Pr_4.5'!G58,0)</f>
        <v>6.3728270299399998</v>
      </c>
      <c r="H58">
        <f>IF('Pr_4.5'!H58&gt;0,'Pr_4.5'!H58,0)</f>
        <v>7.1701283158300004</v>
      </c>
      <c r="I58">
        <f>IF('Pr_4.5'!I58&gt;0,'Pr_4.5'!I58,0)</f>
        <v>5.84344433429</v>
      </c>
      <c r="J58">
        <f>IF('Pr_4.5'!J58&gt;0,'Pr_4.5'!J58,0)</f>
        <v>6.6199995472099999</v>
      </c>
      <c r="K58">
        <f>IF('Pr_4.5'!K58&gt;0,'Pr_4.5'!K58,0)</f>
        <v>5.5653989628299998</v>
      </c>
      <c r="L58">
        <f>IF('Pr_4.5'!L58&gt;0,'Pr_4.5'!L58,0)</f>
        <v>7.2139864676299998</v>
      </c>
      <c r="M58">
        <f>IF('Pr_4.5'!M58&gt;0,'Pr_4.5'!M58,0)</f>
        <v>8.4713492123199998</v>
      </c>
      <c r="N58">
        <f>IF('Pr_4.5'!N58&gt;0,'Pr_4.5'!N58,0)</f>
        <v>7.35039814745</v>
      </c>
      <c r="O58">
        <f>IF('Pr_4.5'!O58&gt;0,'Pr_4.5'!O58,0)</f>
        <v>10.626548786800001</v>
      </c>
      <c r="P58">
        <f>IF('Pr_4.5'!P58&gt;0,'Pr_4.5'!P58,0)</f>
        <v>6.7510724925199996</v>
      </c>
      <c r="Q58">
        <f>IF('Pr_4.5'!Q58&gt;0,'Pr_4.5'!Q58,0)</f>
        <v>4.2133566838299998</v>
      </c>
      <c r="R58">
        <f>IF('Pr_4.5'!R58&gt;0,'Pr_4.5'!R58,0)</f>
        <v>8.0128856504199995</v>
      </c>
      <c r="S58">
        <f>IF('Pr_4.5'!S58&gt;0,'Pr_4.5'!S58,0)</f>
        <v>6.6971466367600003</v>
      </c>
      <c r="T58">
        <f>IF('Pr_4.5'!T58&gt;0,'Pr_4.5'!T58,0)</f>
        <v>5.8746957708699998</v>
      </c>
      <c r="U58">
        <f>IF('Pr_4.5'!U58&gt;0,'Pr_4.5'!U58,0)</f>
        <v>9.1425125186800003</v>
      </c>
      <c r="V58">
        <f>IF('Pr_4.5'!V58&gt;0,'Pr_4.5'!V58,0)</f>
        <v>9.4778308997600007</v>
      </c>
      <c r="W58">
        <f>IF('Pr_4.5'!W58&gt;0,'Pr_4.5'!W58,0)</f>
        <v>9.0630776382900002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f>IF('Pr_4.5'!AI58&gt;0,'Pr_4.5'!AI58,0)</f>
        <v>5.24671274494</v>
      </c>
      <c r="AJ58">
        <f>IF('Pr_4.5'!AJ58&gt;0,'Pr_4.5'!AJ58,0)</f>
        <v>6.2401445140799998</v>
      </c>
      <c r="AK58">
        <f>IF('Pr_4.5'!AK58&gt;0,'Pr_4.5'!AK58,0)</f>
        <v>8.70745071212</v>
      </c>
      <c r="AL58">
        <f>IF('Pr_4.5'!AL58&gt;0,'Pr_4.5'!AL58,0)</f>
        <v>7.7070386991299999</v>
      </c>
      <c r="AM58">
        <f>IF('Pr_4.5'!AM58&gt;0,'Pr_4.5'!AM58,0)</f>
        <v>8.8880395790600009</v>
      </c>
      <c r="AN58">
        <f>IF('Pr_4.5'!AN58&gt;0,'Pr_4.5'!AN58,0)</f>
        <v>6.9204166095500002</v>
      </c>
      <c r="AO58">
        <f>IF('Pr_4.5'!AO58&gt;0,'Pr_4.5'!AO58,0)</f>
        <v>7.5014065915300003</v>
      </c>
      <c r="AP58">
        <f>IF('Pr_4.5'!AP58&gt;0,'Pr_4.5'!AP58,0)</f>
        <v>5.4925920027600004</v>
      </c>
      <c r="AQ58">
        <f>IF('Pr_4.5'!AQ58&gt;0,'Pr_4.5'!AQ58,0)</f>
        <v>5.5610392068500003</v>
      </c>
      <c r="AR58">
        <f>IF('Pr_4.5'!AR58&gt;0,'Pr_4.5'!AR58,0)</f>
        <v>7.8538600322900001</v>
      </c>
      <c r="AS58">
        <f>IF('Pr_4.5'!AS58&gt;0,'Pr_4.5'!AS58,0)</f>
        <v>4.8496345181000002</v>
      </c>
      <c r="AT58">
        <f>IF('Pr_4.5'!AT58&gt;0,'Pr_4.5'!AT58,0)</f>
        <v>9.8131503382700007</v>
      </c>
      <c r="AU58">
        <f>IF('Pr_4.5'!AU58&gt;0,'Pr_4.5'!AU58,0)</f>
        <v>8.1472869277599997</v>
      </c>
      <c r="AV58">
        <f>IF('Pr_4.5'!AV58&gt;0,'Pr_4.5'!AV58,0)</f>
        <v>4.8887224694700002</v>
      </c>
      <c r="AW58">
        <f>IF('Pr_4.5'!AW58&gt;0,'Pr_4.5'!AW58,0)</f>
        <v>7.8528941400600001</v>
      </c>
      <c r="AX58">
        <f>IF('Pr_4.5'!AX58&gt;0,'Pr_4.5'!AX58,0)</f>
        <v>7.0531868655999999</v>
      </c>
      <c r="AY58">
        <f>IF('Pr_4.5'!AY58&gt;0,'Pr_4.5'!AY58,0)</f>
        <v>6.7467937359799999</v>
      </c>
      <c r="AZ58">
        <f>IF('Pr_4.5'!AZ58&gt;0,'Pr_4.5'!AZ58,0)</f>
        <v>7.7455954544000001</v>
      </c>
      <c r="BA58">
        <f>IF('Pr_4.5'!BA58&gt;0,'Pr_4.5'!BA58,0)</f>
        <v>8.9530488207100003</v>
      </c>
      <c r="BB58">
        <f>IF('Pr_4.5'!BB58&gt;0,'Pr_4.5'!BB58,0)</f>
        <v>8.7925605005899996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f>IF('Pr_4.5'!D59&gt;0,'Pr_4.5'!D59,0)</f>
        <v>6.4435881745200003</v>
      </c>
      <c r="E59">
        <f>IF('Pr_4.5'!E59&gt;0,'Pr_4.5'!E59,0)</f>
        <v>7.6177298121200003</v>
      </c>
      <c r="F59">
        <f>IF('Pr_4.5'!F59&gt;0,'Pr_4.5'!F59,0)</f>
        <v>6.3151937587400004</v>
      </c>
      <c r="G59">
        <f>IF('Pr_4.5'!G59&gt;0,'Pr_4.5'!G59,0)</f>
        <v>7.4693647996500001</v>
      </c>
      <c r="H59">
        <f>IF('Pr_4.5'!H59&gt;0,'Pr_4.5'!H59,0)</f>
        <v>6.0553677310399996</v>
      </c>
      <c r="I59">
        <f>IF('Pr_4.5'!I59&gt;0,'Pr_4.5'!I59,0)</f>
        <v>6.9092721847799998</v>
      </c>
      <c r="J59">
        <f>IF('Pr_4.5'!J59&gt;0,'Pr_4.5'!J59,0)</f>
        <v>6.9059127618499998</v>
      </c>
      <c r="K59">
        <f>IF('Pr_4.5'!K59&gt;0,'Pr_4.5'!K59,0)</f>
        <v>5.9330143393699997</v>
      </c>
      <c r="L59">
        <f>IF('Pr_4.5'!L59&gt;0,'Pr_4.5'!L59,0)</f>
        <v>5.5984088955500004</v>
      </c>
      <c r="M59">
        <f>IF('Pr_4.5'!M59&gt;0,'Pr_4.5'!M59,0)</f>
        <v>7.98641127462</v>
      </c>
      <c r="N59">
        <f>IF('Pr_4.5'!N59&gt;0,'Pr_4.5'!N59,0)</f>
        <v>6.3086027220999998</v>
      </c>
      <c r="O59">
        <f>IF('Pr_4.5'!O59&gt;0,'Pr_4.5'!O59,0)</f>
        <v>9.0787656040400009</v>
      </c>
      <c r="P59">
        <f>IF('Pr_4.5'!P59&gt;0,'Pr_4.5'!P59,0)</f>
        <v>5.9171816755000002</v>
      </c>
      <c r="Q59">
        <f>IF('Pr_4.5'!Q59&gt;0,'Pr_4.5'!Q59,0)</f>
        <v>4.7408605887100004</v>
      </c>
      <c r="R59">
        <f>IF('Pr_4.5'!R59&gt;0,'Pr_4.5'!R59,0)</f>
        <v>7.4155714075799999</v>
      </c>
      <c r="S59">
        <f>IF('Pr_4.5'!S59&gt;0,'Pr_4.5'!S59,0)</f>
        <v>7.7101416279199997</v>
      </c>
      <c r="T59">
        <f>IF('Pr_4.5'!T59&gt;0,'Pr_4.5'!T59,0)</f>
        <v>5.8022769136900001</v>
      </c>
      <c r="U59">
        <f>IF('Pr_4.5'!U59&gt;0,'Pr_4.5'!U59,0)</f>
        <v>8.9012660658799998</v>
      </c>
      <c r="V59">
        <f>IF('Pr_4.5'!V59&gt;0,'Pr_4.5'!V59,0)</f>
        <v>10.256100633599999</v>
      </c>
      <c r="W59">
        <f>IF('Pr_4.5'!W59&gt;0,'Pr_4.5'!W59,0)</f>
        <v>8.1788800186900001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f>IF('Pr_4.5'!AI59&gt;0,'Pr_4.5'!AI59,0)</f>
        <v>5.8363833831100003</v>
      </c>
      <c r="AJ59">
        <f>IF('Pr_4.5'!AJ59&gt;0,'Pr_4.5'!AJ59,0)</f>
        <v>6.7948254826200003</v>
      </c>
      <c r="AK59">
        <f>IF('Pr_4.5'!AK59&gt;0,'Pr_4.5'!AK59,0)</f>
        <v>7.4400896687999998</v>
      </c>
      <c r="AL59">
        <f>IF('Pr_4.5'!AL59&gt;0,'Pr_4.5'!AL59,0)</f>
        <v>8.5227667174599997</v>
      </c>
      <c r="AM59">
        <f>IF('Pr_4.5'!AM59&gt;0,'Pr_4.5'!AM59,0)</f>
        <v>7.3512839119600004</v>
      </c>
      <c r="AN59">
        <f>IF('Pr_4.5'!AN59&gt;0,'Pr_4.5'!AN59,0)</f>
        <v>7.6894882331799996</v>
      </c>
      <c r="AO59">
        <f>IF('Pr_4.5'!AO59&gt;0,'Pr_4.5'!AO59,0)</f>
        <v>7.5114345828899998</v>
      </c>
      <c r="AP59">
        <f>IF('Pr_4.5'!AP59&gt;0,'Pr_4.5'!AP59,0)</f>
        <v>5.0862670889199997</v>
      </c>
      <c r="AQ59">
        <f>IF('Pr_4.5'!AQ59&gt;0,'Pr_4.5'!AQ59,0)</f>
        <v>6.8672692031500002</v>
      </c>
      <c r="AR59">
        <f>IF('Pr_4.5'!AR59&gt;0,'Pr_4.5'!AR59,0)</f>
        <v>7.0787758069400004</v>
      </c>
      <c r="AS59">
        <f>IF('Pr_4.5'!AS59&gt;0,'Pr_4.5'!AS59,0)</f>
        <v>5.4510116648500002</v>
      </c>
      <c r="AT59">
        <f>IF('Pr_4.5'!AT59&gt;0,'Pr_4.5'!AT59,0)</f>
        <v>9.0467092057799992</v>
      </c>
      <c r="AU59">
        <f>IF('Pr_4.5'!AU59&gt;0,'Pr_4.5'!AU59,0)</f>
        <v>7.3579091274300001</v>
      </c>
      <c r="AV59">
        <f>IF('Pr_4.5'!AV59&gt;0,'Pr_4.5'!AV59,0)</f>
        <v>5.0318221740200002</v>
      </c>
      <c r="AW59">
        <f>IF('Pr_4.5'!AW59&gt;0,'Pr_4.5'!AW59,0)</f>
        <v>10.3672656745</v>
      </c>
      <c r="AX59">
        <f>IF('Pr_4.5'!AX59&gt;0,'Pr_4.5'!AX59,0)</f>
        <v>5.6381495491900004</v>
      </c>
      <c r="AY59">
        <f>IF('Pr_4.5'!AY59&gt;0,'Pr_4.5'!AY59,0)</f>
        <v>6.3593397761799997</v>
      </c>
      <c r="AZ59">
        <f>IF('Pr_4.5'!AZ59&gt;0,'Pr_4.5'!AZ59,0)</f>
        <v>8.0002682595000003</v>
      </c>
      <c r="BA59">
        <f>IF('Pr_4.5'!BA59&gt;0,'Pr_4.5'!BA59,0)</f>
        <v>9.75217888291</v>
      </c>
      <c r="BB59">
        <f>IF('Pr_4.5'!BB59&gt;0,'Pr_4.5'!BB59,0)</f>
        <v>8.1213929704600005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f>IF('Pr_4.5'!D60&gt;0,'Pr_4.5'!D60,0)</f>
        <v>6.0918125697300001</v>
      </c>
      <c r="E60">
        <f>IF('Pr_4.5'!E60&gt;0,'Pr_4.5'!E60,0)</f>
        <v>6.00369965368</v>
      </c>
      <c r="F60">
        <f>IF('Pr_4.5'!F60&gt;0,'Pr_4.5'!F60,0)</f>
        <v>7.16016502019</v>
      </c>
      <c r="G60">
        <f>IF('Pr_4.5'!G60&gt;0,'Pr_4.5'!G60,0)</f>
        <v>7.5898873207599999</v>
      </c>
      <c r="H60">
        <f>IF('Pr_4.5'!H60&gt;0,'Pr_4.5'!H60,0)</f>
        <v>4.9634137654800004</v>
      </c>
      <c r="I60">
        <f>IF('Pr_4.5'!I60&gt;0,'Pr_4.5'!I60,0)</f>
        <v>6.0533833455700004</v>
      </c>
      <c r="J60">
        <f>IF('Pr_4.5'!J60&gt;0,'Pr_4.5'!J60,0)</f>
        <v>9.58008149566</v>
      </c>
      <c r="K60">
        <f>IF('Pr_4.5'!K60&gt;0,'Pr_4.5'!K60,0)</f>
        <v>5.5439926764000003</v>
      </c>
      <c r="L60">
        <f>IF('Pr_4.5'!L60&gt;0,'Pr_4.5'!L60,0)</f>
        <v>4.1260324599300002</v>
      </c>
      <c r="M60">
        <f>IF('Pr_4.5'!M60&gt;0,'Pr_4.5'!M60,0)</f>
        <v>8.6804475168799993</v>
      </c>
      <c r="N60">
        <f>IF('Pr_4.5'!N60&gt;0,'Pr_4.5'!N60,0)</f>
        <v>5.9825260090099999</v>
      </c>
      <c r="O60">
        <f>IF('Pr_4.5'!O60&gt;0,'Pr_4.5'!O60,0)</f>
        <v>8.7642040496700009</v>
      </c>
      <c r="P60">
        <f>IF('Pr_4.5'!P60&gt;0,'Pr_4.5'!P60,0)</f>
        <v>6.6815918776599998</v>
      </c>
      <c r="Q60">
        <f>IF('Pr_4.5'!Q60&gt;0,'Pr_4.5'!Q60,0)</f>
        <v>4.7664584699299999</v>
      </c>
      <c r="R60">
        <f>IF('Pr_4.5'!R60&gt;0,'Pr_4.5'!R60,0)</f>
        <v>9.3660270448199991</v>
      </c>
      <c r="S60">
        <f>IF('Pr_4.5'!S60&gt;0,'Pr_4.5'!S60,0)</f>
        <v>8.9442563044100005</v>
      </c>
      <c r="T60">
        <f>IF('Pr_4.5'!T60&gt;0,'Pr_4.5'!T60,0)</f>
        <v>5.2003500048399998</v>
      </c>
      <c r="U60">
        <f>IF('Pr_4.5'!U60&gt;0,'Pr_4.5'!U60,0)</f>
        <v>7.5451169232000002</v>
      </c>
      <c r="V60">
        <f>IF('Pr_4.5'!V60&gt;0,'Pr_4.5'!V60,0)</f>
        <v>8.5465136169600004</v>
      </c>
      <c r="W60">
        <f>IF('Pr_4.5'!W60&gt;0,'Pr_4.5'!W60,0)</f>
        <v>7.5720394602900001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f>IF('Pr_4.5'!AI60&gt;0,'Pr_4.5'!AI60,0)</f>
        <v>6.7349619408099999</v>
      </c>
      <c r="AJ60">
        <f>IF('Pr_4.5'!AJ60&gt;0,'Pr_4.5'!AJ60,0)</f>
        <v>7.62714163448</v>
      </c>
      <c r="AK60">
        <f>IF('Pr_4.5'!AK60&gt;0,'Pr_4.5'!AK60,0)</f>
        <v>6.8139134170000002</v>
      </c>
      <c r="AL60">
        <f>IF('Pr_4.5'!AL60&gt;0,'Pr_4.5'!AL60,0)</f>
        <v>9.0957125284899991</v>
      </c>
      <c r="AM60">
        <f>IF('Pr_4.5'!AM60&gt;0,'Pr_4.5'!AM60,0)</f>
        <v>7.1364011552299997</v>
      </c>
      <c r="AN60">
        <f>IF('Pr_4.5'!AN60&gt;0,'Pr_4.5'!AN60,0)</f>
        <v>6.9087222043300001</v>
      </c>
      <c r="AO60">
        <f>IF('Pr_4.5'!AO60&gt;0,'Pr_4.5'!AO60,0)</f>
        <v>6.8252261337900002</v>
      </c>
      <c r="AP60">
        <f>IF('Pr_4.5'!AP60&gt;0,'Pr_4.5'!AP60,0)</f>
        <v>4.9536545524599997</v>
      </c>
      <c r="AQ60">
        <f>IF('Pr_4.5'!AQ60&gt;0,'Pr_4.5'!AQ60,0)</f>
        <v>4.4568521528199998</v>
      </c>
      <c r="AR60">
        <f>IF('Pr_4.5'!AR60&gt;0,'Pr_4.5'!AR60,0)</f>
        <v>9.0952527918000001</v>
      </c>
      <c r="AS60">
        <f>IF('Pr_4.5'!AS60&gt;0,'Pr_4.5'!AS60,0)</f>
        <v>3.8821833809999999</v>
      </c>
      <c r="AT60">
        <f>IF('Pr_4.5'!AT60&gt;0,'Pr_4.5'!AT60,0)</f>
        <v>6.9852863796599998</v>
      </c>
      <c r="AU60">
        <f>IF('Pr_4.5'!AU60&gt;0,'Pr_4.5'!AU60,0)</f>
        <v>6.1679493381299997</v>
      </c>
      <c r="AV60">
        <f>IF('Pr_4.5'!AV60&gt;0,'Pr_4.5'!AV60,0)</f>
        <v>5.0372230082199998</v>
      </c>
      <c r="AW60">
        <f>IF('Pr_4.5'!AW60&gt;0,'Pr_4.5'!AW60,0)</f>
        <v>11.7950131179</v>
      </c>
      <c r="AX60">
        <f>IF('Pr_4.5'!AX60&gt;0,'Pr_4.5'!AX60,0)</f>
        <v>7.0620688507900002</v>
      </c>
      <c r="AY60">
        <f>IF('Pr_4.5'!AY60&gt;0,'Pr_4.5'!AY60,0)</f>
        <v>6.5359806131399996</v>
      </c>
      <c r="AZ60">
        <f>IF('Pr_4.5'!AZ60&gt;0,'Pr_4.5'!AZ60,0)</f>
        <v>6.72562402348</v>
      </c>
      <c r="BA60">
        <f>IF('Pr_4.5'!BA60&gt;0,'Pr_4.5'!BA60,0)</f>
        <v>9.7195420234699998</v>
      </c>
      <c r="BB60">
        <f>IF('Pr_4.5'!BB60&gt;0,'Pr_4.5'!BB60,0)</f>
        <v>7.5320497142100002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f>IF('Pr_4.5'!D61&gt;0,'Pr_4.5'!D61,0)</f>
        <v>4.5904849110699999</v>
      </c>
      <c r="E61">
        <f>IF('Pr_4.5'!E61&gt;0,'Pr_4.5'!E61,0)</f>
        <v>5.5457057543500001</v>
      </c>
      <c r="F61">
        <f>IF('Pr_4.5'!F61&gt;0,'Pr_4.5'!F61,0)</f>
        <v>6.6561010282100002</v>
      </c>
      <c r="G61">
        <f>IF('Pr_4.5'!G61&gt;0,'Pr_4.5'!G61,0)</f>
        <v>8.9504482615699992</v>
      </c>
      <c r="H61">
        <f>IF('Pr_4.5'!H61&gt;0,'Pr_4.5'!H61,0)</f>
        <v>4.9603234616099998</v>
      </c>
      <c r="I61">
        <f>IF('Pr_4.5'!I61&gt;0,'Pr_4.5'!I61,0)</f>
        <v>5.7462472719699997</v>
      </c>
      <c r="J61">
        <f>IF('Pr_4.5'!J61&gt;0,'Pr_4.5'!J61,0)</f>
        <v>8.8700474080300005</v>
      </c>
      <c r="K61">
        <f>IF('Pr_4.5'!K61&gt;0,'Pr_4.5'!K61,0)</f>
        <v>5.3438844123599996</v>
      </c>
      <c r="L61">
        <f>IF('Pr_4.5'!L61&gt;0,'Pr_4.5'!L61,0)</f>
        <v>6.2118153512700003</v>
      </c>
      <c r="M61">
        <f>IF('Pr_4.5'!M61&gt;0,'Pr_4.5'!M61,0)</f>
        <v>10.710820355499999</v>
      </c>
      <c r="N61">
        <f>IF('Pr_4.5'!N61&gt;0,'Pr_4.5'!N61,0)</f>
        <v>6.9778896326600002</v>
      </c>
      <c r="O61">
        <f>IF('Pr_4.5'!O61&gt;0,'Pr_4.5'!O61,0)</f>
        <v>8.5407135570899992</v>
      </c>
      <c r="P61">
        <f>IF('Pr_4.5'!P61&gt;0,'Pr_4.5'!P61,0)</f>
        <v>6.1699688412300002</v>
      </c>
      <c r="Q61">
        <f>IF('Pr_4.5'!Q61&gt;0,'Pr_4.5'!Q61,0)</f>
        <v>4.6320156848599998</v>
      </c>
      <c r="R61">
        <f>IF('Pr_4.5'!R61&gt;0,'Pr_4.5'!R61,0)</f>
        <v>8.8686113865399996</v>
      </c>
      <c r="S61">
        <f>IF('Pr_4.5'!S61&gt;0,'Pr_4.5'!S61,0)</f>
        <v>7.06353213546</v>
      </c>
      <c r="T61">
        <f>IF('Pr_4.5'!T61&gt;0,'Pr_4.5'!T61,0)</f>
        <v>5.7149109298200003</v>
      </c>
      <c r="U61">
        <f>IF('Pr_4.5'!U61&gt;0,'Pr_4.5'!U61,0)</f>
        <v>7.0879498108999996</v>
      </c>
      <c r="V61">
        <f>IF('Pr_4.5'!V61&gt;0,'Pr_4.5'!V61,0)</f>
        <v>9.9711062463500006</v>
      </c>
      <c r="W61">
        <f>IF('Pr_4.5'!W61&gt;0,'Pr_4.5'!W61,0)</f>
        <v>7.6135638440899998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f>IF('Pr_4.5'!AI61&gt;0,'Pr_4.5'!AI61,0)</f>
        <v>5.5523119779499996</v>
      </c>
      <c r="AJ61">
        <f>IF('Pr_4.5'!AJ61&gt;0,'Pr_4.5'!AJ61,0)</f>
        <v>8.3916497297999992</v>
      </c>
      <c r="AK61">
        <f>IF('Pr_4.5'!AK61&gt;0,'Pr_4.5'!AK61,0)</f>
        <v>6.1589521818200001</v>
      </c>
      <c r="AL61">
        <f>IF('Pr_4.5'!AL61&gt;0,'Pr_4.5'!AL61,0)</f>
        <v>7.6872241291299996</v>
      </c>
      <c r="AM61">
        <f>IF('Pr_4.5'!AM61&gt;0,'Pr_4.5'!AM61,0)</f>
        <v>9.1919253665199996</v>
      </c>
      <c r="AN61">
        <f>IF('Pr_4.5'!AN61&gt;0,'Pr_4.5'!AN61,0)</f>
        <v>7.7401573308899998</v>
      </c>
      <c r="AO61">
        <f>IF('Pr_4.5'!AO61&gt;0,'Pr_4.5'!AO61,0)</f>
        <v>5.8674928362800003</v>
      </c>
      <c r="AP61">
        <f>IF('Pr_4.5'!AP61&gt;0,'Pr_4.5'!AP61,0)</f>
        <v>5.4559429684299996</v>
      </c>
      <c r="AQ61">
        <f>IF('Pr_4.5'!AQ61&gt;0,'Pr_4.5'!AQ61,0)</f>
        <v>5.1498784758799996</v>
      </c>
      <c r="AR61">
        <f>IF('Pr_4.5'!AR61&gt;0,'Pr_4.5'!AR61,0)</f>
        <v>11.917325752</v>
      </c>
      <c r="AS61">
        <f>IF('Pr_4.5'!AS61&gt;0,'Pr_4.5'!AS61,0)</f>
        <v>2.6331785304699999</v>
      </c>
      <c r="AT61">
        <f>IF('Pr_4.5'!AT61&gt;0,'Pr_4.5'!AT61,0)</f>
        <v>8.6268657184199995</v>
      </c>
      <c r="AU61">
        <f>IF('Pr_4.5'!AU61&gt;0,'Pr_4.5'!AU61,0)</f>
        <v>7.1024503323000001</v>
      </c>
      <c r="AV61">
        <f>IF('Pr_4.5'!AV61&gt;0,'Pr_4.5'!AV61,0)</f>
        <v>4.6476455200900002</v>
      </c>
      <c r="AW61">
        <f>IF('Pr_4.5'!AW61&gt;0,'Pr_4.5'!AW61,0)</f>
        <v>9.9435702852599999</v>
      </c>
      <c r="AX61">
        <f>IF('Pr_4.5'!AX61&gt;0,'Pr_4.5'!AX61,0)</f>
        <v>6.4409408692200003</v>
      </c>
      <c r="AY61">
        <f>IF('Pr_4.5'!AY61&gt;0,'Pr_4.5'!AY61,0)</f>
        <v>6.8228717336500004</v>
      </c>
      <c r="AZ61">
        <f>IF('Pr_4.5'!AZ61&gt;0,'Pr_4.5'!AZ61,0)</f>
        <v>7.1900513358699998</v>
      </c>
      <c r="BA61">
        <f>IF('Pr_4.5'!BA61&gt;0,'Pr_4.5'!BA61,0)</f>
        <v>10.2316181758</v>
      </c>
      <c r="BB61">
        <f>IF('Pr_4.5'!BB61&gt;0,'Pr_4.5'!BB61,0)</f>
        <v>8.9681733455899995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>
        <f>IF('Pr_4.5'!D62&gt;0,'Pr_4.5'!D62,0)</f>
        <v>4.8417963887599997</v>
      </c>
      <c r="E62">
        <f>IF('Pr_4.5'!E62&gt;0,'Pr_4.5'!E62,0)</f>
        <v>6.6731733750700002</v>
      </c>
      <c r="F62">
        <f>IF('Pr_4.5'!F62&gt;0,'Pr_4.5'!F62,0)</f>
        <v>7.97558124706</v>
      </c>
      <c r="G62">
        <f>IF('Pr_4.5'!G62&gt;0,'Pr_4.5'!G62,0)</f>
        <v>6.8035953118699997</v>
      </c>
      <c r="H62">
        <f>IF('Pr_4.5'!H62&gt;0,'Pr_4.5'!H62,0)</f>
        <v>5.0016465234799998</v>
      </c>
      <c r="I62">
        <f>IF('Pr_4.5'!I62&gt;0,'Pr_4.5'!I62,0)</f>
        <v>6.6803755584299997</v>
      </c>
      <c r="J62">
        <f>IF('Pr_4.5'!J62&gt;0,'Pr_4.5'!J62,0)</f>
        <v>6.82288458858</v>
      </c>
      <c r="K62">
        <f>IF('Pr_4.5'!K62&gt;0,'Pr_4.5'!K62,0)</f>
        <v>5.2208183461699997</v>
      </c>
      <c r="L62">
        <f>IF('Pr_4.5'!L62&gt;0,'Pr_4.5'!L62,0)</f>
        <v>5.9873805348399998</v>
      </c>
      <c r="M62">
        <f>IF('Pr_4.5'!M62&gt;0,'Pr_4.5'!M62,0)</f>
        <v>8.4022110364400007</v>
      </c>
      <c r="N62">
        <f>IF('Pr_4.5'!N62&gt;0,'Pr_4.5'!N62,0)</f>
        <v>6.5185342860100004</v>
      </c>
      <c r="O62">
        <f>IF('Pr_4.5'!O62&gt;0,'Pr_4.5'!O62,0)</f>
        <v>7.9501714683999998</v>
      </c>
      <c r="P62">
        <f>IF('Pr_4.5'!P62&gt;0,'Pr_4.5'!P62,0)</f>
        <v>4.6917886733399996</v>
      </c>
      <c r="Q62">
        <f>IF('Pr_4.5'!Q62&gt;0,'Pr_4.5'!Q62,0)</f>
        <v>4.4587683365100004</v>
      </c>
      <c r="R62">
        <f>IF('Pr_4.5'!R62&gt;0,'Pr_4.5'!R62,0)</f>
        <v>9.1810974274599992</v>
      </c>
      <c r="S62">
        <f>IF('Pr_4.5'!S62&gt;0,'Pr_4.5'!S62,0)</f>
        <v>7.1222452708899997</v>
      </c>
      <c r="T62">
        <f>IF('Pr_4.5'!T62&gt;0,'Pr_4.5'!T62,0)</f>
        <v>6.4567442713099998</v>
      </c>
      <c r="U62">
        <f>IF('Pr_4.5'!U62&gt;0,'Pr_4.5'!U62,0)</f>
        <v>8.9738234605000002</v>
      </c>
      <c r="V62">
        <f>IF('Pr_4.5'!V62&gt;0,'Pr_4.5'!V62,0)</f>
        <v>8.3091320096899999</v>
      </c>
      <c r="W62">
        <f>IF('Pr_4.5'!W62&gt;0,'Pr_4.5'!W62,0)</f>
        <v>7.7012302578199998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f>IF('Pr_4.5'!AI62&gt;0,'Pr_4.5'!AI62,0)</f>
        <v>6.0155447968800004</v>
      </c>
      <c r="AJ62">
        <f>IF('Pr_4.5'!AJ62&gt;0,'Pr_4.5'!AJ62,0)</f>
        <v>7.5068585083799997</v>
      </c>
      <c r="AK62">
        <f>IF('Pr_4.5'!AK62&gt;0,'Pr_4.5'!AK62,0)</f>
        <v>6.8561649563999998</v>
      </c>
      <c r="AL62">
        <f>IF('Pr_4.5'!AL62&gt;0,'Pr_4.5'!AL62,0)</f>
        <v>6.9350332053999999</v>
      </c>
      <c r="AM62">
        <f>IF('Pr_4.5'!AM62&gt;0,'Pr_4.5'!AM62,0)</f>
        <v>10.0502969317</v>
      </c>
      <c r="AN62">
        <f>IF('Pr_4.5'!AN62&gt;0,'Pr_4.5'!AN62,0)</f>
        <v>8.81033507269</v>
      </c>
      <c r="AO62">
        <f>IF('Pr_4.5'!AO62&gt;0,'Pr_4.5'!AO62,0)</f>
        <v>7.9434158997699997</v>
      </c>
      <c r="AP62">
        <f>IF('Pr_4.5'!AP62&gt;0,'Pr_4.5'!AP62,0)</f>
        <v>5.47792733014</v>
      </c>
      <c r="AQ62">
        <f>IF('Pr_4.5'!AQ62&gt;0,'Pr_4.5'!AQ62,0)</f>
        <v>8.1217086162199994</v>
      </c>
      <c r="AR62">
        <f>IF('Pr_4.5'!AR62&gt;0,'Pr_4.5'!AR62,0)</f>
        <v>8.5172019344999992</v>
      </c>
      <c r="AS62">
        <f>IF('Pr_4.5'!AS62&gt;0,'Pr_4.5'!AS62,0)</f>
        <v>3.6543104305799998</v>
      </c>
      <c r="AT62">
        <f>IF('Pr_4.5'!AT62&gt;0,'Pr_4.5'!AT62,0)</f>
        <v>8.8096655581200007</v>
      </c>
      <c r="AU62">
        <f>IF('Pr_4.5'!AU62&gt;0,'Pr_4.5'!AU62,0)</f>
        <v>4.9813119120899998</v>
      </c>
      <c r="AV62">
        <f>IF('Pr_4.5'!AV62&gt;0,'Pr_4.5'!AV62,0)</f>
        <v>4.2318497882299999</v>
      </c>
      <c r="AW62">
        <f>IF('Pr_4.5'!AW62&gt;0,'Pr_4.5'!AW62,0)</f>
        <v>9.2827035239000004</v>
      </c>
      <c r="AX62">
        <f>IF('Pr_4.5'!AX62&gt;0,'Pr_4.5'!AX62,0)</f>
        <v>4.6686603183099997</v>
      </c>
      <c r="AY62">
        <f>IF('Pr_4.5'!AY62&gt;0,'Pr_4.5'!AY62,0)</f>
        <v>4.8563858056500004</v>
      </c>
      <c r="AZ62">
        <f>IF('Pr_4.5'!AZ62&gt;0,'Pr_4.5'!AZ62,0)</f>
        <v>5.6567527184499999</v>
      </c>
      <c r="BA62">
        <f>IF('Pr_4.5'!BA62&gt;0,'Pr_4.5'!BA62,0)</f>
        <v>10.7058543778</v>
      </c>
      <c r="BB62">
        <f>IF('Pr_4.5'!BB62&gt;0,'Pr_4.5'!BB62,0)</f>
        <v>8.5829364708100009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f>IF('Pr_4.5'!D63&gt;0,'Pr_4.5'!D63,0)</f>
        <v>5.3988066485299999</v>
      </c>
      <c r="E63">
        <f>IF('Pr_4.5'!E63&gt;0,'Pr_4.5'!E63,0)</f>
        <v>6.01618886323</v>
      </c>
      <c r="F63">
        <f>IF('Pr_4.5'!F63&gt;0,'Pr_4.5'!F63,0)</f>
        <v>5.8343028085000004</v>
      </c>
      <c r="G63">
        <f>IF('Pr_4.5'!G63&gt;0,'Pr_4.5'!G63,0)</f>
        <v>6.7828717575099997</v>
      </c>
      <c r="H63">
        <f>IF('Pr_4.5'!H63&gt;0,'Pr_4.5'!H63,0)</f>
        <v>5.0946106806699998</v>
      </c>
      <c r="I63">
        <f>IF('Pr_4.5'!I63&gt;0,'Pr_4.5'!I63,0)</f>
        <v>7.43783322151</v>
      </c>
      <c r="J63">
        <f>IF('Pr_4.5'!J63&gt;0,'Pr_4.5'!J63,0)</f>
        <v>6.5681178862399996</v>
      </c>
      <c r="K63">
        <f>IF('Pr_4.5'!K63&gt;0,'Pr_4.5'!K63,0)</f>
        <v>5.1529993588599998</v>
      </c>
      <c r="L63">
        <f>IF('Pr_4.5'!L63&gt;0,'Pr_4.5'!L63,0)</f>
        <v>4.8362949523800003</v>
      </c>
      <c r="M63">
        <f>IF('Pr_4.5'!M63&gt;0,'Pr_4.5'!M63,0)</f>
        <v>7.23451328265</v>
      </c>
      <c r="N63">
        <f>IF('Pr_4.5'!N63&gt;0,'Pr_4.5'!N63,0)</f>
        <v>7.4852984185600002</v>
      </c>
      <c r="O63">
        <f>IF('Pr_4.5'!O63&gt;0,'Pr_4.5'!O63,0)</f>
        <v>8.3371160467800003</v>
      </c>
      <c r="P63">
        <f>IF('Pr_4.5'!P63&gt;0,'Pr_4.5'!P63,0)</f>
        <v>5.3909521403099996</v>
      </c>
      <c r="Q63">
        <f>IF('Pr_4.5'!Q63&gt;0,'Pr_4.5'!Q63,0)</f>
        <v>4.0020751576800002</v>
      </c>
      <c r="R63">
        <f>IF('Pr_4.5'!R63&gt;0,'Pr_4.5'!R63,0)</f>
        <v>9.0133238040600006</v>
      </c>
      <c r="S63">
        <f>IF('Pr_4.5'!S63&gt;0,'Pr_4.5'!S63,0)</f>
        <v>7.2728445817100003</v>
      </c>
      <c r="T63">
        <f>IF('Pr_4.5'!T63&gt;0,'Pr_4.5'!T63,0)</f>
        <v>5.8529199687400002</v>
      </c>
      <c r="U63">
        <f>IF('Pr_4.5'!U63&gt;0,'Pr_4.5'!U63,0)</f>
        <v>8.9001704480200008</v>
      </c>
      <c r="V63">
        <f>IF('Pr_4.5'!V63&gt;0,'Pr_4.5'!V63,0)</f>
        <v>7.9077148338800001</v>
      </c>
      <c r="W63">
        <f>IF('Pr_4.5'!W63&gt;0,'Pr_4.5'!W63,0)</f>
        <v>7.2833894215599999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f>IF('Pr_4.5'!AI63&gt;0,'Pr_4.5'!AI63,0)</f>
        <v>6.5216162516700003</v>
      </c>
      <c r="AJ63">
        <f>IF('Pr_4.5'!AJ63&gt;0,'Pr_4.5'!AJ63,0)</f>
        <v>6.8484527825099999</v>
      </c>
      <c r="AK63">
        <f>IF('Pr_4.5'!AK63&gt;0,'Pr_4.5'!AK63,0)</f>
        <v>7.45821425879</v>
      </c>
      <c r="AL63">
        <f>IF('Pr_4.5'!AL63&gt;0,'Pr_4.5'!AL63,0)</f>
        <v>7.5885039322800001</v>
      </c>
      <c r="AM63">
        <f>IF('Pr_4.5'!AM63&gt;0,'Pr_4.5'!AM63,0)</f>
        <v>9.4091169796600003</v>
      </c>
      <c r="AN63">
        <f>IF('Pr_4.5'!AN63&gt;0,'Pr_4.5'!AN63,0)</f>
        <v>8.1356942147000009</v>
      </c>
      <c r="AO63">
        <f>IF('Pr_4.5'!AO63&gt;0,'Pr_4.5'!AO63,0)</f>
        <v>6.2982342060700001</v>
      </c>
      <c r="AP63">
        <f>IF('Pr_4.5'!AP63&gt;0,'Pr_4.5'!AP63,0)</f>
        <v>6.0561290098400002</v>
      </c>
      <c r="AQ63">
        <f>IF('Pr_4.5'!AQ63&gt;0,'Pr_4.5'!AQ63,0)</f>
        <v>5.2536572326200002</v>
      </c>
      <c r="AR63">
        <f>IF('Pr_4.5'!AR63&gt;0,'Pr_4.5'!AR63,0)</f>
        <v>7.4493630764400001</v>
      </c>
      <c r="AS63">
        <f>IF('Pr_4.5'!AS63&gt;0,'Pr_4.5'!AS63,0)</f>
        <v>4.6537196692</v>
      </c>
      <c r="AT63">
        <f>IF('Pr_4.5'!AT63&gt;0,'Pr_4.5'!AT63,0)</f>
        <v>8.6590239157699997</v>
      </c>
      <c r="AU63">
        <f>IF('Pr_4.5'!AU63&gt;0,'Pr_4.5'!AU63,0)</f>
        <v>5.61347516882</v>
      </c>
      <c r="AV63">
        <f>IF('Pr_4.5'!AV63&gt;0,'Pr_4.5'!AV63,0)</f>
        <v>4.1774722710100001</v>
      </c>
      <c r="AW63">
        <f>IF('Pr_4.5'!AW63&gt;0,'Pr_4.5'!AW63,0)</f>
        <v>8.2146272000600007</v>
      </c>
      <c r="AX63">
        <f>IF('Pr_4.5'!AX63&gt;0,'Pr_4.5'!AX63,0)</f>
        <v>5.6348000964700002</v>
      </c>
      <c r="AY63">
        <f>IF('Pr_4.5'!AY63&gt;0,'Pr_4.5'!AY63,0)</f>
        <v>4.2698657192200002</v>
      </c>
      <c r="AZ63">
        <f>IF('Pr_4.5'!AZ63&gt;0,'Pr_4.5'!AZ63,0)</f>
        <v>7.1605751258500003</v>
      </c>
      <c r="BA63">
        <f>IF('Pr_4.5'!BA63&gt;0,'Pr_4.5'!BA63,0)</f>
        <v>8.7707349181499996</v>
      </c>
      <c r="BB63">
        <f>IF('Pr_4.5'!BB63&gt;0,'Pr_4.5'!BB63,0)</f>
        <v>10.017781556699999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f>IF('Pr_4.5'!D64&gt;0,'Pr_4.5'!D64,0)</f>
        <v>6.3932267390500002</v>
      </c>
      <c r="E64">
        <f>IF('Pr_4.5'!E64&gt;0,'Pr_4.5'!E64,0)</f>
        <v>5.0419602011100002</v>
      </c>
      <c r="F64">
        <f>IF('Pr_4.5'!F64&gt;0,'Pr_4.5'!F64,0)</f>
        <v>5.9512490918600003</v>
      </c>
      <c r="G64">
        <f>IF('Pr_4.5'!G64&gt;0,'Pr_4.5'!G64,0)</f>
        <v>6.8939591192599998</v>
      </c>
      <c r="H64">
        <f>IF('Pr_4.5'!H64&gt;0,'Pr_4.5'!H64,0)</f>
        <v>4.5167853670899998</v>
      </c>
      <c r="I64">
        <f>IF('Pr_4.5'!I64&gt;0,'Pr_4.5'!I64,0)</f>
        <v>6.0817271537500002</v>
      </c>
      <c r="J64">
        <f>IF('Pr_4.5'!J64&gt;0,'Pr_4.5'!J64,0)</f>
        <v>5.85323439096</v>
      </c>
      <c r="K64">
        <f>IF('Pr_4.5'!K64&gt;0,'Pr_4.5'!K64,0)</f>
        <v>4.7590287035000003</v>
      </c>
      <c r="L64">
        <f>IF('Pr_4.5'!L64&gt;0,'Pr_4.5'!L64,0)</f>
        <v>5.4543318198700002</v>
      </c>
      <c r="M64">
        <f>IF('Pr_4.5'!M64&gt;0,'Pr_4.5'!M64,0)</f>
        <v>6.4201999491099997</v>
      </c>
      <c r="N64">
        <f>IF('Pr_4.5'!N64&gt;0,'Pr_4.5'!N64,0)</f>
        <v>9.4032403673899996</v>
      </c>
      <c r="O64">
        <f>IF('Pr_4.5'!O64&gt;0,'Pr_4.5'!O64,0)</f>
        <v>7.1475772217499998</v>
      </c>
      <c r="P64">
        <f>IF('Pr_4.5'!P64&gt;0,'Pr_4.5'!P64,0)</f>
        <v>5.6359866917100003</v>
      </c>
      <c r="Q64">
        <f>IF('Pr_4.5'!Q64&gt;0,'Pr_4.5'!Q64,0)</f>
        <v>4.5021818883</v>
      </c>
      <c r="R64">
        <f>IF('Pr_4.5'!R64&gt;0,'Pr_4.5'!R64,0)</f>
        <v>5.9199126492099996</v>
      </c>
      <c r="S64">
        <f>IF('Pr_4.5'!S64&gt;0,'Pr_4.5'!S64,0)</f>
        <v>6.3995125129900003</v>
      </c>
      <c r="T64">
        <f>IF('Pr_4.5'!T64&gt;0,'Pr_4.5'!T64,0)</f>
        <v>4.8663228164700003</v>
      </c>
      <c r="U64">
        <f>IF('Pr_4.5'!U64&gt;0,'Pr_4.5'!U64,0)</f>
        <v>6.5012029814899996</v>
      </c>
      <c r="V64">
        <f>IF('Pr_4.5'!V64&gt;0,'Pr_4.5'!V64,0)</f>
        <v>9.3986390407399991</v>
      </c>
      <c r="W64">
        <f>IF('Pr_4.5'!W64&gt;0,'Pr_4.5'!W64,0)</f>
        <v>8.8679937222900005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f>IF('Pr_4.5'!AI64&gt;0,'Pr_4.5'!AI64,0)</f>
        <v>6.7850818303500002</v>
      </c>
      <c r="AJ64">
        <f>IF('Pr_4.5'!AJ64&gt;0,'Pr_4.5'!AJ64,0)</f>
        <v>6.32276483427</v>
      </c>
      <c r="AK64">
        <f>IF('Pr_4.5'!AK64&gt;0,'Pr_4.5'!AK64,0)</f>
        <v>5.5681361480599998</v>
      </c>
      <c r="AL64">
        <f>IF('Pr_4.5'!AL64&gt;0,'Pr_4.5'!AL64,0)</f>
        <v>7.0188581664100003</v>
      </c>
      <c r="AM64">
        <f>IF('Pr_4.5'!AM64&gt;0,'Pr_4.5'!AM64,0)</f>
        <v>6.9717686758499999</v>
      </c>
      <c r="AN64">
        <f>IF('Pr_4.5'!AN64&gt;0,'Pr_4.5'!AN64,0)</f>
        <v>7.0016563632000004</v>
      </c>
      <c r="AO64">
        <f>IF('Pr_4.5'!AO64&gt;0,'Pr_4.5'!AO64,0)</f>
        <v>6.3948177398299997</v>
      </c>
      <c r="AP64">
        <f>IF('Pr_4.5'!AP64&gt;0,'Pr_4.5'!AP64,0)</f>
        <v>5.4764425813299997</v>
      </c>
      <c r="AQ64">
        <f>IF('Pr_4.5'!AQ64&gt;0,'Pr_4.5'!AQ64,0)</f>
        <v>5.0021282476</v>
      </c>
      <c r="AR64">
        <f>IF('Pr_4.5'!AR64&gt;0,'Pr_4.5'!AR64,0)</f>
        <v>8.3421916915400001</v>
      </c>
      <c r="AS64">
        <f>IF('Pr_4.5'!AS64&gt;0,'Pr_4.5'!AS64,0)</f>
        <v>4.5011710170499999</v>
      </c>
      <c r="AT64">
        <f>IF('Pr_4.5'!AT64&gt;0,'Pr_4.5'!AT64,0)</f>
        <v>9.7544496809400005</v>
      </c>
      <c r="AU64">
        <f>IF('Pr_4.5'!AU64&gt;0,'Pr_4.5'!AU64,0)</f>
        <v>5.51501527865</v>
      </c>
      <c r="AV64">
        <f>IF('Pr_4.5'!AV64&gt;0,'Pr_4.5'!AV64,0)</f>
        <v>4.5457602137600004</v>
      </c>
      <c r="AW64">
        <f>IF('Pr_4.5'!AW64&gt;0,'Pr_4.5'!AW64,0)</f>
        <v>6.7362230778100001</v>
      </c>
      <c r="AX64">
        <f>IF('Pr_4.5'!AX64&gt;0,'Pr_4.5'!AX64,0)</f>
        <v>5.9356117474900003</v>
      </c>
      <c r="AY64">
        <f>IF('Pr_4.5'!AY64&gt;0,'Pr_4.5'!AY64,0)</f>
        <v>3.77226143081</v>
      </c>
      <c r="AZ64">
        <f>IF('Pr_4.5'!AZ64&gt;0,'Pr_4.5'!AZ64,0)</f>
        <v>7.5196339105499996</v>
      </c>
      <c r="BA64">
        <f>IF('Pr_4.5'!BA64&gt;0,'Pr_4.5'!BA64,0)</f>
        <v>7.3129774138999997</v>
      </c>
      <c r="BB64">
        <f>IF('Pr_4.5'!BB64&gt;0,'Pr_4.5'!BB64,0)</f>
        <v>8.4900385990499991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f>IF('Pr_4.5'!D65&gt;0,'Pr_4.5'!D65,0)</f>
        <v>5.3909669495400001</v>
      </c>
      <c r="E65">
        <f>IF('Pr_4.5'!E65&gt;0,'Pr_4.5'!E65,0)</f>
        <v>5.12012849067</v>
      </c>
      <c r="F65">
        <f>IF('Pr_4.5'!F65&gt;0,'Pr_4.5'!F65,0)</f>
        <v>6.3384375780899997</v>
      </c>
      <c r="G65">
        <f>IF('Pr_4.5'!G65&gt;0,'Pr_4.5'!G65,0)</f>
        <v>6.7963184532099996</v>
      </c>
      <c r="H65">
        <f>IF('Pr_4.5'!H65&gt;0,'Pr_4.5'!H65,0)</f>
        <v>5.3586668826699997</v>
      </c>
      <c r="I65">
        <f>IF('Pr_4.5'!I65&gt;0,'Pr_4.5'!I65,0)</f>
        <v>4.8360091896200004</v>
      </c>
      <c r="J65">
        <f>IF('Pr_4.5'!J65&gt;0,'Pr_4.5'!J65,0)</f>
        <v>6.0819500279499996</v>
      </c>
      <c r="K65">
        <f>IF('Pr_4.5'!K65&gt;0,'Pr_4.5'!K65,0)</f>
        <v>4.6857173851600002</v>
      </c>
      <c r="L65">
        <f>IF('Pr_4.5'!L65&gt;0,'Pr_4.5'!L65,0)</f>
        <v>6.6223559935800003</v>
      </c>
      <c r="M65">
        <f>IF('Pr_4.5'!M65&gt;0,'Pr_4.5'!M65,0)</f>
        <v>5.7257051312099998</v>
      </c>
      <c r="N65">
        <f>IF('Pr_4.5'!N65&gt;0,'Pr_4.5'!N65,0)</f>
        <v>7.2609910184600004</v>
      </c>
      <c r="O65">
        <f>IF('Pr_4.5'!O65&gt;0,'Pr_4.5'!O65,0)</f>
        <v>6.2951044335799997</v>
      </c>
      <c r="P65">
        <f>IF('Pr_4.5'!P65&gt;0,'Pr_4.5'!P65,0)</f>
        <v>4.7593087951599999</v>
      </c>
      <c r="Q65">
        <f>IF('Pr_4.5'!Q65&gt;0,'Pr_4.5'!Q65,0)</f>
        <v>4.2193922723700004</v>
      </c>
      <c r="R65">
        <f>IF('Pr_4.5'!R65&gt;0,'Pr_4.5'!R65,0)</f>
        <v>5.8263830005799999</v>
      </c>
      <c r="S65">
        <f>IF('Pr_4.5'!S65&gt;0,'Pr_4.5'!S65,0)</f>
        <v>6.1910646143300001</v>
      </c>
      <c r="T65">
        <f>IF('Pr_4.5'!T65&gt;0,'Pr_4.5'!T65,0)</f>
        <v>5.6948831827299999</v>
      </c>
      <c r="U65">
        <f>IF('Pr_4.5'!U65&gt;0,'Pr_4.5'!U65,0)</f>
        <v>6.1988180824499999</v>
      </c>
      <c r="V65">
        <f>IF('Pr_4.5'!V65&gt;0,'Pr_4.5'!V65,0)</f>
        <v>8.8518483573700006</v>
      </c>
      <c r="W65">
        <f>IF('Pr_4.5'!W65&gt;0,'Pr_4.5'!W65,0)</f>
        <v>7.12606120432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f>IF('Pr_4.5'!AI65&gt;0,'Pr_4.5'!AI65,0)</f>
        <v>5.7572565094300003</v>
      </c>
      <c r="AJ65">
        <f>IF('Pr_4.5'!AJ65&gt;0,'Pr_4.5'!AJ65,0)</f>
        <v>6.45333871312</v>
      </c>
      <c r="AK65">
        <f>IF('Pr_4.5'!AK65&gt;0,'Pr_4.5'!AK65,0)</f>
        <v>5.7379113356699998</v>
      </c>
      <c r="AL65">
        <f>IF('Pr_4.5'!AL65&gt;0,'Pr_4.5'!AL65,0)</f>
        <v>7.2923419068899999</v>
      </c>
      <c r="AM65">
        <f>IF('Pr_4.5'!AM65&gt;0,'Pr_4.5'!AM65,0)</f>
        <v>6.5293794645299998</v>
      </c>
      <c r="AN65">
        <f>IF('Pr_4.5'!AN65&gt;0,'Pr_4.5'!AN65,0)</f>
        <v>6.5414464399999996</v>
      </c>
      <c r="AO65">
        <f>IF('Pr_4.5'!AO65&gt;0,'Pr_4.5'!AO65,0)</f>
        <v>6.0633567470800003</v>
      </c>
      <c r="AP65">
        <f>IF('Pr_4.5'!AP65&gt;0,'Pr_4.5'!AP65,0)</f>
        <v>5.0483022661500003</v>
      </c>
      <c r="AQ65">
        <f>IF('Pr_4.5'!AQ65&gt;0,'Pr_4.5'!AQ65,0)</f>
        <v>4.8229740398800001</v>
      </c>
      <c r="AR65">
        <f>IF('Pr_4.5'!AR65&gt;0,'Pr_4.5'!AR65,0)</f>
        <v>7.8707405009700002</v>
      </c>
      <c r="AS65">
        <f>IF('Pr_4.5'!AS65&gt;0,'Pr_4.5'!AS65,0)</f>
        <v>5.0996258325100001</v>
      </c>
      <c r="AT65">
        <f>IF('Pr_4.5'!AT65&gt;0,'Pr_4.5'!AT65,0)</f>
        <v>8.5355892973399996</v>
      </c>
      <c r="AU65">
        <f>IF('Pr_4.5'!AU65&gt;0,'Pr_4.5'!AU65,0)</f>
        <v>5.2105136176700002</v>
      </c>
      <c r="AV65">
        <f>IF('Pr_4.5'!AV65&gt;0,'Pr_4.5'!AV65,0)</f>
        <v>4.0358851577700001</v>
      </c>
      <c r="AW65">
        <f>IF('Pr_4.5'!AW65&gt;0,'Pr_4.5'!AW65,0)</f>
        <v>5.9923205469100003</v>
      </c>
      <c r="AX65">
        <f>IF('Pr_4.5'!AX65&gt;0,'Pr_4.5'!AX65,0)</f>
        <v>5.09964327425</v>
      </c>
      <c r="AY65">
        <f>IF('Pr_4.5'!AY65&gt;0,'Pr_4.5'!AY65,0)</f>
        <v>3.40729054589</v>
      </c>
      <c r="AZ65">
        <f>IF('Pr_4.5'!AZ65&gt;0,'Pr_4.5'!AZ65,0)</f>
        <v>7.8656981758600004</v>
      </c>
      <c r="BA65">
        <f>IF('Pr_4.5'!BA65&gt;0,'Pr_4.5'!BA65,0)</f>
        <v>7.2642305595799996</v>
      </c>
      <c r="BB65">
        <f>IF('Pr_4.5'!BB65&gt;0,'Pr_4.5'!BB65,0)</f>
        <v>6.4326417736700003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f>IF('Pr_4.5'!D66&gt;0,'Pr_4.5'!D66,0)</f>
        <v>6.2938770446600003</v>
      </c>
      <c r="E66">
        <f>IF('Pr_4.5'!E66&gt;0,'Pr_4.5'!E66,0)</f>
        <v>5.0975441315500003</v>
      </c>
      <c r="F66">
        <f>IF('Pr_4.5'!F66&gt;0,'Pr_4.5'!F66,0)</f>
        <v>7.2793052630200004</v>
      </c>
      <c r="G66">
        <f>IF('Pr_4.5'!G66&gt;0,'Pr_4.5'!G66,0)</f>
        <v>6.0739785599299996</v>
      </c>
      <c r="H66">
        <f>IF('Pr_4.5'!H66&gt;0,'Pr_4.5'!H66,0)</f>
        <v>5.5911295298699999</v>
      </c>
      <c r="I66">
        <f>IF('Pr_4.5'!I66&gt;0,'Pr_4.5'!I66,0)</f>
        <v>4.9981214652899997</v>
      </c>
      <c r="J66">
        <f>IF('Pr_4.5'!J66&gt;0,'Pr_4.5'!J66,0)</f>
        <v>5.5552583560600004</v>
      </c>
      <c r="K66">
        <f>IF('Pr_4.5'!K66&gt;0,'Pr_4.5'!K66,0)</f>
        <v>4.6684302113799996</v>
      </c>
      <c r="L66">
        <f>IF('Pr_4.5'!L66&gt;0,'Pr_4.5'!L66,0)</f>
        <v>5.9600098383600004</v>
      </c>
      <c r="M66">
        <f>IF('Pr_4.5'!M66&gt;0,'Pr_4.5'!M66,0)</f>
        <v>6.6115610339800002</v>
      </c>
      <c r="N66">
        <f>IF('Pr_4.5'!N66&gt;0,'Pr_4.5'!N66,0)</f>
        <v>5.1995487584799998</v>
      </c>
      <c r="O66">
        <f>IF('Pr_4.5'!O66&gt;0,'Pr_4.5'!O66,0)</f>
        <v>6.6146277307699997</v>
      </c>
      <c r="P66">
        <f>IF('Pr_4.5'!P66&gt;0,'Pr_4.5'!P66,0)</f>
        <v>4.3817257033499999</v>
      </c>
      <c r="Q66">
        <f>IF('Pr_4.5'!Q66&gt;0,'Pr_4.5'!Q66,0)</f>
        <v>3.6258854644</v>
      </c>
      <c r="R66">
        <f>IF('Pr_4.5'!R66&gt;0,'Pr_4.5'!R66,0)</f>
        <v>6.1821127465699997</v>
      </c>
      <c r="S66">
        <f>IF('Pr_4.5'!S66&gt;0,'Pr_4.5'!S66,0)</f>
        <v>5.4946516240900003</v>
      </c>
      <c r="T66">
        <f>IF('Pr_4.5'!T66&gt;0,'Pr_4.5'!T66,0)</f>
        <v>4.5619543181499997</v>
      </c>
      <c r="U66">
        <f>IF('Pr_4.5'!U66&gt;0,'Pr_4.5'!U66,0)</f>
        <v>6.3957842849900004</v>
      </c>
      <c r="V66">
        <f>IF('Pr_4.5'!V66&gt;0,'Pr_4.5'!V66,0)</f>
        <v>8.1157889951000008</v>
      </c>
      <c r="W66">
        <f>IF('Pr_4.5'!W66&gt;0,'Pr_4.5'!W66,0)</f>
        <v>6.7667479530000003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f>IF('Pr_4.5'!AI66&gt;0,'Pr_4.5'!AI66,0)</f>
        <v>5.6617055166799997</v>
      </c>
      <c r="AJ66">
        <f>IF('Pr_4.5'!AJ66&gt;0,'Pr_4.5'!AJ66,0)</f>
        <v>6.4659438898000001</v>
      </c>
      <c r="AK66">
        <f>IF('Pr_4.5'!AK66&gt;0,'Pr_4.5'!AK66,0)</f>
        <v>7.3731038930499997</v>
      </c>
      <c r="AL66">
        <f>IF('Pr_4.5'!AL66&gt;0,'Pr_4.5'!AL66,0)</f>
        <v>7.7720023083300003</v>
      </c>
      <c r="AM66">
        <f>IF('Pr_4.5'!AM66&gt;0,'Pr_4.5'!AM66,0)</f>
        <v>5.7623463589400004</v>
      </c>
      <c r="AN66">
        <f>IF('Pr_4.5'!AN66&gt;0,'Pr_4.5'!AN66,0)</f>
        <v>6.4670892629200001</v>
      </c>
      <c r="AO66">
        <f>IF('Pr_4.5'!AO66&gt;0,'Pr_4.5'!AO66,0)</f>
        <v>5.40340483564</v>
      </c>
      <c r="AP66">
        <f>IF('Pr_4.5'!AP66&gt;0,'Pr_4.5'!AP66,0)</f>
        <v>4.9440068117199996</v>
      </c>
      <c r="AQ66">
        <f>IF('Pr_4.5'!AQ66&gt;0,'Pr_4.5'!AQ66,0)</f>
        <v>4.0276528991399996</v>
      </c>
      <c r="AR66">
        <f>IF('Pr_4.5'!AR66&gt;0,'Pr_4.5'!AR66,0)</f>
        <v>6.6590709010699998</v>
      </c>
      <c r="AS66">
        <f>IF('Pr_4.5'!AS66&gt;0,'Pr_4.5'!AS66,0)</f>
        <v>6.5509231112200004</v>
      </c>
      <c r="AT66">
        <f>IF('Pr_4.5'!AT66&gt;0,'Pr_4.5'!AT66,0)</f>
        <v>8.0513160229699992</v>
      </c>
      <c r="AU66">
        <f>IF('Pr_4.5'!AU66&gt;0,'Pr_4.5'!AU66,0)</f>
        <v>4.8361061235499996</v>
      </c>
      <c r="AV66">
        <f>IF('Pr_4.5'!AV66&gt;0,'Pr_4.5'!AV66,0)</f>
        <v>3.37993316801</v>
      </c>
      <c r="AW66">
        <f>IF('Pr_4.5'!AW66&gt;0,'Pr_4.5'!AW66,0)</f>
        <v>4.6709105085799996</v>
      </c>
      <c r="AX66">
        <f>IF('Pr_4.5'!AX66&gt;0,'Pr_4.5'!AX66,0)</f>
        <v>6.7301373308899999</v>
      </c>
      <c r="AY66">
        <f>IF('Pr_4.5'!AY66&gt;0,'Pr_4.5'!AY66,0)</f>
        <v>4.4486860488</v>
      </c>
      <c r="AZ66">
        <f>IF('Pr_4.5'!AZ66&gt;0,'Pr_4.5'!AZ66,0)</f>
        <v>8.7162087834299999</v>
      </c>
      <c r="BA66">
        <f>IF('Pr_4.5'!BA66&gt;0,'Pr_4.5'!BA66,0)</f>
        <v>8.0508206915400002</v>
      </c>
      <c r="BB66">
        <f>IF('Pr_4.5'!BB66&gt;0,'Pr_4.5'!BB66,0)</f>
        <v>7.3332390894100001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f>IF('Pr_4.5'!D67&gt;0,'Pr_4.5'!D67,0)</f>
        <v>5.1268901749899998</v>
      </c>
      <c r="E67">
        <f>IF('Pr_4.5'!E67&gt;0,'Pr_4.5'!E67,0)</f>
        <v>5.05796402018</v>
      </c>
      <c r="F67">
        <f>IF('Pr_4.5'!F67&gt;0,'Pr_4.5'!F67,0)</f>
        <v>7.5472855922299997</v>
      </c>
      <c r="G67">
        <f>IF('Pr_4.5'!G67&gt;0,'Pr_4.5'!G67,0)</f>
        <v>6.68503719963</v>
      </c>
      <c r="H67">
        <f>IF('Pr_4.5'!H67&gt;0,'Pr_4.5'!H67,0)</f>
        <v>6.1070235400000001</v>
      </c>
      <c r="I67">
        <f>IF('Pr_4.5'!I67&gt;0,'Pr_4.5'!I67,0)</f>
        <v>5.4314154216399997</v>
      </c>
      <c r="J67">
        <f>IF('Pr_4.5'!J67&gt;0,'Pr_4.5'!J67,0)</f>
        <v>5.3354283885499996</v>
      </c>
      <c r="K67">
        <f>IF('Pr_4.5'!K67&gt;0,'Pr_4.5'!K67,0)</f>
        <v>4.1260723545399998</v>
      </c>
      <c r="L67">
        <f>IF('Pr_4.5'!L67&gt;0,'Pr_4.5'!L67,0)</f>
        <v>5.0835242059799999</v>
      </c>
      <c r="M67">
        <f>IF('Pr_4.5'!M67&gt;0,'Pr_4.5'!M67,0)</f>
        <v>5.4069439718999996</v>
      </c>
      <c r="N67">
        <f>IF('Pr_4.5'!N67&gt;0,'Pr_4.5'!N67,0)</f>
        <v>5.9868488714300003</v>
      </c>
      <c r="O67">
        <f>IF('Pr_4.5'!O67&gt;0,'Pr_4.5'!O67,0)</f>
        <v>6.0410111612500001</v>
      </c>
      <c r="P67">
        <f>IF('Pr_4.5'!P67&gt;0,'Pr_4.5'!P67,0)</f>
        <v>3.6868705155799999</v>
      </c>
      <c r="Q67">
        <f>IF('Pr_4.5'!Q67&gt;0,'Pr_4.5'!Q67,0)</f>
        <v>3.4522723316200001</v>
      </c>
      <c r="R67">
        <f>IF('Pr_4.5'!R67&gt;0,'Pr_4.5'!R67,0)</f>
        <v>7.7150982018400001</v>
      </c>
      <c r="S67">
        <f>IF('Pr_4.5'!S67&gt;0,'Pr_4.5'!S67,0)</f>
        <v>4.1734101601500004</v>
      </c>
      <c r="T67">
        <f>IF('Pr_4.5'!T67&gt;0,'Pr_4.5'!T67,0)</f>
        <v>4.3591583869299999</v>
      </c>
      <c r="U67">
        <f>IF('Pr_4.5'!U67&gt;0,'Pr_4.5'!U67,0)</f>
        <v>4.9557673687800001</v>
      </c>
      <c r="V67">
        <f>IF('Pr_4.5'!V67&gt;0,'Pr_4.5'!V67,0)</f>
        <v>8.2581933341500005</v>
      </c>
      <c r="W67">
        <f>IF('Pr_4.5'!W67&gt;0,'Pr_4.5'!W67,0)</f>
        <v>7.2567726903500001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f>IF('Pr_4.5'!AI67&gt;0,'Pr_4.5'!AI67,0)</f>
        <v>4.8486567981200004</v>
      </c>
      <c r="AJ67">
        <f>IF('Pr_4.5'!AJ67&gt;0,'Pr_4.5'!AJ67,0)</f>
        <v>5.3878431584399999</v>
      </c>
      <c r="AK67">
        <f>IF('Pr_4.5'!AK67&gt;0,'Pr_4.5'!AK67,0)</f>
        <v>7.5469442337799997</v>
      </c>
      <c r="AL67">
        <f>IF('Pr_4.5'!AL67&gt;0,'Pr_4.5'!AL67,0)</f>
        <v>7.1241513522500002</v>
      </c>
      <c r="AM67">
        <f>IF('Pr_4.5'!AM67&gt;0,'Pr_4.5'!AM67,0)</f>
        <v>4.8388147224800004</v>
      </c>
      <c r="AN67">
        <f>IF('Pr_4.5'!AN67&gt;0,'Pr_4.5'!AN67,0)</f>
        <v>7.1565480557600001</v>
      </c>
      <c r="AO67">
        <f>IF('Pr_4.5'!AO67&gt;0,'Pr_4.5'!AO67,0)</f>
        <v>5.3727940279000004</v>
      </c>
      <c r="AP67">
        <f>IF('Pr_4.5'!AP67&gt;0,'Pr_4.5'!AP67,0)</f>
        <v>4.77300859172</v>
      </c>
      <c r="AQ67">
        <f>IF('Pr_4.5'!AQ67&gt;0,'Pr_4.5'!AQ67,0)</f>
        <v>4.0578934572799996</v>
      </c>
      <c r="AR67">
        <f>IF('Pr_4.5'!AR67&gt;0,'Pr_4.5'!AR67,0)</f>
        <v>6.7294101077099997</v>
      </c>
      <c r="AS67">
        <f>IF('Pr_4.5'!AS67&gt;0,'Pr_4.5'!AS67,0)</f>
        <v>6.0367991823600002</v>
      </c>
      <c r="AT67">
        <f>IF('Pr_4.5'!AT67&gt;0,'Pr_4.5'!AT67,0)</f>
        <v>7.0642413071399996</v>
      </c>
      <c r="AU67">
        <f>IF('Pr_4.5'!AU67&gt;0,'Pr_4.5'!AU67,0)</f>
        <v>4.7085441514599999</v>
      </c>
      <c r="AV67">
        <f>IF('Pr_4.5'!AV67&gt;0,'Pr_4.5'!AV67,0)</f>
        <v>3.27693124938</v>
      </c>
      <c r="AW67">
        <f>IF('Pr_4.5'!AW67&gt;0,'Pr_4.5'!AW67,0)</f>
        <v>4.7165078991899998</v>
      </c>
      <c r="AX67">
        <f>IF('Pr_4.5'!AX67&gt;0,'Pr_4.5'!AX67,0)</f>
        <v>6.2716302078000004</v>
      </c>
      <c r="AY67">
        <f>IF('Pr_4.5'!AY67&gt;0,'Pr_4.5'!AY67,0)</f>
        <v>4.2934568442299996</v>
      </c>
      <c r="AZ67">
        <f>IF('Pr_4.5'!AZ67&gt;0,'Pr_4.5'!AZ67,0)</f>
        <v>7.56660481693</v>
      </c>
      <c r="BA67">
        <f>IF('Pr_4.5'!BA67&gt;0,'Pr_4.5'!BA67,0)</f>
        <v>9.3117846170600007</v>
      </c>
      <c r="BB67">
        <f>IF('Pr_4.5'!BB67&gt;0,'Pr_4.5'!BB67,0)</f>
        <v>7.4895082149999999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f>IF('Pr_4.5'!D68&gt;0,'Pr_4.5'!D68,0)</f>
        <v>4.9771504216400002</v>
      </c>
      <c r="E68">
        <f>IF('Pr_4.5'!E68&gt;0,'Pr_4.5'!E68,0)</f>
        <v>5.3354179197100002</v>
      </c>
      <c r="F68">
        <f>IF('Pr_4.5'!F68&gt;0,'Pr_4.5'!F68,0)</f>
        <v>6.0646377871899997</v>
      </c>
      <c r="G68">
        <f>IF('Pr_4.5'!G68&gt;0,'Pr_4.5'!G68,0)</f>
        <v>7.1155952289600002</v>
      </c>
      <c r="H68">
        <f>IF('Pr_4.5'!H68&gt;0,'Pr_4.5'!H68,0)</f>
        <v>5.9131632023499998</v>
      </c>
      <c r="I68">
        <f>IF('Pr_4.5'!I68&gt;0,'Pr_4.5'!I68,0)</f>
        <v>6.3033411028900002</v>
      </c>
      <c r="J68">
        <f>IF('Pr_4.5'!J68&gt;0,'Pr_4.5'!J68,0)</f>
        <v>5.90218988153</v>
      </c>
      <c r="K68">
        <f>IF('Pr_4.5'!K68&gt;0,'Pr_4.5'!K68,0)</f>
        <v>3.58762030873</v>
      </c>
      <c r="L68">
        <f>IF('Pr_4.5'!L68&gt;0,'Pr_4.5'!L68,0)</f>
        <v>5.8273058569999998</v>
      </c>
      <c r="M68">
        <f>IF('Pr_4.5'!M68&gt;0,'Pr_4.5'!M68,0)</f>
        <v>5.5607063083300003</v>
      </c>
      <c r="N68">
        <f>IF('Pr_4.5'!N68&gt;0,'Pr_4.5'!N68,0)</f>
        <v>6.7988232235600004</v>
      </c>
      <c r="O68">
        <f>IF('Pr_4.5'!O68&gt;0,'Pr_4.5'!O68,0)</f>
        <v>5.3926439832700002</v>
      </c>
      <c r="P68">
        <f>IF('Pr_4.5'!P68&gt;0,'Pr_4.5'!P68,0)</f>
        <v>3.6513190292100002</v>
      </c>
      <c r="Q68">
        <f>IF('Pr_4.5'!Q68&gt;0,'Pr_4.5'!Q68,0)</f>
        <v>3.41456201549</v>
      </c>
      <c r="R68">
        <f>IF('Pr_4.5'!R68&gt;0,'Pr_4.5'!R68,0)</f>
        <v>7.6752811511500001</v>
      </c>
      <c r="S68">
        <f>IF('Pr_4.5'!S68&gt;0,'Pr_4.5'!S68,0)</f>
        <v>2.2648010543099999</v>
      </c>
      <c r="T68">
        <f>IF('Pr_4.5'!T68&gt;0,'Pr_4.5'!T68,0)</f>
        <v>3.9938080339500002</v>
      </c>
      <c r="U68">
        <f>IF('Pr_4.5'!U68&gt;0,'Pr_4.5'!U68,0)</f>
        <v>7.61527574527</v>
      </c>
      <c r="V68">
        <f>IF('Pr_4.5'!V68&gt;0,'Pr_4.5'!V68,0)</f>
        <v>7.5370924193400004</v>
      </c>
      <c r="W68">
        <f>IF('Pr_4.5'!W68&gt;0,'Pr_4.5'!W68,0)</f>
        <v>7.1858839128099996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f>IF('Pr_4.5'!AI68&gt;0,'Pr_4.5'!AI68,0)</f>
        <v>4.8557300362199998</v>
      </c>
      <c r="AJ68">
        <f>IF('Pr_4.5'!AJ68&gt;0,'Pr_4.5'!AJ68,0)</f>
        <v>3.6834628570499999</v>
      </c>
      <c r="AK68">
        <f>IF('Pr_4.5'!AK68&gt;0,'Pr_4.5'!AK68,0)</f>
        <v>6.5470439353999996</v>
      </c>
      <c r="AL68">
        <f>IF('Pr_4.5'!AL68&gt;0,'Pr_4.5'!AL68,0)</f>
        <v>5.8284192433599999</v>
      </c>
      <c r="AM68">
        <f>IF('Pr_4.5'!AM68&gt;0,'Pr_4.5'!AM68,0)</f>
        <v>4.7042934718899998</v>
      </c>
      <c r="AN68">
        <f>IF('Pr_4.5'!AN68&gt;0,'Pr_4.5'!AN68,0)</f>
        <v>6.7420815404400001</v>
      </c>
      <c r="AO68">
        <f>IF('Pr_4.5'!AO68&gt;0,'Pr_4.5'!AO68,0)</f>
        <v>5.2196577487000004</v>
      </c>
      <c r="AP68">
        <f>IF('Pr_4.5'!AP68&gt;0,'Pr_4.5'!AP68,0)</f>
        <v>4.9537913314999997</v>
      </c>
      <c r="AQ68">
        <f>IF('Pr_4.5'!AQ68&gt;0,'Pr_4.5'!AQ68,0)</f>
        <v>6.1241410904400002</v>
      </c>
      <c r="AR68">
        <f>IF('Pr_4.5'!AR68&gt;0,'Pr_4.5'!AR68,0)</f>
        <v>6.61519039517</v>
      </c>
      <c r="AS68">
        <f>IF('Pr_4.5'!AS68&gt;0,'Pr_4.5'!AS68,0)</f>
        <v>7.2592601726800003</v>
      </c>
      <c r="AT68">
        <f>IF('Pr_4.5'!AT68&gt;0,'Pr_4.5'!AT68,0)</f>
        <v>6.4580622483300001</v>
      </c>
      <c r="AU68">
        <f>IF('Pr_4.5'!AU68&gt;0,'Pr_4.5'!AU68,0)</f>
        <v>4.0641314139000002</v>
      </c>
      <c r="AV68">
        <f>IF('Pr_4.5'!AV68&gt;0,'Pr_4.5'!AV68,0)</f>
        <v>3.49283495286</v>
      </c>
      <c r="AW68">
        <f>IF('Pr_4.5'!AW68&gt;0,'Pr_4.5'!AW68,0)</f>
        <v>6.06543747046</v>
      </c>
      <c r="AX68">
        <f>IF('Pr_4.5'!AX68&gt;0,'Pr_4.5'!AX68,0)</f>
        <v>5.64828810762</v>
      </c>
      <c r="AY68">
        <f>IF('Pr_4.5'!AY68&gt;0,'Pr_4.5'!AY68,0)</f>
        <v>4.5508361406100004</v>
      </c>
      <c r="AZ68">
        <f>IF('Pr_4.5'!AZ68&gt;0,'Pr_4.5'!AZ68,0)</f>
        <v>8.2368716009400007</v>
      </c>
      <c r="BA68">
        <f>IF('Pr_4.5'!BA68&gt;0,'Pr_4.5'!BA68,0)</f>
        <v>8.4310894540699994</v>
      </c>
      <c r="BB68">
        <f>IF('Pr_4.5'!BB68&gt;0,'Pr_4.5'!BB68,0)</f>
        <v>6.14107227588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f>IF('Pr_4.5'!D69&gt;0,'Pr_4.5'!D69,0)</f>
        <v>5.4759021427899999</v>
      </c>
      <c r="E69">
        <f>IF('Pr_4.5'!E69&gt;0,'Pr_4.5'!E69,0)</f>
        <v>4.50029164596</v>
      </c>
      <c r="F69">
        <f>IF('Pr_4.5'!F69&gt;0,'Pr_4.5'!F69,0)</f>
        <v>6.1947082161899996</v>
      </c>
      <c r="G69">
        <f>IF('Pr_4.5'!G69&gt;0,'Pr_4.5'!G69,0)</f>
        <v>7.5308312479700001</v>
      </c>
      <c r="H69">
        <f>IF('Pr_4.5'!H69&gt;0,'Pr_4.5'!H69,0)</f>
        <v>4.3322240129600003</v>
      </c>
      <c r="I69">
        <f>IF('Pr_4.5'!I69&gt;0,'Pr_4.5'!I69,0)</f>
        <v>5.9399969241799999</v>
      </c>
      <c r="J69">
        <f>IF('Pr_4.5'!J69&gt;0,'Pr_4.5'!J69,0)</f>
        <v>5.1357809034399997</v>
      </c>
      <c r="K69">
        <f>IF('Pr_4.5'!K69&gt;0,'Pr_4.5'!K69,0)</f>
        <v>4.0292500250599996</v>
      </c>
      <c r="L69">
        <f>IF('Pr_4.5'!L69&gt;0,'Pr_4.5'!L69,0)</f>
        <v>7.3602385573899998</v>
      </c>
      <c r="M69">
        <f>IF('Pr_4.5'!M69&gt;0,'Pr_4.5'!M69,0)</f>
        <v>7.2460455776600003</v>
      </c>
      <c r="N69">
        <f>IF('Pr_4.5'!N69&gt;0,'Pr_4.5'!N69,0)</f>
        <v>5.4519911307599997</v>
      </c>
      <c r="O69">
        <f>IF('Pr_4.5'!O69&gt;0,'Pr_4.5'!O69,0)</f>
        <v>5.9403325885899996</v>
      </c>
      <c r="P69">
        <f>IF('Pr_4.5'!P69&gt;0,'Pr_4.5'!P69,0)</f>
        <v>3.3496204575699999</v>
      </c>
      <c r="Q69">
        <f>IF('Pr_4.5'!Q69&gt;0,'Pr_4.5'!Q69,0)</f>
        <v>3.6053321773599998</v>
      </c>
      <c r="R69">
        <f>IF('Pr_4.5'!R69&gt;0,'Pr_4.5'!R69,0)</f>
        <v>7.1544746278</v>
      </c>
      <c r="S69">
        <f>IF('Pr_4.5'!S69&gt;0,'Pr_4.5'!S69,0)</f>
        <v>2.6387970327999999</v>
      </c>
      <c r="T69">
        <f>IF('Pr_4.5'!T69&gt;0,'Pr_4.5'!T69,0)</f>
        <v>4.4015347657700001</v>
      </c>
      <c r="U69">
        <f>IF('Pr_4.5'!U69&gt;0,'Pr_4.5'!U69,0)</f>
        <v>6.4166318629500001</v>
      </c>
      <c r="V69">
        <f>IF('Pr_4.5'!V69&gt;0,'Pr_4.5'!V69,0)</f>
        <v>9.8624098918099996</v>
      </c>
      <c r="W69">
        <f>IF('Pr_4.5'!W69&gt;0,'Pr_4.5'!W69,0)</f>
        <v>7.645064853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f>IF('Pr_4.5'!AI69&gt;0,'Pr_4.5'!AI69,0)</f>
        <v>6.2661235427999999</v>
      </c>
      <c r="AJ69">
        <f>IF('Pr_4.5'!AJ69&gt;0,'Pr_4.5'!AJ69,0)</f>
        <v>2.8223459370500001</v>
      </c>
      <c r="AK69">
        <f>IF('Pr_4.5'!AK69&gt;0,'Pr_4.5'!AK69,0)</f>
        <v>6.5083635861299998</v>
      </c>
      <c r="AL69">
        <f>IF('Pr_4.5'!AL69&gt;0,'Pr_4.5'!AL69,0)</f>
        <v>6.3131540673200002</v>
      </c>
      <c r="AM69">
        <f>IF('Pr_4.5'!AM69&gt;0,'Pr_4.5'!AM69,0)</f>
        <v>3.1383393287099999</v>
      </c>
      <c r="AN69">
        <f>IF('Pr_4.5'!AN69&gt;0,'Pr_4.5'!AN69,0)</f>
        <v>5.3081721749400002</v>
      </c>
      <c r="AO69">
        <f>IF('Pr_4.5'!AO69&gt;0,'Pr_4.5'!AO69,0)</f>
        <v>6.6000934638600004</v>
      </c>
      <c r="AP69">
        <f>IF('Pr_4.5'!AP69&gt;0,'Pr_4.5'!AP69,0)</f>
        <v>5.4783022665900001</v>
      </c>
      <c r="AQ69">
        <f>IF('Pr_4.5'!AQ69&gt;0,'Pr_4.5'!AQ69,0)</f>
        <v>6.9516091539599998</v>
      </c>
      <c r="AR69">
        <f>IF('Pr_4.5'!AR69&gt;0,'Pr_4.5'!AR69,0)</f>
        <v>7.1452434017900002</v>
      </c>
      <c r="AS69">
        <f>IF('Pr_4.5'!AS69&gt;0,'Pr_4.5'!AS69,0)</f>
        <v>8.6360878754999995</v>
      </c>
      <c r="AT69">
        <f>IF('Pr_4.5'!AT69&gt;0,'Pr_4.5'!AT69,0)</f>
        <v>5.6557352358899999</v>
      </c>
      <c r="AU69">
        <f>IF('Pr_4.5'!AU69&gt;0,'Pr_4.5'!AU69,0)</f>
        <v>3.8396025435399999</v>
      </c>
      <c r="AV69">
        <f>IF('Pr_4.5'!AV69&gt;0,'Pr_4.5'!AV69,0)</f>
        <v>3.5186761564200002</v>
      </c>
      <c r="AW69">
        <f>IF('Pr_4.5'!AW69&gt;0,'Pr_4.5'!AW69,0)</f>
        <v>6.26793649726</v>
      </c>
      <c r="AX69">
        <f>IF('Pr_4.5'!AX69&gt;0,'Pr_4.5'!AX69,0)</f>
        <v>5.99302978454</v>
      </c>
      <c r="AY69">
        <f>IF('Pr_4.5'!AY69&gt;0,'Pr_4.5'!AY69,0)</f>
        <v>4.9295283123999996</v>
      </c>
      <c r="AZ69">
        <f>IF('Pr_4.5'!AZ69&gt;0,'Pr_4.5'!AZ69,0)</f>
        <v>6.7381133579799997</v>
      </c>
      <c r="BA69">
        <f>IF('Pr_4.5'!BA69&gt;0,'Pr_4.5'!BA69,0)</f>
        <v>8.8260095125299998</v>
      </c>
      <c r="BB69">
        <f>IF('Pr_4.5'!BB69&gt;0,'Pr_4.5'!BB69,0)</f>
        <v>5.9400761099899997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f>IF('Pr_4.5'!D70&gt;0,'Pr_4.5'!D70,0)</f>
        <v>4.2914753829999999</v>
      </c>
      <c r="E70">
        <f>IF('Pr_4.5'!E70&gt;0,'Pr_4.5'!E70,0)</f>
        <v>5.5412095269700004</v>
      </c>
      <c r="F70">
        <f>IF('Pr_4.5'!F70&gt;0,'Pr_4.5'!F70,0)</f>
        <v>4.9680519676700001</v>
      </c>
      <c r="G70">
        <f>IF('Pr_4.5'!G70&gt;0,'Pr_4.5'!G70,0)</f>
        <v>6.7636155952900001</v>
      </c>
      <c r="H70">
        <f>IF('Pr_4.5'!H70&gt;0,'Pr_4.5'!H70,0)</f>
        <v>3.5886852426</v>
      </c>
      <c r="I70">
        <f>IF('Pr_4.5'!I70&gt;0,'Pr_4.5'!I70,0)</f>
        <v>5.9273863241800004</v>
      </c>
      <c r="J70">
        <f>IF('Pr_4.5'!J70&gt;0,'Pr_4.5'!J70,0)</f>
        <v>4.9703339293799997</v>
      </c>
      <c r="K70">
        <f>IF('Pr_4.5'!K70&gt;0,'Pr_4.5'!K70,0)</f>
        <v>4.4304276098899997</v>
      </c>
      <c r="L70">
        <f>IF('Pr_4.5'!L70&gt;0,'Pr_4.5'!L70,0)</f>
        <v>5.0215007171600003</v>
      </c>
      <c r="M70">
        <f>IF('Pr_4.5'!M70&gt;0,'Pr_4.5'!M70,0)</f>
        <v>7.1045685571700004</v>
      </c>
      <c r="N70">
        <f>IF('Pr_4.5'!N70&gt;0,'Pr_4.5'!N70,0)</f>
        <v>4.9364050121799998</v>
      </c>
      <c r="O70">
        <f>IF('Pr_4.5'!O70&gt;0,'Pr_4.5'!O70,0)</f>
        <v>6.8502608395599998</v>
      </c>
      <c r="P70">
        <f>IF('Pr_4.5'!P70&gt;0,'Pr_4.5'!P70,0)</f>
        <v>3.0719852069</v>
      </c>
      <c r="Q70">
        <f>IF('Pr_4.5'!Q70&gt;0,'Pr_4.5'!Q70,0)</f>
        <v>3.86297567005</v>
      </c>
      <c r="R70">
        <f>IF('Pr_4.5'!R70&gt;0,'Pr_4.5'!R70,0)</f>
        <v>7.6202218003900004</v>
      </c>
      <c r="S70">
        <f>IF('Pr_4.5'!S70&gt;0,'Pr_4.5'!S70,0)</f>
        <v>4.32149027083</v>
      </c>
      <c r="T70">
        <f>IF('Pr_4.5'!T70&gt;0,'Pr_4.5'!T70,0)</f>
        <v>4.0135998525699996</v>
      </c>
      <c r="U70">
        <f>IF('Pr_4.5'!U70&gt;0,'Pr_4.5'!U70,0)</f>
        <v>6.7102128621599997</v>
      </c>
      <c r="V70">
        <f>IF('Pr_4.5'!V70&gt;0,'Pr_4.5'!V70,0)</f>
        <v>8.7103392551199992</v>
      </c>
      <c r="W70">
        <f>IF('Pr_4.5'!W70&gt;0,'Pr_4.5'!W70,0)</f>
        <v>7.1671716986299998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f>IF('Pr_4.5'!AI70&gt;0,'Pr_4.5'!AI70,0)</f>
        <v>5.3834350988299997</v>
      </c>
      <c r="AJ70">
        <f>IF('Pr_4.5'!AJ70&gt;0,'Pr_4.5'!AJ70,0)</f>
        <v>2.6625179887699999</v>
      </c>
      <c r="AK70">
        <f>IF('Pr_4.5'!AK70&gt;0,'Pr_4.5'!AK70,0)</f>
        <v>6.5040639997699996</v>
      </c>
      <c r="AL70">
        <f>IF('Pr_4.5'!AL70&gt;0,'Pr_4.5'!AL70,0)</f>
        <v>7.1278469876799999</v>
      </c>
      <c r="AM70">
        <f>IF('Pr_4.5'!AM70&gt;0,'Pr_4.5'!AM70,0)</f>
        <v>3.0060043823</v>
      </c>
      <c r="AN70">
        <f>IF('Pr_4.5'!AN70&gt;0,'Pr_4.5'!AN70,0)</f>
        <v>5.3023469115099999</v>
      </c>
      <c r="AO70">
        <f>IF('Pr_4.5'!AO70&gt;0,'Pr_4.5'!AO70,0)</f>
        <v>4.9608024096800003</v>
      </c>
      <c r="AP70">
        <f>IF('Pr_4.5'!AP70&gt;0,'Pr_4.5'!AP70,0)</f>
        <v>4.8291217891600002</v>
      </c>
      <c r="AQ70">
        <f>IF('Pr_4.5'!AQ70&gt;0,'Pr_4.5'!AQ70,0)</f>
        <v>5.2240486702600002</v>
      </c>
      <c r="AR70">
        <f>IF('Pr_4.5'!AR70&gt;0,'Pr_4.5'!AR70,0)</f>
        <v>7.1310576554400003</v>
      </c>
      <c r="AS70">
        <f>IF('Pr_4.5'!AS70&gt;0,'Pr_4.5'!AS70,0)</f>
        <v>6.84656279988</v>
      </c>
      <c r="AT70">
        <f>IF('Pr_4.5'!AT70&gt;0,'Pr_4.5'!AT70,0)</f>
        <v>6.6737115837500003</v>
      </c>
      <c r="AU70">
        <f>IF('Pr_4.5'!AU70&gt;0,'Pr_4.5'!AU70,0)</f>
        <v>5.61915821927</v>
      </c>
      <c r="AV70">
        <f>IF('Pr_4.5'!AV70&gt;0,'Pr_4.5'!AV70,0)</f>
        <v>3.40832792939</v>
      </c>
      <c r="AW70">
        <f>IF('Pr_4.5'!AW70&gt;0,'Pr_4.5'!AW70,0)</f>
        <v>7.0390917802999997</v>
      </c>
      <c r="AX70">
        <f>IF('Pr_4.5'!AX70&gt;0,'Pr_4.5'!AX70,0)</f>
        <v>6.8013675599700001</v>
      </c>
      <c r="AY70">
        <f>IF('Pr_4.5'!AY70&gt;0,'Pr_4.5'!AY70,0)</f>
        <v>5.3806530414699996</v>
      </c>
      <c r="AZ70">
        <f>IF('Pr_4.5'!AZ70&gt;0,'Pr_4.5'!AZ70,0)</f>
        <v>6.9809496094099996</v>
      </c>
      <c r="BA70">
        <f>IF('Pr_4.5'!BA70&gt;0,'Pr_4.5'!BA70,0)</f>
        <v>8.1344338795199995</v>
      </c>
      <c r="BB70">
        <f>IF('Pr_4.5'!BB70&gt;0,'Pr_4.5'!BB70,0)</f>
        <v>5.1969691409400003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f>IF('Pr_4.5'!D71&gt;0,'Pr_4.5'!D71,0)</f>
        <v>4.9153584989899999</v>
      </c>
      <c r="E71">
        <f>IF('Pr_4.5'!E71&gt;0,'Pr_4.5'!E71,0)</f>
        <v>4.62606816056</v>
      </c>
      <c r="F71">
        <f>IF('Pr_4.5'!F71&gt;0,'Pr_4.5'!F71,0)</f>
        <v>6.0598177418099999</v>
      </c>
      <c r="G71">
        <f>IF('Pr_4.5'!G71&gt;0,'Pr_4.5'!G71,0)</f>
        <v>6.51971424159</v>
      </c>
      <c r="H71">
        <f>IF('Pr_4.5'!H71&gt;0,'Pr_4.5'!H71,0)</f>
        <v>3.8512233064800001</v>
      </c>
      <c r="I71">
        <f>IF('Pr_4.5'!I71&gt;0,'Pr_4.5'!I71,0)</f>
        <v>6.3256209357299999</v>
      </c>
      <c r="J71">
        <f>IF('Pr_4.5'!J71&gt;0,'Pr_4.5'!J71,0)</f>
        <v>4.6838718258499998</v>
      </c>
      <c r="K71">
        <f>IF('Pr_4.5'!K71&gt;0,'Pr_4.5'!K71,0)</f>
        <v>4.5896190028500001</v>
      </c>
      <c r="L71">
        <f>IF('Pr_4.5'!L71&gt;0,'Pr_4.5'!L71,0)</f>
        <v>4.3358237624199996</v>
      </c>
      <c r="M71">
        <f>IF('Pr_4.5'!M71&gt;0,'Pr_4.5'!M71,0)</f>
        <v>6.3453964977100004</v>
      </c>
      <c r="N71">
        <f>IF('Pr_4.5'!N71&gt;0,'Pr_4.5'!N71,0)</f>
        <v>4.6497849569099996</v>
      </c>
      <c r="O71">
        <f>IF('Pr_4.5'!O71&gt;0,'Pr_4.5'!O71,0)</f>
        <v>6.2625370305199999</v>
      </c>
      <c r="P71">
        <f>IF('Pr_4.5'!P71&gt;0,'Pr_4.5'!P71,0)</f>
        <v>3.3684010882200002</v>
      </c>
      <c r="Q71">
        <f>IF('Pr_4.5'!Q71&gt;0,'Pr_4.5'!Q71,0)</f>
        <v>3.3427229855</v>
      </c>
      <c r="R71">
        <f>IF('Pr_4.5'!R71&gt;0,'Pr_4.5'!R71,0)</f>
        <v>9.4128978209500005</v>
      </c>
      <c r="S71">
        <f>IF('Pr_4.5'!S71&gt;0,'Pr_4.5'!S71,0)</f>
        <v>5.5705560006999999</v>
      </c>
      <c r="T71">
        <f>IF('Pr_4.5'!T71&gt;0,'Pr_4.5'!T71,0)</f>
        <v>4.8360858471499997</v>
      </c>
      <c r="U71">
        <f>IF('Pr_4.5'!U71&gt;0,'Pr_4.5'!U71,0)</f>
        <v>5.6389750877000004</v>
      </c>
      <c r="V71">
        <f>IF('Pr_4.5'!V71&gt;0,'Pr_4.5'!V71,0)</f>
        <v>7.5327102299400002</v>
      </c>
      <c r="W71">
        <f>IF('Pr_4.5'!W71&gt;0,'Pr_4.5'!W71,0)</f>
        <v>6.7655031908199996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f>IF('Pr_4.5'!AI71&gt;0,'Pr_4.5'!AI71,0)</f>
        <v>5.2142479873900003</v>
      </c>
      <c r="AJ71">
        <f>IF('Pr_4.5'!AJ71&gt;0,'Pr_4.5'!AJ71,0)</f>
        <v>2.4463408768799999</v>
      </c>
      <c r="AK71">
        <f>IF('Pr_4.5'!AK71&gt;0,'Pr_4.5'!AK71,0)</f>
        <v>6.7942107200299997</v>
      </c>
      <c r="AL71">
        <f>IF('Pr_4.5'!AL71&gt;0,'Pr_4.5'!AL71,0)</f>
        <v>7.6851531278899996</v>
      </c>
      <c r="AM71">
        <f>IF('Pr_4.5'!AM71&gt;0,'Pr_4.5'!AM71,0)</f>
        <v>3.8770451208900001</v>
      </c>
      <c r="AN71">
        <f>IF('Pr_4.5'!AN71&gt;0,'Pr_4.5'!AN71,0)</f>
        <v>5.91426122781</v>
      </c>
      <c r="AO71">
        <f>IF('Pr_4.5'!AO71&gt;0,'Pr_4.5'!AO71,0)</f>
        <v>4.0516814301900004</v>
      </c>
      <c r="AP71">
        <f>IF('Pr_4.5'!AP71&gt;0,'Pr_4.5'!AP71,0)</f>
        <v>4.6467821136299996</v>
      </c>
      <c r="AQ71">
        <f>IF('Pr_4.5'!AQ71&gt;0,'Pr_4.5'!AQ71,0)</f>
        <v>4.9629077347499999</v>
      </c>
      <c r="AR71">
        <f>IF('Pr_4.5'!AR71&gt;0,'Pr_4.5'!AR71,0)</f>
        <v>7.4678782926</v>
      </c>
      <c r="AS71">
        <f>IF('Pr_4.5'!AS71&gt;0,'Pr_4.5'!AS71,0)</f>
        <v>4.9801748945000002</v>
      </c>
      <c r="AT71">
        <f>IF('Pr_4.5'!AT71&gt;0,'Pr_4.5'!AT71,0)</f>
        <v>7.0124256235200004</v>
      </c>
      <c r="AU71">
        <f>IF('Pr_4.5'!AU71&gt;0,'Pr_4.5'!AU71,0)</f>
        <v>4.19941470878</v>
      </c>
      <c r="AV71">
        <f>IF('Pr_4.5'!AV71&gt;0,'Pr_4.5'!AV71,0)</f>
        <v>3.3453465481900002</v>
      </c>
      <c r="AW71">
        <f>IF('Pr_4.5'!AW71&gt;0,'Pr_4.5'!AW71,0)</f>
        <v>6.3241745849699997</v>
      </c>
      <c r="AX71">
        <f>IF('Pr_4.5'!AX71&gt;0,'Pr_4.5'!AX71,0)</f>
        <v>5.3933961047999999</v>
      </c>
      <c r="AY71">
        <f>IF('Pr_4.5'!AY71&gt;0,'Pr_4.5'!AY71,0)</f>
        <v>4.27760471663</v>
      </c>
      <c r="AZ71">
        <f>IF('Pr_4.5'!AZ71&gt;0,'Pr_4.5'!AZ71,0)</f>
        <v>5.9031256608099998</v>
      </c>
      <c r="BA71">
        <f>IF('Pr_4.5'!BA71&gt;0,'Pr_4.5'!BA71,0)</f>
        <v>7.0189908493299997</v>
      </c>
      <c r="BB71">
        <f>IF('Pr_4.5'!BB71&gt;0,'Pr_4.5'!BB71,0)</f>
        <v>5.7585322795499998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f>IF('Pr_4.5'!D72&gt;0,'Pr_4.5'!D72,0)</f>
        <v>5.5653901609999998</v>
      </c>
      <c r="E72">
        <f>IF('Pr_4.5'!E72&gt;0,'Pr_4.5'!E72,0)</f>
        <v>4.0237482882200002</v>
      </c>
      <c r="F72">
        <f>IF('Pr_4.5'!F72&gt;0,'Pr_4.5'!F72,0)</f>
        <v>5.6398887030799996</v>
      </c>
      <c r="G72">
        <f>IF('Pr_4.5'!G72&gt;0,'Pr_4.5'!G72,0)</f>
        <v>6.8126289791900003</v>
      </c>
      <c r="H72">
        <f>IF('Pr_4.5'!H72&gt;0,'Pr_4.5'!H72,0)</f>
        <v>3.2531654300500001</v>
      </c>
      <c r="I72">
        <f>IF('Pr_4.5'!I72&gt;0,'Pr_4.5'!I72,0)</f>
        <v>6.9147607125299997</v>
      </c>
      <c r="J72">
        <f>IF('Pr_4.5'!J72&gt;0,'Pr_4.5'!J72,0)</f>
        <v>4.6191472653999996</v>
      </c>
      <c r="K72">
        <f>IF('Pr_4.5'!K72&gt;0,'Pr_4.5'!K72,0)</f>
        <v>3.9374077126000002</v>
      </c>
      <c r="L72">
        <f>IF('Pr_4.5'!L72&gt;0,'Pr_4.5'!L72,0)</f>
        <v>4.9531873053400002</v>
      </c>
      <c r="M72">
        <f>IF('Pr_4.5'!M72&gt;0,'Pr_4.5'!M72,0)</f>
        <v>6.4552639488399999</v>
      </c>
      <c r="N72">
        <f>IF('Pr_4.5'!N72&gt;0,'Pr_4.5'!N72,0)</f>
        <v>4.2055543856500002</v>
      </c>
      <c r="O72">
        <f>IF('Pr_4.5'!O72&gt;0,'Pr_4.5'!O72,0)</f>
        <v>5.2621733836900004</v>
      </c>
      <c r="P72">
        <f>IF('Pr_4.5'!P72&gt;0,'Pr_4.5'!P72,0)</f>
        <v>5.7814335078600001</v>
      </c>
      <c r="Q72">
        <f>IF('Pr_4.5'!Q72&gt;0,'Pr_4.5'!Q72,0)</f>
        <v>3.23062679945</v>
      </c>
      <c r="R72">
        <f>IF('Pr_4.5'!R72&gt;0,'Pr_4.5'!R72,0)</f>
        <v>9.7211600912700007</v>
      </c>
      <c r="S72">
        <f>IF('Pr_4.5'!S72&gt;0,'Pr_4.5'!S72,0)</f>
        <v>5.0869231026700001</v>
      </c>
      <c r="T72">
        <f>IF('Pr_4.5'!T72&gt;0,'Pr_4.5'!T72,0)</f>
        <v>3.8159711331000001</v>
      </c>
      <c r="U72">
        <f>IF('Pr_4.5'!U72&gt;0,'Pr_4.5'!U72,0)</f>
        <v>4.5281138190699997</v>
      </c>
      <c r="V72">
        <f>IF('Pr_4.5'!V72&gt;0,'Pr_4.5'!V72,0)</f>
        <v>7.8085237695299998</v>
      </c>
      <c r="W72">
        <f>IF('Pr_4.5'!W72&gt;0,'Pr_4.5'!W72,0)</f>
        <v>6.7337388743000002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f>IF('Pr_4.5'!AI72&gt;0,'Pr_4.5'!AI72,0)</f>
        <v>5.8971936124999997</v>
      </c>
      <c r="AJ72">
        <f>IF('Pr_4.5'!AJ72&gt;0,'Pr_4.5'!AJ72,0)</f>
        <v>3.6628034146599999</v>
      </c>
      <c r="AK72">
        <f>IF('Pr_4.5'!AK72&gt;0,'Pr_4.5'!AK72,0)</f>
        <v>6.5595442008199996</v>
      </c>
      <c r="AL72">
        <f>IF('Pr_4.5'!AL72&gt;0,'Pr_4.5'!AL72,0)</f>
        <v>7.0299634824500004</v>
      </c>
      <c r="AM72">
        <f>IF('Pr_4.5'!AM72&gt;0,'Pr_4.5'!AM72,0)</f>
        <v>3.4629853868799998</v>
      </c>
      <c r="AN72">
        <f>IF('Pr_4.5'!AN72&gt;0,'Pr_4.5'!AN72,0)</f>
        <v>6.9104153631900003</v>
      </c>
      <c r="AO72">
        <f>IF('Pr_4.5'!AO72&gt;0,'Pr_4.5'!AO72,0)</f>
        <v>3.15347959623</v>
      </c>
      <c r="AP72">
        <f>IF('Pr_4.5'!AP72&gt;0,'Pr_4.5'!AP72,0)</f>
        <v>4.5197738894699997</v>
      </c>
      <c r="AQ72">
        <f>IF('Pr_4.5'!AQ72&gt;0,'Pr_4.5'!AQ72,0)</f>
        <v>3.5708768273099998</v>
      </c>
      <c r="AR72">
        <f>IF('Pr_4.5'!AR72&gt;0,'Pr_4.5'!AR72,0)</f>
        <v>5.3785069162700001</v>
      </c>
      <c r="AS72">
        <f>IF('Pr_4.5'!AS72&gt;0,'Pr_4.5'!AS72,0)</f>
        <v>3.1542356971299998</v>
      </c>
      <c r="AT72">
        <f>IF('Pr_4.5'!AT72&gt;0,'Pr_4.5'!AT72,0)</f>
        <v>7.14749638339</v>
      </c>
      <c r="AU72">
        <f>IF('Pr_4.5'!AU72&gt;0,'Pr_4.5'!AU72,0)</f>
        <v>3.5171592603300001</v>
      </c>
      <c r="AV72">
        <f>IF('Pr_4.5'!AV72&gt;0,'Pr_4.5'!AV72,0)</f>
        <v>3.2698782687299999</v>
      </c>
      <c r="AW72">
        <f>IF('Pr_4.5'!AW72&gt;0,'Pr_4.5'!AW72,0)</f>
        <v>5.8578615238599996</v>
      </c>
      <c r="AX72">
        <f>IF('Pr_4.5'!AX72&gt;0,'Pr_4.5'!AX72,0)</f>
        <v>5.0426057051799997</v>
      </c>
      <c r="AY72">
        <f>IF('Pr_4.5'!AY72&gt;0,'Pr_4.5'!AY72,0)</f>
        <v>3.7597041762600001</v>
      </c>
      <c r="AZ72">
        <f>IF('Pr_4.5'!AZ72&gt;0,'Pr_4.5'!AZ72,0)</f>
        <v>6.5362611789800003</v>
      </c>
      <c r="BA72">
        <f>IF('Pr_4.5'!BA72&gt;0,'Pr_4.5'!BA72,0)</f>
        <v>7.4576378382600002</v>
      </c>
      <c r="BB72">
        <f>IF('Pr_4.5'!BB72&gt;0,'Pr_4.5'!BB72,0)</f>
        <v>6.1560157279499998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f>IF('Pr_4.5'!D73&gt;0,'Pr_4.5'!D73,0)</f>
        <v>5.5866970649000001</v>
      </c>
      <c r="E73">
        <f>IF('Pr_4.5'!E73&gt;0,'Pr_4.5'!E73,0)</f>
        <v>3.5248441620099999</v>
      </c>
      <c r="F73">
        <f>IF('Pr_4.5'!F73&gt;0,'Pr_4.5'!F73,0)</f>
        <v>6.7689976108599996</v>
      </c>
      <c r="G73">
        <f>IF('Pr_4.5'!G73&gt;0,'Pr_4.5'!G73,0)</f>
        <v>7.3395474324999999</v>
      </c>
      <c r="H73">
        <f>IF('Pr_4.5'!H73&gt;0,'Pr_4.5'!H73,0)</f>
        <v>2.5377683376800002</v>
      </c>
      <c r="I73">
        <f>IF('Pr_4.5'!I73&gt;0,'Pr_4.5'!I73,0)</f>
        <v>6.5538220488699999</v>
      </c>
      <c r="J73">
        <f>IF('Pr_4.5'!J73&gt;0,'Pr_4.5'!J73,0)</f>
        <v>5.84323934841</v>
      </c>
      <c r="K73">
        <f>IF('Pr_4.5'!K73&gt;0,'Pr_4.5'!K73,0)</f>
        <v>4.0344618810000004</v>
      </c>
      <c r="L73">
        <f>IF('Pr_4.5'!L73&gt;0,'Pr_4.5'!L73,0)</f>
        <v>5.4012785248600004</v>
      </c>
      <c r="M73">
        <f>IF('Pr_4.5'!M73&gt;0,'Pr_4.5'!M73,0)</f>
        <v>6.5852939958599999</v>
      </c>
      <c r="N73">
        <f>IF('Pr_4.5'!N73&gt;0,'Pr_4.5'!N73,0)</f>
        <v>4.3511553213100003</v>
      </c>
      <c r="O73">
        <f>IF('Pr_4.5'!O73&gt;0,'Pr_4.5'!O73,0)</f>
        <v>4.0487996018099999</v>
      </c>
      <c r="P73">
        <f>IF('Pr_4.5'!P73&gt;0,'Pr_4.5'!P73,0)</f>
        <v>7.4773568425399999</v>
      </c>
      <c r="Q73">
        <f>IF('Pr_4.5'!Q73&gt;0,'Pr_4.5'!Q73,0)</f>
        <v>3.3240492118999998</v>
      </c>
      <c r="R73">
        <f>IF('Pr_4.5'!R73&gt;0,'Pr_4.5'!R73,0)</f>
        <v>8.1431574009100007</v>
      </c>
      <c r="S73">
        <f>IF('Pr_4.5'!S73&gt;0,'Pr_4.5'!S73,0)</f>
        <v>6.7360820755099997</v>
      </c>
      <c r="T73">
        <f>IF('Pr_4.5'!T73&gt;0,'Pr_4.5'!T73,0)</f>
        <v>4.41145353876</v>
      </c>
      <c r="U73">
        <f>IF('Pr_4.5'!U73&gt;0,'Pr_4.5'!U73,0)</f>
        <v>4.7922246719399997</v>
      </c>
      <c r="V73">
        <f>IF('Pr_4.5'!V73&gt;0,'Pr_4.5'!V73,0)</f>
        <v>6.9846506578699996</v>
      </c>
      <c r="W73">
        <f>IF('Pr_4.5'!W73&gt;0,'Pr_4.5'!W73,0)</f>
        <v>5.8622179220000001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f>IF('Pr_4.5'!AI73&gt;0,'Pr_4.5'!AI73,0)</f>
        <v>4.8693773031100003</v>
      </c>
      <c r="AJ73">
        <f>IF('Pr_4.5'!AJ73&gt;0,'Pr_4.5'!AJ73,0)</f>
        <v>3.3477768778299999</v>
      </c>
      <c r="AK73">
        <f>IF('Pr_4.5'!AK73&gt;0,'Pr_4.5'!AK73,0)</f>
        <v>6.96524960123</v>
      </c>
      <c r="AL73">
        <f>IF('Pr_4.5'!AL73&gt;0,'Pr_4.5'!AL73,0)</f>
        <v>5.0141809557699997</v>
      </c>
      <c r="AM73">
        <f>IF('Pr_4.5'!AM73&gt;0,'Pr_4.5'!AM73,0)</f>
        <v>3.1086635809800001</v>
      </c>
      <c r="AN73">
        <f>IF('Pr_4.5'!AN73&gt;0,'Pr_4.5'!AN73,0)</f>
        <v>6.1373201544400002</v>
      </c>
      <c r="AO73">
        <f>IF('Pr_4.5'!AO73&gt;0,'Pr_4.5'!AO73,0)</f>
        <v>3.3981785447799999</v>
      </c>
      <c r="AP73">
        <f>IF('Pr_4.5'!AP73&gt;0,'Pr_4.5'!AP73,0)</f>
        <v>4.1925928940399997</v>
      </c>
      <c r="AQ73">
        <f>IF('Pr_4.5'!AQ73&gt;0,'Pr_4.5'!AQ73,0)</f>
        <v>3.8444665311400001</v>
      </c>
      <c r="AR73">
        <f>IF('Pr_4.5'!AR73&gt;0,'Pr_4.5'!AR73,0)</f>
        <v>5.9608093329900003</v>
      </c>
      <c r="AS73">
        <f>IF('Pr_4.5'!AS73&gt;0,'Pr_4.5'!AS73,0)</f>
        <v>4.0578895410099998</v>
      </c>
      <c r="AT73">
        <f>IF('Pr_4.5'!AT73&gt;0,'Pr_4.5'!AT73,0)</f>
        <v>6.65793672634</v>
      </c>
      <c r="AU73">
        <f>IF('Pr_4.5'!AU73&gt;0,'Pr_4.5'!AU73,0)</f>
        <v>4.3506492217000003</v>
      </c>
      <c r="AV73">
        <f>IF('Pr_4.5'!AV73&gt;0,'Pr_4.5'!AV73,0)</f>
        <v>2.9664803758999998</v>
      </c>
      <c r="AW73">
        <f>IF('Pr_4.5'!AW73&gt;0,'Pr_4.5'!AW73,0)</f>
        <v>4.9036996652799996</v>
      </c>
      <c r="AX73">
        <f>IF('Pr_4.5'!AX73&gt;0,'Pr_4.5'!AX73,0)</f>
        <v>6.6083291266800002</v>
      </c>
      <c r="AY73">
        <f>IF('Pr_4.5'!AY73&gt;0,'Pr_4.5'!AY73,0)</f>
        <v>3.9118778759900001</v>
      </c>
      <c r="AZ73">
        <f>IF('Pr_4.5'!AZ73&gt;0,'Pr_4.5'!AZ73,0)</f>
        <v>6.8905703161199998</v>
      </c>
      <c r="BA73">
        <f>IF('Pr_4.5'!BA73&gt;0,'Pr_4.5'!BA73,0)</f>
        <v>5.1875902103799998</v>
      </c>
      <c r="BB73">
        <f>IF('Pr_4.5'!BB73&gt;0,'Pr_4.5'!BB73,0)</f>
        <v>6.9987725303900001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f>IF('Pr_4.5'!D74&gt;0,'Pr_4.5'!D74,0)</f>
        <v>5.17682978706</v>
      </c>
      <c r="E74">
        <f>IF('Pr_4.5'!E74&gt;0,'Pr_4.5'!E74,0)</f>
        <v>2.9404409577599999</v>
      </c>
      <c r="F74">
        <f>IF('Pr_4.5'!F74&gt;0,'Pr_4.5'!F74,0)</f>
        <v>5.7249714572499997</v>
      </c>
      <c r="G74">
        <f>IF('Pr_4.5'!G74&gt;0,'Pr_4.5'!G74,0)</f>
        <v>6.3592922200400004</v>
      </c>
      <c r="H74">
        <f>IF('Pr_4.5'!H74&gt;0,'Pr_4.5'!H74,0)</f>
        <v>3.90488178332</v>
      </c>
      <c r="I74">
        <f>IF('Pr_4.5'!I74&gt;0,'Pr_4.5'!I74,0)</f>
        <v>7.3066365948399996</v>
      </c>
      <c r="J74">
        <f>IF('Pr_4.5'!J74&gt;0,'Pr_4.5'!J74,0)</f>
        <v>5.4908794134900001</v>
      </c>
      <c r="K74">
        <f>IF('Pr_4.5'!K74&gt;0,'Pr_4.5'!K74,0)</f>
        <v>4.0190678273499998</v>
      </c>
      <c r="L74">
        <f>IF('Pr_4.5'!L74&gt;0,'Pr_4.5'!L74,0)</f>
        <v>5.2736052134299998</v>
      </c>
      <c r="M74">
        <f>IF('Pr_4.5'!M74&gt;0,'Pr_4.5'!M74,0)</f>
        <v>6.1485658132000003</v>
      </c>
      <c r="N74">
        <f>IF('Pr_4.5'!N74&gt;0,'Pr_4.5'!N74,0)</f>
        <v>3.2795414734800001</v>
      </c>
      <c r="O74">
        <f>IF('Pr_4.5'!O74&gt;0,'Pr_4.5'!O74,0)</f>
        <v>4.0589286693700002</v>
      </c>
      <c r="P74">
        <f>IF('Pr_4.5'!P74&gt;0,'Pr_4.5'!P74,0)</f>
        <v>4.36393850284</v>
      </c>
      <c r="Q74">
        <f>IF('Pr_4.5'!Q74&gt;0,'Pr_4.5'!Q74,0)</f>
        <v>2.6693238752399999</v>
      </c>
      <c r="R74">
        <f>IF('Pr_4.5'!R74&gt;0,'Pr_4.5'!R74,0)</f>
        <v>5.9019819484899996</v>
      </c>
      <c r="S74">
        <f>IF('Pr_4.5'!S74&gt;0,'Pr_4.5'!S74,0)</f>
        <v>5.4671610504199997</v>
      </c>
      <c r="T74">
        <f>IF('Pr_4.5'!T74&gt;0,'Pr_4.5'!T74,0)</f>
        <v>4.9286218330500002</v>
      </c>
      <c r="U74">
        <f>IF('Pr_4.5'!U74&gt;0,'Pr_4.5'!U74,0)</f>
        <v>5.5669240588699997</v>
      </c>
      <c r="V74">
        <f>IF('Pr_4.5'!V74&gt;0,'Pr_4.5'!V74,0)</f>
        <v>6.6220393188599997</v>
      </c>
      <c r="W74">
        <f>IF('Pr_4.5'!W74&gt;0,'Pr_4.5'!W74,0)</f>
        <v>5.8782727992300003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f>IF('Pr_4.5'!AI74&gt;0,'Pr_4.5'!AI74,0)</f>
        <v>4.8350348427799998</v>
      </c>
      <c r="AJ74">
        <f>IF('Pr_4.5'!AJ74&gt;0,'Pr_4.5'!AJ74,0)</f>
        <v>2.3932770885300001</v>
      </c>
      <c r="AK74">
        <f>IF('Pr_4.5'!AK74&gt;0,'Pr_4.5'!AK74,0)</f>
        <v>4.9427828034200001</v>
      </c>
      <c r="AL74">
        <f>IF('Pr_4.5'!AL74&gt;0,'Pr_4.5'!AL74,0)</f>
        <v>4.9798215727399997</v>
      </c>
      <c r="AM74">
        <f>IF('Pr_4.5'!AM74&gt;0,'Pr_4.5'!AM74,0)</f>
        <v>2.7026259980399998</v>
      </c>
      <c r="AN74">
        <f>IF('Pr_4.5'!AN74&gt;0,'Pr_4.5'!AN74,0)</f>
        <v>4.8350118459799996</v>
      </c>
      <c r="AO74">
        <f>IF('Pr_4.5'!AO74&gt;0,'Pr_4.5'!AO74,0)</f>
        <v>4.22269781406</v>
      </c>
      <c r="AP74">
        <f>IF('Pr_4.5'!AP74&gt;0,'Pr_4.5'!AP74,0)</f>
        <v>4.3955593036099998</v>
      </c>
      <c r="AQ74">
        <f>IF('Pr_4.5'!AQ74&gt;0,'Pr_4.5'!AQ74,0)</f>
        <v>3.16346515067</v>
      </c>
      <c r="AR74">
        <f>IF('Pr_4.5'!AR74&gt;0,'Pr_4.5'!AR74,0)</f>
        <v>5.4726546544000003</v>
      </c>
      <c r="AS74">
        <f>IF('Pr_4.5'!AS74&gt;0,'Pr_4.5'!AS74,0)</f>
        <v>3.8267292531299999</v>
      </c>
      <c r="AT74">
        <f>IF('Pr_4.5'!AT74&gt;0,'Pr_4.5'!AT74,0)</f>
        <v>4.9684937807000003</v>
      </c>
      <c r="AU74">
        <f>IF('Pr_4.5'!AU74&gt;0,'Pr_4.5'!AU74,0)</f>
        <v>3.7748841150999999</v>
      </c>
      <c r="AV74">
        <f>IF('Pr_4.5'!AV74&gt;0,'Pr_4.5'!AV74,0)</f>
        <v>2.8910260397999998</v>
      </c>
      <c r="AW74">
        <f>IF('Pr_4.5'!AW74&gt;0,'Pr_4.5'!AW74,0)</f>
        <v>5.1374234214500003</v>
      </c>
      <c r="AX74">
        <f>IF('Pr_4.5'!AX74&gt;0,'Pr_4.5'!AX74,0)</f>
        <v>5.0240694634500001</v>
      </c>
      <c r="AY74">
        <f>IF('Pr_4.5'!AY74&gt;0,'Pr_4.5'!AY74,0)</f>
        <v>5.1008975835500001</v>
      </c>
      <c r="AZ74">
        <f>IF('Pr_4.5'!AZ74&gt;0,'Pr_4.5'!AZ74,0)</f>
        <v>7.2016171958899999</v>
      </c>
      <c r="BA74">
        <f>IF('Pr_4.5'!BA74&gt;0,'Pr_4.5'!BA74,0)</f>
        <v>5.7193996604299997</v>
      </c>
      <c r="BB74">
        <f>IF('Pr_4.5'!BB74&gt;0,'Pr_4.5'!BB74,0)</f>
        <v>6.0219064645299998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f>IF('Pr_4.5'!D75&gt;0,'Pr_4.5'!D75,0)</f>
        <v>4.7408374356299996</v>
      </c>
      <c r="E75">
        <f>IF('Pr_4.5'!E75&gt;0,'Pr_4.5'!E75,0)</f>
        <v>1.51179125056</v>
      </c>
      <c r="F75">
        <f>IF('Pr_4.5'!F75&gt;0,'Pr_4.5'!F75,0)</f>
        <v>5.7832935615499999</v>
      </c>
      <c r="G75">
        <f>IF('Pr_4.5'!G75&gt;0,'Pr_4.5'!G75,0)</f>
        <v>6.39592644761</v>
      </c>
      <c r="H75">
        <f>IF('Pr_4.5'!H75&gt;0,'Pr_4.5'!H75,0)</f>
        <v>2.2347132194000001</v>
      </c>
      <c r="I75">
        <f>IF('Pr_4.5'!I75&gt;0,'Pr_4.5'!I75,0)</f>
        <v>7.0853063327900001</v>
      </c>
      <c r="J75">
        <f>IF('Pr_4.5'!J75&gt;0,'Pr_4.5'!J75,0)</f>
        <v>3.5963333013300001</v>
      </c>
      <c r="K75">
        <f>IF('Pr_4.5'!K75&gt;0,'Pr_4.5'!K75,0)</f>
        <v>4.0317533811199997</v>
      </c>
      <c r="L75">
        <f>IF('Pr_4.5'!L75&gt;0,'Pr_4.5'!L75,0)</f>
        <v>6.0434428730300001</v>
      </c>
      <c r="M75">
        <f>IF('Pr_4.5'!M75&gt;0,'Pr_4.5'!M75,0)</f>
        <v>4.5765794981100001</v>
      </c>
      <c r="N75">
        <f>IF('Pr_4.5'!N75&gt;0,'Pr_4.5'!N75,0)</f>
        <v>3.2536456252599999</v>
      </c>
      <c r="O75">
        <f>IF('Pr_4.5'!O75&gt;0,'Pr_4.5'!O75,0)</f>
        <v>4.7120951602799996</v>
      </c>
      <c r="P75">
        <f>IF('Pr_4.5'!P75&gt;0,'Pr_4.5'!P75,0)</f>
        <v>3.51561869868</v>
      </c>
      <c r="Q75">
        <f>IF('Pr_4.5'!Q75&gt;0,'Pr_4.5'!Q75,0)</f>
        <v>2.5578954410699999</v>
      </c>
      <c r="R75">
        <f>IF('Pr_4.5'!R75&gt;0,'Pr_4.5'!R75,0)</f>
        <v>4.8225888761900002</v>
      </c>
      <c r="S75">
        <f>IF('Pr_4.5'!S75&gt;0,'Pr_4.5'!S75,0)</f>
        <v>4.7834972889999996</v>
      </c>
      <c r="T75">
        <f>IF('Pr_4.5'!T75&gt;0,'Pr_4.5'!T75,0)</f>
        <v>4.6644053532800003</v>
      </c>
      <c r="U75">
        <f>IF('Pr_4.5'!U75&gt;0,'Pr_4.5'!U75,0)</f>
        <v>5.7176100355099999</v>
      </c>
      <c r="V75">
        <f>IF('Pr_4.5'!V75&gt;0,'Pr_4.5'!V75,0)</f>
        <v>6.0619107545700004</v>
      </c>
      <c r="W75">
        <f>IF('Pr_4.5'!W75&gt;0,'Pr_4.5'!W75,0)</f>
        <v>6.2594075255200003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f>IF('Pr_4.5'!AI75&gt;0,'Pr_4.5'!AI75,0)</f>
        <v>4.04762216567</v>
      </c>
      <c r="AJ75">
        <f>IF('Pr_4.5'!AJ75&gt;0,'Pr_4.5'!AJ75,0)</f>
        <v>1.5054014362699999</v>
      </c>
      <c r="AK75">
        <f>IF('Pr_4.5'!AK75&gt;0,'Pr_4.5'!AK75,0)</f>
        <v>5.3415181459600003</v>
      </c>
      <c r="AL75">
        <f>IF('Pr_4.5'!AL75&gt;0,'Pr_4.5'!AL75,0)</f>
        <v>5.7316691977699996</v>
      </c>
      <c r="AM75">
        <f>IF('Pr_4.5'!AM75&gt;0,'Pr_4.5'!AM75,0)</f>
        <v>3.7999137694599998</v>
      </c>
      <c r="AN75">
        <f>IF('Pr_4.5'!AN75&gt;0,'Pr_4.5'!AN75,0)</f>
        <v>5.3650290610000004</v>
      </c>
      <c r="AO75">
        <f>IF('Pr_4.5'!AO75&gt;0,'Pr_4.5'!AO75,0)</f>
        <v>3.1221679027399998</v>
      </c>
      <c r="AP75">
        <f>IF('Pr_4.5'!AP75&gt;0,'Pr_4.5'!AP75,0)</f>
        <v>4.6263808091499996</v>
      </c>
      <c r="AQ75">
        <f>IF('Pr_4.5'!AQ75&gt;0,'Pr_4.5'!AQ75,0)</f>
        <v>3.67612577448</v>
      </c>
      <c r="AR75">
        <f>IF('Pr_4.5'!AR75&gt;0,'Pr_4.5'!AR75,0)</f>
        <v>6.1375444377099999</v>
      </c>
      <c r="AS75">
        <f>IF('Pr_4.5'!AS75&gt;0,'Pr_4.5'!AS75,0)</f>
        <v>4.1997604062300002</v>
      </c>
      <c r="AT75">
        <f>IF('Pr_4.5'!AT75&gt;0,'Pr_4.5'!AT75,0)</f>
        <v>5.7325757265100004</v>
      </c>
      <c r="AU75">
        <f>IF('Pr_4.5'!AU75&gt;0,'Pr_4.5'!AU75,0)</f>
        <v>2.80236833828</v>
      </c>
      <c r="AV75">
        <f>IF('Pr_4.5'!AV75&gt;0,'Pr_4.5'!AV75,0)</f>
        <v>2.63970182084</v>
      </c>
      <c r="AW75">
        <f>IF('Pr_4.5'!AW75&gt;0,'Pr_4.5'!AW75,0)</f>
        <v>4.49769586714</v>
      </c>
      <c r="AX75">
        <f>IF('Pr_4.5'!AX75&gt;0,'Pr_4.5'!AX75,0)</f>
        <v>4.2467196217899996</v>
      </c>
      <c r="AY75">
        <f>IF('Pr_4.5'!AY75&gt;0,'Pr_4.5'!AY75,0)</f>
        <v>5.4372700262400002</v>
      </c>
      <c r="AZ75">
        <f>IF('Pr_4.5'!AZ75&gt;0,'Pr_4.5'!AZ75,0)</f>
        <v>7.5130592957399998</v>
      </c>
      <c r="BA75">
        <f>IF('Pr_4.5'!BA75&gt;0,'Pr_4.5'!BA75,0)</f>
        <v>4.6852674465100002</v>
      </c>
      <c r="BB75">
        <f>IF('Pr_4.5'!BB75&gt;0,'Pr_4.5'!BB75,0)</f>
        <v>5.0976317344400002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f>IF('Pr_4.5'!D76&gt;0,'Pr_4.5'!D76,0)</f>
        <v>4.33150226389</v>
      </c>
      <c r="E76">
        <f>IF('Pr_4.5'!E76&gt;0,'Pr_4.5'!E76,0)</f>
        <v>1.85930949275</v>
      </c>
      <c r="F76">
        <f>IF('Pr_4.5'!F76&gt;0,'Pr_4.5'!F76,0)</f>
        <v>4.9504900132799996</v>
      </c>
      <c r="G76">
        <f>IF('Pr_4.5'!G76&gt;0,'Pr_4.5'!G76,0)</f>
        <v>6.9063307799300002</v>
      </c>
      <c r="H76">
        <f>IF('Pr_4.5'!H76&gt;0,'Pr_4.5'!H76,0)</f>
        <v>1.6451071664500001</v>
      </c>
      <c r="I76">
        <f>IF('Pr_4.5'!I76&gt;0,'Pr_4.5'!I76,0)</f>
        <v>6.07981999239</v>
      </c>
      <c r="J76">
        <f>IF('Pr_4.5'!J76&gt;0,'Pr_4.5'!J76,0)</f>
        <v>5.1875629648999997</v>
      </c>
      <c r="K76">
        <f>IF('Pr_4.5'!K76&gt;0,'Pr_4.5'!K76,0)</f>
        <v>4.2521605023699998</v>
      </c>
      <c r="L76">
        <f>IF('Pr_4.5'!L76&gt;0,'Pr_4.5'!L76,0)</f>
        <v>3.9647746009299998</v>
      </c>
      <c r="M76">
        <f>IF('Pr_4.5'!M76&gt;0,'Pr_4.5'!M76,0)</f>
        <v>5.0649428866199999</v>
      </c>
      <c r="N76">
        <f>IF('Pr_4.5'!N76&gt;0,'Pr_4.5'!N76,0)</f>
        <v>3.4754739992100001</v>
      </c>
      <c r="O76">
        <f>IF('Pr_4.5'!O76&gt;0,'Pr_4.5'!O76,0)</f>
        <v>5.8566994077799999</v>
      </c>
      <c r="P76">
        <f>IF('Pr_4.5'!P76&gt;0,'Pr_4.5'!P76,0)</f>
        <v>2.8994497639699999</v>
      </c>
      <c r="Q76">
        <f>IF('Pr_4.5'!Q76&gt;0,'Pr_4.5'!Q76,0)</f>
        <v>3.1041769644800001</v>
      </c>
      <c r="R76">
        <f>IF('Pr_4.5'!R76&gt;0,'Pr_4.5'!R76,0)</f>
        <v>5.2759239687099999</v>
      </c>
      <c r="S76">
        <f>IF('Pr_4.5'!S76&gt;0,'Pr_4.5'!S76,0)</f>
        <v>4.3181562280800003</v>
      </c>
      <c r="T76">
        <f>IF('Pr_4.5'!T76&gt;0,'Pr_4.5'!T76,0)</f>
        <v>4.2278534536799999</v>
      </c>
      <c r="U76">
        <f>IF('Pr_4.5'!U76&gt;0,'Pr_4.5'!U76,0)</f>
        <v>4.50266260205</v>
      </c>
      <c r="V76">
        <f>IF('Pr_4.5'!V76&gt;0,'Pr_4.5'!V76,0)</f>
        <v>6.4479777622899999</v>
      </c>
      <c r="W76">
        <f>IF('Pr_4.5'!W76&gt;0,'Pr_4.5'!W76,0)</f>
        <v>6.4684070225400001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f>IF('Pr_4.5'!AI76&gt;0,'Pr_4.5'!AI76,0)</f>
        <v>3.7957670223900002</v>
      </c>
      <c r="AJ76">
        <f>IF('Pr_4.5'!AJ76&gt;0,'Pr_4.5'!AJ76,0)</f>
        <v>1.6736112568999999</v>
      </c>
      <c r="AK76">
        <f>IF('Pr_4.5'!AK76&gt;0,'Pr_4.5'!AK76,0)</f>
        <v>6.1847903734700003</v>
      </c>
      <c r="AL76">
        <f>IF('Pr_4.5'!AL76&gt;0,'Pr_4.5'!AL76,0)</f>
        <v>4.4357376348599997</v>
      </c>
      <c r="AM76">
        <f>IF('Pr_4.5'!AM76&gt;0,'Pr_4.5'!AM76,0)</f>
        <v>3.2844106631900001</v>
      </c>
      <c r="AN76">
        <f>IF('Pr_4.5'!AN76&gt;0,'Pr_4.5'!AN76,0)</f>
        <v>5.3857577753300001</v>
      </c>
      <c r="AO76">
        <f>IF('Pr_4.5'!AO76&gt;0,'Pr_4.5'!AO76,0)</f>
        <v>4.4182177441699997</v>
      </c>
      <c r="AP76">
        <f>IF('Pr_4.5'!AP76&gt;0,'Pr_4.5'!AP76,0)</f>
        <v>4.3982826274800004</v>
      </c>
      <c r="AQ76">
        <f>IF('Pr_4.5'!AQ76&gt;0,'Pr_4.5'!AQ76,0)</f>
        <v>3.2535835086199998</v>
      </c>
      <c r="AR76">
        <f>IF('Pr_4.5'!AR76&gt;0,'Pr_4.5'!AR76,0)</f>
        <v>6.27026042419</v>
      </c>
      <c r="AS76">
        <f>IF('Pr_4.5'!AS76&gt;0,'Pr_4.5'!AS76,0)</f>
        <v>5.0071451305199997</v>
      </c>
      <c r="AT76">
        <f>IF('Pr_4.5'!AT76&gt;0,'Pr_4.5'!AT76,0)</f>
        <v>4.6676177514599999</v>
      </c>
      <c r="AU76">
        <f>IF('Pr_4.5'!AU76&gt;0,'Pr_4.5'!AU76,0)</f>
        <v>2.5832330901799998</v>
      </c>
      <c r="AV76">
        <f>IF('Pr_4.5'!AV76&gt;0,'Pr_4.5'!AV76,0)</f>
        <v>2.3197460860799999</v>
      </c>
      <c r="AW76">
        <f>IF('Pr_4.5'!AW76&gt;0,'Pr_4.5'!AW76,0)</f>
        <v>3.62901847987</v>
      </c>
      <c r="AX76">
        <f>IF('Pr_4.5'!AX76&gt;0,'Pr_4.5'!AX76,0)</f>
        <v>4.4088746274200004</v>
      </c>
      <c r="AY76">
        <f>IF('Pr_4.5'!AY76&gt;0,'Pr_4.5'!AY76,0)</f>
        <v>3.9154171263599999</v>
      </c>
      <c r="AZ76">
        <f>IF('Pr_4.5'!AZ76&gt;0,'Pr_4.5'!AZ76,0)</f>
        <v>5.7215909723099996</v>
      </c>
      <c r="BA76">
        <f>IF('Pr_4.5'!BA76&gt;0,'Pr_4.5'!BA76,0)</f>
        <v>3.7658308011199999</v>
      </c>
      <c r="BB76">
        <f>IF('Pr_4.5'!BB76&gt;0,'Pr_4.5'!BB76,0)</f>
        <v>5.3602488206299999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f>IF('Pr_4.5'!D77&gt;0,'Pr_4.5'!D77,0)</f>
        <v>4.4189105153100003</v>
      </c>
      <c r="E77">
        <f>IF('Pr_4.5'!E77&gt;0,'Pr_4.5'!E77,0)</f>
        <v>2.5170618631099999</v>
      </c>
      <c r="F77">
        <f>IF('Pr_4.5'!F77&gt;0,'Pr_4.5'!F77,0)</f>
        <v>4.3570747861600001</v>
      </c>
      <c r="G77">
        <f>IF('Pr_4.5'!G77&gt;0,'Pr_4.5'!G77,0)</f>
        <v>5.4439105576499998</v>
      </c>
      <c r="H77">
        <f>IF('Pr_4.5'!H77&gt;0,'Pr_4.5'!H77,0)</f>
        <v>1.70831975493</v>
      </c>
      <c r="I77">
        <f>IF('Pr_4.5'!I77&gt;0,'Pr_4.5'!I77,0)</f>
        <v>5.4175298147299999</v>
      </c>
      <c r="J77">
        <f>IF('Pr_4.5'!J77&gt;0,'Pr_4.5'!J77,0)</f>
        <v>7.5098958164400003</v>
      </c>
      <c r="K77">
        <f>IF('Pr_4.5'!K77&gt;0,'Pr_4.5'!K77,0)</f>
        <v>4.4744562388900002</v>
      </c>
      <c r="L77">
        <f>IF('Pr_4.5'!L77&gt;0,'Pr_4.5'!L77,0)</f>
        <v>3.9838530261199998</v>
      </c>
      <c r="M77">
        <f>IF('Pr_4.5'!M77&gt;0,'Pr_4.5'!M77,0)</f>
        <v>6.2442272214400001</v>
      </c>
      <c r="N77">
        <f>IF('Pr_4.5'!N77&gt;0,'Pr_4.5'!N77,0)</f>
        <v>4.3616063826099998</v>
      </c>
      <c r="O77">
        <f>IF('Pr_4.5'!O77&gt;0,'Pr_4.5'!O77,0)</f>
        <v>3.4725356411599999</v>
      </c>
      <c r="P77">
        <f>IF('Pr_4.5'!P77&gt;0,'Pr_4.5'!P77,0)</f>
        <v>4.0399099236399998</v>
      </c>
      <c r="Q77">
        <f>IF('Pr_4.5'!Q77&gt;0,'Pr_4.5'!Q77,0)</f>
        <v>4.0612407371100003</v>
      </c>
      <c r="R77">
        <f>IF('Pr_4.5'!R77&gt;0,'Pr_4.5'!R77,0)</f>
        <v>5.3053457496799998</v>
      </c>
      <c r="S77">
        <f>IF('Pr_4.5'!S77&gt;0,'Pr_4.5'!S77,0)</f>
        <v>5.0544450847800002</v>
      </c>
      <c r="T77">
        <f>IF('Pr_4.5'!T77&gt;0,'Pr_4.5'!T77,0)</f>
        <v>3.2939656214799999</v>
      </c>
      <c r="U77">
        <f>IF('Pr_4.5'!U77&gt;0,'Pr_4.5'!U77,0)</f>
        <v>4.2540032781099999</v>
      </c>
      <c r="V77">
        <f>IF('Pr_4.5'!V77&gt;0,'Pr_4.5'!V77,0)</f>
        <v>6.9783702012099997</v>
      </c>
      <c r="W77">
        <f>IF('Pr_4.5'!W77&gt;0,'Pr_4.5'!W77,0)</f>
        <v>6.1594578813999998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f>IF('Pr_4.5'!AI77&gt;0,'Pr_4.5'!AI77,0)</f>
        <v>4.02309773041</v>
      </c>
      <c r="AJ77">
        <f>IF('Pr_4.5'!AJ77&gt;0,'Pr_4.5'!AJ77,0)</f>
        <v>2.0017435035600002</v>
      </c>
      <c r="AK77">
        <f>IF('Pr_4.5'!AK77&gt;0,'Pr_4.5'!AK77,0)</f>
        <v>5.6795275457400001</v>
      </c>
      <c r="AL77">
        <f>IF('Pr_4.5'!AL77&gt;0,'Pr_4.5'!AL77,0)</f>
        <v>4.2581201767500003</v>
      </c>
      <c r="AM77">
        <f>IF('Pr_4.5'!AM77&gt;0,'Pr_4.5'!AM77,0)</f>
        <v>2.4822022651800002</v>
      </c>
      <c r="AN77">
        <f>IF('Pr_4.5'!AN77&gt;0,'Pr_4.5'!AN77,0)</f>
        <v>5.4899831942899997</v>
      </c>
      <c r="AO77">
        <f>IF('Pr_4.5'!AO77&gt;0,'Pr_4.5'!AO77,0)</f>
        <v>6.7479093932999996</v>
      </c>
      <c r="AP77">
        <f>IF('Pr_4.5'!AP77&gt;0,'Pr_4.5'!AP77,0)</f>
        <v>4.6954942608700003</v>
      </c>
      <c r="AQ77">
        <f>IF('Pr_4.5'!AQ77&gt;0,'Pr_4.5'!AQ77,0)</f>
        <v>2.5348025297999999</v>
      </c>
      <c r="AR77">
        <f>IF('Pr_4.5'!AR77&gt;0,'Pr_4.5'!AR77,0)</f>
        <v>6.2345014175199998</v>
      </c>
      <c r="AS77">
        <f>IF('Pr_4.5'!AS77&gt;0,'Pr_4.5'!AS77,0)</f>
        <v>4.39167835749</v>
      </c>
      <c r="AT77">
        <f>IF('Pr_4.5'!AT77&gt;0,'Pr_4.5'!AT77,0)</f>
        <v>4.1213510688200001</v>
      </c>
      <c r="AU77">
        <f>IF('Pr_4.5'!AU77&gt;0,'Pr_4.5'!AU77,0)</f>
        <v>2.1116789890800001</v>
      </c>
      <c r="AV77">
        <f>IF('Pr_4.5'!AV77&gt;0,'Pr_4.5'!AV77,0)</f>
        <v>2.3513761688899999</v>
      </c>
      <c r="AW77">
        <f>IF('Pr_4.5'!AW77&gt;0,'Pr_4.5'!AW77,0)</f>
        <v>3.1072551050400001</v>
      </c>
      <c r="AX77">
        <f>IF('Pr_4.5'!AX77&gt;0,'Pr_4.5'!AX77,0)</f>
        <v>3.9425880660199999</v>
      </c>
      <c r="AY77">
        <f>IF('Pr_4.5'!AY77&gt;0,'Pr_4.5'!AY77,0)</f>
        <v>3.8965833948499999</v>
      </c>
      <c r="AZ77">
        <f>IF('Pr_4.5'!AZ77&gt;0,'Pr_4.5'!AZ77,0)</f>
        <v>5.1505115898899998</v>
      </c>
      <c r="BA77">
        <f>IF('Pr_4.5'!BA77&gt;0,'Pr_4.5'!BA77,0)</f>
        <v>3.7276790525700001</v>
      </c>
      <c r="BB77">
        <f>IF('Pr_4.5'!BB77&gt;0,'Pr_4.5'!BB77,0)</f>
        <v>6.3539173928099997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f>IF('Pr_4.5'!D78&gt;0,'Pr_4.5'!D78,0)</f>
        <v>3.9375232234399999</v>
      </c>
      <c r="E78">
        <f>IF('Pr_4.5'!E78&gt;0,'Pr_4.5'!E78,0)</f>
        <v>2.0190085089499998</v>
      </c>
      <c r="F78">
        <f>IF('Pr_4.5'!F78&gt;0,'Pr_4.5'!F78,0)</f>
        <v>4.5313716697100004</v>
      </c>
      <c r="G78">
        <f>IF('Pr_4.5'!G78&gt;0,'Pr_4.5'!G78,0)</f>
        <v>5.0845567998299996</v>
      </c>
      <c r="H78">
        <f>IF('Pr_4.5'!H78&gt;0,'Pr_4.5'!H78,0)</f>
        <v>1.277644993</v>
      </c>
      <c r="I78">
        <f>IF('Pr_4.5'!I78&gt;0,'Pr_4.5'!I78,0)</f>
        <v>5.9835481772400003</v>
      </c>
      <c r="J78">
        <f>IF('Pr_4.5'!J78&gt;0,'Pr_4.5'!J78,0)</f>
        <v>4.5045050224400001</v>
      </c>
      <c r="K78">
        <f>IF('Pr_4.5'!K78&gt;0,'Pr_4.5'!K78,0)</f>
        <v>3.7428038260699998</v>
      </c>
      <c r="L78">
        <f>IF('Pr_4.5'!L78&gt;0,'Pr_4.5'!L78,0)</f>
        <v>4.6481340751099998</v>
      </c>
      <c r="M78">
        <f>IF('Pr_4.5'!M78&gt;0,'Pr_4.5'!M78,0)</f>
        <v>5.1858961258000003</v>
      </c>
      <c r="N78">
        <f>IF('Pr_4.5'!N78&gt;0,'Pr_4.5'!N78,0)</f>
        <v>5.6084408890899997</v>
      </c>
      <c r="O78">
        <f>IF('Pr_4.5'!O78&gt;0,'Pr_4.5'!O78,0)</f>
        <v>3.3548545589700001</v>
      </c>
      <c r="P78">
        <f>IF('Pr_4.5'!P78&gt;0,'Pr_4.5'!P78,0)</f>
        <v>4.2734794580999997</v>
      </c>
      <c r="Q78">
        <f>IF('Pr_4.5'!Q78&gt;0,'Pr_4.5'!Q78,0)</f>
        <v>3.1867027346999999</v>
      </c>
      <c r="R78">
        <f>IF('Pr_4.5'!R78&gt;0,'Pr_4.5'!R78,0)</f>
        <v>4.1016948791700001</v>
      </c>
      <c r="S78">
        <f>IF('Pr_4.5'!S78&gt;0,'Pr_4.5'!S78,0)</f>
        <v>3.3884398435400001</v>
      </c>
      <c r="T78">
        <f>IF('Pr_4.5'!T78&gt;0,'Pr_4.5'!T78,0)</f>
        <v>2.8298206694900001</v>
      </c>
      <c r="U78">
        <f>IF('Pr_4.5'!U78&gt;0,'Pr_4.5'!U78,0)</f>
        <v>6.2609829353000004</v>
      </c>
      <c r="V78">
        <f>IF('Pr_4.5'!V78&gt;0,'Pr_4.5'!V78,0)</f>
        <v>7.6091053951100003</v>
      </c>
      <c r="W78">
        <f>IF('Pr_4.5'!W78&gt;0,'Pr_4.5'!W78,0)</f>
        <v>7.4289207890800002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f>IF('Pr_4.5'!AI78&gt;0,'Pr_4.5'!AI78,0)</f>
        <v>3.3199537659899998</v>
      </c>
      <c r="AJ78">
        <f>IF('Pr_4.5'!AJ78&gt;0,'Pr_4.5'!AJ78,0)</f>
        <v>2.03693004994</v>
      </c>
      <c r="AK78">
        <f>IF('Pr_4.5'!AK78&gt;0,'Pr_4.5'!AK78,0)</f>
        <v>4.3111819754200003</v>
      </c>
      <c r="AL78">
        <f>IF('Pr_4.5'!AL78&gt;0,'Pr_4.5'!AL78,0)</f>
        <v>6.7426802870799998</v>
      </c>
      <c r="AM78">
        <f>IF('Pr_4.5'!AM78&gt;0,'Pr_4.5'!AM78,0)</f>
        <v>2.11329748586</v>
      </c>
      <c r="AN78">
        <f>IF('Pr_4.5'!AN78&gt;0,'Pr_4.5'!AN78,0)</f>
        <v>5.49789618341</v>
      </c>
      <c r="AO78">
        <f>IF('Pr_4.5'!AO78&gt;0,'Pr_4.5'!AO78,0)</f>
        <v>4.0553944450400001</v>
      </c>
      <c r="AP78">
        <f>IF('Pr_4.5'!AP78&gt;0,'Pr_4.5'!AP78,0)</f>
        <v>4.0048217766100001</v>
      </c>
      <c r="AQ78">
        <f>IF('Pr_4.5'!AQ78&gt;0,'Pr_4.5'!AQ78,0)</f>
        <v>2.9741507131499998</v>
      </c>
      <c r="AR78">
        <f>IF('Pr_4.5'!AR78&gt;0,'Pr_4.5'!AR78,0)</f>
        <v>5.4167905691499998</v>
      </c>
      <c r="AS78">
        <f>IF('Pr_4.5'!AS78&gt;0,'Pr_4.5'!AS78,0)</f>
        <v>6.0220639728099998</v>
      </c>
      <c r="AT78">
        <f>IF('Pr_4.5'!AT78&gt;0,'Pr_4.5'!AT78,0)</f>
        <v>5.1935150618700003</v>
      </c>
      <c r="AU78">
        <f>IF('Pr_4.5'!AU78&gt;0,'Pr_4.5'!AU78,0)</f>
        <v>2.2525194215800002</v>
      </c>
      <c r="AV78">
        <f>IF('Pr_4.5'!AV78&gt;0,'Pr_4.5'!AV78,0)</f>
        <v>2.9281764265599999</v>
      </c>
      <c r="AW78">
        <f>IF('Pr_4.5'!AW78&gt;0,'Pr_4.5'!AW78,0)</f>
        <v>2.80675203291</v>
      </c>
      <c r="AX78">
        <f>IF('Pr_4.5'!AX78&gt;0,'Pr_4.5'!AX78,0)</f>
        <v>4.89334028664</v>
      </c>
      <c r="AY78">
        <f>IF('Pr_4.5'!AY78&gt;0,'Pr_4.5'!AY78,0)</f>
        <v>3.5173646438700001</v>
      </c>
      <c r="AZ78">
        <f>IF('Pr_4.5'!AZ78&gt;0,'Pr_4.5'!AZ78,0)</f>
        <v>4.23974332468</v>
      </c>
      <c r="BA78">
        <f>IF('Pr_4.5'!BA78&gt;0,'Pr_4.5'!BA78,0)</f>
        <v>4.6072708208900002</v>
      </c>
      <c r="BB78">
        <f>IF('Pr_4.5'!BB78&gt;0,'Pr_4.5'!BB78,0)</f>
        <v>6.7593331625499999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f>IF('Pr_4.5'!D79&gt;0,'Pr_4.5'!D79,0)</f>
        <v>4.4996195518400004</v>
      </c>
      <c r="E79">
        <f>IF('Pr_4.5'!E79&gt;0,'Pr_4.5'!E79,0)</f>
        <v>3.35755859468</v>
      </c>
      <c r="F79">
        <f>IF('Pr_4.5'!F79&gt;0,'Pr_4.5'!F79,0)</f>
        <v>5.0625466993700003</v>
      </c>
      <c r="G79">
        <f>IF('Pr_4.5'!G79&gt;0,'Pr_4.5'!G79,0)</f>
        <v>4.4252080645299996</v>
      </c>
      <c r="H79">
        <f>IF('Pr_4.5'!H79&gt;0,'Pr_4.5'!H79,0)</f>
        <v>1.77588845178</v>
      </c>
      <c r="I79">
        <f>IF('Pr_4.5'!I79&gt;0,'Pr_4.5'!I79,0)</f>
        <v>4.9834122901800004</v>
      </c>
      <c r="J79">
        <f>IF('Pr_4.5'!J79&gt;0,'Pr_4.5'!J79,0)</f>
        <v>4.5932743896700003</v>
      </c>
      <c r="K79">
        <f>IF('Pr_4.5'!K79&gt;0,'Pr_4.5'!K79,0)</f>
        <v>3.2978001559700001</v>
      </c>
      <c r="L79">
        <f>IF('Pr_4.5'!L79&gt;0,'Pr_4.5'!L79,0)</f>
        <v>4.4530947554999996</v>
      </c>
      <c r="M79">
        <f>IF('Pr_4.5'!M79&gt;0,'Pr_4.5'!M79,0)</f>
        <v>5.6323878523599999</v>
      </c>
      <c r="N79">
        <f>IF('Pr_4.5'!N79&gt;0,'Pr_4.5'!N79,0)</f>
        <v>8.6493395243200002</v>
      </c>
      <c r="O79">
        <f>IF('Pr_4.5'!O79&gt;0,'Pr_4.5'!O79,0)</f>
        <v>3.6195358903599999</v>
      </c>
      <c r="P79">
        <f>IF('Pr_4.5'!P79&gt;0,'Pr_4.5'!P79,0)</f>
        <v>3.68792978889</v>
      </c>
      <c r="Q79">
        <f>IF('Pr_4.5'!Q79&gt;0,'Pr_4.5'!Q79,0)</f>
        <v>2.6872637904899999</v>
      </c>
      <c r="R79">
        <f>IF('Pr_4.5'!R79&gt;0,'Pr_4.5'!R79,0)</f>
        <v>3.8337759882800002</v>
      </c>
      <c r="S79">
        <f>IF('Pr_4.5'!S79&gt;0,'Pr_4.5'!S79,0)</f>
        <v>3.3765854123699999</v>
      </c>
      <c r="T79">
        <f>IF('Pr_4.5'!T79&gt;0,'Pr_4.5'!T79,0)</f>
        <v>2.2794130833800001</v>
      </c>
      <c r="U79">
        <f>IF('Pr_4.5'!U79&gt;0,'Pr_4.5'!U79,0)</f>
        <v>5.3940313056899996</v>
      </c>
      <c r="V79">
        <f>IF('Pr_4.5'!V79&gt;0,'Pr_4.5'!V79,0)</f>
        <v>5.7172262200799997</v>
      </c>
      <c r="W79">
        <f>IF('Pr_4.5'!W79&gt;0,'Pr_4.5'!W79,0)</f>
        <v>5.6218514943900004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f>IF('Pr_4.5'!AI79&gt;0,'Pr_4.5'!AI79,0)</f>
        <v>3.4137326401200001</v>
      </c>
      <c r="AJ79">
        <f>IF('Pr_4.5'!AJ79&gt;0,'Pr_4.5'!AJ79,0)</f>
        <v>2.5219999481499999</v>
      </c>
      <c r="AK79">
        <f>IF('Pr_4.5'!AK79&gt;0,'Pr_4.5'!AK79,0)</f>
        <v>4.63442827167</v>
      </c>
      <c r="AL79">
        <f>IF('Pr_4.5'!AL79&gt;0,'Pr_4.5'!AL79,0)</f>
        <v>6.3793851115900004</v>
      </c>
      <c r="AM79">
        <f>IF('Pr_4.5'!AM79&gt;0,'Pr_4.5'!AM79,0)</f>
        <v>2.1637146880599998</v>
      </c>
      <c r="AN79">
        <f>IF('Pr_4.5'!AN79&gt;0,'Pr_4.5'!AN79,0)</f>
        <v>5.5271028212199997</v>
      </c>
      <c r="AO79">
        <f>IF('Pr_4.5'!AO79&gt;0,'Pr_4.5'!AO79,0)</f>
        <v>4.4662905431300004</v>
      </c>
      <c r="AP79">
        <f>IF('Pr_4.5'!AP79&gt;0,'Pr_4.5'!AP79,0)</f>
        <v>3.9897119191799999</v>
      </c>
      <c r="AQ79">
        <f>IF('Pr_4.5'!AQ79&gt;0,'Pr_4.5'!AQ79,0)</f>
        <v>4.8305620828000002</v>
      </c>
      <c r="AR79">
        <f>IF('Pr_4.5'!AR79&gt;0,'Pr_4.5'!AR79,0)</f>
        <v>5.9979929528699998</v>
      </c>
      <c r="AS79">
        <f>IF('Pr_4.5'!AS79&gt;0,'Pr_4.5'!AS79,0)</f>
        <v>8.0165496402199992</v>
      </c>
      <c r="AT79">
        <f>IF('Pr_4.5'!AT79&gt;0,'Pr_4.5'!AT79,0)</f>
        <v>4.49541883815</v>
      </c>
      <c r="AU79">
        <f>IF('Pr_4.5'!AU79&gt;0,'Pr_4.5'!AU79,0)</f>
        <v>2.1006347542500001</v>
      </c>
      <c r="AV79">
        <f>IF('Pr_4.5'!AV79&gt;0,'Pr_4.5'!AV79,0)</f>
        <v>2.8218401550799999</v>
      </c>
      <c r="AW79">
        <f>IF('Pr_4.5'!AW79&gt;0,'Pr_4.5'!AW79,0)</f>
        <v>2.4818604120200001</v>
      </c>
      <c r="AX79">
        <f>IF('Pr_4.5'!AX79&gt;0,'Pr_4.5'!AX79,0)</f>
        <v>5.82636840216</v>
      </c>
      <c r="AY79">
        <f>IF('Pr_4.5'!AY79&gt;0,'Pr_4.5'!AY79,0)</f>
        <v>2.2349460845200002</v>
      </c>
      <c r="AZ79">
        <f>IF('Pr_4.5'!AZ79&gt;0,'Pr_4.5'!AZ79,0)</f>
        <v>4.2099920637899997</v>
      </c>
      <c r="BA79">
        <f>IF('Pr_4.5'!BA79&gt;0,'Pr_4.5'!BA79,0)</f>
        <v>4.2035346388999999</v>
      </c>
      <c r="BB79">
        <f>IF('Pr_4.5'!BB79&gt;0,'Pr_4.5'!BB79,0)</f>
        <v>6.1579226884500002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f>IF('Pr_4.5'!D80&gt;0,'Pr_4.5'!D80,0)</f>
        <v>3.89061455589</v>
      </c>
      <c r="E80">
        <f>IF('Pr_4.5'!E80&gt;0,'Pr_4.5'!E80,0)</f>
        <v>2.4695922474000001</v>
      </c>
      <c r="F80">
        <f>IF('Pr_4.5'!F80&gt;0,'Pr_4.5'!F80,0)</f>
        <v>5.6272211295299996</v>
      </c>
      <c r="G80">
        <f>IF('Pr_4.5'!G80&gt;0,'Pr_4.5'!G80,0)</f>
        <v>4.2598873467400002</v>
      </c>
      <c r="H80">
        <f>IF('Pr_4.5'!H80&gt;0,'Pr_4.5'!H80,0)</f>
        <v>2.5021150531099998</v>
      </c>
      <c r="I80">
        <f>IF('Pr_4.5'!I80&gt;0,'Pr_4.5'!I80,0)</f>
        <v>4.22446693881</v>
      </c>
      <c r="J80">
        <f>IF('Pr_4.5'!J80&gt;0,'Pr_4.5'!J80,0)</f>
        <v>3.1912102401400002</v>
      </c>
      <c r="K80">
        <f>IF('Pr_4.5'!K80&gt;0,'Pr_4.5'!K80,0)</f>
        <v>2.9362862249899999</v>
      </c>
      <c r="L80">
        <f>IF('Pr_4.5'!L80&gt;0,'Pr_4.5'!L80,0)</f>
        <v>3.88691079066</v>
      </c>
      <c r="M80">
        <f>IF('Pr_4.5'!M80&gt;0,'Pr_4.5'!M80,0)</f>
        <v>4.7739958161300002</v>
      </c>
      <c r="N80">
        <f>IF('Pr_4.5'!N80&gt;0,'Pr_4.5'!N80,0)</f>
        <v>4.5384713835800001</v>
      </c>
      <c r="O80">
        <f>IF('Pr_4.5'!O80&gt;0,'Pr_4.5'!O80,0)</f>
        <v>2.7714891289799999</v>
      </c>
      <c r="P80">
        <f>IF('Pr_4.5'!P80&gt;0,'Pr_4.5'!P80,0)</f>
        <v>3.1186904698000002</v>
      </c>
      <c r="Q80">
        <f>IF('Pr_4.5'!Q80&gt;0,'Pr_4.5'!Q80,0)</f>
        <v>2.54721745858</v>
      </c>
      <c r="R80">
        <f>IF('Pr_4.5'!R80&gt;0,'Pr_4.5'!R80,0)</f>
        <v>2.9834208899500001</v>
      </c>
      <c r="S80">
        <f>IF('Pr_4.5'!S80&gt;0,'Pr_4.5'!S80,0)</f>
        <v>4.0945719308999999</v>
      </c>
      <c r="T80">
        <f>IF('Pr_4.5'!T80&gt;0,'Pr_4.5'!T80,0)</f>
        <v>2.8973269312799999</v>
      </c>
      <c r="U80">
        <f>IF('Pr_4.5'!U80&gt;0,'Pr_4.5'!U80,0)</f>
        <v>5.8340841494199998</v>
      </c>
      <c r="V80">
        <f>IF('Pr_4.5'!V80&gt;0,'Pr_4.5'!V80,0)</f>
        <v>8.7266013107300004</v>
      </c>
      <c r="W80">
        <f>IF('Pr_4.5'!W80&gt;0,'Pr_4.5'!W80,0)</f>
        <v>3.6276751331499999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f>IF('Pr_4.5'!AI80&gt;0,'Pr_4.5'!AI80,0)</f>
        <v>3.1072524795100001</v>
      </c>
      <c r="AJ80">
        <f>IF('Pr_4.5'!AJ80&gt;0,'Pr_4.5'!AJ80,0)</f>
        <v>2.3096864790399998</v>
      </c>
      <c r="AK80">
        <f>IF('Pr_4.5'!AK80&gt;0,'Pr_4.5'!AK80,0)</f>
        <v>4.9516149800999996</v>
      </c>
      <c r="AL80">
        <f>IF('Pr_4.5'!AL80&gt;0,'Pr_4.5'!AL80,0)</f>
        <v>5.8924283444799999</v>
      </c>
      <c r="AM80">
        <f>IF('Pr_4.5'!AM80&gt;0,'Pr_4.5'!AM80,0)</f>
        <v>3.3393862976399999</v>
      </c>
      <c r="AN80">
        <f>IF('Pr_4.5'!AN80&gt;0,'Pr_4.5'!AN80,0)</f>
        <v>4.76749105758</v>
      </c>
      <c r="AO80">
        <f>IF('Pr_4.5'!AO80&gt;0,'Pr_4.5'!AO80,0)</f>
        <v>4.3471471469500003</v>
      </c>
      <c r="AP80">
        <f>IF('Pr_4.5'!AP80&gt;0,'Pr_4.5'!AP80,0)</f>
        <v>4.0357797371100004</v>
      </c>
      <c r="AQ80">
        <f>IF('Pr_4.5'!AQ80&gt;0,'Pr_4.5'!AQ80,0)</f>
        <v>5.8775630303500002</v>
      </c>
      <c r="AR80">
        <f>IF('Pr_4.5'!AR80&gt;0,'Pr_4.5'!AR80,0)</f>
        <v>5.3536880911900004</v>
      </c>
      <c r="AS80">
        <f>IF('Pr_4.5'!AS80&gt;0,'Pr_4.5'!AS80,0)</f>
        <v>4.42254110994</v>
      </c>
      <c r="AT80">
        <f>IF('Pr_4.5'!AT80&gt;0,'Pr_4.5'!AT80,0)</f>
        <v>2.7962838597499999</v>
      </c>
      <c r="AU80">
        <f>IF('Pr_4.5'!AU80&gt;0,'Pr_4.5'!AU80,0)</f>
        <v>1.7778656127700001</v>
      </c>
      <c r="AV80">
        <f>IF('Pr_4.5'!AV80&gt;0,'Pr_4.5'!AV80,0)</f>
        <v>2.3871678250700001</v>
      </c>
      <c r="AW80">
        <f>IF('Pr_4.5'!AW80&gt;0,'Pr_4.5'!AW80,0)</f>
        <v>2.4908831415899999</v>
      </c>
      <c r="AX80">
        <f>IF('Pr_4.5'!AX80&gt;0,'Pr_4.5'!AX80,0)</f>
        <v>4.9343918138399996</v>
      </c>
      <c r="AY80">
        <f>IF('Pr_4.5'!AY80&gt;0,'Pr_4.5'!AY80,0)</f>
        <v>2.1131059900600002</v>
      </c>
      <c r="AZ80">
        <f>IF('Pr_4.5'!AZ80&gt;0,'Pr_4.5'!AZ80,0)</f>
        <v>6.6890432742700003</v>
      </c>
      <c r="BA80">
        <f>IF('Pr_4.5'!BA80&gt;0,'Pr_4.5'!BA80,0)</f>
        <v>5.6596028273699996</v>
      </c>
      <c r="BB80">
        <f>IF('Pr_4.5'!BB80&gt;0,'Pr_4.5'!BB80,0)</f>
        <v>3.6936693090300001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f>IF('Pr_4.5'!D81&gt;0,'Pr_4.5'!D81,0)</f>
        <v>3.2673194323999999</v>
      </c>
      <c r="E81">
        <f>IF('Pr_4.5'!E81&gt;0,'Pr_4.5'!E81,0)</f>
        <v>1.7158159447800001</v>
      </c>
      <c r="F81">
        <f>IF('Pr_4.5'!F81&gt;0,'Pr_4.5'!F81,0)</f>
        <v>6.0820436187900002</v>
      </c>
      <c r="G81">
        <f>IF('Pr_4.5'!G81&gt;0,'Pr_4.5'!G81,0)</f>
        <v>5.0438375893799998</v>
      </c>
      <c r="H81">
        <f>IF('Pr_4.5'!H81&gt;0,'Pr_4.5'!H81,0)</f>
        <v>3.0659199262199999</v>
      </c>
      <c r="I81">
        <f>IF('Pr_4.5'!I81&gt;0,'Pr_4.5'!I81,0)</f>
        <v>3.24718267645</v>
      </c>
      <c r="J81">
        <f>IF('Pr_4.5'!J81&gt;0,'Pr_4.5'!J81,0)</f>
        <v>2.8741768213699999</v>
      </c>
      <c r="K81">
        <f>IF('Pr_4.5'!K81&gt;0,'Pr_4.5'!K81,0)</f>
        <v>3.2255521845700001</v>
      </c>
      <c r="L81">
        <f>IF('Pr_4.5'!L81&gt;0,'Pr_4.5'!L81,0)</f>
        <v>4.9913506429699996</v>
      </c>
      <c r="M81">
        <f>IF('Pr_4.5'!M81&gt;0,'Pr_4.5'!M81,0)</f>
        <v>4.6114978552199997</v>
      </c>
      <c r="N81">
        <f>IF('Pr_4.5'!N81&gt;0,'Pr_4.5'!N81,0)</f>
        <v>4.1932002102999997</v>
      </c>
      <c r="O81">
        <f>IF('Pr_4.5'!O81&gt;0,'Pr_4.5'!O81,0)</f>
        <v>2.9713991420800001</v>
      </c>
      <c r="P81">
        <f>IF('Pr_4.5'!P81&gt;0,'Pr_4.5'!P81,0)</f>
        <v>3.0220181185800001</v>
      </c>
      <c r="Q81">
        <f>IF('Pr_4.5'!Q81&gt;0,'Pr_4.5'!Q81,0)</f>
        <v>2.2892561549299999</v>
      </c>
      <c r="R81">
        <f>IF('Pr_4.5'!R81&gt;0,'Pr_4.5'!R81,0)</f>
        <v>4.4915890416600002</v>
      </c>
      <c r="S81">
        <f>IF('Pr_4.5'!S81&gt;0,'Pr_4.5'!S81,0)</f>
        <v>2.8789824668900001</v>
      </c>
      <c r="T81">
        <f>IF('Pr_4.5'!T81&gt;0,'Pr_4.5'!T81,0)</f>
        <v>3.9918947024400002</v>
      </c>
      <c r="U81">
        <f>IF('Pr_4.5'!U81&gt;0,'Pr_4.5'!U81,0)</f>
        <v>4.1550844627799997</v>
      </c>
      <c r="V81">
        <f>IF('Pr_4.5'!V81&gt;0,'Pr_4.5'!V81,0)</f>
        <v>8.2013061718200007</v>
      </c>
      <c r="W81">
        <f>IF('Pr_4.5'!W81&gt;0,'Pr_4.5'!W81,0)</f>
        <v>4.7423422340599997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f>IF('Pr_4.5'!AI81&gt;0,'Pr_4.5'!AI81,0)</f>
        <v>2.5665118552199999</v>
      </c>
      <c r="AJ81">
        <f>IF('Pr_4.5'!AJ81&gt;0,'Pr_4.5'!AJ81,0)</f>
        <v>1.96945193258</v>
      </c>
      <c r="AK81">
        <f>IF('Pr_4.5'!AK81&gt;0,'Pr_4.5'!AK81,0)</f>
        <v>5.0875444725900003</v>
      </c>
      <c r="AL81">
        <f>IF('Pr_4.5'!AL81&gt;0,'Pr_4.5'!AL81,0)</f>
        <v>4.76614639774</v>
      </c>
      <c r="AM81">
        <f>IF('Pr_4.5'!AM81&gt;0,'Pr_4.5'!AM81,0)</f>
        <v>3.5653205355200002</v>
      </c>
      <c r="AN81">
        <f>IF('Pr_4.5'!AN81&gt;0,'Pr_4.5'!AN81,0)</f>
        <v>3.09563633989</v>
      </c>
      <c r="AO81">
        <f>IF('Pr_4.5'!AO81&gt;0,'Pr_4.5'!AO81,0)</f>
        <v>4.0516742161600003</v>
      </c>
      <c r="AP81">
        <f>IF('Pr_4.5'!AP81&gt;0,'Pr_4.5'!AP81,0)</f>
        <v>4.0311073740400003</v>
      </c>
      <c r="AQ81">
        <f>IF('Pr_4.5'!AQ81&gt;0,'Pr_4.5'!AQ81,0)</f>
        <v>6.5387853376800003</v>
      </c>
      <c r="AR81">
        <f>IF('Pr_4.5'!AR81&gt;0,'Pr_4.5'!AR81,0)</f>
        <v>4.94412022676</v>
      </c>
      <c r="AS81">
        <f>IF('Pr_4.5'!AS81&gt;0,'Pr_4.5'!AS81,0)</f>
        <v>5.3440097145300003</v>
      </c>
      <c r="AT81">
        <f>IF('Pr_4.5'!AT81&gt;0,'Pr_4.5'!AT81,0)</f>
        <v>2.2941565922399998</v>
      </c>
      <c r="AU81">
        <f>IF('Pr_4.5'!AU81&gt;0,'Pr_4.5'!AU81,0)</f>
        <v>1.8553337162300001</v>
      </c>
      <c r="AV81">
        <f>IF('Pr_4.5'!AV81&gt;0,'Pr_4.5'!AV81,0)</f>
        <v>2.1214698790100002</v>
      </c>
      <c r="AW81">
        <f>IF('Pr_4.5'!AW81&gt;0,'Pr_4.5'!AW81,0)</f>
        <v>4.1985241484899998</v>
      </c>
      <c r="AX81">
        <f>IF('Pr_4.5'!AX81&gt;0,'Pr_4.5'!AX81,0)</f>
        <v>4.1611692412699997</v>
      </c>
      <c r="AY81">
        <f>IF('Pr_4.5'!AY81&gt;0,'Pr_4.5'!AY81,0)</f>
        <v>2.46716795655</v>
      </c>
      <c r="AZ81">
        <f>IF('Pr_4.5'!AZ81&gt;0,'Pr_4.5'!AZ81,0)</f>
        <v>4.5502059674800002</v>
      </c>
      <c r="BA81">
        <f>IF('Pr_4.5'!BA81&gt;0,'Pr_4.5'!BA81,0)</f>
        <v>5.3753603541599997</v>
      </c>
      <c r="BB81">
        <f>IF('Pr_4.5'!BB81&gt;0,'Pr_4.5'!BB81,0)</f>
        <v>5.4303363064600001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f>IF('Pr_4.5'!D82&gt;0,'Pr_4.5'!D82,0)</f>
        <v>2.84948178957</v>
      </c>
      <c r="E82">
        <f>IF('Pr_4.5'!E82&gt;0,'Pr_4.5'!E82,0)</f>
        <v>1.28134164296</v>
      </c>
      <c r="F82">
        <f>IF('Pr_4.5'!F82&gt;0,'Pr_4.5'!F82,0)</f>
        <v>6.4029180675699999</v>
      </c>
      <c r="G82">
        <f>IF('Pr_4.5'!G82&gt;0,'Pr_4.5'!G82,0)</f>
        <v>5.7747959658800001</v>
      </c>
      <c r="H82">
        <f>IF('Pr_4.5'!H82&gt;0,'Pr_4.5'!H82,0)</f>
        <v>2.91642551212</v>
      </c>
      <c r="I82">
        <f>IF('Pr_4.5'!I82&gt;0,'Pr_4.5'!I82,0)</f>
        <v>3.6232533795599999</v>
      </c>
      <c r="J82">
        <f>IF('Pr_4.5'!J82&gt;0,'Pr_4.5'!J82,0)</f>
        <v>3.36213264032</v>
      </c>
      <c r="K82">
        <f>IF('Pr_4.5'!K82&gt;0,'Pr_4.5'!K82,0)</f>
        <v>3.4639028714300002</v>
      </c>
      <c r="L82">
        <f>IF('Pr_4.5'!L82&gt;0,'Pr_4.5'!L82,0)</f>
        <v>2.7866992752800002</v>
      </c>
      <c r="M82">
        <f>IF('Pr_4.5'!M82&gt;0,'Pr_4.5'!M82,0)</f>
        <v>4.2882747601100002</v>
      </c>
      <c r="N82">
        <f>IF('Pr_4.5'!N82&gt;0,'Pr_4.5'!N82,0)</f>
        <v>3.8760490413099999</v>
      </c>
      <c r="O82">
        <f>IF('Pr_4.5'!O82&gt;0,'Pr_4.5'!O82,0)</f>
        <v>3.7241308124399999</v>
      </c>
      <c r="P82">
        <f>IF('Pr_4.5'!P82&gt;0,'Pr_4.5'!P82,0)</f>
        <v>3.8904579676900002</v>
      </c>
      <c r="Q82">
        <f>IF('Pr_4.5'!Q82&gt;0,'Pr_4.5'!Q82,0)</f>
        <v>2.2035766748999999</v>
      </c>
      <c r="R82">
        <f>IF('Pr_4.5'!R82&gt;0,'Pr_4.5'!R82,0)</f>
        <v>3.1055227323899999</v>
      </c>
      <c r="S82">
        <f>IF('Pr_4.5'!S82&gt;0,'Pr_4.5'!S82,0)</f>
        <v>5.2304547810999997</v>
      </c>
      <c r="T82">
        <f>IF('Pr_4.5'!T82&gt;0,'Pr_4.5'!T82,0)</f>
        <v>2.8874398922400002</v>
      </c>
      <c r="U82">
        <f>IF('Pr_4.5'!U82&gt;0,'Pr_4.5'!U82,0)</f>
        <v>3.9459034148500001</v>
      </c>
      <c r="V82">
        <f>IF('Pr_4.5'!V82&gt;0,'Pr_4.5'!V82,0)</f>
        <v>6.45928528529</v>
      </c>
      <c r="W82">
        <f>IF('Pr_4.5'!W82&gt;0,'Pr_4.5'!W82,0)</f>
        <v>5.5073911559299997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f>IF('Pr_4.5'!AI82&gt;0,'Pr_4.5'!AI82,0)</f>
        <v>2.6697974050800002</v>
      </c>
      <c r="AJ82">
        <f>IF('Pr_4.5'!AJ82&gt;0,'Pr_4.5'!AJ82,0)</f>
        <v>1.6551296894300001</v>
      </c>
      <c r="AK82">
        <f>IF('Pr_4.5'!AK82&gt;0,'Pr_4.5'!AK82,0)</f>
        <v>3.6780433970000002</v>
      </c>
      <c r="AL82">
        <f>IF('Pr_4.5'!AL82&gt;0,'Pr_4.5'!AL82,0)</f>
        <v>3.8814578043900001</v>
      </c>
      <c r="AM82">
        <f>IF('Pr_4.5'!AM82&gt;0,'Pr_4.5'!AM82,0)</f>
        <v>3.76174730411</v>
      </c>
      <c r="AN82">
        <f>IF('Pr_4.5'!AN82&gt;0,'Pr_4.5'!AN82,0)</f>
        <v>4.0567633919499997</v>
      </c>
      <c r="AO82">
        <f>IF('Pr_4.5'!AO82&gt;0,'Pr_4.5'!AO82,0)</f>
        <v>4.3777565748800003</v>
      </c>
      <c r="AP82">
        <f>IF('Pr_4.5'!AP82&gt;0,'Pr_4.5'!AP82,0)</f>
        <v>3.6508541286799998</v>
      </c>
      <c r="AQ82">
        <f>IF('Pr_4.5'!AQ82&gt;0,'Pr_4.5'!AQ82,0)</f>
        <v>3.9811725279500001</v>
      </c>
      <c r="AR82">
        <f>IF('Pr_4.5'!AR82&gt;0,'Pr_4.5'!AR82,0)</f>
        <v>5.5610348577000002</v>
      </c>
      <c r="AS82">
        <f>IF('Pr_4.5'!AS82&gt;0,'Pr_4.5'!AS82,0)</f>
        <v>4.5159138272000003</v>
      </c>
      <c r="AT82">
        <f>IF('Pr_4.5'!AT82&gt;0,'Pr_4.5'!AT82,0)</f>
        <v>2.8844764820300002</v>
      </c>
      <c r="AU82">
        <f>IF('Pr_4.5'!AU82&gt;0,'Pr_4.5'!AU82,0)</f>
        <v>2.2356391757499998</v>
      </c>
      <c r="AV82">
        <f>IF('Pr_4.5'!AV82&gt;0,'Pr_4.5'!AV82,0)</f>
        <v>2.2067409329999998</v>
      </c>
      <c r="AW82">
        <f>IF('Pr_4.5'!AW82&gt;0,'Pr_4.5'!AW82,0)</f>
        <v>3.22822084369</v>
      </c>
      <c r="AX82">
        <f>IF('Pr_4.5'!AX82&gt;0,'Pr_4.5'!AX82,0)</f>
        <v>4.8763589926100002</v>
      </c>
      <c r="AY82">
        <f>IF('Pr_4.5'!AY82&gt;0,'Pr_4.5'!AY82,0)</f>
        <v>2.6638859129100001</v>
      </c>
      <c r="AZ82">
        <f>IF('Pr_4.5'!AZ82&gt;0,'Pr_4.5'!AZ82,0)</f>
        <v>3.4329657609000002</v>
      </c>
      <c r="BA82">
        <f>IF('Pr_4.5'!BA82&gt;0,'Pr_4.5'!BA82,0)</f>
        <v>3.5221173566599999</v>
      </c>
      <c r="BB82">
        <f>IF('Pr_4.5'!BB82&gt;0,'Pr_4.5'!BB82,0)</f>
        <v>6.6040463703099999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f>IF('Pr_4.5'!D83&gt;0,'Pr_4.5'!D83,0)</f>
        <v>2.63396304236</v>
      </c>
      <c r="E83">
        <f>IF('Pr_4.5'!E83&gt;0,'Pr_4.5'!E83,0)</f>
        <v>1.6441739154899999</v>
      </c>
      <c r="F83">
        <f>IF('Pr_4.5'!F83&gt;0,'Pr_4.5'!F83,0)</f>
        <v>5.2899407952699997</v>
      </c>
      <c r="G83">
        <f>IF('Pr_4.5'!G83&gt;0,'Pr_4.5'!G83,0)</f>
        <v>5.5142357075400001</v>
      </c>
      <c r="H83">
        <f>IF('Pr_4.5'!H83&gt;0,'Pr_4.5'!H83,0)</f>
        <v>2.2250087733799999</v>
      </c>
      <c r="I83">
        <f>IF('Pr_4.5'!I83&gt;0,'Pr_4.5'!I83,0)</f>
        <v>2.5563861330600002</v>
      </c>
      <c r="J83">
        <f>IF('Pr_4.5'!J83&gt;0,'Pr_4.5'!J83,0)</f>
        <v>3.3997347051800002</v>
      </c>
      <c r="K83">
        <f>IF('Pr_4.5'!K83&gt;0,'Pr_4.5'!K83,0)</f>
        <v>3.9934828815899999</v>
      </c>
      <c r="L83">
        <f>IF('Pr_4.5'!L83&gt;0,'Pr_4.5'!L83,0)</f>
        <v>3.7475844948299999</v>
      </c>
      <c r="M83">
        <f>IF('Pr_4.5'!M83&gt;0,'Pr_4.5'!M83,0)</f>
        <v>4.3323258387000001</v>
      </c>
      <c r="N83">
        <f>IF('Pr_4.5'!N83&gt;0,'Pr_4.5'!N83,0)</f>
        <v>3.8206008139100001</v>
      </c>
      <c r="O83">
        <f>IF('Pr_4.5'!O83&gt;0,'Pr_4.5'!O83,0)</f>
        <v>3.7948432893800002</v>
      </c>
      <c r="P83">
        <f>IF('Pr_4.5'!P83&gt;0,'Pr_4.5'!P83,0)</f>
        <v>2.9965391821799998</v>
      </c>
      <c r="Q83">
        <f>IF('Pr_4.5'!Q83&gt;0,'Pr_4.5'!Q83,0)</f>
        <v>2.3367781537900001</v>
      </c>
      <c r="R83">
        <f>IF('Pr_4.5'!R83&gt;0,'Pr_4.5'!R83,0)</f>
        <v>2.7652326833599998</v>
      </c>
      <c r="S83">
        <f>IF('Pr_4.5'!S83&gt;0,'Pr_4.5'!S83,0)</f>
        <v>4.9291186110799998</v>
      </c>
      <c r="T83">
        <f>IF('Pr_4.5'!T83&gt;0,'Pr_4.5'!T83,0)</f>
        <v>3.6903829245300002</v>
      </c>
      <c r="U83">
        <f>IF('Pr_4.5'!U83&gt;0,'Pr_4.5'!U83,0)</f>
        <v>2.9965907931400002</v>
      </c>
      <c r="V83">
        <f>IF('Pr_4.5'!V83&gt;0,'Pr_4.5'!V83,0)</f>
        <v>7.2701295899799998</v>
      </c>
      <c r="W83">
        <f>IF('Pr_4.5'!W83&gt;0,'Pr_4.5'!W83,0)</f>
        <v>5.2764844036899996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f>IF('Pr_4.5'!AI83&gt;0,'Pr_4.5'!AI83,0)</f>
        <v>2.9992819314600001</v>
      </c>
      <c r="AJ83">
        <f>IF('Pr_4.5'!AJ83&gt;0,'Pr_4.5'!AJ83,0)</f>
        <v>1.7221233654999999</v>
      </c>
      <c r="AK83">
        <f>IF('Pr_4.5'!AK83&gt;0,'Pr_4.5'!AK83,0)</f>
        <v>4.2303925935200004</v>
      </c>
      <c r="AL83">
        <f>IF('Pr_4.5'!AL83&gt;0,'Pr_4.5'!AL83,0)</f>
        <v>4.2683281722100004</v>
      </c>
      <c r="AM83">
        <f>IF('Pr_4.5'!AM83&gt;0,'Pr_4.5'!AM83,0)</f>
        <v>2.1615589763099998</v>
      </c>
      <c r="AN83">
        <f>IF('Pr_4.5'!AN83&gt;0,'Pr_4.5'!AN83,0)</f>
        <v>3.4169519792699998</v>
      </c>
      <c r="AO83">
        <f>IF('Pr_4.5'!AO83&gt;0,'Pr_4.5'!AO83,0)</f>
        <v>4.1652488129699998</v>
      </c>
      <c r="AP83">
        <f>IF('Pr_4.5'!AP83&gt;0,'Pr_4.5'!AP83,0)</f>
        <v>3.7255451578700001</v>
      </c>
      <c r="AQ83">
        <f>IF('Pr_4.5'!AQ83&gt;0,'Pr_4.5'!AQ83,0)</f>
        <v>3.7305598316499999</v>
      </c>
      <c r="AR83">
        <f>IF('Pr_4.5'!AR83&gt;0,'Pr_4.5'!AR83,0)</f>
        <v>5.8421148107400001</v>
      </c>
      <c r="AS83">
        <f>IF('Pr_4.5'!AS83&gt;0,'Pr_4.5'!AS83,0)</f>
        <v>2.6820219346399998</v>
      </c>
      <c r="AT83">
        <f>IF('Pr_4.5'!AT83&gt;0,'Pr_4.5'!AT83,0)</f>
        <v>2.95889058256</v>
      </c>
      <c r="AU83">
        <f>IF('Pr_4.5'!AU83&gt;0,'Pr_4.5'!AU83,0)</f>
        <v>1.89298251835</v>
      </c>
      <c r="AV83">
        <f>IF('Pr_4.5'!AV83&gt;0,'Pr_4.5'!AV83,0)</f>
        <v>2.2093179328599999</v>
      </c>
      <c r="AW83">
        <f>IF('Pr_4.5'!AW83&gt;0,'Pr_4.5'!AW83,0)</f>
        <v>1.9689194946499999</v>
      </c>
      <c r="AX83">
        <f>IF('Pr_4.5'!AX83&gt;0,'Pr_4.5'!AX83,0)</f>
        <v>3.34118139</v>
      </c>
      <c r="AY83">
        <f>IF('Pr_4.5'!AY83&gt;0,'Pr_4.5'!AY83,0)</f>
        <v>2.7497182631200001</v>
      </c>
      <c r="AZ83">
        <f>IF('Pr_4.5'!AZ83&gt;0,'Pr_4.5'!AZ83,0)</f>
        <v>3.94796321823</v>
      </c>
      <c r="BA83">
        <f>IF('Pr_4.5'!BA83&gt;0,'Pr_4.5'!BA83,0)</f>
        <v>3.91200335062</v>
      </c>
      <c r="BB83">
        <f>IF('Pr_4.5'!BB83&gt;0,'Pr_4.5'!BB83,0)</f>
        <v>4.7207959077800004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f>IF('Pr_4.5'!D84&gt;0,'Pr_4.5'!D84,0)</f>
        <v>2.8294836611499998</v>
      </c>
      <c r="E84">
        <f>IF('Pr_4.5'!E84&gt;0,'Pr_4.5'!E84,0)</f>
        <v>2.3104315244900002</v>
      </c>
      <c r="F84">
        <f>IF('Pr_4.5'!F84&gt;0,'Pr_4.5'!F84,0)</f>
        <v>4.3841904244599998</v>
      </c>
      <c r="G84">
        <f>IF('Pr_4.5'!G84&gt;0,'Pr_4.5'!G84,0)</f>
        <v>4.8275331556600003</v>
      </c>
      <c r="H84">
        <f>IF('Pr_4.5'!H84&gt;0,'Pr_4.5'!H84,0)</f>
        <v>1.95538489569</v>
      </c>
      <c r="I84">
        <f>IF('Pr_4.5'!I84&gt;0,'Pr_4.5'!I84,0)</f>
        <v>3.6158835656699999</v>
      </c>
      <c r="J84">
        <f>IF('Pr_4.5'!J84&gt;0,'Pr_4.5'!J84,0)</f>
        <v>3.2259133598899998</v>
      </c>
      <c r="K84">
        <f>IF('Pr_4.5'!K84&gt;0,'Pr_4.5'!K84,0)</f>
        <v>3.5131153246500002</v>
      </c>
      <c r="L84">
        <f>IF('Pr_4.5'!L84&gt;0,'Pr_4.5'!L84,0)</f>
        <v>3.7248886788600002</v>
      </c>
      <c r="M84">
        <f>IF('Pr_4.5'!M84&gt;0,'Pr_4.5'!M84,0)</f>
        <v>4.6749764497799999</v>
      </c>
      <c r="N84">
        <f>IF('Pr_4.5'!N84&gt;0,'Pr_4.5'!N84,0)</f>
        <v>2.31846495465</v>
      </c>
      <c r="O84">
        <f>IF('Pr_4.5'!O84&gt;0,'Pr_4.5'!O84,0)</f>
        <v>1.9988750025299999</v>
      </c>
      <c r="P84">
        <f>IF('Pr_4.5'!P84&gt;0,'Pr_4.5'!P84,0)</f>
        <v>3.2856986368999999</v>
      </c>
      <c r="Q84">
        <f>IF('Pr_4.5'!Q84&gt;0,'Pr_4.5'!Q84,0)</f>
        <v>2.1445767597400001</v>
      </c>
      <c r="R84">
        <f>IF('Pr_4.5'!R84&gt;0,'Pr_4.5'!R84,0)</f>
        <v>2.4081987117599999</v>
      </c>
      <c r="S84">
        <f>IF('Pr_4.5'!S84&gt;0,'Pr_4.5'!S84,0)</f>
        <v>2.9464472146</v>
      </c>
      <c r="T84">
        <f>IF('Pr_4.5'!T84&gt;0,'Pr_4.5'!T84,0)</f>
        <v>2.7583963367800002</v>
      </c>
      <c r="U84">
        <f>IF('Pr_4.5'!U84&gt;0,'Pr_4.5'!U84,0)</f>
        <v>3.5020141729700001</v>
      </c>
      <c r="V84">
        <f>IF('Pr_4.5'!V84&gt;0,'Pr_4.5'!V84,0)</f>
        <v>7.4756146588799997</v>
      </c>
      <c r="W84">
        <f>IF('Pr_4.5'!W84&gt;0,'Pr_4.5'!W84,0)</f>
        <v>5.6858482745299996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f>IF('Pr_4.5'!AI84&gt;0,'Pr_4.5'!AI84,0)</f>
        <v>3.3262186985</v>
      </c>
      <c r="AJ84">
        <f>IF('Pr_4.5'!AJ84&gt;0,'Pr_4.5'!AJ84,0)</f>
        <v>1.50602670733</v>
      </c>
      <c r="AK84">
        <f>IF('Pr_4.5'!AK84&gt;0,'Pr_4.5'!AK84,0)</f>
        <v>4.3847315631399999</v>
      </c>
      <c r="AL84">
        <f>IF('Pr_4.5'!AL84&gt;0,'Pr_4.5'!AL84,0)</f>
        <v>4.60505783264</v>
      </c>
      <c r="AM84">
        <f>IF('Pr_4.5'!AM84&gt;0,'Pr_4.5'!AM84,0)</f>
        <v>2.2744770567299999</v>
      </c>
      <c r="AN84">
        <f>IF('Pr_4.5'!AN84&gt;0,'Pr_4.5'!AN84,0)</f>
        <v>3.77620242875</v>
      </c>
      <c r="AO84">
        <f>IF('Pr_4.5'!AO84&gt;0,'Pr_4.5'!AO84,0)</f>
        <v>4.7809688650200002</v>
      </c>
      <c r="AP84">
        <f>IF('Pr_4.5'!AP84&gt;0,'Pr_4.5'!AP84,0)</f>
        <v>3.5138149590799999</v>
      </c>
      <c r="AQ84">
        <f>IF('Pr_4.5'!AQ84&gt;0,'Pr_4.5'!AQ84,0)</f>
        <v>4.7791249695199998</v>
      </c>
      <c r="AR84">
        <f>IF('Pr_4.5'!AR84&gt;0,'Pr_4.5'!AR84,0)</f>
        <v>7.2582559579600003</v>
      </c>
      <c r="AS84">
        <f>IF('Pr_4.5'!AS84&gt;0,'Pr_4.5'!AS84,0)</f>
        <v>2.86079696519</v>
      </c>
      <c r="AT84">
        <f>IF('Pr_4.5'!AT84&gt;0,'Pr_4.5'!AT84,0)</f>
        <v>2.8870481268199999</v>
      </c>
      <c r="AU84">
        <f>IF('Pr_4.5'!AU84&gt;0,'Pr_4.5'!AU84,0)</f>
        <v>2.10939697932</v>
      </c>
      <c r="AV84">
        <f>IF('Pr_4.5'!AV84&gt;0,'Pr_4.5'!AV84,0)</f>
        <v>2.2779478218799998</v>
      </c>
      <c r="AW84">
        <f>IF('Pr_4.5'!AW84&gt;0,'Pr_4.5'!AW84,0)</f>
        <v>1.6830172485199999</v>
      </c>
      <c r="AX84">
        <f>IF('Pr_4.5'!AX84&gt;0,'Pr_4.5'!AX84,0)</f>
        <v>2.9203960251000001</v>
      </c>
      <c r="AY84">
        <f>IF('Pr_4.5'!AY84&gt;0,'Pr_4.5'!AY84,0)</f>
        <v>3.0943947377300001</v>
      </c>
      <c r="AZ84">
        <f>IF('Pr_4.5'!AZ84&gt;0,'Pr_4.5'!AZ84,0)</f>
        <v>5.6731512031899998</v>
      </c>
      <c r="BA84">
        <f>IF('Pr_4.5'!BA84&gt;0,'Pr_4.5'!BA84,0)</f>
        <v>4.1335622617799999</v>
      </c>
      <c r="BB84">
        <f>IF('Pr_4.5'!BB84&gt;0,'Pr_4.5'!BB84,0)</f>
        <v>4.1231059625800004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f>IF('Pr_4.5'!D85&gt;0,'Pr_4.5'!D85,0)</f>
        <v>2.7858297869399999</v>
      </c>
      <c r="E85">
        <f>IF('Pr_4.5'!E85&gt;0,'Pr_4.5'!E85,0)</f>
        <v>2.21251851853</v>
      </c>
      <c r="F85">
        <f>IF('Pr_4.5'!F85&gt;0,'Pr_4.5'!F85,0)</f>
        <v>4.1531040458000001</v>
      </c>
      <c r="G85">
        <f>IF('Pr_4.5'!G85&gt;0,'Pr_4.5'!G85,0)</f>
        <v>4.14616189912</v>
      </c>
      <c r="H85">
        <f>IF('Pr_4.5'!H85&gt;0,'Pr_4.5'!H85,0)</f>
        <v>2.1126766129400001</v>
      </c>
      <c r="I85">
        <f>IF('Pr_4.5'!I85&gt;0,'Pr_4.5'!I85,0)</f>
        <v>3.68940751983</v>
      </c>
      <c r="J85">
        <f>IF('Pr_4.5'!J85&gt;0,'Pr_4.5'!J85,0)</f>
        <v>2.3875834188499998</v>
      </c>
      <c r="K85">
        <f>IF('Pr_4.5'!K85&gt;0,'Pr_4.5'!K85,0)</f>
        <v>3.4638354310700001</v>
      </c>
      <c r="L85">
        <f>IF('Pr_4.5'!L85&gt;0,'Pr_4.5'!L85,0)</f>
        <v>2.93008159079</v>
      </c>
      <c r="M85">
        <f>IF('Pr_4.5'!M85&gt;0,'Pr_4.5'!M85,0)</f>
        <v>4.9230692962399996</v>
      </c>
      <c r="N85">
        <f>IF('Pr_4.5'!N85&gt;0,'Pr_4.5'!N85,0)</f>
        <v>1.9787727188999999</v>
      </c>
      <c r="O85">
        <f>IF('Pr_4.5'!O85&gt;0,'Pr_4.5'!O85,0)</f>
        <v>2.09304288996</v>
      </c>
      <c r="P85">
        <f>IF('Pr_4.5'!P85&gt;0,'Pr_4.5'!P85,0)</f>
        <v>3.21902749311</v>
      </c>
      <c r="Q85">
        <f>IF('Pr_4.5'!Q85&gt;0,'Pr_4.5'!Q85,0)</f>
        <v>1.9640255905699999</v>
      </c>
      <c r="R85">
        <f>IF('Pr_4.5'!R85&gt;0,'Pr_4.5'!R85,0)</f>
        <v>2.60530504886</v>
      </c>
      <c r="S85">
        <f>IF('Pr_4.5'!S85&gt;0,'Pr_4.5'!S85,0)</f>
        <v>2.21580466109</v>
      </c>
      <c r="T85">
        <f>IF('Pr_4.5'!T85&gt;0,'Pr_4.5'!T85,0)</f>
        <v>2.2965498986499999</v>
      </c>
      <c r="U85">
        <f>IF('Pr_4.5'!U85&gt;0,'Pr_4.5'!U85,0)</f>
        <v>3.0394071802</v>
      </c>
      <c r="V85">
        <f>IF('Pr_4.5'!V85&gt;0,'Pr_4.5'!V85,0)</f>
        <v>7.0176787276599999</v>
      </c>
      <c r="W85">
        <f>IF('Pr_4.5'!W85&gt;0,'Pr_4.5'!W85,0)</f>
        <v>5.6437527269399999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f>IF('Pr_4.5'!AI85&gt;0,'Pr_4.5'!AI85,0)</f>
        <v>2.7001467533999999</v>
      </c>
      <c r="AJ85">
        <f>IF('Pr_4.5'!AJ85&gt;0,'Pr_4.5'!AJ85,0)</f>
        <v>2.25301514484</v>
      </c>
      <c r="AK85">
        <f>IF('Pr_4.5'!AK85&gt;0,'Pr_4.5'!AK85,0)</f>
        <v>5.7960196290099999</v>
      </c>
      <c r="AL85">
        <f>IF('Pr_4.5'!AL85&gt;0,'Pr_4.5'!AL85,0)</f>
        <v>3.3713161653700001</v>
      </c>
      <c r="AM85">
        <f>IF('Pr_4.5'!AM85&gt;0,'Pr_4.5'!AM85,0)</f>
        <v>2.46247218822</v>
      </c>
      <c r="AN85">
        <f>IF('Pr_4.5'!AN85&gt;0,'Pr_4.5'!AN85,0)</f>
        <v>3.6940019445900001</v>
      </c>
      <c r="AO85">
        <f>IF('Pr_4.5'!AO85&gt;0,'Pr_4.5'!AO85,0)</f>
        <v>4.0137161777900001</v>
      </c>
      <c r="AP85">
        <f>IF('Pr_4.5'!AP85&gt;0,'Pr_4.5'!AP85,0)</f>
        <v>3.3317739079900002</v>
      </c>
      <c r="AQ85">
        <f>IF('Pr_4.5'!AQ85&gt;0,'Pr_4.5'!AQ85,0)</f>
        <v>3.8708643671799998</v>
      </c>
      <c r="AR85">
        <f>IF('Pr_4.5'!AR85&gt;0,'Pr_4.5'!AR85,0)</f>
        <v>4.52587849774</v>
      </c>
      <c r="AS85">
        <f>IF('Pr_4.5'!AS85&gt;0,'Pr_4.5'!AS85,0)</f>
        <v>3.21032517018</v>
      </c>
      <c r="AT85">
        <f>IF('Pr_4.5'!AT85&gt;0,'Pr_4.5'!AT85,0)</f>
        <v>2.86946377214</v>
      </c>
      <c r="AU85">
        <f>IF('Pr_4.5'!AU85&gt;0,'Pr_4.5'!AU85,0)</f>
        <v>1.59899190331</v>
      </c>
      <c r="AV85">
        <f>IF('Pr_4.5'!AV85&gt;0,'Pr_4.5'!AV85,0)</f>
        <v>2.4749149787600002</v>
      </c>
      <c r="AW85">
        <f>IF('Pr_4.5'!AW85&gt;0,'Pr_4.5'!AW85,0)</f>
        <v>1.6598319127300001</v>
      </c>
      <c r="AX85">
        <f>IF('Pr_4.5'!AX85&gt;0,'Pr_4.5'!AX85,0)</f>
        <v>1.72204057161</v>
      </c>
      <c r="AY85">
        <f>IF('Pr_4.5'!AY85&gt;0,'Pr_4.5'!AY85,0)</f>
        <v>2.40255335288</v>
      </c>
      <c r="AZ85">
        <f>IF('Pr_4.5'!AZ85&gt;0,'Pr_4.5'!AZ85,0)</f>
        <v>6.0384966398</v>
      </c>
      <c r="BA85">
        <f>IF('Pr_4.5'!BA85&gt;0,'Pr_4.5'!BA85,0)</f>
        <v>4.3102262105199998</v>
      </c>
      <c r="BB85">
        <f>IF('Pr_4.5'!BB85&gt;0,'Pr_4.5'!BB85,0)</f>
        <v>4.1916416803500001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f>IF('Pr_4.5'!D86&gt;0,'Pr_4.5'!D86,0)</f>
        <v>2.7020609758299998</v>
      </c>
      <c r="E86">
        <f>IF('Pr_4.5'!E86&gt;0,'Pr_4.5'!E86,0)</f>
        <v>2.11792269187</v>
      </c>
      <c r="F86">
        <f>IF('Pr_4.5'!F86&gt;0,'Pr_4.5'!F86,0)</f>
        <v>4.5943396125899998</v>
      </c>
      <c r="G86">
        <f>IF('Pr_4.5'!G86&gt;0,'Pr_4.5'!G86,0)</f>
        <v>3.3705040513700002</v>
      </c>
      <c r="H86">
        <f>IF('Pr_4.5'!H86&gt;0,'Pr_4.5'!H86,0)</f>
        <v>2.3163590752599998</v>
      </c>
      <c r="I86">
        <f>IF('Pr_4.5'!I86&gt;0,'Pr_4.5'!I86,0)</f>
        <v>4.0178943026700003</v>
      </c>
      <c r="J86">
        <f>IF('Pr_4.5'!J86&gt;0,'Pr_4.5'!J86,0)</f>
        <v>2.12682846992</v>
      </c>
      <c r="K86">
        <f>IF('Pr_4.5'!K86&gt;0,'Pr_4.5'!K86,0)</f>
        <v>3.5340375188499999</v>
      </c>
      <c r="L86">
        <f>IF('Pr_4.5'!L86&gt;0,'Pr_4.5'!L86,0)</f>
        <v>2.7356491311400002</v>
      </c>
      <c r="M86">
        <f>IF('Pr_4.5'!M86&gt;0,'Pr_4.5'!M86,0)</f>
        <v>4.6972095988199998</v>
      </c>
      <c r="N86">
        <f>IF('Pr_4.5'!N86&gt;0,'Pr_4.5'!N86,0)</f>
        <v>2.8243141240799998</v>
      </c>
      <c r="O86">
        <f>IF('Pr_4.5'!O86&gt;0,'Pr_4.5'!O86,0)</f>
        <v>1.6589823377599999</v>
      </c>
      <c r="P86">
        <f>IF('Pr_4.5'!P86&gt;0,'Pr_4.5'!P86,0)</f>
        <v>2.19964862476</v>
      </c>
      <c r="Q86">
        <f>IF('Pr_4.5'!Q86&gt;0,'Pr_4.5'!Q86,0)</f>
        <v>1.9916282166999999</v>
      </c>
      <c r="R86">
        <f>IF('Pr_4.5'!R86&gt;0,'Pr_4.5'!R86,0)</f>
        <v>2.4145407741699998</v>
      </c>
      <c r="S86">
        <f>IF('Pr_4.5'!S86&gt;0,'Pr_4.5'!S86,0)</f>
        <v>2.8076034080199999</v>
      </c>
      <c r="T86">
        <f>IF('Pr_4.5'!T86&gt;0,'Pr_4.5'!T86,0)</f>
        <v>2.6518151053399999</v>
      </c>
      <c r="U86">
        <f>IF('Pr_4.5'!U86&gt;0,'Pr_4.5'!U86,0)</f>
        <v>2.8553245389000002</v>
      </c>
      <c r="V86">
        <f>IF('Pr_4.5'!V86&gt;0,'Pr_4.5'!V86,0)</f>
        <v>10.5089053648</v>
      </c>
      <c r="W86">
        <f>IF('Pr_4.5'!W86&gt;0,'Pr_4.5'!W86,0)</f>
        <v>4.2611692005000004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f>IF('Pr_4.5'!AI86&gt;0,'Pr_4.5'!AI86,0)</f>
        <v>2.19487165951</v>
      </c>
      <c r="AJ86">
        <f>IF('Pr_4.5'!AJ86&gt;0,'Pr_4.5'!AJ86,0)</f>
        <v>1.8900749539599999</v>
      </c>
      <c r="AK86">
        <f>IF('Pr_4.5'!AK86&gt;0,'Pr_4.5'!AK86,0)</f>
        <v>6.0804044241000001</v>
      </c>
      <c r="AL86">
        <f>IF('Pr_4.5'!AL86&gt;0,'Pr_4.5'!AL86,0)</f>
        <v>4.2440870755000004</v>
      </c>
      <c r="AM86">
        <f>IF('Pr_4.5'!AM86&gt;0,'Pr_4.5'!AM86,0)</f>
        <v>2.2782355216600001</v>
      </c>
      <c r="AN86">
        <f>IF('Pr_4.5'!AN86&gt;0,'Pr_4.5'!AN86,0)</f>
        <v>3.3790478786899998</v>
      </c>
      <c r="AO86">
        <f>IF('Pr_4.5'!AO86&gt;0,'Pr_4.5'!AO86,0)</f>
        <v>2.8632354666399999</v>
      </c>
      <c r="AP86">
        <f>IF('Pr_4.5'!AP86&gt;0,'Pr_4.5'!AP86,0)</f>
        <v>3.2981538325400002</v>
      </c>
      <c r="AQ86">
        <f>IF('Pr_4.5'!AQ86&gt;0,'Pr_4.5'!AQ86,0)</f>
        <v>4.3104693547000004</v>
      </c>
      <c r="AR86">
        <f>IF('Pr_4.5'!AR86&gt;0,'Pr_4.5'!AR86,0)</f>
        <v>4.0648553569899999</v>
      </c>
      <c r="AS86">
        <f>IF('Pr_4.5'!AS86&gt;0,'Pr_4.5'!AS86,0)</f>
        <v>2.0829498882199999</v>
      </c>
      <c r="AT86">
        <f>IF('Pr_4.5'!AT86&gt;0,'Pr_4.5'!AT86,0)</f>
        <v>3.06427307478</v>
      </c>
      <c r="AU86">
        <f>IF('Pr_4.5'!AU86&gt;0,'Pr_4.5'!AU86,0)</f>
        <v>1.38894460708</v>
      </c>
      <c r="AV86">
        <f>IF('Pr_4.5'!AV86&gt;0,'Pr_4.5'!AV86,0)</f>
        <v>2.24814069419</v>
      </c>
      <c r="AW86">
        <f>IF('Pr_4.5'!AW86&gt;0,'Pr_4.5'!AW86,0)</f>
        <v>2.23903320841</v>
      </c>
      <c r="AX86">
        <f>IF('Pr_4.5'!AX86&gt;0,'Pr_4.5'!AX86,0)</f>
        <v>2.1434978633499999</v>
      </c>
      <c r="AY86">
        <f>IF('Pr_4.5'!AY86&gt;0,'Pr_4.5'!AY86,0)</f>
        <v>2.8628043877599998</v>
      </c>
      <c r="AZ86">
        <f>IF('Pr_4.5'!AZ86&gt;0,'Pr_4.5'!AZ86,0)</f>
        <v>6.2810252479299997</v>
      </c>
      <c r="BA86">
        <f>IF('Pr_4.5'!BA86&gt;0,'Pr_4.5'!BA86,0)</f>
        <v>4.5098706133700004</v>
      </c>
      <c r="BB86">
        <f>IF('Pr_4.5'!BB86&gt;0,'Pr_4.5'!BB86,0)</f>
        <v>5.1460547535199996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f>IF('Pr_4.5'!D87&gt;0,'Pr_4.5'!D87,0)</f>
        <v>2.5144417898500002</v>
      </c>
      <c r="E87">
        <f>IF('Pr_4.5'!E87&gt;0,'Pr_4.5'!E87,0)</f>
        <v>1.716221744</v>
      </c>
      <c r="F87">
        <f>IF('Pr_4.5'!F87&gt;0,'Pr_4.5'!F87,0)</f>
        <v>4.67868648452</v>
      </c>
      <c r="G87">
        <f>IF('Pr_4.5'!G87&gt;0,'Pr_4.5'!G87,0)</f>
        <v>3.0959026141899999</v>
      </c>
      <c r="H87">
        <f>IF('Pr_4.5'!H87&gt;0,'Pr_4.5'!H87,0)</f>
        <v>1.92595243356</v>
      </c>
      <c r="I87">
        <f>IF('Pr_4.5'!I87&gt;0,'Pr_4.5'!I87,0)</f>
        <v>3.3023793726199999</v>
      </c>
      <c r="J87">
        <f>IF('Pr_4.5'!J87&gt;0,'Pr_4.5'!J87,0)</f>
        <v>2.9313943035099999</v>
      </c>
      <c r="K87">
        <f>IF('Pr_4.5'!K87&gt;0,'Pr_4.5'!K87,0)</f>
        <v>3.4977369270000001</v>
      </c>
      <c r="L87">
        <f>IF('Pr_4.5'!L87&gt;0,'Pr_4.5'!L87,0)</f>
        <v>2.5619891414999998</v>
      </c>
      <c r="M87">
        <f>IF('Pr_4.5'!M87&gt;0,'Pr_4.5'!M87,0)</f>
        <v>4.8398508950599997</v>
      </c>
      <c r="N87">
        <f>IF('Pr_4.5'!N87&gt;0,'Pr_4.5'!N87,0)</f>
        <v>2.6962723994900002</v>
      </c>
      <c r="O87">
        <f>IF('Pr_4.5'!O87&gt;0,'Pr_4.5'!O87,0)</f>
        <v>2.4346656768899999</v>
      </c>
      <c r="P87">
        <f>IF('Pr_4.5'!P87&gt;0,'Pr_4.5'!P87,0)</f>
        <v>2.2697321190699999</v>
      </c>
      <c r="Q87">
        <f>IF('Pr_4.5'!Q87&gt;0,'Pr_4.5'!Q87,0)</f>
        <v>1.8528717506200001</v>
      </c>
      <c r="R87">
        <f>IF('Pr_4.5'!R87&gt;0,'Pr_4.5'!R87,0)</f>
        <v>2.81256264632</v>
      </c>
      <c r="S87">
        <f>IF('Pr_4.5'!S87&gt;0,'Pr_4.5'!S87,0)</f>
        <v>2.4702125941599999</v>
      </c>
      <c r="T87">
        <f>IF('Pr_4.5'!T87&gt;0,'Pr_4.5'!T87,0)</f>
        <v>2.4954686273200002</v>
      </c>
      <c r="U87">
        <f>IF('Pr_4.5'!U87&gt;0,'Pr_4.5'!U87,0)</f>
        <v>3.11821396187</v>
      </c>
      <c r="V87">
        <f>IF('Pr_4.5'!V87&gt;0,'Pr_4.5'!V87,0)</f>
        <v>8.4486623010299997</v>
      </c>
      <c r="W87">
        <f>IF('Pr_4.5'!W87&gt;0,'Pr_4.5'!W87,0)</f>
        <v>4.4725437878300003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f>IF('Pr_4.5'!AI87&gt;0,'Pr_4.5'!AI87,0)</f>
        <v>1.9124617691800001</v>
      </c>
      <c r="AJ87">
        <f>IF('Pr_4.5'!AJ87&gt;0,'Pr_4.5'!AJ87,0)</f>
        <v>1.3388346707600001</v>
      </c>
      <c r="AK87">
        <f>IF('Pr_4.5'!AK87&gt;0,'Pr_4.5'!AK87,0)</f>
        <v>6.0138891590499997</v>
      </c>
      <c r="AL87">
        <f>IF('Pr_4.5'!AL87&gt;0,'Pr_4.5'!AL87,0)</f>
        <v>5.3710659422499996</v>
      </c>
      <c r="AM87">
        <f>IF('Pr_4.5'!AM87&gt;0,'Pr_4.5'!AM87,0)</f>
        <v>1.9694734946600001</v>
      </c>
      <c r="AN87">
        <f>IF('Pr_4.5'!AN87&gt;0,'Pr_4.5'!AN87,0)</f>
        <v>3.9378190543299998</v>
      </c>
      <c r="AO87">
        <f>IF('Pr_4.5'!AO87&gt;0,'Pr_4.5'!AO87,0)</f>
        <v>3.5614960010100001</v>
      </c>
      <c r="AP87">
        <f>IF('Pr_4.5'!AP87&gt;0,'Pr_4.5'!AP87,0)</f>
        <v>3.54690345733</v>
      </c>
      <c r="AQ87">
        <f>IF('Pr_4.5'!AQ87&gt;0,'Pr_4.5'!AQ87,0)</f>
        <v>4.8178942274500001</v>
      </c>
      <c r="AR87">
        <f>IF('Pr_4.5'!AR87&gt;0,'Pr_4.5'!AR87,0)</f>
        <v>4.0817023336</v>
      </c>
      <c r="AS87">
        <f>IF('Pr_4.5'!AS87&gt;0,'Pr_4.5'!AS87,0)</f>
        <v>4.1379386714799997</v>
      </c>
      <c r="AT87">
        <f>IF('Pr_4.5'!AT87&gt;0,'Pr_4.5'!AT87,0)</f>
        <v>3.7576536423100002</v>
      </c>
      <c r="AU87">
        <f>IF('Pr_4.5'!AU87&gt;0,'Pr_4.5'!AU87,0)</f>
        <v>1.2056262043499999</v>
      </c>
      <c r="AV87">
        <f>IF('Pr_4.5'!AV87&gt;0,'Pr_4.5'!AV87,0)</f>
        <v>2.03635843611</v>
      </c>
      <c r="AW87">
        <f>IF('Pr_4.5'!AW87&gt;0,'Pr_4.5'!AW87,0)</f>
        <v>1.18310342709</v>
      </c>
      <c r="AX87">
        <f>IF('Pr_4.5'!AX87&gt;0,'Pr_4.5'!AX87,0)</f>
        <v>2.1143336078799999</v>
      </c>
      <c r="AY87">
        <f>IF('Pr_4.5'!AY87&gt;0,'Pr_4.5'!AY87,0)</f>
        <v>4.0345283807300003</v>
      </c>
      <c r="AZ87">
        <f>IF('Pr_4.5'!AZ87&gt;0,'Pr_4.5'!AZ87,0)</f>
        <v>5.4846007544399997</v>
      </c>
      <c r="BA87">
        <f>IF('Pr_4.5'!BA87&gt;0,'Pr_4.5'!BA87,0)</f>
        <v>4.9936831174699998</v>
      </c>
      <c r="BB87">
        <f>IF('Pr_4.5'!BB87&gt;0,'Pr_4.5'!BB87,0)</f>
        <v>5.6671082476299999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f>IF('Pr_4.5'!D88&gt;0,'Pr_4.5'!D88,0)</f>
        <v>2.3700269437200001</v>
      </c>
      <c r="E88">
        <f>IF('Pr_4.5'!E88&gt;0,'Pr_4.5'!E88,0)</f>
        <v>0.69492476357999999</v>
      </c>
      <c r="F88">
        <f>IF('Pr_4.5'!F88&gt;0,'Pr_4.5'!F88,0)</f>
        <v>5.5363390157300003</v>
      </c>
      <c r="G88">
        <f>IF('Pr_4.5'!G88&gt;0,'Pr_4.5'!G88,0)</f>
        <v>2.6266003404</v>
      </c>
      <c r="H88">
        <f>IF('Pr_4.5'!H88&gt;0,'Pr_4.5'!H88,0)</f>
        <v>1.81940993051</v>
      </c>
      <c r="I88">
        <f>IF('Pr_4.5'!I88&gt;0,'Pr_4.5'!I88,0)</f>
        <v>2.90158274752</v>
      </c>
      <c r="J88">
        <f>IF('Pr_4.5'!J88&gt;0,'Pr_4.5'!J88,0)</f>
        <v>3.1463370951899998</v>
      </c>
      <c r="K88">
        <f>IF('Pr_4.5'!K88&gt;0,'Pr_4.5'!K88,0)</f>
        <v>3.1067059368500001</v>
      </c>
      <c r="L88">
        <f>IF('Pr_4.5'!L88&gt;0,'Pr_4.5'!L88,0)</f>
        <v>2.0967727637300002</v>
      </c>
      <c r="M88">
        <f>IF('Pr_4.5'!M88&gt;0,'Pr_4.5'!M88,0)</f>
        <v>5.9889757667500003</v>
      </c>
      <c r="N88">
        <f>IF('Pr_4.5'!N88&gt;0,'Pr_4.5'!N88,0)</f>
        <v>2.7452567934199998</v>
      </c>
      <c r="O88">
        <f>IF('Pr_4.5'!O88&gt;0,'Pr_4.5'!O88,0)</f>
        <v>3.6891655032799999</v>
      </c>
      <c r="P88">
        <f>IF('Pr_4.5'!P88&gt;0,'Pr_4.5'!P88,0)</f>
        <v>2.8976534574400001</v>
      </c>
      <c r="Q88">
        <f>IF('Pr_4.5'!Q88&gt;0,'Pr_4.5'!Q88,0)</f>
        <v>2.2112477427399999</v>
      </c>
      <c r="R88">
        <f>IF('Pr_4.5'!R88&gt;0,'Pr_4.5'!R88,0)</f>
        <v>2.7396409514100002</v>
      </c>
      <c r="S88">
        <f>IF('Pr_4.5'!S88&gt;0,'Pr_4.5'!S88,0)</f>
        <v>3.0820342325299999</v>
      </c>
      <c r="T88">
        <f>IF('Pr_4.5'!T88&gt;0,'Pr_4.5'!T88,0)</f>
        <v>2.4577078323000001</v>
      </c>
      <c r="U88">
        <f>IF('Pr_4.5'!U88&gt;0,'Pr_4.5'!U88,0)</f>
        <v>2.5581515353099999</v>
      </c>
      <c r="V88">
        <f>IF('Pr_4.5'!V88&gt;0,'Pr_4.5'!V88,0)</f>
        <v>6.9205624342699998</v>
      </c>
      <c r="W88">
        <f>IF('Pr_4.5'!W88&gt;0,'Pr_4.5'!W88,0)</f>
        <v>3.4494409161599999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f>IF('Pr_4.5'!AI88&gt;0,'Pr_4.5'!AI88,0)</f>
        <v>2.3080382337600001</v>
      </c>
      <c r="AJ88">
        <f>IF('Pr_4.5'!AJ88&gt;0,'Pr_4.5'!AJ88,0)</f>
        <v>0.79994725211999995</v>
      </c>
      <c r="AK88">
        <f>IF('Pr_4.5'!AK88&gt;0,'Pr_4.5'!AK88,0)</f>
        <v>4.9886431395599997</v>
      </c>
      <c r="AL88">
        <f>IF('Pr_4.5'!AL88&gt;0,'Pr_4.5'!AL88,0)</f>
        <v>4.2788031635900001</v>
      </c>
      <c r="AM88">
        <f>IF('Pr_4.5'!AM88&gt;0,'Pr_4.5'!AM88,0)</f>
        <v>2.3132506604900001</v>
      </c>
      <c r="AN88">
        <f>IF('Pr_4.5'!AN88&gt;0,'Pr_4.5'!AN88,0)</f>
        <v>4.2755463054999998</v>
      </c>
      <c r="AO88">
        <f>IF('Pr_4.5'!AO88&gt;0,'Pr_4.5'!AO88,0)</f>
        <v>3.5839115432800002</v>
      </c>
      <c r="AP88">
        <f>IF('Pr_4.5'!AP88&gt;0,'Pr_4.5'!AP88,0)</f>
        <v>3.20212368849</v>
      </c>
      <c r="AQ88">
        <f>IF('Pr_4.5'!AQ88&gt;0,'Pr_4.5'!AQ88,0)</f>
        <v>2.29782986762</v>
      </c>
      <c r="AR88">
        <f>IF('Pr_4.5'!AR88&gt;0,'Pr_4.5'!AR88,0)</f>
        <v>4.0177947132599998</v>
      </c>
      <c r="AS88">
        <f>IF('Pr_4.5'!AS88&gt;0,'Pr_4.5'!AS88,0)</f>
        <v>3.9505471856300001</v>
      </c>
      <c r="AT88">
        <f>IF('Pr_4.5'!AT88&gt;0,'Pr_4.5'!AT88,0)</f>
        <v>3.0054137881799998</v>
      </c>
      <c r="AU88">
        <f>IF('Pr_4.5'!AU88&gt;0,'Pr_4.5'!AU88,0)</f>
        <v>1.2977194970799999</v>
      </c>
      <c r="AV88">
        <f>IF('Pr_4.5'!AV88&gt;0,'Pr_4.5'!AV88,0)</f>
        <v>2.1607768198600001</v>
      </c>
      <c r="AW88">
        <f>IF('Pr_4.5'!AW88&gt;0,'Pr_4.5'!AW88,0)</f>
        <v>1.6621646893599999</v>
      </c>
      <c r="AX88">
        <f>IF('Pr_4.5'!AX88&gt;0,'Pr_4.5'!AX88,0)</f>
        <v>3.7090692874500002</v>
      </c>
      <c r="AY88">
        <f>IF('Pr_4.5'!AY88&gt;0,'Pr_4.5'!AY88,0)</f>
        <v>2.7125455602700002</v>
      </c>
      <c r="AZ88">
        <f>IF('Pr_4.5'!AZ88&gt;0,'Pr_4.5'!AZ88,0)</f>
        <v>3.4361571450800001</v>
      </c>
      <c r="BA88">
        <f>IF('Pr_4.5'!BA88&gt;0,'Pr_4.5'!BA88,0)</f>
        <v>4.5822448979099999</v>
      </c>
      <c r="BB88">
        <f>IF('Pr_4.5'!BB88&gt;0,'Pr_4.5'!BB88,0)</f>
        <v>5.5835429402700001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f>IF('Pr_4.5'!D89&gt;0,'Pr_4.5'!D89,0)</f>
        <v>1.89790153905</v>
      </c>
      <c r="E89">
        <f>IF('Pr_4.5'!E89&gt;0,'Pr_4.5'!E89,0)</f>
        <v>0.819078179101</v>
      </c>
      <c r="F89">
        <f>IF('Pr_4.5'!F89&gt;0,'Pr_4.5'!F89,0)</f>
        <v>4.3650238632500002</v>
      </c>
      <c r="G89">
        <f>IF('Pr_4.5'!G89&gt;0,'Pr_4.5'!G89,0)</f>
        <v>3.5508041002800002</v>
      </c>
      <c r="H89">
        <f>IF('Pr_4.5'!H89&gt;0,'Pr_4.5'!H89,0)</f>
        <v>2.02948340867</v>
      </c>
      <c r="I89">
        <f>IF('Pr_4.5'!I89&gt;0,'Pr_4.5'!I89,0)</f>
        <v>4.3680739523799996</v>
      </c>
      <c r="J89">
        <f>IF('Pr_4.5'!J89&gt;0,'Pr_4.5'!J89,0)</f>
        <v>2.5222146617400001</v>
      </c>
      <c r="K89">
        <f>IF('Pr_4.5'!K89&gt;0,'Pr_4.5'!K89,0)</f>
        <v>2.86442718716</v>
      </c>
      <c r="L89">
        <f>IF('Pr_4.5'!L89&gt;0,'Pr_4.5'!L89,0)</f>
        <v>4.6868131739800001</v>
      </c>
      <c r="M89">
        <f>IF('Pr_4.5'!M89&gt;0,'Pr_4.5'!M89,0)</f>
        <v>3.9861331349500002</v>
      </c>
      <c r="N89">
        <f>IF('Pr_4.5'!N89&gt;0,'Pr_4.5'!N89,0)</f>
        <v>5.72183916986</v>
      </c>
      <c r="O89">
        <f>IF('Pr_4.5'!O89&gt;0,'Pr_4.5'!O89,0)</f>
        <v>3.13451635299</v>
      </c>
      <c r="P89">
        <f>IF('Pr_4.5'!P89&gt;0,'Pr_4.5'!P89,0)</f>
        <v>2.73215584703</v>
      </c>
      <c r="Q89">
        <f>IF('Pr_4.5'!Q89&gt;0,'Pr_4.5'!Q89,0)</f>
        <v>2.5084852240500002</v>
      </c>
      <c r="R89">
        <f>IF('Pr_4.5'!R89&gt;0,'Pr_4.5'!R89,0)</f>
        <v>1.01775248015</v>
      </c>
      <c r="S89">
        <f>IF('Pr_4.5'!S89&gt;0,'Pr_4.5'!S89,0)</f>
        <v>2.7785641917000001</v>
      </c>
      <c r="T89">
        <f>IF('Pr_4.5'!T89&gt;0,'Pr_4.5'!T89,0)</f>
        <v>1.93497506896</v>
      </c>
      <c r="U89">
        <f>IF('Pr_4.5'!U89&gt;0,'Pr_4.5'!U89,0)</f>
        <v>2.61474760745</v>
      </c>
      <c r="V89">
        <f>IF('Pr_4.5'!V89&gt;0,'Pr_4.5'!V89,0)</f>
        <v>5.5195530921199998</v>
      </c>
      <c r="W89">
        <f>IF('Pr_4.5'!W89&gt;0,'Pr_4.5'!W89,0)</f>
        <v>4.6375818388300001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f>IF('Pr_4.5'!AI89&gt;0,'Pr_4.5'!AI89,0)</f>
        <v>1.9919016807500001</v>
      </c>
      <c r="AJ89">
        <f>IF('Pr_4.5'!AJ89&gt;0,'Pr_4.5'!AJ89,0)</f>
        <v>0.89404767540499996</v>
      </c>
      <c r="AK89">
        <f>IF('Pr_4.5'!AK89&gt;0,'Pr_4.5'!AK89,0)</f>
        <v>4.6680552780899998</v>
      </c>
      <c r="AL89">
        <f>IF('Pr_4.5'!AL89&gt;0,'Pr_4.5'!AL89,0)</f>
        <v>5.0980159153200004</v>
      </c>
      <c r="AM89">
        <f>IF('Pr_4.5'!AM89&gt;0,'Pr_4.5'!AM89,0)</f>
        <v>2.55215651893</v>
      </c>
      <c r="AN89">
        <f>IF('Pr_4.5'!AN89&gt;0,'Pr_4.5'!AN89,0)</f>
        <v>3.47745803337</v>
      </c>
      <c r="AO89">
        <f>IF('Pr_4.5'!AO89&gt;0,'Pr_4.5'!AO89,0)</f>
        <v>4.37423053839</v>
      </c>
      <c r="AP89">
        <f>IF('Pr_4.5'!AP89&gt;0,'Pr_4.5'!AP89,0)</f>
        <v>3.4751367048400001</v>
      </c>
      <c r="AQ89">
        <f>IF('Pr_4.5'!AQ89&gt;0,'Pr_4.5'!AQ89,0)</f>
        <v>2.4550112938000002</v>
      </c>
      <c r="AR89">
        <f>IF('Pr_4.5'!AR89&gt;0,'Pr_4.5'!AR89,0)</f>
        <v>2.7104354667999999</v>
      </c>
      <c r="AS89">
        <f>IF('Pr_4.5'!AS89&gt;0,'Pr_4.5'!AS89,0)</f>
        <v>8.7417504843699998</v>
      </c>
      <c r="AT89">
        <f>IF('Pr_4.5'!AT89&gt;0,'Pr_4.5'!AT89,0)</f>
        <v>3.9418669476899999</v>
      </c>
      <c r="AU89">
        <f>IF('Pr_4.5'!AU89&gt;0,'Pr_4.5'!AU89,0)</f>
        <v>1.6147834974999999</v>
      </c>
      <c r="AV89">
        <f>IF('Pr_4.5'!AV89&gt;0,'Pr_4.5'!AV89,0)</f>
        <v>2.2017784460100001</v>
      </c>
      <c r="AW89">
        <f>IF('Pr_4.5'!AW89&gt;0,'Pr_4.5'!AW89,0)</f>
        <v>1.1187290674499999</v>
      </c>
      <c r="AX89">
        <f>IF('Pr_4.5'!AX89&gt;0,'Pr_4.5'!AX89,0)</f>
        <v>3.6150180594300001</v>
      </c>
      <c r="AY89">
        <f>IF('Pr_4.5'!AY89&gt;0,'Pr_4.5'!AY89,0)</f>
        <v>2.1937303256099998</v>
      </c>
      <c r="AZ89">
        <f>IF('Pr_4.5'!AZ89&gt;0,'Pr_4.5'!AZ89,0)</f>
        <v>3.2077268875199998</v>
      </c>
      <c r="BA89">
        <f>IF('Pr_4.5'!BA89&gt;0,'Pr_4.5'!BA89,0)</f>
        <v>4.5091355147499996</v>
      </c>
      <c r="BB89">
        <f>IF('Pr_4.5'!BB89&gt;0,'Pr_4.5'!BB89,0)</f>
        <v>5.2812318197800003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f>IF('Pr_4.5'!D90&gt;0,'Pr_4.5'!D90,0)</f>
        <v>1.6975693093499999</v>
      </c>
      <c r="E90">
        <f>IF('Pr_4.5'!E90&gt;0,'Pr_4.5'!E90,0)</f>
        <v>1.72209096734</v>
      </c>
      <c r="F90">
        <f>IF('Pr_4.5'!F90&gt;0,'Pr_4.5'!F90,0)</f>
        <v>2.51806853174</v>
      </c>
      <c r="G90">
        <f>IF('Pr_4.5'!G90&gt;0,'Pr_4.5'!G90,0)</f>
        <v>5.3456817656000002</v>
      </c>
      <c r="H90">
        <f>IF('Pr_4.5'!H90&gt;0,'Pr_4.5'!H90,0)</f>
        <v>2.1168353082100002</v>
      </c>
      <c r="I90">
        <f>IF('Pr_4.5'!I90&gt;0,'Pr_4.5'!I90,0)</f>
        <v>4.2814408499100001</v>
      </c>
      <c r="J90">
        <f>IF('Pr_4.5'!J90&gt;0,'Pr_4.5'!J90,0)</f>
        <v>1.4874173983300001</v>
      </c>
      <c r="K90">
        <f>IF('Pr_4.5'!K90&gt;0,'Pr_4.5'!K90,0)</f>
        <v>2.5837572580899999</v>
      </c>
      <c r="L90">
        <f>IF('Pr_4.5'!L90&gt;0,'Pr_4.5'!L90,0)</f>
        <v>4.3948580977200002</v>
      </c>
      <c r="M90">
        <f>IF('Pr_4.5'!M90&gt;0,'Pr_4.5'!M90,0)</f>
        <v>4.2940236547300001</v>
      </c>
      <c r="N90">
        <f>IF('Pr_4.5'!N90&gt;0,'Pr_4.5'!N90,0)</f>
        <v>4.5822299896800001</v>
      </c>
      <c r="O90">
        <f>IF('Pr_4.5'!O90&gt;0,'Pr_4.5'!O90,0)</f>
        <v>4.1646615898699997</v>
      </c>
      <c r="P90">
        <f>IF('Pr_4.5'!P90&gt;0,'Pr_4.5'!P90,0)</f>
        <v>1.4879482612299999</v>
      </c>
      <c r="Q90">
        <f>IF('Pr_4.5'!Q90&gt;0,'Pr_4.5'!Q90,0)</f>
        <v>2.3259419993499999</v>
      </c>
      <c r="R90">
        <f>IF('Pr_4.5'!R90&gt;0,'Pr_4.5'!R90,0)</f>
        <v>1.6873867918700001</v>
      </c>
      <c r="S90">
        <f>IF('Pr_4.5'!S90&gt;0,'Pr_4.5'!S90,0)</f>
        <v>3.1263175032300001</v>
      </c>
      <c r="T90">
        <f>IF('Pr_4.5'!T90&gt;0,'Pr_4.5'!T90,0)</f>
        <v>1.6808550544800001</v>
      </c>
      <c r="U90">
        <f>IF('Pr_4.5'!U90&gt;0,'Pr_4.5'!U90,0)</f>
        <v>1.81719687504</v>
      </c>
      <c r="V90">
        <f>IF('Pr_4.5'!V90&gt;0,'Pr_4.5'!V90,0)</f>
        <v>6.6349904940900002</v>
      </c>
      <c r="W90">
        <f>IF('Pr_4.5'!W90&gt;0,'Pr_4.5'!W90,0)</f>
        <v>5.3062363475999996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f>IF('Pr_4.5'!AI90&gt;0,'Pr_4.5'!AI90,0)</f>
        <v>1.51738018591</v>
      </c>
      <c r="AJ90">
        <f>IF('Pr_4.5'!AJ90&gt;0,'Pr_4.5'!AJ90,0)</f>
        <v>1.4818842754899999</v>
      </c>
      <c r="AK90">
        <f>IF('Pr_4.5'!AK90&gt;0,'Pr_4.5'!AK90,0)</f>
        <v>4.1886443890100002</v>
      </c>
      <c r="AL90">
        <f>IF('Pr_4.5'!AL90&gt;0,'Pr_4.5'!AL90,0)</f>
        <v>6.5455235802400002</v>
      </c>
      <c r="AM90">
        <f>IF('Pr_4.5'!AM90&gt;0,'Pr_4.5'!AM90,0)</f>
        <v>2.3235162643399998</v>
      </c>
      <c r="AN90">
        <f>IF('Pr_4.5'!AN90&gt;0,'Pr_4.5'!AN90,0)</f>
        <v>3.35039097711</v>
      </c>
      <c r="AO90">
        <f>IF('Pr_4.5'!AO90&gt;0,'Pr_4.5'!AO90,0)</f>
        <v>2.6581749884099999</v>
      </c>
      <c r="AP90">
        <f>IF('Pr_4.5'!AP90&gt;0,'Pr_4.5'!AP90,0)</f>
        <v>3.3394467198700002</v>
      </c>
      <c r="AQ90">
        <f>IF('Pr_4.5'!AQ90&gt;0,'Pr_4.5'!AQ90,0)</f>
        <v>3.50709250825</v>
      </c>
      <c r="AR90">
        <f>IF('Pr_4.5'!AR90&gt;0,'Pr_4.5'!AR90,0)</f>
        <v>3.5964630258699999</v>
      </c>
      <c r="AS90">
        <f>IF('Pr_4.5'!AS90&gt;0,'Pr_4.5'!AS90,0)</f>
        <v>6.1661861628599999</v>
      </c>
      <c r="AT90">
        <f>IF('Pr_4.5'!AT90&gt;0,'Pr_4.5'!AT90,0)</f>
        <v>4.2668326783800001</v>
      </c>
      <c r="AU90">
        <f>IF('Pr_4.5'!AU90&gt;0,'Pr_4.5'!AU90,0)</f>
        <v>1.52371076013</v>
      </c>
      <c r="AV90">
        <f>IF('Pr_4.5'!AV90&gt;0,'Pr_4.5'!AV90,0)</f>
        <v>2.07169137655</v>
      </c>
      <c r="AW90">
        <f>IF('Pr_4.5'!AW90&gt;0,'Pr_4.5'!AW90,0)</f>
        <v>1.0388162161500001</v>
      </c>
      <c r="AX90">
        <f>IF('Pr_4.5'!AX90&gt;0,'Pr_4.5'!AX90,0)</f>
        <v>2.4191306458800002</v>
      </c>
      <c r="AY90">
        <f>IF('Pr_4.5'!AY90&gt;0,'Pr_4.5'!AY90,0)</f>
        <v>2.54868568368</v>
      </c>
      <c r="AZ90">
        <f>IF('Pr_4.5'!AZ90&gt;0,'Pr_4.5'!AZ90,0)</f>
        <v>3.0655434002000002</v>
      </c>
      <c r="BA90">
        <f>IF('Pr_4.5'!BA90&gt;0,'Pr_4.5'!BA90,0)</f>
        <v>3.2556770072700001</v>
      </c>
      <c r="BB90">
        <f>IF('Pr_4.5'!BB90&gt;0,'Pr_4.5'!BB90,0)</f>
        <v>4.1746844623600001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f>IF('Pr_4.5'!D91&gt;0,'Pr_4.5'!D91,0)</f>
        <v>1.4338542142299999</v>
      </c>
      <c r="E91">
        <f>IF('Pr_4.5'!E91&gt;0,'Pr_4.5'!E91,0)</f>
        <v>0.77459100815699999</v>
      </c>
      <c r="F91">
        <f>IF('Pr_4.5'!F91&gt;0,'Pr_4.5'!F91,0)</f>
        <v>2.12536259574</v>
      </c>
      <c r="G91">
        <f>IF('Pr_4.5'!G91&gt;0,'Pr_4.5'!G91,0)</f>
        <v>3.4400128241600001</v>
      </c>
      <c r="H91">
        <f>IF('Pr_4.5'!H91&gt;0,'Pr_4.5'!H91,0)</f>
        <v>2.76667165383</v>
      </c>
      <c r="I91">
        <f>IF('Pr_4.5'!I91&gt;0,'Pr_4.5'!I91,0)</f>
        <v>3.05728728397</v>
      </c>
      <c r="J91">
        <f>IF('Pr_4.5'!J91&gt;0,'Pr_4.5'!J91,0)</f>
        <v>2.3132469061499998</v>
      </c>
      <c r="K91">
        <f>IF('Pr_4.5'!K91&gt;0,'Pr_4.5'!K91,0)</f>
        <v>2.6367647518999999</v>
      </c>
      <c r="L91">
        <f>IF('Pr_4.5'!L91&gt;0,'Pr_4.5'!L91,0)</f>
        <v>3.4172983779099999</v>
      </c>
      <c r="M91">
        <f>IF('Pr_4.5'!M91&gt;0,'Pr_4.5'!M91,0)</f>
        <v>3.6837914706800001</v>
      </c>
      <c r="N91">
        <f>IF('Pr_4.5'!N91&gt;0,'Pr_4.5'!N91,0)</f>
        <v>2.8537716451900002</v>
      </c>
      <c r="O91">
        <f>IF('Pr_4.5'!O91&gt;0,'Pr_4.5'!O91,0)</f>
        <v>2.8345524680900001</v>
      </c>
      <c r="P91">
        <f>IF('Pr_4.5'!P91&gt;0,'Pr_4.5'!P91,0)</f>
        <v>1.3915714566899999</v>
      </c>
      <c r="Q91">
        <f>IF('Pr_4.5'!Q91&gt;0,'Pr_4.5'!Q91,0)</f>
        <v>1.8795470374500001</v>
      </c>
      <c r="R91">
        <f>IF('Pr_4.5'!R91&gt;0,'Pr_4.5'!R91,0)</f>
        <v>1.43561496087</v>
      </c>
      <c r="S91">
        <f>IF('Pr_4.5'!S91&gt;0,'Pr_4.5'!S91,0)</f>
        <v>3.4721705834200001</v>
      </c>
      <c r="T91">
        <f>IF('Pr_4.5'!T91&gt;0,'Pr_4.5'!T91,0)</f>
        <v>1.9814183080500001</v>
      </c>
      <c r="U91">
        <f>IF('Pr_4.5'!U91&gt;0,'Pr_4.5'!U91,0)</f>
        <v>2.3101936263099998</v>
      </c>
      <c r="V91">
        <f>IF('Pr_4.5'!V91&gt;0,'Pr_4.5'!V91,0)</f>
        <v>4.7174143424199997</v>
      </c>
      <c r="W91">
        <f>IF('Pr_4.5'!W91&gt;0,'Pr_4.5'!W91,0)</f>
        <v>4.2181607472999998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f>IF('Pr_4.5'!AI91&gt;0,'Pr_4.5'!AI91,0)</f>
        <v>1.51050503777</v>
      </c>
      <c r="AJ91">
        <f>IF('Pr_4.5'!AJ91&gt;0,'Pr_4.5'!AJ91,0)</f>
        <v>0.67253194806799999</v>
      </c>
      <c r="AK91">
        <f>IF('Pr_4.5'!AK91&gt;0,'Pr_4.5'!AK91,0)</f>
        <v>3.4288470002000002</v>
      </c>
      <c r="AL91">
        <f>IF('Pr_4.5'!AL91&gt;0,'Pr_4.5'!AL91,0)</f>
        <v>3.8260314582600001</v>
      </c>
      <c r="AM91">
        <f>IF('Pr_4.5'!AM91&gt;0,'Pr_4.5'!AM91,0)</f>
        <v>1.25985682024</v>
      </c>
      <c r="AN91">
        <f>IF('Pr_4.5'!AN91&gt;0,'Pr_4.5'!AN91,0)</f>
        <v>2.4127855666700002</v>
      </c>
      <c r="AO91">
        <f>IF('Pr_4.5'!AO91&gt;0,'Pr_4.5'!AO91,0)</f>
        <v>2.1190998458400001</v>
      </c>
      <c r="AP91">
        <f>IF('Pr_4.5'!AP91&gt;0,'Pr_4.5'!AP91,0)</f>
        <v>3.3263915479800001</v>
      </c>
      <c r="AQ91">
        <f>IF('Pr_4.5'!AQ91&gt;0,'Pr_4.5'!AQ91,0)</f>
        <v>2.5712484128700002</v>
      </c>
      <c r="AR91">
        <f>IF('Pr_4.5'!AR91&gt;0,'Pr_4.5'!AR91,0)</f>
        <v>3.78504643008</v>
      </c>
      <c r="AS91">
        <f>IF('Pr_4.5'!AS91&gt;0,'Pr_4.5'!AS91,0)</f>
        <v>5.14912912582</v>
      </c>
      <c r="AT91">
        <f>IF('Pr_4.5'!AT91&gt;0,'Pr_4.5'!AT91,0)</f>
        <v>2.8649702821499998</v>
      </c>
      <c r="AU91">
        <f>IF('Pr_4.5'!AU91&gt;0,'Pr_4.5'!AU91,0)</f>
        <v>1.18851060727</v>
      </c>
      <c r="AV91">
        <f>IF('Pr_4.5'!AV91&gt;0,'Pr_4.5'!AV91,0)</f>
        <v>2.1119529515900002</v>
      </c>
      <c r="AW91">
        <f>IF('Pr_4.5'!AW91&gt;0,'Pr_4.5'!AW91,0)</f>
        <v>1.03528550158</v>
      </c>
      <c r="AX91">
        <f>IF('Pr_4.5'!AX91&gt;0,'Pr_4.5'!AX91,0)</f>
        <v>0.91750393669700003</v>
      </c>
      <c r="AY91">
        <f>IF('Pr_4.5'!AY91&gt;0,'Pr_4.5'!AY91,0)</f>
        <v>2.4626197411400002</v>
      </c>
      <c r="AZ91">
        <f>IF('Pr_4.5'!AZ91&gt;0,'Pr_4.5'!AZ91,0)</f>
        <v>3.9219532016200001</v>
      </c>
      <c r="BA91">
        <f>IF('Pr_4.5'!BA91&gt;0,'Pr_4.5'!BA91,0)</f>
        <v>2.6092307064</v>
      </c>
      <c r="BB91">
        <f>IF('Pr_4.5'!BB91&gt;0,'Pr_4.5'!BB91,0)</f>
        <v>3.9758690104199998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f>IF('Pr_4.5'!D92&gt;0,'Pr_4.5'!D92,0)</f>
        <v>1.6812353090000001</v>
      </c>
      <c r="E92">
        <f>IF('Pr_4.5'!E92&gt;0,'Pr_4.5'!E92,0)</f>
        <v>0.628228364082</v>
      </c>
      <c r="F92">
        <f>IF('Pr_4.5'!F92&gt;0,'Pr_4.5'!F92,0)</f>
        <v>2.63846726963</v>
      </c>
      <c r="G92">
        <f>IF('Pr_4.5'!G92&gt;0,'Pr_4.5'!G92,0)</f>
        <v>3.3389388843300001</v>
      </c>
      <c r="H92">
        <f>IF('Pr_4.5'!H92&gt;0,'Pr_4.5'!H92,0)</f>
        <v>2.7212188663400001</v>
      </c>
      <c r="I92">
        <f>IF('Pr_4.5'!I92&gt;0,'Pr_4.5'!I92,0)</f>
        <v>1.9173740664500001</v>
      </c>
      <c r="J92">
        <f>IF('Pr_4.5'!J92&gt;0,'Pr_4.5'!J92,0)</f>
        <v>1.8188176007200001</v>
      </c>
      <c r="K92">
        <f>IF('Pr_4.5'!K92&gt;0,'Pr_4.5'!K92,0)</f>
        <v>2.846500034</v>
      </c>
      <c r="L92">
        <f>IF('Pr_4.5'!L92&gt;0,'Pr_4.5'!L92,0)</f>
        <v>3.8960389908500002</v>
      </c>
      <c r="M92">
        <f>IF('Pr_4.5'!M92&gt;0,'Pr_4.5'!M92,0)</f>
        <v>2.93076604605</v>
      </c>
      <c r="N92">
        <f>IF('Pr_4.5'!N92&gt;0,'Pr_4.5'!N92,0)</f>
        <v>3.7202902079200002</v>
      </c>
      <c r="O92">
        <f>IF('Pr_4.5'!O92&gt;0,'Pr_4.5'!O92,0)</f>
        <v>3.9305125267499998</v>
      </c>
      <c r="P92">
        <f>IF('Pr_4.5'!P92&gt;0,'Pr_4.5'!P92,0)</f>
        <v>1.54465336742</v>
      </c>
      <c r="Q92">
        <f>IF('Pr_4.5'!Q92&gt;0,'Pr_4.5'!Q92,0)</f>
        <v>1.70601433322</v>
      </c>
      <c r="R92">
        <f>IF('Pr_4.5'!R92&gt;0,'Pr_4.5'!R92,0)</f>
        <v>1.31032392161</v>
      </c>
      <c r="S92">
        <f>IF('Pr_4.5'!S92&gt;0,'Pr_4.5'!S92,0)</f>
        <v>2.8235431028</v>
      </c>
      <c r="T92">
        <f>IF('Pr_4.5'!T92&gt;0,'Pr_4.5'!T92,0)</f>
        <v>1.4767298900400001</v>
      </c>
      <c r="U92">
        <f>IF('Pr_4.5'!U92&gt;0,'Pr_4.5'!U92,0)</f>
        <v>2.8831564975099999</v>
      </c>
      <c r="V92">
        <f>IF('Pr_4.5'!V92&gt;0,'Pr_4.5'!V92,0)</f>
        <v>3.6967305376900002</v>
      </c>
      <c r="W92">
        <f>IF('Pr_4.5'!W92&gt;0,'Pr_4.5'!W92,0)</f>
        <v>4.9051263919399997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f>IF('Pr_4.5'!AI92&gt;0,'Pr_4.5'!AI92,0)</f>
        <v>2.5455767723</v>
      </c>
      <c r="AJ92">
        <f>IF('Pr_4.5'!AJ92&gt;0,'Pr_4.5'!AJ92,0)</f>
        <v>0.64744677336199996</v>
      </c>
      <c r="AK92">
        <f>IF('Pr_4.5'!AK92&gt;0,'Pr_4.5'!AK92,0)</f>
        <v>3.8098542700500002</v>
      </c>
      <c r="AL92">
        <f>IF('Pr_4.5'!AL92&gt;0,'Pr_4.5'!AL92,0)</f>
        <v>2.6400150408099998</v>
      </c>
      <c r="AM92">
        <f>IF('Pr_4.5'!AM92&gt;0,'Pr_4.5'!AM92,0)</f>
        <v>1.40152612231</v>
      </c>
      <c r="AN92">
        <f>IF('Pr_4.5'!AN92&gt;0,'Pr_4.5'!AN92,0)</f>
        <v>1.89582147272</v>
      </c>
      <c r="AO92">
        <f>IF('Pr_4.5'!AO92&gt;0,'Pr_4.5'!AO92,0)</f>
        <v>2.4773864987200001</v>
      </c>
      <c r="AP92">
        <f>IF('Pr_4.5'!AP92&gt;0,'Pr_4.5'!AP92,0)</f>
        <v>3.2022811451100002</v>
      </c>
      <c r="AQ92">
        <f>IF('Pr_4.5'!AQ92&gt;0,'Pr_4.5'!AQ92,0)</f>
        <v>2.1877942701099999</v>
      </c>
      <c r="AR92">
        <f>IF('Pr_4.5'!AR92&gt;0,'Pr_4.5'!AR92,0)</f>
        <v>3.2968463174</v>
      </c>
      <c r="AS92">
        <f>IF('Pr_4.5'!AS92&gt;0,'Pr_4.5'!AS92,0)</f>
        <v>4.6367139962100001</v>
      </c>
      <c r="AT92">
        <f>IF('Pr_4.5'!AT92&gt;0,'Pr_4.5'!AT92,0)</f>
        <v>1.67101773862</v>
      </c>
      <c r="AU92">
        <f>IF('Pr_4.5'!AU92&gt;0,'Pr_4.5'!AU92,0)</f>
        <v>1.2039441641099999</v>
      </c>
      <c r="AV92">
        <f>IF('Pr_4.5'!AV92&gt;0,'Pr_4.5'!AV92,0)</f>
        <v>1.9729050826300001</v>
      </c>
      <c r="AW92">
        <f>IF('Pr_4.5'!AW92&gt;0,'Pr_4.5'!AW92,0)</f>
        <v>0.54962452594800004</v>
      </c>
      <c r="AX92">
        <f>IF('Pr_4.5'!AX92&gt;0,'Pr_4.5'!AX92,0)</f>
        <v>1.7903606624899999</v>
      </c>
      <c r="AY92">
        <f>IF('Pr_4.5'!AY92&gt;0,'Pr_4.5'!AY92,0)</f>
        <v>2.8310671952100002</v>
      </c>
      <c r="AZ92">
        <f>IF('Pr_4.5'!AZ92&gt;0,'Pr_4.5'!AZ92,0)</f>
        <v>3.4611376112799999</v>
      </c>
      <c r="BA92">
        <f>IF('Pr_4.5'!BA92&gt;0,'Pr_4.5'!BA92,0)</f>
        <v>2.1217146955600001</v>
      </c>
      <c r="BB92">
        <f>IF('Pr_4.5'!BB92&gt;0,'Pr_4.5'!BB92,0)</f>
        <v>3.9469591514300002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f>IF('Pr_4.5'!D93&gt;0,'Pr_4.5'!D93,0)</f>
        <v>1.7115631596000001</v>
      </c>
      <c r="E93">
        <f>IF('Pr_4.5'!E93&gt;0,'Pr_4.5'!E93,0)</f>
        <v>0.75664005093099995</v>
      </c>
      <c r="F93">
        <f>IF('Pr_4.5'!F93&gt;0,'Pr_4.5'!F93,0)</f>
        <v>3.3467095525800001</v>
      </c>
      <c r="G93">
        <f>IF('Pr_4.5'!G93&gt;0,'Pr_4.5'!G93,0)</f>
        <v>3.5202664224400002</v>
      </c>
      <c r="H93">
        <f>IF('Pr_4.5'!H93&gt;0,'Pr_4.5'!H93,0)</f>
        <v>1.8457863705299999</v>
      </c>
      <c r="I93">
        <f>IF('Pr_4.5'!I93&gt;0,'Pr_4.5'!I93,0)</f>
        <v>2.12733149047</v>
      </c>
      <c r="J93">
        <f>IF('Pr_4.5'!J93&gt;0,'Pr_4.5'!J93,0)</f>
        <v>1.2979249585199999</v>
      </c>
      <c r="K93">
        <f>IF('Pr_4.5'!K93&gt;0,'Pr_4.5'!K93,0)</f>
        <v>2.65351437613</v>
      </c>
      <c r="L93">
        <f>IF('Pr_4.5'!L93&gt;0,'Pr_4.5'!L93,0)</f>
        <v>2.5452515389000001</v>
      </c>
      <c r="M93">
        <f>IF('Pr_4.5'!M93&gt;0,'Pr_4.5'!M93,0)</f>
        <v>3.1375279895900001</v>
      </c>
      <c r="N93">
        <f>IF('Pr_4.5'!N93&gt;0,'Pr_4.5'!N93,0)</f>
        <v>4.00509488315</v>
      </c>
      <c r="O93">
        <f>IF('Pr_4.5'!O93&gt;0,'Pr_4.5'!O93,0)</f>
        <v>2.8494459671499999</v>
      </c>
      <c r="P93">
        <f>IF('Pr_4.5'!P93&gt;0,'Pr_4.5'!P93,0)</f>
        <v>1.6461095431899999</v>
      </c>
      <c r="Q93">
        <f>IF('Pr_4.5'!Q93&gt;0,'Pr_4.5'!Q93,0)</f>
        <v>2.0987991719000001</v>
      </c>
      <c r="R93">
        <f>IF('Pr_4.5'!R93&gt;0,'Pr_4.5'!R93,0)</f>
        <v>0.89781766458500001</v>
      </c>
      <c r="S93">
        <f>IF('Pr_4.5'!S93&gt;0,'Pr_4.5'!S93,0)</f>
        <v>2.8406385578800002</v>
      </c>
      <c r="T93">
        <f>IF('Pr_4.5'!T93&gt;0,'Pr_4.5'!T93,0)</f>
        <v>1.94811763724</v>
      </c>
      <c r="U93">
        <f>IF('Pr_4.5'!U93&gt;0,'Pr_4.5'!U93,0)</f>
        <v>1.6330389944299999</v>
      </c>
      <c r="V93">
        <f>IF('Pr_4.5'!V93&gt;0,'Pr_4.5'!V93,0)</f>
        <v>4.5683385338100004</v>
      </c>
      <c r="W93">
        <f>IF('Pr_4.5'!W93&gt;0,'Pr_4.5'!W93,0)</f>
        <v>4.7722059990799996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f>IF('Pr_4.5'!AI93&gt;0,'Pr_4.5'!AI93,0)</f>
        <v>1.93510661242</v>
      </c>
      <c r="AJ93">
        <f>IF('Pr_4.5'!AJ93&gt;0,'Pr_4.5'!AJ93,0)</f>
        <v>0.440268003671</v>
      </c>
      <c r="AK93">
        <f>IF('Pr_4.5'!AK93&gt;0,'Pr_4.5'!AK93,0)</f>
        <v>3.3900698035099999</v>
      </c>
      <c r="AL93">
        <f>IF('Pr_4.5'!AL93&gt;0,'Pr_4.5'!AL93,0)</f>
        <v>3.12994440239</v>
      </c>
      <c r="AM93">
        <f>IF('Pr_4.5'!AM93&gt;0,'Pr_4.5'!AM93,0)</f>
        <v>1.8832309103</v>
      </c>
      <c r="AN93">
        <f>IF('Pr_4.5'!AN93&gt;0,'Pr_4.5'!AN93,0)</f>
        <v>2.3139036661199999</v>
      </c>
      <c r="AO93">
        <f>IF('Pr_4.5'!AO93&gt;0,'Pr_4.5'!AO93,0)</f>
        <v>1.34503335564</v>
      </c>
      <c r="AP93">
        <f>IF('Pr_4.5'!AP93&gt;0,'Pr_4.5'!AP93,0)</f>
        <v>2.7805259269399998</v>
      </c>
      <c r="AQ93">
        <f>IF('Pr_4.5'!AQ93&gt;0,'Pr_4.5'!AQ93,0)</f>
        <v>1.7713316452400001</v>
      </c>
      <c r="AR93">
        <f>IF('Pr_4.5'!AR93&gt;0,'Pr_4.5'!AR93,0)</f>
        <v>2.1473297585800002</v>
      </c>
      <c r="AS93">
        <f>IF('Pr_4.5'!AS93&gt;0,'Pr_4.5'!AS93,0)</f>
        <v>4.4675665222200003</v>
      </c>
      <c r="AT93">
        <f>IF('Pr_4.5'!AT93&gt;0,'Pr_4.5'!AT93,0)</f>
        <v>1.8571132702399999</v>
      </c>
      <c r="AU93">
        <f>IF('Pr_4.5'!AU93&gt;0,'Pr_4.5'!AU93,0)</f>
        <v>1.61140234402</v>
      </c>
      <c r="AV93">
        <f>IF('Pr_4.5'!AV93&gt;0,'Pr_4.5'!AV93,0)</f>
        <v>2.0141636137000001</v>
      </c>
      <c r="AW93">
        <f>IF('Pr_4.5'!AW93&gt;0,'Pr_4.5'!AW93,0)</f>
        <v>1.1430682329299999</v>
      </c>
      <c r="AX93">
        <f>IF('Pr_4.5'!AX93&gt;0,'Pr_4.5'!AX93,0)</f>
        <v>2.7609123761999999</v>
      </c>
      <c r="AY93">
        <f>IF('Pr_4.5'!AY93&gt;0,'Pr_4.5'!AY93,0)</f>
        <v>3.0295769563600001</v>
      </c>
      <c r="AZ93">
        <f>IF('Pr_4.5'!AZ93&gt;0,'Pr_4.5'!AZ93,0)</f>
        <v>3.6947220070300002</v>
      </c>
      <c r="BA93">
        <f>IF('Pr_4.5'!BA93&gt;0,'Pr_4.5'!BA93,0)</f>
        <v>4.2381769729799998</v>
      </c>
      <c r="BB93">
        <f>IF('Pr_4.5'!BB93&gt;0,'Pr_4.5'!BB93,0)</f>
        <v>3.3501990044799999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f>IF('Pr_4.5'!D94&gt;0,'Pr_4.5'!D94,0)</f>
        <v>1.41304890098</v>
      </c>
      <c r="E94">
        <f>IF('Pr_4.5'!E94&gt;0,'Pr_4.5'!E94,0)</f>
        <v>1.2892391374200001</v>
      </c>
      <c r="F94">
        <f>IF('Pr_4.5'!F94&gt;0,'Pr_4.5'!F94,0)</f>
        <v>2.8778217066899998</v>
      </c>
      <c r="G94">
        <f>IF('Pr_4.5'!G94&gt;0,'Pr_4.5'!G94,0)</f>
        <v>2.42372180486</v>
      </c>
      <c r="H94">
        <f>IF('Pr_4.5'!H94&gt;0,'Pr_4.5'!H94,0)</f>
        <v>0.88690889432999997</v>
      </c>
      <c r="I94">
        <f>IF('Pr_4.5'!I94&gt;0,'Pr_4.5'!I94,0)</f>
        <v>2.5874627221400002</v>
      </c>
      <c r="J94">
        <f>IF('Pr_4.5'!J94&gt;0,'Pr_4.5'!J94,0)</f>
        <v>1.94560492776</v>
      </c>
      <c r="K94">
        <f>IF('Pr_4.5'!K94&gt;0,'Pr_4.5'!K94,0)</f>
        <v>2.42721283871</v>
      </c>
      <c r="L94">
        <f>IF('Pr_4.5'!L94&gt;0,'Pr_4.5'!L94,0)</f>
        <v>2.0728181804300001</v>
      </c>
      <c r="M94">
        <f>IF('Pr_4.5'!M94&gt;0,'Pr_4.5'!M94,0)</f>
        <v>2.6995168487500001</v>
      </c>
      <c r="N94">
        <f>IF('Pr_4.5'!N94&gt;0,'Pr_4.5'!N94,0)</f>
        <v>3.6997080308900001</v>
      </c>
      <c r="O94">
        <f>IF('Pr_4.5'!O94&gt;0,'Pr_4.5'!O94,0)</f>
        <v>2.1366543304399999</v>
      </c>
      <c r="P94">
        <f>IF('Pr_4.5'!P94&gt;0,'Pr_4.5'!P94,0)</f>
        <v>1.9510096990800001</v>
      </c>
      <c r="Q94">
        <f>IF('Pr_4.5'!Q94&gt;0,'Pr_4.5'!Q94,0)</f>
        <v>2.3366955390599999</v>
      </c>
      <c r="R94">
        <f>IF('Pr_4.5'!R94&gt;0,'Pr_4.5'!R94,0)</f>
        <v>0.96565120642900004</v>
      </c>
      <c r="S94">
        <f>IF('Pr_4.5'!S94&gt;0,'Pr_4.5'!S94,0)</f>
        <v>2.70089181688</v>
      </c>
      <c r="T94">
        <f>IF('Pr_4.5'!T94&gt;0,'Pr_4.5'!T94,0)</f>
        <v>2.2250862438299999</v>
      </c>
      <c r="U94">
        <f>IF('Pr_4.5'!U94&gt;0,'Pr_4.5'!U94,0)</f>
        <v>3.4567538343100002</v>
      </c>
      <c r="V94">
        <f>IF('Pr_4.5'!V94&gt;0,'Pr_4.5'!V94,0)</f>
        <v>4.2452296872700002</v>
      </c>
      <c r="W94">
        <f>IF('Pr_4.5'!W94&gt;0,'Pr_4.5'!W94,0)</f>
        <v>4.8684130883599996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f>IF('Pr_4.5'!AI94&gt;0,'Pr_4.5'!AI94,0)</f>
        <v>1.52844513615</v>
      </c>
      <c r="AJ94">
        <f>IF('Pr_4.5'!AJ94&gt;0,'Pr_4.5'!AJ94,0)</f>
        <v>0.81989220265700002</v>
      </c>
      <c r="AK94">
        <f>IF('Pr_4.5'!AK94&gt;0,'Pr_4.5'!AK94,0)</f>
        <v>2.53491181401</v>
      </c>
      <c r="AL94">
        <f>IF('Pr_4.5'!AL94&gt;0,'Pr_4.5'!AL94,0)</f>
        <v>3.3159201347599998</v>
      </c>
      <c r="AM94">
        <f>IF('Pr_4.5'!AM94&gt;0,'Pr_4.5'!AM94,0)</f>
        <v>1.35998761066</v>
      </c>
      <c r="AN94">
        <f>IF('Pr_4.5'!AN94&gt;0,'Pr_4.5'!AN94,0)</f>
        <v>2.44620482815</v>
      </c>
      <c r="AO94">
        <f>IF('Pr_4.5'!AO94&gt;0,'Pr_4.5'!AO94,0)</f>
        <v>1.8835668397200001</v>
      </c>
      <c r="AP94">
        <f>IF('Pr_4.5'!AP94&gt;0,'Pr_4.5'!AP94,0)</f>
        <v>2.8465934230399998</v>
      </c>
      <c r="AQ94">
        <f>IF('Pr_4.5'!AQ94&gt;0,'Pr_4.5'!AQ94,0)</f>
        <v>2.08339732044</v>
      </c>
      <c r="AR94">
        <f>IF('Pr_4.5'!AR94&gt;0,'Pr_4.5'!AR94,0)</f>
        <v>2.3063728477300001</v>
      </c>
      <c r="AS94">
        <f>IF('Pr_4.5'!AS94&gt;0,'Pr_4.5'!AS94,0)</f>
        <v>3.4774933253300002</v>
      </c>
      <c r="AT94">
        <f>IF('Pr_4.5'!AT94&gt;0,'Pr_4.5'!AT94,0)</f>
        <v>2.5208484277599998</v>
      </c>
      <c r="AU94">
        <f>IF('Pr_4.5'!AU94&gt;0,'Pr_4.5'!AU94,0)</f>
        <v>1.7121914278499999</v>
      </c>
      <c r="AV94">
        <f>IF('Pr_4.5'!AV94&gt;0,'Pr_4.5'!AV94,0)</f>
        <v>1.88029706017</v>
      </c>
      <c r="AW94">
        <f>IF('Pr_4.5'!AW94&gt;0,'Pr_4.5'!AW94,0)</f>
        <v>1.54714983874</v>
      </c>
      <c r="AX94">
        <f>IF('Pr_4.5'!AX94&gt;0,'Pr_4.5'!AX94,0)</f>
        <v>1.5083511459700001</v>
      </c>
      <c r="AY94">
        <f>IF('Pr_4.5'!AY94&gt;0,'Pr_4.5'!AY94,0)</f>
        <v>2.04173031898</v>
      </c>
      <c r="AZ94">
        <f>IF('Pr_4.5'!AZ94&gt;0,'Pr_4.5'!AZ94,0)</f>
        <v>3.6262158493799999</v>
      </c>
      <c r="BA94">
        <f>IF('Pr_4.5'!BA94&gt;0,'Pr_4.5'!BA94,0)</f>
        <v>4.7585228427699997</v>
      </c>
      <c r="BB94">
        <f>IF('Pr_4.5'!BB94&gt;0,'Pr_4.5'!BB94,0)</f>
        <v>4.1855548759900003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f>IF('Pr_4.5'!D95&gt;0,'Pr_4.5'!D95,0)</f>
        <v>1.48003172877</v>
      </c>
      <c r="E95">
        <f>IF('Pr_4.5'!E95&gt;0,'Pr_4.5'!E95,0)</f>
        <v>1.28154745606</v>
      </c>
      <c r="F95">
        <f>IF('Pr_4.5'!F95&gt;0,'Pr_4.5'!F95,0)</f>
        <v>2.8227581332499998</v>
      </c>
      <c r="G95">
        <f>IF('Pr_4.5'!G95&gt;0,'Pr_4.5'!G95,0)</f>
        <v>1.9796723410699999</v>
      </c>
      <c r="H95">
        <f>IF('Pr_4.5'!H95&gt;0,'Pr_4.5'!H95,0)</f>
        <v>0.75723523822700001</v>
      </c>
      <c r="I95">
        <f>IF('Pr_4.5'!I95&gt;0,'Pr_4.5'!I95,0)</f>
        <v>2.5491190429900001</v>
      </c>
      <c r="J95">
        <f>IF('Pr_4.5'!J95&gt;0,'Pr_4.5'!J95,0)</f>
        <v>2.2781906027200001</v>
      </c>
      <c r="K95">
        <f>IF('Pr_4.5'!K95&gt;0,'Pr_4.5'!K95,0)</f>
        <v>2.3570519605300002</v>
      </c>
      <c r="L95">
        <f>IF('Pr_4.5'!L95&gt;0,'Pr_4.5'!L95,0)</f>
        <v>2.4668072567500001</v>
      </c>
      <c r="M95">
        <f>IF('Pr_4.5'!M95&gt;0,'Pr_4.5'!M95,0)</f>
        <v>2.3216435196799998</v>
      </c>
      <c r="N95">
        <f>IF('Pr_4.5'!N95&gt;0,'Pr_4.5'!N95,0)</f>
        <v>2.2863275086199999</v>
      </c>
      <c r="O95">
        <f>IF('Pr_4.5'!O95&gt;0,'Pr_4.5'!O95,0)</f>
        <v>1.5931893077099999</v>
      </c>
      <c r="P95">
        <f>IF('Pr_4.5'!P95&gt;0,'Pr_4.5'!P95,0)</f>
        <v>1.36778647265</v>
      </c>
      <c r="Q95">
        <f>IF('Pr_4.5'!Q95&gt;0,'Pr_4.5'!Q95,0)</f>
        <v>2.2835774089899998</v>
      </c>
      <c r="R95">
        <f>IF('Pr_4.5'!R95&gt;0,'Pr_4.5'!R95,0)</f>
        <v>3.2134686446899998</v>
      </c>
      <c r="S95">
        <f>IF('Pr_4.5'!S95&gt;0,'Pr_4.5'!S95,0)</f>
        <v>3.8586119611199998</v>
      </c>
      <c r="T95">
        <f>IF('Pr_4.5'!T95&gt;0,'Pr_4.5'!T95,0)</f>
        <v>2.5739911182999999</v>
      </c>
      <c r="U95">
        <f>IF('Pr_4.5'!U95&gt;0,'Pr_4.5'!U95,0)</f>
        <v>4.992541342</v>
      </c>
      <c r="V95">
        <f>IF('Pr_4.5'!V95&gt;0,'Pr_4.5'!V95,0)</f>
        <v>3.8639008591600001</v>
      </c>
      <c r="W95">
        <f>IF('Pr_4.5'!W95&gt;0,'Pr_4.5'!W95,0)</f>
        <v>3.98656842266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f>IF('Pr_4.5'!AI95&gt;0,'Pr_4.5'!AI95,0)</f>
        <v>1.4063689077999999</v>
      </c>
      <c r="AJ95">
        <f>IF('Pr_4.5'!AJ95&gt;0,'Pr_4.5'!AJ95,0)</f>
        <v>1.33557607993</v>
      </c>
      <c r="AK95">
        <f>IF('Pr_4.5'!AK95&gt;0,'Pr_4.5'!AK95,0)</f>
        <v>3.6088447349199999</v>
      </c>
      <c r="AL95">
        <f>IF('Pr_4.5'!AL95&gt;0,'Pr_4.5'!AL95,0)</f>
        <v>2.8649151285199999</v>
      </c>
      <c r="AM95">
        <f>IF('Pr_4.5'!AM95&gt;0,'Pr_4.5'!AM95,0)</f>
        <v>2.3843697027899999</v>
      </c>
      <c r="AN95">
        <f>IF('Pr_4.5'!AN95&gt;0,'Pr_4.5'!AN95,0)</f>
        <v>3.5670280326600001</v>
      </c>
      <c r="AO95">
        <f>IF('Pr_4.5'!AO95&gt;0,'Pr_4.5'!AO95,0)</f>
        <v>2.3457506282199998</v>
      </c>
      <c r="AP95">
        <f>IF('Pr_4.5'!AP95&gt;0,'Pr_4.5'!AP95,0)</f>
        <v>2.6135694334899999</v>
      </c>
      <c r="AQ95">
        <f>IF('Pr_4.5'!AQ95&gt;0,'Pr_4.5'!AQ95,0)</f>
        <v>2.2974939082099999</v>
      </c>
      <c r="AR95">
        <f>IF('Pr_4.5'!AR95&gt;0,'Pr_4.5'!AR95,0)</f>
        <v>5.2139074550900002</v>
      </c>
      <c r="AS95">
        <f>IF('Pr_4.5'!AS95&gt;0,'Pr_4.5'!AS95,0)</f>
        <v>2.2569926307300001</v>
      </c>
      <c r="AT95">
        <f>IF('Pr_4.5'!AT95&gt;0,'Pr_4.5'!AT95,0)</f>
        <v>2.7496607645000002</v>
      </c>
      <c r="AU95">
        <f>IF('Pr_4.5'!AU95&gt;0,'Pr_4.5'!AU95,0)</f>
        <v>1.1129246690600001</v>
      </c>
      <c r="AV95">
        <f>IF('Pr_4.5'!AV95&gt;0,'Pr_4.5'!AV95,0)</f>
        <v>1.74648015488</v>
      </c>
      <c r="AW95">
        <f>IF('Pr_4.5'!AW95&gt;0,'Pr_4.5'!AW95,0)</f>
        <v>2.0350916569600002</v>
      </c>
      <c r="AX95">
        <f>IF('Pr_4.5'!AX95&gt;0,'Pr_4.5'!AX95,0)</f>
        <v>3.1553085469100002</v>
      </c>
      <c r="AY95">
        <f>IF('Pr_4.5'!AY95&gt;0,'Pr_4.5'!AY95,0)</f>
        <v>2.4237625173000001</v>
      </c>
      <c r="AZ95">
        <f>IF('Pr_4.5'!AZ95&gt;0,'Pr_4.5'!AZ95,0)</f>
        <v>3.5129683892700001</v>
      </c>
      <c r="BA95">
        <f>IF('Pr_4.5'!BA95&gt;0,'Pr_4.5'!BA95,0)</f>
        <v>4.6262277082300001</v>
      </c>
      <c r="BB95">
        <f>IF('Pr_4.5'!BB95&gt;0,'Pr_4.5'!BB95,0)</f>
        <v>3.8758182158599999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f>IF('Pr_4.5'!D96&gt;0,'Pr_4.5'!D96,0)</f>
        <v>1.76107268178</v>
      </c>
      <c r="E96">
        <f>IF('Pr_4.5'!E96&gt;0,'Pr_4.5'!E96,0)</f>
        <v>1.69585813051</v>
      </c>
      <c r="F96">
        <f>IF('Pr_4.5'!F96&gt;0,'Pr_4.5'!F96,0)</f>
        <v>3.2547840419299998</v>
      </c>
      <c r="G96">
        <f>IF('Pr_4.5'!G96&gt;0,'Pr_4.5'!G96,0)</f>
        <v>1.52989996972</v>
      </c>
      <c r="H96">
        <f>IF('Pr_4.5'!H96&gt;0,'Pr_4.5'!H96,0)</f>
        <v>0.63530254776299999</v>
      </c>
      <c r="I96">
        <f>IF('Pr_4.5'!I96&gt;0,'Pr_4.5'!I96,0)</f>
        <v>2.9557261755400002</v>
      </c>
      <c r="J96">
        <f>IF('Pr_4.5'!J96&gt;0,'Pr_4.5'!J96,0)</f>
        <v>1.92013640206</v>
      </c>
      <c r="K96">
        <f>IF('Pr_4.5'!K96&gt;0,'Pr_4.5'!K96,0)</f>
        <v>2.45773819889</v>
      </c>
      <c r="L96">
        <f>IF('Pr_4.5'!L96&gt;0,'Pr_4.5'!L96,0)</f>
        <v>2.3222638528899999</v>
      </c>
      <c r="M96">
        <f>IF('Pr_4.5'!M96&gt;0,'Pr_4.5'!M96,0)</f>
        <v>2.4411895591900001</v>
      </c>
      <c r="N96">
        <f>IF('Pr_4.5'!N96&gt;0,'Pr_4.5'!N96,0)</f>
        <v>1.6019444384999999</v>
      </c>
      <c r="O96">
        <f>IF('Pr_4.5'!O96&gt;0,'Pr_4.5'!O96,0)</f>
        <v>1.62017691148</v>
      </c>
      <c r="P96">
        <f>IF('Pr_4.5'!P96&gt;0,'Pr_4.5'!P96,0)</f>
        <v>1.5088071994000001</v>
      </c>
      <c r="Q96">
        <f>IF('Pr_4.5'!Q96&gt;0,'Pr_4.5'!Q96,0)</f>
        <v>2.3687237198600002</v>
      </c>
      <c r="R96">
        <f>IF('Pr_4.5'!R96&gt;0,'Pr_4.5'!R96,0)</f>
        <v>2.4674732930199998</v>
      </c>
      <c r="S96">
        <f>IF('Pr_4.5'!S96&gt;0,'Pr_4.5'!S96,0)</f>
        <v>2.1376464906099999</v>
      </c>
      <c r="T96">
        <f>IF('Pr_4.5'!T96&gt;0,'Pr_4.5'!T96,0)</f>
        <v>1.6838005330600001</v>
      </c>
      <c r="U96">
        <f>IF('Pr_4.5'!U96&gt;0,'Pr_4.5'!U96,0)</f>
        <v>3.6790953976399998</v>
      </c>
      <c r="V96">
        <f>IF('Pr_4.5'!V96&gt;0,'Pr_4.5'!V96,0)</f>
        <v>3.8462751287299999</v>
      </c>
      <c r="W96">
        <f>IF('Pr_4.5'!W96&gt;0,'Pr_4.5'!W96,0)</f>
        <v>4.4813921896900002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f>IF('Pr_4.5'!AI96&gt;0,'Pr_4.5'!AI96,0)</f>
        <v>1.40017989005</v>
      </c>
      <c r="AJ96">
        <f>IF('Pr_4.5'!AJ96&gt;0,'Pr_4.5'!AJ96,0)</f>
        <v>1.53155372021</v>
      </c>
      <c r="AK96">
        <f>IF('Pr_4.5'!AK96&gt;0,'Pr_4.5'!AK96,0)</f>
        <v>3.6613398968899999</v>
      </c>
      <c r="AL96">
        <f>IF('Pr_4.5'!AL96&gt;0,'Pr_4.5'!AL96,0)</f>
        <v>1.71695069775</v>
      </c>
      <c r="AM96">
        <f>IF('Pr_4.5'!AM96&gt;0,'Pr_4.5'!AM96,0)</f>
        <v>1.58890054721</v>
      </c>
      <c r="AN96">
        <f>IF('Pr_4.5'!AN96&gt;0,'Pr_4.5'!AN96,0)</f>
        <v>3.32691895524</v>
      </c>
      <c r="AO96">
        <f>IF('Pr_4.5'!AO96&gt;0,'Pr_4.5'!AO96,0)</f>
        <v>2.7352128144500001</v>
      </c>
      <c r="AP96">
        <f>IF('Pr_4.5'!AP96&gt;0,'Pr_4.5'!AP96,0)</f>
        <v>2.3053599648900001</v>
      </c>
      <c r="AQ96">
        <f>IF('Pr_4.5'!AQ96&gt;0,'Pr_4.5'!AQ96,0)</f>
        <v>2.3391894630599999</v>
      </c>
      <c r="AR96">
        <f>IF('Pr_4.5'!AR96&gt;0,'Pr_4.5'!AR96,0)</f>
        <v>4.8442687419799997</v>
      </c>
      <c r="AS96">
        <f>IF('Pr_4.5'!AS96&gt;0,'Pr_4.5'!AS96,0)</f>
        <v>1.28563703007</v>
      </c>
      <c r="AT96">
        <f>IF('Pr_4.5'!AT96&gt;0,'Pr_4.5'!AT96,0)</f>
        <v>2.8384229225399999</v>
      </c>
      <c r="AU96">
        <f>IF('Pr_4.5'!AU96&gt;0,'Pr_4.5'!AU96,0)</f>
        <v>1.4439636360100001</v>
      </c>
      <c r="AV96">
        <f>IF('Pr_4.5'!AV96&gt;0,'Pr_4.5'!AV96,0)</f>
        <v>2.0320625864899999</v>
      </c>
      <c r="AW96">
        <f>IF('Pr_4.5'!AW96&gt;0,'Pr_4.5'!AW96,0)</f>
        <v>2.07227822161</v>
      </c>
      <c r="AX96">
        <f>IF('Pr_4.5'!AX96&gt;0,'Pr_4.5'!AX96,0)</f>
        <v>2.0408586019800001</v>
      </c>
      <c r="AY96">
        <f>IF('Pr_4.5'!AY96&gt;0,'Pr_4.5'!AY96,0)</f>
        <v>2.0340916582499999</v>
      </c>
      <c r="AZ96">
        <f>IF('Pr_4.5'!AZ96&gt;0,'Pr_4.5'!AZ96,0)</f>
        <v>3.2851811085499998</v>
      </c>
      <c r="BA96">
        <f>IF('Pr_4.5'!BA96&gt;0,'Pr_4.5'!BA96,0)</f>
        <v>4.5342479098900004</v>
      </c>
      <c r="BB96">
        <f>IF('Pr_4.5'!BB96&gt;0,'Pr_4.5'!BB96,0)</f>
        <v>3.74693969959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f>IF('Pr_4.5'!D97&gt;0,'Pr_4.5'!D97,0)</f>
        <v>1.5180936269500001</v>
      </c>
      <c r="E97">
        <f>IF('Pr_4.5'!E97&gt;0,'Pr_4.5'!E97,0)</f>
        <v>1.7978575970499999</v>
      </c>
      <c r="F97">
        <f>IF('Pr_4.5'!F97&gt;0,'Pr_4.5'!F97,0)</f>
        <v>3.2319554988000001</v>
      </c>
      <c r="G97">
        <f>IF('Pr_4.5'!G97&gt;0,'Pr_4.5'!G97,0)</f>
        <v>2.0426349858999999</v>
      </c>
      <c r="H97">
        <f>IF('Pr_4.5'!H97&gt;0,'Pr_4.5'!H97,0)</f>
        <v>0.85031948625599996</v>
      </c>
      <c r="I97">
        <f>IF('Pr_4.5'!I97&gt;0,'Pr_4.5'!I97,0)</f>
        <v>2.3169118826599999</v>
      </c>
      <c r="J97">
        <f>IF('Pr_4.5'!J97&gt;0,'Pr_4.5'!J97,0)</f>
        <v>1.9129895421100001</v>
      </c>
      <c r="K97">
        <f>IF('Pr_4.5'!K97&gt;0,'Pr_4.5'!K97,0)</f>
        <v>2.8068032113000001</v>
      </c>
      <c r="L97">
        <f>IF('Pr_4.5'!L97&gt;0,'Pr_4.5'!L97,0)</f>
        <v>2.4096451779899999</v>
      </c>
      <c r="M97">
        <f>IF('Pr_4.5'!M97&gt;0,'Pr_4.5'!M97,0)</f>
        <v>2.3439100311100001</v>
      </c>
      <c r="N97">
        <f>IF('Pr_4.5'!N97&gt;0,'Pr_4.5'!N97,0)</f>
        <v>4.7522998460399997</v>
      </c>
      <c r="O97">
        <f>IF('Pr_4.5'!O97&gt;0,'Pr_4.5'!O97,0)</f>
        <v>3.1069497472799998</v>
      </c>
      <c r="P97">
        <f>IF('Pr_4.5'!P97&gt;0,'Pr_4.5'!P97,0)</f>
        <v>1.2890823446199999</v>
      </c>
      <c r="Q97">
        <f>IF('Pr_4.5'!Q97&gt;0,'Pr_4.5'!Q97,0)</f>
        <v>2.2329127284900001</v>
      </c>
      <c r="R97">
        <f>IF('Pr_4.5'!R97&gt;0,'Pr_4.5'!R97,0)</f>
        <v>1.86634946056</v>
      </c>
      <c r="S97">
        <f>IF('Pr_4.5'!S97&gt;0,'Pr_4.5'!S97,0)</f>
        <v>2.32956397368</v>
      </c>
      <c r="T97">
        <f>IF('Pr_4.5'!T97&gt;0,'Pr_4.5'!T97,0)</f>
        <v>2.6210997053099998</v>
      </c>
      <c r="U97">
        <f>IF('Pr_4.5'!U97&gt;0,'Pr_4.5'!U97,0)</f>
        <v>3.0477816047899999</v>
      </c>
      <c r="V97">
        <f>IF('Pr_4.5'!V97&gt;0,'Pr_4.5'!V97,0)</f>
        <v>3.7743849640899998</v>
      </c>
      <c r="W97">
        <f>IF('Pr_4.5'!W97&gt;0,'Pr_4.5'!W97,0)</f>
        <v>5.3432370920999999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f>IF('Pr_4.5'!AI97&gt;0,'Pr_4.5'!AI97,0)</f>
        <v>1.2132944110799999</v>
      </c>
      <c r="AJ97">
        <f>IF('Pr_4.5'!AJ97&gt;0,'Pr_4.5'!AJ97,0)</f>
        <v>0.96854822660100004</v>
      </c>
      <c r="AK97">
        <f>IF('Pr_4.5'!AK97&gt;0,'Pr_4.5'!AK97,0)</f>
        <v>3.9240139371299998</v>
      </c>
      <c r="AL97">
        <f>IF('Pr_4.5'!AL97&gt;0,'Pr_4.5'!AL97,0)</f>
        <v>0.73082952801000001</v>
      </c>
      <c r="AM97">
        <f>IF('Pr_4.5'!AM97&gt;0,'Pr_4.5'!AM97,0)</f>
        <v>1.3915266801199999</v>
      </c>
      <c r="AN97">
        <f>IF('Pr_4.5'!AN97&gt;0,'Pr_4.5'!AN97,0)</f>
        <v>2.7204818374399999</v>
      </c>
      <c r="AO97">
        <f>IF('Pr_4.5'!AO97&gt;0,'Pr_4.5'!AO97,0)</f>
        <v>3.09489624305</v>
      </c>
      <c r="AP97">
        <f>IF('Pr_4.5'!AP97&gt;0,'Pr_4.5'!AP97,0)</f>
        <v>2.8284213947799999</v>
      </c>
      <c r="AQ97">
        <f>IF('Pr_4.5'!AQ97&gt;0,'Pr_4.5'!AQ97,0)</f>
        <v>2.3688589665699999</v>
      </c>
      <c r="AR97">
        <f>IF('Pr_4.5'!AR97&gt;0,'Pr_4.5'!AR97,0)</f>
        <v>4.4156157703299996</v>
      </c>
      <c r="AS97">
        <f>IF('Pr_4.5'!AS97&gt;0,'Pr_4.5'!AS97,0)</f>
        <v>3.5463234594799999</v>
      </c>
      <c r="AT97">
        <f>IF('Pr_4.5'!AT97&gt;0,'Pr_4.5'!AT97,0)</f>
        <v>2.80713077401</v>
      </c>
      <c r="AU97">
        <f>IF('Pr_4.5'!AU97&gt;0,'Pr_4.5'!AU97,0)</f>
        <v>1.56186587151</v>
      </c>
      <c r="AV97">
        <f>IF('Pr_4.5'!AV97&gt;0,'Pr_4.5'!AV97,0)</f>
        <v>2.1065683691800001</v>
      </c>
      <c r="AW97">
        <f>IF('Pr_4.5'!AW97&gt;0,'Pr_4.5'!AW97,0)</f>
        <v>2.6986706919399999</v>
      </c>
      <c r="AX97">
        <f>IF('Pr_4.5'!AX97&gt;0,'Pr_4.5'!AX97,0)</f>
        <v>3.8589626575299998</v>
      </c>
      <c r="AY97">
        <f>IF('Pr_4.5'!AY97&gt;0,'Pr_4.5'!AY97,0)</f>
        <v>2.9192896475399999</v>
      </c>
      <c r="AZ97">
        <f>IF('Pr_4.5'!AZ97&gt;0,'Pr_4.5'!AZ97,0)</f>
        <v>2.1738726540900002</v>
      </c>
      <c r="BA97">
        <f>IF('Pr_4.5'!BA97&gt;0,'Pr_4.5'!BA97,0)</f>
        <v>3.0887484675699999</v>
      </c>
      <c r="BB97">
        <f>IF('Pr_4.5'!BB97&gt;0,'Pr_4.5'!BB97,0)</f>
        <v>4.1591058749299998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f>IF('Pr_4.5'!D98&gt;0,'Pr_4.5'!D98,0)</f>
        <v>0.941200855645</v>
      </c>
      <c r="E98">
        <f>IF('Pr_4.5'!E98&gt;0,'Pr_4.5'!E98,0)</f>
        <v>1.1014813874</v>
      </c>
      <c r="F98">
        <f>IF('Pr_4.5'!F98&gt;0,'Pr_4.5'!F98,0)</f>
        <v>2.68147479783</v>
      </c>
      <c r="G98">
        <f>IF('Pr_4.5'!G98&gt;0,'Pr_4.5'!G98,0)</f>
        <v>3.3481536274799999</v>
      </c>
      <c r="H98">
        <f>IF('Pr_4.5'!H98&gt;0,'Pr_4.5'!H98,0)</f>
        <v>1.0038184406799999</v>
      </c>
      <c r="I98">
        <f>IF('Pr_4.5'!I98&gt;0,'Pr_4.5'!I98,0)</f>
        <v>2.37431930809</v>
      </c>
      <c r="J98">
        <f>IF('Pr_4.5'!J98&gt;0,'Pr_4.5'!J98,0)</f>
        <v>1.74990845105</v>
      </c>
      <c r="K98">
        <f>IF('Pr_4.5'!K98&gt;0,'Pr_4.5'!K98,0)</f>
        <v>2.8100517849900002</v>
      </c>
      <c r="L98">
        <f>IF('Pr_4.5'!L98&gt;0,'Pr_4.5'!L98,0)</f>
        <v>3.68109763505</v>
      </c>
      <c r="M98">
        <f>IF('Pr_4.5'!M98&gt;0,'Pr_4.5'!M98,0)</f>
        <v>1.7828427950900001</v>
      </c>
      <c r="N98">
        <f>IF('Pr_4.5'!N98&gt;0,'Pr_4.5'!N98,0)</f>
        <v>5.9427648188999997</v>
      </c>
      <c r="O98">
        <f>IF('Pr_4.5'!O98&gt;0,'Pr_4.5'!O98,0)</f>
        <v>5.1316774837999999</v>
      </c>
      <c r="P98">
        <f>IF('Pr_4.5'!P98&gt;0,'Pr_4.5'!P98,0)</f>
        <v>1.7453175815499999</v>
      </c>
      <c r="Q98">
        <f>IF('Pr_4.5'!Q98&gt;0,'Pr_4.5'!Q98,0)</f>
        <v>1.9692296387499999</v>
      </c>
      <c r="R98">
        <f>IF('Pr_4.5'!R98&gt;0,'Pr_4.5'!R98,0)</f>
        <v>0.919274631851</v>
      </c>
      <c r="S98">
        <f>IF('Pr_4.5'!S98&gt;0,'Pr_4.5'!S98,0)</f>
        <v>2.2269279975999998</v>
      </c>
      <c r="T98">
        <f>IF('Pr_4.5'!T98&gt;0,'Pr_4.5'!T98,0)</f>
        <v>3.5861512320200002</v>
      </c>
      <c r="U98">
        <f>IF('Pr_4.5'!U98&gt;0,'Pr_4.5'!U98,0)</f>
        <v>2.5045098399299999</v>
      </c>
      <c r="V98">
        <f>IF('Pr_4.5'!V98&gt;0,'Pr_4.5'!V98,0)</f>
        <v>3.1354496223399999</v>
      </c>
      <c r="W98">
        <f>IF('Pr_4.5'!W98&gt;0,'Pr_4.5'!W98,0)</f>
        <v>3.7092516924500001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f>IF('Pr_4.5'!AI98&gt;0,'Pr_4.5'!AI98,0)</f>
        <v>1.3262601764399999</v>
      </c>
      <c r="AJ98">
        <f>IF('Pr_4.5'!AJ98&gt;0,'Pr_4.5'!AJ98,0)</f>
        <v>0.65951425206100001</v>
      </c>
      <c r="AK98">
        <f>IF('Pr_4.5'!AK98&gt;0,'Pr_4.5'!AK98,0)</f>
        <v>2.93240625457</v>
      </c>
      <c r="AL98">
        <f>IF('Pr_4.5'!AL98&gt;0,'Pr_4.5'!AL98,0)</f>
        <v>0.97347686592000005</v>
      </c>
      <c r="AM98">
        <f>IF('Pr_4.5'!AM98&gt;0,'Pr_4.5'!AM98,0)</f>
        <v>1.2827363732799999</v>
      </c>
      <c r="AN98">
        <f>IF('Pr_4.5'!AN98&gt;0,'Pr_4.5'!AN98,0)</f>
        <v>2.2416867519600001</v>
      </c>
      <c r="AO98">
        <f>IF('Pr_4.5'!AO98&gt;0,'Pr_4.5'!AO98,0)</f>
        <v>2.9557075075100001</v>
      </c>
      <c r="AP98">
        <f>IF('Pr_4.5'!AP98&gt;0,'Pr_4.5'!AP98,0)</f>
        <v>3.11674009057</v>
      </c>
      <c r="AQ98">
        <f>IF('Pr_4.5'!AQ98&gt;0,'Pr_4.5'!AQ98,0)</f>
        <v>1.8321944809599999</v>
      </c>
      <c r="AR98">
        <f>IF('Pr_4.5'!AR98&gt;0,'Pr_4.5'!AR98,0)</f>
        <v>2.5826109455899999</v>
      </c>
      <c r="AS98">
        <f>IF('Pr_4.5'!AS98&gt;0,'Pr_4.5'!AS98,0)</f>
        <v>3.1603664792099999</v>
      </c>
      <c r="AT98">
        <f>IF('Pr_4.5'!AT98&gt;0,'Pr_4.5'!AT98,0)</f>
        <v>3.0268464199</v>
      </c>
      <c r="AU98">
        <f>IF('Pr_4.5'!AU98&gt;0,'Pr_4.5'!AU98,0)</f>
        <v>1.16224720402</v>
      </c>
      <c r="AV98">
        <f>IF('Pr_4.5'!AV98&gt;0,'Pr_4.5'!AV98,0)</f>
        <v>1.8696352413099999</v>
      </c>
      <c r="AW98">
        <f>IF('Pr_4.5'!AW98&gt;0,'Pr_4.5'!AW98,0)</f>
        <v>1.28748030143</v>
      </c>
      <c r="AX98">
        <f>IF('Pr_4.5'!AX98&gt;0,'Pr_4.5'!AX98,0)</f>
        <v>3.5648383376199999</v>
      </c>
      <c r="AY98">
        <f>IF('Pr_4.5'!AY98&gt;0,'Pr_4.5'!AY98,0)</f>
        <v>4.9370414355900003</v>
      </c>
      <c r="AZ98">
        <f>IF('Pr_4.5'!AZ98&gt;0,'Pr_4.5'!AZ98,0)</f>
        <v>1.27948371185</v>
      </c>
      <c r="BA98">
        <f>IF('Pr_4.5'!BA98&gt;0,'Pr_4.5'!BA98,0)</f>
        <v>2.2316647993799998</v>
      </c>
      <c r="BB98">
        <f>IF('Pr_4.5'!BB98&gt;0,'Pr_4.5'!BB98,0)</f>
        <v>3.32625272768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f>IF('Pr_4.5'!D99&gt;0,'Pr_4.5'!D99,0)</f>
        <v>1.14983474017</v>
      </c>
      <c r="E99">
        <f>IF('Pr_4.5'!E99&gt;0,'Pr_4.5'!E99,0)</f>
        <v>1.4241574190699999</v>
      </c>
      <c r="F99">
        <f>IF('Pr_4.5'!F99&gt;0,'Pr_4.5'!F99,0)</f>
        <v>3.26644231611</v>
      </c>
      <c r="G99">
        <f>IF('Pr_4.5'!G99&gt;0,'Pr_4.5'!G99,0)</f>
        <v>3.4716078775399999</v>
      </c>
      <c r="H99">
        <f>IF('Pr_4.5'!H99&gt;0,'Pr_4.5'!H99,0)</f>
        <v>0.94887142531799995</v>
      </c>
      <c r="I99">
        <f>IF('Pr_4.5'!I99&gt;0,'Pr_4.5'!I99,0)</f>
        <v>1.9619851158599999</v>
      </c>
      <c r="J99">
        <f>IF('Pr_4.5'!J99&gt;0,'Pr_4.5'!J99,0)</f>
        <v>1.36918077497</v>
      </c>
      <c r="K99">
        <f>IF('Pr_4.5'!K99&gt;0,'Pr_4.5'!K99,0)</f>
        <v>2.4602107572</v>
      </c>
      <c r="L99">
        <f>IF('Pr_4.5'!L99&gt;0,'Pr_4.5'!L99,0)</f>
        <v>2.7233047475299998</v>
      </c>
      <c r="M99">
        <f>IF('Pr_4.5'!M99&gt;0,'Pr_4.5'!M99,0)</f>
        <v>1.60756481845</v>
      </c>
      <c r="N99">
        <f>IF('Pr_4.5'!N99&gt;0,'Pr_4.5'!N99,0)</f>
        <v>3.6870207726399999</v>
      </c>
      <c r="O99">
        <f>IF('Pr_4.5'!O99&gt;0,'Pr_4.5'!O99,0)</f>
        <v>3.4253227072299999</v>
      </c>
      <c r="P99">
        <f>IF('Pr_4.5'!P99&gt;0,'Pr_4.5'!P99,0)</f>
        <v>2.3875184170099999</v>
      </c>
      <c r="Q99">
        <f>IF('Pr_4.5'!Q99&gt;0,'Pr_4.5'!Q99,0)</f>
        <v>1.6269642018999999</v>
      </c>
      <c r="R99">
        <f>IF('Pr_4.5'!R99&gt;0,'Pr_4.5'!R99,0)</f>
        <v>1.26827752193</v>
      </c>
      <c r="S99">
        <f>IF('Pr_4.5'!S99&gt;0,'Pr_4.5'!S99,0)</f>
        <v>1.6907219948100001</v>
      </c>
      <c r="T99">
        <f>IF('Pr_4.5'!T99&gt;0,'Pr_4.5'!T99,0)</f>
        <v>2.0877518188000002</v>
      </c>
      <c r="U99">
        <f>IF('Pr_4.5'!U99&gt;0,'Pr_4.5'!U99,0)</f>
        <v>1.6458403605800001</v>
      </c>
      <c r="V99">
        <f>IF('Pr_4.5'!V99&gt;0,'Pr_4.5'!V99,0)</f>
        <v>3.4428160015299998</v>
      </c>
      <c r="W99">
        <f>IF('Pr_4.5'!W99&gt;0,'Pr_4.5'!W99,0)</f>
        <v>4.3034148090600004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f>IF('Pr_4.5'!AI99&gt;0,'Pr_4.5'!AI99,0)</f>
        <v>1.13507424462</v>
      </c>
      <c r="AJ99">
        <f>IF('Pr_4.5'!AJ99&gt;0,'Pr_4.5'!AJ99,0)</f>
        <v>1.30139496973</v>
      </c>
      <c r="AK99">
        <f>IF('Pr_4.5'!AK99&gt;0,'Pr_4.5'!AK99,0)</f>
        <v>2.7115436015799999</v>
      </c>
      <c r="AL99">
        <f>IF('Pr_4.5'!AL99&gt;0,'Pr_4.5'!AL99,0)</f>
        <v>2.0059225430300001</v>
      </c>
      <c r="AM99">
        <f>IF('Pr_4.5'!AM99&gt;0,'Pr_4.5'!AM99,0)</f>
        <v>1.82924945686</v>
      </c>
      <c r="AN99">
        <f>IF('Pr_4.5'!AN99&gt;0,'Pr_4.5'!AN99,0)</f>
        <v>2.9981371534700001</v>
      </c>
      <c r="AO99">
        <f>IF('Pr_4.5'!AO99&gt;0,'Pr_4.5'!AO99,0)</f>
        <v>2.6321291259100001</v>
      </c>
      <c r="AP99">
        <f>IF('Pr_4.5'!AP99&gt;0,'Pr_4.5'!AP99,0)</f>
        <v>2.8684141046199998</v>
      </c>
      <c r="AQ99">
        <f>IF('Pr_4.5'!AQ99&gt;0,'Pr_4.5'!AQ99,0)</f>
        <v>2.55543591624</v>
      </c>
      <c r="AR99">
        <f>IF('Pr_4.5'!AR99&gt;0,'Pr_4.5'!AR99,0)</f>
        <v>1.0096912481</v>
      </c>
      <c r="AS99">
        <f>IF('Pr_4.5'!AS99&gt;0,'Pr_4.5'!AS99,0)</f>
        <v>1.8221761977399999</v>
      </c>
      <c r="AT99">
        <f>IF('Pr_4.5'!AT99&gt;0,'Pr_4.5'!AT99,0)</f>
        <v>3.35022520868</v>
      </c>
      <c r="AU99">
        <f>IF('Pr_4.5'!AU99&gt;0,'Pr_4.5'!AU99,0)</f>
        <v>1.1811754237100001</v>
      </c>
      <c r="AV99">
        <f>IF('Pr_4.5'!AV99&gt;0,'Pr_4.5'!AV99,0)</f>
        <v>1.9540639870000001</v>
      </c>
      <c r="AW99">
        <f>IF('Pr_4.5'!AW99&gt;0,'Pr_4.5'!AW99,0)</f>
        <v>0.63025936661799997</v>
      </c>
      <c r="AX99">
        <f>IF('Pr_4.5'!AX99&gt;0,'Pr_4.5'!AX99,0)</f>
        <v>1.8790574472899999</v>
      </c>
      <c r="AY99">
        <f>IF('Pr_4.5'!AY99&gt;0,'Pr_4.5'!AY99,0)</f>
        <v>3.0313223799000002</v>
      </c>
      <c r="AZ99">
        <f>IF('Pr_4.5'!AZ99&gt;0,'Pr_4.5'!AZ99,0)</f>
        <v>0.97208018249899997</v>
      </c>
      <c r="BA99">
        <f>IF('Pr_4.5'!BA99&gt;0,'Pr_4.5'!BA99,0)</f>
        <v>2.1633572303799999</v>
      </c>
      <c r="BB99">
        <f>IF('Pr_4.5'!BB99&gt;0,'Pr_4.5'!BB99,0)</f>
        <v>3.2532715487499999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f>IF('Pr_4.5'!D100&gt;0,'Pr_4.5'!D100,0)</f>
        <v>1.53337224149</v>
      </c>
      <c r="E100">
        <f>IF('Pr_4.5'!E100&gt;0,'Pr_4.5'!E100,0)</f>
        <v>1.3315193198699999</v>
      </c>
      <c r="F100">
        <f>IF('Pr_4.5'!F100&gt;0,'Pr_4.5'!F100,0)</f>
        <v>6.4954916001300003</v>
      </c>
      <c r="G100">
        <f>IF('Pr_4.5'!G100&gt;0,'Pr_4.5'!G100,0)</f>
        <v>4.6696190508399997</v>
      </c>
      <c r="H100">
        <f>IF('Pr_4.5'!H100&gt;0,'Pr_4.5'!H100,0)</f>
        <v>0.75199023542300003</v>
      </c>
      <c r="I100">
        <f>IF('Pr_4.5'!I100&gt;0,'Pr_4.5'!I100,0)</f>
        <v>1.85411647172</v>
      </c>
      <c r="J100">
        <f>IF('Pr_4.5'!J100&gt;0,'Pr_4.5'!J100,0)</f>
        <v>1.93532323983</v>
      </c>
      <c r="K100">
        <f>IF('Pr_4.5'!K100&gt;0,'Pr_4.5'!K100,0)</f>
        <v>2.15679085886</v>
      </c>
      <c r="L100">
        <f>IF('Pr_4.5'!L100&gt;0,'Pr_4.5'!L100,0)</f>
        <v>2.0542133125199999</v>
      </c>
      <c r="M100">
        <f>IF('Pr_4.5'!M100&gt;0,'Pr_4.5'!M100,0)</f>
        <v>1.63233273624</v>
      </c>
      <c r="N100">
        <f>IF('Pr_4.5'!N100&gt;0,'Pr_4.5'!N100,0)</f>
        <v>3.5829857980100002</v>
      </c>
      <c r="O100">
        <f>IF('Pr_4.5'!O100&gt;0,'Pr_4.5'!O100,0)</f>
        <v>2.0420751028400002</v>
      </c>
      <c r="P100">
        <f>IF('Pr_4.5'!P100&gt;0,'Pr_4.5'!P100,0)</f>
        <v>1.5938895964699999</v>
      </c>
      <c r="Q100">
        <f>IF('Pr_4.5'!Q100&gt;0,'Pr_4.5'!Q100,0)</f>
        <v>1.6835175256499999</v>
      </c>
      <c r="R100">
        <f>IF('Pr_4.5'!R100&gt;0,'Pr_4.5'!R100,0)</f>
        <v>0.67104006342199995</v>
      </c>
      <c r="S100">
        <f>IF('Pr_4.5'!S100&gt;0,'Pr_4.5'!S100,0)</f>
        <v>2.0653961067700002</v>
      </c>
      <c r="T100">
        <f>IF('Pr_4.5'!T100&gt;0,'Pr_4.5'!T100,0)</f>
        <v>2.1642318657100001</v>
      </c>
      <c r="U100">
        <f>IF('Pr_4.5'!U100&gt;0,'Pr_4.5'!U100,0)</f>
        <v>1.5925721879300001</v>
      </c>
      <c r="V100">
        <f>IF('Pr_4.5'!V100&gt;0,'Pr_4.5'!V100,0)</f>
        <v>2.67378955085</v>
      </c>
      <c r="W100">
        <f>IF('Pr_4.5'!W100&gt;0,'Pr_4.5'!W100,0)</f>
        <v>2.2838540855299998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f>IF('Pr_4.5'!AI100&gt;0,'Pr_4.5'!AI100,0)</f>
        <v>1.2444832609000001</v>
      </c>
      <c r="AJ100">
        <f>IF('Pr_4.5'!AJ100&gt;0,'Pr_4.5'!AJ100,0)</f>
        <v>1.7405553176099999</v>
      </c>
      <c r="AK100">
        <f>IF('Pr_4.5'!AK100&gt;0,'Pr_4.5'!AK100,0)</f>
        <v>2.6570225386800002</v>
      </c>
      <c r="AL100">
        <f>IF('Pr_4.5'!AL100&gt;0,'Pr_4.5'!AL100,0)</f>
        <v>2.9917209837900001</v>
      </c>
      <c r="AM100">
        <f>IF('Pr_4.5'!AM100&gt;0,'Pr_4.5'!AM100,0)</f>
        <v>2.2908020146200001</v>
      </c>
      <c r="AN100">
        <f>IF('Pr_4.5'!AN100&gt;0,'Pr_4.5'!AN100,0)</f>
        <v>3.3532551205500001</v>
      </c>
      <c r="AO100">
        <f>IF('Pr_4.5'!AO100&gt;0,'Pr_4.5'!AO100,0)</f>
        <v>1.69266047987</v>
      </c>
      <c r="AP100">
        <f>IF('Pr_4.5'!AP100&gt;0,'Pr_4.5'!AP100,0)</f>
        <v>2.7575151893399998</v>
      </c>
      <c r="AQ100">
        <f>IF('Pr_4.5'!AQ100&gt;0,'Pr_4.5'!AQ100,0)</f>
        <v>2.3797735171799999</v>
      </c>
      <c r="AR100">
        <f>IF('Pr_4.5'!AR100&gt;0,'Pr_4.5'!AR100,0)</f>
        <v>1.5381984287999999</v>
      </c>
      <c r="AS100">
        <f>IF('Pr_4.5'!AS100&gt;0,'Pr_4.5'!AS100,0)</f>
        <v>4.9009365990399996</v>
      </c>
      <c r="AT100">
        <f>IF('Pr_4.5'!AT100&gt;0,'Pr_4.5'!AT100,0)</f>
        <v>3.52612172139</v>
      </c>
      <c r="AU100">
        <f>IF('Pr_4.5'!AU100&gt;0,'Pr_4.5'!AU100,0)</f>
        <v>1.07824771158</v>
      </c>
      <c r="AV100">
        <f>IF('Pr_4.5'!AV100&gt;0,'Pr_4.5'!AV100,0)</f>
        <v>2.10446040219</v>
      </c>
      <c r="AW100">
        <f>IF('Pr_4.5'!AW100&gt;0,'Pr_4.5'!AW100,0)</f>
        <v>0.75939405165499996</v>
      </c>
      <c r="AX100">
        <f>IF('Pr_4.5'!AX100&gt;0,'Pr_4.5'!AX100,0)</f>
        <v>2.17633601527</v>
      </c>
      <c r="AY100">
        <f>IF('Pr_4.5'!AY100&gt;0,'Pr_4.5'!AY100,0)</f>
        <v>3.1849222030300002</v>
      </c>
      <c r="AZ100">
        <f>IF('Pr_4.5'!AZ100&gt;0,'Pr_4.5'!AZ100,0)</f>
        <v>1.31643525445</v>
      </c>
      <c r="BA100">
        <f>IF('Pr_4.5'!BA100&gt;0,'Pr_4.5'!BA100,0)</f>
        <v>3.01844028963</v>
      </c>
      <c r="BB100">
        <f>IF('Pr_4.5'!BB100&gt;0,'Pr_4.5'!BB100,0)</f>
        <v>1.7424744832300001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f>IF('Pr_4.5'!D101&gt;0,'Pr_4.5'!D101,0)</f>
        <v>1.2433710119900001</v>
      </c>
      <c r="E101">
        <f>IF('Pr_4.5'!E101&gt;0,'Pr_4.5'!E101,0)</f>
        <v>0.86764241194799996</v>
      </c>
      <c r="F101">
        <f>IF('Pr_4.5'!F101&gt;0,'Pr_4.5'!F101,0)</f>
        <v>4.7228738776099997</v>
      </c>
      <c r="G101">
        <f>IF('Pr_4.5'!G101&gt;0,'Pr_4.5'!G101,0)</f>
        <v>4.0674720075700002</v>
      </c>
      <c r="H101">
        <f>IF('Pr_4.5'!H101&gt;0,'Pr_4.5'!H101,0)</f>
        <v>1.1689790848999999</v>
      </c>
      <c r="I101">
        <f>IF('Pr_4.5'!I101&gt;0,'Pr_4.5'!I101,0)</f>
        <v>1.99012213741</v>
      </c>
      <c r="J101">
        <f>IF('Pr_4.5'!J101&gt;0,'Pr_4.5'!J101,0)</f>
        <v>1.9098230976399999</v>
      </c>
      <c r="K101">
        <f>IF('Pr_4.5'!K101&gt;0,'Pr_4.5'!K101,0)</f>
        <v>2.0789048079499999</v>
      </c>
      <c r="L101">
        <f>IF('Pr_4.5'!L101&gt;0,'Pr_4.5'!L101,0)</f>
        <v>2.1144683712800001</v>
      </c>
      <c r="M101">
        <f>IF('Pr_4.5'!M101&gt;0,'Pr_4.5'!M101,0)</f>
        <v>0.57968210634999995</v>
      </c>
      <c r="N101">
        <f>IF('Pr_4.5'!N101&gt;0,'Pr_4.5'!N101,0)</f>
        <v>3.6949187290899999</v>
      </c>
      <c r="O101">
        <f>IF('Pr_4.5'!O101&gt;0,'Pr_4.5'!O101,0)</f>
        <v>1.62108416169</v>
      </c>
      <c r="P101">
        <f>IF('Pr_4.5'!P101&gt;0,'Pr_4.5'!P101,0)</f>
        <v>0.98963869685299999</v>
      </c>
      <c r="Q101">
        <f>IF('Pr_4.5'!Q101&gt;0,'Pr_4.5'!Q101,0)</f>
        <v>1.73545747711</v>
      </c>
      <c r="R101">
        <f>IF('Pr_4.5'!R101&gt;0,'Pr_4.5'!R101,0)</f>
        <v>0.80824603361299996</v>
      </c>
      <c r="S101">
        <f>IF('Pr_4.5'!S101&gt;0,'Pr_4.5'!S101,0)</f>
        <v>2.7449713933900002</v>
      </c>
      <c r="T101">
        <f>IF('Pr_4.5'!T101&gt;0,'Pr_4.5'!T101,0)</f>
        <v>2.38408967209</v>
      </c>
      <c r="U101">
        <f>IF('Pr_4.5'!U101&gt;0,'Pr_4.5'!U101,0)</f>
        <v>0.90410874196500002</v>
      </c>
      <c r="V101">
        <f>IF('Pr_4.5'!V101&gt;0,'Pr_4.5'!V101,0)</f>
        <v>3.0082136565200002</v>
      </c>
      <c r="W101">
        <f>IF('Pr_4.5'!W101&gt;0,'Pr_4.5'!W101,0)</f>
        <v>2.6611111782400001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f>IF('Pr_4.5'!AI101&gt;0,'Pr_4.5'!AI101,0)</f>
        <v>0.92492643628799998</v>
      </c>
      <c r="AJ101">
        <f>IF('Pr_4.5'!AJ101&gt;0,'Pr_4.5'!AJ101,0)</f>
        <v>1.20643812763</v>
      </c>
      <c r="AK101">
        <f>IF('Pr_4.5'!AK101&gt;0,'Pr_4.5'!AK101,0)</f>
        <v>2.1918414527899999</v>
      </c>
      <c r="AL101">
        <f>IF('Pr_4.5'!AL101&gt;0,'Pr_4.5'!AL101,0)</f>
        <v>3.1461155990099998</v>
      </c>
      <c r="AM101">
        <f>IF('Pr_4.5'!AM101&gt;0,'Pr_4.5'!AM101,0)</f>
        <v>1.44817274039</v>
      </c>
      <c r="AN101">
        <f>IF('Pr_4.5'!AN101&gt;0,'Pr_4.5'!AN101,0)</f>
        <v>2.4129690090699998</v>
      </c>
      <c r="AO101">
        <f>IF('Pr_4.5'!AO101&gt;0,'Pr_4.5'!AO101,0)</f>
        <v>2.2931257131299998</v>
      </c>
      <c r="AP101">
        <f>IF('Pr_4.5'!AP101&gt;0,'Pr_4.5'!AP101,0)</f>
        <v>2.75685629611</v>
      </c>
      <c r="AQ101">
        <f>IF('Pr_4.5'!AQ101&gt;0,'Pr_4.5'!AQ101,0)</f>
        <v>2.98046373151</v>
      </c>
      <c r="AR101">
        <f>IF('Pr_4.5'!AR101&gt;0,'Pr_4.5'!AR101,0)</f>
        <v>1.47755408047</v>
      </c>
      <c r="AS101">
        <f>IF('Pr_4.5'!AS101&gt;0,'Pr_4.5'!AS101,0)</f>
        <v>1.7996822295099999</v>
      </c>
      <c r="AT101">
        <f>IF('Pr_4.5'!AT101&gt;0,'Pr_4.5'!AT101,0)</f>
        <v>3.0003032007699999</v>
      </c>
      <c r="AU101">
        <f>IF('Pr_4.5'!AU101&gt;0,'Pr_4.5'!AU101,0)</f>
        <v>0.977591426368</v>
      </c>
      <c r="AV101">
        <f>IF('Pr_4.5'!AV101&gt;0,'Pr_4.5'!AV101,0)</f>
        <v>1.6195837479199999</v>
      </c>
      <c r="AW101">
        <f>IF('Pr_4.5'!AW101&gt;0,'Pr_4.5'!AW101,0)</f>
        <v>0.64309256489699995</v>
      </c>
      <c r="AX101">
        <f>IF('Pr_4.5'!AX101&gt;0,'Pr_4.5'!AX101,0)</f>
        <v>2.8047773631599999</v>
      </c>
      <c r="AY101">
        <f>IF('Pr_4.5'!AY101&gt;0,'Pr_4.5'!AY101,0)</f>
        <v>2.5294861380500002</v>
      </c>
      <c r="AZ101">
        <f>IF('Pr_4.5'!AZ101&gt;0,'Pr_4.5'!AZ101,0)</f>
        <v>0.94808598595600002</v>
      </c>
      <c r="BA101">
        <f>IF('Pr_4.5'!BA101&gt;0,'Pr_4.5'!BA101,0)</f>
        <v>3.2541262445800001</v>
      </c>
      <c r="BB101">
        <f>IF('Pr_4.5'!BB101&gt;0,'Pr_4.5'!BB101,0)</f>
        <v>3.4000224274800002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f>IF('Pr_4.5'!D102&gt;0,'Pr_4.5'!D102,0)</f>
        <v>1.40665051554</v>
      </c>
      <c r="E102">
        <f>IF('Pr_4.5'!E102&gt;0,'Pr_4.5'!E102,0)</f>
        <v>0.95796466649199996</v>
      </c>
      <c r="F102">
        <f>IF('Pr_4.5'!F102&gt;0,'Pr_4.5'!F102,0)</f>
        <v>2.3458104402200002</v>
      </c>
      <c r="G102">
        <f>IF('Pr_4.5'!G102&gt;0,'Pr_4.5'!G102,0)</f>
        <v>3.6590621142100002</v>
      </c>
      <c r="H102">
        <f>IF('Pr_4.5'!H102&gt;0,'Pr_4.5'!H102,0)</f>
        <v>1.18076012903</v>
      </c>
      <c r="I102">
        <f>IF('Pr_4.5'!I102&gt;0,'Pr_4.5'!I102,0)</f>
        <v>1.8616325286199999</v>
      </c>
      <c r="J102">
        <f>IF('Pr_4.5'!J102&gt;0,'Pr_4.5'!J102,0)</f>
        <v>2.3507451327500002</v>
      </c>
      <c r="K102">
        <f>IF('Pr_4.5'!K102&gt;0,'Pr_4.5'!K102,0)</f>
        <v>2.0266690013900002</v>
      </c>
      <c r="L102">
        <f>IF('Pr_4.5'!L102&gt;0,'Pr_4.5'!L102,0)</f>
        <v>1.90504250877</v>
      </c>
      <c r="M102">
        <f>IF('Pr_4.5'!M102&gt;0,'Pr_4.5'!M102,0)</f>
        <v>2.1359633113399998</v>
      </c>
      <c r="N102">
        <f>IF('Pr_4.5'!N102&gt;0,'Pr_4.5'!N102,0)</f>
        <v>3.32382872173</v>
      </c>
      <c r="O102">
        <f>IF('Pr_4.5'!O102&gt;0,'Pr_4.5'!O102,0)</f>
        <v>1.16373995922</v>
      </c>
      <c r="P102">
        <f>IF('Pr_4.5'!P102&gt;0,'Pr_4.5'!P102,0)</f>
        <v>1.02808818859</v>
      </c>
      <c r="Q102">
        <f>IF('Pr_4.5'!Q102&gt;0,'Pr_4.5'!Q102,0)</f>
        <v>2.1729600760099999</v>
      </c>
      <c r="R102">
        <f>IF('Pr_4.5'!R102&gt;0,'Pr_4.5'!R102,0)</f>
        <v>0.27850911388999999</v>
      </c>
      <c r="S102">
        <f>IF('Pr_4.5'!S102&gt;0,'Pr_4.5'!S102,0)</f>
        <v>2.1142301878900001</v>
      </c>
      <c r="T102">
        <f>IF('Pr_4.5'!T102&gt;0,'Pr_4.5'!T102,0)</f>
        <v>2.1542246491000001</v>
      </c>
      <c r="U102">
        <f>IF('Pr_4.5'!U102&gt;0,'Pr_4.5'!U102,0)</f>
        <v>9.2619721790799997E-2</v>
      </c>
      <c r="V102">
        <f>IF('Pr_4.5'!V102&gt;0,'Pr_4.5'!V102,0)</f>
        <v>2.3035434759600002</v>
      </c>
      <c r="W102">
        <f>IF('Pr_4.5'!W102&gt;0,'Pr_4.5'!W102,0)</f>
        <v>2.7029840734700001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f>IF('Pr_4.5'!AI102&gt;0,'Pr_4.5'!AI102,0)</f>
        <v>1.32275123856</v>
      </c>
      <c r="AJ102">
        <f>IF('Pr_4.5'!AJ102&gt;0,'Pr_4.5'!AJ102,0)</f>
        <v>1.2416649503399999</v>
      </c>
      <c r="AK102">
        <f>IF('Pr_4.5'!AK102&gt;0,'Pr_4.5'!AK102,0)</f>
        <v>2.6087665308800001</v>
      </c>
      <c r="AL102">
        <f>IF('Pr_4.5'!AL102&gt;0,'Pr_4.5'!AL102,0)</f>
        <v>2.6619902082900002</v>
      </c>
      <c r="AM102">
        <f>IF('Pr_4.5'!AM102&gt;0,'Pr_4.5'!AM102,0)</f>
        <v>1.2685324515500001</v>
      </c>
      <c r="AN102">
        <f>IF('Pr_4.5'!AN102&gt;0,'Pr_4.5'!AN102,0)</f>
        <v>1.56506415252</v>
      </c>
      <c r="AO102">
        <f>IF('Pr_4.5'!AO102&gt;0,'Pr_4.5'!AO102,0)</f>
        <v>2.9653736961599999</v>
      </c>
      <c r="AP102">
        <f>IF('Pr_4.5'!AP102&gt;0,'Pr_4.5'!AP102,0)</f>
        <v>2.5648826008299999</v>
      </c>
      <c r="AQ102">
        <f>IF('Pr_4.5'!AQ102&gt;0,'Pr_4.5'!AQ102,0)</f>
        <v>2.61987029937</v>
      </c>
      <c r="AR102">
        <f>IF('Pr_4.5'!AR102&gt;0,'Pr_4.5'!AR102,0)</f>
        <v>1.0110841956900001</v>
      </c>
      <c r="AS102">
        <f>IF('Pr_4.5'!AS102&gt;0,'Pr_4.5'!AS102,0)</f>
        <v>3.03488750537</v>
      </c>
      <c r="AT102">
        <f>IF('Pr_4.5'!AT102&gt;0,'Pr_4.5'!AT102,0)</f>
        <v>2.1800204549400002</v>
      </c>
      <c r="AU102">
        <f>IF('Pr_4.5'!AU102&gt;0,'Pr_4.5'!AU102,0)</f>
        <v>0.93626869680199998</v>
      </c>
      <c r="AV102">
        <f>IF('Pr_4.5'!AV102&gt;0,'Pr_4.5'!AV102,0)</f>
        <v>1.43111745424</v>
      </c>
      <c r="AW102">
        <f>IF('Pr_4.5'!AW102&gt;0,'Pr_4.5'!AW102,0)</f>
        <v>0.84468229137299999</v>
      </c>
      <c r="AX102">
        <f>IF('Pr_4.5'!AX102&gt;0,'Pr_4.5'!AX102,0)</f>
        <v>2.2929152302500002</v>
      </c>
      <c r="AY102">
        <f>IF('Pr_4.5'!AY102&gt;0,'Pr_4.5'!AY102,0)</f>
        <v>1.87568913805</v>
      </c>
      <c r="AZ102">
        <f>IF('Pr_4.5'!AZ102&gt;0,'Pr_4.5'!AZ102,0)</f>
        <v>1.3252666736100001</v>
      </c>
      <c r="BA102">
        <f>IF('Pr_4.5'!BA102&gt;0,'Pr_4.5'!BA102,0)</f>
        <v>1.79590147766</v>
      </c>
      <c r="BB102">
        <f>IF('Pr_4.5'!BB102&gt;0,'Pr_4.5'!BB102,0)</f>
        <v>3.8812317264099998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f>IF('Pr_4.5'!D103&gt;0,'Pr_4.5'!D103,0)</f>
        <v>0.97338052587799995</v>
      </c>
      <c r="E103">
        <f>IF('Pr_4.5'!E103&gt;0,'Pr_4.5'!E103,0)</f>
        <v>0.60380292371900002</v>
      </c>
      <c r="F103">
        <f>IF('Pr_4.5'!F103&gt;0,'Pr_4.5'!F103,0)</f>
        <v>2.5828291409699999</v>
      </c>
      <c r="G103">
        <f>IF('Pr_4.5'!G103&gt;0,'Pr_4.5'!G103,0)</f>
        <v>2.75872287331</v>
      </c>
      <c r="H103">
        <f>IF('Pr_4.5'!H103&gt;0,'Pr_4.5'!H103,0)</f>
        <v>0.833382177354</v>
      </c>
      <c r="I103">
        <f>IF('Pr_4.5'!I103&gt;0,'Pr_4.5'!I103,0)</f>
        <v>1.6839495174000001</v>
      </c>
      <c r="J103">
        <f>IF('Pr_4.5'!J103&gt;0,'Pr_4.5'!J103,0)</f>
        <v>2.8224169751399999</v>
      </c>
      <c r="K103">
        <f>IF('Pr_4.5'!K103&gt;0,'Pr_4.5'!K103,0)</f>
        <v>1.9132855390200001</v>
      </c>
      <c r="L103">
        <f>IF('Pr_4.5'!L103&gt;0,'Pr_4.5'!L103,0)</f>
        <v>1.4162679367</v>
      </c>
      <c r="M103">
        <f>IF('Pr_4.5'!M103&gt;0,'Pr_4.5'!M103,0)</f>
        <v>1.2316745848799999</v>
      </c>
      <c r="N103">
        <f>IF('Pr_4.5'!N103&gt;0,'Pr_4.5'!N103,0)</f>
        <v>3.7171521540799999</v>
      </c>
      <c r="O103">
        <f>IF('Pr_4.5'!O103&gt;0,'Pr_4.5'!O103,0)</f>
        <v>1.3599524244400001</v>
      </c>
      <c r="P103">
        <f>IF('Pr_4.5'!P103&gt;0,'Pr_4.5'!P103,0)</f>
        <v>1.16205698782</v>
      </c>
      <c r="Q103">
        <f>IF('Pr_4.5'!Q103&gt;0,'Pr_4.5'!Q103,0)</f>
        <v>1.94788868661</v>
      </c>
      <c r="R103">
        <f>IF('Pr_4.5'!R103&gt;0,'Pr_4.5'!R103,0)</f>
        <v>0.61824720007400003</v>
      </c>
      <c r="S103">
        <f>IF('Pr_4.5'!S103&gt;0,'Pr_4.5'!S103,0)</f>
        <v>1.25977715372</v>
      </c>
      <c r="T103">
        <f>IF('Pr_4.5'!T103&gt;0,'Pr_4.5'!T103,0)</f>
        <v>1.7278576923</v>
      </c>
      <c r="U103">
        <f>IF('Pr_4.5'!U103&gt;0,'Pr_4.5'!U103,0)</f>
        <v>4.9298922568400003E-2</v>
      </c>
      <c r="V103">
        <f>IF('Pr_4.5'!V103&gt;0,'Pr_4.5'!V103,0)</f>
        <v>1.99963893361</v>
      </c>
      <c r="W103">
        <f>IF('Pr_4.5'!W103&gt;0,'Pr_4.5'!W103,0)</f>
        <v>2.3114560212300002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f>IF('Pr_4.5'!AI103&gt;0,'Pr_4.5'!AI103,0)</f>
        <v>0.73974628768799999</v>
      </c>
      <c r="AJ103">
        <f>IF('Pr_4.5'!AJ103&gt;0,'Pr_4.5'!AJ103,0)</f>
        <v>0.87975318231900002</v>
      </c>
      <c r="AK103">
        <f>IF('Pr_4.5'!AK103&gt;0,'Pr_4.5'!AK103,0)</f>
        <v>2.3045779335000001</v>
      </c>
      <c r="AL103">
        <f>IF('Pr_4.5'!AL103&gt;0,'Pr_4.5'!AL103,0)</f>
        <v>3.0055724186799999</v>
      </c>
      <c r="AM103">
        <f>IF('Pr_4.5'!AM103&gt;0,'Pr_4.5'!AM103,0)</f>
        <v>0.42013914409899999</v>
      </c>
      <c r="AN103">
        <f>IF('Pr_4.5'!AN103&gt;0,'Pr_4.5'!AN103,0)</f>
        <v>1.38796205794</v>
      </c>
      <c r="AO103">
        <f>IF('Pr_4.5'!AO103&gt;0,'Pr_4.5'!AO103,0)</f>
        <v>3.7682245484900001</v>
      </c>
      <c r="AP103">
        <f>IF('Pr_4.5'!AP103&gt;0,'Pr_4.5'!AP103,0)</f>
        <v>2.1142926980799999</v>
      </c>
      <c r="AQ103">
        <f>IF('Pr_4.5'!AQ103&gt;0,'Pr_4.5'!AQ103,0)</f>
        <v>1.9436139648299999</v>
      </c>
      <c r="AR103">
        <f>IF('Pr_4.5'!AR103&gt;0,'Pr_4.5'!AR103,0)</f>
        <v>1.0268883072299999</v>
      </c>
      <c r="AS103">
        <f>IF('Pr_4.5'!AS103&gt;0,'Pr_4.5'!AS103,0)</f>
        <v>4.3753837516700003</v>
      </c>
      <c r="AT103">
        <f>IF('Pr_4.5'!AT103&gt;0,'Pr_4.5'!AT103,0)</f>
        <v>2.5493897206999998</v>
      </c>
      <c r="AU103">
        <f>IF('Pr_4.5'!AU103&gt;0,'Pr_4.5'!AU103,0)</f>
        <v>0.95274083911499996</v>
      </c>
      <c r="AV103">
        <f>IF('Pr_4.5'!AV103&gt;0,'Pr_4.5'!AV103,0)</f>
        <v>1.39161837536</v>
      </c>
      <c r="AW103">
        <f>IF('Pr_4.5'!AW103&gt;0,'Pr_4.5'!AW103,0)</f>
        <v>0.51892163575700001</v>
      </c>
      <c r="AX103">
        <f>IF('Pr_4.5'!AX103&gt;0,'Pr_4.5'!AX103,0)</f>
        <v>1.0584091930299999</v>
      </c>
      <c r="AY103">
        <f>IF('Pr_4.5'!AY103&gt;0,'Pr_4.5'!AY103,0)</f>
        <v>1.77462754854</v>
      </c>
      <c r="AZ103">
        <f>IF('Pr_4.5'!AZ103&gt;0,'Pr_4.5'!AZ103,0)</f>
        <v>0.49862561180499998</v>
      </c>
      <c r="BA103">
        <f>IF('Pr_4.5'!BA103&gt;0,'Pr_4.5'!BA103,0)</f>
        <v>1.5808184251799999</v>
      </c>
      <c r="BB103">
        <f>IF('Pr_4.5'!BB103&gt;0,'Pr_4.5'!BB103,0)</f>
        <v>2.2669714890999999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f>IF('Pr_4.5'!D104&gt;0,'Pr_4.5'!D104,0)</f>
        <v>0.926457181661</v>
      </c>
      <c r="E104">
        <f>IF('Pr_4.5'!E104&gt;0,'Pr_4.5'!E104,0)</f>
        <v>1.53866559888</v>
      </c>
      <c r="F104">
        <f>IF('Pr_4.5'!F104&gt;0,'Pr_4.5'!F104,0)</f>
        <v>2.9577454047399998</v>
      </c>
      <c r="G104">
        <f>IF('Pr_4.5'!G104&gt;0,'Pr_4.5'!G104,0)</f>
        <v>1.3791695394500001</v>
      </c>
      <c r="H104">
        <f>IF('Pr_4.5'!H104&gt;0,'Pr_4.5'!H104,0)</f>
        <v>0.81959504832100005</v>
      </c>
      <c r="I104">
        <f>IF('Pr_4.5'!I104&gt;0,'Pr_4.5'!I104,0)</f>
        <v>1.46409391635</v>
      </c>
      <c r="J104">
        <f>IF('Pr_4.5'!J104&gt;0,'Pr_4.5'!J104,0)</f>
        <v>1.5015526557600001</v>
      </c>
      <c r="K104">
        <f>IF('Pr_4.5'!K104&gt;0,'Pr_4.5'!K104,0)</f>
        <v>1.9332350222600001</v>
      </c>
      <c r="L104">
        <f>IF('Pr_4.5'!L104&gt;0,'Pr_4.5'!L104,0)</f>
        <v>1.52174556251</v>
      </c>
      <c r="M104">
        <f>IF('Pr_4.5'!M104&gt;0,'Pr_4.5'!M104,0)</f>
        <v>1.6108870409</v>
      </c>
      <c r="N104">
        <f>IF('Pr_4.5'!N104&gt;0,'Pr_4.5'!N104,0)</f>
        <v>2.8303119462400002</v>
      </c>
      <c r="O104">
        <f>IF('Pr_4.5'!O104&gt;0,'Pr_4.5'!O104,0)</f>
        <v>1.4519753209999999</v>
      </c>
      <c r="P104">
        <f>IF('Pr_4.5'!P104&gt;0,'Pr_4.5'!P104,0)</f>
        <v>1.2442103012800001</v>
      </c>
      <c r="Q104">
        <f>IF('Pr_4.5'!Q104&gt;0,'Pr_4.5'!Q104,0)</f>
        <v>1.61676301976</v>
      </c>
      <c r="R104">
        <f>IF('Pr_4.5'!R104&gt;0,'Pr_4.5'!R104,0)</f>
        <v>1.0158431879400001</v>
      </c>
      <c r="S104">
        <f>IF('Pr_4.5'!S104&gt;0,'Pr_4.5'!S104,0)</f>
        <v>1.24427832722</v>
      </c>
      <c r="T104">
        <f>IF('Pr_4.5'!T104&gt;0,'Pr_4.5'!T104,0)</f>
        <v>1.7486265007099999</v>
      </c>
      <c r="U104">
        <f>IF('Pr_4.5'!U104&gt;0,'Pr_4.5'!U104,0)</f>
        <v>0.66677205230699998</v>
      </c>
      <c r="V104">
        <f>IF('Pr_4.5'!V104&gt;0,'Pr_4.5'!V104,0)</f>
        <v>1.9575074106499999</v>
      </c>
      <c r="W104">
        <f>IF('Pr_4.5'!W104&gt;0,'Pr_4.5'!W104,0)</f>
        <v>2.0950555195699998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f>IF('Pr_4.5'!AI104&gt;0,'Pr_4.5'!AI104,0)</f>
        <v>0.813821561433</v>
      </c>
      <c r="AJ104">
        <f>IF('Pr_4.5'!AJ104&gt;0,'Pr_4.5'!AJ104,0)</f>
        <v>1.01309290294</v>
      </c>
      <c r="AK104">
        <f>IF('Pr_4.5'!AK104&gt;0,'Pr_4.5'!AK104,0)</f>
        <v>1.80474072747</v>
      </c>
      <c r="AL104">
        <f>IF('Pr_4.5'!AL104&gt;0,'Pr_4.5'!AL104,0)</f>
        <v>2.6125796868300002</v>
      </c>
      <c r="AM104">
        <f>IF('Pr_4.5'!AM104&gt;0,'Pr_4.5'!AM104,0)</f>
        <v>0.35213910974399998</v>
      </c>
      <c r="AN104">
        <f>IF('Pr_4.5'!AN104&gt;0,'Pr_4.5'!AN104,0)</f>
        <v>1.74933719988</v>
      </c>
      <c r="AO104">
        <f>IF('Pr_4.5'!AO104&gt;0,'Pr_4.5'!AO104,0)</f>
        <v>2.60691889248</v>
      </c>
      <c r="AP104">
        <f>IF('Pr_4.5'!AP104&gt;0,'Pr_4.5'!AP104,0)</f>
        <v>2.0855103663999999</v>
      </c>
      <c r="AQ104">
        <f>IF('Pr_4.5'!AQ104&gt;0,'Pr_4.5'!AQ104,0)</f>
        <v>1.75870873651</v>
      </c>
      <c r="AR104">
        <f>IF('Pr_4.5'!AR104&gt;0,'Pr_4.5'!AR104,0)</f>
        <v>0.99162344706299999</v>
      </c>
      <c r="AS104">
        <f>IF('Pr_4.5'!AS104&gt;0,'Pr_4.5'!AS104,0)</f>
        <v>4.0249195905699997</v>
      </c>
      <c r="AT104">
        <f>IF('Pr_4.5'!AT104&gt;0,'Pr_4.5'!AT104,0)</f>
        <v>1.59363764115</v>
      </c>
      <c r="AU104">
        <f>IF('Pr_4.5'!AU104&gt;0,'Pr_4.5'!AU104,0)</f>
        <v>0.94794241735899998</v>
      </c>
      <c r="AV104">
        <f>IF('Pr_4.5'!AV104&gt;0,'Pr_4.5'!AV104,0)</f>
        <v>1.29629507848</v>
      </c>
      <c r="AW104">
        <f>IF('Pr_4.5'!AW104&gt;0,'Pr_4.5'!AW104,0)</f>
        <v>0.44572302438700001</v>
      </c>
      <c r="AX104">
        <f>IF('Pr_4.5'!AX104&gt;0,'Pr_4.5'!AX104,0)</f>
        <v>0.86904442133699999</v>
      </c>
      <c r="AY104">
        <f>IF('Pr_4.5'!AY104&gt;0,'Pr_4.5'!AY104,0)</f>
        <v>1.73688267889</v>
      </c>
      <c r="AZ104">
        <f>IF('Pr_4.5'!AZ104&gt;0,'Pr_4.5'!AZ104,0)</f>
        <v>0.119142691915</v>
      </c>
      <c r="BA104">
        <f>IF('Pr_4.5'!BA104&gt;0,'Pr_4.5'!BA104,0)</f>
        <v>1.36225885859</v>
      </c>
      <c r="BB104">
        <f>IF('Pr_4.5'!BB104&gt;0,'Pr_4.5'!BB104,0)</f>
        <v>1.3285483069699999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f>IF('Pr_4.5'!D105&gt;0,'Pr_4.5'!D105,0)</f>
        <v>1.2136924706100001</v>
      </c>
      <c r="E105">
        <f>IF('Pr_4.5'!E105&gt;0,'Pr_4.5'!E105,0)</f>
        <v>1.1047541753600001</v>
      </c>
      <c r="F105">
        <f>IF('Pr_4.5'!F105&gt;0,'Pr_4.5'!F105,0)</f>
        <v>2.5678876643600002</v>
      </c>
      <c r="G105">
        <f>IF('Pr_4.5'!G105&gt;0,'Pr_4.5'!G105,0)</f>
        <v>0.76941159875200005</v>
      </c>
      <c r="H105">
        <f>IF('Pr_4.5'!H105&gt;0,'Pr_4.5'!H105,0)</f>
        <v>0.78535755998800005</v>
      </c>
      <c r="I105">
        <f>IF('Pr_4.5'!I105&gt;0,'Pr_4.5'!I105,0)</f>
        <v>1.64449074043</v>
      </c>
      <c r="J105">
        <f>IF('Pr_4.5'!J105&gt;0,'Pr_4.5'!J105,0)</f>
        <v>1.7637260321499999</v>
      </c>
      <c r="K105">
        <f>IF('Pr_4.5'!K105&gt;0,'Pr_4.5'!K105,0)</f>
        <v>2.1328462085900002</v>
      </c>
      <c r="L105">
        <f>IF('Pr_4.5'!L105&gt;0,'Pr_4.5'!L105,0)</f>
        <v>1.3260887210100001</v>
      </c>
      <c r="M105">
        <f>IF('Pr_4.5'!M105&gt;0,'Pr_4.5'!M105,0)</f>
        <v>2.6163399575000001</v>
      </c>
      <c r="N105">
        <f>IF('Pr_4.5'!N105&gt;0,'Pr_4.5'!N105,0)</f>
        <v>1.77383565453</v>
      </c>
      <c r="O105">
        <f>IF('Pr_4.5'!O105&gt;0,'Pr_4.5'!O105,0)</f>
        <v>1.00004033809</v>
      </c>
      <c r="P105">
        <f>IF('Pr_4.5'!P105&gt;0,'Pr_4.5'!P105,0)</f>
        <v>1.1638069235199999</v>
      </c>
      <c r="Q105">
        <f>IF('Pr_4.5'!Q105&gt;0,'Pr_4.5'!Q105,0)</f>
        <v>1.7141586741199999</v>
      </c>
      <c r="R105">
        <f>IF('Pr_4.5'!R105&gt;0,'Pr_4.5'!R105,0)</f>
        <v>1.3785195137599999</v>
      </c>
      <c r="S105">
        <f>IF('Pr_4.5'!S105&gt;0,'Pr_4.5'!S105,0)</f>
        <v>1.2124558377000001</v>
      </c>
      <c r="T105">
        <f>IF('Pr_4.5'!T105&gt;0,'Pr_4.5'!T105,0)</f>
        <v>1.7120113883300001</v>
      </c>
      <c r="U105">
        <f>IF('Pr_4.5'!U105&gt;0,'Pr_4.5'!U105,0)</f>
        <v>2.2962608249100001</v>
      </c>
      <c r="V105">
        <f>IF('Pr_4.5'!V105&gt;0,'Pr_4.5'!V105,0)</f>
        <v>0.91189094073599997</v>
      </c>
      <c r="W105">
        <f>IF('Pr_4.5'!W105&gt;0,'Pr_4.5'!W105,0)</f>
        <v>2.18527970373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f>IF('Pr_4.5'!AI105&gt;0,'Pr_4.5'!AI105,0)</f>
        <v>1.2436336383</v>
      </c>
      <c r="AJ105">
        <f>IF('Pr_4.5'!AJ105&gt;0,'Pr_4.5'!AJ105,0)</f>
        <v>1.36449531689</v>
      </c>
      <c r="AK105">
        <f>IF('Pr_4.5'!AK105&gt;0,'Pr_4.5'!AK105,0)</f>
        <v>1.24411284464</v>
      </c>
      <c r="AL105">
        <f>IF('Pr_4.5'!AL105&gt;0,'Pr_4.5'!AL105,0)</f>
        <v>1.68800248784</v>
      </c>
      <c r="AM105">
        <f>IF('Pr_4.5'!AM105&gt;0,'Pr_4.5'!AM105,0)</f>
        <v>0.54313856794600002</v>
      </c>
      <c r="AN105">
        <f>IF('Pr_4.5'!AN105&gt;0,'Pr_4.5'!AN105,0)</f>
        <v>2.4772531556200001</v>
      </c>
      <c r="AO105">
        <f>IF('Pr_4.5'!AO105&gt;0,'Pr_4.5'!AO105,0)</f>
        <v>1.77107468669</v>
      </c>
      <c r="AP105">
        <f>IF('Pr_4.5'!AP105&gt;0,'Pr_4.5'!AP105,0)</f>
        <v>2.2214764014299999</v>
      </c>
      <c r="AQ105">
        <f>IF('Pr_4.5'!AQ105&gt;0,'Pr_4.5'!AQ105,0)</f>
        <v>1.72514082006</v>
      </c>
      <c r="AR105">
        <f>IF('Pr_4.5'!AR105&gt;0,'Pr_4.5'!AR105,0)</f>
        <v>1.4739658947300001</v>
      </c>
      <c r="AS105">
        <f>IF('Pr_4.5'!AS105&gt;0,'Pr_4.5'!AS105,0)</f>
        <v>3.02844811758</v>
      </c>
      <c r="AT105">
        <f>IF('Pr_4.5'!AT105&gt;0,'Pr_4.5'!AT105,0)</f>
        <v>1.14098025667</v>
      </c>
      <c r="AU105">
        <f>IF('Pr_4.5'!AU105&gt;0,'Pr_4.5'!AU105,0)</f>
        <v>0.92948330725200001</v>
      </c>
      <c r="AV105">
        <f>IF('Pr_4.5'!AV105&gt;0,'Pr_4.5'!AV105,0)</f>
        <v>1.4141766877899999</v>
      </c>
      <c r="AW105">
        <f>IF('Pr_4.5'!AW105&gt;0,'Pr_4.5'!AW105,0)</f>
        <v>0.77570822632500003</v>
      </c>
      <c r="AX105">
        <f>IF('Pr_4.5'!AX105&gt;0,'Pr_4.5'!AX105,0)</f>
        <v>1.1029732692300001</v>
      </c>
      <c r="AY105">
        <f>IF('Pr_4.5'!AY105&gt;0,'Pr_4.5'!AY105,0)</f>
        <v>1.54365494093</v>
      </c>
      <c r="AZ105">
        <f>IF('Pr_4.5'!AZ105&gt;0,'Pr_4.5'!AZ105,0)</f>
        <v>0.50988040330100004</v>
      </c>
      <c r="BA105">
        <f>IF('Pr_4.5'!BA105&gt;0,'Pr_4.5'!BA105,0)</f>
        <v>1.4688589301199999</v>
      </c>
      <c r="BB105">
        <f>IF('Pr_4.5'!BB105&gt;0,'Pr_4.5'!BB105,0)</f>
        <v>1.0323299948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f>IF('Pr_4.5'!D106&gt;0,'Pr_4.5'!D106,0)</f>
        <v>0.91220292099599998</v>
      </c>
      <c r="E106">
        <f>IF('Pr_4.5'!E106&gt;0,'Pr_4.5'!E106,0)</f>
        <v>1.2416390616099999</v>
      </c>
      <c r="F106">
        <f>IF('Pr_4.5'!F106&gt;0,'Pr_4.5'!F106,0)</f>
        <v>2.3281090455700002</v>
      </c>
      <c r="G106">
        <f>IF('Pr_4.5'!G106&gt;0,'Pr_4.5'!G106,0)</f>
        <v>0.39429568926399999</v>
      </c>
      <c r="H106">
        <f>IF('Pr_4.5'!H106&gt;0,'Pr_4.5'!H106,0)</f>
        <v>0.63111705078900004</v>
      </c>
      <c r="I106">
        <f>IF('Pr_4.5'!I106&gt;0,'Pr_4.5'!I106,0)</f>
        <v>1.7850327751199999</v>
      </c>
      <c r="J106">
        <f>IF('Pr_4.5'!J106&gt;0,'Pr_4.5'!J106,0)</f>
        <v>1.5703568078900001</v>
      </c>
      <c r="K106">
        <f>IF('Pr_4.5'!K106&gt;0,'Pr_4.5'!K106,0)</f>
        <v>2.2703876524800002</v>
      </c>
      <c r="L106">
        <f>IF('Pr_4.5'!L106&gt;0,'Pr_4.5'!L106,0)</f>
        <v>1.78974901831</v>
      </c>
      <c r="M106">
        <f>IF('Pr_4.5'!M106&gt;0,'Pr_4.5'!M106,0)</f>
        <v>2.61017181804</v>
      </c>
      <c r="N106">
        <f>IF('Pr_4.5'!N106&gt;0,'Pr_4.5'!N106,0)</f>
        <v>3.7210774867900001</v>
      </c>
      <c r="O106">
        <f>IF('Pr_4.5'!O106&gt;0,'Pr_4.5'!O106,0)</f>
        <v>0.54549332703300002</v>
      </c>
      <c r="P106">
        <f>IF('Pr_4.5'!P106&gt;0,'Pr_4.5'!P106,0)</f>
        <v>1.12329644731</v>
      </c>
      <c r="Q106">
        <f>IF('Pr_4.5'!Q106&gt;0,'Pr_4.5'!Q106,0)</f>
        <v>1.9143025149499999</v>
      </c>
      <c r="R106">
        <f>IF('Pr_4.5'!R106&gt;0,'Pr_4.5'!R106,0)</f>
        <v>2.6983572969299998</v>
      </c>
      <c r="S106">
        <f>IF('Pr_4.5'!S106&gt;0,'Pr_4.5'!S106,0)</f>
        <v>1.1934858985600001</v>
      </c>
      <c r="T106">
        <f>IF('Pr_4.5'!T106&gt;0,'Pr_4.5'!T106,0)</f>
        <v>2.16776622663</v>
      </c>
      <c r="U106">
        <f>IF('Pr_4.5'!U106&gt;0,'Pr_4.5'!U106,0)</f>
        <v>1.3629730661899999</v>
      </c>
      <c r="V106">
        <f>IF('Pr_4.5'!V106&gt;0,'Pr_4.5'!V106,0)</f>
        <v>1.0521088969000001</v>
      </c>
      <c r="W106">
        <f>IF('Pr_4.5'!W106&gt;0,'Pr_4.5'!W106,0)</f>
        <v>0.93569858533600003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f>IF('Pr_4.5'!AI106&gt;0,'Pr_4.5'!AI106,0)</f>
        <v>1.1447583425900001</v>
      </c>
      <c r="AJ106">
        <f>IF('Pr_4.5'!AJ106&gt;0,'Pr_4.5'!AJ106,0)</f>
        <v>1.20179030657</v>
      </c>
      <c r="AK106">
        <f>IF('Pr_4.5'!AK106&gt;0,'Pr_4.5'!AK106,0)</f>
        <v>1.4310570756000001</v>
      </c>
      <c r="AL106">
        <f>IF('Pr_4.5'!AL106&gt;0,'Pr_4.5'!AL106,0)</f>
        <v>1.04352160466</v>
      </c>
      <c r="AM106">
        <f>IF('Pr_4.5'!AM106&gt;0,'Pr_4.5'!AM106,0)</f>
        <v>0.63987654703600005</v>
      </c>
      <c r="AN106">
        <f>IF('Pr_4.5'!AN106&gt;0,'Pr_4.5'!AN106,0)</f>
        <v>1.6685849627</v>
      </c>
      <c r="AO106">
        <f>IF('Pr_4.5'!AO106&gt;0,'Pr_4.5'!AO106,0)</f>
        <v>2.3954050680400001</v>
      </c>
      <c r="AP106">
        <f>IF('Pr_4.5'!AP106&gt;0,'Pr_4.5'!AP106,0)</f>
        <v>2.17149177792</v>
      </c>
      <c r="AQ106">
        <f>IF('Pr_4.5'!AQ106&gt;0,'Pr_4.5'!AQ106,0)</f>
        <v>2.1054519951800001</v>
      </c>
      <c r="AR106">
        <f>IF('Pr_4.5'!AR106&gt;0,'Pr_4.5'!AR106,0)</f>
        <v>1.37210652267</v>
      </c>
      <c r="AS106">
        <f>IF('Pr_4.5'!AS106&gt;0,'Pr_4.5'!AS106,0)</f>
        <v>4.4099637003499996</v>
      </c>
      <c r="AT106">
        <f>IF('Pr_4.5'!AT106&gt;0,'Pr_4.5'!AT106,0)</f>
        <v>1.2416147604700001</v>
      </c>
      <c r="AU106">
        <f>IF('Pr_4.5'!AU106&gt;0,'Pr_4.5'!AU106,0)</f>
        <v>0.94175826502100002</v>
      </c>
      <c r="AV106">
        <f>IF('Pr_4.5'!AV106&gt;0,'Pr_4.5'!AV106,0)</f>
        <v>1.49368209949</v>
      </c>
      <c r="AW106">
        <f>IF('Pr_4.5'!AW106&gt;0,'Pr_4.5'!AW106,0)</f>
        <v>1.1159664014199999</v>
      </c>
      <c r="AX106">
        <f>IF('Pr_4.5'!AX106&gt;0,'Pr_4.5'!AX106,0)</f>
        <v>1.1215794884300001</v>
      </c>
      <c r="AY106">
        <f>IF('Pr_4.5'!AY106&gt;0,'Pr_4.5'!AY106,0)</f>
        <v>1.6475340408300001</v>
      </c>
      <c r="AZ106">
        <f>IF('Pr_4.5'!AZ106&gt;0,'Pr_4.5'!AZ106,0)</f>
        <v>0.71724728382500003</v>
      </c>
      <c r="BA106">
        <f>IF('Pr_4.5'!BA106&gt;0,'Pr_4.5'!BA106,0)</f>
        <v>2.03857801341</v>
      </c>
      <c r="BB106">
        <f>IF('Pr_4.5'!BB106&gt;0,'Pr_4.5'!BB106,0)</f>
        <v>0.32008264779399997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f>IF('Pr_4.5'!D107&gt;0,'Pr_4.5'!D107,0)</f>
        <v>0.71275538025200003</v>
      </c>
      <c r="E107">
        <f>IF('Pr_4.5'!E107&gt;0,'Pr_4.5'!E107,0)</f>
        <v>0.46197649368299998</v>
      </c>
      <c r="F107">
        <f>IF('Pr_4.5'!F107&gt;0,'Pr_4.5'!F107,0)</f>
        <v>1.80138286088</v>
      </c>
      <c r="G107">
        <f>IF('Pr_4.5'!G107&gt;0,'Pr_4.5'!G107,0)</f>
        <v>0.56020620213000005</v>
      </c>
      <c r="H107">
        <f>IF('Pr_4.5'!H107&gt;0,'Pr_4.5'!H107,0)</f>
        <v>0.60840682831699999</v>
      </c>
      <c r="I107">
        <f>IF('Pr_4.5'!I107&gt;0,'Pr_4.5'!I107,0)</f>
        <v>1.3983492744799999</v>
      </c>
      <c r="J107">
        <f>IF('Pr_4.5'!J107&gt;0,'Pr_4.5'!J107,0)</f>
        <v>0.98971635842700001</v>
      </c>
      <c r="K107">
        <f>IF('Pr_4.5'!K107&gt;0,'Pr_4.5'!K107,0)</f>
        <v>2.57472057764</v>
      </c>
      <c r="L107">
        <f>IF('Pr_4.5'!L107&gt;0,'Pr_4.5'!L107,0)</f>
        <v>3.0129864641599999</v>
      </c>
      <c r="M107">
        <f>IF('Pr_4.5'!M107&gt;0,'Pr_4.5'!M107,0)</f>
        <v>2.9412377160799998</v>
      </c>
      <c r="N107">
        <f>IF('Pr_4.5'!N107&gt;0,'Pr_4.5'!N107,0)</f>
        <v>3.93157034079</v>
      </c>
      <c r="O107">
        <f>IF('Pr_4.5'!O107&gt;0,'Pr_4.5'!O107,0)</f>
        <v>0.68865286824700001</v>
      </c>
      <c r="P107">
        <f>IF('Pr_4.5'!P107&gt;0,'Pr_4.5'!P107,0)</f>
        <v>0.99348557364400003</v>
      </c>
      <c r="Q107">
        <f>IF('Pr_4.5'!Q107&gt;0,'Pr_4.5'!Q107,0)</f>
        <v>1.68129665115</v>
      </c>
      <c r="R107">
        <f>IF('Pr_4.5'!R107&gt;0,'Pr_4.5'!R107,0)</f>
        <v>1.3860349405800001</v>
      </c>
      <c r="S107">
        <f>IF('Pr_4.5'!S107&gt;0,'Pr_4.5'!S107,0)</f>
        <v>0.993765273339</v>
      </c>
      <c r="T107">
        <f>IF('Pr_4.5'!T107&gt;0,'Pr_4.5'!T107,0)</f>
        <v>2.0423927371100001</v>
      </c>
      <c r="U107">
        <f>IF('Pr_4.5'!U107&gt;0,'Pr_4.5'!U107,0)</f>
        <v>1.7466232158799999</v>
      </c>
      <c r="V107">
        <f>IF('Pr_4.5'!V107&gt;0,'Pr_4.5'!V107,0)</f>
        <v>1.13263271274</v>
      </c>
      <c r="W107">
        <f>IF('Pr_4.5'!W107&gt;0,'Pr_4.5'!W107,0)</f>
        <v>1.0715407401899999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f>IF('Pr_4.5'!AI107&gt;0,'Pr_4.5'!AI107,0)</f>
        <v>0.80424148649899996</v>
      </c>
      <c r="AJ107">
        <f>IF('Pr_4.5'!AJ107&gt;0,'Pr_4.5'!AJ107,0)</f>
        <v>0.23895421847600001</v>
      </c>
      <c r="AK107">
        <f>IF('Pr_4.5'!AK107&gt;0,'Pr_4.5'!AK107,0)</f>
        <v>1.7336853531</v>
      </c>
      <c r="AL107">
        <f>IF('Pr_4.5'!AL107&gt;0,'Pr_4.5'!AL107,0)</f>
        <v>1.41260600468</v>
      </c>
      <c r="AM107">
        <f>IF('Pr_4.5'!AM107&gt;0,'Pr_4.5'!AM107,0)</f>
        <v>0.78318083913799996</v>
      </c>
      <c r="AN107">
        <f>IF('Pr_4.5'!AN107&gt;0,'Pr_4.5'!AN107,0)</f>
        <v>1.0541834086099999</v>
      </c>
      <c r="AO107">
        <f>IF('Pr_4.5'!AO107&gt;0,'Pr_4.5'!AO107,0)</f>
        <v>1.5788299325699999</v>
      </c>
      <c r="AP107">
        <f>IF('Pr_4.5'!AP107&gt;0,'Pr_4.5'!AP107,0)</f>
        <v>2.26059614475</v>
      </c>
      <c r="AQ107">
        <f>IF('Pr_4.5'!AQ107&gt;0,'Pr_4.5'!AQ107,0)</f>
        <v>3.2115297370400002</v>
      </c>
      <c r="AR107">
        <f>IF('Pr_4.5'!AR107&gt;0,'Pr_4.5'!AR107,0)</f>
        <v>0.96697896753099999</v>
      </c>
      <c r="AS107">
        <f>IF('Pr_4.5'!AS107&gt;0,'Pr_4.5'!AS107,0)</f>
        <v>1.8586709618699999</v>
      </c>
      <c r="AT107">
        <f>IF('Pr_4.5'!AT107&gt;0,'Pr_4.5'!AT107,0)</f>
        <v>1.23646176691</v>
      </c>
      <c r="AU107">
        <f>IF('Pr_4.5'!AU107&gt;0,'Pr_4.5'!AU107,0)</f>
        <v>1.04542971151</v>
      </c>
      <c r="AV107">
        <f>IF('Pr_4.5'!AV107&gt;0,'Pr_4.5'!AV107,0)</f>
        <v>1.5351068220699999</v>
      </c>
      <c r="AW107">
        <f>IF('Pr_4.5'!AW107&gt;0,'Pr_4.5'!AW107,0)</f>
        <v>0.27888102487799998</v>
      </c>
      <c r="AX107">
        <f>IF('Pr_4.5'!AX107&gt;0,'Pr_4.5'!AX107,0)</f>
        <v>1.3257467294900001</v>
      </c>
      <c r="AY107">
        <f>IF('Pr_4.5'!AY107&gt;0,'Pr_4.5'!AY107,0)</f>
        <v>1.7681476225699999</v>
      </c>
      <c r="AZ107">
        <f>IF('Pr_4.5'!AZ107&gt;0,'Pr_4.5'!AZ107,0)</f>
        <v>0.874170675402</v>
      </c>
      <c r="BA107">
        <f>IF('Pr_4.5'!BA107&gt;0,'Pr_4.5'!BA107,0)</f>
        <v>1.7824730208599999</v>
      </c>
      <c r="BB107">
        <f>IF('Pr_4.5'!BB107&gt;0,'Pr_4.5'!BB107,0)</f>
        <v>0.58474463726699999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f>IF('Pr_4.5'!D108&gt;0,'Pr_4.5'!D108,0)</f>
        <v>0.81922151939800003</v>
      </c>
      <c r="E108">
        <f>IF('Pr_4.5'!E108&gt;0,'Pr_4.5'!E108,0)</f>
        <v>0.50619034432700005</v>
      </c>
      <c r="F108">
        <f>IF('Pr_4.5'!F108&gt;0,'Pr_4.5'!F108,0)</f>
        <v>1.7751619117299999</v>
      </c>
      <c r="G108">
        <f>IF('Pr_4.5'!G108&gt;0,'Pr_4.5'!G108,0)</f>
        <v>1.52698885076</v>
      </c>
      <c r="H108">
        <f>IF('Pr_4.5'!H108&gt;0,'Pr_4.5'!H108,0)</f>
        <v>0.46654208821400001</v>
      </c>
      <c r="I108">
        <f>IF('Pr_4.5'!I108&gt;0,'Pr_4.5'!I108,0)</f>
        <v>1.39568694771</v>
      </c>
      <c r="J108">
        <f>IF('Pr_4.5'!J108&gt;0,'Pr_4.5'!J108,0)</f>
        <v>0.857228589501</v>
      </c>
      <c r="K108">
        <f>IF('Pr_4.5'!K108&gt;0,'Pr_4.5'!K108,0)</f>
        <v>2.05443603328</v>
      </c>
      <c r="L108">
        <f>IF('Pr_4.5'!L108&gt;0,'Pr_4.5'!L108,0)</f>
        <v>2.0316405577999999</v>
      </c>
      <c r="M108">
        <f>IF('Pr_4.5'!M108&gt;0,'Pr_4.5'!M108,0)</f>
        <v>2.6229805473300001</v>
      </c>
      <c r="N108">
        <f>IF('Pr_4.5'!N108&gt;0,'Pr_4.5'!N108,0)</f>
        <v>3.5112618021799999</v>
      </c>
      <c r="O108">
        <f>IF('Pr_4.5'!O108&gt;0,'Pr_4.5'!O108,0)</f>
        <v>0.594620763366</v>
      </c>
      <c r="P108">
        <f>IF('Pr_4.5'!P108&gt;0,'Pr_4.5'!P108,0)</f>
        <v>1.0905852544300001</v>
      </c>
      <c r="Q108">
        <f>IF('Pr_4.5'!Q108&gt;0,'Pr_4.5'!Q108,0)</f>
        <v>1.4291094611399999</v>
      </c>
      <c r="R108">
        <f>IF('Pr_4.5'!R108&gt;0,'Pr_4.5'!R108,0)</f>
        <v>0.36052362302000002</v>
      </c>
      <c r="S108">
        <f>IF('Pr_4.5'!S108&gt;0,'Pr_4.5'!S108,0)</f>
        <v>0.86846364790599995</v>
      </c>
      <c r="T108">
        <f>IF('Pr_4.5'!T108&gt;0,'Pr_4.5'!T108,0)</f>
        <v>3.2608688718600001</v>
      </c>
      <c r="U108">
        <f>IF('Pr_4.5'!U108&gt;0,'Pr_4.5'!U108,0)</f>
        <v>1.84674474734</v>
      </c>
      <c r="V108">
        <f>IF('Pr_4.5'!V108&gt;0,'Pr_4.5'!V108,0)</f>
        <v>1.59232909577</v>
      </c>
      <c r="W108">
        <f>IF('Pr_4.5'!W108&gt;0,'Pr_4.5'!W108,0)</f>
        <v>0.99306862222500003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f>IF('Pr_4.5'!AI108&gt;0,'Pr_4.5'!AI108,0)</f>
        <v>0.90135864129200005</v>
      </c>
      <c r="AJ108">
        <f>IF('Pr_4.5'!AJ108&gt;0,'Pr_4.5'!AJ108,0)</f>
        <v>0.34575089098099998</v>
      </c>
      <c r="AK108">
        <f>IF('Pr_4.5'!AK108&gt;0,'Pr_4.5'!AK108,0)</f>
        <v>2.2207896330699999</v>
      </c>
      <c r="AL108">
        <f>IF('Pr_4.5'!AL108&gt;0,'Pr_4.5'!AL108,0)</f>
        <v>0.91965180505499999</v>
      </c>
      <c r="AM108">
        <f>IF('Pr_4.5'!AM108&gt;0,'Pr_4.5'!AM108,0)</f>
        <v>0.57034036955400003</v>
      </c>
      <c r="AN108">
        <f>IF('Pr_4.5'!AN108&gt;0,'Pr_4.5'!AN108,0)</f>
        <v>2.2280981056</v>
      </c>
      <c r="AO108">
        <f>IF('Pr_4.5'!AO108&gt;0,'Pr_4.5'!AO108,0)</f>
        <v>1.3987763018499999</v>
      </c>
      <c r="AP108">
        <f>IF('Pr_4.5'!AP108&gt;0,'Pr_4.5'!AP108,0)</f>
        <v>1.9363402241800001</v>
      </c>
      <c r="AQ108">
        <f>IF('Pr_4.5'!AQ108&gt;0,'Pr_4.5'!AQ108,0)</f>
        <v>2.93514357943</v>
      </c>
      <c r="AR108">
        <f>IF('Pr_4.5'!AR108&gt;0,'Pr_4.5'!AR108,0)</f>
        <v>2.0422622780299999</v>
      </c>
      <c r="AS108">
        <f>IF('Pr_4.5'!AS108&gt;0,'Pr_4.5'!AS108,0)</f>
        <v>3.5526886310300001</v>
      </c>
      <c r="AT108">
        <f>IF('Pr_4.5'!AT108&gt;0,'Pr_4.5'!AT108,0)</f>
        <v>1.0091050319499999</v>
      </c>
      <c r="AU108">
        <f>IF('Pr_4.5'!AU108&gt;0,'Pr_4.5'!AU108,0)</f>
        <v>1.22856224559</v>
      </c>
      <c r="AV108">
        <f>IF('Pr_4.5'!AV108&gt;0,'Pr_4.5'!AV108,0)</f>
        <v>1.36202456782</v>
      </c>
      <c r="AW108">
        <f>IF('Pr_4.5'!AW108&gt;0,'Pr_4.5'!AW108,0)</f>
        <v>0.50246739071199997</v>
      </c>
      <c r="AX108">
        <f>IF('Pr_4.5'!AX108&gt;0,'Pr_4.5'!AX108,0)</f>
        <v>1.27505701447</v>
      </c>
      <c r="AY108">
        <f>IF('Pr_4.5'!AY108&gt;0,'Pr_4.5'!AY108,0)</f>
        <v>4.3295437928</v>
      </c>
      <c r="AZ108">
        <f>IF('Pr_4.5'!AZ108&gt;0,'Pr_4.5'!AZ108,0)</f>
        <v>0.28708767416600001</v>
      </c>
      <c r="BA108">
        <f>IF('Pr_4.5'!BA108&gt;0,'Pr_4.5'!BA108,0)</f>
        <v>2.0254988305300001</v>
      </c>
      <c r="BB108">
        <f>IF('Pr_4.5'!BB108&gt;0,'Pr_4.5'!BB108,0)</f>
        <v>1.05489642299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f>IF('Pr_4.5'!D109&gt;0,'Pr_4.5'!D109,0)</f>
        <v>1.13508169006</v>
      </c>
      <c r="E109">
        <f>IF('Pr_4.5'!E109&gt;0,'Pr_4.5'!E109,0)</f>
        <v>0.52954367622099996</v>
      </c>
      <c r="F109">
        <f>IF('Pr_4.5'!F109&gt;0,'Pr_4.5'!F109,0)</f>
        <v>2.4383857947999998</v>
      </c>
      <c r="G109">
        <f>IF('Pr_4.5'!G109&gt;0,'Pr_4.5'!G109,0)</f>
        <v>1.2763966151299999</v>
      </c>
      <c r="H109">
        <f>IF('Pr_4.5'!H109&gt;0,'Pr_4.5'!H109,0)</f>
        <v>0.38774297785700002</v>
      </c>
      <c r="I109">
        <f>IF('Pr_4.5'!I109&gt;0,'Pr_4.5'!I109,0)</f>
        <v>1.5123834808200001</v>
      </c>
      <c r="J109">
        <f>IF('Pr_4.5'!J109&gt;0,'Pr_4.5'!J109,0)</f>
        <v>1.1111544100099999</v>
      </c>
      <c r="K109">
        <f>IF('Pr_4.5'!K109&gt;0,'Pr_4.5'!K109,0)</f>
        <v>2.0649443182199998</v>
      </c>
      <c r="L109">
        <f>IF('Pr_4.5'!L109&gt;0,'Pr_4.5'!L109,0)</f>
        <v>1.43483760535</v>
      </c>
      <c r="M109">
        <f>IF('Pr_4.5'!M109&gt;0,'Pr_4.5'!M109,0)</f>
        <v>1.8083186736400001</v>
      </c>
      <c r="N109">
        <f>IF('Pr_4.5'!N109&gt;0,'Pr_4.5'!N109,0)</f>
        <v>3.31633637416</v>
      </c>
      <c r="O109">
        <f>IF('Pr_4.5'!O109&gt;0,'Pr_4.5'!O109,0)</f>
        <v>0.42543750245500001</v>
      </c>
      <c r="P109">
        <f>IF('Pr_4.5'!P109&gt;0,'Pr_4.5'!P109,0)</f>
        <v>1.28735447615</v>
      </c>
      <c r="Q109">
        <f>IF('Pr_4.5'!Q109&gt;0,'Pr_4.5'!Q109,0)</f>
        <v>1.36309468421</v>
      </c>
      <c r="R109">
        <f>IF('Pr_4.5'!R109&gt;0,'Pr_4.5'!R109,0)</f>
        <v>0.39296454815100001</v>
      </c>
      <c r="S109">
        <f>IF('Pr_4.5'!S109&gt;0,'Pr_4.5'!S109,0)</f>
        <v>0.87837302182200006</v>
      </c>
      <c r="T109">
        <f>IF('Pr_4.5'!T109&gt;0,'Pr_4.5'!T109,0)</f>
        <v>1.6824844396400001</v>
      </c>
      <c r="U109">
        <f>IF('Pr_4.5'!U109&gt;0,'Pr_4.5'!U109,0)</f>
        <v>1.1374864098699999</v>
      </c>
      <c r="V109">
        <f>IF('Pr_4.5'!V109&gt;0,'Pr_4.5'!V109,0)</f>
        <v>2.4712636165299999</v>
      </c>
      <c r="W109">
        <f>IF('Pr_4.5'!W109&gt;0,'Pr_4.5'!W109,0)</f>
        <v>1.7694176692800001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f>IF('Pr_4.5'!AI109&gt;0,'Pr_4.5'!AI109,0)</f>
        <v>0.747439914707</v>
      </c>
      <c r="AJ109">
        <f>IF('Pr_4.5'!AJ109&gt;0,'Pr_4.5'!AJ109,0)</f>
        <v>0.55399654549400001</v>
      </c>
      <c r="AK109">
        <f>IF('Pr_4.5'!AK109&gt;0,'Pr_4.5'!AK109,0)</f>
        <v>2.6626057687700002</v>
      </c>
      <c r="AL109">
        <f>IF('Pr_4.5'!AL109&gt;0,'Pr_4.5'!AL109,0)</f>
        <v>0.92150411280599998</v>
      </c>
      <c r="AM109">
        <f>IF('Pr_4.5'!AM109&gt;0,'Pr_4.5'!AM109,0)</f>
        <v>0.93267839884399995</v>
      </c>
      <c r="AN109">
        <f>IF('Pr_4.5'!AN109&gt;0,'Pr_4.5'!AN109,0)</f>
        <v>1.5309192783200001</v>
      </c>
      <c r="AO109">
        <f>IF('Pr_4.5'!AO109&gt;0,'Pr_4.5'!AO109,0)</f>
        <v>1.31928259766</v>
      </c>
      <c r="AP109">
        <f>IF('Pr_4.5'!AP109&gt;0,'Pr_4.5'!AP109,0)</f>
        <v>1.73906584964</v>
      </c>
      <c r="AQ109">
        <f>IF('Pr_4.5'!AQ109&gt;0,'Pr_4.5'!AQ109,0)</f>
        <v>2.16379165235</v>
      </c>
      <c r="AR109">
        <f>IF('Pr_4.5'!AR109&gt;0,'Pr_4.5'!AR109,0)</f>
        <v>1.6075505300099999</v>
      </c>
      <c r="AS109">
        <f>IF('Pr_4.5'!AS109&gt;0,'Pr_4.5'!AS109,0)</f>
        <v>4.0263989117700003</v>
      </c>
      <c r="AT109">
        <f>IF('Pr_4.5'!AT109&gt;0,'Pr_4.5'!AT109,0)</f>
        <v>1.4835119350799999</v>
      </c>
      <c r="AU109">
        <f>IF('Pr_4.5'!AU109&gt;0,'Pr_4.5'!AU109,0)</f>
        <v>1.3210203202099999</v>
      </c>
      <c r="AV109">
        <f>IF('Pr_4.5'!AV109&gt;0,'Pr_4.5'!AV109,0)</f>
        <v>1.35523899132</v>
      </c>
      <c r="AW109">
        <f>IF('Pr_4.5'!AW109&gt;0,'Pr_4.5'!AW109,0)</f>
        <v>0</v>
      </c>
      <c r="AX109">
        <f>IF('Pr_4.5'!AX109&gt;0,'Pr_4.5'!AX109,0)</f>
        <v>1.0471279002</v>
      </c>
      <c r="AY109">
        <f>IF('Pr_4.5'!AY109&gt;0,'Pr_4.5'!AY109,0)</f>
        <v>2.7370344032</v>
      </c>
      <c r="AZ109">
        <f>IF('Pr_4.5'!AZ109&gt;0,'Pr_4.5'!AZ109,0)</f>
        <v>0.187972471433</v>
      </c>
      <c r="BA109">
        <f>IF('Pr_4.5'!BA109&gt;0,'Pr_4.5'!BA109,0)</f>
        <v>3.3695140169500002</v>
      </c>
      <c r="BB109">
        <f>IF('Pr_4.5'!BB109&gt;0,'Pr_4.5'!BB109,0)</f>
        <v>3.0496445247500001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f>IF('Pr_4.5'!D110&gt;0,'Pr_4.5'!D110,0)</f>
        <v>1.3074001801599999</v>
      </c>
      <c r="E110">
        <f>IF('Pr_4.5'!E110&gt;0,'Pr_4.5'!E110,0)</f>
        <v>0.56972760505700004</v>
      </c>
      <c r="F110">
        <f>IF('Pr_4.5'!F110&gt;0,'Pr_4.5'!F110,0)</f>
        <v>1.70545472676</v>
      </c>
      <c r="G110">
        <f>IF('Pr_4.5'!G110&gt;0,'Pr_4.5'!G110,0)</f>
        <v>1.9052570774699999</v>
      </c>
      <c r="H110">
        <f>IF('Pr_4.5'!H110&gt;0,'Pr_4.5'!H110,0)</f>
        <v>0.86565216522300004</v>
      </c>
      <c r="I110">
        <f>IF('Pr_4.5'!I110&gt;0,'Pr_4.5'!I110,0)</f>
        <v>1.2933096880799999</v>
      </c>
      <c r="J110">
        <f>IF('Pr_4.5'!J110&gt;0,'Pr_4.5'!J110,0)</f>
        <v>1.1333378358999999</v>
      </c>
      <c r="K110">
        <f>IF('Pr_4.5'!K110&gt;0,'Pr_4.5'!K110,0)</f>
        <v>2.0059536588800002</v>
      </c>
      <c r="L110">
        <f>IF('Pr_4.5'!L110&gt;0,'Pr_4.5'!L110,0)</f>
        <v>1.5442153706999999</v>
      </c>
      <c r="M110">
        <f>IF('Pr_4.5'!M110&gt;0,'Pr_4.5'!M110,0)</f>
        <v>1.3505555873999999</v>
      </c>
      <c r="N110">
        <f>IF('Pr_4.5'!N110&gt;0,'Pr_4.5'!N110,0)</f>
        <v>3.4950804124400001</v>
      </c>
      <c r="O110">
        <f>IF('Pr_4.5'!O110&gt;0,'Pr_4.5'!O110,0)</f>
        <v>0.42936079881799999</v>
      </c>
      <c r="P110">
        <f>IF('Pr_4.5'!P110&gt;0,'Pr_4.5'!P110,0)</f>
        <v>1.1281010094399999</v>
      </c>
      <c r="Q110">
        <f>IF('Pr_4.5'!Q110&gt;0,'Pr_4.5'!Q110,0)</f>
        <v>1.4946542273200001</v>
      </c>
      <c r="R110">
        <f>IF('Pr_4.5'!R110&gt;0,'Pr_4.5'!R110,0)</f>
        <v>0.352317693057</v>
      </c>
      <c r="S110">
        <f>IF('Pr_4.5'!S110&gt;0,'Pr_4.5'!S110,0)</f>
        <v>0.89218639188299997</v>
      </c>
      <c r="T110">
        <f>IF('Pr_4.5'!T110&gt;0,'Pr_4.5'!T110,0)</f>
        <v>1.9595388813700001</v>
      </c>
      <c r="U110">
        <f>IF('Pr_4.5'!U110&gt;0,'Pr_4.5'!U110,0)</f>
        <v>1.14853605868</v>
      </c>
      <c r="V110">
        <f>IF('Pr_4.5'!V110&gt;0,'Pr_4.5'!V110,0)</f>
        <v>1.6970740451499999</v>
      </c>
      <c r="W110">
        <f>IF('Pr_4.5'!W110&gt;0,'Pr_4.5'!W110,0)</f>
        <v>1.3029844445800001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f>IF('Pr_4.5'!AI110&gt;0,'Pr_4.5'!AI110,0)</f>
        <v>0.86443475932799996</v>
      </c>
      <c r="AJ110">
        <f>IF('Pr_4.5'!AJ110&gt;0,'Pr_4.5'!AJ110,0)</f>
        <v>0.88922415387700005</v>
      </c>
      <c r="AK110">
        <f>IF('Pr_4.5'!AK110&gt;0,'Pr_4.5'!AK110,0)</f>
        <v>1.81309954776</v>
      </c>
      <c r="AL110">
        <f>IF('Pr_4.5'!AL110&gt;0,'Pr_4.5'!AL110,0)</f>
        <v>1.20565153615</v>
      </c>
      <c r="AM110">
        <f>IF('Pr_4.5'!AM110&gt;0,'Pr_4.5'!AM110,0)</f>
        <v>1.2406157384900001</v>
      </c>
      <c r="AN110">
        <f>IF('Pr_4.5'!AN110&gt;0,'Pr_4.5'!AN110,0)</f>
        <v>1.9459101466099999</v>
      </c>
      <c r="AO110">
        <f>IF('Pr_4.5'!AO110&gt;0,'Pr_4.5'!AO110,0)</f>
        <v>2.0213624569299999</v>
      </c>
      <c r="AP110">
        <f>IF('Pr_4.5'!AP110&gt;0,'Pr_4.5'!AP110,0)</f>
        <v>1.85117126379</v>
      </c>
      <c r="AQ110">
        <f>IF('Pr_4.5'!AQ110&gt;0,'Pr_4.5'!AQ110,0)</f>
        <v>2.2797265541099998</v>
      </c>
      <c r="AR110">
        <f>IF('Pr_4.5'!AR110&gt;0,'Pr_4.5'!AR110,0)</f>
        <v>0.70301257610900003</v>
      </c>
      <c r="AS110">
        <f>IF('Pr_4.5'!AS110&gt;0,'Pr_4.5'!AS110,0)</f>
        <v>1.7264252758400001</v>
      </c>
      <c r="AT110">
        <f>IF('Pr_4.5'!AT110&gt;0,'Pr_4.5'!AT110,0)</f>
        <v>1.72227780155</v>
      </c>
      <c r="AU110">
        <f>IF('Pr_4.5'!AU110&gt;0,'Pr_4.5'!AU110,0)</f>
        <v>1.38560220612</v>
      </c>
      <c r="AV110">
        <f>IF('Pr_4.5'!AV110&gt;0,'Pr_4.5'!AV110,0)</f>
        <v>1.40835677321</v>
      </c>
      <c r="AW110">
        <f>IF('Pr_4.5'!AW110&gt;0,'Pr_4.5'!AW110,0)</f>
        <v>0.46090586722400001</v>
      </c>
      <c r="AX110">
        <f>IF('Pr_4.5'!AX110&gt;0,'Pr_4.5'!AX110,0)</f>
        <v>1.01626963509</v>
      </c>
      <c r="AY110">
        <f>IF('Pr_4.5'!AY110&gt;0,'Pr_4.5'!AY110,0)</f>
        <v>2.30758383017</v>
      </c>
      <c r="AZ110">
        <f>IF('Pr_4.5'!AZ110&gt;0,'Pr_4.5'!AZ110,0)</f>
        <v>0.60072736533899995</v>
      </c>
      <c r="BA110">
        <f>IF('Pr_4.5'!BA110&gt;0,'Pr_4.5'!BA110,0)</f>
        <v>2.4511360608200001</v>
      </c>
      <c r="BB110">
        <f>IF('Pr_4.5'!BB110&gt;0,'Pr_4.5'!BB110,0)</f>
        <v>1.3873769084200001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f>IF('Pr_4.5'!D111&gt;0,'Pr_4.5'!D111,0)</f>
        <v>0.96170124224099995</v>
      </c>
      <c r="E111">
        <f>IF('Pr_4.5'!E111&gt;0,'Pr_4.5'!E111,0)</f>
        <v>1.0749084018799999</v>
      </c>
      <c r="F111">
        <f>IF('Pr_4.5'!F111&gt;0,'Pr_4.5'!F111,0)</f>
        <v>1.0373630847599999</v>
      </c>
      <c r="G111">
        <f>IF('Pr_4.5'!G111&gt;0,'Pr_4.5'!G111,0)</f>
        <v>0.86583384795499996</v>
      </c>
      <c r="H111">
        <f>IF('Pr_4.5'!H111&gt;0,'Pr_4.5'!H111,0)</f>
        <v>0.80317483608700002</v>
      </c>
      <c r="I111">
        <f>IF('Pr_4.5'!I111&gt;0,'Pr_4.5'!I111,0)</f>
        <v>0.93961926422700004</v>
      </c>
      <c r="J111">
        <f>IF('Pr_4.5'!J111&gt;0,'Pr_4.5'!J111,0)</f>
        <v>1.51943784297</v>
      </c>
      <c r="K111">
        <f>IF('Pr_4.5'!K111&gt;0,'Pr_4.5'!K111,0)</f>
        <v>1.74297323747</v>
      </c>
      <c r="L111">
        <f>IF('Pr_4.5'!L111&gt;0,'Pr_4.5'!L111,0)</f>
        <v>1.39743529771</v>
      </c>
      <c r="M111">
        <f>IF('Pr_4.5'!M111&gt;0,'Pr_4.5'!M111,0)</f>
        <v>1.4011470828599999</v>
      </c>
      <c r="N111">
        <f>IF('Pr_4.5'!N111&gt;0,'Pr_4.5'!N111,0)</f>
        <v>2.6144583272899999</v>
      </c>
      <c r="O111">
        <f>IF('Pr_4.5'!O111&gt;0,'Pr_4.5'!O111,0)</f>
        <v>0.94437715793599997</v>
      </c>
      <c r="P111">
        <f>IF('Pr_4.5'!P111&gt;0,'Pr_4.5'!P111,0)</f>
        <v>1.0622960671499999</v>
      </c>
      <c r="Q111">
        <f>IF('Pr_4.5'!Q111&gt;0,'Pr_4.5'!Q111,0)</f>
        <v>1.4177330344100001</v>
      </c>
      <c r="R111">
        <f>IF('Pr_4.5'!R111&gt;0,'Pr_4.5'!R111,0)</f>
        <v>0.11565172318399999</v>
      </c>
      <c r="S111">
        <f>IF('Pr_4.5'!S111&gt;0,'Pr_4.5'!S111,0)</f>
        <v>0.87837014526900004</v>
      </c>
      <c r="T111">
        <f>IF('Pr_4.5'!T111&gt;0,'Pr_4.5'!T111,0)</f>
        <v>2.7153096145900002</v>
      </c>
      <c r="U111">
        <f>IF('Pr_4.5'!U111&gt;0,'Pr_4.5'!U111,0)</f>
        <v>1.52887312706</v>
      </c>
      <c r="V111">
        <f>IF('Pr_4.5'!V111&gt;0,'Pr_4.5'!V111,0)</f>
        <v>1.32790834775</v>
      </c>
      <c r="W111">
        <f>IF('Pr_4.5'!W111&gt;0,'Pr_4.5'!W111,0)</f>
        <v>1.4408342529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f>IF('Pr_4.5'!AI111&gt;0,'Pr_4.5'!AI111,0)</f>
        <v>0.637828332512</v>
      </c>
      <c r="AJ111">
        <f>IF('Pr_4.5'!AJ111&gt;0,'Pr_4.5'!AJ111,0)</f>
        <v>0.66138143754300005</v>
      </c>
      <c r="AK111">
        <f>IF('Pr_4.5'!AK111&gt;0,'Pr_4.5'!AK111,0)</f>
        <v>1.59434356549</v>
      </c>
      <c r="AL111">
        <f>IF('Pr_4.5'!AL111&gt;0,'Pr_4.5'!AL111,0)</f>
        <v>0.70561629026100003</v>
      </c>
      <c r="AM111">
        <f>IF('Pr_4.5'!AM111&gt;0,'Pr_4.5'!AM111,0)</f>
        <v>1.1078716954400001</v>
      </c>
      <c r="AN111">
        <f>IF('Pr_4.5'!AN111&gt;0,'Pr_4.5'!AN111,0)</f>
        <v>1.2224582742900001</v>
      </c>
      <c r="AO111">
        <f>IF('Pr_4.5'!AO111&gt;0,'Pr_4.5'!AO111,0)</f>
        <v>1.53642645247</v>
      </c>
      <c r="AP111">
        <f>IF('Pr_4.5'!AP111&gt;0,'Pr_4.5'!AP111,0)</f>
        <v>1.6211556469599999</v>
      </c>
      <c r="AQ111">
        <f>IF('Pr_4.5'!AQ111&gt;0,'Pr_4.5'!AQ111,0)</f>
        <v>2.4826063136399998</v>
      </c>
      <c r="AR111">
        <f>IF('Pr_4.5'!AR111&gt;0,'Pr_4.5'!AR111,0)</f>
        <v>0.54567024236999995</v>
      </c>
      <c r="AS111">
        <f>IF('Pr_4.5'!AS111&gt;0,'Pr_4.5'!AS111,0)</f>
        <v>1.26787746043</v>
      </c>
      <c r="AT111">
        <f>IF('Pr_4.5'!AT111&gt;0,'Pr_4.5'!AT111,0)</f>
        <v>1.07464090088</v>
      </c>
      <c r="AU111">
        <f>IF('Pr_4.5'!AU111&gt;0,'Pr_4.5'!AU111,0)</f>
        <v>1.0770063219699999</v>
      </c>
      <c r="AV111">
        <f>IF('Pr_4.5'!AV111&gt;0,'Pr_4.5'!AV111,0)</f>
        <v>1.41611504767</v>
      </c>
      <c r="AW111">
        <f>IF('Pr_4.5'!AW111&gt;0,'Pr_4.5'!AW111,0)</f>
        <v>0.38221147996299998</v>
      </c>
      <c r="AX111">
        <f>IF('Pr_4.5'!AX111&gt;0,'Pr_4.5'!AX111,0)</f>
        <v>1.17086645986</v>
      </c>
      <c r="AY111">
        <f>IF('Pr_4.5'!AY111&gt;0,'Pr_4.5'!AY111,0)</f>
        <v>1.82214341278</v>
      </c>
      <c r="AZ111">
        <f>IF('Pr_4.5'!AZ111&gt;0,'Pr_4.5'!AZ111,0)</f>
        <v>0.44526728029099999</v>
      </c>
      <c r="BA111">
        <f>IF('Pr_4.5'!BA111&gt;0,'Pr_4.5'!BA111,0)</f>
        <v>1.8760548205200001</v>
      </c>
      <c r="BB111">
        <f>IF('Pr_4.5'!BB111&gt;0,'Pr_4.5'!BB111,0)</f>
        <v>1.1564319722700001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f>IF('Pr_4.5'!D112&gt;0,'Pr_4.5'!D112,0)</f>
        <v>0.84315402888400004</v>
      </c>
      <c r="E112">
        <f>IF('Pr_4.5'!E112&gt;0,'Pr_4.5'!E112,0)</f>
        <v>0.60115076885700003</v>
      </c>
      <c r="F112">
        <f>IF('Pr_4.5'!F112&gt;0,'Pr_4.5'!F112,0)</f>
        <v>1.1690963379199999</v>
      </c>
      <c r="G112">
        <f>IF('Pr_4.5'!G112&gt;0,'Pr_4.5'!G112,0)</f>
        <v>0.73899092616899997</v>
      </c>
      <c r="H112">
        <f>IF('Pr_4.5'!H112&gt;0,'Pr_4.5'!H112,0)</f>
        <v>0.68081842218800004</v>
      </c>
      <c r="I112">
        <f>IF('Pr_4.5'!I112&gt;0,'Pr_4.5'!I112,0)</f>
        <v>1.2230046772700001</v>
      </c>
      <c r="J112">
        <f>IF('Pr_4.5'!J112&gt;0,'Pr_4.5'!J112,0)</f>
        <v>1.4456210602799999</v>
      </c>
      <c r="K112">
        <f>IF('Pr_4.5'!K112&gt;0,'Pr_4.5'!K112,0)</f>
        <v>1.61843123114</v>
      </c>
      <c r="L112">
        <f>IF('Pr_4.5'!L112&gt;0,'Pr_4.5'!L112,0)</f>
        <v>1.60316900451</v>
      </c>
      <c r="M112">
        <f>IF('Pr_4.5'!M112&gt;0,'Pr_4.5'!M112,0)</f>
        <v>1.0291062129199999</v>
      </c>
      <c r="N112">
        <f>IF('Pr_4.5'!N112&gt;0,'Pr_4.5'!N112,0)</f>
        <v>1.8915738333200001</v>
      </c>
      <c r="O112">
        <f>IF('Pr_4.5'!O112&gt;0,'Pr_4.5'!O112,0)</f>
        <v>1.24974235863</v>
      </c>
      <c r="P112">
        <f>IF('Pr_4.5'!P112&gt;0,'Pr_4.5'!P112,0)</f>
        <v>0.96213986328699996</v>
      </c>
      <c r="Q112">
        <f>IF('Pr_4.5'!Q112&gt;0,'Pr_4.5'!Q112,0)</f>
        <v>1.4164304943499999</v>
      </c>
      <c r="R112">
        <f>IF('Pr_4.5'!R112&gt;0,'Pr_4.5'!R112,0)</f>
        <v>1.3859036735500001</v>
      </c>
      <c r="S112">
        <f>IF('Pr_4.5'!S112&gt;0,'Pr_4.5'!S112,0)</f>
        <v>1.1929474663699999</v>
      </c>
      <c r="T112">
        <f>IF('Pr_4.5'!T112&gt;0,'Pr_4.5'!T112,0)</f>
        <v>3.2235624042</v>
      </c>
      <c r="U112">
        <f>IF('Pr_4.5'!U112&gt;0,'Pr_4.5'!U112,0)</f>
        <v>2.1546315911099998</v>
      </c>
      <c r="V112">
        <f>IF('Pr_4.5'!V112&gt;0,'Pr_4.5'!V112,0)</f>
        <v>1.2443338635100001</v>
      </c>
      <c r="W112">
        <f>IF('Pr_4.5'!W112&gt;0,'Pr_4.5'!W112,0)</f>
        <v>1.28986722991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f>IF('Pr_4.5'!AI112&gt;0,'Pr_4.5'!AI112,0)</f>
        <v>0.63161494359699999</v>
      </c>
      <c r="AJ112">
        <f>IF('Pr_4.5'!AJ112&gt;0,'Pr_4.5'!AJ112,0)</f>
        <v>0.211673720904</v>
      </c>
      <c r="AK112">
        <f>IF('Pr_4.5'!AK112&gt;0,'Pr_4.5'!AK112,0)</f>
        <v>1.6521059523099999</v>
      </c>
      <c r="AL112">
        <f>IF('Pr_4.5'!AL112&gt;0,'Pr_4.5'!AL112,0)</f>
        <v>0.67518008506899996</v>
      </c>
      <c r="AM112">
        <f>IF('Pr_4.5'!AM112&gt;0,'Pr_4.5'!AM112,0)</f>
        <v>0.86897637129600003</v>
      </c>
      <c r="AN112">
        <f>IF('Pr_4.5'!AN112&gt;0,'Pr_4.5'!AN112,0)</f>
        <v>1.3612638432099999</v>
      </c>
      <c r="AO112">
        <f>IF('Pr_4.5'!AO112&gt;0,'Pr_4.5'!AO112,0)</f>
        <v>1.3665504268899999</v>
      </c>
      <c r="AP112">
        <f>IF('Pr_4.5'!AP112&gt;0,'Pr_4.5'!AP112,0)</f>
        <v>1.51467005728</v>
      </c>
      <c r="AQ112">
        <f>IF('Pr_4.5'!AQ112&gt;0,'Pr_4.5'!AQ112,0)</f>
        <v>1.23797120513</v>
      </c>
      <c r="AR112">
        <f>IF('Pr_4.5'!AR112&gt;0,'Pr_4.5'!AR112,0)</f>
        <v>0.39979727940999998</v>
      </c>
      <c r="AS112">
        <f>IF('Pr_4.5'!AS112&gt;0,'Pr_4.5'!AS112,0)</f>
        <v>2.1180121823500002</v>
      </c>
      <c r="AT112">
        <f>IF('Pr_4.5'!AT112&gt;0,'Pr_4.5'!AT112,0)</f>
        <v>1.4823585693100001</v>
      </c>
      <c r="AU112">
        <f>IF('Pr_4.5'!AU112&gt;0,'Pr_4.5'!AU112,0)</f>
        <v>0.99464469816699996</v>
      </c>
      <c r="AV112">
        <f>IF('Pr_4.5'!AV112&gt;0,'Pr_4.5'!AV112,0)</f>
        <v>1.3005027361099999</v>
      </c>
      <c r="AW112">
        <f>IF('Pr_4.5'!AW112&gt;0,'Pr_4.5'!AW112,0)</f>
        <v>1.0758940800500001</v>
      </c>
      <c r="AX112">
        <f>IF('Pr_4.5'!AX112&gt;0,'Pr_4.5'!AX112,0)</f>
        <v>1.67087786265</v>
      </c>
      <c r="AY112">
        <f>IF('Pr_4.5'!AY112&gt;0,'Pr_4.5'!AY112,0)</f>
        <v>1.6152357151300001</v>
      </c>
      <c r="AZ112">
        <f>IF('Pr_4.5'!AZ112&gt;0,'Pr_4.5'!AZ112,0)</f>
        <v>0.21063235206600001</v>
      </c>
      <c r="BA112">
        <f>IF('Pr_4.5'!BA112&gt;0,'Pr_4.5'!BA112,0)</f>
        <v>2.60667589542</v>
      </c>
      <c r="BB112">
        <f>IF('Pr_4.5'!BB112&gt;0,'Pr_4.5'!BB112,0)</f>
        <v>1.14364448758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f>IF('Pr_4.5'!D113&gt;0,'Pr_4.5'!D113,0)</f>
        <v>0.59791038864799995</v>
      </c>
      <c r="E113">
        <f>IF('Pr_4.5'!E113&gt;0,'Pr_4.5'!E113,0)</f>
        <v>0.91089307115200002</v>
      </c>
      <c r="F113">
        <f>IF('Pr_4.5'!F113&gt;0,'Pr_4.5'!F113,0)</f>
        <v>1.61938591097</v>
      </c>
      <c r="G113">
        <f>IF('Pr_4.5'!G113&gt;0,'Pr_4.5'!G113,0)</f>
        <v>9.0339716009100006E-3</v>
      </c>
      <c r="H113">
        <f>IF('Pr_4.5'!H113&gt;0,'Pr_4.5'!H113,0)</f>
        <v>0.41864627286200001</v>
      </c>
      <c r="I113">
        <f>IF('Pr_4.5'!I113&gt;0,'Pr_4.5'!I113,0)</f>
        <v>1.5461319551499999</v>
      </c>
      <c r="J113">
        <f>IF('Pr_4.5'!J113&gt;0,'Pr_4.5'!J113,0)</f>
        <v>1.47526856604</v>
      </c>
      <c r="K113">
        <f>IF('Pr_4.5'!K113&gt;0,'Pr_4.5'!K113,0)</f>
        <v>1.5656422300899999</v>
      </c>
      <c r="L113">
        <f>IF('Pr_4.5'!L113&gt;0,'Pr_4.5'!L113,0)</f>
        <v>1.8280861697299999</v>
      </c>
      <c r="M113">
        <f>IF('Pr_4.5'!M113&gt;0,'Pr_4.5'!M113,0)</f>
        <v>1.13972657386</v>
      </c>
      <c r="N113">
        <f>IF('Pr_4.5'!N113&gt;0,'Pr_4.5'!N113,0)</f>
        <v>3.5145163784700002</v>
      </c>
      <c r="O113">
        <f>IF('Pr_4.5'!O113&gt;0,'Pr_4.5'!O113,0)</f>
        <v>1.22615261076</v>
      </c>
      <c r="P113">
        <f>IF('Pr_4.5'!P113&gt;0,'Pr_4.5'!P113,0)</f>
        <v>0.94174606760699997</v>
      </c>
      <c r="Q113">
        <f>IF('Pr_4.5'!Q113&gt;0,'Pr_4.5'!Q113,0)</f>
        <v>1.45457022662</v>
      </c>
      <c r="R113">
        <f>IF('Pr_4.5'!R113&gt;0,'Pr_4.5'!R113,0)</f>
        <v>1.93312027671</v>
      </c>
      <c r="S113">
        <f>IF('Pr_4.5'!S113&gt;0,'Pr_4.5'!S113,0)</f>
        <v>0.85953909344000001</v>
      </c>
      <c r="T113">
        <f>IF('Pr_4.5'!T113&gt;0,'Pr_4.5'!T113,0)</f>
        <v>2.5374631343199998</v>
      </c>
      <c r="U113">
        <f>IF('Pr_4.5'!U113&gt;0,'Pr_4.5'!U113,0)</f>
        <v>1.7146278723599999</v>
      </c>
      <c r="V113">
        <f>IF('Pr_4.5'!V113&gt;0,'Pr_4.5'!V113,0)</f>
        <v>1.26022202698</v>
      </c>
      <c r="W113">
        <f>IF('Pr_4.5'!W113&gt;0,'Pr_4.5'!W113,0)</f>
        <v>0.73104252751099996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f>IF('Pr_4.5'!AI113&gt;0,'Pr_4.5'!AI113,0)</f>
        <v>0.55553072104599999</v>
      </c>
      <c r="AJ113">
        <f>IF('Pr_4.5'!AJ113&gt;0,'Pr_4.5'!AJ113,0)</f>
        <v>0.51053073382000003</v>
      </c>
      <c r="AK113">
        <f>IF('Pr_4.5'!AK113&gt;0,'Pr_4.5'!AK113,0)</f>
        <v>2.5980796381300002</v>
      </c>
      <c r="AL113">
        <f>IF('Pr_4.5'!AL113&gt;0,'Pr_4.5'!AL113,0)</f>
        <v>0.53314792892200003</v>
      </c>
      <c r="AM113">
        <f>IF('Pr_4.5'!AM113&gt;0,'Pr_4.5'!AM113,0)</f>
        <v>0.55925635726900003</v>
      </c>
      <c r="AN113">
        <f>IF('Pr_4.5'!AN113&gt;0,'Pr_4.5'!AN113,0)</f>
        <v>2.0962221326499999</v>
      </c>
      <c r="AO113">
        <f>IF('Pr_4.5'!AO113&gt;0,'Pr_4.5'!AO113,0)</f>
        <v>1.3476848152300001</v>
      </c>
      <c r="AP113">
        <f>IF('Pr_4.5'!AP113&gt;0,'Pr_4.5'!AP113,0)</f>
        <v>1.47532053699</v>
      </c>
      <c r="AQ113">
        <f>IF('Pr_4.5'!AQ113&gt;0,'Pr_4.5'!AQ113,0)</f>
        <v>1.17465043019</v>
      </c>
      <c r="AR113">
        <f>IF('Pr_4.5'!AR113&gt;0,'Pr_4.5'!AR113,0)</f>
        <v>0.499314628624</v>
      </c>
      <c r="AS113">
        <f>IF('Pr_4.5'!AS113&gt;0,'Pr_4.5'!AS113,0)</f>
        <v>2.76276011146</v>
      </c>
      <c r="AT113">
        <f>IF('Pr_4.5'!AT113&gt;0,'Pr_4.5'!AT113,0)</f>
        <v>1.2754680803</v>
      </c>
      <c r="AU113">
        <f>IF('Pr_4.5'!AU113&gt;0,'Pr_4.5'!AU113,0)</f>
        <v>0.94684423041099997</v>
      </c>
      <c r="AV113">
        <f>IF('Pr_4.5'!AV113&gt;0,'Pr_4.5'!AV113,0)</f>
        <v>1.2058352992700001</v>
      </c>
      <c r="AW113">
        <f>IF('Pr_4.5'!AW113&gt;0,'Pr_4.5'!AW113,0)</f>
        <v>1.9664101436000001</v>
      </c>
      <c r="AX113">
        <f>IF('Pr_4.5'!AX113&gt;0,'Pr_4.5'!AX113,0)</f>
        <v>1.3739906528800001</v>
      </c>
      <c r="AY113">
        <f>IF('Pr_4.5'!AY113&gt;0,'Pr_4.5'!AY113,0)</f>
        <v>2.0263742272999998</v>
      </c>
      <c r="AZ113">
        <f>IF('Pr_4.5'!AZ113&gt;0,'Pr_4.5'!AZ113,0)</f>
        <v>1.0800857824300001</v>
      </c>
      <c r="BA113">
        <f>IF('Pr_4.5'!BA113&gt;0,'Pr_4.5'!BA113,0)</f>
        <v>1.76512422649</v>
      </c>
      <c r="BB113">
        <f>IF('Pr_4.5'!BB113&gt;0,'Pr_4.5'!BB113,0)</f>
        <v>0.42490510820499999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f>IF('Pr_4.5'!D114&gt;0,'Pr_4.5'!D114,0)</f>
        <v>0.63024481010300004</v>
      </c>
      <c r="E114">
        <f>IF('Pr_4.5'!E114&gt;0,'Pr_4.5'!E114,0)</f>
        <v>0.68296418455100005</v>
      </c>
      <c r="F114">
        <f>IF('Pr_4.5'!F114&gt;0,'Pr_4.5'!F114,0)</f>
        <v>1.2652973539800001</v>
      </c>
      <c r="G114">
        <f>IF('Pr_4.5'!G114&gt;0,'Pr_4.5'!G114,0)</f>
        <v>0</v>
      </c>
      <c r="H114">
        <f>IF('Pr_4.5'!H114&gt;0,'Pr_4.5'!H114,0)</f>
        <v>0.32061607572200002</v>
      </c>
      <c r="I114">
        <f>IF('Pr_4.5'!I114&gt;0,'Pr_4.5'!I114,0)</f>
        <v>2.02406911349</v>
      </c>
      <c r="J114">
        <f>IF('Pr_4.5'!J114&gt;0,'Pr_4.5'!J114,0)</f>
        <v>1.8221654604399999</v>
      </c>
      <c r="K114">
        <f>IF('Pr_4.5'!K114&gt;0,'Pr_4.5'!K114,0)</f>
        <v>1.4636268989500001</v>
      </c>
      <c r="L114">
        <f>IF('Pr_4.5'!L114&gt;0,'Pr_4.5'!L114,0)</f>
        <v>1.7671759495799999</v>
      </c>
      <c r="M114">
        <f>IF('Pr_4.5'!M114&gt;0,'Pr_4.5'!M114,0)</f>
        <v>1.93320826514</v>
      </c>
      <c r="N114">
        <f>IF('Pr_4.5'!N114&gt;0,'Pr_4.5'!N114,0)</f>
        <v>5.0543585582099997</v>
      </c>
      <c r="O114">
        <f>IF('Pr_4.5'!O114&gt;0,'Pr_4.5'!O114,0)</f>
        <v>0.30854424752100001</v>
      </c>
      <c r="P114">
        <f>IF('Pr_4.5'!P114&gt;0,'Pr_4.5'!P114,0)</f>
        <v>1.0394091268200001</v>
      </c>
      <c r="Q114">
        <f>IF('Pr_4.5'!Q114&gt;0,'Pr_4.5'!Q114,0)</f>
        <v>1.50790256512</v>
      </c>
      <c r="R114">
        <f>IF('Pr_4.5'!R114&gt;0,'Pr_4.5'!R114,0)</f>
        <v>2.31858011408</v>
      </c>
      <c r="S114">
        <f>IF('Pr_4.5'!S114&gt;0,'Pr_4.5'!S114,0)</f>
        <v>0.67470072238000001</v>
      </c>
      <c r="T114">
        <f>IF('Pr_4.5'!T114&gt;0,'Pr_4.5'!T114,0)</f>
        <v>1.5537331680699999</v>
      </c>
      <c r="U114">
        <f>IF('Pr_4.5'!U114&gt;0,'Pr_4.5'!U114,0)</f>
        <v>0.199960823654</v>
      </c>
      <c r="V114">
        <f>IF('Pr_4.5'!V114&gt;0,'Pr_4.5'!V114,0)</f>
        <v>1.2916011413499999</v>
      </c>
      <c r="W114">
        <f>IF('Pr_4.5'!W114&gt;0,'Pr_4.5'!W114,0)</f>
        <v>0.83073283534300002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f>IF('Pr_4.5'!AI114&gt;0,'Pr_4.5'!AI114,0)</f>
        <v>0.68785418945700005</v>
      </c>
      <c r="AJ114">
        <f>IF('Pr_4.5'!AJ114&gt;0,'Pr_4.5'!AJ114,0)</f>
        <v>0.80385074029299997</v>
      </c>
      <c r="AK114">
        <f>IF('Pr_4.5'!AK114&gt;0,'Pr_4.5'!AK114,0)</f>
        <v>1.1527828795599999</v>
      </c>
      <c r="AL114">
        <f>IF('Pr_4.5'!AL114&gt;0,'Pr_4.5'!AL114,0)</f>
        <v>0</v>
      </c>
      <c r="AM114">
        <f>IF('Pr_4.5'!AM114&gt;0,'Pr_4.5'!AM114,0)</f>
        <v>1.9956997627699999</v>
      </c>
      <c r="AN114">
        <f>IF('Pr_4.5'!AN114&gt;0,'Pr_4.5'!AN114,0)</f>
        <v>2.5334318909400002</v>
      </c>
      <c r="AO114">
        <f>IF('Pr_4.5'!AO114&gt;0,'Pr_4.5'!AO114,0)</f>
        <v>1.1379106059299999</v>
      </c>
      <c r="AP114">
        <f>IF('Pr_4.5'!AP114&gt;0,'Pr_4.5'!AP114,0)</f>
        <v>1.5340089181600001</v>
      </c>
      <c r="AQ114">
        <f>IF('Pr_4.5'!AQ114&gt;0,'Pr_4.5'!AQ114,0)</f>
        <v>1.4064996543899999</v>
      </c>
      <c r="AR114">
        <f>IF('Pr_4.5'!AR114&gt;0,'Pr_4.5'!AR114,0)</f>
        <v>1.72960309403</v>
      </c>
      <c r="AS114">
        <f>IF('Pr_4.5'!AS114&gt;0,'Pr_4.5'!AS114,0)</f>
        <v>2.79584163601</v>
      </c>
      <c r="AT114">
        <f>IF('Pr_4.5'!AT114&gt;0,'Pr_4.5'!AT114,0)</f>
        <v>1.9132911823100001</v>
      </c>
      <c r="AU114">
        <f>IF('Pr_4.5'!AU114&gt;0,'Pr_4.5'!AU114,0)</f>
        <v>0.93148331876900003</v>
      </c>
      <c r="AV114">
        <f>IF('Pr_4.5'!AV114&gt;0,'Pr_4.5'!AV114,0)</f>
        <v>1.21173668201</v>
      </c>
      <c r="AW114">
        <f>IF('Pr_4.5'!AW114&gt;0,'Pr_4.5'!AW114,0)</f>
        <v>1.8171399674599999</v>
      </c>
      <c r="AX114">
        <f>IF('Pr_4.5'!AX114&gt;0,'Pr_4.5'!AX114,0)</f>
        <v>0.92944736896900004</v>
      </c>
      <c r="AY114">
        <f>IF('Pr_4.5'!AY114&gt;0,'Pr_4.5'!AY114,0)</f>
        <v>1.6486162412100001</v>
      </c>
      <c r="AZ114">
        <f>IF('Pr_4.5'!AZ114&gt;0,'Pr_4.5'!AZ114,0)</f>
        <v>6.15548600026E-2</v>
      </c>
      <c r="BA114">
        <f>IF('Pr_4.5'!BA114&gt;0,'Pr_4.5'!BA114,0)</f>
        <v>0.55362187245600003</v>
      </c>
      <c r="BB114">
        <f>IF('Pr_4.5'!BB114&gt;0,'Pr_4.5'!BB114,0)</f>
        <v>1.32022939301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f>IF('Pr_4.5'!D115&gt;0,'Pr_4.5'!D115,0)</f>
        <v>0.942382473552</v>
      </c>
      <c r="E115">
        <f>IF('Pr_4.5'!E115&gt;0,'Pr_4.5'!E115,0)</f>
        <v>0.64764016625099996</v>
      </c>
      <c r="F115">
        <f>IF('Pr_4.5'!F115&gt;0,'Pr_4.5'!F115,0)</f>
        <v>1.5741944644200001</v>
      </c>
      <c r="G115">
        <f>IF('Pr_4.5'!G115&gt;0,'Pr_4.5'!G115,0)</f>
        <v>0</v>
      </c>
      <c r="H115">
        <f>IF('Pr_4.5'!H115&gt;0,'Pr_4.5'!H115,0)</f>
        <v>0.41490701826999998</v>
      </c>
      <c r="I115">
        <f>IF('Pr_4.5'!I115&gt;0,'Pr_4.5'!I115,0)</f>
        <v>0.95514693708300002</v>
      </c>
      <c r="J115">
        <f>IF('Pr_4.5'!J115&gt;0,'Pr_4.5'!J115,0)</f>
        <v>1.03596636348</v>
      </c>
      <c r="K115">
        <f>IF('Pr_4.5'!K115&gt;0,'Pr_4.5'!K115,0)</f>
        <v>1.4103765936699999</v>
      </c>
      <c r="L115">
        <f>IF('Pr_4.5'!L115&gt;0,'Pr_4.5'!L115,0)</f>
        <v>1.74643515309</v>
      </c>
      <c r="M115">
        <f>IF('Pr_4.5'!M115&gt;0,'Pr_4.5'!M115,0)</f>
        <v>2.1133479943700002</v>
      </c>
      <c r="N115">
        <f>IF('Pr_4.5'!N115&gt;0,'Pr_4.5'!N115,0)</f>
        <v>2.7477211690300001</v>
      </c>
      <c r="O115">
        <f>IF('Pr_4.5'!O115&gt;0,'Pr_4.5'!O115,0)</f>
        <v>0.58905918343800001</v>
      </c>
      <c r="P115">
        <f>IF('Pr_4.5'!P115&gt;0,'Pr_4.5'!P115,0)</f>
        <v>1.13243571309</v>
      </c>
      <c r="Q115">
        <f>IF('Pr_4.5'!Q115&gt;0,'Pr_4.5'!Q115,0)</f>
        <v>1.34062949034</v>
      </c>
      <c r="R115">
        <f>IF('Pr_4.5'!R115&gt;0,'Pr_4.5'!R115,0)</f>
        <v>1.4968147490099999</v>
      </c>
      <c r="S115">
        <f>IF('Pr_4.5'!S115&gt;0,'Pr_4.5'!S115,0)</f>
        <v>0.60345287240099998</v>
      </c>
      <c r="T115">
        <f>IF('Pr_4.5'!T115&gt;0,'Pr_4.5'!T115,0)</f>
        <v>1.20336797343</v>
      </c>
      <c r="U115">
        <f>IF('Pr_4.5'!U115&gt;0,'Pr_4.5'!U115,0)</f>
        <v>1.2200914268200001E-2</v>
      </c>
      <c r="V115">
        <f>IF('Pr_4.5'!V115&gt;0,'Pr_4.5'!V115,0)</f>
        <v>1.0199779759400001</v>
      </c>
      <c r="W115">
        <f>IF('Pr_4.5'!W115&gt;0,'Pr_4.5'!W115,0)</f>
        <v>0.94663993211200004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f>IF('Pr_4.5'!AI115&gt;0,'Pr_4.5'!AI115,0)</f>
        <v>0.82162594804599998</v>
      </c>
      <c r="AJ115">
        <f>IF('Pr_4.5'!AJ115&gt;0,'Pr_4.5'!AJ115,0)</f>
        <v>1.0724502061200001</v>
      </c>
      <c r="AK115">
        <f>IF('Pr_4.5'!AK115&gt;0,'Pr_4.5'!AK115,0)</f>
        <v>1.2964578638299999</v>
      </c>
      <c r="AL115">
        <f>IF('Pr_4.5'!AL115&gt;0,'Pr_4.5'!AL115,0)</f>
        <v>0</v>
      </c>
      <c r="AM115">
        <f>IF('Pr_4.5'!AM115&gt;0,'Pr_4.5'!AM115,0)</f>
        <v>0.93707169139699997</v>
      </c>
      <c r="AN115">
        <f>IF('Pr_4.5'!AN115&gt;0,'Pr_4.5'!AN115,0)</f>
        <v>1.93122740751</v>
      </c>
      <c r="AO115">
        <f>IF('Pr_4.5'!AO115&gt;0,'Pr_4.5'!AO115,0)</f>
        <v>1.1070306728399999</v>
      </c>
      <c r="AP115">
        <f>IF('Pr_4.5'!AP115&gt;0,'Pr_4.5'!AP115,0)</f>
        <v>1.4193521005800001</v>
      </c>
      <c r="AQ115">
        <f>IF('Pr_4.5'!AQ115&gt;0,'Pr_4.5'!AQ115,0)</f>
        <v>1.2458814065399999</v>
      </c>
      <c r="AR115">
        <f>IF('Pr_4.5'!AR115&gt;0,'Pr_4.5'!AR115,0)</f>
        <v>1.0771585375199999</v>
      </c>
      <c r="AS115">
        <f>IF('Pr_4.5'!AS115&gt;0,'Pr_4.5'!AS115,0)</f>
        <v>3.1907328657999998</v>
      </c>
      <c r="AT115">
        <f>IF('Pr_4.5'!AT115&gt;0,'Pr_4.5'!AT115,0)</f>
        <v>0.737225653983</v>
      </c>
      <c r="AU115">
        <f>IF('Pr_4.5'!AU115&gt;0,'Pr_4.5'!AU115,0)</f>
        <v>0.91804932646399995</v>
      </c>
      <c r="AV115">
        <f>IF('Pr_4.5'!AV115&gt;0,'Pr_4.5'!AV115,0)</f>
        <v>1.15780554524</v>
      </c>
      <c r="AW115">
        <f>IF('Pr_4.5'!AW115&gt;0,'Pr_4.5'!AW115,0)</f>
        <v>1.2233665249200001</v>
      </c>
      <c r="AX115">
        <f>IF('Pr_4.5'!AX115&gt;0,'Pr_4.5'!AX115,0)</f>
        <v>0.54735315354000003</v>
      </c>
      <c r="AY115">
        <f>IF('Pr_4.5'!AY115&gt;0,'Pr_4.5'!AY115,0)</f>
        <v>1.44294168453</v>
      </c>
      <c r="AZ115">
        <f>IF('Pr_4.5'!AZ115&gt;0,'Pr_4.5'!AZ115,0)</f>
        <v>0.23727607196299999</v>
      </c>
      <c r="BA115">
        <f>IF('Pr_4.5'!BA115&gt;0,'Pr_4.5'!BA115,0)</f>
        <v>0.88730965678399998</v>
      </c>
      <c r="BB115">
        <f>IF('Pr_4.5'!BB115&gt;0,'Pr_4.5'!BB115,0)</f>
        <v>1.05033791684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f>IF('Pr_4.5'!D116&gt;0,'Pr_4.5'!D116,0)</f>
        <v>0.81537440893500002</v>
      </c>
      <c r="E116">
        <f>IF('Pr_4.5'!E116&gt;0,'Pr_4.5'!E116,0)</f>
        <v>0.47075600696199998</v>
      </c>
      <c r="F116">
        <f>IF('Pr_4.5'!F116&gt;0,'Pr_4.5'!F116,0)</f>
        <v>0.73973096091599999</v>
      </c>
      <c r="G116">
        <f>IF('Pr_4.5'!G116&gt;0,'Pr_4.5'!G116,0)</f>
        <v>0</v>
      </c>
      <c r="H116">
        <f>IF('Pr_4.5'!H116&gt;0,'Pr_4.5'!H116,0)</f>
        <v>0.51819560202399995</v>
      </c>
      <c r="I116">
        <f>IF('Pr_4.5'!I116&gt;0,'Pr_4.5'!I116,0)</f>
        <v>0.54291777848099998</v>
      </c>
      <c r="J116">
        <f>IF('Pr_4.5'!J116&gt;0,'Pr_4.5'!J116,0)</f>
        <v>0.87376402575000001</v>
      </c>
      <c r="K116">
        <f>IF('Pr_4.5'!K116&gt;0,'Pr_4.5'!K116,0)</f>
        <v>1.55013014229</v>
      </c>
      <c r="L116">
        <f>IF('Pr_4.5'!L116&gt;0,'Pr_4.5'!L116,0)</f>
        <v>1.4942773546100001</v>
      </c>
      <c r="M116">
        <f>IF('Pr_4.5'!M116&gt;0,'Pr_4.5'!M116,0)</f>
        <v>1.79900759777</v>
      </c>
      <c r="N116">
        <f>IF('Pr_4.5'!N116&gt;0,'Pr_4.5'!N116,0)</f>
        <v>2.4577673894999998</v>
      </c>
      <c r="O116">
        <f>IF('Pr_4.5'!O116&gt;0,'Pr_4.5'!O116,0)</f>
        <v>0.78716048602199995</v>
      </c>
      <c r="P116">
        <f>IF('Pr_4.5'!P116&gt;0,'Pr_4.5'!P116,0)</f>
        <v>0.914264675832</v>
      </c>
      <c r="Q116">
        <f>IF('Pr_4.5'!Q116&gt;0,'Pr_4.5'!Q116,0)</f>
        <v>1.2902027549899999</v>
      </c>
      <c r="R116">
        <f>IF('Pr_4.5'!R116&gt;0,'Pr_4.5'!R116,0)</f>
        <v>0.96055910233099995</v>
      </c>
      <c r="S116">
        <f>IF('Pr_4.5'!S116&gt;0,'Pr_4.5'!S116,0)</f>
        <v>0.95821407402299996</v>
      </c>
      <c r="T116">
        <f>IF('Pr_4.5'!T116&gt;0,'Pr_4.5'!T116,0)</f>
        <v>1.9274757195800001</v>
      </c>
      <c r="U116">
        <f>IF('Pr_4.5'!U116&gt;0,'Pr_4.5'!U116,0)</f>
        <v>0.57228474166400001</v>
      </c>
      <c r="V116">
        <f>IF('Pr_4.5'!V116&gt;0,'Pr_4.5'!V116,0)</f>
        <v>0.72719406573099998</v>
      </c>
      <c r="W116">
        <f>IF('Pr_4.5'!W116&gt;0,'Pr_4.5'!W116,0)</f>
        <v>0.61027079785600002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f>IF('Pr_4.5'!AI116&gt;0,'Pr_4.5'!AI116,0)</f>
        <v>0.77279358603000003</v>
      </c>
      <c r="AJ116">
        <f>IF('Pr_4.5'!AJ116&gt;0,'Pr_4.5'!AJ116,0)</f>
        <v>0.40945732387</v>
      </c>
      <c r="AK116">
        <f>IF('Pr_4.5'!AK116&gt;0,'Pr_4.5'!AK116,0)</f>
        <v>1.5796652388500001</v>
      </c>
      <c r="AL116">
        <f>IF('Pr_4.5'!AL116&gt;0,'Pr_4.5'!AL116,0)</f>
        <v>1.04347026174</v>
      </c>
      <c r="AM116">
        <f>IF('Pr_4.5'!AM116&gt;0,'Pr_4.5'!AM116,0)</f>
        <v>0.96402661730600003</v>
      </c>
      <c r="AN116">
        <f>IF('Pr_4.5'!AN116&gt;0,'Pr_4.5'!AN116,0)</f>
        <v>0.73098700198599997</v>
      </c>
      <c r="AO116">
        <f>IF('Pr_4.5'!AO116&gt;0,'Pr_4.5'!AO116,0)</f>
        <v>0.866960726801</v>
      </c>
      <c r="AP116">
        <f>IF('Pr_4.5'!AP116&gt;0,'Pr_4.5'!AP116,0)</f>
        <v>1.62472264984</v>
      </c>
      <c r="AQ116">
        <f>IF('Pr_4.5'!AQ116&gt;0,'Pr_4.5'!AQ116,0)</f>
        <v>1.8314906924400001</v>
      </c>
      <c r="AR116">
        <f>IF('Pr_4.5'!AR116&gt;0,'Pr_4.5'!AR116,0)</f>
        <v>0.93434376043800005</v>
      </c>
      <c r="AS116">
        <f>IF('Pr_4.5'!AS116&gt;0,'Pr_4.5'!AS116,0)</f>
        <v>4.6530868721400003</v>
      </c>
      <c r="AT116">
        <f>IF('Pr_4.5'!AT116&gt;0,'Pr_4.5'!AT116,0)</f>
        <v>1.16611538624</v>
      </c>
      <c r="AU116">
        <f>IF('Pr_4.5'!AU116&gt;0,'Pr_4.5'!AU116,0)</f>
        <v>1.0112950348600001</v>
      </c>
      <c r="AV116">
        <f>IF('Pr_4.5'!AV116&gt;0,'Pr_4.5'!AV116,0)</f>
        <v>1.2109510215499999</v>
      </c>
      <c r="AW116">
        <f>IF('Pr_4.5'!AW116&gt;0,'Pr_4.5'!AW116,0)</f>
        <v>0.86470944273799999</v>
      </c>
      <c r="AX116">
        <f>IF('Pr_4.5'!AX116&gt;0,'Pr_4.5'!AX116,0)</f>
        <v>0.760362698457</v>
      </c>
      <c r="AY116">
        <f>IF('Pr_4.5'!AY116&gt;0,'Pr_4.5'!AY116,0)</f>
        <v>2.2875212570299999</v>
      </c>
      <c r="AZ116">
        <f>IF('Pr_4.5'!AZ116&gt;0,'Pr_4.5'!AZ116,0)</f>
        <v>0.56625145339799998</v>
      </c>
      <c r="BA116">
        <f>IF('Pr_4.5'!BA116&gt;0,'Pr_4.5'!BA116,0)</f>
        <v>1.1156638859000001</v>
      </c>
      <c r="BB116">
        <f>IF('Pr_4.5'!BB116&gt;0,'Pr_4.5'!BB116,0)</f>
        <v>3.8774451257399999E-2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f>IF('Pr_4.5'!D117&gt;0,'Pr_4.5'!D117,0)</f>
        <v>0.69393522926899998</v>
      </c>
      <c r="E117">
        <f>IF('Pr_4.5'!E117&gt;0,'Pr_4.5'!E117,0)</f>
        <v>0.43996344885700001</v>
      </c>
      <c r="F117">
        <f>IF('Pr_4.5'!F117&gt;0,'Pr_4.5'!F117,0)</f>
        <v>0.72866421669600001</v>
      </c>
      <c r="G117">
        <f>IF('Pr_4.5'!G117&gt;0,'Pr_4.5'!G117,0)</f>
        <v>0</v>
      </c>
      <c r="H117">
        <f>IF('Pr_4.5'!H117&gt;0,'Pr_4.5'!H117,0)</f>
        <v>0.66659456825499996</v>
      </c>
      <c r="I117">
        <f>IF('Pr_4.5'!I117&gt;0,'Pr_4.5'!I117,0)</f>
        <v>1.08703916259</v>
      </c>
      <c r="J117">
        <f>IF('Pr_4.5'!J117&gt;0,'Pr_4.5'!J117,0)</f>
        <v>1.0379708507300001</v>
      </c>
      <c r="K117">
        <f>IF('Pr_4.5'!K117&gt;0,'Pr_4.5'!K117,0)</f>
        <v>1.34087655918</v>
      </c>
      <c r="L117">
        <f>IF('Pr_4.5'!L117&gt;0,'Pr_4.5'!L117,0)</f>
        <v>1.7149581684499999</v>
      </c>
      <c r="M117">
        <f>IF('Pr_4.5'!M117&gt;0,'Pr_4.5'!M117,0)</f>
        <v>1.1417315825200001</v>
      </c>
      <c r="N117">
        <f>IF('Pr_4.5'!N117&gt;0,'Pr_4.5'!N117,0)</f>
        <v>2.3604628139899999</v>
      </c>
      <c r="O117">
        <f>IF('Pr_4.5'!O117&gt;0,'Pr_4.5'!O117,0)</f>
        <v>0.25222254821099999</v>
      </c>
      <c r="P117">
        <f>IF('Pr_4.5'!P117&gt;0,'Pr_4.5'!P117,0)</f>
        <v>0.92408459012300004</v>
      </c>
      <c r="Q117">
        <f>IF('Pr_4.5'!Q117&gt;0,'Pr_4.5'!Q117,0)</f>
        <v>1.22336028164</v>
      </c>
      <c r="R117">
        <f>IF('Pr_4.5'!R117&gt;0,'Pr_4.5'!R117,0)</f>
        <v>0.107845342868</v>
      </c>
      <c r="S117">
        <f>IF('Pr_4.5'!S117&gt;0,'Pr_4.5'!S117,0)</f>
        <v>0.84862892494700004</v>
      </c>
      <c r="T117">
        <f>IF('Pr_4.5'!T117&gt;0,'Pr_4.5'!T117,0)</f>
        <v>2.0184853330000001</v>
      </c>
      <c r="U117">
        <f>IF('Pr_4.5'!U117&gt;0,'Pr_4.5'!U117,0)</f>
        <v>0.293010639548</v>
      </c>
      <c r="V117">
        <f>IF('Pr_4.5'!V117&gt;0,'Pr_4.5'!V117,0)</f>
        <v>0.68112227322399999</v>
      </c>
      <c r="W117">
        <f>IF('Pr_4.5'!W117&gt;0,'Pr_4.5'!W117,0)</f>
        <v>0.499583939777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f>IF('Pr_4.5'!AI117&gt;0,'Pr_4.5'!AI117,0)</f>
        <v>0.85035422916900005</v>
      </c>
      <c r="AJ117">
        <f>IF('Pr_4.5'!AJ117&gt;0,'Pr_4.5'!AJ117,0)</f>
        <v>0.51275710171300004</v>
      </c>
      <c r="AK117">
        <f>IF('Pr_4.5'!AK117&gt;0,'Pr_4.5'!AK117,0)</f>
        <v>1.3167775724099999</v>
      </c>
      <c r="AL117">
        <f>IF('Pr_4.5'!AL117&gt;0,'Pr_4.5'!AL117,0)</f>
        <v>2.783166027</v>
      </c>
      <c r="AM117">
        <f>IF('Pr_4.5'!AM117&gt;0,'Pr_4.5'!AM117,0)</f>
        <v>0.55999949871099997</v>
      </c>
      <c r="AN117">
        <f>IF('Pr_4.5'!AN117&gt;0,'Pr_4.5'!AN117,0)</f>
        <v>0.77456373951099999</v>
      </c>
      <c r="AO117">
        <f>IF('Pr_4.5'!AO117&gt;0,'Pr_4.5'!AO117,0)</f>
        <v>1.3928506353400001</v>
      </c>
      <c r="AP117">
        <f>IF('Pr_4.5'!AP117&gt;0,'Pr_4.5'!AP117,0)</f>
        <v>1.4707005473600001</v>
      </c>
      <c r="AQ117">
        <f>IF('Pr_4.5'!AQ117&gt;0,'Pr_4.5'!AQ117,0)</f>
        <v>1.32295729038</v>
      </c>
      <c r="AR117">
        <f>IF('Pr_4.5'!AR117&gt;0,'Pr_4.5'!AR117,0)</f>
        <v>9.7897733649999999E-2</v>
      </c>
      <c r="AS117">
        <f>IF('Pr_4.5'!AS117&gt;0,'Pr_4.5'!AS117,0)</f>
        <v>2.3417108439800001</v>
      </c>
      <c r="AT117">
        <f>IF('Pr_4.5'!AT117&gt;0,'Pr_4.5'!AT117,0)</f>
        <v>0.95671892602399999</v>
      </c>
      <c r="AU117">
        <f>IF('Pr_4.5'!AU117&gt;0,'Pr_4.5'!AU117,0)</f>
        <v>0.98204406646800002</v>
      </c>
      <c r="AV117">
        <f>IF('Pr_4.5'!AV117&gt;0,'Pr_4.5'!AV117,0)</f>
        <v>1.3205582598800001</v>
      </c>
      <c r="AW117">
        <f>IF('Pr_4.5'!AW117&gt;0,'Pr_4.5'!AW117,0)</f>
        <v>1.0224816490599999</v>
      </c>
      <c r="AX117">
        <f>IF('Pr_4.5'!AX117&gt;0,'Pr_4.5'!AX117,0)</f>
        <v>0.66718872217299996</v>
      </c>
      <c r="AY117">
        <f>IF('Pr_4.5'!AY117&gt;0,'Pr_4.5'!AY117,0)</f>
        <v>1.7017049033</v>
      </c>
      <c r="AZ117">
        <f>IF('Pr_4.5'!AZ117&gt;0,'Pr_4.5'!AZ117,0)</f>
        <v>8.57773486936E-2</v>
      </c>
      <c r="BA117">
        <f>IF('Pr_4.5'!BA117&gt;0,'Pr_4.5'!BA117,0)</f>
        <v>2.08195844904</v>
      </c>
      <c r="BB117">
        <f>IF('Pr_4.5'!BB117&gt;0,'Pr_4.5'!BB117,0)</f>
        <v>0.299121064376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f>IF('Pr_4.5'!D118&gt;0,'Pr_4.5'!D118,0)</f>
        <v>0.57108232781900004</v>
      </c>
      <c r="E118">
        <f>IF('Pr_4.5'!E118&gt;0,'Pr_4.5'!E118,0)</f>
        <v>0.58130950884800003</v>
      </c>
      <c r="F118">
        <f>IF('Pr_4.5'!F118&gt;0,'Pr_4.5'!F118,0)</f>
        <v>0.92955213834899997</v>
      </c>
      <c r="G118">
        <f>IF('Pr_4.5'!G118&gt;0,'Pr_4.5'!G118,0)</f>
        <v>0.61905456001699999</v>
      </c>
      <c r="H118">
        <f>IF('Pr_4.5'!H118&gt;0,'Pr_4.5'!H118,0)</f>
        <v>0.59789292118100001</v>
      </c>
      <c r="I118">
        <f>IF('Pr_4.5'!I118&gt;0,'Pr_4.5'!I118,0)</f>
        <v>0.67963796452400005</v>
      </c>
      <c r="J118">
        <f>IF('Pr_4.5'!J118&gt;0,'Pr_4.5'!J118,0)</f>
        <v>0.68847458051999999</v>
      </c>
      <c r="K118">
        <f>IF('Pr_4.5'!K118&gt;0,'Pr_4.5'!K118,0)</f>
        <v>1.3153344310999999</v>
      </c>
      <c r="L118">
        <f>IF('Pr_4.5'!L118&gt;0,'Pr_4.5'!L118,0)</f>
        <v>0.91639414850500001</v>
      </c>
      <c r="M118">
        <f>IF('Pr_4.5'!M118&gt;0,'Pr_4.5'!M118,0)</f>
        <v>0.84611227798099997</v>
      </c>
      <c r="N118">
        <f>IF('Pr_4.5'!N118&gt;0,'Pr_4.5'!N118,0)</f>
        <v>2.3868631597399999</v>
      </c>
      <c r="O118">
        <f>IF('Pr_4.5'!O118&gt;0,'Pr_4.5'!O118,0)</f>
        <v>0.53861869489799996</v>
      </c>
      <c r="P118">
        <f>IF('Pr_4.5'!P118&gt;0,'Pr_4.5'!P118,0)</f>
        <v>0.95280042512499996</v>
      </c>
      <c r="Q118">
        <f>IF('Pr_4.5'!Q118&gt;0,'Pr_4.5'!Q118,0)</f>
        <v>1.1646325957899999</v>
      </c>
      <c r="R118">
        <f>IF('Pr_4.5'!R118&gt;0,'Pr_4.5'!R118,0)</f>
        <v>4.67786084863E-2</v>
      </c>
      <c r="S118">
        <f>IF('Pr_4.5'!S118&gt;0,'Pr_4.5'!S118,0)</f>
        <v>0.82025876657700003</v>
      </c>
      <c r="T118">
        <f>IF('Pr_4.5'!T118&gt;0,'Pr_4.5'!T118,0)</f>
        <v>2.6548218886399999</v>
      </c>
      <c r="U118">
        <f>IF('Pr_4.5'!U118&gt;0,'Pr_4.5'!U118,0)</f>
        <v>0.37213376538300003</v>
      </c>
      <c r="V118">
        <f>IF('Pr_4.5'!V118&gt;0,'Pr_4.5'!V118,0)</f>
        <v>0.57252846641599997</v>
      </c>
      <c r="W118">
        <f>IF('Pr_4.5'!W118&gt;0,'Pr_4.5'!W118,0)</f>
        <v>0.19569077623100001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f>IF('Pr_4.5'!AI118&gt;0,'Pr_4.5'!AI118,0)</f>
        <v>0.74554702669200001</v>
      </c>
      <c r="AJ118">
        <f>IF('Pr_4.5'!AJ118&gt;0,'Pr_4.5'!AJ118,0)</f>
        <v>0.62533886180200005</v>
      </c>
      <c r="AK118">
        <f>IF('Pr_4.5'!AK118&gt;0,'Pr_4.5'!AK118,0)</f>
        <v>1.36351202559</v>
      </c>
      <c r="AL118">
        <f>IF('Pr_4.5'!AL118&gt;0,'Pr_4.5'!AL118,0)</f>
        <v>2.4486766740900001</v>
      </c>
      <c r="AM118">
        <f>IF('Pr_4.5'!AM118&gt;0,'Pr_4.5'!AM118,0)</f>
        <v>0.48334971020099998</v>
      </c>
      <c r="AN118">
        <f>IF('Pr_4.5'!AN118&gt;0,'Pr_4.5'!AN118,0)</f>
        <v>0.71274495204699995</v>
      </c>
      <c r="AO118">
        <f>IF('Pr_4.5'!AO118&gt;0,'Pr_4.5'!AO118,0)</f>
        <v>1.04098074579</v>
      </c>
      <c r="AP118">
        <f>IF('Pr_4.5'!AP118&gt;0,'Pr_4.5'!AP118,0)</f>
        <v>1.36808984176</v>
      </c>
      <c r="AQ118">
        <f>IF('Pr_4.5'!AQ118&gt;0,'Pr_4.5'!AQ118,0)</f>
        <v>1.05584741894</v>
      </c>
      <c r="AR118">
        <f>IF('Pr_4.5'!AR118&gt;0,'Pr_4.5'!AR118,0)</f>
        <v>0.13386449451599999</v>
      </c>
      <c r="AS118">
        <f>IF('Pr_4.5'!AS118&gt;0,'Pr_4.5'!AS118,0)</f>
        <v>2.5320046890899999</v>
      </c>
      <c r="AT118">
        <f>IF('Pr_4.5'!AT118&gt;0,'Pr_4.5'!AT118,0)</f>
        <v>1.089487817</v>
      </c>
      <c r="AU118">
        <f>IF('Pr_4.5'!AU118&gt;0,'Pr_4.5'!AU118,0)</f>
        <v>0.92614960033799998</v>
      </c>
      <c r="AV118">
        <f>IF('Pr_4.5'!AV118&gt;0,'Pr_4.5'!AV118,0)</f>
        <v>1.33184457981</v>
      </c>
      <c r="AW118">
        <f>IF('Pr_4.5'!AW118&gt;0,'Pr_4.5'!AW118,0)</f>
        <v>0.86496975043199997</v>
      </c>
      <c r="AX118">
        <f>IF('Pr_4.5'!AX118&gt;0,'Pr_4.5'!AX118,0)</f>
        <v>0.57128120008700001</v>
      </c>
      <c r="AY118">
        <f>IF('Pr_4.5'!AY118&gt;0,'Pr_4.5'!AY118,0)</f>
        <v>2.8264459615700002</v>
      </c>
      <c r="AZ118">
        <f>IF('Pr_4.5'!AZ118&gt;0,'Pr_4.5'!AZ118,0)</f>
        <v>0</v>
      </c>
      <c r="BA118">
        <f>IF('Pr_4.5'!BA118&gt;0,'Pr_4.5'!BA118,0)</f>
        <v>1.21199624007</v>
      </c>
      <c r="BB118">
        <f>IF('Pr_4.5'!BB118&gt;0,'Pr_4.5'!BB118,0)</f>
        <v>0.46064469541000003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f>IF('Pr_4.5'!D119&gt;0,'Pr_4.5'!D119,0)</f>
        <v>0.69683213151500001</v>
      </c>
      <c r="E119">
        <f>IF('Pr_4.5'!E119&gt;0,'Pr_4.5'!E119,0)</f>
        <v>0.50460130716200002</v>
      </c>
      <c r="F119">
        <f>IF('Pr_4.5'!F119&gt;0,'Pr_4.5'!F119,0)</f>
        <v>0.75890857999100003</v>
      </c>
      <c r="G119">
        <f>IF('Pr_4.5'!G119&gt;0,'Pr_4.5'!G119,0)</f>
        <v>9.1657468045700005E-2</v>
      </c>
      <c r="H119">
        <f>IF('Pr_4.5'!H119&gt;0,'Pr_4.5'!H119,0)</f>
        <v>0.52099256549499995</v>
      </c>
      <c r="I119">
        <f>IF('Pr_4.5'!I119&gt;0,'Pr_4.5'!I119,0)</f>
        <v>0.46419979347599999</v>
      </c>
      <c r="J119">
        <f>IF('Pr_4.5'!J119&gt;0,'Pr_4.5'!J119,0)</f>
        <v>0.57358210423199996</v>
      </c>
      <c r="K119">
        <f>IF('Pr_4.5'!K119&gt;0,'Pr_4.5'!K119,0)</f>
        <v>1.0850277982000001</v>
      </c>
      <c r="L119">
        <f>IF('Pr_4.5'!L119&gt;0,'Pr_4.5'!L119,0)</f>
        <v>1.1121413576600001</v>
      </c>
      <c r="M119">
        <f>IF('Pr_4.5'!M119&gt;0,'Pr_4.5'!M119,0)</f>
        <v>0.999040929169</v>
      </c>
      <c r="N119">
        <f>IF('Pr_4.5'!N119&gt;0,'Pr_4.5'!N119,0)</f>
        <v>3.3181617330900002</v>
      </c>
      <c r="O119">
        <f>IF('Pr_4.5'!O119&gt;0,'Pr_4.5'!O119,0)</f>
        <v>1.0267347605499999</v>
      </c>
      <c r="P119">
        <f>IF('Pr_4.5'!P119&gt;0,'Pr_4.5'!P119,0)</f>
        <v>0.96230204130999997</v>
      </c>
      <c r="Q119">
        <f>IF('Pr_4.5'!Q119&gt;0,'Pr_4.5'!Q119,0)</f>
        <v>1.26235490485</v>
      </c>
      <c r="R119">
        <f>IF('Pr_4.5'!R119&gt;0,'Pr_4.5'!R119,0)</f>
        <v>8.8976271103400006E-2</v>
      </c>
      <c r="S119">
        <f>IF('Pr_4.5'!S119&gt;0,'Pr_4.5'!S119,0)</f>
        <v>0.426089584661</v>
      </c>
      <c r="T119">
        <f>IF('Pr_4.5'!T119&gt;0,'Pr_4.5'!T119,0)</f>
        <v>2.5214339220599999</v>
      </c>
      <c r="U119">
        <f>IF('Pr_4.5'!U119&gt;0,'Pr_4.5'!U119,0)</f>
        <v>0.340017393349</v>
      </c>
      <c r="V119">
        <f>IF('Pr_4.5'!V119&gt;0,'Pr_4.5'!V119,0)</f>
        <v>0.85990375314699996</v>
      </c>
      <c r="W119">
        <f>IF('Pr_4.5'!W119&gt;0,'Pr_4.5'!W119,0)</f>
        <v>0.29088939311299999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f>IF('Pr_4.5'!AI119&gt;0,'Pr_4.5'!AI119,0)</f>
        <v>0.79348551688199997</v>
      </c>
      <c r="AJ119">
        <f>IF('Pr_4.5'!AJ119&gt;0,'Pr_4.5'!AJ119,0)</f>
        <v>0.42464089775899999</v>
      </c>
      <c r="AK119">
        <f>IF('Pr_4.5'!AK119&gt;0,'Pr_4.5'!AK119,0)</f>
        <v>1.1067865368700001</v>
      </c>
      <c r="AL119">
        <f>IF('Pr_4.5'!AL119&gt;0,'Pr_4.5'!AL119,0)</f>
        <v>0.53711930999900004</v>
      </c>
      <c r="AM119">
        <f>IF('Pr_4.5'!AM119&gt;0,'Pr_4.5'!AM119,0)</f>
        <v>0.47921166077299998</v>
      </c>
      <c r="AN119">
        <f>IF('Pr_4.5'!AN119&gt;0,'Pr_4.5'!AN119,0)</f>
        <v>0.82560981303600001</v>
      </c>
      <c r="AO119">
        <f>IF('Pr_4.5'!AO119&gt;0,'Pr_4.5'!AO119,0)</f>
        <v>0.98904483944900001</v>
      </c>
      <c r="AP119">
        <f>IF('Pr_4.5'!AP119&gt;0,'Pr_4.5'!AP119,0)</f>
        <v>1.2275179998500001</v>
      </c>
      <c r="AQ119">
        <f>IF('Pr_4.5'!AQ119&gt;0,'Pr_4.5'!AQ119,0)</f>
        <v>1.9544293505500001</v>
      </c>
      <c r="AR119">
        <f>IF('Pr_4.5'!AR119&gt;0,'Pr_4.5'!AR119,0)</f>
        <v>0.37263450629400002</v>
      </c>
      <c r="AS119">
        <f>IF('Pr_4.5'!AS119&gt;0,'Pr_4.5'!AS119,0)</f>
        <v>1.58154977758</v>
      </c>
      <c r="AT119">
        <f>IF('Pr_4.5'!AT119&gt;0,'Pr_4.5'!AT119,0)</f>
        <v>1.03659269543</v>
      </c>
      <c r="AU119">
        <f>IF('Pr_4.5'!AU119&gt;0,'Pr_4.5'!AU119,0)</f>
        <v>0.95389311576199998</v>
      </c>
      <c r="AV119">
        <f>IF('Pr_4.5'!AV119&gt;0,'Pr_4.5'!AV119,0)</f>
        <v>1.2562836036</v>
      </c>
      <c r="AW119">
        <f>IF('Pr_4.5'!AW119&gt;0,'Pr_4.5'!AW119,0)</f>
        <v>1.35327373024</v>
      </c>
      <c r="AX119">
        <f>IF('Pr_4.5'!AX119&gt;0,'Pr_4.5'!AX119,0)</f>
        <v>0.51222157081599995</v>
      </c>
      <c r="AY119">
        <f>IF('Pr_4.5'!AY119&gt;0,'Pr_4.5'!AY119,0)</f>
        <v>2.3059179474199998</v>
      </c>
      <c r="AZ119">
        <f>IF('Pr_4.5'!AZ119&gt;0,'Pr_4.5'!AZ119,0)</f>
        <v>0</v>
      </c>
      <c r="BA119">
        <f>IF('Pr_4.5'!BA119&gt;0,'Pr_4.5'!BA119,0)</f>
        <v>0.43921255278499999</v>
      </c>
      <c r="BB119">
        <f>IF('Pr_4.5'!BB119&gt;0,'Pr_4.5'!BB119,0)</f>
        <v>0.36512088308000001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f>IF('Pr_4.5'!D120&gt;0,'Pr_4.5'!D120,0)</f>
        <v>0.56692828612299995</v>
      </c>
      <c r="E120">
        <f>IF('Pr_4.5'!E120&gt;0,'Pr_4.5'!E120,0)</f>
        <v>0.328076547133</v>
      </c>
      <c r="F120">
        <f>IF('Pr_4.5'!F120&gt;0,'Pr_4.5'!F120,0)</f>
        <v>0.91804335611099996</v>
      </c>
      <c r="G120">
        <f>IF('Pr_4.5'!G120&gt;0,'Pr_4.5'!G120,0)</f>
        <v>0.27273220371099999</v>
      </c>
      <c r="H120">
        <f>IF('Pr_4.5'!H120&gt;0,'Pr_4.5'!H120,0)</f>
        <v>0.379081571788</v>
      </c>
      <c r="I120">
        <f>IF('Pr_4.5'!I120&gt;0,'Pr_4.5'!I120,0)</f>
        <v>0.54271958938200004</v>
      </c>
      <c r="J120">
        <f>IF('Pr_4.5'!J120&gt;0,'Pr_4.5'!J120,0)</f>
        <v>0.97006514526800003</v>
      </c>
      <c r="K120">
        <f>IF('Pr_4.5'!K120&gt;0,'Pr_4.5'!K120,0)</f>
        <v>1.12086024706</v>
      </c>
      <c r="L120">
        <f>IF('Pr_4.5'!L120&gt;0,'Pr_4.5'!L120,0)</f>
        <v>1.44387357704</v>
      </c>
      <c r="M120">
        <f>IF('Pr_4.5'!M120&gt;0,'Pr_4.5'!M120,0)</f>
        <v>0.65277998195999998</v>
      </c>
      <c r="N120">
        <f>IF('Pr_4.5'!N120&gt;0,'Pr_4.5'!N120,0)</f>
        <v>2.97572229292</v>
      </c>
      <c r="O120">
        <f>IF('Pr_4.5'!O120&gt;0,'Pr_4.5'!O120,0)</f>
        <v>1.4247426728599999</v>
      </c>
      <c r="P120">
        <f>IF('Pr_4.5'!P120&gt;0,'Pr_4.5'!P120,0)</f>
        <v>0.93356314122100004</v>
      </c>
      <c r="Q120">
        <f>IF('Pr_4.5'!Q120&gt;0,'Pr_4.5'!Q120,0)</f>
        <v>1.25205837145</v>
      </c>
      <c r="R120">
        <f>IF('Pr_4.5'!R120&gt;0,'Pr_4.5'!R120,0)</f>
        <v>0</v>
      </c>
      <c r="S120">
        <f>IF('Pr_4.5'!S120&gt;0,'Pr_4.5'!S120,0)</f>
        <v>0.41768868433400003</v>
      </c>
      <c r="T120">
        <f>IF('Pr_4.5'!T120&gt;0,'Pr_4.5'!T120,0)</f>
        <v>2.3625370267400001</v>
      </c>
      <c r="U120">
        <f>IF('Pr_4.5'!U120&gt;0,'Pr_4.5'!U120,0)</f>
        <v>0.41773742664500002</v>
      </c>
      <c r="V120">
        <f>IF('Pr_4.5'!V120&gt;0,'Pr_4.5'!V120,0)</f>
        <v>1.26323876607</v>
      </c>
      <c r="W120">
        <f>IF('Pr_4.5'!W120&gt;0,'Pr_4.5'!W120,0)</f>
        <v>0.13110053783699999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f>IF('Pr_4.5'!AI120&gt;0,'Pr_4.5'!AI120,0)</f>
        <v>0.81764335514399999</v>
      </c>
      <c r="AJ120">
        <f>IF('Pr_4.5'!AJ120&gt;0,'Pr_4.5'!AJ120,0)</f>
        <v>0.53198826749799999</v>
      </c>
      <c r="AK120">
        <f>IF('Pr_4.5'!AK120&gt;0,'Pr_4.5'!AK120,0)</f>
        <v>1.34564355358</v>
      </c>
      <c r="AL120">
        <f>IF('Pr_4.5'!AL120&gt;0,'Pr_4.5'!AL120,0)</f>
        <v>0.18978106263399999</v>
      </c>
      <c r="AM120">
        <f>IF('Pr_4.5'!AM120&gt;0,'Pr_4.5'!AM120,0)</f>
        <v>0.65377300112600001</v>
      </c>
      <c r="AN120">
        <f>IF('Pr_4.5'!AN120&gt;0,'Pr_4.5'!AN120,0)</f>
        <v>1.26006854009</v>
      </c>
      <c r="AO120">
        <f>IF('Pr_4.5'!AO120&gt;0,'Pr_4.5'!AO120,0)</f>
        <v>1.10849674428</v>
      </c>
      <c r="AP120">
        <f>IF('Pr_4.5'!AP120&gt;0,'Pr_4.5'!AP120,0)</f>
        <v>1.2181779795300001</v>
      </c>
      <c r="AQ120">
        <f>IF('Pr_4.5'!AQ120&gt;0,'Pr_4.5'!AQ120,0)</f>
        <v>1.8391196517599999</v>
      </c>
      <c r="AR120">
        <f>IF('Pr_4.5'!AR120&gt;0,'Pr_4.5'!AR120,0)</f>
        <v>0.37372589180100002</v>
      </c>
      <c r="AS120">
        <f>IF('Pr_4.5'!AS120&gt;0,'Pr_4.5'!AS120,0)</f>
        <v>1.85049490646</v>
      </c>
      <c r="AT120">
        <f>IF('Pr_4.5'!AT120&gt;0,'Pr_4.5'!AT120,0)</f>
        <v>1.43159427357</v>
      </c>
      <c r="AU120">
        <f>IF('Pr_4.5'!AU120&gt;0,'Pr_4.5'!AU120,0)</f>
        <v>1.0348587339499999</v>
      </c>
      <c r="AV120">
        <f>IF('Pr_4.5'!AV120&gt;0,'Pr_4.5'!AV120,0)</f>
        <v>1.29176249054</v>
      </c>
      <c r="AW120">
        <f>IF('Pr_4.5'!AW120&gt;0,'Pr_4.5'!AW120,0)</f>
        <v>0.74568448226799999</v>
      </c>
      <c r="AX120">
        <f>IF('Pr_4.5'!AX120&gt;0,'Pr_4.5'!AX120,0)</f>
        <v>0.69091179754700005</v>
      </c>
      <c r="AY120">
        <f>IF('Pr_4.5'!AY120&gt;0,'Pr_4.5'!AY120,0)</f>
        <v>1.9900337961400001</v>
      </c>
      <c r="AZ120">
        <f>IF('Pr_4.5'!AZ120&gt;0,'Pr_4.5'!AZ120,0)</f>
        <v>0.25970623024900003</v>
      </c>
      <c r="BA120">
        <f>IF('Pr_4.5'!BA120&gt;0,'Pr_4.5'!BA120,0)</f>
        <v>0.19836776743699999</v>
      </c>
      <c r="BB120">
        <f>IF('Pr_4.5'!BB120&gt;0,'Pr_4.5'!BB120,0)</f>
        <v>0.27258509538699999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f>IF('Pr_4.5'!D121&gt;0,'Pr_4.5'!D121,0)</f>
        <v>0.74396013524399995</v>
      </c>
      <c r="E121">
        <f>IF('Pr_4.5'!E121&gt;0,'Pr_4.5'!E121,0)</f>
        <v>0.33751003955199999</v>
      </c>
      <c r="F121">
        <f>IF('Pr_4.5'!F121&gt;0,'Pr_4.5'!F121,0)</f>
        <v>0.59789463806099996</v>
      </c>
      <c r="G121">
        <f>IF('Pr_4.5'!G121&gt;0,'Pr_4.5'!G121,0)</f>
        <v>0.124714691364</v>
      </c>
      <c r="H121">
        <f>IF('Pr_4.5'!H121&gt;0,'Pr_4.5'!H121,0)</f>
        <v>0.333397618083</v>
      </c>
      <c r="I121">
        <f>IF('Pr_4.5'!I121&gt;0,'Pr_4.5'!I121,0)</f>
        <v>0.47853917316299999</v>
      </c>
      <c r="J121">
        <f>IF('Pr_4.5'!J121&gt;0,'Pr_4.5'!J121,0)</f>
        <v>0.91768264610600003</v>
      </c>
      <c r="K121">
        <f>IF('Pr_4.5'!K121&gt;0,'Pr_4.5'!K121,0)</f>
        <v>1.06070772902</v>
      </c>
      <c r="L121">
        <f>IF('Pr_4.5'!L121&gt;0,'Pr_4.5'!L121,0)</f>
        <v>1.30509324578</v>
      </c>
      <c r="M121">
        <f>IF('Pr_4.5'!M121&gt;0,'Pr_4.5'!M121,0)</f>
        <v>0.54876925702699997</v>
      </c>
      <c r="N121">
        <f>IF('Pr_4.5'!N121&gt;0,'Pr_4.5'!N121,0)</f>
        <v>2.26138232462</v>
      </c>
      <c r="O121">
        <f>IF('Pr_4.5'!O121&gt;0,'Pr_4.5'!O121,0)</f>
        <v>0.62946654046899997</v>
      </c>
      <c r="P121">
        <f>IF('Pr_4.5'!P121&gt;0,'Pr_4.5'!P121,0)</f>
        <v>1.1277209028199999</v>
      </c>
      <c r="Q121">
        <f>IF('Pr_4.5'!Q121&gt;0,'Pr_4.5'!Q121,0)</f>
        <v>1.20966161602</v>
      </c>
      <c r="R121">
        <f>IF('Pr_4.5'!R121&gt;0,'Pr_4.5'!R121,0)</f>
        <v>0.13203464259</v>
      </c>
      <c r="S121">
        <f>IF('Pr_4.5'!S121&gt;0,'Pr_4.5'!S121,0)</f>
        <v>0.43803136116800001</v>
      </c>
      <c r="T121">
        <f>IF('Pr_4.5'!T121&gt;0,'Pr_4.5'!T121,0)</f>
        <v>1.25551366923</v>
      </c>
      <c r="U121">
        <f>IF('Pr_4.5'!U121&gt;0,'Pr_4.5'!U121,0)</f>
        <v>1.2307855788399999</v>
      </c>
      <c r="V121">
        <f>IF('Pr_4.5'!V121&gt;0,'Pr_4.5'!V121,0)</f>
        <v>1.5894660252299999</v>
      </c>
      <c r="W121">
        <f>IF('Pr_4.5'!W121&gt;0,'Pr_4.5'!W121,0)</f>
        <v>0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f>IF('Pr_4.5'!AI121&gt;0,'Pr_4.5'!AI121,0)</f>
        <v>0.61406423091399998</v>
      </c>
      <c r="AJ121">
        <f>IF('Pr_4.5'!AJ121&gt;0,'Pr_4.5'!AJ121,0)</f>
        <v>0.43105831484099999</v>
      </c>
      <c r="AK121">
        <f>IF('Pr_4.5'!AK121&gt;0,'Pr_4.5'!AK121,0)</f>
        <v>1.00178022911</v>
      </c>
      <c r="AL121">
        <f>IF('Pr_4.5'!AL121&gt;0,'Pr_4.5'!AL121,0)</f>
        <v>0</v>
      </c>
      <c r="AM121">
        <f>IF('Pr_4.5'!AM121&gt;0,'Pr_4.5'!AM121,0)</f>
        <v>0.18232962671200001</v>
      </c>
      <c r="AN121">
        <f>IF('Pr_4.5'!AN121&gt;0,'Pr_4.5'!AN121,0)</f>
        <v>0.71543645722799998</v>
      </c>
      <c r="AO121">
        <f>IF('Pr_4.5'!AO121&gt;0,'Pr_4.5'!AO121,0)</f>
        <v>1.15657567784</v>
      </c>
      <c r="AP121">
        <f>IF('Pr_4.5'!AP121&gt;0,'Pr_4.5'!AP121,0)</f>
        <v>1.09869826669</v>
      </c>
      <c r="AQ121">
        <f>IF('Pr_4.5'!AQ121&gt;0,'Pr_4.5'!AQ121,0)</f>
        <v>1.49165251292</v>
      </c>
      <c r="AR121">
        <f>IF('Pr_4.5'!AR121&gt;0,'Pr_4.5'!AR121,0)</f>
        <v>0.72909638796300003</v>
      </c>
      <c r="AS121">
        <f>IF('Pr_4.5'!AS121&gt;0,'Pr_4.5'!AS121,0)</f>
        <v>2.3573121789</v>
      </c>
      <c r="AT121">
        <f>IF('Pr_4.5'!AT121&gt;0,'Pr_4.5'!AT121,0)</f>
        <v>1.0870537474799999</v>
      </c>
      <c r="AU121">
        <f>IF('Pr_4.5'!AU121&gt;0,'Pr_4.5'!AU121,0)</f>
        <v>1.0855871125300001</v>
      </c>
      <c r="AV121">
        <f>IF('Pr_4.5'!AV121&gt;0,'Pr_4.5'!AV121,0)</f>
        <v>1.31989817381</v>
      </c>
      <c r="AW121">
        <f>IF('Pr_4.5'!AW121&gt;0,'Pr_4.5'!AW121,0)</f>
        <v>0.54569271454699997</v>
      </c>
      <c r="AX121">
        <f>IF('Pr_4.5'!AX121&gt;0,'Pr_4.5'!AX121,0)</f>
        <v>0.888961046197</v>
      </c>
      <c r="AY121">
        <f>IF('Pr_4.5'!AY121&gt;0,'Pr_4.5'!AY121,0)</f>
        <v>1.4143146658000001</v>
      </c>
      <c r="AZ121">
        <f>IF('Pr_4.5'!AZ121&gt;0,'Pr_4.5'!AZ121,0)</f>
        <v>1.20308114694</v>
      </c>
      <c r="BA121">
        <f>IF('Pr_4.5'!BA121&gt;0,'Pr_4.5'!BA121,0)</f>
        <v>0.41388556952099997</v>
      </c>
      <c r="BB121">
        <f>IF('Pr_4.5'!BB121&gt;0,'Pr_4.5'!BB121,0)</f>
        <v>0.41603151449100001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f>IF('Pr_4.5'!D122&gt;0,'Pr_4.5'!D122,0)</f>
        <v>0.54995842911399995</v>
      </c>
      <c r="E122">
        <f>IF('Pr_4.5'!E122&gt;0,'Pr_4.5'!E122,0)</f>
        <v>0.40575809401000001</v>
      </c>
      <c r="F122">
        <f>IF('Pr_4.5'!F122&gt;0,'Pr_4.5'!F122,0)</f>
        <v>0.92891979089200005</v>
      </c>
      <c r="G122">
        <f>IF('Pr_4.5'!G122&gt;0,'Pr_4.5'!G122,0)</f>
        <v>8.1998680966999998E-2</v>
      </c>
      <c r="H122">
        <f>IF('Pr_4.5'!H122&gt;0,'Pr_4.5'!H122,0)</f>
        <v>0.40451114909000002</v>
      </c>
      <c r="I122">
        <f>IF('Pr_4.5'!I122&gt;0,'Pr_4.5'!I122,0)</f>
        <v>0.516460763973</v>
      </c>
      <c r="J122">
        <f>IF('Pr_4.5'!J122&gt;0,'Pr_4.5'!J122,0)</f>
        <v>1.2010674138799999</v>
      </c>
      <c r="K122">
        <f>IF('Pr_4.5'!K122&gt;0,'Pr_4.5'!K122,0)</f>
        <v>1.0789364323699999</v>
      </c>
      <c r="L122">
        <f>IF('Pr_4.5'!L122&gt;0,'Pr_4.5'!L122,0)</f>
        <v>1.2050720243099999</v>
      </c>
      <c r="M122">
        <f>IF('Pr_4.5'!M122&gt;0,'Pr_4.5'!M122,0)</f>
        <v>0.490949299452</v>
      </c>
      <c r="N122">
        <f>IF('Pr_4.5'!N122&gt;0,'Pr_4.5'!N122,0)</f>
        <v>1.4734376366799999</v>
      </c>
      <c r="O122">
        <f>IF('Pr_4.5'!O122&gt;0,'Pr_4.5'!O122,0)</f>
        <v>0.82454299887000004</v>
      </c>
      <c r="P122">
        <f>IF('Pr_4.5'!P122&gt;0,'Pr_4.5'!P122,0)</f>
        <v>1.4788813576299999</v>
      </c>
      <c r="Q122">
        <f>IF('Pr_4.5'!Q122&gt;0,'Pr_4.5'!Q122,0)</f>
        <v>2.0463913924899999</v>
      </c>
      <c r="R122">
        <f>IF('Pr_4.5'!R122&gt;0,'Pr_4.5'!R122,0)</f>
        <v>0.37335945075100002</v>
      </c>
      <c r="S122">
        <f>IF('Pr_4.5'!S122&gt;0,'Pr_4.5'!S122,0)</f>
        <v>0.56938496188700005</v>
      </c>
      <c r="T122">
        <f>IF('Pr_4.5'!T122&gt;0,'Pr_4.5'!T122,0)</f>
        <v>1.0577312800400001</v>
      </c>
      <c r="U122">
        <f>IF('Pr_4.5'!U122&gt;0,'Pr_4.5'!U122,0)</f>
        <v>0.38490155687200001</v>
      </c>
      <c r="V122">
        <f>IF('Pr_4.5'!V122&gt;0,'Pr_4.5'!V122,0)</f>
        <v>0.52505868657599997</v>
      </c>
      <c r="W122">
        <f>IF('Pr_4.5'!W122&gt;0,'Pr_4.5'!W122,0)</f>
        <v>0.32058060824000001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f>IF('Pr_4.5'!AI122&gt;0,'Pr_4.5'!AI122,0)</f>
        <v>0.56498532932699996</v>
      </c>
      <c r="AJ122">
        <f>IF('Pr_4.5'!AJ122&gt;0,'Pr_4.5'!AJ122,0)</f>
        <v>0.75492624871699998</v>
      </c>
      <c r="AK122">
        <f>IF('Pr_4.5'!AK122&gt;0,'Pr_4.5'!AK122,0)</f>
        <v>0.64135544143599998</v>
      </c>
      <c r="AL122">
        <f>IF('Pr_4.5'!AL122&gt;0,'Pr_4.5'!AL122,0)</f>
        <v>0</v>
      </c>
      <c r="AM122">
        <f>IF('Pr_4.5'!AM122&gt;0,'Pr_4.5'!AM122,0)</f>
        <v>0.234665636801</v>
      </c>
      <c r="AN122">
        <f>IF('Pr_4.5'!AN122&gt;0,'Pr_4.5'!AN122,0)</f>
        <v>1.2227479990100001</v>
      </c>
      <c r="AO122">
        <f>IF('Pr_4.5'!AO122&gt;0,'Pr_4.5'!AO122,0)</f>
        <v>1.2238704361699999</v>
      </c>
      <c r="AP122">
        <f>IF('Pr_4.5'!AP122&gt;0,'Pr_4.5'!AP122,0)</f>
        <v>0.98621924117100002</v>
      </c>
      <c r="AQ122">
        <f>IF('Pr_4.5'!AQ122&gt;0,'Pr_4.5'!AQ122,0)</f>
        <v>1.7570967613199999</v>
      </c>
      <c r="AR122">
        <f>IF('Pr_4.5'!AR122&gt;0,'Pr_4.5'!AR122,0)</f>
        <v>0.73145430522800003</v>
      </c>
      <c r="AS122">
        <f>IF('Pr_4.5'!AS122&gt;0,'Pr_4.5'!AS122,0)</f>
        <v>2.8766462772299999</v>
      </c>
      <c r="AT122">
        <f>IF('Pr_4.5'!AT122&gt;0,'Pr_4.5'!AT122,0)</f>
        <v>0.71860567030900002</v>
      </c>
      <c r="AU122">
        <f>IF('Pr_4.5'!AU122&gt;0,'Pr_4.5'!AU122,0)</f>
        <v>1.2540158179800001</v>
      </c>
      <c r="AV122">
        <f>IF('Pr_4.5'!AV122&gt;0,'Pr_4.5'!AV122,0)</f>
        <v>1.1711315228000001</v>
      </c>
      <c r="AW122">
        <f>IF('Pr_4.5'!AW122&gt;0,'Pr_4.5'!AW122,0)</f>
        <v>0.153216232901</v>
      </c>
      <c r="AX122">
        <f>IF('Pr_4.5'!AX122&gt;0,'Pr_4.5'!AX122,0)</f>
        <v>0.717305743208</v>
      </c>
      <c r="AY122">
        <f>IF('Pr_4.5'!AY122&gt;0,'Pr_4.5'!AY122,0)</f>
        <v>1.3449474539999999</v>
      </c>
      <c r="AZ122">
        <f>IF('Pr_4.5'!AZ122&gt;0,'Pr_4.5'!AZ122,0)</f>
        <v>0.52014506682100003</v>
      </c>
      <c r="BA122">
        <f>IF('Pr_4.5'!BA122&gt;0,'Pr_4.5'!BA122,0)</f>
        <v>0.452271680186</v>
      </c>
      <c r="BB122">
        <f>IF('Pr_4.5'!BB122&gt;0,'Pr_4.5'!BB122,0)</f>
        <v>0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f>IF('Pr_4.5'!D123&gt;0,'Pr_4.5'!D123,0)</f>
        <v>0.70494779486000003</v>
      </c>
      <c r="E123">
        <f>IF('Pr_4.5'!E123&gt;0,'Pr_4.5'!E123,0)</f>
        <v>0.32946470923400001</v>
      </c>
      <c r="F123">
        <f>IF('Pr_4.5'!F123&gt;0,'Pr_4.5'!F123,0)</f>
        <v>1.11782854207</v>
      </c>
      <c r="G123">
        <f>IF('Pr_4.5'!G123&gt;0,'Pr_4.5'!G123,0)</f>
        <v>0</v>
      </c>
      <c r="H123">
        <f>IF('Pr_4.5'!H123&gt;0,'Pr_4.5'!H123,0)</f>
        <v>0.315349947209</v>
      </c>
      <c r="I123">
        <f>IF('Pr_4.5'!I123&gt;0,'Pr_4.5'!I123,0)</f>
        <v>1.0812099777999999</v>
      </c>
      <c r="J123">
        <f>IF('Pr_4.5'!J123&gt;0,'Pr_4.5'!J123,0)</f>
        <v>1.0399294859999999</v>
      </c>
      <c r="K123">
        <f>IF('Pr_4.5'!K123&gt;0,'Pr_4.5'!K123,0)</f>
        <v>1.11305432507</v>
      </c>
      <c r="L123">
        <f>IF('Pr_4.5'!L123&gt;0,'Pr_4.5'!L123,0)</f>
        <v>1.42613719302</v>
      </c>
      <c r="M123">
        <f>IF('Pr_4.5'!M123&gt;0,'Pr_4.5'!M123,0)</f>
        <v>8.9526987039200007E-3</v>
      </c>
      <c r="N123">
        <f>IF('Pr_4.5'!N123&gt;0,'Pr_4.5'!N123,0)</f>
        <v>2.45463459078</v>
      </c>
      <c r="O123">
        <f>IF('Pr_4.5'!O123&gt;0,'Pr_4.5'!O123,0)</f>
        <v>1.22127390082</v>
      </c>
      <c r="P123">
        <f>IF('Pr_4.5'!P123&gt;0,'Pr_4.5'!P123,0)</f>
        <v>1.4400507765099999</v>
      </c>
      <c r="Q123">
        <f>IF('Pr_4.5'!Q123&gt;0,'Pr_4.5'!Q123,0)</f>
        <v>1.63436103003</v>
      </c>
      <c r="R123">
        <f>IF('Pr_4.5'!R123&gt;0,'Pr_4.5'!R123,0)</f>
        <v>0.14323544721699999</v>
      </c>
      <c r="S123">
        <f>IF('Pr_4.5'!S123&gt;0,'Pr_4.5'!S123,0)</f>
        <v>0.77143901314800001</v>
      </c>
      <c r="T123">
        <f>IF('Pr_4.5'!T123&gt;0,'Pr_4.5'!T123,0)</f>
        <v>1.16422811186</v>
      </c>
      <c r="U123">
        <f>IF('Pr_4.5'!U123&gt;0,'Pr_4.5'!U123,0)</f>
        <v>1.49421085288</v>
      </c>
      <c r="V123">
        <f>IF('Pr_4.5'!V123&gt;0,'Pr_4.5'!V123,0)</f>
        <v>0.75022630501499998</v>
      </c>
      <c r="W123">
        <f>IF('Pr_4.5'!W123&gt;0,'Pr_4.5'!W123,0)</f>
        <v>0.29198775294500001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f>IF('Pr_4.5'!AI123&gt;0,'Pr_4.5'!AI123,0)</f>
        <v>0.66038724949399996</v>
      </c>
      <c r="AJ123">
        <f>IF('Pr_4.5'!AJ123&gt;0,'Pr_4.5'!AJ123,0)</f>
        <v>0.465428711065</v>
      </c>
      <c r="AK123">
        <f>IF('Pr_4.5'!AK123&gt;0,'Pr_4.5'!AK123,0)</f>
        <v>0.49816089789000001</v>
      </c>
      <c r="AL123">
        <f>IF('Pr_4.5'!AL123&gt;0,'Pr_4.5'!AL123,0)</f>
        <v>0</v>
      </c>
      <c r="AM123">
        <f>IF('Pr_4.5'!AM123&gt;0,'Pr_4.5'!AM123,0)</f>
        <v>0.24496423232100001</v>
      </c>
      <c r="AN123">
        <f>IF('Pr_4.5'!AN123&gt;0,'Pr_4.5'!AN123,0)</f>
        <v>0.64565713175200001</v>
      </c>
      <c r="AO123">
        <f>IF('Pr_4.5'!AO123&gt;0,'Pr_4.5'!AO123,0)</f>
        <v>1.32176062713</v>
      </c>
      <c r="AP123">
        <f>IF('Pr_4.5'!AP123&gt;0,'Pr_4.5'!AP123,0)</f>
        <v>1.1203237257200001</v>
      </c>
      <c r="AQ123">
        <f>IF('Pr_4.5'!AQ123&gt;0,'Pr_4.5'!AQ123,0)</f>
        <v>1.37245045393</v>
      </c>
      <c r="AR123">
        <f>IF('Pr_4.5'!AR123&gt;0,'Pr_4.5'!AR123,0)</f>
        <v>5.0491396639799999E-2</v>
      </c>
      <c r="AS123">
        <f>IF('Pr_4.5'!AS123&gt;0,'Pr_4.5'!AS123,0)</f>
        <v>5.6156601959400003</v>
      </c>
      <c r="AT123">
        <f>IF('Pr_4.5'!AT123&gt;0,'Pr_4.5'!AT123,0)</f>
        <v>0.42145055669300002</v>
      </c>
      <c r="AU123">
        <f>IF('Pr_4.5'!AU123&gt;0,'Pr_4.5'!AU123,0)</f>
        <v>1.01637593845</v>
      </c>
      <c r="AV123">
        <f>IF('Pr_4.5'!AV123&gt;0,'Pr_4.5'!AV123,0)</f>
        <v>1.22932338733</v>
      </c>
      <c r="AW123">
        <f>IF('Pr_4.5'!AW123&gt;0,'Pr_4.5'!AW123,0)</f>
        <v>1.22129090508</v>
      </c>
      <c r="AX123">
        <f>IF('Pr_4.5'!AX123&gt;0,'Pr_4.5'!AX123,0)</f>
        <v>0.53555292348600003</v>
      </c>
      <c r="AY123">
        <f>IF('Pr_4.5'!AY123&gt;0,'Pr_4.5'!AY123,0)</f>
        <v>1.1210623261299999</v>
      </c>
      <c r="AZ123">
        <f>IF('Pr_4.5'!AZ123&gt;0,'Pr_4.5'!AZ123,0)</f>
        <v>6.5219955266899998E-2</v>
      </c>
      <c r="BA123">
        <f>IF('Pr_4.5'!BA123&gt;0,'Pr_4.5'!BA123,0)</f>
        <v>0.417038497131</v>
      </c>
      <c r="BB123">
        <f>IF('Pr_4.5'!BB123&gt;0,'Pr_4.5'!BB123,0)</f>
        <v>0.26891817891199998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f>IF('Pr_4.5'!D124&gt;0,'Pr_4.5'!D124,0)</f>
        <v>0.88412226996099996</v>
      </c>
      <c r="E124">
        <f>IF('Pr_4.5'!E124&gt;0,'Pr_4.5'!E124,0)</f>
        <v>0.26762489795400002</v>
      </c>
      <c r="F124">
        <f>IF('Pr_4.5'!F124&gt;0,'Pr_4.5'!F124,0)</f>
        <v>0.43770638605200002</v>
      </c>
      <c r="G124">
        <f>IF('Pr_4.5'!G124&gt;0,'Pr_4.5'!G124,0)</f>
        <v>0</v>
      </c>
      <c r="H124">
        <f>IF('Pr_4.5'!H124&gt;0,'Pr_4.5'!H124,0)</f>
        <v>0.41579139285299999</v>
      </c>
      <c r="I124">
        <f>IF('Pr_4.5'!I124&gt;0,'Pr_4.5'!I124,0)</f>
        <v>0.88884112742499999</v>
      </c>
      <c r="J124">
        <f>IF('Pr_4.5'!J124&gt;0,'Pr_4.5'!J124,0)</f>
        <v>1.1298596856300001</v>
      </c>
      <c r="K124">
        <f>IF('Pr_4.5'!K124&gt;0,'Pr_4.5'!K124,0)</f>
        <v>1.04887627433</v>
      </c>
      <c r="L124">
        <f>IF('Pr_4.5'!L124&gt;0,'Pr_4.5'!L124,0)</f>
        <v>1.39175863054</v>
      </c>
      <c r="M124">
        <f>IF('Pr_4.5'!M124&gt;0,'Pr_4.5'!M124,0)</f>
        <v>0</v>
      </c>
      <c r="N124">
        <f>IF('Pr_4.5'!N124&gt;0,'Pr_4.5'!N124,0)</f>
        <v>1.6525963961300001</v>
      </c>
      <c r="O124">
        <f>IF('Pr_4.5'!O124&gt;0,'Pr_4.5'!O124,0)</f>
        <v>1.86960385417</v>
      </c>
      <c r="P124">
        <f>IF('Pr_4.5'!P124&gt;0,'Pr_4.5'!P124,0)</f>
        <v>1.1544279293299999</v>
      </c>
      <c r="Q124">
        <f>IF('Pr_4.5'!Q124&gt;0,'Pr_4.5'!Q124,0)</f>
        <v>1.4096476070299999</v>
      </c>
      <c r="R124">
        <f>IF('Pr_4.5'!R124&gt;0,'Pr_4.5'!R124,0)</f>
        <v>0</v>
      </c>
      <c r="S124">
        <f>IF('Pr_4.5'!S124&gt;0,'Pr_4.5'!S124,0)</f>
        <v>0.47254947469000003</v>
      </c>
      <c r="T124">
        <f>IF('Pr_4.5'!T124&gt;0,'Pr_4.5'!T124,0)</f>
        <v>0.90656244152700005</v>
      </c>
      <c r="U124">
        <f>IF('Pr_4.5'!U124&gt;0,'Pr_4.5'!U124,0)</f>
        <v>1.46334922005</v>
      </c>
      <c r="V124">
        <f>IF('Pr_4.5'!V124&gt;0,'Pr_4.5'!V124,0)</f>
        <v>1.79803566193</v>
      </c>
      <c r="W124">
        <f>IF('Pr_4.5'!W124&gt;0,'Pr_4.5'!W124,0)</f>
        <v>0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f>IF('Pr_4.5'!AI124&gt;0,'Pr_4.5'!AI124,0)</f>
        <v>0.82994007945000003</v>
      </c>
      <c r="AJ124">
        <f>IF('Pr_4.5'!AJ124&gt;0,'Pr_4.5'!AJ124,0)</f>
        <v>0.21916114270699999</v>
      </c>
      <c r="AK124">
        <f>IF('Pr_4.5'!AK124&gt;0,'Pr_4.5'!AK124,0)</f>
        <v>0.61691230292699994</v>
      </c>
      <c r="AL124">
        <f>IF('Pr_4.5'!AL124&gt;0,'Pr_4.5'!AL124,0)</f>
        <v>0</v>
      </c>
      <c r="AM124">
        <f>IF('Pr_4.5'!AM124&gt;0,'Pr_4.5'!AM124,0)</f>
        <v>0.443368337128</v>
      </c>
      <c r="AN124">
        <f>IF('Pr_4.5'!AN124&gt;0,'Pr_4.5'!AN124,0)</f>
        <v>0.44642004591399997</v>
      </c>
      <c r="AO124">
        <f>IF('Pr_4.5'!AO124&gt;0,'Pr_4.5'!AO124,0)</f>
        <v>1.05324819941</v>
      </c>
      <c r="AP124">
        <f>IF('Pr_4.5'!AP124&gt;0,'Pr_4.5'!AP124,0)</f>
        <v>0.98614336752099996</v>
      </c>
      <c r="AQ124">
        <f>IF('Pr_4.5'!AQ124&gt;0,'Pr_4.5'!AQ124,0)</f>
        <v>1.2448629339999999</v>
      </c>
      <c r="AR124">
        <f>IF('Pr_4.5'!AR124&gt;0,'Pr_4.5'!AR124,0)</f>
        <v>0</v>
      </c>
      <c r="AS124">
        <f>IF('Pr_4.5'!AS124&gt;0,'Pr_4.5'!AS124,0)</f>
        <v>3.2763990446300002</v>
      </c>
      <c r="AT124">
        <f>IF('Pr_4.5'!AT124&gt;0,'Pr_4.5'!AT124,0)</f>
        <v>0.42861155413000002</v>
      </c>
      <c r="AU124">
        <f>IF('Pr_4.5'!AU124&gt;0,'Pr_4.5'!AU124,0)</f>
        <v>0.95154796991199997</v>
      </c>
      <c r="AV124">
        <f>IF('Pr_4.5'!AV124&gt;0,'Pr_4.5'!AV124,0)</f>
        <v>1.1973072947100001</v>
      </c>
      <c r="AW124">
        <f>IF('Pr_4.5'!AW124&gt;0,'Pr_4.5'!AW124,0)</f>
        <v>0.41849968412299998</v>
      </c>
      <c r="AX124">
        <f>IF('Pr_4.5'!AX124&gt;0,'Pr_4.5'!AX124,0)</f>
        <v>0.46127712031399998</v>
      </c>
      <c r="AY124">
        <f>IF('Pr_4.5'!AY124&gt;0,'Pr_4.5'!AY124,0)</f>
        <v>1.0516233965999999</v>
      </c>
      <c r="AZ124">
        <f>IF('Pr_4.5'!AZ124&gt;0,'Pr_4.5'!AZ124,0)</f>
        <v>0</v>
      </c>
      <c r="BA124">
        <f>IF('Pr_4.5'!BA124&gt;0,'Pr_4.5'!BA124,0)</f>
        <v>2.0046305385099998</v>
      </c>
      <c r="BB124">
        <f>IF('Pr_4.5'!BB124&gt;0,'Pr_4.5'!BB124,0)</f>
        <v>0.61513522894799999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f>IF('Pr_4.5'!D125&gt;0,'Pr_4.5'!D125,0)</f>
        <v>0.84219251822300001</v>
      </c>
      <c r="E125">
        <f>IF('Pr_4.5'!E125&gt;0,'Pr_4.5'!E125,0)</f>
        <v>0.36476959599300002</v>
      </c>
      <c r="F125">
        <f>IF('Pr_4.5'!F125&gt;0,'Pr_4.5'!F125,0)</f>
        <v>0.66852225010099997</v>
      </c>
      <c r="G125">
        <f>IF('Pr_4.5'!G125&gt;0,'Pr_4.5'!G125,0)</f>
        <v>0</v>
      </c>
      <c r="H125">
        <f>IF('Pr_4.5'!H125&gt;0,'Pr_4.5'!H125,0)</f>
        <v>0.37635029822999999</v>
      </c>
      <c r="I125">
        <f>IF('Pr_4.5'!I125&gt;0,'Pr_4.5'!I125,0)</f>
        <v>0.64122961403199996</v>
      </c>
      <c r="J125">
        <f>IF('Pr_4.5'!J125&gt;0,'Pr_4.5'!J125,0)</f>
        <v>1.02966783028</v>
      </c>
      <c r="K125">
        <f>IF('Pr_4.5'!K125&gt;0,'Pr_4.5'!K125,0)</f>
        <v>0.97946916582700005</v>
      </c>
      <c r="L125">
        <f>IF('Pr_4.5'!L125&gt;0,'Pr_4.5'!L125,0)</f>
        <v>1.8893002694800001</v>
      </c>
      <c r="M125">
        <f>IF('Pr_4.5'!M125&gt;0,'Pr_4.5'!M125,0)</f>
        <v>0.59684063115999997</v>
      </c>
      <c r="N125">
        <f>IF('Pr_4.5'!N125&gt;0,'Pr_4.5'!N125,0)</f>
        <v>1.54612673679</v>
      </c>
      <c r="O125">
        <f>IF('Pr_4.5'!O125&gt;0,'Pr_4.5'!O125,0)</f>
        <v>0.76929741707999999</v>
      </c>
      <c r="P125">
        <f>IF('Pr_4.5'!P125&gt;0,'Pr_4.5'!P125,0)</f>
        <v>0.95509421848700005</v>
      </c>
      <c r="Q125">
        <f>IF('Pr_4.5'!Q125&gt;0,'Pr_4.5'!Q125,0)</f>
        <v>1.37340411482</v>
      </c>
      <c r="R125">
        <f>IF('Pr_4.5'!R125&gt;0,'Pr_4.5'!R125,0)</f>
        <v>0</v>
      </c>
      <c r="S125">
        <f>IF('Pr_4.5'!S125&gt;0,'Pr_4.5'!S125,0)</f>
        <v>0.53703642772799998</v>
      </c>
      <c r="T125">
        <f>IF('Pr_4.5'!T125&gt;0,'Pr_4.5'!T125,0)</f>
        <v>0.83747659612299996</v>
      </c>
      <c r="U125">
        <f>IF('Pr_4.5'!U125&gt;0,'Pr_4.5'!U125,0)</f>
        <v>0.30477963310700001</v>
      </c>
      <c r="V125">
        <f>IF('Pr_4.5'!V125&gt;0,'Pr_4.5'!V125,0)</f>
        <v>0.75850878423300006</v>
      </c>
      <c r="W125">
        <f>IF('Pr_4.5'!W125&gt;0,'Pr_4.5'!W125,0)</f>
        <v>0.47651800171699998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f>IF('Pr_4.5'!AI125&gt;0,'Pr_4.5'!AI125,0)</f>
        <v>0.87734480783900004</v>
      </c>
      <c r="AJ125">
        <f>IF('Pr_4.5'!AJ125&gt;0,'Pr_4.5'!AJ125,0)</f>
        <v>0.18626053440199999</v>
      </c>
      <c r="AK125">
        <f>IF('Pr_4.5'!AK125&gt;0,'Pr_4.5'!AK125,0)</f>
        <v>0.92000606004800001</v>
      </c>
      <c r="AL125">
        <f>IF('Pr_4.5'!AL125&gt;0,'Pr_4.5'!AL125,0)</f>
        <v>0</v>
      </c>
      <c r="AM125">
        <f>IF('Pr_4.5'!AM125&gt;0,'Pr_4.5'!AM125,0)</f>
        <v>0.48543420589699998</v>
      </c>
      <c r="AN125">
        <f>IF('Pr_4.5'!AN125&gt;0,'Pr_4.5'!AN125,0)</f>
        <v>0.68882983631600003</v>
      </c>
      <c r="AO125">
        <f>IF('Pr_4.5'!AO125&gt;0,'Pr_4.5'!AO125,0)</f>
        <v>0.98086281024099997</v>
      </c>
      <c r="AP125">
        <f>IF('Pr_4.5'!AP125&gt;0,'Pr_4.5'!AP125,0)</f>
        <v>1.04000685377</v>
      </c>
      <c r="AQ125">
        <f>IF('Pr_4.5'!AQ125&gt;0,'Pr_4.5'!AQ125,0)</f>
        <v>2.2905072618400002</v>
      </c>
      <c r="AR125">
        <f>IF('Pr_4.5'!AR125&gt;0,'Pr_4.5'!AR125,0)</f>
        <v>0.45914022631500001</v>
      </c>
      <c r="AS125">
        <f>IF('Pr_4.5'!AS125&gt;0,'Pr_4.5'!AS125,0)</f>
        <v>2.5196464538800001</v>
      </c>
      <c r="AT125">
        <f>IF('Pr_4.5'!AT125&gt;0,'Pr_4.5'!AT125,0)</f>
        <v>0.66337147759899995</v>
      </c>
      <c r="AU125">
        <f>IF('Pr_4.5'!AU125&gt;0,'Pr_4.5'!AU125,0)</f>
        <v>0.94781600697500001</v>
      </c>
      <c r="AV125">
        <f>IF('Pr_4.5'!AV125&gt;0,'Pr_4.5'!AV125,0)</f>
        <v>1.16802839686</v>
      </c>
      <c r="AW125">
        <f>IF('Pr_4.5'!AW125&gt;0,'Pr_4.5'!AW125,0)</f>
        <v>0.140295859429</v>
      </c>
      <c r="AX125">
        <f>IF('Pr_4.5'!AX125&gt;0,'Pr_4.5'!AX125,0)</f>
        <v>0.39631232181300002</v>
      </c>
      <c r="AY125">
        <f>IF('Pr_4.5'!AY125&gt;0,'Pr_4.5'!AY125,0)</f>
        <v>1.1115709089600001</v>
      </c>
      <c r="AZ125">
        <f>IF('Pr_4.5'!AZ125&gt;0,'Pr_4.5'!AZ125,0)</f>
        <v>6.9253834489899996E-2</v>
      </c>
      <c r="BA125">
        <f>IF('Pr_4.5'!BA125&gt;0,'Pr_4.5'!BA125,0)</f>
        <v>0.63179964925499998</v>
      </c>
      <c r="BB125">
        <f>IF('Pr_4.5'!BB125&gt;0,'Pr_4.5'!BB125,0)</f>
        <v>0.87436061677599997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f>IF('Pr_4.5'!D126&gt;0,'Pr_4.5'!D126,0)</f>
        <v>0.96320866824100004</v>
      </c>
      <c r="E126">
        <f>IF('Pr_4.5'!E126&gt;0,'Pr_4.5'!E126,0)</f>
        <v>0.272211428709</v>
      </c>
      <c r="F126">
        <f>IF('Pr_4.5'!F126&gt;0,'Pr_4.5'!F126,0)</f>
        <v>0.72597383307800001</v>
      </c>
      <c r="G126">
        <f>IF('Pr_4.5'!G126&gt;0,'Pr_4.5'!G126,0)</f>
        <v>0</v>
      </c>
      <c r="H126">
        <f>IF('Pr_4.5'!H126&gt;0,'Pr_4.5'!H126,0)</f>
        <v>0.27698940805400002</v>
      </c>
      <c r="I126">
        <f>IF('Pr_4.5'!I126&gt;0,'Pr_4.5'!I126,0)</f>
        <v>0.41186069170900003</v>
      </c>
      <c r="J126">
        <f>IF('Pr_4.5'!J126&gt;0,'Pr_4.5'!J126,0)</f>
        <v>0.83221234632899999</v>
      </c>
      <c r="K126">
        <f>IF('Pr_4.5'!K126&gt;0,'Pr_4.5'!K126,0)</f>
        <v>1.00720906968</v>
      </c>
      <c r="L126">
        <f>IF('Pr_4.5'!L126&gt;0,'Pr_4.5'!L126,0)</f>
        <v>1.38768856041</v>
      </c>
      <c r="M126">
        <f>IF('Pr_4.5'!M126&gt;0,'Pr_4.5'!M126,0)</f>
        <v>0.70147846720100004</v>
      </c>
      <c r="N126">
        <f>IF('Pr_4.5'!N126&gt;0,'Pr_4.5'!N126,0)</f>
        <v>1.7579241972299999</v>
      </c>
      <c r="O126">
        <f>IF('Pr_4.5'!O126&gt;0,'Pr_4.5'!O126,0)</f>
        <v>0.49561166123</v>
      </c>
      <c r="P126">
        <f>IF('Pr_4.5'!P126&gt;0,'Pr_4.5'!P126,0)</f>
        <v>0.90769025332700004</v>
      </c>
      <c r="Q126">
        <f>IF('Pr_4.5'!Q126&gt;0,'Pr_4.5'!Q126,0)</f>
        <v>1.39223660064</v>
      </c>
      <c r="R126">
        <f>IF('Pr_4.5'!R126&gt;0,'Pr_4.5'!R126,0)</f>
        <v>0</v>
      </c>
      <c r="S126">
        <f>IF('Pr_4.5'!S126&gt;0,'Pr_4.5'!S126,0)</f>
        <v>0.35052803187999998</v>
      </c>
      <c r="T126">
        <f>IF('Pr_4.5'!T126&gt;0,'Pr_4.5'!T126,0)</f>
        <v>0.84136518687799999</v>
      </c>
      <c r="U126">
        <f>IF('Pr_4.5'!U126&gt;0,'Pr_4.5'!U126,0)</f>
        <v>0.207102793565</v>
      </c>
      <c r="V126">
        <f>IF('Pr_4.5'!V126&gt;0,'Pr_4.5'!V126,0)</f>
        <v>0.85202945816099995</v>
      </c>
      <c r="W126">
        <f>IF('Pr_4.5'!W126&gt;0,'Pr_4.5'!W126,0)</f>
        <v>0.46308832971399999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f>IF('Pr_4.5'!AI126&gt;0,'Pr_4.5'!AI126,0)</f>
        <v>0.82217537310199995</v>
      </c>
      <c r="AJ126">
        <f>IF('Pr_4.5'!AJ126&gt;0,'Pr_4.5'!AJ126,0)</f>
        <v>0.353696305622</v>
      </c>
      <c r="AK126">
        <f>IF('Pr_4.5'!AK126&gt;0,'Pr_4.5'!AK126,0)</f>
        <v>0.92145843452099996</v>
      </c>
      <c r="AL126">
        <f>IF('Pr_4.5'!AL126&gt;0,'Pr_4.5'!AL126,0)</f>
        <v>0</v>
      </c>
      <c r="AM126">
        <f>IF('Pr_4.5'!AM126&gt;0,'Pr_4.5'!AM126,0)</f>
        <v>0.51833805665099997</v>
      </c>
      <c r="AN126">
        <f>IF('Pr_4.5'!AN126&gt;0,'Pr_4.5'!AN126,0)</f>
        <v>0.468709293104</v>
      </c>
      <c r="AO126">
        <f>IF('Pr_4.5'!AO126&gt;0,'Pr_4.5'!AO126,0)</f>
        <v>0.72682676384699996</v>
      </c>
      <c r="AP126">
        <f>IF('Pr_4.5'!AP126&gt;0,'Pr_4.5'!AP126,0)</f>
        <v>1.1345080968200001</v>
      </c>
      <c r="AQ126">
        <f>IF('Pr_4.5'!AQ126&gt;0,'Pr_4.5'!AQ126,0)</f>
        <v>1.4396975114599999</v>
      </c>
      <c r="AR126">
        <f>IF('Pr_4.5'!AR126&gt;0,'Pr_4.5'!AR126,0)</f>
        <v>0.47723716032300001</v>
      </c>
      <c r="AS126">
        <f>IF('Pr_4.5'!AS126&gt;0,'Pr_4.5'!AS126,0)</f>
        <v>3.01549242869</v>
      </c>
      <c r="AT126">
        <f>IF('Pr_4.5'!AT126&gt;0,'Pr_4.5'!AT126,0)</f>
        <v>0.23886388768399999</v>
      </c>
      <c r="AU126">
        <f>IF('Pr_4.5'!AU126&gt;0,'Pr_4.5'!AU126,0)</f>
        <v>0.951663241642</v>
      </c>
      <c r="AV126">
        <f>IF('Pr_4.5'!AV126&gt;0,'Pr_4.5'!AV126,0)</f>
        <v>1.2566485940700001</v>
      </c>
      <c r="AW126">
        <f>IF('Pr_4.5'!AW126&gt;0,'Pr_4.5'!AW126,0)</f>
        <v>0</v>
      </c>
      <c r="AX126">
        <f>IF('Pr_4.5'!AX126&gt;0,'Pr_4.5'!AX126,0)</f>
        <v>0.355053748251</v>
      </c>
      <c r="AY126">
        <f>IF('Pr_4.5'!AY126&gt;0,'Pr_4.5'!AY126,0)</f>
        <v>1.2253468912300001</v>
      </c>
      <c r="AZ126">
        <f>IF('Pr_4.5'!AZ126&gt;0,'Pr_4.5'!AZ126,0)</f>
        <v>0.11089544030200001</v>
      </c>
      <c r="BA126">
        <f>IF('Pr_4.5'!BA126&gt;0,'Pr_4.5'!BA126,0)</f>
        <v>0.697803938736</v>
      </c>
      <c r="BB126">
        <f>IF('Pr_4.5'!BB126&gt;0,'Pr_4.5'!BB126,0)</f>
        <v>0.65693320954099998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f>IF('Pr_4.5'!D127&gt;0,'Pr_4.5'!D127,0)</f>
        <v>1.38693528643</v>
      </c>
      <c r="E127">
        <f>IF('Pr_4.5'!E127&gt;0,'Pr_4.5'!E127,0)</f>
        <v>0.125638851735</v>
      </c>
      <c r="F127">
        <f>IF('Pr_4.5'!F127&gt;0,'Pr_4.5'!F127,0)</f>
        <v>0.78131140355600004</v>
      </c>
      <c r="G127">
        <f>IF('Pr_4.5'!G127&gt;0,'Pr_4.5'!G127,0)</f>
        <v>0</v>
      </c>
      <c r="H127">
        <f>IF('Pr_4.5'!H127&gt;0,'Pr_4.5'!H127,0)</f>
        <v>0.25440066341399997</v>
      </c>
      <c r="I127">
        <f>IF('Pr_4.5'!I127&gt;0,'Pr_4.5'!I127,0)</f>
        <v>9.6288968095399996E-2</v>
      </c>
      <c r="J127">
        <f>IF('Pr_4.5'!J127&gt;0,'Pr_4.5'!J127,0)</f>
        <v>0.65608871773400002</v>
      </c>
      <c r="K127">
        <f>IF('Pr_4.5'!K127&gt;0,'Pr_4.5'!K127,0)</f>
        <v>0.97335891117700002</v>
      </c>
      <c r="L127">
        <f>IF('Pr_4.5'!L127&gt;0,'Pr_4.5'!L127,0)</f>
        <v>1.0442945988200001</v>
      </c>
      <c r="M127">
        <f>IF('Pr_4.5'!M127&gt;0,'Pr_4.5'!M127,0)</f>
        <v>0.2981381474</v>
      </c>
      <c r="N127">
        <f>IF('Pr_4.5'!N127&gt;0,'Pr_4.5'!N127,0)</f>
        <v>2.35352486689</v>
      </c>
      <c r="O127">
        <f>IF('Pr_4.5'!O127&gt;0,'Pr_4.5'!O127,0)</f>
        <v>0.495180605</v>
      </c>
      <c r="P127">
        <f>IF('Pr_4.5'!P127&gt;0,'Pr_4.5'!P127,0)</f>
        <v>0.91181585849299995</v>
      </c>
      <c r="Q127">
        <f>IF('Pr_4.5'!Q127&gt;0,'Pr_4.5'!Q127,0)</f>
        <v>1.44087821605</v>
      </c>
      <c r="R127">
        <f>IF('Pr_4.5'!R127&gt;0,'Pr_4.5'!R127,0)</f>
        <v>0</v>
      </c>
      <c r="S127">
        <f>IF('Pr_4.5'!S127&gt;0,'Pr_4.5'!S127,0)</f>
        <v>0.378905510961</v>
      </c>
      <c r="T127">
        <f>IF('Pr_4.5'!T127&gt;0,'Pr_4.5'!T127,0)</f>
        <v>0.96121195632800005</v>
      </c>
      <c r="U127">
        <f>IF('Pr_4.5'!U127&gt;0,'Pr_4.5'!U127,0)</f>
        <v>0.32729832706</v>
      </c>
      <c r="V127">
        <f>IF('Pr_4.5'!V127&gt;0,'Pr_4.5'!V127,0)</f>
        <v>0.55210832856500003</v>
      </c>
      <c r="W127">
        <f>IF('Pr_4.5'!W127&gt;0,'Pr_4.5'!W127,0)</f>
        <v>0.15271661255499999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f>IF('Pr_4.5'!AI127&gt;0,'Pr_4.5'!AI127,0)</f>
        <v>1.1695132753299999</v>
      </c>
      <c r="AJ127">
        <f>IF('Pr_4.5'!AJ127&gt;0,'Pr_4.5'!AJ127,0)</f>
        <v>0.25444506025000002</v>
      </c>
      <c r="AK127">
        <f>IF('Pr_4.5'!AK127&gt;0,'Pr_4.5'!AK127,0)</f>
        <v>0.59405065273199997</v>
      </c>
      <c r="AL127">
        <f>IF('Pr_4.5'!AL127&gt;0,'Pr_4.5'!AL127,0)</f>
        <v>0.145954874328</v>
      </c>
      <c r="AM127">
        <f>IF('Pr_4.5'!AM127&gt;0,'Pr_4.5'!AM127,0)</f>
        <v>0.366707849606</v>
      </c>
      <c r="AN127">
        <f>IF('Pr_4.5'!AN127&gt;0,'Pr_4.5'!AN127,0)</f>
        <v>1.1136317422899999</v>
      </c>
      <c r="AO127">
        <f>IF('Pr_4.5'!AO127&gt;0,'Pr_4.5'!AO127,0)</f>
        <v>0.67800298434499995</v>
      </c>
      <c r="AP127">
        <f>IF('Pr_4.5'!AP127&gt;0,'Pr_4.5'!AP127,0)</f>
        <v>1.47753996732</v>
      </c>
      <c r="AQ127">
        <f>IF('Pr_4.5'!AQ127&gt;0,'Pr_4.5'!AQ127,0)</f>
        <v>0.69461914189499996</v>
      </c>
      <c r="AR127">
        <f>IF('Pr_4.5'!AR127&gt;0,'Pr_4.5'!AR127,0)</f>
        <v>0.204137239542</v>
      </c>
      <c r="AS127">
        <f>IF('Pr_4.5'!AS127&gt;0,'Pr_4.5'!AS127,0)</f>
        <v>3.8693820898200002</v>
      </c>
      <c r="AT127">
        <f>IF('Pr_4.5'!AT127&gt;0,'Pr_4.5'!AT127,0)</f>
        <v>3.9865339753200002E-2</v>
      </c>
      <c r="AU127">
        <f>IF('Pr_4.5'!AU127&gt;0,'Pr_4.5'!AU127,0)</f>
        <v>1.3669798335800001</v>
      </c>
      <c r="AV127">
        <f>IF('Pr_4.5'!AV127&gt;0,'Pr_4.5'!AV127,0)</f>
        <v>1.50313629516</v>
      </c>
      <c r="AW127">
        <f>IF('Pr_4.5'!AW127&gt;0,'Pr_4.5'!AW127,0)</f>
        <v>0</v>
      </c>
      <c r="AX127">
        <f>IF('Pr_4.5'!AX127&gt;0,'Pr_4.5'!AX127,0)</f>
        <v>0.32057985664200001</v>
      </c>
      <c r="AY127">
        <f>IF('Pr_4.5'!AY127&gt;0,'Pr_4.5'!AY127,0)</f>
        <v>1.1867358184800001</v>
      </c>
      <c r="AZ127">
        <f>IF('Pr_4.5'!AZ127&gt;0,'Pr_4.5'!AZ127,0)</f>
        <v>0.58900960037500005</v>
      </c>
      <c r="BA127">
        <f>IF('Pr_4.5'!BA127&gt;0,'Pr_4.5'!BA127,0)</f>
        <v>0.44539548758699998</v>
      </c>
      <c r="BB127">
        <f>IF('Pr_4.5'!BB127&gt;0,'Pr_4.5'!BB127,0)</f>
        <v>9.2020369612899999E-2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f>IF('Pr_4.5'!D128&gt;0,'Pr_4.5'!D128,0)</f>
        <v>0.84039805968100001</v>
      </c>
      <c r="E128">
        <f>IF('Pr_4.5'!E128&gt;0,'Pr_4.5'!E128,0)</f>
        <v>0.225953986661</v>
      </c>
      <c r="F128">
        <f>IF('Pr_4.5'!F128&gt;0,'Pr_4.5'!F128,0)</f>
        <v>0.50161789377800003</v>
      </c>
      <c r="G128">
        <f>IF('Pr_4.5'!G128&gt;0,'Pr_4.5'!G128,0)</f>
        <v>0</v>
      </c>
      <c r="H128">
        <f>IF('Pr_4.5'!H128&gt;0,'Pr_4.5'!H128,0)</f>
        <v>0.229238152591</v>
      </c>
      <c r="I128">
        <f>IF('Pr_4.5'!I128&gt;0,'Pr_4.5'!I128,0)</f>
        <v>0</v>
      </c>
      <c r="J128">
        <f>IF('Pr_4.5'!J128&gt;0,'Pr_4.5'!J128,0)</f>
        <v>0.61716567803199995</v>
      </c>
      <c r="K128">
        <f>IF('Pr_4.5'!K128&gt;0,'Pr_4.5'!K128,0)</f>
        <v>0.89729214177600003</v>
      </c>
      <c r="L128">
        <f>IF('Pr_4.5'!L128&gt;0,'Pr_4.5'!L128,0)</f>
        <v>1.2564160252000001</v>
      </c>
      <c r="M128">
        <f>IF('Pr_4.5'!M128&gt;0,'Pr_4.5'!M128,0)</f>
        <v>1.0328106960900001</v>
      </c>
      <c r="N128">
        <f>IF('Pr_4.5'!N128&gt;0,'Pr_4.5'!N128,0)</f>
        <v>3.6996432176399998</v>
      </c>
      <c r="O128">
        <f>IF('Pr_4.5'!O128&gt;0,'Pr_4.5'!O128,0)</f>
        <v>0.246401088804</v>
      </c>
      <c r="P128">
        <f>IF('Pr_4.5'!P128&gt;0,'Pr_4.5'!P128,0)</f>
        <v>0.92489644031700002</v>
      </c>
      <c r="Q128">
        <f>IF('Pr_4.5'!Q128&gt;0,'Pr_4.5'!Q128,0)</f>
        <v>1.2101785816799999</v>
      </c>
      <c r="R128">
        <f>IF('Pr_4.5'!R128&gt;0,'Pr_4.5'!R128,0)</f>
        <v>0.20055769534199999</v>
      </c>
      <c r="S128">
        <f>IF('Pr_4.5'!S128&gt;0,'Pr_4.5'!S128,0)</f>
        <v>0.340945119194</v>
      </c>
      <c r="T128">
        <f>IF('Pr_4.5'!T128&gt;0,'Pr_4.5'!T128,0)</f>
        <v>0.91108114599800005</v>
      </c>
      <c r="U128">
        <f>IF('Pr_4.5'!U128&gt;0,'Pr_4.5'!U128,0)</f>
        <v>0.78697655779499998</v>
      </c>
      <c r="V128">
        <f>IF('Pr_4.5'!V128&gt;0,'Pr_4.5'!V128,0)</f>
        <v>0.55669642659600005</v>
      </c>
      <c r="W128">
        <f>IF('Pr_4.5'!W128&gt;0,'Pr_4.5'!W128,0)</f>
        <v>0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f>IF('Pr_4.5'!AI128&gt;0,'Pr_4.5'!AI128,0)</f>
        <v>0.86106164204699998</v>
      </c>
      <c r="AJ128">
        <f>IF('Pr_4.5'!AJ128&gt;0,'Pr_4.5'!AJ128,0)</f>
        <v>0.44779918309599998</v>
      </c>
      <c r="AK128">
        <f>IF('Pr_4.5'!AK128&gt;0,'Pr_4.5'!AK128,0)</f>
        <v>0.40848862560999999</v>
      </c>
      <c r="AL128">
        <f>IF('Pr_4.5'!AL128&gt;0,'Pr_4.5'!AL128,0)</f>
        <v>0.31084124708499999</v>
      </c>
      <c r="AM128">
        <f>IF('Pr_4.5'!AM128&gt;0,'Pr_4.5'!AM128,0)</f>
        <v>0.32991370501299999</v>
      </c>
      <c r="AN128">
        <f>IF('Pr_4.5'!AN128&gt;0,'Pr_4.5'!AN128,0)</f>
        <v>0.465829139951</v>
      </c>
      <c r="AO128">
        <f>IF('Pr_4.5'!AO128&gt;0,'Pr_4.5'!AO128,0)</f>
        <v>0.63806414688699997</v>
      </c>
      <c r="AP128">
        <f>IF('Pr_4.5'!AP128&gt;0,'Pr_4.5'!AP128,0)</f>
        <v>1.3061111406899999</v>
      </c>
      <c r="AQ128">
        <f>IF('Pr_4.5'!AQ128&gt;0,'Pr_4.5'!AQ128,0)</f>
        <v>0.93303327028399996</v>
      </c>
      <c r="AR128">
        <f>IF('Pr_4.5'!AR128&gt;0,'Pr_4.5'!AR128,0)</f>
        <v>0.30388871441199999</v>
      </c>
      <c r="AS128">
        <f>IF('Pr_4.5'!AS128&gt;0,'Pr_4.5'!AS128,0)</f>
        <v>4.7325769721300004</v>
      </c>
      <c r="AT128">
        <f>IF('Pr_4.5'!AT128&gt;0,'Pr_4.5'!AT128,0)</f>
        <v>0.182684630864</v>
      </c>
      <c r="AU128">
        <f>IF('Pr_4.5'!AU128&gt;0,'Pr_4.5'!AU128,0)</f>
        <v>1.1963960687099999</v>
      </c>
      <c r="AV128">
        <f>IF('Pr_4.5'!AV128&gt;0,'Pr_4.5'!AV128,0)</f>
        <v>1.3146048782999999</v>
      </c>
      <c r="AW128">
        <f>IF('Pr_4.5'!AW128&gt;0,'Pr_4.5'!AW128,0)</f>
        <v>0</v>
      </c>
      <c r="AX128">
        <f>IF('Pr_4.5'!AX128&gt;0,'Pr_4.5'!AX128,0)</f>
        <v>0.320935535243</v>
      </c>
      <c r="AY128">
        <f>IF('Pr_4.5'!AY128&gt;0,'Pr_4.5'!AY128,0)</f>
        <v>1.4262864529099999</v>
      </c>
      <c r="AZ128">
        <f>IF('Pr_4.5'!AZ128&gt;0,'Pr_4.5'!AZ128,0)</f>
        <v>1.3825833679399999</v>
      </c>
      <c r="BA128">
        <f>IF('Pr_4.5'!BA128&gt;0,'Pr_4.5'!BA128,0)</f>
        <v>0.462719162475</v>
      </c>
      <c r="BB128">
        <f>IF('Pr_4.5'!BB128&gt;0,'Pr_4.5'!BB128,0)</f>
        <v>0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f>IF('Pr_4.5'!D129&gt;0,'Pr_4.5'!D129,0)</f>
        <v>0.62236279851499998</v>
      </c>
      <c r="E129">
        <f>IF('Pr_4.5'!E129&gt;0,'Pr_4.5'!E129,0)</f>
        <v>0.29069258546299998</v>
      </c>
      <c r="F129">
        <f>IF('Pr_4.5'!F129&gt;0,'Pr_4.5'!F129,0)</f>
        <v>0.53817297606900005</v>
      </c>
      <c r="G129">
        <f>IF('Pr_4.5'!G129&gt;0,'Pr_4.5'!G129,0)</f>
        <v>0</v>
      </c>
      <c r="H129">
        <f>IF('Pr_4.5'!H129&gt;0,'Pr_4.5'!H129,0)</f>
        <v>0.29992623149999997</v>
      </c>
      <c r="I129">
        <f>IF('Pr_4.5'!I129&gt;0,'Pr_4.5'!I129,0)</f>
        <v>0.206265366625</v>
      </c>
      <c r="J129">
        <f>IF('Pr_4.5'!J129&gt;0,'Pr_4.5'!J129,0)</f>
        <v>0.81623780142199998</v>
      </c>
      <c r="K129">
        <f>IF('Pr_4.5'!K129&gt;0,'Pr_4.5'!K129,0)</f>
        <v>0.89291281788400001</v>
      </c>
      <c r="L129">
        <f>IF('Pr_4.5'!L129&gt;0,'Pr_4.5'!L129,0)</f>
        <v>1.1773503788099999</v>
      </c>
      <c r="M129">
        <f>IF('Pr_4.5'!M129&gt;0,'Pr_4.5'!M129,0)</f>
        <v>0.45126058455500001</v>
      </c>
      <c r="N129">
        <f>IF('Pr_4.5'!N129&gt;0,'Pr_4.5'!N129,0)</f>
        <v>2.6574656733099999</v>
      </c>
      <c r="O129">
        <f>IF('Pr_4.5'!O129&gt;0,'Pr_4.5'!O129,0)</f>
        <v>0.43719192181900002</v>
      </c>
      <c r="P129">
        <f>IF('Pr_4.5'!P129&gt;0,'Pr_4.5'!P129,0)</f>
        <v>0.91594054504300004</v>
      </c>
      <c r="Q129">
        <f>IF('Pr_4.5'!Q129&gt;0,'Pr_4.5'!Q129,0)</f>
        <v>1.1737032277799999</v>
      </c>
      <c r="R129">
        <f>IF('Pr_4.5'!R129&gt;0,'Pr_4.5'!R129,0)</f>
        <v>1.0413820383999999E-2</v>
      </c>
      <c r="S129">
        <f>IF('Pr_4.5'!S129&gt;0,'Pr_4.5'!S129,0)</f>
        <v>0.269597133037</v>
      </c>
      <c r="T129">
        <f>IF('Pr_4.5'!T129&gt;0,'Pr_4.5'!T129,0)</f>
        <v>0.98263815768899998</v>
      </c>
      <c r="U129">
        <f>IF('Pr_4.5'!U129&gt;0,'Pr_4.5'!U129,0)</f>
        <v>0.41018203624600003</v>
      </c>
      <c r="V129">
        <f>IF('Pr_4.5'!V129&gt;0,'Pr_4.5'!V129,0)</f>
        <v>0.69182130413999998</v>
      </c>
      <c r="W129">
        <f>IF('Pr_4.5'!W129&gt;0,'Pr_4.5'!W129,0)</f>
        <v>0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f>IF('Pr_4.5'!AI129&gt;0,'Pr_4.5'!AI129,0)</f>
        <v>0.64903690811299997</v>
      </c>
      <c r="AJ129">
        <f>IF('Pr_4.5'!AJ129&gt;0,'Pr_4.5'!AJ129,0)</f>
        <v>0.70911150197499995</v>
      </c>
      <c r="AK129">
        <f>IF('Pr_4.5'!AK129&gt;0,'Pr_4.5'!AK129,0)</f>
        <v>0.46642348198099998</v>
      </c>
      <c r="AL129">
        <f>IF('Pr_4.5'!AL129&gt;0,'Pr_4.5'!AL129,0)</f>
        <v>0</v>
      </c>
      <c r="AM129">
        <f>IF('Pr_4.5'!AM129&gt;0,'Pr_4.5'!AM129,0)</f>
        <v>0.23247983357900001</v>
      </c>
      <c r="AN129">
        <f>IF('Pr_4.5'!AN129&gt;0,'Pr_4.5'!AN129,0)</f>
        <v>0.88314124744099998</v>
      </c>
      <c r="AO129">
        <f>IF('Pr_4.5'!AO129&gt;0,'Pr_4.5'!AO129,0)</f>
        <v>0.90997834226999996</v>
      </c>
      <c r="AP129">
        <f>IF('Pr_4.5'!AP129&gt;0,'Pr_4.5'!AP129,0)</f>
        <v>1.08172852794</v>
      </c>
      <c r="AQ129">
        <f>IF('Pr_4.5'!AQ129&gt;0,'Pr_4.5'!AQ129,0)</f>
        <v>1.2043207279100001</v>
      </c>
      <c r="AR129">
        <f>IF('Pr_4.5'!AR129&gt;0,'Pr_4.5'!AR129,0)</f>
        <v>0.40566457544700002</v>
      </c>
      <c r="AS129">
        <f>IF('Pr_4.5'!AS129&gt;0,'Pr_4.5'!AS129,0)</f>
        <v>3.6376285776700001</v>
      </c>
      <c r="AT129">
        <f>IF('Pr_4.5'!AT129&gt;0,'Pr_4.5'!AT129,0)</f>
        <v>0.27913715427399999</v>
      </c>
      <c r="AU129">
        <f>IF('Pr_4.5'!AU129&gt;0,'Pr_4.5'!AU129,0)</f>
        <v>0.99178697543399996</v>
      </c>
      <c r="AV129">
        <f>IF('Pr_4.5'!AV129&gt;0,'Pr_4.5'!AV129,0)</f>
        <v>1.1612049872500001</v>
      </c>
      <c r="AW129">
        <f>IF('Pr_4.5'!AW129&gt;0,'Pr_4.5'!AW129,0)</f>
        <v>0</v>
      </c>
      <c r="AX129">
        <f>IF('Pr_4.5'!AX129&gt;0,'Pr_4.5'!AX129,0)</f>
        <v>0.30647354546299999</v>
      </c>
      <c r="AY129">
        <f>IF('Pr_4.5'!AY129&gt;0,'Pr_4.5'!AY129,0)</f>
        <v>1.20878651315</v>
      </c>
      <c r="AZ129">
        <f>IF('Pr_4.5'!AZ129&gt;0,'Pr_4.5'!AZ129,0)</f>
        <v>1.0247416031500001</v>
      </c>
      <c r="BA129">
        <f>IF('Pr_4.5'!BA129&gt;0,'Pr_4.5'!BA129,0)</f>
        <v>0.12360634127300001</v>
      </c>
      <c r="BB129">
        <f>IF('Pr_4.5'!BB129&gt;0,'Pr_4.5'!BB129,0)</f>
        <v>0.12593413481499999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f>IF('Pr_4.5'!D130&gt;0,'Pr_4.5'!D130,0)</f>
        <v>1.0121843446900001</v>
      </c>
      <c r="E130">
        <f>IF('Pr_4.5'!E130&gt;0,'Pr_4.5'!E130,0)</f>
        <v>0.345192633267</v>
      </c>
      <c r="F130">
        <f>IF('Pr_4.5'!F130&gt;0,'Pr_4.5'!F130,0)</f>
        <v>0.54882485864800001</v>
      </c>
      <c r="G130">
        <f>IF('Pr_4.5'!G130&gt;0,'Pr_4.5'!G130,0)</f>
        <v>0</v>
      </c>
      <c r="H130">
        <f>IF('Pr_4.5'!H130&gt;0,'Pr_4.5'!H130,0)</f>
        <v>0.236362100027</v>
      </c>
      <c r="I130">
        <f>IF('Pr_4.5'!I130&gt;0,'Pr_4.5'!I130,0)</f>
        <v>0.118598554292</v>
      </c>
      <c r="J130">
        <f>IF('Pr_4.5'!J130&gt;0,'Pr_4.5'!J130,0)</f>
        <v>0.82197755079699997</v>
      </c>
      <c r="K130">
        <f>IF('Pr_4.5'!K130&gt;0,'Pr_4.5'!K130,0)</f>
        <v>0.89494767841300005</v>
      </c>
      <c r="L130">
        <f>IF('Pr_4.5'!L130&gt;0,'Pr_4.5'!L130,0)</f>
        <v>1.16979686636</v>
      </c>
      <c r="M130">
        <f>IF('Pr_4.5'!M130&gt;0,'Pr_4.5'!M130,0)</f>
        <v>0</v>
      </c>
      <c r="N130">
        <f>IF('Pr_4.5'!N130&gt;0,'Pr_4.5'!N130,0)</f>
        <v>2.2448383279100002</v>
      </c>
      <c r="O130">
        <f>IF('Pr_4.5'!O130&gt;0,'Pr_4.5'!O130,0)</f>
        <v>0.117949572628</v>
      </c>
      <c r="P130">
        <f>IF('Pr_4.5'!P130&gt;0,'Pr_4.5'!P130,0)</f>
        <v>0.91627734931000004</v>
      </c>
      <c r="Q130">
        <f>IF('Pr_4.5'!Q130&gt;0,'Pr_4.5'!Q130,0)</f>
        <v>1.1807854193</v>
      </c>
      <c r="R130">
        <f>IF('Pr_4.5'!R130&gt;0,'Pr_4.5'!R130,0)</f>
        <v>0</v>
      </c>
      <c r="S130">
        <f>IF('Pr_4.5'!S130&gt;0,'Pr_4.5'!S130,0)</f>
        <v>0.30739601287000001</v>
      </c>
      <c r="T130">
        <f>IF('Pr_4.5'!T130&gt;0,'Pr_4.5'!T130,0)</f>
        <v>1.17623903694</v>
      </c>
      <c r="U130">
        <f>IF('Pr_4.5'!U130&gt;0,'Pr_4.5'!U130,0)</f>
        <v>0.18491979757400001</v>
      </c>
      <c r="V130">
        <f>IF('Pr_4.5'!V130&gt;0,'Pr_4.5'!V130,0)</f>
        <v>0.55497242499499999</v>
      </c>
      <c r="W130">
        <f>IF('Pr_4.5'!W130&gt;0,'Pr_4.5'!W130,0)</f>
        <v>0.65968745089000003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f>IF('Pr_4.5'!AI130&gt;0,'Pr_4.5'!AI130,0)</f>
        <v>0.81497779833899997</v>
      </c>
      <c r="AJ130">
        <f>IF('Pr_4.5'!AJ130&gt;0,'Pr_4.5'!AJ130,0)</f>
        <v>0.62034564595399999</v>
      </c>
      <c r="AK130">
        <f>IF('Pr_4.5'!AK130&gt;0,'Pr_4.5'!AK130,0)</f>
        <v>0.64766656410900003</v>
      </c>
      <c r="AL130">
        <f>IF('Pr_4.5'!AL130&gt;0,'Pr_4.5'!AL130,0)</f>
        <v>0</v>
      </c>
      <c r="AM130">
        <f>IF('Pr_4.5'!AM130&gt;0,'Pr_4.5'!AM130,0)</f>
        <v>0.29519448493700001</v>
      </c>
      <c r="AN130">
        <f>IF('Pr_4.5'!AN130&gt;0,'Pr_4.5'!AN130,0)</f>
        <v>0.66770022918399996</v>
      </c>
      <c r="AO130">
        <f>IF('Pr_4.5'!AO130&gt;0,'Pr_4.5'!AO130,0)</f>
        <v>0.73493658848800003</v>
      </c>
      <c r="AP130">
        <f>IF('Pr_4.5'!AP130&gt;0,'Pr_4.5'!AP130,0)</f>
        <v>1.0515231207</v>
      </c>
      <c r="AQ130">
        <f>IF('Pr_4.5'!AQ130&gt;0,'Pr_4.5'!AQ130,0)</f>
        <v>0.87820226774599996</v>
      </c>
      <c r="AR130">
        <f>IF('Pr_4.5'!AR130&gt;0,'Pr_4.5'!AR130,0)</f>
        <v>0</v>
      </c>
      <c r="AS130">
        <f>IF('Pr_4.5'!AS130&gt;0,'Pr_4.5'!AS130,0)</f>
        <v>3.5465578301799998</v>
      </c>
      <c r="AT130">
        <f>IF('Pr_4.5'!AT130&gt;0,'Pr_4.5'!AT130,0)</f>
        <v>6.8441953272300002E-2</v>
      </c>
      <c r="AU130">
        <f>IF('Pr_4.5'!AU130&gt;0,'Pr_4.5'!AU130,0)</f>
        <v>0.91424543989899998</v>
      </c>
      <c r="AV130">
        <f>IF('Pr_4.5'!AV130&gt;0,'Pr_4.5'!AV130,0)</f>
        <v>1.1537225666199999</v>
      </c>
      <c r="AW130">
        <f>IF('Pr_4.5'!AW130&gt;0,'Pr_4.5'!AW130,0)</f>
        <v>0</v>
      </c>
      <c r="AX130">
        <f>IF('Pr_4.5'!AX130&gt;0,'Pr_4.5'!AX130,0)</f>
        <v>0.44991298410199998</v>
      </c>
      <c r="AY130">
        <f>IF('Pr_4.5'!AY130&gt;0,'Pr_4.5'!AY130,0)</f>
        <v>1.00656930858</v>
      </c>
      <c r="AZ130">
        <f>IF('Pr_4.5'!AZ130&gt;0,'Pr_4.5'!AZ130,0)</f>
        <v>0.44924736880100002</v>
      </c>
      <c r="BA130">
        <f>IF('Pr_4.5'!BA130&gt;0,'Pr_4.5'!BA130,0)</f>
        <v>2.7240672208899998E-2</v>
      </c>
      <c r="BB130">
        <f>IF('Pr_4.5'!BB130&gt;0,'Pr_4.5'!BB130,0)</f>
        <v>0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f>IF('Pr_4.5'!D131&gt;0,'Pr_4.5'!D131,0)</f>
        <v>0.80737127872299996</v>
      </c>
      <c r="E131">
        <f>IF('Pr_4.5'!E131&gt;0,'Pr_4.5'!E131,0)</f>
        <v>0.13961433010400001</v>
      </c>
      <c r="F131">
        <f>IF('Pr_4.5'!F131&gt;0,'Pr_4.5'!F131,0)</f>
        <v>0.67667295941899996</v>
      </c>
      <c r="G131">
        <f>IF('Pr_4.5'!G131&gt;0,'Pr_4.5'!G131,0)</f>
        <v>0</v>
      </c>
      <c r="H131">
        <f>IF('Pr_4.5'!H131&gt;0,'Pr_4.5'!H131,0)</f>
        <v>0.26366087792600001</v>
      </c>
      <c r="I131">
        <f>IF('Pr_4.5'!I131&gt;0,'Pr_4.5'!I131,0)</f>
        <v>0.33315376985099998</v>
      </c>
      <c r="J131">
        <f>IF('Pr_4.5'!J131&gt;0,'Pr_4.5'!J131,0)</f>
        <v>0.91996907283499996</v>
      </c>
      <c r="K131">
        <f>IF('Pr_4.5'!K131&gt;0,'Pr_4.5'!K131,0)</f>
        <v>0.95985147339599997</v>
      </c>
      <c r="L131">
        <f>IF('Pr_4.5'!L131&gt;0,'Pr_4.5'!L131,0)</f>
        <v>1.4931839258299999</v>
      </c>
      <c r="M131">
        <f>IF('Pr_4.5'!M131&gt;0,'Pr_4.5'!M131,0)</f>
        <v>2.6639746903499999E-2</v>
      </c>
      <c r="N131">
        <f>IF('Pr_4.5'!N131&gt;0,'Pr_4.5'!N131,0)</f>
        <v>2.4168303012600001</v>
      </c>
      <c r="O131">
        <f>IF('Pr_4.5'!O131&gt;0,'Pr_4.5'!O131,0)</f>
        <v>0</v>
      </c>
      <c r="P131">
        <f>IF('Pr_4.5'!P131&gt;0,'Pr_4.5'!P131,0)</f>
        <v>0.902634667936</v>
      </c>
      <c r="Q131">
        <f>IF('Pr_4.5'!Q131&gt;0,'Pr_4.5'!Q131,0)</f>
        <v>1.16323732131</v>
      </c>
      <c r="R131">
        <f>IF('Pr_4.5'!R131&gt;0,'Pr_4.5'!R131,0)</f>
        <v>0</v>
      </c>
      <c r="S131">
        <f>IF('Pr_4.5'!S131&gt;0,'Pr_4.5'!S131,0)</f>
        <v>0.37985010391500001</v>
      </c>
      <c r="T131">
        <f>IF('Pr_4.5'!T131&gt;0,'Pr_4.5'!T131,0)</f>
        <v>1.3655777096699999</v>
      </c>
      <c r="U131">
        <f>IF('Pr_4.5'!U131&gt;0,'Pr_4.5'!U131,0)</f>
        <v>3.1265158467699998E-2</v>
      </c>
      <c r="V131">
        <f>IF('Pr_4.5'!V131&gt;0,'Pr_4.5'!V131,0)</f>
        <v>1.4908308180800001</v>
      </c>
      <c r="W131">
        <f>IF('Pr_4.5'!W131&gt;0,'Pr_4.5'!W131,0)</f>
        <v>0.54014992811999996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f>IF('Pr_4.5'!AI131&gt;0,'Pr_4.5'!AI131,0)</f>
        <v>0.80095769500900005</v>
      </c>
      <c r="AJ131">
        <f>IF('Pr_4.5'!AJ131&gt;0,'Pr_4.5'!AJ131,0)</f>
        <v>0.76042223128800002</v>
      </c>
      <c r="AK131">
        <f>IF('Pr_4.5'!AK131&gt;0,'Pr_4.5'!AK131,0)</f>
        <v>0.71839085778400003</v>
      </c>
      <c r="AL131">
        <f>IF('Pr_4.5'!AL131&gt;0,'Pr_4.5'!AL131,0)</f>
        <v>0</v>
      </c>
      <c r="AM131">
        <f>IF('Pr_4.5'!AM131&gt;0,'Pr_4.5'!AM131,0)</f>
        <v>0.31981004875300001</v>
      </c>
      <c r="AN131">
        <f>IF('Pr_4.5'!AN131&gt;0,'Pr_4.5'!AN131,0)</f>
        <v>0.87371697425899997</v>
      </c>
      <c r="AO131">
        <f>IF('Pr_4.5'!AO131&gt;0,'Pr_4.5'!AO131,0)</f>
        <v>1.32540994684</v>
      </c>
      <c r="AP131">
        <f>IF('Pr_4.5'!AP131&gt;0,'Pr_4.5'!AP131,0)</f>
        <v>0.97401706861799997</v>
      </c>
      <c r="AQ131">
        <f>IF('Pr_4.5'!AQ131&gt;0,'Pr_4.5'!AQ131,0)</f>
        <v>1.80984813322</v>
      </c>
      <c r="AR131">
        <f>IF('Pr_4.5'!AR131&gt;0,'Pr_4.5'!AR131,0)</f>
        <v>0</v>
      </c>
      <c r="AS131">
        <f>IF('Pr_4.5'!AS131&gt;0,'Pr_4.5'!AS131,0)</f>
        <v>2.70786202156</v>
      </c>
      <c r="AT131">
        <f>IF('Pr_4.5'!AT131&gt;0,'Pr_4.5'!AT131,0)</f>
        <v>0</v>
      </c>
      <c r="AU131">
        <f>IF('Pr_4.5'!AU131&gt;0,'Pr_4.5'!AU131,0)</f>
        <v>0.92546405305299995</v>
      </c>
      <c r="AV131">
        <f>IF('Pr_4.5'!AV131&gt;0,'Pr_4.5'!AV131,0)</f>
        <v>1.13828337055</v>
      </c>
      <c r="AW131">
        <f>IF('Pr_4.5'!AW131&gt;0,'Pr_4.5'!AW131,0)</f>
        <v>0</v>
      </c>
      <c r="AX131">
        <f>IF('Pr_4.5'!AX131&gt;0,'Pr_4.5'!AX131,0)</f>
        <v>0.33199221949000002</v>
      </c>
      <c r="AY131">
        <f>IF('Pr_4.5'!AY131&gt;0,'Pr_4.5'!AY131,0)</f>
        <v>1.4692826086499999</v>
      </c>
      <c r="AZ131">
        <f>IF('Pr_4.5'!AZ131&gt;0,'Pr_4.5'!AZ131,0)</f>
        <v>0.49299871924499999</v>
      </c>
      <c r="BA131">
        <f>IF('Pr_4.5'!BA131&gt;0,'Pr_4.5'!BA131,0)</f>
        <v>0.14164064827200001</v>
      </c>
      <c r="BB131">
        <f>IF('Pr_4.5'!BB131&gt;0,'Pr_4.5'!BB131,0)</f>
        <v>0.14094258971500001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f>IF('Pr_4.5'!D132&gt;0,'Pr_4.5'!D132,0)</f>
        <v>0.60184472903700004</v>
      </c>
      <c r="E132">
        <f>IF('Pr_4.5'!E132&gt;0,'Pr_4.5'!E132,0)</f>
        <v>0.25537709711599998</v>
      </c>
      <c r="F132">
        <f>IF('Pr_4.5'!F132&gt;0,'Pr_4.5'!F132,0)</f>
        <v>0.44018475340000002</v>
      </c>
      <c r="G132">
        <f>IF('Pr_4.5'!G132&gt;0,'Pr_4.5'!G132,0)</f>
        <v>0</v>
      </c>
      <c r="H132">
        <f>IF('Pr_4.5'!H132&gt;0,'Pr_4.5'!H132,0)</f>
        <v>0.201979565252</v>
      </c>
      <c r="I132">
        <f>IF('Pr_4.5'!I132&gt;0,'Pr_4.5'!I132,0)</f>
        <v>0.653122916168</v>
      </c>
      <c r="J132">
        <f>IF('Pr_4.5'!J132&gt;0,'Pr_4.5'!J132,0)</f>
        <v>0.94788604862000003</v>
      </c>
      <c r="K132">
        <f>IF('Pr_4.5'!K132&gt;0,'Pr_4.5'!K132,0)</f>
        <v>0.87974563361799996</v>
      </c>
      <c r="L132">
        <f>IF('Pr_4.5'!L132&gt;0,'Pr_4.5'!L132,0)</f>
        <v>0.97884617240799998</v>
      </c>
      <c r="M132">
        <f>IF('Pr_4.5'!M132&gt;0,'Pr_4.5'!M132,0)</f>
        <v>3.8129727896400001E-3</v>
      </c>
      <c r="N132">
        <f>IF('Pr_4.5'!N132&gt;0,'Pr_4.5'!N132,0)</f>
        <v>0.933954209438</v>
      </c>
      <c r="O132">
        <f>IF('Pr_4.5'!O132&gt;0,'Pr_4.5'!O132,0)</f>
        <v>1.17111230482E-2</v>
      </c>
      <c r="P132">
        <f>IF('Pr_4.5'!P132&gt;0,'Pr_4.5'!P132,0)</f>
        <v>0.94087653517799996</v>
      </c>
      <c r="Q132">
        <f>IF('Pr_4.5'!Q132&gt;0,'Pr_4.5'!Q132,0)</f>
        <v>1.2593925665200001</v>
      </c>
      <c r="R132">
        <f>IF('Pr_4.5'!R132&gt;0,'Pr_4.5'!R132,0)</f>
        <v>3.0180007323E-3</v>
      </c>
      <c r="S132">
        <f>IF('Pr_4.5'!S132&gt;0,'Pr_4.5'!S132,0)</f>
        <v>0.27472723314199998</v>
      </c>
      <c r="T132">
        <f>IF('Pr_4.5'!T132&gt;0,'Pr_4.5'!T132,0)</f>
        <v>1.3343852196699999</v>
      </c>
      <c r="U132">
        <f>IF('Pr_4.5'!U132&gt;0,'Pr_4.5'!U132,0)</f>
        <v>3.9833229390400002E-2</v>
      </c>
      <c r="V132">
        <f>IF('Pr_4.5'!V132&gt;0,'Pr_4.5'!V132,0)</f>
        <v>0.31046984880299999</v>
      </c>
      <c r="W132">
        <f>IF('Pr_4.5'!W132&gt;0,'Pr_4.5'!W132,0)</f>
        <v>3.9064012602300002E-4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f>IF('Pr_4.5'!AI132&gt;0,'Pr_4.5'!AI132,0)</f>
        <v>0.61712196404200004</v>
      </c>
      <c r="AJ132">
        <f>IF('Pr_4.5'!AJ132&gt;0,'Pr_4.5'!AJ132,0)</f>
        <v>0.73641940915100002</v>
      </c>
      <c r="AK132">
        <f>IF('Pr_4.5'!AK132&gt;0,'Pr_4.5'!AK132,0)</f>
        <v>0.43242443435400002</v>
      </c>
      <c r="AL132">
        <f>IF('Pr_4.5'!AL132&gt;0,'Pr_4.5'!AL132,0)</f>
        <v>8.0623263681400006E-2</v>
      </c>
      <c r="AM132">
        <f>IF('Pr_4.5'!AM132&gt;0,'Pr_4.5'!AM132,0)</f>
        <v>0.17545601545</v>
      </c>
      <c r="AN132">
        <f>IF('Pr_4.5'!AN132&gt;0,'Pr_4.5'!AN132,0)</f>
        <v>0.60409261398299996</v>
      </c>
      <c r="AO132">
        <f>IF('Pr_4.5'!AO132&gt;0,'Pr_4.5'!AO132,0)</f>
        <v>1.6651340612700001</v>
      </c>
      <c r="AP132">
        <f>IF('Pr_4.5'!AP132&gt;0,'Pr_4.5'!AP132,0)</f>
        <v>0.96175795818800003</v>
      </c>
      <c r="AQ132">
        <f>IF('Pr_4.5'!AQ132&gt;0,'Pr_4.5'!AQ132,0)</f>
        <v>1.5605940739599999</v>
      </c>
      <c r="AR132">
        <f>IF('Pr_4.5'!AR132&gt;0,'Pr_4.5'!AR132,0)</f>
        <v>0</v>
      </c>
      <c r="AS132">
        <f>IF('Pr_4.5'!AS132&gt;0,'Pr_4.5'!AS132,0)</f>
        <v>4.1510844015300004</v>
      </c>
      <c r="AT132">
        <f>IF('Pr_4.5'!AT132&gt;0,'Pr_4.5'!AT132,0)</f>
        <v>0.30343157506899998</v>
      </c>
      <c r="AU132">
        <f>IF('Pr_4.5'!AU132&gt;0,'Pr_4.5'!AU132,0)</f>
        <v>0.91490051156700003</v>
      </c>
      <c r="AV132">
        <f>IF('Pr_4.5'!AV132&gt;0,'Pr_4.5'!AV132,0)</f>
        <v>1.1879350289099999</v>
      </c>
      <c r="AW132">
        <f>IF('Pr_4.5'!AW132&gt;0,'Pr_4.5'!AW132,0)</f>
        <v>5.79571980752E-2</v>
      </c>
      <c r="AX132">
        <f>IF('Pr_4.5'!AX132&gt;0,'Pr_4.5'!AX132,0)</f>
        <v>0.30325359334099999</v>
      </c>
      <c r="AY132">
        <f>IF('Pr_4.5'!AY132&gt;0,'Pr_4.5'!AY132,0)</f>
        <v>1.3057993013</v>
      </c>
      <c r="AZ132">
        <f>IF('Pr_4.5'!AZ132&gt;0,'Pr_4.5'!AZ132,0)</f>
        <v>0</v>
      </c>
      <c r="BA132">
        <f>IF('Pr_4.5'!BA132&gt;0,'Pr_4.5'!BA132,0)</f>
        <v>0.301156161358</v>
      </c>
      <c r="BB132">
        <f>IF('Pr_4.5'!BB132&gt;0,'Pr_4.5'!BB132,0)</f>
        <v>0.79034252999999999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f>IF('Pr_4.5'!D133&gt;0,'Pr_4.5'!D133,0)</f>
        <v>0.51649929742300005</v>
      </c>
      <c r="E133">
        <f>IF('Pr_4.5'!E133&gt;0,'Pr_4.5'!E133,0)</f>
        <v>0.19701599432399999</v>
      </c>
      <c r="F133">
        <f>IF('Pr_4.5'!F133&gt;0,'Pr_4.5'!F133,0)</f>
        <v>0.44541095284600002</v>
      </c>
      <c r="G133">
        <f>IF('Pr_4.5'!G133&gt;0,'Pr_4.5'!G133,0)</f>
        <v>0</v>
      </c>
      <c r="H133">
        <f>IF('Pr_4.5'!H133&gt;0,'Pr_4.5'!H133,0)</f>
        <v>0.30088728794000003</v>
      </c>
      <c r="I133">
        <f>IF('Pr_4.5'!I133&gt;0,'Pr_4.5'!I133,0)</f>
        <v>8.7735550656100003E-2</v>
      </c>
      <c r="J133">
        <f>IF('Pr_4.5'!J133&gt;0,'Pr_4.5'!J133,0)</f>
        <v>0.823225558626</v>
      </c>
      <c r="K133">
        <f>IF('Pr_4.5'!K133&gt;0,'Pr_4.5'!K133,0)</f>
        <v>0.83672861121800002</v>
      </c>
      <c r="L133">
        <f>IF('Pr_4.5'!L133&gt;0,'Pr_4.5'!L133,0)</f>
        <v>0.842030268172</v>
      </c>
      <c r="M133">
        <f>IF('Pr_4.5'!M133&gt;0,'Pr_4.5'!M133,0)</f>
        <v>7.9971271764200005E-2</v>
      </c>
      <c r="N133">
        <f>IF('Pr_4.5'!N133&gt;0,'Pr_4.5'!N133,0)</f>
        <v>1.3163367369800001</v>
      </c>
      <c r="O133">
        <f>IF('Pr_4.5'!O133&gt;0,'Pr_4.5'!O133,0)</f>
        <v>0.25188064560500001</v>
      </c>
      <c r="P133">
        <f>IF('Pr_4.5'!P133&gt;0,'Pr_4.5'!P133,0)</f>
        <v>1.39399015544</v>
      </c>
      <c r="Q133">
        <f>IF('Pr_4.5'!Q133&gt;0,'Pr_4.5'!Q133,0)</f>
        <v>1.32192012042</v>
      </c>
      <c r="R133">
        <f>IF('Pr_4.5'!R133&gt;0,'Pr_4.5'!R133,0)</f>
        <v>0.212899495898</v>
      </c>
      <c r="S133">
        <f>IF('Pr_4.5'!S133&gt;0,'Pr_4.5'!S133,0)</f>
        <v>0.25906020324500001</v>
      </c>
      <c r="T133">
        <f>IF('Pr_4.5'!T133&gt;0,'Pr_4.5'!T133,0)</f>
        <v>1.00546053329</v>
      </c>
      <c r="U133">
        <f>IF('Pr_4.5'!U133&gt;0,'Pr_4.5'!U133,0)</f>
        <v>0</v>
      </c>
      <c r="V133">
        <f>IF('Pr_4.5'!V133&gt;0,'Pr_4.5'!V133,0)</f>
        <v>0.229421474761</v>
      </c>
      <c r="W133">
        <f>IF('Pr_4.5'!W133&gt;0,'Pr_4.5'!W133,0)</f>
        <v>0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f>IF('Pr_4.5'!AI133&gt;0,'Pr_4.5'!AI133,0)</f>
        <v>0.49747908877500002</v>
      </c>
      <c r="AJ133">
        <f>IF('Pr_4.5'!AJ133&gt;0,'Pr_4.5'!AJ133,0)</f>
        <v>0.243652468255</v>
      </c>
      <c r="AK133">
        <f>IF('Pr_4.5'!AK133&gt;0,'Pr_4.5'!AK133,0)</f>
        <v>0.54325231819200004</v>
      </c>
      <c r="AL133">
        <f>IF('Pr_4.5'!AL133&gt;0,'Pr_4.5'!AL133,0)</f>
        <v>0.50404309523599999</v>
      </c>
      <c r="AM133">
        <f>IF('Pr_4.5'!AM133&gt;0,'Pr_4.5'!AM133,0)</f>
        <v>0.254096903032</v>
      </c>
      <c r="AN133">
        <f>IF('Pr_4.5'!AN133&gt;0,'Pr_4.5'!AN133,0)</f>
        <v>0.486186852457</v>
      </c>
      <c r="AO133">
        <f>IF('Pr_4.5'!AO133&gt;0,'Pr_4.5'!AO133,0)</f>
        <v>1.23545246981</v>
      </c>
      <c r="AP133">
        <f>IF('Pr_4.5'!AP133&gt;0,'Pr_4.5'!AP133,0)</f>
        <v>0.92531187930699998</v>
      </c>
      <c r="AQ133">
        <f>IF('Pr_4.5'!AQ133&gt;0,'Pr_4.5'!AQ133,0)</f>
        <v>0.67391184758300005</v>
      </c>
      <c r="AR133">
        <f>IF('Pr_4.5'!AR133&gt;0,'Pr_4.5'!AR133,0)</f>
        <v>2.2625912036799999E-2</v>
      </c>
      <c r="AS133">
        <f>IF('Pr_4.5'!AS133&gt;0,'Pr_4.5'!AS133,0)</f>
        <v>1.63512005958</v>
      </c>
      <c r="AT133">
        <f>IF('Pr_4.5'!AT133&gt;0,'Pr_4.5'!AT133,0)</f>
        <v>0.29852635081700002</v>
      </c>
      <c r="AU133">
        <f>IF('Pr_4.5'!AU133&gt;0,'Pr_4.5'!AU133,0)</f>
        <v>0.94185025718199999</v>
      </c>
      <c r="AV133">
        <f>IF('Pr_4.5'!AV133&gt;0,'Pr_4.5'!AV133,0)</f>
        <v>1.2532030280199999</v>
      </c>
      <c r="AW133">
        <f>IF('Pr_4.5'!AW133&gt;0,'Pr_4.5'!AW133,0)</f>
        <v>0.121233532228</v>
      </c>
      <c r="AX133">
        <f>IF('Pr_4.5'!AX133&gt;0,'Pr_4.5'!AX133,0)</f>
        <v>0.28757481092199999</v>
      </c>
      <c r="AY133">
        <f>IF('Pr_4.5'!AY133&gt;0,'Pr_4.5'!AY133,0)</f>
        <v>1.1047757204899999</v>
      </c>
      <c r="AZ133">
        <f>IF('Pr_4.5'!AZ133&gt;0,'Pr_4.5'!AZ133,0)</f>
        <v>1.11910337907</v>
      </c>
      <c r="BA133">
        <f>IF('Pr_4.5'!BA133&gt;0,'Pr_4.5'!BA133,0)</f>
        <v>0.385463453959</v>
      </c>
      <c r="BB133">
        <f>IF('Pr_4.5'!BB133&gt;0,'Pr_4.5'!BB133,0)</f>
        <v>0.47554701567699997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f>IF('Pr_4.5'!D134&gt;0,'Pr_4.5'!D134,0)</f>
        <v>0.47165709526799998</v>
      </c>
      <c r="E134">
        <f>IF('Pr_4.5'!E134&gt;0,'Pr_4.5'!E134,0)</f>
        <v>8.7477254137699995E-2</v>
      </c>
      <c r="F134">
        <f>IF('Pr_4.5'!F134&gt;0,'Pr_4.5'!F134,0)</f>
        <v>0.44819768233700003</v>
      </c>
      <c r="G134">
        <f>IF('Pr_4.5'!G134&gt;0,'Pr_4.5'!G134,0)</f>
        <v>0</v>
      </c>
      <c r="H134">
        <f>IF('Pr_4.5'!H134&gt;0,'Pr_4.5'!H134,0)</f>
        <v>0.380306575363</v>
      </c>
      <c r="I134">
        <f>IF('Pr_4.5'!I134&gt;0,'Pr_4.5'!I134,0)</f>
        <v>0</v>
      </c>
      <c r="J134">
        <f>IF('Pr_4.5'!J134&gt;0,'Pr_4.5'!J134,0)</f>
        <v>0.70934166706099999</v>
      </c>
      <c r="K134">
        <f>IF('Pr_4.5'!K134&gt;0,'Pr_4.5'!K134,0)</f>
        <v>0.89158653039000002</v>
      </c>
      <c r="L134">
        <f>IF('Pr_4.5'!L134&gt;0,'Pr_4.5'!L134,0)</f>
        <v>0.79493524693999995</v>
      </c>
      <c r="M134">
        <f>IF('Pr_4.5'!M134&gt;0,'Pr_4.5'!M134,0)</f>
        <v>0.44167064897899999</v>
      </c>
      <c r="N134">
        <f>IF('Pr_4.5'!N134&gt;0,'Pr_4.5'!N134,0)</f>
        <v>2.2852802489699999</v>
      </c>
      <c r="O134">
        <f>IF('Pr_4.5'!O134&gt;0,'Pr_4.5'!O134,0)</f>
        <v>0.28116227703800001</v>
      </c>
      <c r="P134">
        <f>IF('Pr_4.5'!P134&gt;0,'Pr_4.5'!P134,0)</f>
        <v>1.01491414645</v>
      </c>
      <c r="Q134">
        <f>IF('Pr_4.5'!Q134&gt;0,'Pr_4.5'!Q134,0)</f>
        <v>1.43229518639</v>
      </c>
      <c r="R134">
        <f>IF('Pr_4.5'!R134&gt;0,'Pr_4.5'!R134,0)</f>
        <v>0</v>
      </c>
      <c r="S134">
        <f>IF('Pr_4.5'!S134&gt;0,'Pr_4.5'!S134,0)</f>
        <v>0.246102726607</v>
      </c>
      <c r="T134">
        <f>IF('Pr_4.5'!T134&gt;0,'Pr_4.5'!T134,0)</f>
        <v>0.90054400800800005</v>
      </c>
      <c r="U134">
        <f>IF('Pr_4.5'!U134&gt;0,'Pr_4.5'!U134,0)</f>
        <v>0</v>
      </c>
      <c r="V134">
        <f>IF('Pr_4.5'!V134&gt;0,'Pr_4.5'!V134,0)</f>
        <v>0.56474573883199997</v>
      </c>
      <c r="W134">
        <f>IF('Pr_4.5'!W134&gt;0,'Pr_4.5'!W134,0)</f>
        <v>0.16835111321900001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f>IF('Pr_4.5'!AI134&gt;0,'Pr_4.5'!AI134,0)</f>
        <v>0.54208245558699997</v>
      </c>
      <c r="AJ134">
        <f>IF('Pr_4.5'!AJ134&gt;0,'Pr_4.5'!AJ134,0)</f>
        <v>0.153403624214</v>
      </c>
      <c r="AK134">
        <f>IF('Pr_4.5'!AK134&gt;0,'Pr_4.5'!AK134,0)</f>
        <v>0.546255216243</v>
      </c>
      <c r="AL134">
        <f>IF('Pr_4.5'!AL134&gt;0,'Pr_4.5'!AL134,0)</f>
        <v>0.22562229366700001</v>
      </c>
      <c r="AM134">
        <f>IF('Pr_4.5'!AM134&gt;0,'Pr_4.5'!AM134,0)</f>
        <v>0.38051377146999998</v>
      </c>
      <c r="AN134">
        <f>IF('Pr_4.5'!AN134&gt;0,'Pr_4.5'!AN134,0)</f>
        <v>0.30674466813700002</v>
      </c>
      <c r="AO134">
        <f>IF('Pr_4.5'!AO134&gt;0,'Pr_4.5'!AO134,0)</f>
        <v>0.73754420548699995</v>
      </c>
      <c r="AP134">
        <f>IF('Pr_4.5'!AP134&gt;0,'Pr_4.5'!AP134,0)</f>
        <v>1.03679734636</v>
      </c>
      <c r="AQ134">
        <f>IF('Pr_4.5'!AQ134&gt;0,'Pr_4.5'!AQ134,0)</f>
        <v>1.14311543599</v>
      </c>
      <c r="AR134">
        <f>IF('Pr_4.5'!AR134&gt;0,'Pr_4.5'!AR134,0)</f>
        <v>1.7550217640100001E-2</v>
      </c>
      <c r="AS134">
        <f>IF('Pr_4.5'!AS134&gt;0,'Pr_4.5'!AS134,0)</f>
        <v>1.00255522685</v>
      </c>
      <c r="AT134">
        <f>IF('Pr_4.5'!AT134&gt;0,'Pr_4.5'!AT134,0)</f>
        <v>0.225687148675</v>
      </c>
      <c r="AU134">
        <f>IF('Pr_4.5'!AU134&gt;0,'Pr_4.5'!AU134,0)</f>
        <v>1.0318828608099999</v>
      </c>
      <c r="AV134">
        <f>IF('Pr_4.5'!AV134&gt;0,'Pr_4.5'!AV134,0)</f>
        <v>1.27600506662</v>
      </c>
      <c r="AW134">
        <f>IF('Pr_4.5'!AW134&gt;0,'Pr_4.5'!AW134,0)</f>
        <v>0</v>
      </c>
      <c r="AX134">
        <f>IF('Pr_4.5'!AX134&gt;0,'Pr_4.5'!AX134,0)</f>
        <v>0.30584168000500001</v>
      </c>
      <c r="AY134">
        <f>IF('Pr_4.5'!AY134&gt;0,'Pr_4.5'!AY134,0)</f>
        <v>1.0241197390300001</v>
      </c>
      <c r="AZ134">
        <f>IF('Pr_4.5'!AZ134&gt;0,'Pr_4.5'!AZ134,0)</f>
        <v>0.53783441376999996</v>
      </c>
      <c r="BA134">
        <f>IF('Pr_4.5'!BA134&gt;0,'Pr_4.5'!BA134,0)</f>
        <v>9.6793640400300002E-2</v>
      </c>
      <c r="BB134">
        <f>IF('Pr_4.5'!BB134&gt;0,'Pr_4.5'!BB134,0)</f>
        <v>4.6468497566000001E-2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f>IF('Pr_4.5'!D135&gt;0,'Pr_4.5'!D135,0)</f>
        <v>0.52868559587599995</v>
      </c>
      <c r="E135">
        <f>IF('Pr_4.5'!E135&gt;0,'Pr_4.5'!E135,0)</f>
        <v>0.34008763544100001</v>
      </c>
      <c r="F135">
        <f>IF('Pr_4.5'!F135&gt;0,'Pr_4.5'!F135,0)</f>
        <v>0.428029031733</v>
      </c>
      <c r="G135">
        <f>IF('Pr_4.5'!G135&gt;0,'Pr_4.5'!G135,0)</f>
        <v>0</v>
      </c>
      <c r="H135">
        <f>IF('Pr_4.5'!H135&gt;0,'Pr_4.5'!H135,0)</f>
        <v>0.45848052651400001</v>
      </c>
      <c r="I135">
        <f>IF('Pr_4.5'!I135&gt;0,'Pr_4.5'!I135,0)</f>
        <v>0</v>
      </c>
      <c r="J135">
        <f>IF('Pr_4.5'!J135&gt;0,'Pr_4.5'!J135,0)</f>
        <v>0.67141945077999998</v>
      </c>
      <c r="K135">
        <f>IF('Pr_4.5'!K135&gt;0,'Pr_4.5'!K135,0)</f>
        <v>0.82503482169999998</v>
      </c>
      <c r="L135">
        <f>IF('Pr_4.5'!L135&gt;0,'Pr_4.5'!L135,0)</f>
        <v>0.72345730464500002</v>
      </c>
      <c r="M135">
        <f>IF('Pr_4.5'!M135&gt;0,'Pr_4.5'!M135,0)</f>
        <v>5.95007101686E-2</v>
      </c>
      <c r="N135">
        <f>IF('Pr_4.5'!N135&gt;0,'Pr_4.5'!N135,0)</f>
        <v>2.4491694117799998</v>
      </c>
      <c r="O135">
        <f>IF('Pr_4.5'!O135&gt;0,'Pr_4.5'!O135,0)</f>
        <v>0</v>
      </c>
      <c r="P135">
        <f>IF('Pr_4.5'!P135&gt;0,'Pr_4.5'!P135,0)</f>
        <v>1.6096034263900001</v>
      </c>
      <c r="Q135">
        <f>IF('Pr_4.5'!Q135&gt;0,'Pr_4.5'!Q135,0)</f>
        <v>1.5882092155500001</v>
      </c>
      <c r="R135">
        <f>IF('Pr_4.5'!R135&gt;0,'Pr_4.5'!R135,0)</f>
        <v>0</v>
      </c>
      <c r="S135">
        <f>IF('Pr_4.5'!S135&gt;0,'Pr_4.5'!S135,0)</f>
        <v>0.29474052454999999</v>
      </c>
      <c r="T135">
        <f>IF('Pr_4.5'!T135&gt;0,'Pr_4.5'!T135,0)</f>
        <v>1.09933296933</v>
      </c>
      <c r="U135">
        <f>IF('Pr_4.5'!U135&gt;0,'Pr_4.5'!U135,0)</f>
        <v>0.417161171868</v>
      </c>
      <c r="V135">
        <f>IF('Pr_4.5'!V135&gt;0,'Pr_4.5'!V135,0)</f>
        <v>0.45979258054599997</v>
      </c>
      <c r="W135">
        <f>IF('Pr_4.5'!W135&gt;0,'Pr_4.5'!W135,0)</f>
        <v>0.23585231516499999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f>IF('Pr_4.5'!AI135&gt;0,'Pr_4.5'!AI135,0)</f>
        <v>0.58051409390300002</v>
      </c>
      <c r="AJ135">
        <f>IF('Pr_4.5'!AJ135&gt;0,'Pr_4.5'!AJ135,0)</f>
        <v>0.147568032564</v>
      </c>
      <c r="AK135">
        <f>IF('Pr_4.5'!AK135&gt;0,'Pr_4.5'!AK135,0)</f>
        <v>0.67720461578799995</v>
      </c>
      <c r="AL135">
        <f>IF('Pr_4.5'!AL135&gt;0,'Pr_4.5'!AL135,0)</f>
        <v>0</v>
      </c>
      <c r="AM135">
        <f>IF('Pr_4.5'!AM135&gt;0,'Pr_4.5'!AM135,0)</f>
        <v>0.356324567521</v>
      </c>
      <c r="AN135">
        <f>IF('Pr_4.5'!AN135&gt;0,'Pr_4.5'!AN135,0)</f>
        <v>0.39933848680599998</v>
      </c>
      <c r="AO135">
        <f>IF('Pr_4.5'!AO135&gt;0,'Pr_4.5'!AO135,0)</f>
        <v>0.70614202369900003</v>
      </c>
      <c r="AP135">
        <f>IF('Pr_4.5'!AP135&gt;0,'Pr_4.5'!AP135,0)</f>
        <v>0.99589338527299998</v>
      </c>
      <c r="AQ135">
        <f>IF('Pr_4.5'!AQ135&gt;0,'Pr_4.5'!AQ135,0)</f>
        <v>0.78521900692900004</v>
      </c>
      <c r="AR135">
        <f>IF('Pr_4.5'!AR135&gt;0,'Pr_4.5'!AR135,0)</f>
        <v>0</v>
      </c>
      <c r="AS135">
        <f>IF('Pr_4.5'!AS135&gt;0,'Pr_4.5'!AS135,0)</f>
        <v>0.83200681026300005</v>
      </c>
      <c r="AT135">
        <f>IF('Pr_4.5'!AT135&gt;0,'Pr_4.5'!AT135,0)</f>
        <v>0</v>
      </c>
      <c r="AU135">
        <f>IF('Pr_4.5'!AU135&gt;0,'Pr_4.5'!AU135,0)</f>
        <v>1.0262494183099999</v>
      </c>
      <c r="AV135">
        <f>IF('Pr_4.5'!AV135&gt;0,'Pr_4.5'!AV135,0)</f>
        <v>1.3575212053300001</v>
      </c>
      <c r="AW135">
        <f>IF('Pr_4.5'!AW135&gt;0,'Pr_4.5'!AW135,0)</f>
        <v>0</v>
      </c>
      <c r="AX135">
        <f>IF('Pr_4.5'!AX135&gt;0,'Pr_4.5'!AX135,0)</f>
        <v>0.31976568663400001</v>
      </c>
      <c r="AY135">
        <f>IF('Pr_4.5'!AY135&gt;0,'Pr_4.5'!AY135,0)</f>
        <v>1.1771383337400001</v>
      </c>
      <c r="AZ135">
        <f>IF('Pr_4.5'!AZ135&gt;0,'Pr_4.5'!AZ135,0)</f>
        <v>0.106595003008</v>
      </c>
      <c r="BA135">
        <f>IF('Pr_4.5'!BA135&gt;0,'Pr_4.5'!BA135,0)</f>
        <v>0.58497981368100005</v>
      </c>
      <c r="BB135">
        <f>IF('Pr_4.5'!BB135&gt;0,'Pr_4.5'!BB135,0)</f>
        <v>0.18757935992700001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f>IF('Pr_4.5'!D136&gt;0,'Pr_4.5'!D136,0)</f>
        <v>0.60105344880599998</v>
      </c>
      <c r="E136">
        <f>IF('Pr_4.5'!E136&gt;0,'Pr_4.5'!E136,0)</f>
        <v>0.27930054411499999</v>
      </c>
      <c r="F136">
        <f>IF('Pr_4.5'!F136&gt;0,'Pr_4.5'!F136,0)</f>
        <v>0.399968955003</v>
      </c>
      <c r="G136">
        <f>IF('Pr_4.5'!G136&gt;0,'Pr_4.5'!G136,0)</f>
        <v>0</v>
      </c>
      <c r="H136">
        <f>IF('Pr_4.5'!H136&gt;0,'Pr_4.5'!H136,0)</f>
        <v>0.297845717924</v>
      </c>
      <c r="I136">
        <f>IF('Pr_4.5'!I136&gt;0,'Pr_4.5'!I136,0)</f>
        <v>0</v>
      </c>
      <c r="J136">
        <f>IF('Pr_4.5'!J136&gt;0,'Pr_4.5'!J136,0)</f>
        <v>0.74966039041200005</v>
      </c>
      <c r="K136">
        <f>IF('Pr_4.5'!K136&gt;0,'Pr_4.5'!K136,0)</f>
        <v>0.92083793838299999</v>
      </c>
      <c r="L136">
        <f>IF('Pr_4.5'!L136&gt;0,'Pr_4.5'!L136,0)</f>
        <v>0.56312436427300006</v>
      </c>
      <c r="M136">
        <f>IF('Pr_4.5'!M136&gt;0,'Pr_4.5'!M136,0)</f>
        <v>0.224312340202</v>
      </c>
      <c r="N136">
        <f>IF('Pr_4.5'!N136&gt;0,'Pr_4.5'!N136,0)</f>
        <v>1.1613223560999999</v>
      </c>
      <c r="O136">
        <f>IF('Pr_4.5'!O136&gt;0,'Pr_4.5'!O136,0)</f>
        <v>0</v>
      </c>
      <c r="P136">
        <f>IF('Pr_4.5'!P136&gt;0,'Pr_4.5'!P136,0)</f>
        <v>0.96917403114699996</v>
      </c>
      <c r="Q136">
        <f>IF('Pr_4.5'!Q136&gt;0,'Pr_4.5'!Q136,0)</f>
        <v>1.3569844278100001</v>
      </c>
      <c r="R136">
        <f>IF('Pr_4.5'!R136&gt;0,'Pr_4.5'!R136,0)</f>
        <v>0</v>
      </c>
      <c r="S136">
        <f>IF('Pr_4.5'!S136&gt;0,'Pr_4.5'!S136,0)</f>
        <v>0.27710464847100003</v>
      </c>
      <c r="T136">
        <f>IF('Pr_4.5'!T136&gt;0,'Pr_4.5'!T136,0)</f>
        <v>1.4326096340500001</v>
      </c>
      <c r="U136">
        <f>IF('Pr_4.5'!U136&gt;0,'Pr_4.5'!U136,0)</f>
        <v>0.73454031405300002</v>
      </c>
      <c r="V136">
        <f>IF('Pr_4.5'!V136&gt;0,'Pr_4.5'!V136,0)</f>
        <v>0.16636174373400001</v>
      </c>
      <c r="W136">
        <f>IF('Pr_4.5'!W136&gt;0,'Pr_4.5'!W136,0)</f>
        <v>0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f>IF('Pr_4.5'!AI136&gt;0,'Pr_4.5'!AI136,0)</f>
        <v>0.58246743043299998</v>
      </c>
      <c r="AJ136">
        <f>IF('Pr_4.5'!AJ136&gt;0,'Pr_4.5'!AJ136,0)</f>
        <v>0.40110943867100002</v>
      </c>
      <c r="AK136">
        <f>IF('Pr_4.5'!AK136&gt;0,'Pr_4.5'!AK136,0)</f>
        <v>0.58604935750599996</v>
      </c>
      <c r="AL136">
        <f>IF('Pr_4.5'!AL136&gt;0,'Pr_4.5'!AL136,0)</f>
        <v>0</v>
      </c>
      <c r="AM136">
        <f>IF('Pr_4.5'!AM136&gt;0,'Pr_4.5'!AM136,0)</f>
        <v>0.238294410107</v>
      </c>
      <c r="AN136">
        <f>IF('Pr_4.5'!AN136&gt;0,'Pr_4.5'!AN136,0)</f>
        <v>2.9782243958800001E-2</v>
      </c>
      <c r="AO136">
        <f>IF('Pr_4.5'!AO136&gt;0,'Pr_4.5'!AO136,0)</f>
        <v>0.83898135372100002</v>
      </c>
      <c r="AP136">
        <f>IF('Pr_4.5'!AP136&gt;0,'Pr_4.5'!AP136,0)</f>
        <v>0.92001092280899999</v>
      </c>
      <c r="AQ136">
        <f>IF('Pr_4.5'!AQ136&gt;0,'Pr_4.5'!AQ136,0)</f>
        <v>0.61240786974100003</v>
      </c>
      <c r="AR136">
        <f>IF('Pr_4.5'!AR136&gt;0,'Pr_4.5'!AR136,0)</f>
        <v>0</v>
      </c>
      <c r="AS136">
        <f>IF('Pr_4.5'!AS136&gt;0,'Pr_4.5'!AS136,0)</f>
        <v>0.82461954482699995</v>
      </c>
      <c r="AT136">
        <f>IF('Pr_4.5'!AT136&gt;0,'Pr_4.5'!AT136,0)</f>
        <v>0.111846390069</v>
      </c>
      <c r="AU136">
        <f>IF('Pr_4.5'!AU136&gt;0,'Pr_4.5'!AU136,0)</f>
        <v>0.90463634642799995</v>
      </c>
      <c r="AV136">
        <f>IF('Pr_4.5'!AV136&gt;0,'Pr_4.5'!AV136,0)</f>
        <v>1.2896672676100001</v>
      </c>
      <c r="AW136">
        <f>IF('Pr_4.5'!AW136&gt;0,'Pr_4.5'!AW136,0)</f>
        <v>0</v>
      </c>
      <c r="AX136">
        <f>IF('Pr_4.5'!AX136&gt;0,'Pr_4.5'!AX136,0)</f>
        <v>0.38335122371899999</v>
      </c>
      <c r="AY136">
        <f>IF('Pr_4.5'!AY136&gt;0,'Pr_4.5'!AY136,0)</f>
        <v>1.5178393777900001</v>
      </c>
      <c r="AZ136">
        <f>IF('Pr_4.5'!AZ136&gt;0,'Pr_4.5'!AZ136,0)</f>
        <v>1.8167921349099999E-2</v>
      </c>
      <c r="BA136">
        <f>IF('Pr_4.5'!BA136&gt;0,'Pr_4.5'!BA136,0)</f>
        <v>0.57830980863799997</v>
      </c>
      <c r="BB136">
        <f>IF('Pr_4.5'!BB136&gt;0,'Pr_4.5'!BB136,0)</f>
        <v>5.0903102599699997E-2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f>IF('Pr_4.5'!D137&gt;0,'Pr_4.5'!D137,0)</f>
        <v>0.61743753175100002</v>
      </c>
      <c r="E137">
        <f>IF('Pr_4.5'!E137&gt;0,'Pr_4.5'!E137,0)</f>
        <v>2.82168737924E-2</v>
      </c>
      <c r="F137">
        <f>IF('Pr_4.5'!F137&gt;0,'Pr_4.5'!F137,0)</f>
        <v>0.50939271940300002</v>
      </c>
      <c r="G137">
        <f>IF('Pr_4.5'!G137&gt;0,'Pr_4.5'!G137,0)</f>
        <v>0</v>
      </c>
      <c r="H137">
        <f>IF('Pr_4.5'!H137&gt;0,'Pr_4.5'!H137,0)</f>
        <v>0.203325738008</v>
      </c>
      <c r="I137">
        <f>IF('Pr_4.5'!I137&gt;0,'Pr_4.5'!I137,0)</f>
        <v>0.13809042873800001</v>
      </c>
      <c r="J137">
        <f>IF('Pr_4.5'!J137&gt;0,'Pr_4.5'!J137,0)</f>
        <v>0.68815099076800001</v>
      </c>
      <c r="K137">
        <f>IF('Pr_4.5'!K137&gt;0,'Pr_4.5'!K137,0)</f>
        <v>0.93032297111999995</v>
      </c>
      <c r="L137">
        <f>IF('Pr_4.5'!L137&gt;0,'Pr_4.5'!L137,0)</f>
        <v>1.6681473446299999</v>
      </c>
      <c r="M137">
        <f>IF('Pr_4.5'!M137&gt;0,'Pr_4.5'!M137,0)</f>
        <v>0</v>
      </c>
      <c r="N137">
        <f>IF('Pr_4.5'!N137&gt;0,'Pr_4.5'!N137,0)</f>
        <v>1.2763178473700001</v>
      </c>
      <c r="O137">
        <f>IF('Pr_4.5'!O137&gt;0,'Pr_4.5'!O137,0)</f>
        <v>0</v>
      </c>
      <c r="P137">
        <f>IF('Pr_4.5'!P137&gt;0,'Pr_4.5'!P137,0)</f>
        <v>0.91295251396599997</v>
      </c>
      <c r="Q137">
        <f>IF('Pr_4.5'!Q137&gt;0,'Pr_4.5'!Q137,0)</f>
        <v>1.3156112548100001</v>
      </c>
      <c r="R137">
        <f>IF('Pr_4.5'!R137&gt;0,'Pr_4.5'!R137,0)</f>
        <v>0</v>
      </c>
      <c r="S137">
        <f>IF('Pr_4.5'!S137&gt;0,'Pr_4.5'!S137,0)</f>
        <v>0.22891738320900001</v>
      </c>
      <c r="T137">
        <f>IF('Pr_4.5'!T137&gt;0,'Pr_4.5'!T137,0)</f>
        <v>1.5676324933800001</v>
      </c>
      <c r="U137">
        <f>IF('Pr_4.5'!U137&gt;0,'Pr_4.5'!U137,0)</f>
        <v>0.14602245644799999</v>
      </c>
      <c r="V137">
        <f>IF('Pr_4.5'!V137&gt;0,'Pr_4.5'!V137,0)</f>
        <v>7.2898727838200006E-2</v>
      </c>
      <c r="W137">
        <f>IF('Pr_4.5'!W137&gt;0,'Pr_4.5'!W137,0)</f>
        <v>0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f>IF('Pr_4.5'!AI137&gt;0,'Pr_4.5'!AI137,0)</f>
        <v>0.71864096805</v>
      </c>
      <c r="AJ137">
        <f>IF('Pr_4.5'!AJ137&gt;0,'Pr_4.5'!AJ137,0)</f>
        <v>0.38992611664799998</v>
      </c>
      <c r="AK137">
        <f>IF('Pr_4.5'!AK137&gt;0,'Pr_4.5'!AK137,0)</f>
        <v>0.55806175893499999</v>
      </c>
      <c r="AL137">
        <f>IF('Pr_4.5'!AL137&gt;0,'Pr_4.5'!AL137,0)</f>
        <v>0</v>
      </c>
      <c r="AM137">
        <f>IF('Pr_4.5'!AM137&gt;0,'Pr_4.5'!AM137,0)</f>
        <v>0.20635122378099999</v>
      </c>
      <c r="AN137">
        <f>IF('Pr_4.5'!AN137&gt;0,'Pr_4.5'!AN137,0)</f>
        <v>0.172537280248</v>
      </c>
      <c r="AO137">
        <f>IF('Pr_4.5'!AO137&gt;0,'Pr_4.5'!AO137,0)</f>
        <v>0.73657953146400001</v>
      </c>
      <c r="AP137">
        <f>IF('Pr_4.5'!AP137&gt;0,'Pr_4.5'!AP137,0)</f>
        <v>0.85987014697300002</v>
      </c>
      <c r="AQ137">
        <f>IF('Pr_4.5'!AQ137&gt;0,'Pr_4.5'!AQ137,0)</f>
        <v>1.6349476630899999</v>
      </c>
      <c r="AR137">
        <f>IF('Pr_4.5'!AR137&gt;0,'Pr_4.5'!AR137,0)</f>
        <v>0</v>
      </c>
      <c r="AS137">
        <f>IF('Pr_4.5'!AS137&gt;0,'Pr_4.5'!AS137,0)</f>
        <v>2.1280429890499999</v>
      </c>
      <c r="AT137">
        <f>IF('Pr_4.5'!AT137&gt;0,'Pr_4.5'!AT137,0)</f>
        <v>0</v>
      </c>
      <c r="AU137">
        <f>IF('Pr_4.5'!AU137&gt;0,'Pr_4.5'!AU137,0)</f>
        <v>0.92195100062400004</v>
      </c>
      <c r="AV137">
        <f>IF('Pr_4.5'!AV137&gt;0,'Pr_4.5'!AV137,0)</f>
        <v>1.1711431434199999</v>
      </c>
      <c r="AW137">
        <f>IF('Pr_4.5'!AW137&gt;0,'Pr_4.5'!AW137,0)</f>
        <v>0</v>
      </c>
      <c r="AX137">
        <f>IF('Pr_4.5'!AX137&gt;0,'Pr_4.5'!AX137,0)</f>
        <v>0.31622165984299999</v>
      </c>
      <c r="AY137">
        <f>IF('Pr_4.5'!AY137&gt;0,'Pr_4.5'!AY137,0)</f>
        <v>1.5427817242999999</v>
      </c>
      <c r="AZ137">
        <f>IF('Pr_4.5'!AZ137&gt;0,'Pr_4.5'!AZ137,0)</f>
        <v>0</v>
      </c>
      <c r="BA137">
        <f>IF('Pr_4.5'!BA137&gt;0,'Pr_4.5'!BA137,0)</f>
        <v>0.34146093303000002</v>
      </c>
      <c r="BB137">
        <f>IF('Pr_4.5'!BB137&gt;0,'Pr_4.5'!BB137,0)</f>
        <v>0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f>IF('Pr_4.5'!D138&gt;0,'Pr_4.5'!D138,0)</f>
        <v>0.67181227355600004</v>
      </c>
      <c r="E138">
        <f>IF('Pr_4.5'!E138&gt;0,'Pr_4.5'!E138,0)</f>
        <v>0</v>
      </c>
      <c r="F138">
        <f>IF('Pr_4.5'!F138&gt;0,'Pr_4.5'!F138,0)</f>
        <v>0.52932724635499995</v>
      </c>
      <c r="G138">
        <f>IF('Pr_4.5'!G138&gt;0,'Pr_4.5'!G138,0)</f>
        <v>0</v>
      </c>
      <c r="H138">
        <f>IF('Pr_4.5'!H138&gt;0,'Pr_4.5'!H138,0)</f>
        <v>0.19005176728699999</v>
      </c>
      <c r="I138">
        <f>IF('Pr_4.5'!I138&gt;0,'Pr_4.5'!I138,0)</f>
        <v>6.6526948858400006E-2</v>
      </c>
      <c r="J138">
        <f>IF('Pr_4.5'!J138&gt;0,'Pr_4.5'!J138,0)</f>
        <v>0.77878920528499995</v>
      </c>
      <c r="K138">
        <f>IF('Pr_4.5'!K138&gt;0,'Pr_4.5'!K138,0)</f>
        <v>0.93768517632500004</v>
      </c>
      <c r="L138">
        <f>IF('Pr_4.5'!L138&gt;0,'Pr_4.5'!L138,0)</f>
        <v>0.94121529796699999</v>
      </c>
      <c r="M138">
        <f>IF('Pr_4.5'!M138&gt;0,'Pr_4.5'!M138,0)</f>
        <v>0</v>
      </c>
      <c r="N138">
        <f>IF('Pr_4.5'!N138&gt;0,'Pr_4.5'!N138,0)</f>
        <v>1.6411499809800001</v>
      </c>
      <c r="O138">
        <f>IF('Pr_4.5'!O138&gt;0,'Pr_4.5'!O138,0)</f>
        <v>0.29132151158199998</v>
      </c>
      <c r="P138">
        <f>IF('Pr_4.5'!P138&gt;0,'Pr_4.5'!P138,0)</f>
        <v>0.90450489376599996</v>
      </c>
      <c r="Q138">
        <f>IF('Pr_4.5'!Q138&gt;0,'Pr_4.5'!Q138,0)</f>
        <v>1.20755975609</v>
      </c>
      <c r="R138">
        <f>IF('Pr_4.5'!R138&gt;0,'Pr_4.5'!R138,0)</f>
        <v>0</v>
      </c>
      <c r="S138">
        <f>IF('Pr_4.5'!S138&gt;0,'Pr_4.5'!S138,0)</f>
        <v>0.230353324438</v>
      </c>
      <c r="T138">
        <f>IF('Pr_4.5'!T138&gt;0,'Pr_4.5'!T138,0)</f>
        <v>1.0539672949600001</v>
      </c>
      <c r="U138">
        <f>IF('Pr_4.5'!U138&gt;0,'Pr_4.5'!U138,0)</f>
        <v>0</v>
      </c>
      <c r="V138">
        <f>IF('Pr_4.5'!V138&gt;0,'Pr_4.5'!V138,0)</f>
        <v>0.721238104095</v>
      </c>
      <c r="W138">
        <f>IF('Pr_4.5'!W138&gt;0,'Pr_4.5'!W138,0)</f>
        <v>0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f>IF('Pr_4.5'!AI138&gt;0,'Pr_4.5'!AI138,0)</f>
        <v>0.52602032982199998</v>
      </c>
      <c r="AJ138">
        <f>IF('Pr_4.5'!AJ138&gt;0,'Pr_4.5'!AJ138,0)</f>
        <v>0.17206506243200001</v>
      </c>
      <c r="AK138">
        <f>IF('Pr_4.5'!AK138&gt;0,'Pr_4.5'!AK138,0)</f>
        <v>0.47256727369399998</v>
      </c>
      <c r="AL138">
        <f>IF('Pr_4.5'!AL138&gt;0,'Pr_4.5'!AL138,0)</f>
        <v>0</v>
      </c>
      <c r="AM138">
        <f>IF('Pr_4.5'!AM138&gt;0,'Pr_4.5'!AM138,0)</f>
        <v>0.24436813610800001</v>
      </c>
      <c r="AN138">
        <f>IF('Pr_4.5'!AN138&gt;0,'Pr_4.5'!AN138,0)</f>
        <v>0.240744755777</v>
      </c>
      <c r="AO138">
        <f>IF('Pr_4.5'!AO138&gt;0,'Pr_4.5'!AO138,0)</f>
        <v>0.79670503089699996</v>
      </c>
      <c r="AP138">
        <f>IF('Pr_4.5'!AP138&gt;0,'Pr_4.5'!AP138,0)</f>
        <v>0.83440246997</v>
      </c>
      <c r="AQ138">
        <f>IF('Pr_4.5'!AQ138&gt;0,'Pr_4.5'!AQ138,0)</f>
        <v>0.54327318992999996</v>
      </c>
      <c r="AR138">
        <f>IF('Pr_4.5'!AR138&gt;0,'Pr_4.5'!AR138,0)</f>
        <v>0</v>
      </c>
      <c r="AS138">
        <f>IF('Pr_4.5'!AS138&gt;0,'Pr_4.5'!AS138,0)</f>
        <v>1.9685453123800001</v>
      </c>
      <c r="AT138">
        <f>IF('Pr_4.5'!AT138&gt;0,'Pr_4.5'!AT138,0)</f>
        <v>0</v>
      </c>
      <c r="AU138">
        <f>IF('Pr_4.5'!AU138&gt;0,'Pr_4.5'!AU138,0)</f>
        <v>0.91700294636599999</v>
      </c>
      <c r="AV138">
        <f>IF('Pr_4.5'!AV138&gt;0,'Pr_4.5'!AV138,0)</f>
        <v>1.21828240469</v>
      </c>
      <c r="AW138">
        <f>IF('Pr_4.5'!AW138&gt;0,'Pr_4.5'!AW138,0)</f>
        <v>0</v>
      </c>
      <c r="AX138">
        <f>IF('Pr_4.5'!AX138&gt;0,'Pr_4.5'!AX138,0)</f>
        <v>0.30898971747600001</v>
      </c>
      <c r="AY138">
        <f>IF('Pr_4.5'!AY138&gt;0,'Pr_4.5'!AY138,0)</f>
        <v>0.86248976947300005</v>
      </c>
      <c r="AZ138">
        <f>IF('Pr_4.5'!AZ138&gt;0,'Pr_4.5'!AZ138,0)</f>
        <v>0</v>
      </c>
      <c r="BA138">
        <f>IF('Pr_4.5'!BA138&gt;0,'Pr_4.5'!BA138,0)</f>
        <v>0.30747583317999999</v>
      </c>
      <c r="BB138">
        <f>IF('Pr_4.5'!BB138&gt;0,'Pr_4.5'!BB138,0)</f>
        <v>0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f>IF('Pr_4.5'!D139&gt;0,'Pr_4.5'!D139,0)</f>
        <v>0.69483558141099999</v>
      </c>
      <c r="E139">
        <f>IF('Pr_4.5'!E139&gt;0,'Pr_4.5'!E139,0)</f>
        <v>1.6412322020200001E-2</v>
      </c>
      <c r="F139">
        <f>IF('Pr_4.5'!F139&gt;0,'Pr_4.5'!F139,0)</f>
        <v>0.57030951917399997</v>
      </c>
      <c r="G139">
        <f>IF('Pr_4.5'!G139&gt;0,'Pr_4.5'!G139,0)</f>
        <v>0</v>
      </c>
      <c r="H139">
        <f>IF('Pr_4.5'!H139&gt;0,'Pr_4.5'!H139,0)</f>
        <v>0.19121433737999999</v>
      </c>
      <c r="I139">
        <f>IF('Pr_4.5'!I139&gt;0,'Pr_4.5'!I139,0)</f>
        <v>0.57529580510300005</v>
      </c>
      <c r="J139">
        <f>IF('Pr_4.5'!J139&gt;0,'Pr_4.5'!J139,0)</f>
        <v>0.74824605524099996</v>
      </c>
      <c r="K139">
        <f>IF('Pr_4.5'!K139&gt;0,'Pr_4.5'!K139,0)</f>
        <v>0.93293176020500002</v>
      </c>
      <c r="L139">
        <f>IF('Pr_4.5'!L139&gt;0,'Pr_4.5'!L139,0)</f>
        <v>1.32553179732</v>
      </c>
      <c r="M139">
        <f>IF('Pr_4.5'!M139&gt;0,'Pr_4.5'!M139,0)</f>
        <v>0</v>
      </c>
      <c r="N139">
        <f>IF('Pr_4.5'!N139&gt;0,'Pr_4.5'!N139,0)</f>
        <v>1.8115725385500001</v>
      </c>
      <c r="O139">
        <f>IF('Pr_4.5'!O139&gt;0,'Pr_4.5'!O139,0)</f>
        <v>0</v>
      </c>
      <c r="P139">
        <f>IF('Pr_4.5'!P139&gt;0,'Pr_4.5'!P139,0)</f>
        <v>0.99777857925299995</v>
      </c>
      <c r="Q139">
        <f>IF('Pr_4.5'!Q139&gt;0,'Pr_4.5'!Q139,0)</f>
        <v>1.21352456289</v>
      </c>
      <c r="R139">
        <f>IF('Pr_4.5'!R139&gt;0,'Pr_4.5'!R139,0)</f>
        <v>0</v>
      </c>
      <c r="S139">
        <f>IF('Pr_4.5'!S139&gt;0,'Pr_4.5'!S139,0)</f>
        <v>0.21363882761799999</v>
      </c>
      <c r="T139">
        <f>IF('Pr_4.5'!T139&gt;0,'Pr_4.5'!T139,0)</f>
        <v>1.39081493627</v>
      </c>
      <c r="U139">
        <f>IF('Pr_4.5'!U139&gt;0,'Pr_4.5'!U139,0)</f>
        <v>0</v>
      </c>
      <c r="V139">
        <f>IF('Pr_4.5'!V139&gt;0,'Pr_4.5'!V139,0)</f>
        <v>0.94237682278099999</v>
      </c>
      <c r="W139">
        <f>IF('Pr_4.5'!W139&gt;0,'Pr_4.5'!W139,0)</f>
        <v>0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f>IF('Pr_4.5'!AI139&gt;0,'Pr_4.5'!AI139,0)</f>
        <v>0.54540781454999998</v>
      </c>
      <c r="AJ139">
        <f>IF('Pr_4.5'!AJ139&gt;0,'Pr_4.5'!AJ139,0)</f>
        <v>0.26044463971800003</v>
      </c>
      <c r="AK139">
        <f>IF('Pr_4.5'!AK139&gt;0,'Pr_4.5'!AK139,0)</f>
        <v>0.69893966775299998</v>
      </c>
      <c r="AL139">
        <f>IF('Pr_4.5'!AL139&gt;0,'Pr_4.5'!AL139,0)</f>
        <v>0</v>
      </c>
      <c r="AM139">
        <f>IF('Pr_4.5'!AM139&gt;0,'Pr_4.5'!AM139,0)</f>
        <v>0.21482928338999999</v>
      </c>
      <c r="AN139">
        <f>IF('Pr_4.5'!AN139&gt;0,'Pr_4.5'!AN139,0)</f>
        <v>0</v>
      </c>
      <c r="AO139">
        <f>IF('Pr_4.5'!AO139&gt;0,'Pr_4.5'!AO139,0)</f>
        <v>1.02278601971</v>
      </c>
      <c r="AP139">
        <f>IF('Pr_4.5'!AP139&gt;0,'Pr_4.5'!AP139,0)</f>
        <v>0.80956157153999997</v>
      </c>
      <c r="AQ139">
        <f>IF('Pr_4.5'!AQ139&gt;0,'Pr_4.5'!AQ139,0)</f>
        <v>0.89992849859699997</v>
      </c>
      <c r="AR139">
        <f>IF('Pr_4.5'!AR139&gt;0,'Pr_4.5'!AR139,0)</f>
        <v>0</v>
      </c>
      <c r="AS139">
        <f>IF('Pr_4.5'!AS139&gt;0,'Pr_4.5'!AS139,0)</f>
        <v>1.35214596445</v>
      </c>
      <c r="AT139">
        <f>IF('Pr_4.5'!AT139&gt;0,'Pr_4.5'!AT139,0)</f>
        <v>0</v>
      </c>
      <c r="AU139">
        <f>IF('Pr_4.5'!AU139&gt;0,'Pr_4.5'!AU139,0)</f>
        <v>0.97717064891500005</v>
      </c>
      <c r="AV139">
        <f>IF('Pr_4.5'!AV139&gt;0,'Pr_4.5'!AV139,0)</f>
        <v>1.38453935503</v>
      </c>
      <c r="AW139">
        <f>IF('Pr_4.5'!AW139&gt;0,'Pr_4.5'!AW139,0)</f>
        <v>0</v>
      </c>
      <c r="AX139">
        <f>IF('Pr_4.5'!AX139&gt;0,'Pr_4.5'!AX139,0)</f>
        <v>0.345565135769</v>
      </c>
      <c r="AY139">
        <f>IF('Pr_4.5'!AY139&gt;0,'Pr_4.5'!AY139,0)</f>
        <v>0.97431188430299998</v>
      </c>
      <c r="AZ139">
        <f>IF('Pr_4.5'!AZ139&gt;0,'Pr_4.5'!AZ139,0)</f>
        <v>0</v>
      </c>
      <c r="BA139">
        <f>IF('Pr_4.5'!BA139&gt;0,'Pr_4.5'!BA139,0)</f>
        <v>0.171209105</v>
      </c>
      <c r="BB139">
        <f>IF('Pr_4.5'!BB139&gt;0,'Pr_4.5'!BB139,0)</f>
        <v>0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f>IF('Pr_4.5'!D140&gt;0,'Pr_4.5'!D140,0)</f>
        <v>0.64076607903500005</v>
      </c>
      <c r="E140">
        <f>IF('Pr_4.5'!E140&gt;0,'Pr_4.5'!E140,0)</f>
        <v>0.13668198202199999</v>
      </c>
      <c r="F140">
        <f>IF('Pr_4.5'!F140&gt;0,'Pr_4.5'!F140,0)</f>
        <v>0.70993903770800004</v>
      </c>
      <c r="G140">
        <f>IF('Pr_4.5'!G140&gt;0,'Pr_4.5'!G140,0)</f>
        <v>0</v>
      </c>
      <c r="H140">
        <f>IF('Pr_4.5'!H140&gt;0,'Pr_4.5'!H140,0)</f>
        <v>0.236646988068</v>
      </c>
      <c r="I140">
        <f>IF('Pr_4.5'!I140&gt;0,'Pr_4.5'!I140,0)</f>
        <v>0.23120442821699999</v>
      </c>
      <c r="J140">
        <f>IF('Pr_4.5'!J140&gt;0,'Pr_4.5'!J140,0)</f>
        <v>0.65268640236700004</v>
      </c>
      <c r="K140">
        <f>IF('Pr_4.5'!K140&gt;0,'Pr_4.5'!K140,0)</f>
        <v>0.83658770527500004</v>
      </c>
      <c r="L140">
        <f>IF('Pr_4.5'!L140&gt;0,'Pr_4.5'!L140,0)</f>
        <v>0.75561355745600001</v>
      </c>
      <c r="M140">
        <f>IF('Pr_4.5'!M140&gt;0,'Pr_4.5'!M140,0)</f>
        <v>0</v>
      </c>
      <c r="N140">
        <f>IF('Pr_4.5'!N140&gt;0,'Pr_4.5'!N140,0)</f>
        <v>1.83358578889</v>
      </c>
      <c r="O140">
        <f>IF('Pr_4.5'!O140&gt;0,'Pr_4.5'!O140,0)</f>
        <v>0.15032827361100001</v>
      </c>
      <c r="P140">
        <f>IF('Pr_4.5'!P140&gt;0,'Pr_4.5'!P140,0)</f>
        <v>1.20755123796</v>
      </c>
      <c r="Q140">
        <f>IF('Pr_4.5'!Q140&gt;0,'Pr_4.5'!Q140,0)</f>
        <v>1.16516237796</v>
      </c>
      <c r="R140">
        <f>IF('Pr_4.5'!R140&gt;0,'Pr_4.5'!R140,0)</f>
        <v>0</v>
      </c>
      <c r="S140">
        <f>IF('Pr_4.5'!S140&gt;0,'Pr_4.5'!S140,0)</f>
        <v>0.25484989398199998</v>
      </c>
      <c r="T140">
        <f>IF('Pr_4.5'!T140&gt;0,'Pr_4.5'!T140,0)</f>
        <v>0.93022677925499997</v>
      </c>
      <c r="U140">
        <f>IF('Pr_4.5'!U140&gt;0,'Pr_4.5'!U140,0)</f>
        <v>0</v>
      </c>
      <c r="V140">
        <f>IF('Pr_4.5'!V140&gt;0,'Pr_4.5'!V140,0)</f>
        <v>0.66421952760900005</v>
      </c>
      <c r="W140">
        <f>IF('Pr_4.5'!W140&gt;0,'Pr_4.5'!W140,0)</f>
        <v>1.46526553096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f>IF('Pr_4.5'!AI140&gt;0,'Pr_4.5'!AI140,0)</f>
        <v>0.576116594945</v>
      </c>
      <c r="AJ140">
        <f>IF('Pr_4.5'!AJ140&gt;0,'Pr_4.5'!AJ140,0)</f>
        <v>8.48670491222E-2</v>
      </c>
      <c r="AK140">
        <f>IF('Pr_4.5'!AK140&gt;0,'Pr_4.5'!AK140,0)</f>
        <v>0.85967680155500004</v>
      </c>
      <c r="AL140">
        <f>IF('Pr_4.5'!AL140&gt;0,'Pr_4.5'!AL140,0)</f>
        <v>0</v>
      </c>
      <c r="AM140">
        <f>IF('Pr_4.5'!AM140&gt;0,'Pr_4.5'!AM140,0)</f>
        <v>0.33720130076999999</v>
      </c>
      <c r="AN140">
        <f>IF('Pr_4.5'!AN140&gt;0,'Pr_4.5'!AN140,0)</f>
        <v>6.7165904050799996E-3</v>
      </c>
      <c r="AO140">
        <f>IF('Pr_4.5'!AO140&gt;0,'Pr_4.5'!AO140,0)</f>
        <v>0.67294045207200004</v>
      </c>
      <c r="AP140">
        <f>IF('Pr_4.5'!AP140&gt;0,'Pr_4.5'!AP140,0)</f>
        <v>0.80694501151700004</v>
      </c>
      <c r="AQ140">
        <f>IF('Pr_4.5'!AQ140&gt;0,'Pr_4.5'!AQ140,0)</f>
        <v>1.19598788663</v>
      </c>
      <c r="AR140">
        <f>IF('Pr_4.5'!AR140&gt;0,'Pr_4.5'!AR140,0)</f>
        <v>0</v>
      </c>
      <c r="AS140">
        <f>IF('Pr_4.5'!AS140&gt;0,'Pr_4.5'!AS140,0)</f>
        <v>0.99788228565199999</v>
      </c>
      <c r="AT140">
        <f>IF('Pr_4.5'!AT140&gt;0,'Pr_4.5'!AT140,0)</f>
        <v>0</v>
      </c>
      <c r="AU140">
        <f>IF('Pr_4.5'!AU140&gt;0,'Pr_4.5'!AU140,0)</f>
        <v>0.95535359478000004</v>
      </c>
      <c r="AV140">
        <f>IF('Pr_4.5'!AV140&gt;0,'Pr_4.5'!AV140,0)</f>
        <v>1.3394015233500001</v>
      </c>
      <c r="AW140">
        <f>IF('Pr_4.5'!AW140&gt;0,'Pr_4.5'!AW140,0)</f>
        <v>0</v>
      </c>
      <c r="AX140">
        <f>IF('Pr_4.5'!AX140&gt;0,'Pr_4.5'!AX140,0)</f>
        <v>0.31624456877399998</v>
      </c>
      <c r="AY140">
        <f>IF('Pr_4.5'!AY140&gt;0,'Pr_4.5'!AY140,0)</f>
        <v>1.17861470757</v>
      </c>
      <c r="AZ140">
        <f>IF('Pr_4.5'!AZ140&gt;0,'Pr_4.5'!AZ140,0)</f>
        <v>0</v>
      </c>
      <c r="BA140">
        <f>IF('Pr_4.5'!BA140&gt;0,'Pr_4.5'!BA140,0)</f>
        <v>0.404640628374</v>
      </c>
      <c r="BB140">
        <f>IF('Pr_4.5'!BB140&gt;0,'Pr_4.5'!BB140,0)</f>
        <v>0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f>IF('Pr_4.5'!D141&gt;0,'Pr_4.5'!D141,0)</f>
        <v>0.732942339208</v>
      </c>
      <c r="E141">
        <f>IF('Pr_4.5'!E141&gt;0,'Pr_4.5'!E141,0)</f>
        <v>0.75132187073800005</v>
      </c>
      <c r="F141">
        <f>IF('Pr_4.5'!F141&gt;0,'Pr_4.5'!F141,0)</f>
        <v>0.58909242197800005</v>
      </c>
      <c r="G141">
        <f>IF('Pr_4.5'!G141&gt;0,'Pr_4.5'!G141,0)</f>
        <v>0</v>
      </c>
      <c r="H141">
        <f>IF('Pr_4.5'!H141&gt;0,'Pr_4.5'!H141,0)</f>
        <v>0.39956466224199999</v>
      </c>
      <c r="I141">
        <f>IF('Pr_4.5'!I141&gt;0,'Pr_4.5'!I141,0)</f>
        <v>0.307697389057</v>
      </c>
      <c r="J141">
        <f>IF('Pr_4.5'!J141&gt;0,'Pr_4.5'!J141,0)</f>
        <v>0.61920046656299998</v>
      </c>
      <c r="K141">
        <f>IF('Pr_4.5'!K141&gt;0,'Pr_4.5'!K141,0)</f>
        <v>0.81953164933800005</v>
      </c>
      <c r="L141">
        <f>IF('Pr_4.5'!L141&gt;0,'Pr_4.5'!L141,0)</f>
        <v>0.66450829977899994</v>
      </c>
      <c r="M141">
        <f>IF('Pr_4.5'!M141&gt;0,'Pr_4.5'!M141,0)</f>
        <v>0</v>
      </c>
      <c r="N141">
        <f>IF('Pr_4.5'!N141&gt;0,'Pr_4.5'!N141,0)</f>
        <v>1.1946910641699999</v>
      </c>
      <c r="O141">
        <f>IF('Pr_4.5'!O141&gt;0,'Pr_4.5'!O141,0)</f>
        <v>2.0338119906600002E-2</v>
      </c>
      <c r="P141">
        <f>IF('Pr_4.5'!P141&gt;0,'Pr_4.5'!P141,0)</f>
        <v>1.2495045197300001</v>
      </c>
      <c r="Q141">
        <f>IF('Pr_4.5'!Q141&gt;0,'Pr_4.5'!Q141,0)</f>
        <v>1.13209285973</v>
      </c>
      <c r="R141">
        <f>IF('Pr_4.5'!R141&gt;0,'Pr_4.5'!R141,0)</f>
        <v>0</v>
      </c>
      <c r="S141">
        <f>IF('Pr_4.5'!S141&gt;0,'Pr_4.5'!S141,0)</f>
        <v>0.29642911588199999</v>
      </c>
      <c r="T141">
        <f>IF('Pr_4.5'!T141&gt;0,'Pr_4.5'!T141,0)</f>
        <v>1.04783821463</v>
      </c>
      <c r="U141">
        <f>IF('Pr_4.5'!U141&gt;0,'Pr_4.5'!U141,0)</f>
        <v>0</v>
      </c>
      <c r="V141">
        <f>IF('Pr_4.5'!V141&gt;0,'Pr_4.5'!V141,0)</f>
        <v>0.34030040449100002</v>
      </c>
      <c r="W141">
        <f>IF('Pr_4.5'!W141&gt;0,'Pr_4.5'!W141,0)</f>
        <v>0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f>IF('Pr_4.5'!AI141&gt;0,'Pr_4.5'!AI141,0)</f>
        <v>0.58766442534200003</v>
      </c>
      <c r="AJ141">
        <f>IF('Pr_4.5'!AJ141&gt;0,'Pr_4.5'!AJ141,0)</f>
        <v>0.16398405141200001</v>
      </c>
      <c r="AK141">
        <f>IF('Pr_4.5'!AK141&gt;0,'Pr_4.5'!AK141,0)</f>
        <v>0.66201118042899998</v>
      </c>
      <c r="AL141">
        <f>IF('Pr_4.5'!AL141&gt;0,'Pr_4.5'!AL141,0)</f>
        <v>0</v>
      </c>
      <c r="AM141">
        <f>IF('Pr_4.5'!AM141&gt;0,'Pr_4.5'!AM141,0)</f>
        <v>0.52577499434599995</v>
      </c>
      <c r="AN141">
        <f>IF('Pr_4.5'!AN141&gt;0,'Pr_4.5'!AN141,0)</f>
        <v>0.45817826364100001</v>
      </c>
      <c r="AO141">
        <f>IF('Pr_4.5'!AO141&gt;0,'Pr_4.5'!AO141,0)</f>
        <v>0.66617480482500002</v>
      </c>
      <c r="AP141">
        <f>IF('Pr_4.5'!AP141&gt;0,'Pr_4.5'!AP141,0)</f>
        <v>0.88027711578599999</v>
      </c>
      <c r="AQ141">
        <f>IF('Pr_4.5'!AQ141&gt;0,'Pr_4.5'!AQ141,0)</f>
        <v>1.63337439839</v>
      </c>
      <c r="AR141">
        <f>IF('Pr_4.5'!AR141&gt;0,'Pr_4.5'!AR141,0)</f>
        <v>0</v>
      </c>
      <c r="AS141">
        <f>IF('Pr_4.5'!AS141&gt;0,'Pr_4.5'!AS141,0)</f>
        <v>0.76369283183199999</v>
      </c>
      <c r="AT141">
        <f>IF('Pr_4.5'!AT141&gt;0,'Pr_4.5'!AT141,0)</f>
        <v>6.0014601342399998E-2</v>
      </c>
      <c r="AU141">
        <f>IF('Pr_4.5'!AU141&gt;0,'Pr_4.5'!AU141,0)</f>
        <v>0.97084653280900002</v>
      </c>
      <c r="AV141">
        <f>IF('Pr_4.5'!AV141&gt;0,'Pr_4.5'!AV141,0)</f>
        <v>1.2422528054999999</v>
      </c>
      <c r="AW141">
        <f>IF('Pr_4.5'!AW141&gt;0,'Pr_4.5'!AW141,0)</f>
        <v>0</v>
      </c>
      <c r="AX141">
        <f>IF('Pr_4.5'!AX141&gt;0,'Pr_4.5'!AX141,0)</f>
        <v>0.42586533165899998</v>
      </c>
      <c r="AY141">
        <f>IF('Pr_4.5'!AY141&gt;0,'Pr_4.5'!AY141,0)</f>
        <v>1.11189898937</v>
      </c>
      <c r="AZ141">
        <f>IF('Pr_4.5'!AZ141&gt;0,'Pr_4.5'!AZ141,0)</f>
        <v>0</v>
      </c>
      <c r="BA141">
        <f>IF('Pr_4.5'!BA141&gt;0,'Pr_4.5'!BA141,0)</f>
        <v>0.15478543934399999</v>
      </c>
      <c r="BB141">
        <f>IF('Pr_4.5'!BB141&gt;0,'Pr_4.5'!BB141,0)</f>
        <v>0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f>IF('Pr_4.5'!D142&gt;0,'Pr_4.5'!D142,0)</f>
        <v>0.72422891974400005</v>
      </c>
      <c r="E142">
        <f>IF('Pr_4.5'!E142&gt;0,'Pr_4.5'!E142,0)</f>
        <v>0.230032562765</v>
      </c>
      <c r="F142">
        <f>IF('Pr_4.5'!F142&gt;0,'Pr_4.5'!F142,0)</f>
        <v>0.44346503739499998</v>
      </c>
      <c r="G142">
        <f>IF('Pr_4.5'!G142&gt;0,'Pr_4.5'!G142,0)</f>
        <v>0</v>
      </c>
      <c r="H142">
        <f>IF('Pr_4.5'!H142&gt;0,'Pr_4.5'!H142,0)</f>
        <v>0.36343738457399999</v>
      </c>
      <c r="I142">
        <f>IF('Pr_4.5'!I142&gt;0,'Pr_4.5'!I142,0)</f>
        <v>0.36108389309400002</v>
      </c>
      <c r="J142">
        <f>IF('Pr_4.5'!J142&gt;0,'Pr_4.5'!J142,0)</f>
        <v>0.628729365461</v>
      </c>
      <c r="K142">
        <f>IF('Pr_4.5'!K142&gt;0,'Pr_4.5'!K142,0)</f>
        <v>0.86073374348700005</v>
      </c>
      <c r="L142">
        <f>IF('Pr_4.5'!L142&gt;0,'Pr_4.5'!L142,0)</f>
        <v>0.78509155956999999</v>
      </c>
      <c r="M142">
        <f>IF('Pr_4.5'!M142&gt;0,'Pr_4.5'!M142,0)</f>
        <v>0</v>
      </c>
      <c r="N142">
        <f>IF('Pr_4.5'!N142&gt;0,'Pr_4.5'!N142,0)</f>
        <v>0.81745157634400001</v>
      </c>
      <c r="O142">
        <f>IF('Pr_4.5'!O142&gt;0,'Pr_4.5'!O142,0)</f>
        <v>0.166895659147</v>
      </c>
      <c r="P142">
        <f>IF('Pr_4.5'!P142&gt;0,'Pr_4.5'!P142,0)</f>
        <v>1.33856583472</v>
      </c>
      <c r="Q142">
        <f>IF('Pr_4.5'!Q142&gt;0,'Pr_4.5'!Q142,0)</f>
        <v>1.12254489082</v>
      </c>
      <c r="R142">
        <f>IF('Pr_4.5'!R142&gt;0,'Pr_4.5'!R142,0)</f>
        <v>0</v>
      </c>
      <c r="S142">
        <f>IF('Pr_4.5'!S142&gt;0,'Pr_4.5'!S142,0)</f>
        <v>0.27557529673499997</v>
      </c>
      <c r="T142">
        <f>IF('Pr_4.5'!T142&gt;0,'Pr_4.5'!T142,0)</f>
        <v>1.36520198069</v>
      </c>
      <c r="U142">
        <f>IF('Pr_4.5'!U142&gt;0,'Pr_4.5'!U142,0)</f>
        <v>0</v>
      </c>
      <c r="V142">
        <f>IF('Pr_4.5'!V142&gt;0,'Pr_4.5'!V142,0)</f>
        <v>7.4695286570599997E-2</v>
      </c>
      <c r="W142">
        <f>IF('Pr_4.5'!W142&gt;0,'Pr_4.5'!W142,0)</f>
        <v>0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f>IF('Pr_4.5'!AI142&gt;0,'Pr_4.5'!AI142,0)</f>
        <v>0.65646967337200002</v>
      </c>
      <c r="AJ142">
        <f>IF('Pr_4.5'!AJ142&gt;0,'Pr_4.5'!AJ142,0)</f>
        <v>9.7732306703600003E-2</v>
      </c>
      <c r="AK142">
        <f>IF('Pr_4.5'!AK142&gt;0,'Pr_4.5'!AK142,0)</f>
        <v>0.47715191092100001</v>
      </c>
      <c r="AL142">
        <f>IF('Pr_4.5'!AL142&gt;0,'Pr_4.5'!AL142,0)</f>
        <v>0</v>
      </c>
      <c r="AM142">
        <f>IF('Pr_4.5'!AM142&gt;0,'Pr_4.5'!AM142,0)</f>
        <v>0.45107034150500003</v>
      </c>
      <c r="AN142">
        <f>IF('Pr_4.5'!AN142&gt;0,'Pr_4.5'!AN142,0)</f>
        <v>0.35051555518799998</v>
      </c>
      <c r="AO142">
        <f>IF('Pr_4.5'!AO142&gt;0,'Pr_4.5'!AO142,0)</f>
        <v>0.61569831456299995</v>
      </c>
      <c r="AP142">
        <f>IF('Pr_4.5'!AP142&gt;0,'Pr_4.5'!AP142,0)</f>
        <v>0.96333844677299996</v>
      </c>
      <c r="AQ142">
        <f>IF('Pr_4.5'!AQ142&gt;0,'Pr_4.5'!AQ142,0)</f>
        <v>1.18323534593</v>
      </c>
      <c r="AR142">
        <f>IF('Pr_4.5'!AR142&gt;0,'Pr_4.5'!AR142,0)</f>
        <v>0</v>
      </c>
      <c r="AS142">
        <f>IF('Pr_4.5'!AS142&gt;0,'Pr_4.5'!AS142,0)</f>
        <v>0.97363877953900002</v>
      </c>
      <c r="AT142">
        <f>IF('Pr_4.5'!AT142&gt;0,'Pr_4.5'!AT142,0)</f>
        <v>0.31630616897500002</v>
      </c>
      <c r="AU142">
        <f>IF('Pr_4.5'!AU142&gt;0,'Pr_4.5'!AU142,0)</f>
        <v>0.95634957363100004</v>
      </c>
      <c r="AV142">
        <f>IF('Pr_4.5'!AV142&gt;0,'Pr_4.5'!AV142,0)</f>
        <v>1.1715006578</v>
      </c>
      <c r="AW142">
        <f>IF('Pr_4.5'!AW142&gt;0,'Pr_4.5'!AW142,0)</f>
        <v>0</v>
      </c>
      <c r="AX142">
        <f>IF('Pr_4.5'!AX142&gt;0,'Pr_4.5'!AX142,0)</f>
        <v>0.26482035235700002</v>
      </c>
      <c r="AY142">
        <f>IF('Pr_4.5'!AY142&gt;0,'Pr_4.5'!AY142,0)</f>
        <v>1.1061623619500001</v>
      </c>
      <c r="AZ142">
        <f>IF('Pr_4.5'!AZ142&gt;0,'Pr_4.5'!AZ142,0)</f>
        <v>0</v>
      </c>
      <c r="BA142">
        <f>IF('Pr_4.5'!BA142&gt;0,'Pr_4.5'!BA142,0)</f>
        <v>0</v>
      </c>
      <c r="BB142">
        <f>IF('Pr_4.5'!BB142&gt;0,'Pr_4.5'!BB142,0)</f>
        <v>0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f>IF('Pr_4.5'!D143&gt;0,'Pr_4.5'!D143,0)</f>
        <v>0.603771552381</v>
      </c>
      <c r="E143">
        <f>IF('Pr_4.5'!E143&gt;0,'Pr_4.5'!E143,0)</f>
        <v>0.18714663908000001</v>
      </c>
      <c r="F143">
        <f>IF('Pr_4.5'!F143&gt;0,'Pr_4.5'!F143,0)</f>
        <v>0.47753053023199998</v>
      </c>
      <c r="G143">
        <f>IF('Pr_4.5'!G143&gt;0,'Pr_4.5'!G143,0)</f>
        <v>0</v>
      </c>
      <c r="H143">
        <f>IF('Pr_4.5'!H143&gt;0,'Pr_4.5'!H143,0)</f>
        <v>0.31686539915200002</v>
      </c>
      <c r="I143">
        <f>IF('Pr_4.5'!I143&gt;0,'Pr_4.5'!I143,0)</f>
        <v>0.15743481621700001</v>
      </c>
      <c r="J143">
        <f>IF('Pr_4.5'!J143&gt;0,'Pr_4.5'!J143,0)</f>
        <v>0.59556515007499999</v>
      </c>
      <c r="K143">
        <f>IF('Pr_4.5'!K143&gt;0,'Pr_4.5'!K143,0)</f>
        <v>0.89755030595100005</v>
      </c>
      <c r="L143">
        <f>IF('Pr_4.5'!L143&gt;0,'Pr_4.5'!L143,0)</f>
        <v>0.88952502109700005</v>
      </c>
      <c r="M143">
        <f>IF('Pr_4.5'!M143&gt;0,'Pr_4.5'!M143,0)</f>
        <v>0</v>
      </c>
      <c r="N143">
        <f>IF('Pr_4.5'!N143&gt;0,'Pr_4.5'!N143,0)</f>
        <v>1.4893894488099999</v>
      </c>
      <c r="O143">
        <f>IF('Pr_4.5'!O143&gt;0,'Pr_4.5'!O143,0)</f>
        <v>0</v>
      </c>
      <c r="P143">
        <f>IF('Pr_4.5'!P143&gt;0,'Pr_4.5'!P143,0)</f>
        <v>1.01534280838</v>
      </c>
      <c r="Q143">
        <f>IF('Pr_4.5'!Q143&gt;0,'Pr_4.5'!Q143,0)</f>
        <v>1.1855651309499999</v>
      </c>
      <c r="R143">
        <f>IF('Pr_4.5'!R143&gt;0,'Pr_4.5'!R143,0)</f>
        <v>0</v>
      </c>
      <c r="S143">
        <f>IF('Pr_4.5'!S143&gt;0,'Pr_4.5'!S143,0)</f>
        <v>0.22157937799800001</v>
      </c>
      <c r="T143">
        <f>IF('Pr_4.5'!T143&gt;0,'Pr_4.5'!T143,0)</f>
        <v>0.95505241385600004</v>
      </c>
      <c r="U143">
        <f>IF('Pr_4.5'!U143&gt;0,'Pr_4.5'!U143,0)</f>
        <v>0</v>
      </c>
      <c r="V143">
        <f>IF('Pr_4.5'!V143&gt;0,'Pr_4.5'!V143,0)</f>
        <v>3.8961332841E-2</v>
      </c>
      <c r="W143">
        <f>IF('Pr_4.5'!W143&gt;0,'Pr_4.5'!W143,0)</f>
        <v>0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f>IF('Pr_4.5'!AI143&gt;0,'Pr_4.5'!AI143,0)</f>
        <v>0.66855217382300003</v>
      </c>
      <c r="AJ143">
        <f>IF('Pr_4.5'!AJ143&gt;0,'Pr_4.5'!AJ143,0)</f>
        <v>0.16616595113900001</v>
      </c>
      <c r="AK143">
        <f>IF('Pr_4.5'!AK143&gt;0,'Pr_4.5'!AK143,0)</f>
        <v>0.44910501380099999</v>
      </c>
      <c r="AL143">
        <f>IF('Pr_4.5'!AL143&gt;0,'Pr_4.5'!AL143,0)</f>
        <v>0</v>
      </c>
      <c r="AM143">
        <f>IF('Pr_4.5'!AM143&gt;0,'Pr_4.5'!AM143,0)</f>
        <v>0.46809118573300001</v>
      </c>
      <c r="AN143">
        <f>IF('Pr_4.5'!AN143&gt;0,'Pr_4.5'!AN143,0)</f>
        <v>0.59680932414200005</v>
      </c>
      <c r="AO143">
        <f>IF('Pr_4.5'!AO143&gt;0,'Pr_4.5'!AO143,0)</f>
        <v>0.64021402183300002</v>
      </c>
      <c r="AP143">
        <f>IF('Pr_4.5'!AP143&gt;0,'Pr_4.5'!AP143,0)</f>
        <v>0.902165822871</v>
      </c>
      <c r="AQ143">
        <f>IF('Pr_4.5'!AQ143&gt;0,'Pr_4.5'!AQ143,0)</f>
        <v>1.12770488005</v>
      </c>
      <c r="AR143">
        <f>IF('Pr_4.5'!AR143&gt;0,'Pr_4.5'!AR143,0)</f>
        <v>0</v>
      </c>
      <c r="AS143">
        <f>IF('Pr_4.5'!AS143&gt;0,'Pr_4.5'!AS143,0)</f>
        <v>1.0904444546900001</v>
      </c>
      <c r="AT143">
        <f>IF('Pr_4.5'!AT143&gt;0,'Pr_4.5'!AT143,0)</f>
        <v>4.4911393370800003E-2</v>
      </c>
      <c r="AU143">
        <f>IF('Pr_4.5'!AU143&gt;0,'Pr_4.5'!AU143,0)</f>
        <v>0.94105912589200003</v>
      </c>
      <c r="AV143">
        <f>IF('Pr_4.5'!AV143&gt;0,'Pr_4.5'!AV143,0)</f>
        <v>1.1697771537799999</v>
      </c>
      <c r="AW143">
        <f>IF('Pr_4.5'!AW143&gt;0,'Pr_4.5'!AW143,0)</f>
        <v>0</v>
      </c>
      <c r="AX143">
        <f>IF('Pr_4.5'!AX143&gt;0,'Pr_4.5'!AX143,0)</f>
        <v>0.24778846014399999</v>
      </c>
      <c r="AY143">
        <f>IF('Pr_4.5'!AY143&gt;0,'Pr_4.5'!AY143,0)</f>
        <v>1.05629392931</v>
      </c>
      <c r="AZ143">
        <f>IF('Pr_4.5'!AZ143&gt;0,'Pr_4.5'!AZ143,0)</f>
        <v>0</v>
      </c>
      <c r="BA143">
        <f>IF('Pr_4.5'!BA143&gt;0,'Pr_4.5'!BA143,0)</f>
        <v>0</v>
      </c>
      <c r="BB143">
        <f>IF('Pr_4.5'!BB143&gt;0,'Pr_4.5'!BB143,0)</f>
        <v>0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f>IF('Pr_4.5'!D144&gt;0,'Pr_4.5'!D144,0)</f>
        <v>0.56186225424299996</v>
      </c>
      <c r="E144">
        <f>IF('Pr_4.5'!E144&gt;0,'Pr_4.5'!E144,0)</f>
        <v>0.35923340288099997</v>
      </c>
      <c r="F144">
        <f>IF('Pr_4.5'!F144&gt;0,'Pr_4.5'!F144,0)</f>
        <v>0.54371836034999999</v>
      </c>
      <c r="G144">
        <f>IF('Pr_4.5'!G144&gt;0,'Pr_4.5'!G144,0)</f>
        <v>0</v>
      </c>
      <c r="H144">
        <f>IF('Pr_4.5'!H144&gt;0,'Pr_4.5'!H144,0)</f>
        <v>0.29091205114699997</v>
      </c>
      <c r="I144">
        <f>IF('Pr_4.5'!I144&gt;0,'Pr_4.5'!I144,0)</f>
        <v>0.50076792295299999</v>
      </c>
      <c r="J144">
        <f>IF('Pr_4.5'!J144&gt;0,'Pr_4.5'!J144,0)</f>
        <v>0.62626714408200002</v>
      </c>
      <c r="K144">
        <f>IF('Pr_4.5'!K144&gt;0,'Pr_4.5'!K144,0)</f>
        <v>1.03497722723</v>
      </c>
      <c r="L144">
        <f>IF('Pr_4.5'!L144&gt;0,'Pr_4.5'!L144,0)</f>
        <v>0.87692274347300003</v>
      </c>
      <c r="M144">
        <f>IF('Pr_4.5'!M144&gt;0,'Pr_4.5'!M144,0)</f>
        <v>0</v>
      </c>
      <c r="N144">
        <f>IF('Pr_4.5'!N144&gt;0,'Pr_4.5'!N144,0)</f>
        <v>1.35726413909</v>
      </c>
      <c r="O144">
        <f>IF('Pr_4.5'!O144&gt;0,'Pr_4.5'!O144,0)</f>
        <v>0</v>
      </c>
      <c r="P144">
        <f>IF('Pr_4.5'!P144&gt;0,'Pr_4.5'!P144,0)</f>
        <v>0.91860410375400003</v>
      </c>
      <c r="Q144">
        <f>IF('Pr_4.5'!Q144&gt;0,'Pr_4.5'!Q144,0)</f>
        <v>1.25234100084</v>
      </c>
      <c r="R144">
        <f>IF('Pr_4.5'!R144&gt;0,'Pr_4.5'!R144,0)</f>
        <v>0</v>
      </c>
      <c r="S144">
        <f>IF('Pr_4.5'!S144&gt;0,'Pr_4.5'!S144,0)</f>
        <v>0.238650414852</v>
      </c>
      <c r="T144">
        <f>IF('Pr_4.5'!T144&gt;0,'Pr_4.5'!T144,0)</f>
        <v>0.97285342635600003</v>
      </c>
      <c r="U144">
        <f>IF('Pr_4.5'!U144&gt;0,'Pr_4.5'!U144,0)</f>
        <v>1.0015528730700001</v>
      </c>
      <c r="V144">
        <f>IF('Pr_4.5'!V144&gt;0,'Pr_4.5'!V144,0)</f>
        <v>6.19534591749E-2</v>
      </c>
      <c r="W144">
        <f>IF('Pr_4.5'!W144&gt;0,'Pr_4.5'!W144,0)</f>
        <v>0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f>IF('Pr_4.5'!AI144&gt;0,'Pr_4.5'!AI144,0)</f>
        <v>0.60870257564300001</v>
      </c>
      <c r="AJ144">
        <f>IF('Pr_4.5'!AJ144&gt;0,'Pr_4.5'!AJ144,0)</f>
        <v>0.20811535969299999</v>
      </c>
      <c r="AK144">
        <f>IF('Pr_4.5'!AK144&gt;0,'Pr_4.5'!AK144,0)</f>
        <v>0.51529505004099996</v>
      </c>
      <c r="AL144">
        <f>IF('Pr_4.5'!AL144&gt;0,'Pr_4.5'!AL144,0)</f>
        <v>0</v>
      </c>
      <c r="AM144">
        <f>IF('Pr_4.5'!AM144&gt;0,'Pr_4.5'!AM144,0)</f>
        <v>0.41213046296099998</v>
      </c>
      <c r="AN144">
        <f>IF('Pr_4.5'!AN144&gt;0,'Pr_4.5'!AN144,0)</f>
        <v>0.60591582971299995</v>
      </c>
      <c r="AO144">
        <f>IF('Pr_4.5'!AO144&gt;0,'Pr_4.5'!AO144,0)</f>
        <v>0.58237228773700001</v>
      </c>
      <c r="AP144">
        <f>IF('Pr_4.5'!AP144&gt;0,'Pr_4.5'!AP144,0)</f>
        <v>0.84544766918100001</v>
      </c>
      <c r="AQ144">
        <f>IF('Pr_4.5'!AQ144&gt;0,'Pr_4.5'!AQ144,0)</f>
        <v>0.55208618221799999</v>
      </c>
      <c r="AR144">
        <f>IF('Pr_4.5'!AR144&gt;0,'Pr_4.5'!AR144,0)</f>
        <v>0</v>
      </c>
      <c r="AS144">
        <f>IF('Pr_4.5'!AS144&gt;0,'Pr_4.5'!AS144,0)</f>
        <v>1.5539063432</v>
      </c>
      <c r="AT144">
        <f>IF('Pr_4.5'!AT144&gt;0,'Pr_4.5'!AT144,0)</f>
        <v>0</v>
      </c>
      <c r="AU144">
        <f>IF('Pr_4.5'!AU144&gt;0,'Pr_4.5'!AU144,0)</f>
        <v>0.90537325775099997</v>
      </c>
      <c r="AV144">
        <f>IF('Pr_4.5'!AV144&gt;0,'Pr_4.5'!AV144,0)</f>
        <v>1.1763506967599999</v>
      </c>
      <c r="AW144">
        <f>IF('Pr_4.5'!AW144&gt;0,'Pr_4.5'!AW144,0)</f>
        <v>0</v>
      </c>
      <c r="AX144">
        <f>IF('Pr_4.5'!AX144&gt;0,'Pr_4.5'!AX144,0)</f>
        <v>0.25915063924300002</v>
      </c>
      <c r="AY144">
        <f>IF('Pr_4.5'!AY144&gt;0,'Pr_4.5'!AY144,0)</f>
        <v>0.93201869344099997</v>
      </c>
      <c r="AZ144">
        <f>IF('Pr_4.5'!AZ144&gt;0,'Pr_4.5'!AZ144,0)</f>
        <v>1.2510469500100001</v>
      </c>
      <c r="BA144">
        <f>IF('Pr_4.5'!BA144&gt;0,'Pr_4.5'!BA144,0)</f>
        <v>0</v>
      </c>
      <c r="BB144">
        <f>IF('Pr_4.5'!BB144&gt;0,'Pr_4.5'!BB144,0)</f>
        <v>0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f>IF('Pr_4.5'!D145&gt;0,'Pr_4.5'!D145,0)</f>
        <v>0.54397380394499995</v>
      </c>
      <c r="E145">
        <f>IF('Pr_4.5'!E145&gt;0,'Pr_4.5'!E145,0)</f>
        <v>9.5763707882400004E-2</v>
      </c>
      <c r="F145">
        <f>IF('Pr_4.5'!F145&gt;0,'Pr_4.5'!F145,0)</f>
        <v>0.53799272293699996</v>
      </c>
      <c r="G145">
        <f>IF('Pr_4.5'!G145&gt;0,'Pr_4.5'!G145,0)</f>
        <v>0</v>
      </c>
      <c r="H145">
        <f>IF('Pr_4.5'!H145&gt;0,'Pr_4.5'!H145,0)</f>
        <v>0.35025961553599999</v>
      </c>
      <c r="I145">
        <f>IF('Pr_4.5'!I145&gt;0,'Pr_4.5'!I145,0)</f>
        <v>4.4182083938000001E-2</v>
      </c>
      <c r="J145">
        <f>IF('Pr_4.5'!J145&gt;0,'Pr_4.5'!J145,0)</f>
        <v>0.63739808611600002</v>
      </c>
      <c r="K145">
        <f>IF('Pr_4.5'!K145&gt;0,'Pr_4.5'!K145,0)</f>
        <v>0.90666295763299998</v>
      </c>
      <c r="L145">
        <f>IF('Pr_4.5'!L145&gt;0,'Pr_4.5'!L145,0)</f>
        <v>0.47862911473699998</v>
      </c>
      <c r="M145">
        <f>IF('Pr_4.5'!M145&gt;0,'Pr_4.5'!M145,0)</f>
        <v>0</v>
      </c>
      <c r="N145">
        <f>IF('Pr_4.5'!N145&gt;0,'Pr_4.5'!N145,0)</f>
        <v>2.5832092608099999</v>
      </c>
      <c r="O145">
        <f>IF('Pr_4.5'!O145&gt;0,'Pr_4.5'!O145,0)</f>
        <v>0</v>
      </c>
      <c r="P145">
        <f>IF('Pr_4.5'!P145&gt;0,'Pr_4.5'!P145,0)</f>
        <v>0.91598368894500004</v>
      </c>
      <c r="Q145">
        <f>IF('Pr_4.5'!Q145&gt;0,'Pr_4.5'!Q145,0)</f>
        <v>1.1959234238300001</v>
      </c>
      <c r="R145">
        <f>IF('Pr_4.5'!R145&gt;0,'Pr_4.5'!R145,0)</f>
        <v>0</v>
      </c>
      <c r="S145">
        <f>IF('Pr_4.5'!S145&gt;0,'Pr_4.5'!S145,0)</f>
        <v>0.29312509815499999</v>
      </c>
      <c r="T145">
        <f>IF('Pr_4.5'!T145&gt;0,'Pr_4.5'!T145,0)</f>
        <v>1.14770071446</v>
      </c>
      <c r="U145">
        <f>IF('Pr_4.5'!U145&gt;0,'Pr_4.5'!U145,0)</f>
        <v>0</v>
      </c>
      <c r="V145">
        <f>IF('Pr_4.5'!V145&gt;0,'Pr_4.5'!V145,0)</f>
        <v>0.62058032598900004</v>
      </c>
      <c r="W145">
        <f>IF('Pr_4.5'!W145&gt;0,'Pr_4.5'!W145,0)</f>
        <v>0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f>IF('Pr_4.5'!AI145&gt;0,'Pr_4.5'!AI145,0)</f>
        <v>0.57159229948400003</v>
      </c>
      <c r="AJ145">
        <f>IF('Pr_4.5'!AJ145&gt;0,'Pr_4.5'!AJ145,0)</f>
        <v>0.168124538893</v>
      </c>
      <c r="AK145">
        <f>IF('Pr_4.5'!AK145&gt;0,'Pr_4.5'!AK145,0)</f>
        <v>0.55443400989299996</v>
      </c>
      <c r="AL145">
        <f>IF('Pr_4.5'!AL145&gt;0,'Pr_4.5'!AL145,0)</f>
        <v>0</v>
      </c>
      <c r="AM145">
        <f>IF('Pr_4.5'!AM145&gt;0,'Pr_4.5'!AM145,0)</f>
        <v>0.28193070861399999</v>
      </c>
      <c r="AN145">
        <f>IF('Pr_4.5'!AN145&gt;0,'Pr_4.5'!AN145,0)</f>
        <v>0</v>
      </c>
      <c r="AO145">
        <f>IF('Pr_4.5'!AO145&gt;0,'Pr_4.5'!AO145,0)</f>
        <v>0.63812064406699998</v>
      </c>
      <c r="AP145">
        <f>IF('Pr_4.5'!AP145&gt;0,'Pr_4.5'!AP145,0)</f>
        <v>0.81307939264499995</v>
      </c>
      <c r="AQ145">
        <f>IF('Pr_4.5'!AQ145&gt;0,'Pr_4.5'!AQ145,0)</f>
        <v>0.50551470462000003</v>
      </c>
      <c r="AR145">
        <f>IF('Pr_4.5'!AR145&gt;0,'Pr_4.5'!AR145,0)</f>
        <v>0</v>
      </c>
      <c r="AS145">
        <f>IF('Pr_4.5'!AS145&gt;0,'Pr_4.5'!AS145,0)</f>
        <v>2.74069936741</v>
      </c>
      <c r="AT145">
        <f>IF('Pr_4.5'!AT145&gt;0,'Pr_4.5'!AT145,0)</f>
        <v>0.14464440999299999</v>
      </c>
      <c r="AU145">
        <f>IF('Pr_4.5'!AU145&gt;0,'Pr_4.5'!AU145,0)</f>
        <v>0.90578332230500003</v>
      </c>
      <c r="AV145">
        <f>IF('Pr_4.5'!AV145&gt;0,'Pr_4.5'!AV145,0)</f>
        <v>1.18673738489</v>
      </c>
      <c r="AW145">
        <f>IF('Pr_4.5'!AW145&gt;0,'Pr_4.5'!AW145,0)</f>
        <v>0</v>
      </c>
      <c r="AX145">
        <f>IF('Pr_4.5'!AX145&gt;0,'Pr_4.5'!AX145,0)</f>
        <v>0.27934394666399998</v>
      </c>
      <c r="AY145">
        <f>IF('Pr_4.5'!AY145&gt;0,'Pr_4.5'!AY145,0)</f>
        <v>1.1814203481900001</v>
      </c>
      <c r="AZ145">
        <f>IF('Pr_4.5'!AZ145&gt;0,'Pr_4.5'!AZ145,0)</f>
        <v>0</v>
      </c>
      <c r="BA145">
        <f>IF('Pr_4.5'!BA145&gt;0,'Pr_4.5'!BA145,0)</f>
        <v>1.5442152171500001E-2</v>
      </c>
      <c r="BB145">
        <f>IF('Pr_4.5'!BB145&gt;0,'Pr_4.5'!BB145,0)</f>
        <v>0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f>IF('Pr_4.5'!D146&gt;0,'Pr_4.5'!D146,0)</f>
        <v>0.476749131504</v>
      </c>
      <c r="E146">
        <f>IF('Pr_4.5'!E146&gt;0,'Pr_4.5'!E146,0)</f>
        <v>7.1410010751899997E-2</v>
      </c>
      <c r="F146">
        <f>IF('Pr_4.5'!F146&gt;0,'Pr_4.5'!F146,0)</f>
        <v>0.85495709451299995</v>
      </c>
      <c r="G146">
        <f>IF('Pr_4.5'!G146&gt;0,'Pr_4.5'!G146,0)</f>
        <v>0</v>
      </c>
      <c r="H146">
        <f>IF('Pr_4.5'!H146&gt;0,'Pr_4.5'!H146,0)</f>
        <v>0.350689198466</v>
      </c>
      <c r="I146">
        <f>IF('Pr_4.5'!I146&gt;0,'Pr_4.5'!I146,0)</f>
        <v>2.6427083088599999E-2</v>
      </c>
      <c r="J146">
        <f>IF('Pr_4.5'!J146&gt;0,'Pr_4.5'!J146,0)</f>
        <v>0.621241758453</v>
      </c>
      <c r="K146">
        <f>IF('Pr_4.5'!K146&gt;0,'Pr_4.5'!K146,0)</f>
        <v>0.81364770603199998</v>
      </c>
      <c r="L146">
        <f>IF('Pr_4.5'!L146&gt;0,'Pr_4.5'!L146,0)</f>
        <v>0.595289632826</v>
      </c>
      <c r="M146">
        <f>IF('Pr_4.5'!M146&gt;0,'Pr_4.5'!M146,0)</f>
        <v>0</v>
      </c>
      <c r="N146">
        <f>IF('Pr_4.5'!N146&gt;0,'Pr_4.5'!N146,0)</f>
        <v>1.7887869299400001</v>
      </c>
      <c r="O146">
        <f>IF('Pr_4.5'!O146&gt;0,'Pr_4.5'!O146,0)</f>
        <v>0</v>
      </c>
      <c r="P146">
        <f>IF('Pr_4.5'!P146&gt;0,'Pr_4.5'!P146,0)</f>
        <v>0.91977915304799995</v>
      </c>
      <c r="Q146">
        <f>IF('Pr_4.5'!Q146&gt;0,'Pr_4.5'!Q146,0)</f>
        <v>1.2884141394999999</v>
      </c>
      <c r="R146">
        <f>IF('Pr_4.5'!R146&gt;0,'Pr_4.5'!R146,0)</f>
        <v>0</v>
      </c>
      <c r="S146">
        <f>IF('Pr_4.5'!S146&gt;0,'Pr_4.5'!S146,0)</f>
        <v>0.238691911773</v>
      </c>
      <c r="T146">
        <f>IF('Pr_4.5'!T146&gt;0,'Pr_4.5'!T146,0)</f>
        <v>1.0167979171999999</v>
      </c>
      <c r="U146">
        <f>IF('Pr_4.5'!U146&gt;0,'Pr_4.5'!U146,0)</f>
        <v>0</v>
      </c>
      <c r="V146">
        <f>IF('Pr_4.5'!V146&gt;0,'Pr_4.5'!V146,0)</f>
        <v>0.21322315591300001</v>
      </c>
      <c r="W146">
        <f>IF('Pr_4.5'!W146&gt;0,'Pr_4.5'!W146,0)</f>
        <v>0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f>IF('Pr_4.5'!AI146&gt;0,'Pr_4.5'!AI146,0)</f>
        <v>0.58259617279599996</v>
      </c>
      <c r="AJ146">
        <f>IF('Pr_4.5'!AJ146&gt;0,'Pr_4.5'!AJ146,0)</f>
        <v>0.203173108357</v>
      </c>
      <c r="AK146">
        <f>IF('Pr_4.5'!AK146&gt;0,'Pr_4.5'!AK146,0)</f>
        <v>0.75816342036899997</v>
      </c>
      <c r="AL146">
        <f>IF('Pr_4.5'!AL146&gt;0,'Pr_4.5'!AL146,0)</f>
        <v>0</v>
      </c>
      <c r="AM146">
        <f>IF('Pr_4.5'!AM146&gt;0,'Pr_4.5'!AM146,0)</f>
        <v>0.18284588215200001</v>
      </c>
      <c r="AN146">
        <f>IF('Pr_4.5'!AN146&gt;0,'Pr_4.5'!AN146,0)</f>
        <v>9.4421418012100005E-3</v>
      </c>
      <c r="AO146">
        <f>IF('Pr_4.5'!AO146&gt;0,'Pr_4.5'!AO146,0)</f>
        <v>0.58947261922799998</v>
      </c>
      <c r="AP146">
        <f>IF('Pr_4.5'!AP146&gt;0,'Pr_4.5'!AP146,0)</f>
        <v>0.79401074074099998</v>
      </c>
      <c r="AQ146">
        <f>IF('Pr_4.5'!AQ146&gt;0,'Pr_4.5'!AQ146,0)</f>
        <v>0.62660839758999998</v>
      </c>
      <c r="AR146">
        <f>IF('Pr_4.5'!AR146&gt;0,'Pr_4.5'!AR146,0)</f>
        <v>0</v>
      </c>
      <c r="AS146">
        <f>IF('Pr_4.5'!AS146&gt;0,'Pr_4.5'!AS146,0)</f>
        <v>1.9520445639899999</v>
      </c>
      <c r="AT146">
        <f>IF('Pr_4.5'!AT146&gt;0,'Pr_4.5'!AT146,0)</f>
        <v>0.26703377052499999</v>
      </c>
      <c r="AU146">
        <f>IF('Pr_4.5'!AU146&gt;0,'Pr_4.5'!AU146,0)</f>
        <v>0.96572760873100005</v>
      </c>
      <c r="AV146">
        <f>IF('Pr_4.5'!AV146&gt;0,'Pr_4.5'!AV146,0)</f>
        <v>1.1250800439599999</v>
      </c>
      <c r="AW146">
        <f>IF('Pr_4.5'!AW146&gt;0,'Pr_4.5'!AW146,0)</f>
        <v>0</v>
      </c>
      <c r="AX146">
        <f>IF('Pr_4.5'!AX146&gt;0,'Pr_4.5'!AX146,0)</f>
        <v>0.344302799474</v>
      </c>
      <c r="AY146">
        <f>IF('Pr_4.5'!AY146&gt;0,'Pr_4.5'!AY146,0)</f>
        <v>1.0336343085399999</v>
      </c>
      <c r="AZ146">
        <f>IF('Pr_4.5'!AZ146&gt;0,'Pr_4.5'!AZ146,0)</f>
        <v>0</v>
      </c>
      <c r="BA146">
        <f>IF('Pr_4.5'!BA146&gt;0,'Pr_4.5'!BA146,0)</f>
        <v>0.35449896262899999</v>
      </c>
      <c r="BB146">
        <f>IF('Pr_4.5'!BB146&gt;0,'Pr_4.5'!BB146,0)</f>
        <v>0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f>IF('Pr_4.5'!D147&gt;0,'Pr_4.5'!D147,0)</f>
        <v>0.51141172251199996</v>
      </c>
      <c r="E147">
        <f>IF('Pr_4.5'!E147&gt;0,'Pr_4.5'!E147,0)</f>
        <v>0.26551546039200002</v>
      </c>
      <c r="F147">
        <f>IF('Pr_4.5'!F147&gt;0,'Pr_4.5'!F147,0)</f>
        <v>0.71380122268299995</v>
      </c>
      <c r="G147">
        <f>IF('Pr_4.5'!G147&gt;0,'Pr_4.5'!G147,0)</f>
        <v>0</v>
      </c>
      <c r="H147">
        <f>IF('Pr_4.5'!H147&gt;0,'Pr_4.5'!H147,0)</f>
        <v>0.39427556489499999</v>
      </c>
      <c r="I147">
        <f>IF('Pr_4.5'!I147&gt;0,'Pr_4.5'!I147,0)</f>
        <v>0.41356300729399997</v>
      </c>
      <c r="J147">
        <f>IF('Pr_4.5'!J147&gt;0,'Pr_4.5'!J147,0)</f>
        <v>0.61235096703900005</v>
      </c>
      <c r="K147">
        <f>IF('Pr_4.5'!K147&gt;0,'Pr_4.5'!K147,0)</f>
        <v>0.76269818876200002</v>
      </c>
      <c r="L147">
        <f>IF('Pr_4.5'!L147&gt;0,'Pr_4.5'!L147,0)</f>
        <v>0.53173199668899995</v>
      </c>
      <c r="M147">
        <f>IF('Pr_4.5'!M147&gt;0,'Pr_4.5'!M147,0)</f>
        <v>0</v>
      </c>
      <c r="N147">
        <f>IF('Pr_4.5'!N147&gt;0,'Pr_4.5'!N147,0)</f>
        <v>0.88634176307699997</v>
      </c>
      <c r="O147">
        <f>IF('Pr_4.5'!O147&gt;0,'Pr_4.5'!O147,0)</f>
        <v>0</v>
      </c>
      <c r="P147">
        <f>IF('Pr_4.5'!P147&gt;0,'Pr_4.5'!P147,0)</f>
        <v>0.92756671389199996</v>
      </c>
      <c r="Q147">
        <f>IF('Pr_4.5'!Q147&gt;0,'Pr_4.5'!Q147,0)</f>
        <v>1.30495148614</v>
      </c>
      <c r="R147">
        <f>IF('Pr_4.5'!R147&gt;0,'Pr_4.5'!R147,0)</f>
        <v>0</v>
      </c>
      <c r="S147">
        <f>IF('Pr_4.5'!S147&gt;0,'Pr_4.5'!S147,0)</f>
        <v>0.26723827590299998</v>
      </c>
      <c r="T147">
        <f>IF('Pr_4.5'!T147&gt;0,'Pr_4.5'!T147,0)</f>
        <v>1.63313087772</v>
      </c>
      <c r="U147">
        <f>IF('Pr_4.5'!U147&gt;0,'Pr_4.5'!U147,0)</f>
        <v>0</v>
      </c>
      <c r="V147">
        <f>IF('Pr_4.5'!V147&gt;0,'Pr_4.5'!V147,0)</f>
        <v>0.11057573257099999</v>
      </c>
      <c r="W147">
        <f>IF('Pr_4.5'!W147&gt;0,'Pr_4.5'!W147,0)</f>
        <v>0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f>IF('Pr_4.5'!AI147&gt;0,'Pr_4.5'!AI147,0)</f>
        <v>0.43669667726700001</v>
      </c>
      <c r="AJ147">
        <f>IF('Pr_4.5'!AJ147&gt;0,'Pr_4.5'!AJ147,0)</f>
        <v>0.213541688688</v>
      </c>
      <c r="AK147">
        <f>IF('Pr_4.5'!AK147&gt;0,'Pr_4.5'!AK147,0)</f>
        <v>0.722239082576</v>
      </c>
      <c r="AL147">
        <f>IF('Pr_4.5'!AL147&gt;0,'Pr_4.5'!AL147,0)</f>
        <v>0</v>
      </c>
      <c r="AM147">
        <f>IF('Pr_4.5'!AM147&gt;0,'Pr_4.5'!AM147,0)</f>
        <v>0.20529571883299999</v>
      </c>
      <c r="AN147">
        <f>IF('Pr_4.5'!AN147&gt;0,'Pr_4.5'!AN147,0)</f>
        <v>0.446564781222</v>
      </c>
      <c r="AO147">
        <f>IF('Pr_4.5'!AO147&gt;0,'Pr_4.5'!AO147,0)</f>
        <v>0.63690948547699999</v>
      </c>
      <c r="AP147">
        <f>IF('Pr_4.5'!AP147&gt;0,'Pr_4.5'!AP147,0)</f>
        <v>0.78021479463200005</v>
      </c>
      <c r="AQ147">
        <f>IF('Pr_4.5'!AQ147&gt;0,'Pr_4.5'!AQ147,0)</f>
        <v>0.97585828461299995</v>
      </c>
      <c r="AR147">
        <f>IF('Pr_4.5'!AR147&gt;0,'Pr_4.5'!AR147,0)</f>
        <v>0</v>
      </c>
      <c r="AS147">
        <f>IF('Pr_4.5'!AS147&gt;0,'Pr_4.5'!AS147,0)</f>
        <v>1.73030686775</v>
      </c>
      <c r="AT147">
        <f>IF('Pr_4.5'!AT147&gt;0,'Pr_4.5'!AT147,0)</f>
        <v>1.3443544046000001E-2</v>
      </c>
      <c r="AU147">
        <f>IF('Pr_4.5'!AU147&gt;0,'Pr_4.5'!AU147,0)</f>
        <v>0.96329685157300005</v>
      </c>
      <c r="AV147">
        <f>IF('Pr_4.5'!AV147&gt;0,'Pr_4.5'!AV147,0)</f>
        <v>1.1838290763699999</v>
      </c>
      <c r="AW147">
        <f>IF('Pr_4.5'!AW147&gt;0,'Pr_4.5'!AW147,0)</f>
        <v>0</v>
      </c>
      <c r="AX147">
        <f>IF('Pr_4.5'!AX147&gt;0,'Pr_4.5'!AX147,0)</f>
        <v>0.39523600926399999</v>
      </c>
      <c r="AY147">
        <f>IF('Pr_4.5'!AY147&gt;0,'Pr_4.5'!AY147,0)</f>
        <v>1.18429514108</v>
      </c>
      <c r="AZ147">
        <f>IF('Pr_4.5'!AZ147&gt;0,'Pr_4.5'!AZ147,0)</f>
        <v>0</v>
      </c>
      <c r="BA147">
        <f>IF('Pr_4.5'!BA147&gt;0,'Pr_4.5'!BA147,0)</f>
        <v>0.46914650997700003</v>
      </c>
      <c r="BB147">
        <f>IF('Pr_4.5'!BB147&gt;0,'Pr_4.5'!BB147,0)</f>
        <v>0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f>IF('Pr_4.5'!D148&gt;0,'Pr_4.5'!D148,0)</f>
        <v>0.53025188086899999</v>
      </c>
      <c r="E148">
        <f>IF('Pr_4.5'!E148&gt;0,'Pr_4.5'!E148,0)</f>
        <v>6.8297610006199994E-2</v>
      </c>
      <c r="F148">
        <f>IF('Pr_4.5'!F148&gt;0,'Pr_4.5'!F148,0)</f>
        <v>0.51833558368599997</v>
      </c>
      <c r="G148">
        <f>IF('Pr_4.5'!G148&gt;0,'Pr_4.5'!G148,0)</f>
        <v>0</v>
      </c>
      <c r="H148">
        <f>IF('Pr_4.5'!H148&gt;0,'Pr_4.5'!H148,0)</f>
        <v>0.217942851317</v>
      </c>
      <c r="I148">
        <f>IF('Pr_4.5'!I148&gt;0,'Pr_4.5'!I148,0)</f>
        <v>8.6272536252900003E-2</v>
      </c>
      <c r="J148">
        <f>IF('Pr_4.5'!J148&gt;0,'Pr_4.5'!J148,0)</f>
        <v>0.59854683447099999</v>
      </c>
      <c r="K148">
        <f>IF('Pr_4.5'!K148&gt;0,'Pr_4.5'!K148,0)</f>
        <v>0.83252793814799997</v>
      </c>
      <c r="L148">
        <f>IF('Pr_4.5'!L148&gt;0,'Pr_4.5'!L148,0)</f>
        <v>0.42777802890299998</v>
      </c>
      <c r="M148">
        <f>IF('Pr_4.5'!M148&gt;0,'Pr_4.5'!M148,0)</f>
        <v>0</v>
      </c>
      <c r="N148">
        <f>IF('Pr_4.5'!N148&gt;0,'Pr_4.5'!N148,0)</f>
        <v>0.45895191539800001</v>
      </c>
      <c r="O148">
        <f>IF('Pr_4.5'!O148&gt;0,'Pr_4.5'!O148,0)</f>
        <v>0.29072255986899997</v>
      </c>
      <c r="P148">
        <f>IF('Pr_4.5'!P148&gt;0,'Pr_4.5'!P148,0)</f>
        <v>0.91879123114200001</v>
      </c>
      <c r="Q148">
        <f>IF('Pr_4.5'!Q148&gt;0,'Pr_4.5'!Q148,0)</f>
        <v>1.18415702495</v>
      </c>
      <c r="R148">
        <f>IF('Pr_4.5'!R148&gt;0,'Pr_4.5'!R148,0)</f>
        <v>0</v>
      </c>
      <c r="S148">
        <f>IF('Pr_4.5'!S148&gt;0,'Pr_4.5'!S148,0)</f>
        <v>0.21336674983000001</v>
      </c>
      <c r="T148">
        <f>IF('Pr_4.5'!T148&gt;0,'Pr_4.5'!T148,0)</f>
        <v>1.19363165865</v>
      </c>
      <c r="U148">
        <f>IF('Pr_4.5'!U148&gt;0,'Pr_4.5'!U148,0)</f>
        <v>0</v>
      </c>
      <c r="V148">
        <f>IF('Pr_4.5'!V148&gt;0,'Pr_4.5'!V148,0)</f>
        <v>0.238144754401</v>
      </c>
      <c r="W148">
        <f>IF('Pr_4.5'!W148&gt;0,'Pr_4.5'!W148,0)</f>
        <v>0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f>IF('Pr_4.5'!AI148&gt;0,'Pr_4.5'!AI148,0)</f>
        <v>0.45252395455099997</v>
      </c>
      <c r="AJ148">
        <f>IF('Pr_4.5'!AJ148&gt;0,'Pr_4.5'!AJ148,0)</f>
        <v>8.1275145122100007E-3</v>
      </c>
      <c r="AK148">
        <f>IF('Pr_4.5'!AK148&gt;0,'Pr_4.5'!AK148,0)</f>
        <v>0.52541323255399996</v>
      </c>
      <c r="AL148">
        <f>IF('Pr_4.5'!AL148&gt;0,'Pr_4.5'!AL148,0)</f>
        <v>0</v>
      </c>
      <c r="AM148">
        <f>IF('Pr_4.5'!AM148&gt;0,'Pr_4.5'!AM148,0)</f>
        <v>0.38929333016099998</v>
      </c>
      <c r="AN148">
        <f>IF('Pr_4.5'!AN148&gt;0,'Pr_4.5'!AN148,0)</f>
        <v>0.32403006201700002</v>
      </c>
      <c r="AO148">
        <f>IF('Pr_4.5'!AO148&gt;0,'Pr_4.5'!AO148,0)</f>
        <v>0.57439795794699999</v>
      </c>
      <c r="AP148">
        <f>IF('Pr_4.5'!AP148&gt;0,'Pr_4.5'!AP148,0)</f>
        <v>0.78860384451099996</v>
      </c>
      <c r="AQ148">
        <f>IF('Pr_4.5'!AQ148&gt;0,'Pr_4.5'!AQ148,0)</f>
        <v>0.58421445807899997</v>
      </c>
      <c r="AR148">
        <f>IF('Pr_4.5'!AR148&gt;0,'Pr_4.5'!AR148,0)</f>
        <v>0</v>
      </c>
      <c r="AS148">
        <f>IF('Pr_4.5'!AS148&gt;0,'Pr_4.5'!AS148,0)</f>
        <v>1.0904191378600001</v>
      </c>
      <c r="AT148">
        <f>IF('Pr_4.5'!AT148&gt;0,'Pr_4.5'!AT148,0)</f>
        <v>0</v>
      </c>
      <c r="AU148">
        <f>IF('Pr_4.5'!AU148&gt;0,'Pr_4.5'!AU148,0)</f>
        <v>0.90854065665600003</v>
      </c>
      <c r="AV148">
        <f>IF('Pr_4.5'!AV148&gt;0,'Pr_4.5'!AV148,0)</f>
        <v>1.1751447129099999</v>
      </c>
      <c r="AW148">
        <f>IF('Pr_4.5'!AW148&gt;0,'Pr_4.5'!AW148,0)</f>
        <v>0</v>
      </c>
      <c r="AX148">
        <f>IF('Pr_4.5'!AX148&gt;0,'Pr_4.5'!AX148,0)</f>
        <v>0.23164207315900001</v>
      </c>
      <c r="AY148">
        <f>IF('Pr_4.5'!AY148&gt;0,'Pr_4.5'!AY148,0)</f>
        <v>0.98659785898300001</v>
      </c>
      <c r="AZ148">
        <f>IF('Pr_4.5'!AZ148&gt;0,'Pr_4.5'!AZ148,0)</f>
        <v>0</v>
      </c>
      <c r="BA148">
        <f>IF('Pr_4.5'!BA148&gt;0,'Pr_4.5'!BA148,0)</f>
        <v>0.21011975767300001</v>
      </c>
      <c r="BB148">
        <f>IF('Pr_4.5'!BB148&gt;0,'Pr_4.5'!BB148,0)</f>
        <v>0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f>IF('Pr_4.5'!D149&gt;0,'Pr_4.5'!D149,0)</f>
        <v>0.411872550133</v>
      </c>
      <c r="E149">
        <f>IF('Pr_4.5'!E149&gt;0,'Pr_4.5'!E149,0)</f>
        <v>1.45255954204E-2</v>
      </c>
      <c r="F149">
        <f>IF('Pr_4.5'!F149&gt;0,'Pr_4.5'!F149,0)</f>
        <v>0.42741895066800001</v>
      </c>
      <c r="G149">
        <f>IF('Pr_4.5'!G149&gt;0,'Pr_4.5'!G149,0)</f>
        <v>0</v>
      </c>
      <c r="H149">
        <f>IF('Pr_4.5'!H149&gt;0,'Pr_4.5'!H149,0)</f>
        <v>0.21643185799100001</v>
      </c>
      <c r="I149">
        <f>IF('Pr_4.5'!I149&gt;0,'Pr_4.5'!I149,0)</f>
        <v>0</v>
      </c>
      <c r="J149">
        <f>IF('Pr_4.5'!J149&gt;0,'Pr_4.5'!J149,0)</f>
        <v>0.57240395140400002</v>
      </c>
      <c r="K149">
        <f>IF('Pr_4.5'!K149&gt;0,'Pr_4.5'!K149,0)</f>
        <v>0.843969827753</v>
      </c>
      <c r="L149">
        <f>IF('Pr_4.5'!L149&gt;0,'Pr_4.5'!L149,0)</f>
        <v>0.52366302817999999</v>
      </c>
      <c r="M149">
        <f>IF('Pr_4.5'!M149&gt;0,'Pr_4.5'!M149,0)</f>
        <v>0</v>
      </c>
      <c r="N149">
        <f>IF('Pr_4.5'!N149&gt;0,'Pr_4.5'!N149,0)</f>
        <v>1.00676109581</v>
      </c>
      <c r="O149">
        <f>IF('Pr_4.5'!O149&gt;0,'Pr_4.5'!O149,0)</f>
        <v>0</v>
      </c>
      <c r="P149">
        <f>IF('Pr_4.5'!P149&gt;0,'Pr_4.5'!P149,0)</f>
        <v>0.94615591513399999</v>
      </c>
      <c r="Q149">
        <f>IF('Pr_4.5'!Q149&gt;0,'Pr_4.5'!Q149,0)</f>
        <v>1.1550441010200001</v>
      </c>
      <c r="R149">
        <f>IF('Pr_4.5'!R149&gt;0,'Pr_4.5'!R149,0)</f>
        <v>0</v>
      </c>
      <c r="S149">
        <f>IF('Pr_4.5'!S149&gt;0,'Pr_4.5'!S149,0)</f>
        <v>0.24178985122900001</v>
      </c>
      <c r="T149">
        <f>IF('Pr_4.5'!T149&gt;0,'Pr_4.5'!T149,0)</f>
        <v>0.94747930916400003</v>
      </c>
      <c r="U149">
        <f>IF('Pr_4.5'!U149&gt;0,'Pr_4.5'!U149,0)</f>
        <v>0</v>
      </c>
      <c r="V149">
        <f>IF('Pr_4.5'!V149&gt;0,'Pr_4.5'!V149,0)</f>
        <v>0.240299208588</v>
      </c>
      <c r="W149">
        <f>IF('Pr_4.5'!W149&gt;0,'Pr_4.5'!W149,0)</f>
        <v>0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f>IF('Pr_4.5'!AI149&gt;0,'Pr_4.5'!AI149,0)</f>
        <v>0.455001942326</v>
      </c>
      <c r="AJ149">
        <f>IF('Pr_4.5'!AJ149&gt;0,'Pr_4.5'!AJ149,0)</f>
        <v>2.1377036444800001E-2</v>
      </c>
      <c r="AK149">
        <f>IF('Pr_4.5'!AK149&gt;0,'Pr_4.5'!AK149,0)</f>
        <v>0.41175116422699998</v>
      </c>
      <c r="AL149">
        <f>IF('Pr_4.5'!AL149&gt;0,'Pr_4.5'!AL149,0)</f>
        <v>0</v>
      </c>
      <c r="AM149">
        <f>IF('Pr_4.5'!AM149&gt;0,'Pr_4.5'!AM149,0)</f>
        <v>0.49568981698100001</v>
      </c>
      <c r="AN149">
        <f>IF('Pr_4.5'!AN149&gt;0,'Pr_4.5'!AN149,0)</f>
        <v>0.19485276592199999</v>
      </c>
      <c r="AO149">
        <f>IF('Pr_4.5'!AO149&gt;0,'Pr_4.5'!AO149,0)</f>
        <v>0.61624879970400004</v>
      </c>
      <c r="AP149">
        <f>IF('Pr_4.5'!AP149&gt;0,'Pr_4.5'!AP149,0)</f>
        <v>0.88463313238899999</v>
      </c>
      <c r="AQ149">
        <f>IF('Pr_4.5'!AQ149&gt;0,'Pr_4.5'!AQ149,0)</f>
        <v>0.55976346885499995</v>
      </c>
      <c r="AR149">
        <f>IF('Pr_4.5'!AR149&gt;0,'Pr_4.5'!AR149,0)</f>
        <v>0</v>
      </c>
      <c r="AS149">
        <f>IF('Pr_4.5'!AS149&gt;0,'Pr_4.5'!AS149,0)</f>
        <v>0.51164867558500005</v>
      </c>
      <c r="AT149">
        <f>IF('Pr_4.5'!AT149&gt;0,'Pr_4.5'!AT149,0)</f>
        <v>0</v>
      </c>
      <c r="AU149">
        <f>IF('Pr_4.5'!AU149&gt;0,'Pr_4.5'!AU149,0)</f>
        <v>0.91264623261400002</v>
      </c>
      <c r="AV149">
        <f>IF('Pr_4.5'!AV149&gt;0,'Pr_4.5'!AV149,0)</f>
        <v>1.15858739197</v>
      </c>
      <c r="AW149">
        <f>IF('Pr_4.5'!AW149&gt;0,'Pr_4.5'!AW149,0)</f>
        <v>0</v>
      </c>
      <c r="AX149">
        <f>IF('Pr_4.5'!AX149&gt;0,'Pr_4.5'!AX149,0)</f>
        <v>0.23703787992299999</v>
      </c>
      <c r="AY149">
        <f>IF('Pr_4.5'!AY149&gt;0,'Pr_4.5'!AY149,0)</f>
        <v>0.89007398608800004</v>
      </c>
      <c r="AZ149">
        <f>IF('Pr_4.5'!AZ149&gt;0,'Pr_4.5'!AZ149,0)</f>
        <v>0</v>
      </c>
      <c r="BA149">
        <f>IF('Pr_4.5'!BA149&gt;0,'Pr_4.5'!BA149,0)</f>
        <v>1.28032994243E-2</v>
      </c>
      <c r="BB149">
        <f>IF('Pr_4.5'!BB149&gt;0,'Pr_4.5'!BB149,0)</f>
        <v>0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f>IF('Pr_4.5'!D150&gt;0,'Pr_4.5'!D150,0)</f>
        <v>0.48647324617999999</v>
      </c>
      <c r="E150">
        <f>IF('Pr_4.5'!E150&gt;0,'Pr_4.5'!E150,0)</f>
        <v>1.06804561924E-2</v>
      </c>
      <c r="F150">
        <f>IF('Pr_4.5'!F150&gt;0,'Pr_4.5'!F150,0)</f>
        <v>0.57706352151600004</v>
      </c>
      <c r="G150">
        <f>IF('Pr_4.5'!G150&gt;0,'Pr_4.5'!G150,0)</f>
        <v>0</v>
      </c>
      <c r="H150">
        <f>IF('Pr_4.5'!H150&gt;0,'Pr_4.5'!H150,0)</f>
        <v>0.58669103903800002</v>
      </c>
      <c r="I150">
        <f>IF('Pr_4.5'!I150&gt;0,'Pr_4.5'!I150,0)</f>
        <v>0</v>
      </c>
      <c r="J150">
        <f>IF('Pr_4.5'!J150&gt;0,'Pr_4.5'!J150,0)</f>
        <v>0.56306906925</v>
      </c>
      <c r="K150">
        <f>IF('Pr_4.5'!K150&gt;0,'Pr_4.5'!K150,0)</f>
        <v>0.82001192720000005</v>
      </c>
      <c r="L150">
        <f>IF('Pr_4.5'!L150&gt;0,'Pr_4.5'!L150,0)</f>
        <v>0.63184227509500002</v>
      </c>
      <c r="M150">
        <f>IF('Pr_4.5'!M150&gt;0,'Pr_4.5'!M150,0)</f>
        <v>0</v>
      </c>
      <c r="N150">
        <f>IF('Pr_4.5'!N150&gt;0,'Pr_4.5'!N150,0)</f>
        <v>0.71373615188600004</v>
      </c>
      <c r="O150">
        <f>IF('Pr_4.5'!O150&gt;0,'Pr_4.5'!O150,0)</f>
        <v>0</v>
      </c>
      <c r="P150">
        <f>IF('Pr_4.5'!P150&gt;0,'Pr_4.5'!P150,0)</f>
        <v>1.0416950618800001</v>
      </c>
      <c r="Q150">
        <f>IF('Pr_4.5'!Q150&gt;0,'Pr_4.5'!Q150,0)</f>
        <v>1.2179506253700001</v>
      </c>
      <c r="R150">
        <f>IF('Pr_4.5'!R150&gt;0,'Pr_4.5'!R150,0)</f>
        <v>0</v>
      </c>
      <c r="S150">
        <f>IF('Pr_4.5'!S150&gt;0,'Pr_4.5'!S150,0)</f>
        <v>0.24385612991399999</v>
      </c>
      <c r="T150">
        <f>IF('Pr_4.5'!T150&gt;0,'Pr_4.5'!T150,0)</f>
        <v>0.83116314026100002</v>
      </c>
      <c r="U150">
        <f>IF('Pr_4.5'!U150&gt;0,'Pr_4.5'!U150,0)</f>
        <v>0</v>
      </c>
      <c r="V150">
        <f>IF('Pr_4.5'!V150&gt;0,'Pr_4.5'!V150,0)</f>
        <v>0</v>
      </c>
      <c r="W150">
        <f>IF('Pr_4.5'!W150&gt;0,'Pr_4.5'!W150,0)</f>
        <v>0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f>IF('Pr_4.5'!AI150&gt;0,'Pr_4.5'!AI150,0)</f>
        <v>0.48339053423099998</v>
      </c>
      <c r="AJ150">
        <f>IF('Pr_4.5'!AJ150&gt;0,'Pr_4.5'!AJ150,0)</f>
        <v>0.11883558285199999</v>
      </c>
      <c r="AK150">
        <f>IF('Pr_4.5'!AK150&gt;0,'Pr_4.5'!AK150,0)</f>
        <v>0.452584503538</v>
      </c>
      <c r="AL150">
        <f>IF('Pr_4.5'!AL150&gt;0,'Pr_4.5'!AL150,0)</f>
        <v>0</v>
      </c>
      <c r="AM150">
        <f>IF('Pr_4.5'!AM150&gt;0,'Pr_4.5'!AM150,0)</f>
        <v>0.677097442366</v>
      </c>
      <c r="AN150">
        <f>IF('Pr_4.5'!AN150&gt;0,'Pr_4.5'!AN150,0)</f>
        <v>6.3695847836000005E-2</v>
      </c>
      <c r="AO150">
        <f>IF('Pr_4.5'!AO150&gt;0,'Pr_4.5'!AO150,0)</f>
        <v>0.65724487959099998</v>
      </c>
      <c r="AP150">
        <f>IF('Pr_4.5'!AP150&gt;0,'Pr_4.5'!AP150,0)</f>
        <v>0.86777398008899997</v>
      </c>
      <c r="AQ150">
        <f>IF('Pr_4.5'!AQ150&gt;0,'Pr_4.5'!AQ150,0)</f>
        <v>0.63113990326799996</v>
      </c>
      <c r="AR150">
        <f>IF('Pr_4.5'!AR150&gt;0,'Pr_4.5'!AR150,0)</f>
        <v>0</v>
      </c>
      <c r="AS150">
        <f>IF('Pr_4.5'!AS150&gt;0,'Pr_4.5'!AS150,0)</f>
        <v>0.63228135242600003</v>
      </c>
      <c r="AT150">
        <f>IF('Pr_4.5'!AT150&gt;0,'Pr_4.5'!AT150,0)</f>
        <v>2.6937351274400001E-2</v>
      </c>
      <c r="AU150">
        <f>IF('Pr_4.5'!AU150&gt;0,'Pr_4.5'!AU150,0)</f>
        <v>0.91085716341</v>
      </c>
      <c r="AV150">
        <f>IF('Pr_4.5'!AV150&gt;0,'Pr_4.5'!AV150,0)</f>
        <v>1.2094099701100001</v>
      </c>
      <c r="AW150">
        <f>IF('Pr_4.5'!AW150&gt;0,'Pr_4.5'!AW150,0)</f>
        <v>0</v>
      </c>
      <c r="AX150">
        <f>IF('Pr_4.5'!AX150&gt;0,'Pr_4.5'!AX150,0)</f>
        <v>0.245479304619</v>
      </c>
      <c r="AY150">
        <f>IF('Pr_4.5'!AY150&gt;0,'Pr_4.5'!AY150,0)</f>
        <v>0.900811525881</v>
      </c>
      <c r="AZ150">
        <f>IF('Pr_4.5'!AZ150&gt;0,'Pr_4.5'!AZ150,0)</f>
        <v>0</v>
      </c>
      <c r="BA150">
        <f>IF('Pr_4.5'!BA150&gt;0,'Pr_4.5'!BA150,0)</f>
        <v>6.4222946833700001E-2</v>
      </c>
      <c r="BB150">
        <f>IF('Pr_4.5'!BB150&gt;0,'Pr_4.5'!BB150,0)</f>
        <v>0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f>IF('Pr_4.5'!D151&gt;0,'Pr_4.5'!D151,0)</f>
        <v>0.51342014978700001</v>
      </c>
      <c r="E151">
        <f>IF('Pr_4.5'!E151&gt;0,'Pr_4.5'!E151,0)</f>
        <v>0.242289460968</v>
      </c>
      <c r="F151">
        <f>IF('Pr_4.5'!F151&gt;0,'Pr_4.5'!F151,0)</f>
        <v>0.53768774856400003</v>
      </c>
      <c r="G151">
        <f>IF('Pr_4.5'!G151&gt;0,'Pr_4.5'!G151,0)</f>
        <v>0</v>
      </c>
      <c r="H151">
        <f>IF('Pr_4.5'!H151&gt;0,'Pr_4.5'!H151,0)</f>
        <v>0.61900277968700002</v>
      </c>
      <c r="I151">
        <f>IF('Pr_4.5'!I151&gt;0,'Pr_4.5'!I151,0)</f>
        <v>0</v>
      </c>
      <c r="J151">
        <f>IF('Pr_4.5'!J151&gt;0,'Pr_4.5'!J151,0)</f>
        <v>0.55582572422099996</v>
      </c>
      <c r="K151">
        <f>IF('Pr_4.5'!K151&gt;0,'Pr_4.5'!K151,0)</f>
        <v>0.81578142197799997</v>
      </c>
      <c r="L151">
        <f>IF('Pr_4.5'!L151&gt;0,'Pr_4.5'!L151,0)</f>
        <v>0.43637353761100001</v>
      </c>
      <c r="M151">
        <f>IF('Pr_4.5'!M151&gt;0,'Pr_4.5'!M151,0)</f>
        <v>0</v>
      </c>
      <c r="N151">
        <f>IF('Pr_4.5'!N151&gt;0,'Pr_4.5'!N151,0)</f>
        <v>0.63085804301399995</v>
      </c>
      <c r="O151">
        <f>IF('Pr_4.5'!O151&gt;0,'Pr_4.5'!O151,0)</f>
        <v>0</v>
      </c>
      <c r="P151">
        <f>IF('Pr_4.5'!P151&gt;0,'Pr_4.5'!P151,0)</f>
        <v>0.95281963745200005</v>
      </c>
      <c r="Q151">
        <f>IF('Pr_4.5'!Q151&gt;0,'Pr_4.5'!Q151,0)</f>
        <v>1.1250964478300001</v>
      </c>
      <c r="R151">
        <f>IF('Pr_4.5'!R151&gt;0,'Pr_4.5'!R151,0)</f>
        <v>0</v>
      </c>
      <c r="S151">
        <f>IF('Pr_4.5'!S151&gt;0,'Pr_4.5'!S151,0)</f>
        <v>0.277790339522</v>
      </c>
      <c r="T151">
        <f>IF('Pr_4.5'!T151&gt;0,'Pr_4.5'!T151,0)</f>
        <v>1.1191136831399999</v>
      </c>
      <c r="U151">
        <f>IF('Pr_4.5'!U151&gt;0,'Pr_4.5'!U151,0)</f>
        <v>0</v>
      </c>
      <c r="V151">
        <f>IF('Pr_4.5'!V151&gt;0,'Pr_4.5'!V151,0)</f>
        <v>0</v>
      </c>
      <c r="W151">
        <f>IF('Pr_4.5'!W151&gt;0,'Pr_4.5'!W151,0)</f>
        <v>0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f>IF('Pr_4.5'!AI151&gt;0,'Pr_4.5'!AI151,0)</f>
        <v>0.50396424758400005</v>
      </c>
      <c r="AJ151">
        <f>IF('Pr_4.5'!AJ151&gt;0,'Pr_4.5'!AJ151,0)</f>
        <v>0.26100089568899998</v>
      </c>
      <c r="AK151">
        <f>IF('Pr_4.5'!AK151&gt;0,'Pr_4.5'!AK151,0)</f>
        <v>0.48953297292800002</v>
      </c>
      <c r="AL151">
        <f>IF('Pr_4.5'!AL151&gt;0,'Pr_4.5'!AL151,0)</f>
        <v>0</v>
      </c>
      <c r="AM151">
        <f>IF('Pr_4.5'!AM151&gt;0,'Pr_4.5'!AM151,0)</f>
        <v>0.56425047027800002</v>
      </c>
      <c r="AN151">
        <f>IF('Pr_4.5'!AN151&gt;0,'Pr_4.5'!AN151,0)</f>
        <v>0</v>
      </c>
      <c r="AO151">
        <f>IF('Pr_4.5'!AO151&gt;0,'Pr_4.5'!AO151,0)</f>
        <v>0.58140945172500003</v>
      </c>
      <c r="AP151">
        <f>IF('Pr_4.5'!AP151&gt;0,'Pr_4.5'!AP151,0)</f>
        <v>0.80083642105999997</v>
      </c>
      <c r="AQ151">
        <f>IF('Pr_4.5'!AQ151&gt;0,'Pr_4.5'!AQ151,0)</f>
        <v>0.80145574442300005</v>
      </c>
      <c r="AR151">
        <f>IF('Pr_4.5'!AR151&gt;0,'Pr_4.5'!AR151,0)</f>
        <v>0</v>
      </c>
      <c r="AS151">
        <f>IF('Pr_4.5'!AS151&gt;0,'Pr_4.5'!AS151,0)</f>
        <v>0.38870336335599998</v>
      </c>
      <c r="AT151">
        <f>IF('Pr_4.5'!AT151&gt;0,'Pr_4.5'!AT151,0)</f>
        <v>0</v>
      </c>
      <c r="AU151">
        <f>IF('Pr_4.5'!AU151&gt;0,'Pr_4.5'!AU151,0)</f>
        <v>0.90143519745599998</v>
      </c>
      <c r="AV151">
        <f>IF('Pr_4.5'!AV151&gt;0,'Pr_4.5'!AV151,0)</f>
        <v>1.1924398519599999</v>
      </c>
      <c r="AW151">
        <f>IF('Pr_4.5'!AW151&gt;0,'Pr_4.5'!AW151,0)</f>
        <v>0</v>
      </c>
      <c r="AX151">
        <f>IF('Pr_4.5'!AX151&gt;0,'Pr_4.5'!AX151,0)</f>
        <v>0.24562684770400001</v>
      </c>
      <c r="AY151">
        <f>IF('Pr_4.5'!AY151&gt;0,'Pr_4.5'!AY151,0)</f>
        <v>1.0598691500199999</v>
      </c>
      <c r="AZ151">
        <f>IF('Pr_4.5'!AZ151&gt;0,'Pr_4.5'!AZ151,0)</f>
        <v>0</v>
      </c>
      <c r="BA151">
        <f>IF('Pr_4.5'!BA151&gt;0,'Pr_4.5'!BA151,0)</f>
        <v>8.9950827903700001E-2</v>
      </c>
      <c r="BB151">
        <f>IF('Pr_4.5'!BB151&gt;0,'Pr_4.5'!BB151,0)</f>
        <v>0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f>IF('Pr_4.5'!D152&gt;0,'Pr_4.5'!D152,0)</f>
        <v>0.69251024111100001</v>
      </c>
      <c r="E152">
        <f>IF('Pr_4.5'!E152&gt;0,'Pr_4.5'!E152,0)</f>
        <v>0.117338363758</v>
      </c>
      <c r="F152">
        <f>IF('Pr_4.5'!F152&gt;0,'Pr_4.5'!F152,0)</f>
        <v>0.476980572534</v>
      </c>
      <c r="G152">
        <f>IF('Pr_4.5'!G152&gt;0,'Pr_4.5'!G152,0)</f>
        <v>0</v>
      </c>
      <c r="H152">
        <f>IF('Pr_4.5'!H152&gt;0,'Pr_4.5'!H152,0)</f>
        <v>0.29110155039899999</v>
      </c>
      <c r="I152">
        <f>IF('Pr_4.5'!I152&gt;0,'Pr_4.5'!I152,0)</f>
        <v>0</v>
      </c>
      <c r="J152">
        <f>IF('Pr_4.5'!J152&gt;0,'Pr_4.5'!J152,0)</f>
        <v>0.57888185434999995</v>
      </c>
      <c r="K152">
        <f>IF('Pr_4.5'!K152&gt;0,'Pr_4.5'!K152,0)</f>
        <v>0.77095035379400001</v>
      </c>
      <c r="L152">
        <f>IF('Pr_4.5'!L152&gt;0,'Pr_4.5'!L152,0)</f>
        <v>0.48578079694600002</v>
      </c>
      <c r="M152">
        <f>IF('Pr_4.5'!M152&gt;0,'Pr_4.5'!M152,0)</f>
        <v>0</v>
      </c>
      <c r="N152">
        <f>IF('Pr_4.5'!N152&gt;0,'Pr_4.5'!N152,0)</f>
        <v>0.37898468379099998</v>
      </c>
      <c r="O152">
        <f>IF('Pr_4.5'!O152&gt;0,'Pr_4.5'!O152,0)</f>
        <v>0</v>
      </c>
      <c r="P152">
        <f>IF('Pr_4.5'!P152&gt;0,'Pr_4.5'!P152,0)</f>
        <v>0.91479208045600002</v>
      </c>
      <c r="Q152">
        <f>IF('Pr_4.5'!Q152&gt;0,'Pr_4.5'!Q152,0)</f>
        <v>1.1717133253200001</v>
      </c>
      <c r="R152">
        <f>IF('Pr_4.5'!R152&gt;0,'Pr_4.5'!R152,0)</f>
        <v>0</v>
      </c>
      <c r="S152">
        <f>IF('Pr_4.5'!S152&gt;0,'Pr_4.5'!S152,0)</f>
        <v>0.29936783221199997</v>
      </c>
      <c r="T152">
        <f>IF('Pr_4.5'!T152&gt;0,'Pr_4.5'!T152,0)</f>
        <v>1.13618858013</v>
      </c>
      <c r="U152">
        <f>IF('Pr_4.5'!U152&gt;0,'Pr_4.5'!U152,0)</f>
        <v>0</v>
      </c>
      <c r="V152">
        <f>IF('Pr_4.5'!V152&gt;0,'Pr_4.5'!V152,0)</f>
        <v>0</v>
      </c>
      <c r="W152">
        <f>IF('Pr_4.5'!W152&gt;0,'Pr_4.5'!W152,0)</f>
        <v>0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f>IF('Pr_4.5'!AI152&gt;0,'Pr_4.5'!AI152,0)</f>
        <v>0.48129955895299997</v>
      </c>
      <c r="AJ152">
        <f>IF('Pr_4.5'!AJ152&gt;0,'Pr_4.5'!AJ152,0)</f>
        <v>0.16182521157499999</v>
      </c>
      <c r="AK152">
        <f>IF('Pr_4.5'!AK152&gt;0,'Pr_4.5'!AK152,0)</f>
        <v>0.46820391627500002</v>
      </c>
      <c r="AL152">
        <f>IF('Pr_4.5'!AL152&gt;0,'Pr_4.5'!AL152,0)</f>
        <v>0</v>
      </c>
      <c r="AM152">
        <f>IF('Pr_4.5'!AM152&gt;0,'Pr_4.5'!AM152,0)</f>
        <v>0.302689048377</v>
      </c>
      <c r="AN152">
        <f>IF('Pr_4.5'!AN152&gt;0,'Pr_4.5'!AN152,0)</f>
        <v>0</v>
      </c>
      <c r="AO152">
        <f>IF('Pr_4.5'!AO152&gt;0,'Pr_4.5'!AO152,0)</f>
        <v>0.60979351919900004</v>
      </c>
      <c r="AP152">
        <f>IF('Pr_4.5'!AP152&gt;0,'Pr_4.5'!AP152,0)</f>
        <v>0.762855374378</v>
      </c>
      <c r="AQ152">
        <f>IF('Pr_4.5'!AQ152&gt;0,'Pr_4.5'!AQ152,0)</f>
        <v>0.64729347798100001</v>
      </c>
      <c r="AR152">
        <f>IF('Pr_4.5'!AR152&gt;0,'Pr_4.5'!AR152,0)</f>
        <v>0</v>
      </c>
      <c r="AS152">
        <f>IF('Pr_4.5'!AS152&gt;0,'Pr_4.5'!AS152,0)</f>
        <v>0.74991119133499995</v>
      </c>
      <c r="AT152">
        <f>IF('Pr_4.5'!AT152&gt;0,'Pr_4.5'!AT152,0)</f>
        <v>0</v>
      </c>
      <c r="AU152">
        <f>IF('Pr_4.5'!AU152&gt;0,'Pr_4.5'!AU152,0)</f>
        <v>0.89846650902199998</v>
      </c>
      <c r="AV152">
        <f>IF('Pr_4.5'!AV152&gt;0,'Pr_4.5'!AV152,0)</f>
        <v>1.1112547505599999</v>
      </c>
      <c r="AW152">
        <f>IF('Pr_4.5'!AW152&gt;0,'Pr_4.5'!AW152,0)</f>
        <v>0</v>
      </c>
      <c r="AX152">
        <f>IF('Pr_4.5'!AX152&gt;0,'Pr_4.5'!AX152,0)</f>
        <v>0.237556268017</v>
      </c>
      <c r="AY152">
        <f>IF('Pr_4.5'!AY152&gt;0,'Pr_4.5'!AY152,0)</f>
        <v>1.2786326863899999</v>
      </c>
      <c r="AZ152">
        <f>IF('Pr_4.5'!AZ152&gt;0,'Pr_4.5'!AZ152,0)</f>
        <v>0</v>
      </c>
      <c r="BA152">
        <f>IF('Pr_4.5'!BA152&gt;0,'Pr_4.5'!BA152,0)</f>
        <v>0</v>
      </c>
      <c r="BB152">
        <f>IF('Pr_4.5'!BB152&gt;0,'Pr_4.5'!BB152,0)</f>
        <v>0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f>IF('Pr_4.5'!D153&gt;0,'Pr_4.5'!D153,0)</f>
        <v>0.63448547952699996</v>
      </c>
      <c r="E153">
        <f>IF('Pr_4.5'!E153&gt;0,'Pr_4.5'!E153,0)</f>
        <v>0.30252618401100001</v>
      </c>
      <c r="F153">
        <f>IF('Pr_4.5'!F153&gt;0,'Pr_4.5'!F153,0)</f>
        <v>0.50446159347700004</v>
      </c>
      <c r="G153">
        <f>IF('Pr_4.5'!G153&gt;0,'Pr_4.5'!G153,0)</f>
        <v>0</v>
      </c>
      <c r="H153">
        <f>IF('Pr_4.5'!H153&gt;0,'Pr_4.5'!H153,0)</f>
        <v>0.36792011035200001</v>
      </c>
      <c r="I153">
        <f>IF('Pr_4.5'!I153&gt;0,'Pr_4.5'!I153,0)</f>
        <v>0</v>
      </c>
      <c r="J153">
        <f>IF('Pr_4.5'!J153&gt;0,'Pr_4.5'!J153,0)</f>
        <v>0.56098751581100004</v>
      </c>
      <c r="K153">
        <f>IF('Pr_4.5'!K153&gt;0,'Pr_4.5'!K153,0)</f>
        <v>0.81544045791599995</v>
      </c>
      <c r="L153">
        <f>IF('Pr_4.5'!L153&gt;0,'Pr_4.5'!L153,0)</f>
        <v>0.432209093993</v>
      </c>
      <c r="M153">
        <f>IF('Pr_4.5'!M153&gt;0,'Pr_4.5'!M153,0)</f>
        <v>0</v>
      </c>
      <c r="N153">
        <f>IF('Pr_4.5'!N153&gt;0,'Pr_4.5'!N153,0)</f>
        <v>0.76435759120699998</v>
      </c>
      <c r="O153">
        <f>IF('Pr_4.5'!O153&gt;0,'Pr_4.5'!O153,0)</f>
        <v>0</v>
      </c>
      <c r="P153">
        <f>IF('Pr_4.5'!P153&gt;0,'Pr_4.5'!P153,0)</f>
        <v>0.94665811164260005</v>
      </c>
      <c r="Q153">
        <f>IF('Pr_4.5'!Q153&gt;0,'Pr_4.5'!Q153,0)</f>
        <v>1.1840371979940001</v>
      </c>
      <c r="R153">
        <f>IF('Pr_4.5'!R153&gt;0,'Pr_4.5'!R153,0)</f>
        <v>0</v>
      </c>
      <c r="S153">
        <f>IF('Pr_4.5'!S153&gt;0,'Pr_4.5'!S153,0)</f>
        <v>0.29137836387999999</v>
      </c>
      <c r="T153">
        <f>IF('Pr_4.5'!T153&gt;0,'Pr_4.5'!T153,0)</f>
        <v>0.90888641531400005</v>
      </c>
      <c r="U153">
        <f>IF('Pr_4.5'!U153&gt;0,'Pr_4.5'!U153,0)</f>
        <v>0</v>
      </c>
      <c r="V153">
        <f>IF('Pr_4.5'!V153&gt;0,'Pr_4.5'!V153,0)</f>
        <v>0</v>
      </c>
      <c r="W153">
        <f>IF('Pr_4.5'!W153&gt;0,'Pr_4.5'!W153,0)</f>
        <v>0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f>IF('Pr_4.5'!AI153&gt;0,'Pr_4.5'!AI153,0)</f>
        <v>0.56079190982500005</v>
      </c>
      <c r="AJ153">
        <f>IF('Pr_4.5'!AJ153&gt;0,'Pr_4.5'!AJ153,0)</f>
        <v>0.21340882384500001</v>
      </c>
      <c r="AK153">
        <f>IF('Pr_4.5'!AK153&gt;0,'Pr_4.5'!AK153,0)</f>
        <v>0.54894557816300005</v>
      </c>
      <c r="AL153">
        <f>IF('Pr_4.5'!AL153&gt;0,'Pr_4.5'!AL153,0)</f>
        <v>0</v>
      </c>
      <c r="AM153">
        <f>IF('Pr_4.5'!AM153&gt;0,'Pr_4.5'!AM153,0)</f>
        <v>0.321447691418</v>
      </c>
      <c r="AN153">
        <f>IF('Pr_4.5'!AN153&gt;0,'Pr_4.5'!AN153,0)</f>
        <v>0</v>
      </c>
      <c r="AO153">
        <f>IF('Pr_4.5'!AO153&gt;0,'Pr_4.5'!AO153,0)</f>
        <v>0.56769507045599998</v>
      </c>
      <c r="AP153">
        <f>IF('Pr_4.5'!AP153&gt;0,'Pr_4.5'!AP153,0)</f>
        <v>0.78632797736500004</v>
      </c>
      <c r="AQ153">
        <f>IF('Pr_4.5'!AQ153&gt;0,'Pr_4.5'!AQ153,0)</f>
        <v>0.66568853823700003</v>
      </c>
      <c r="AR153">
        <f>IF('Pr_4.5'!AR153&gt;0,'Pr_4.5'!AR153,0)</f>
        <v>0</v>
      </c>
      <c r="AS153">
        <f>IF('Pr_4.5'!AS153&gt;0,'Pr_4.5'!AS153,0)</f>
        <v>1.0628688953200001</v>
      </c>
      <c r="AT153">
        <f>IF('Pr_4.5'!AT153&gt;0,'Pr_4.5'!AT153,0)</f>
        <v>0</v>
      </c>
      <c r="AU153">
        <f>IF('Pr_4.5'!AU153&gt;0,'Pr_4.5'!AU153,0)</f>
        <v>0.91166103422279998</v>
      </c>
      <c r="AV153">
        <f>IF('Pr_4.5'!AV153&gt;0,'Pr_4.5'!AV153,0)</f>
        <v>1.1986468384790001</v>
      </c>
      <c r="AW153">
        <f>IF('Pr_4.5'!AW153&gt;0,'Pr_4.5'!AW153,0)</f>
        <v>0</v>
      </c>
      <c r="AX153">
        <f>IF('Pr_4.5'!AX153&gt;0,'Pr_4.5'!AX153,0)</f>
        <v>0.23963107204600001</v>
      </c>
      <c r="AY153">
        <f>IF('Pr_4.5'!AY153&gt;0,'Pr_4.5'!AY153,0)</f>
        <v>0.994937589058</v>
      </c>
      <c r="AZ153">
        <f>IF('Pr_4.5'!AZ153&gt;0,'Pr_4.5'!AZ153,0)</f>
        <v>0</v>
      </c>
      <c r="BA153">
        <f>IF('Pr_4.5'!BA153&gt;0,'Pr_4.5'!BA153,0)</f>
        <v>0</v>
      </c>
      <c r="BB153">
        <f>IF('Pr_4.5'!BB153&gt;0,'Pr_4.5'!BB153,0)</f>
        <v>0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f>IF('Pr_4.5'!D154&gt;0,'Pr_4.5'!D154,0)</f>
        <v>0.59687072030599997</v>
      </c>
      <c r="E154">
        <f>IF('Pr_4.5'!E154&gt;0,'Pr_4.5'!E154,0)</f>
        <v>0.413055382478</v>
      </c>
      <c r="F154">
        <f>IF('Pr_4.5'!F154&gt;0,'Pr_4.5'!F154,0)</f>
        <v>0.46266174065400001</v>
      </c>
      <c r="G154">
        <f>IF('Pr_4.5'!G154&gt;0,'Pr_4.5'!G154,0)</f>
        <v>0</v>
      </c>
      <c r="H154">
        <f>IF('Pr_4.5'!H154&gt;0,'Pr_4.5'!H154,0)</f>
        <v>0.27431803877900002</v>
      </c>
      <c r="I154">
        <f>IF('Pr_4.5'!I154&gt;0,'Pr_4.5'!I154,0)</f>
        <v>0</v>
      </c>
      <c r="J154">
        <f>IF('Pr_4.5'!J154&gt;0,'Pr_4.5'!J154,0)</f>
        <v>0.66274360455799997</v>
      </c>
      <c r="K154">
        <f>IF('Pr_4.5'!K154&gt;0,'Pr_4.5'!K154,0)</f>
        <v>0.80526301231300002</v>
      </c>
      <c r="L154">
        <f>IF('Pr_4.5'!L154&gt;0,'Pr_4.5'!L154,0)</f>
        <v>0.37339742638000001</v>
      </c>
      <c r="M154">
        <f>IF('Pr_4.5'!M154&gt;0,'Pr_4.5'!M154,0)</f>
        <v>0</v>
      </c>
      <c r="N154">
        <f>IF('Pr_4.5'!N154&gt;0,'Pr_4.5'!N154,0)</f>
        <v>0.73526022244699996</v>
      </c>
      <c r="O154">
        <f>IF('Pr_4.5'!O154&gt;0,'Pr_4.5'!O154,0)</f>
        <v>0</v>
      </c>
      <c r="P154">
        <f>IF('Pr_4.5'!P154&gt;0,'Pr_4.5'!P154,0)</f>
        <v>0.954416054831</v>
      </c>
      <c r="Q154">
        <f>IF('Pr_4.5'!Q154&gt;0,'Pr_4.5'!Q154,0)</f>
        <v>1.2780657687999999</v>
      </c>
      <c r="R154">
        <f>IF('Pr_4.5'!R154&gt;0,'Pr_4.5'!R154,0)</f>
        <v>0.101730571554</v>
      </c>
      <c r="S154">
        <f>IF('Pr_4.5'!S154&gt;0,'Pr_4.5'!S154,0)</f>
        <v>0.31046350894500002</v>
      </c>
      <c r="T154">
        <f>IF('Pr_4.5'!T154&gt;0,'Pr_4.5'!T154,0)</f>
        <v>0.91706332600999996</v>
      </c>
      <c r="U154">
        <f>IF('Pr_4.5'!U154&gt;0,'Pr_4.5'!U154,0)</f>
        <v>0</v>
      </c>
      <c r="V154">
        <f>IF('Pr_4.5'!V154&gt;0,'Pr_4.5'!V154,0)</f>
        <v>0</v>
      </c>
      <c r="W154">
        <f>IF('Pr_4.5'!W154&gt;0,'Pr_4.5'!W154,0)</f>
        <v>0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f>IF('Pr_4.5'!AI154&gt;0,'Pr_4.5'!AI154,0)</f>
        <v>0.5433411159</v>
      </c>
      <c r="AJ154">
        <f>IF('Pr_4.5'!AJ154&gt;0,'Pr_4.5'!AJ154,0)</f>
        <v>0.31065128610999998</v>
      </c>
      <c r="AK154">
        <f>IF('Pr_4.5'!AK154&gt;0,'Pr_4.5'!AK154,0)</f>
        <v>0.53209808016000004</v>
      </c>
      <c r="AL154">
        <f>IF('Pr_4.5'!AL154&gt;0,'Pr_4.5'!AL154,0)</f>
        <v>0</v>
      </c>
      <c r="AM154">
        <f>IF('Pr_4.5'!AM154&gt;0,'Pr_4.5'!AM154,0)</f>
        <v>0.197894357927</v>
      </c>
      <c r="AN154">
        <f>IF('Pr_4.5'!AN154&gt;0,'Pr_4.5'!AN154,0)</f>
        <v>0</v>
      </c>
      <c r="AO154">
        <f>IF('Pr_4.5'!AO154&gt;0,'Pr_4.5'!AO154,0)</f>
        <v>0.62533901274799997</v>
      </c>
      <c r="AP154">
        <f>IF('Pr_4.5'!AP154&gt;0,'Pr_4.5'!AP154,0)</f>
        <v>0.85102190841900005</v>
      </c>
      <c r="AQ154">
        <f>IF('Pr_4.5'!AQ154&gt;0,'Pr_4.5'!AQ154,0)</f>
        <v>0.74817216459500002</v>
      </c>
      <c r="AR154">
        <f>IF('Pr_4.5'!AR154&gt;0,'Pr_4.5'!AR154,0)</f>
        <v>0</v>
      </c>
      <c r="AS154">
        <f>IF('Pr_4.5'!AS154&gt;0,'Pr_4.5'!AS154,0)</f>
        <v>0.68875765540800005</v>
      </c>
      <c r="AT154">
        <f>IF('Pr_4.5'!AT154&gt;0,'Pr_4.5'!AT154,0)</f>
        <v>0</v>
      </c>
      <c r="AU154">
        <f>IF('Pr_4.5'!AU154&gt;0,'Pr_4.5'!AU154,0)</f>
        <v>0.90155150996300004</v>
      </c>
      <c r="AV154">
        <f>IF('Pr_4.5'!AV154&gt;0,'Pr_4.5'!AV154,0)</f>
        <v>1.2024459752400001</v>
      </c>
      <c r="AW154">
        <f>IF('Pr_4.5'!AW154&gt;0,'Pr_4.5'!AW154,0)</f>
        <v>0.14746324827900001</v>
      </c>
      <c r="AX154">
        <f>IF('Pr_4.5'!AX154&gt;0,'Pr_4.5'!AX154,0)</f>
        <v>0.34860715661000002</v>
      </c>
      <c r="AY154">
        <f>IF('Pr_4.5'!AY154&gt;0,'Pr_4.5'!AY154,0)</f>
        <v>0.83894920316699995</v>
      </c>
      <c r="AZ154">
        <f>IF('Pr_4.5'!AZ154&gt;0,'Pr_4.5'!AZ154,0)</f>
        <v>0</v>
      </c>
      <c r="BA154">
        <f>IF('Pr_4.5'!BA154&gt;0,'Pr_4.5'!BA154,0)</f>
        <v>0</v>
      </c>
      <c r="BB154">
        <f>IF('Pr_4.5'!BB154&gt;0,'Pr_4.5'!BB154,0)</f>
        <v>0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f>IF('Pr_4.5'!D155&gt;0,'Pr_4.5'!D155,0)</f>
        <v>0.77199642925599998</v>
      </c>
      <c r="E155">
        <f>IF('Pr_4.5'!E155&gt;0,'Pr_4.5'!E155,0)</f>
        <v>0.43191825802099998</v>
      </c>
      <c r="F155">
        <f>IF('Pr_4.5'!F155&gt;0,'Pr_4.5'!F155,0)</f>
        <v>0.48338673555599998</v>
      </c>
      <c r="G155">
        <f>IF('Pr_4.5'!G155&gt;0,'Pr_4.5'!G155,0)</f>
        <v>0</v>
      </c>
      <c r="H155">
        <f>IF('Pr_4.5'!H155&gt;0,'Pr_4.5'!H155,0)</f>
        <v>0.22937231396999999</v>
      </c>
      <c r="I155">
        <f>IF('Pr_4.5'!I155&gt;0,'Pr_4.5'!I155,0)</f>
        <v>0</v>
      </c>
      <c r="J155">
        <f>IF('Pr_4.5'!J155&gt;0,'Pr_4.5'!J155,0)</f>
        <v>0.64905991156800003</v>
      </c>
      <c r="K155">
        <f>IF('Pr_4.5'!K155&gt;0,'Pr_4.5'!K155,0)</f>
        <v>0.81342640845699998</v>
      </c>
      <c r="L155">
        <f>IF('Pr_4.5'!L155&gt;0,'Pr_4.5'!L155,0)</f>
        <v>0.51123843256799995</v>
      </c>
      <c r="M155">
        <f>IF('Pr_4.5'!M155&gt;0,'Pr_4.5'!M155,0)</f>
        <v>0</v>
      </c>
      <c r="N155">
        <f>IF('Pr_4.5'!N155&gt;0,'Pr_4.5'!N155,0)</f>
        <v>1.02467839783</v>
      </c>
      <c r="O155">
        <f>IF('Pr_4.5'!O155&gt;0,'Pr_4.5'!O155,0)</f>
        <v>0</v>
      </c>
      <c r="P155">
        <f>IF('Pr_4.5'!P155&gt;0,'Pr_4.5'!P155,0)</f>
        <v>0.95223514812800003</v>
      </c>
      <c r="Q155">
        <f>IF('Pr_4.5'!Q155&gt;0,'Pr_4.5'!Q155,0)</f>
        <v>1.22849389609</v>
      </c>
      <c r="R155">
        <f>IF('Pr_4.5'!R155&gt;0,'Pr_4.5'!R155,0)</f>
        <v>0</v>
      </c>
      <c r="S155">
        <f>IF('Pr_4.5'!S155&gt;0,'Pr_4.5'!S155,0)</f>
        <v>0.29841085482899998</v>
      </c>
      <c r="T155">
        <f>IF('Pr_4.5'!T155&gt;0,'Pr_4.5'!T155,0)</f>
        <v>0.88132121075699998</v>
      </c>
      <c r="U155">
        <f>IF('Pr_4.5'!U155&gt;0,'Pr_4.5'!U155,0)</f>
        <v>0</v>
      </c>
      <c r="V155">
        <f>IF('Pr_4.5'!V155&gt;0,'Pr_4.5'!V155,0)</f>
        <v>0</v>
      </c>
      <c r="W155">
        <f>IF('Pr_4.5'!W155&gt;0,'Pr_4.5'!W155,0)</f>
        <v>0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f>IF('Pr_4.5'!AI155&gt;0,'Pr_4.5'!AI155,0)</f>
        <v>0.66761742810199998</v>
      </c>
      <c r="AJ155">
        <f>IF('Pr_4.5'!AJ155&gt;0,'Pr_4.5'!AJ155,0)</f>
        <v>0.23419137823899999</v>
      </c>
      <c r="AK155">
        <f>IF('Pr_4.5'!AK155&gt;0,'Pr_4.5'!AK155,0)</f>
        <v>0.47142461989599999</v>
      </c>
      <c r="AL155">
        <f>IF('Pr_4.5'!AL155&gt;0,'Pr_4.5'!AL155,0)</f>
        <v>0</v>
      </c>
      <c r="AM155">
        <f>IF('Pr_4.5'!AM155&gt;0,'Pr_4.5'!AM155,0)</f>
        <v>0.17786845855700001</v>
      </c>
      <c r="AN155">
        <f>IF('Pr_4.5'!AN155&gt;0,'Pr_4.5'!AN155,0)</f>
        <v>0</v>
      </c>
      <c r="AO155">
        <f>IF('Pr_4.5'!AO155&gt;0,'Pr_4.5'!AO155,0)</f>
        <v>0.56235977203700005</v>
      </c>
      <c r="AP155">
        <f>IF('Pr_4.5'!AP155&gt;0,'Pr_4.5'!AP155,0)</f>
        <v>0.86458811916599998</v>
      </c>
      <c r="AQ155">
        <f>IF('Pr_4.5'!AQ155&gt;0,'Pr_4.5'!AQ155,0)</f>
        <v>0.49143101221800001</v>
      </c>
      <c r="AR155">
        <f>IF('Pr_4.5'!AR155&gt;0,'Pr_4.5'!AR155,0)</f>
        <v>0</v>
      </c>
      <c r="AS155">
        <f>IF('Pr_4.5'!AS155&gt;0,'Pr_4.5'!AS155,0)</f>
        <v>0.82211533618599997</v>
      </c>
      <c r="AT155">
        <f>IF('Pr_4.5'!AT155&gt;0,'Pr_4.5'!AT155,0)</f>
        <v>0</v>
      </c>
      <c r="AU155">
        <f>IF('Pr_4.5'!AU155&gt;0,'Pr_4.5'!AU155,0)</f>
        <v>0.94064231569099999</v>
      </c>
      <c r="AV155">
        <f>IF('Pr_4.5'!AV155&gt;0,'Pr_4.5'!AV155,0)</f>
        <v>1.4559448319299999</v>
      </c>
      <c r="AW155">
        <f>IF('Pr_4.5'!AW155&gt;0,'Pr_4.5'!AW155,0)</f>
        <v>4.8320672360600003E-2</v>
      </c>
      <c r="AX155">
        <f>IF('Pr_4.5'!AX155&gt;0,'Pr_4.5'!AX155,0)</f>
        <v>0.31510212146400002</v>
      </c>
      <c r="AY155">
        <f>IF('Pr_4.5'!AY155&gt;0,'Pr_4.5'!AY155,0)</f>
        <v>0.84084755681900003</v>
      </c>
      <c r="AZ155">
        <f>IF('Pr_4.5'!AZ155&gt;0,'Pr_4.5'!AZ155,0)</f>
        <v>0</v>
      </c>
      <c r="BA155">
        <f>IF('Pr_4.5'!BA155&gt;0,'Pr_4.5'!BA155,0)</f>
        <v>0</v>
      </c>
      <c r="BB155">
        <f>IF('Pr_4.5'!BB155&gt;0,'Pr_4.5'!BB155,0)</f>
        <v>0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f>IF('Pr_4.5'!D156&gt;0,'Pr_4.5'!D156,0)</f>
        <v>0.80991563449699999</v>
      </c>
      <c r="E156">
        <f>IF('Pr_4.5'!E156&gt;0,'Pr_4.5'!E156,0)</f>
        <v>0.33365475603599998</v>
      </c>
      <c r="F156">
        <f>IF('Pr_4.5'!F156&gt;0,'Pr_4.5'!F156,0)</f>
        <v>0.55025043817700003</v>
      </c>
      <c r="G156">
        <f>IF('Pr_4.5'!G156&gt;0,'Pr_4.5'!G156,0)</f>
        <v>0</v>
      </c>
      <c r="H156">
        <f>IF('Pr_4.5'!H156&gt;0,'Pr_4.5'!H156,0)</f>
        <v>0.23267407147700001</v>
      </c>
      <c r="I156">
        <f>IF('Pr_4.5'!I156&gt;0,'Pr_4.5'!I156,0)</f>
        <v>0</v>
      </c>
      <c r="J156">
        <f>IF('Pr_4.5'!J156&gt;0,'Pr_4.5'!J156,0)</f>
        <v>0.58041733605199997</v>
      </c>
      <c r="K156">
        <f>IF('Pr_4.5'!K156&gt;0,'Pr_4.5'!K156,0)</f>
        <v>0.821437778103</v>
      </c>
      <c r="L156">
        <f>IF('Pr_4.5'!L156&gt;0,'Pr_4.5'!L156,0)</f>
        <v>0.488285961564</v>
      </c>
      <c r="M156">
        <f>IF('Pr_4.5'!M156&gt;0,'Pr_4.5'!M156,0)</f>
        <v>0</v>
      </c>
      <c r="N156">
        <f>IF('Pr_4.5'!N156&gt;0,'Pr_4.5'!N156,0)</f>
        <v>0.48495565740300001</v>
      </c>
      <c r="O156">
        <f>IF('Pr_4.5'!O156&gt;0,'Pr_4.5'!O156,0)</f>
        <v>0</v>
      </c>
      <c r="P156">
        <f>IF('Pr_4.5'!P156&gt;0,'Pr_4.5'!P156,0)</f>
        <v>0.96798816722199998</v>
      </c>
      <c r="Q156">
        <f>IF('Pr_4.5'!Q156&gt;0,'Pr_4.5'!Q156,0)</f>
        <v>1.23183072448</v>
      </c>
      <c r="R156">
        <f>IF('Pr_4.5'!R156&gt;0,'Pr_4.5'!R156,0)</f>
        <v>0</v>
      </c>
      <c r="S156">
        <f>IF('Pr_4.5'!S156&gt;0,'Pr_4.5'!S156,0)</f>
        <v>0.34306038696899999</v>
      </c>
      <c r="T156">
        <f>IF('Pr_4.5'!T156&gt;0,'Pr_4.5'!T156,0)</f>
        <v>0.82878119522600002</v>
      </c>
      <c r="U156">
        <f>IF('Pr_4.5'!U156&gt;0,'Pr_4.5'!U156,0)</f>
        <v>0</v>
      </c>
      <c r="V156">
        <f>IF('Pr_4.5'!V156&gt;0,'Pr_4.5'!V156,0)</f>
        <v>0</v>
      </c>
      <c r="W156">
        <f>IF('Pr_4.5'!W156&gt;0,'Pr_4.5'!W156,0)</f>
        <v>0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f>IF('Pr_4.5'!AI156&gt;0,'Pr_4.5'!AI156,0)</f>
        <v>0.68375551833000003</v>
      </c>
      <c r="AJ156">
        <f>IF('Pr_4.5'!AJ156&gt;0,'Pr_4.5'!AJ156,0)</f>
        <v>0.36402885037499999</v>
      </c>
      <c r="AK156">
        <f>IF('Pr_4.5'!AK156&gt;0,'Pr_4.5'!AK156,0)</f>
        <v>0.38761095834699999</v>
      </c>
      <c r="AL156">
        <f>IF('Pr_4.5'!AL156&gt;0,'Pr_4.5'!AL156,0)</f>
        <v>0</v>
      </c>
      <c r="AM156">
        <f>IF('Pr_4.5'!AM156&gt;0,'Pr_4.5'!AM156,0)</f>
        <v>0.26588904051399997</v>
      </c>
      <c r="AN156">
        <f>IF('Pr_4.5'!AN156&gt;0,'Pr_4.5'!AN156,0)</f>
        <v>0</v>
      </c>
      <c r="AO156">
        <f>IF('Pr_4.5'!AO156&gt;0,'Pr_4.5'!AO156,0)</f>
        <v>0.55513447982200004</v>
      </c>
      <c r="AP156">
        <f>IF('Pr_4.5'!AP156&gt;0,'Pr_4.5'!AP156,0)</f>
        <v>0.84323448190500006</v>
      </c>
      <c r="AQ156">
        <f>IF('Pr_4.5'!AQ156&gt;0,'Pr_4.5'!AQ156,0)</f>
        <v>0.44768458627300001</v>
      </c>
      <c r="AR156">
        <f>IF('Pr_4.5'!AR156&gt;0,'Pr_4.5'!AR156,0)</f>
        <v>0</v>
      </c>
      <c r="AS156">
        <f>IF('Pr_4.5'!AS156&gt;0,'Pr_4.5'!AS156,0)</f>
        <v>0.45940030882799998</v>
      </c>
      <c r="AT156">
        <f>IF('Pr_4.5'!AT156&gt;0,'Pr_4.5'!AT156,0)</f>
        <v>0</v>
      </c>
      <c r="AU156">
        <f>IF('Pr_4.5'!AU156&gt;0,'Pr_4.5'!AU156,0)</f>
        <v>0.90272629424100004</v>
      </c>
      <c r="AV156">
        <f>IF('Pr_4.5'!AV156&gt;0,'Pr_4.5'!AV156,0)</f>
        <v>1.21668469115</v>
      </c>
      <c r="AW156">
        <f>IF('Pr_4.5'!AW156&gt;0,'Pr_4.5'!AW156,0)</f>
        <v>0</v>
      </c>
      <c r="AX156">
        <f>IF('Pr_4.5'!AX156&gt;0,'Pr_4.5'!AX156,0)</f>
        <v>0.214607402472</v>
      </c>
      <c r="AY156">
        <f>IF('Pr_4.5'!AY156&gt;0,'Pr_4.5'!AY156,0)</f>
        <v>0.78669179109999998</v>
      </c>
      <c r="AZ156">
        <f>IF('Pr_4.5'!AZ156&gt;0,'Pr_4.5'!AZ156,0)</f>
        <v>0</v>
      </c>
      <c r="BA156">
        <f>IF('Pr_4.5'!BA156&gt;0,'Pr_4.5'!BA156,0)</f>
        <v>0</v>
      </c>
      <c r="BB156">
        <f>IF('Pr_4.5'!BB156&gt;0,'Pr_4.5'!BB156,0)</f>
        <v>0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f>IF('Pr_4.5'!D157&gt;0,'Pr_4.5'!D157,0)</f>
        <v>0.68114565618699996</v>
      </c>
      <c r="E157">
        <f>IF('Pr_4.5'!E157&gt;0,'Pr_4.5'!E157,0)</f>
        <v>0.417720095653</v>
      </c>
      <c r="F157">
        <f>IF('Pr_4.5'!F157&gt;0,'Pr_4.5'!F157,0)</f>
        <v>0.51966524307600004</v>
      </c>
      <c r="G157">
        <f>IF('Pr_4.5'!G157&gt;0,'Pr_4.5'!G157,0)</f>
        <v>0</v>
      </c>
      <c r="H157">
        <f>IF('Pr_4.5'!H157&gt;0,'Pr_4.5'!H157,0)</f>
        <v>0.18375727567799999</v>
      </c>
      <c r="I157">
        <f>IF('Pr_4.5'!I157&gt;0,'Pr_4.5'!I157,0)</f>
        <v>0.10567328049700001</v>
      </c>
      <c r="J157">
        <f>IF('Pr_4.5'!J157&gt;0,'Pr_4.5'!J157,0)</f>
        <v>0.67533582023600003</v>
      </c>
      <c r="K157">
        <f>IF('Pr_4.5'!K157&gt;0,'Pr_4.5'!K157,0)</f>
        <v>0.808427269891</v>
      </c>
      <c r="L157">
        <f>IF('Pr_4.5'!L157&gt;0,'Pr_4.5'!L157,0)</f>
        <v>0.42298570788700002</v>
      </c>
      <c r="M157">
        <f>IF('Pr_4.5'!M157&gt;0,'Pr_4.5'!M157,0)</f>
        <v>0</v>
      </c>
      <c r="N157">
        <f>IF('Pr_4.5'!N157&gt;0,'Pr_4.5'!N157,0)</f>
        <v>0.26100423079000001</v>
      </c>
      <c r="O157">
        <f>IF('Pr_4.5'!O157&gt;0,'Pr_4.5'!O157,0)</f>
        <v>0</v>
      </c>
      <c r="P157">
        <f>IF('Pr_4.5'!P157&gt;0,'Pr_4.5'!P157,0)</f>
        <v>0.91003161326299997</v>
      </c>
      <c r="Q157">
        <f>IF('Pr_4.5'!Q157&gt;0,'Pr_4.5'!Q157,0)</f>
        <v>1.1112784276600001</v>
      </c>
      <c r="R157">
        <f>IF('Pr_4.5'!R157&gt;0,'Pr_4.5'!R157,0)</f>
        <v>0</v>
      </c>
      <c r="S157">
        <f>IF('Pr_4.5'!S157&gt;0,'Pr_4.5'!S157,0)</f>
        <v>0.286651652955</v>
      </c>
      <c r="T157">
        <f>IF('Pr_4.5'!T157&gt;0,'Pr_4.5'!T157,0)</f>
        <v>0.92676755624899998</v>
      </c>
      <c r="U157">
        <f>IF('Pr_4.5'!U157&gt;0,'Pr_4.5'!U157,0)</f>
        <v>0</v>
      </c>
      <c r="V157">
        <f>IF('Pr_4.5'!V157&gt;0,'Pr_4.5'!V157,0)</f>
        <v>0</v>
      </c>
      <c r="W157">
        <f>IF('Pr_4.5'!W157&gt;0,'Pr_4.5'!W157,0)</f>
        <v>0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f>IF('Pr_4.5'!AI157&gt;0,'Pr_4.5'!AI157,0)</f>
        <v>0.50359810125399995</v>
      </c>
      <c r="AJ157">
        <f>IF('Pr_4.5'!AJ157&gt;0,'Pr_4.5'!AJ157,0)</f>
        <v>8.1271862982099999E-2</v>
      </c>
      <c r="AK157">
        <f>IF('Pr_4.5'!AK157&gt;0,'Pr_4.5'!AK157,0)</f>
        <v>0.39345314082100002</v>
      </c>
      <c r="AL157">
        <f>IF('Pr_4.5'!AL157&gt;0,'Pr_4.5'!AL157,0)</f>
        <v>0</v>
      </c>
      <c r="AM157">
        <f>IF('Pr_4.5'!AM157&gt;0,'Pr_4.5'!AM157,0)</f>
        <v>0.31385800773900002</v>
      </c>
      <c r="AN157">
        <f>IF('Pr_4.5'!AN157&gt;0,'Pr_4.5'!AN157,0)</f>
        <v>0</v>
      </c>
      <c r="AO157">
        <f>IF('Pr_4.5'!AO157&gt;0,'Pr_4.5'!AO157,0)</f>
        <v>0.59218423145900001</v>
      </c>
      <c r="AP157">
        <f>IF('Pr_4.5'!AP157&gt;0,'Pr_4.5'!AP157,0)</f>
        <v>0.83178031346199999</v>
      </c>
      <c r="AQ157">
        <f>IF('Pr_4.5'!AQ157&gt;0,'Pr_4.5'!AQ157,0)</f>
        <v>0.50527869217099997</v>
      </c>
      <c r="AR157">
        <f>IF('Pr_4.5'!AR157&gt;0,'Pr_4.5'!AR157,0)</f>
        <v>0</v>
      </c>
      <c r="AS157">
        <f>IF('Pr_4.5'!AS157&gt;0,'Pr_4.5'!AS157,0)</f>
        <v>0.44443563167</v>
      </c>
      <c r="AT157">
        <f>IF('Pr_4.5'!AT157&gt;0,'Pr_4.5'!AT157,0)</f>
        <v>0</v>
      </c>
      <c r="AU157">
        <f>IF('Pr_4.5'!AU157&gt;0,'Pr_4.5'!AU157,0)</f>
        <v>0.92131118305600002</v>
      </c>
      <c r="AV157">
        <f>IF('Pr_4.5'!AV157&gt;0,'Pr_4.5'!AV157,0)</f>
        <v>1.1076806001999999</v>
      </c>
      <c r="AW157">
        <f>IF('Pr_4.5'!AW157&gt;0,'Pr_4.5'!AW157,0)</f>
        <v>0</v>
      </c>
      <c r="AX157">
        <f>IF('Pr_4.5'!AX157&gt;0,'Pr_4.5'!AX157,0)</f>
        <v>0.26399205593699998</v>
      </c>
      <c r="AY157">
        <f>IF('Pr_4.5'!AY157&gt;0,'Pr_4.5'!AY157,0)</f>
        <v>0.78368759819</v>
      </c>
      <c r="AZ157">
        <f>IF('Pr_4.5'!AZ157&gt;0,'Pr_4.5'!AZ157,0)</f>
        <v>0</v>
      </c>
      <c r="BA157">
        <f>IF('Pr_4.5'!BA157&gt;0,'Pr_4.5'!BA157,0)</f>
        <v>0</v>
      </c>
      <c r="BB157">
        <f>IF('Pr_4.5'!BB157&gt;0,'Pr_4.5'!BB157,0)</f>
        <v>0.24759286796400001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f>IF('Pr_4.5'!D158&gt;0,'Pr_4.5'!D158,0)</f>
        <v>0.70089538120799999</v>
      </c>
      <c r="E158">
        <f>IF('Pr_4.5'!E158&gt;0,'Pr_4.5'!E158,0)</f>
        <v>0.50865768513800003</v>
      </c>
      <c r="F158">
        <f>IF('Pr_4.5'!F158&gt;0,'Pr_4.5'!F158,0)</f>
        <v>0.48068234318800002</v>
      </c>
      <c r="G158">
        <f>IF('Pr_4.5'!G158&gt;0,'Pr_4.5'!G158,0)</f>
        <v>0</v>
      </c>
      <c r="H158">
        <f>IF('Pr_4.5'!H158&gt;0,'Pr_4.5'!H158,0)</f>
        <v>0.164769062755</v>
      </c>
      <c r="I158">
        <f>IF('Pr_4.5'!I158&gt;0,'Pr_4.5'!I158,0)</f>
        <v>0.162140534787</v>
      </c>
      <c r="J158">
        <f>IF('Pr_4.5'!J158&gt;0,'Pr_4.5'!J158,0)</f>
        <v>0.62031521367999998</v>
      </c>
      <c r="K158">
        <f>IF('Pr_4.5'!K158&gt;0,'Pr_4.5'!K158,0)</f>
        <v>0.84178967133500004</v>
      </c>
      <c r="L158">
        <f>IF('Pr_4.5'!L158&gt;0,'Pr_4.5'!L158,0)</f>
        <v>0.51725457992099999</v>
      </c>
      <c r="M158">
        <f>IF('Pr_4.5'!M158&gt;0,'Pr_4.5'!M158,0)</f>
        <v>0</v>
      </c>
      <c r="N158">
        <f>IF('Pr_4.5'!N158&gt;0,'Pr_4.5'!N158,0)</f>
        <v>0.24046291212599999</v>
      </c>
      <c r="O158">
        <f>IF('Pr_4.5'!O158&gt;0,'Pr_4.5'!O158,0)</f>
        <v>0</v>
      </c>
      <c r="P158">
        <f>IF('Pr_4.5'!P158&gt;0,'Pr_4.5'!P158,0)</f>
        <v>0.90765620691799997</v>
      </c>
      <c r="Q158">
        <f>IF('Pr_4.5'!Q158&gt;0,'Pr_4.5'!Q158,0)</f>
        <v>1.13674163842</v>
      </c>
      <c r="R158">
        <f>IF('Pr_4.5'!R158&gt;0,'Pr_4.5'!R158,0)</f>
        <v>0</v>
      </c>
      <c r="S158">
        <f>IF('Pr_4.5'!S158&gt;0,'Pr_4.5'!S158,0)</f>
        <v>0.35553481137100001</v>
      </c>
      <c r="T158">
        <f>IF('Pr_4.5'!T158&gt;0,'Pr_4.5'!T158,0)</f>
        <v>0.91391657353199995</v>
      </c>
      <c r="U158">
        <f>IF('Pr_4.5'!U158&gt;0,'Pr_4.5'!U158,0)</f>
        <v>0</v>
      </c>
      <c r="V158">
        <f>IF('Pr_4.5'!V158&gt;0,'Pr_4.5'!V158,0)</f>
        <v>0</v>
      </c>
      <c r="W158">
        <f>IF('Pr_4.5'!W158&gt;0,'Pr_4.5'!W158,0)</f>
        <v>0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f>IF('Pr_4.5'!AI158&gt;0,'Pr_4.5'!AI158,0)</f>
        <v>0.53132310931600002</v>
      </c>
      <c r="AJ158">
        <f>IF('Pr_4.5'!AJ158&gt;0,'Pr_4.5'!AJ158,0)</f>
        <v>0.15365571340500001</v>
      </c>
      <c r="AK158">
        <f>IF('Pr_4.5'!AK158&gt;0,'Pr_4.5'!AK158,0)</f>
        <v>0.407567700142</v>
      </c>
      <c r="AL158">
        <f>IF('Pr_4.5'!AL158&gt;0,'Pr_4.5'!AL158,0)</f>
        <v>0</v>
      </c>
      <c r="AM158">
        <f>IF('Pr_4.5'!AM158&gt;0,'Pr_4.5'!AM158,0)</f>
        <v>0.25990430470600001</v>
      </c>
      <c r="AN158">
        <f>IF('Pr_4.5'!AN158&gt;0,'Pr_4.5'!AN158,0)</f>
        <v>0</v>
      </c>
      <c r="AO158">
        <f>IF('Pr_4.5'!AO158&gt;0,'Pr_4.5'!AO158,0)</f>
        <v>0.601085173285</v>
      </c>
      <c r="AP158">
        <f>IF('Pr_4.5'!AP158&gt;0,'Pr_4.5'!AP158,0)</f>
        <v>0.863880808562</v>
      </c>
      <c r="AQ158">
        <f>IF('Pr_4.5'!AQ158&gt;0,'Pr_4.5'!AQ158,0)</f>
        <v>0.67413079685699995</v>
      </c>
      <c r="AR158">
        <f>IF('Pr_4.5'!AR158&gt;0,'Pr_4.5'!AR158,0)</f>
        <v>0</v>
      </c>
      <c r="AS158">
        <f>IF('Pr_4.5'!AS158&gt;0,'Pr_4.5'!AS158,0)</f>
        <v>0.59006345623800005</v>
      </c>
      <c r="AT158">
        <f>IF('Pr_4.5'!AT158&gt;0,'Pr_4.5'!AT158,0)</f>
        <v>0</v>
      </c>
      <c r="AU158">
        <f>IF('Pr_4.5'!AU158&gt;0,'Pr_4.5'!AU158,0)</f>
        <v>0.91843328011900005</v>
      </c>
      <c r="AV158">
        <f>IF('Pr_4.5'!AV158&gt;0,'Pr_4.5'!AV158,0)</f>
        <v>1.1568756087600001</v>
      </c>
      <c r="AW158">
        <f>IF('Pr_4.5'!AW158&gt;0,'Pr_4.5'!AW158,0)</f>
        <v>0</v>
      </c>
      <c r="AX158">
        <f>IF('Pr_4.5'!AX158&gt;0,'Pr_4.5'!AX158,0)</f>
        <v>0.25859762102299999</v>
      </c>
      <c r="AY158">
        <f>IF('Pr_4.5'!AY158&gt;0,'Pr_4.5'!AY158,0)</f>
        <v>0.907036852404</v>
      </c>
      <c r="AZ158">
        <f>IF('Pr_4.5'!AZ158&gt;0,'Pr_4.5'!AZ158,0)</f>
        <v>0</v>
      </c>
      <c r="BA158">
        <f>IF('Pr_4.5'!BA158&gt;0,'Pr_4.5'!BA158,0)</f>
        <v>0</v>
      </c>
      <c r="BB158">
        <f>IF('Pr_4.5'!BB158&gt;0,'Pr_4.5'!BB158,0)</f>
        <v>0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f>IF('Pr_4.5'!D159&gt;0,'Pr_4.5'!D159,0)</f>
        <v>0.55809300305499998</v>
      </c>
      <c r="E159">
        <f>IF('Pr_4.5'!E159&gt;0,'Pr_4.5'!E159,0)</f>
        <v>0.53541168360299995</v>
      </c>
      <c r="F159">
        <f>IF('Pr_4.5'!F159&gt;0,'Pr_4.5'!F159,0)</f>
        <v>0.45459293468799999</v>
      </c>
      <c r="G159">
        <f>IF('Pr_4.5'!G159&gt;0,'Pr_4.5'!G159,0)</f>
        <v>0</v>
      </c>
      <c r="H159">
        <f>IF('Pr_4.5'!H159&gt;0,'Pr_4.5'!H159,0)</f>
        <v>0.18447883817999999</v>
      </c>
      <c r="I159">
        <f>IF('Pr_4.5'!I159&gt;0,'Pr_4.5'!I159,0)</f>
        <v>0.26812853999800002</v>
      </c>
      <c r="J159">
        <f>IF('Pr_4.5'!J159&gt;0,'Pr_4.5'!J159,0)</f>
        <v>0.570510406257</v>
      </c>
      <c r="K159">
        <f>IF('Pr_4.5'!K159&gt;0,'Pr_4.5'!K159,0)</f>
        <v>0.83795276502399996</v>
      </c>
      <c r="L159">
        <f>IF('Pr_4.5'!L159&gt;0,'Pr_4.5'!L159,0)</f>
        <v>0.53552238611199998</v>
      </c>
      <c r="M159">
        <f>IF('Pr_4.5'!M159&gt;0,'Pr_4.5'!M159,0)</f>
        <v>0</v>
      </c>
      <c r="N159">
        <f>IF('Pr_4.5'!N159&gt;0,'Pr_4.5'!N159,0)</f>
        <v>0.34034475685799997</v>
      </c>
      <c r="O159">
        <f>IF('Pr_4.5'!O159&gt;0,'Pr_4.5'!O159,0)</f>
        <v>0</v>
      </c>
      <c r="P159">
        <f>IF('Pr_4.5'!P159&gt;0,'Pr_4.5'!P159,0)</f>
        <v>0.90439820443200003</v>
      </c>
      <c r="Q159">
        <f>IF('Pr_4.5'!Q159&gt;0,'Pr_4.5'!Q159,0)</f>
        <v>1.1823466383000001</v>
      </c>
      <c r="R159">
        <f>IF('Pr_4.5'!R159&gt;0,'Pr_4.5'!R159,0)</f>
        <v>0</v>
      </c>
      <c r="S159">
        <f>IF('Pr_4.5'!S159&gt;0,'Pr_4.5'!S159,0)</f>
        <v>0.36380622623699999</v>
      </c>
      <c r="T159">
        <f>IF('Pr_4.5'!T159&gt;0,'Pr_4.5'!T159,0)</f>
        <v>0.89385685918900004</v>
      </c>
      <c r="U159">
        <f>IF('Pr_4.5'!U159&gt;0,'Pr_4.5'!U159,0)</f>
        <v>0</v>
      </c>
      <c r="V159">
        <f>IF('Pr_4.5'!V159&gt;0,'Pr_4.5'!V159,0)</f>
        <v>8.7853150320800003E-2</v>
      </c>
      <c r="W159">
        <f>IF('Pr_4.5'!W159&gt;0,'Pr_4.5'!W159,0)</f>
        <v>0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f>IF('Pr_4.5'!AI159&gt;0,'Pr_4.5'!AI159,0)</f>
        <v>0.50926477005000004</v>
      </c>
      <c r="AJ159">
        <f>IF('Pr_4.5'!AJ159&gt;0,'Pr_4.5'!AJ159,0)</f>
        <v>0.123867239914</v>
      </c>
      <c r="AK159">
        <f>IF('Pr_4.5'!AK159&gt;0,'Pr_4.5'!AK159,0)</f>
        <v>0.38968424201700003</v>
      </c>
      <c r="AL159">
        <f>IF('Pr_4.5'!AL159&gt;0,'Pr_4.5'!AL159,0)</f>
        <v>0</v>
      </c>
      <c r="AM159">
        <f>IF('Pr_4.5'!AM159&gt;0,'Pr_4.5'!AM159,0)</f>
        <v>0.33198331945100001</v>
      </c>
      <c r="AN159">
        <f>IF('Pr_4.5'!AN159&gt;0,'Pr_4.5'!AN159,0)</f>
        <v>0</v>
      </c>
      <c r="AO159">
        <f>IF('Pr_4.5'!AO159&gt;0,'Pr_4.5'!AO159,0)</f>
        <v>0.60897735659100005</v>
      </c>
      <c r="AP159">
        <f>IF('Pr_4.5'!AP159&gt;0,'Pr_4.5'!AP159,0)</f>
        <v>0.86013967422600002</v>
      </c>
      <c r="AQ159">
        <f>IF('Pr_4.5'!AQ159&gt;0,'Pr_4.5'!AQ159,0)</f>
        <v>0.52407843215500005</v>
      </c>
      <c r="AR159">
        <f>IF('Pr_4.5'!AR159&gt;0,'Pr_4.5'!AR159,0)</f>
        <v>0</v>
      </c>
      <c r="AS159">
        <f>IF('Pr_4.5'!AS159&gt;0,'Pr_4.5'!AS159,0)</f>
        <v>0.47930402238999997</v>
      </c>
      <c r="AT159">
        <f>IF('Pr_4.5'!AT159&gt;0,'Pr_4.5'!AT159,0)</f>
        <v>0</v>
      </c>
      <c r="AU159">
        <f>IF('Pr_4.5'!AU159&gt;0,'Pr_4.5'!AU159,0)</f>
        <v>0.90131133979199995</v>
      </c>
      <c r="AV159">
        <f>IF('Pr_4.5'!AV159&gt;0,'Pr_4.5'!AV159,0)</f>
        <v>1.16814803485</v>
      </c>
      <c r="AW159">
        <f>IF('Pr_4.5'!AW159&gt;0,'Pr_4.5'!AW159,0)</f>
        <v>0</v>
      </c>
      <c r="AX159">
        <f>IF('Pr_4.5'!AX159&gt;0,'Pr_4.5'!AX159,0)</f>
        <v>0.31594152532300002</v>
      </c>
      <c r="AY159">
        <f>IF('Pr_4.5'!AY159&gt;0,'Pr_4.5'!AY159,0)</f>
        <v>1.12848368793</v>
      </c>
      <c r="AZ159">
        <f>IF('Pr_4.5'!AZ159&gt;0,'Pr_4.5'!AZ159,0)</f>
        <v>0</v>
      </c>
      <c r="BA159">
        <f>IF('Pr_4.5'!BA159&gt;0,'Pr_4.5'!BA159,0)</f>
        <v>7.79309950423E-2</v>
      </c>
      <c r="BB159">
        <f>IF('Pr_4.5'!BB159&gt;0,'Pr_4.5'!BB159,0)</f>
        <v>0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f>IF('Pr_4.5'!D160&gt;0,'Pr_4.5'!D160,0)</f>
        <v>0.483824171182</v>
      </c>
      <c r="E160">
        <f>IF('Pr_4.5'!E160&gt;0,'Pr_4.5'!E160,0)</f>
        <v>0.45710360741700001</v>
      </c>
      <c r="F160">
        <f>IF('Pr_4.5'!F160&gt;0,'Pr_4.5'!F160,0)</f>
        <v>0.46038994948200002</v>
      </c>
      <c r="G160">
        <f>IF('Pr_4.5'!G160&gt;0,'Pr_4.5'!G160,0)</f>
        <v>0</v>
      </c>
      <c r="H160">
        <f>IF('Pr_4.5'!H160&gt;0,'Pr_4.5'!H160,0)</f>
        <v>0.21564564940600001</v>
      </c>
      <c r="I160">
        <f>IF('Pr_4.5'!I160&gt;0,'Pr_4.5'!I160,0)</f>
        <v>4.7239053596600002E-3</v>
      </c>
      <c r="J160">
        <f>IF('Pr_4.5'!J160&gt;0,'Pr_4.5'!J160,0)</f>
        <v>0.56865658276499997</v>
      </c>
      <c r="K160">
        <f>IF('Pr_4.5'!K160&gt;0,'Pr_4.5'!K160,0)</f>
        <v>0.86897121917599995</v>
      </c>
      <c r="L160">
        <f>IF('Pr_4.5'!L160&gt;0,'Pr_4.5'!L160,0)</f>
        <v>0.73173920637199996</v>
      </c>
      <c r="M160">
        <f>IF('Pr_4.5'!M160&gt;0,'Pr_4.5'!M160,0)</f>
        <v>0</v>
      </c>
      <c r="N160">
        <f>IF('Pr_4.5'!N160&gt;0,'Pr_4.5'!N160,0)</f>
        <v>0.34227892851500002</v>
      </c>
      <c r="O160">
        <f>IF('Pr_4.5'!O160&gt;0,'Pr_4.5'!O160,0)</f>
        <v>0</v>
      </c>
      <c r="P160">
        <f>IF('Pr_4.5'!P160&gt;0,'Pr_4.5'!P160,0)</f>
        <v>0.91089288796099999</v>
      </c>
      <c r="Q160">
        <f>IF('Pr_4.5'!Q160&gt;0,'Pr_4.5'!Q160,0)</f>
        <v>1.16223947495</v>
      </c>
      <c r="R160">
        <f>IF('Pr_4.5'!R160&gt;0,'Pr_4.5'!R160,0)</f>
        <v>0</v>
      </c>
      <c r="S160">
        <f>IF('Pr_4.5'!S160&gt;0,'Pr_4.5'!S160,0)</f>
        <v>0.268255243634</v>
      </c>
      <c r="T160">
        <f>IF('Pr_4.5'!T160&gt;0,'Pr_4.5'!T160,0)</f>
        <v>0.81124011936899998</v>
      </c>
      <c r="U160">
        <f>IF('Pr_4.5'!U160&gt;0,'Pr_4.5'!U160,0)</f>
        <v>0</v>
      </c>
      <c r="V160">
        <f>IF('Pr_4.5'!V160&gt;0,'Pr_4.5'!V160,0)</f>
        <v>0</v>
      </c>
      <c r="W160">
        <f>IF('Pr_4.5'!W160&gt;0,'Pr_4.5'!W160,0)</f>
        <v>0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f>IF('Pr_4.5'!AI160&gt;0,'Pr_4.5'!AI160,0)</f>
        <v>0.44927158798</v>
      </c>
      <c r="AJ160">
        <f>IF('Pr_4.5'!AJ160&gt;0,'Pr_4.5'!AJ160,0)</f>
        <v>8.3331460881300001E-2</v>
      </c>
      <c r="AK160">
        <f>IF('Pr_4.5'!AK160&gt;0,'Pr_4.5'!AK160,0)</f>
        <v>0.39222251746199999</v>
      </c>
      <c r="AL160">
        <f>IF('Pr_4.5'!AL160&gt;0,'Pr_4.5'!AL160,0)</f>
        <v>0</v>
      </c>
      <c r="AM160">
        <f>IF('Pr_4.5'!AM160&gt;0,'Pr_4.5'!AM160,0)</f>
        <v>0.220871903811</v>
      </c>
      <c r="AN160">
        <f>IF('Pr_4.5'!AN160&gt;0,'Pr_4.5'!AN160,0)</f>
        <v>0</v>
      </c>
      <c r="AO160">
        <f>IF('Pr_4.5'!AO160&gt;0,'Pr_4.5'!AO160,0)</f>
        <v>0.56950768561099996</v>
      </c>
      <c r="AP160">
        <f>IF('Pr_4.5'!AP160&gt;0,'Pr_4.5'!AP160,0)</f>
        <v>0.83281298457899999</v>
      </c>
      <c r="AQ160">
        <f>IF('Pr_4.5'!AQ160&gt;0,'Pr_4.5'!AQ160,0)</f>
        <v>0.35269972631699997</v>
      </c>
      <c r="AR160">
        <f>IF('Pr_4.5'!AR160&gt;0,'Pr_4.5'!AR160,0)</f>
        <v>0</v>
      </c>
      <c r="AS160">
        <f>IF('Pr_4.5'!AS160&gt;0,'Pr_4.5'!AS160,0)</f>
        <v>0.30701703422499999</v>
      </c>
      <c r="AT160">
        <f>IF('Pr_4.5'!AT160&gt;0,'Pr_4.5'!AT160,0)</f>
        <v>0</v>
      </c>
      <c r="AU160">
        <f>IF('Pr_4.5'!AU160&gt;0,'Pr_4.5'!AU160,0)</f>
        <v>0.91635741284500005</v>
      </c>
      <c r="AV160">
        <f>IF('Pr_4.5'!AV160&gt;0,'Pr_4.5'!AV160,0)</f>
        <v>1.1724541427699999</v>
      </c>
      <c r="AW160">
        <f>IF('Pr_4.5'!AW160&gt;0,'Pr_4.5'!AW160,0)</f>
        <v>0</v>
      </c>
      <c r="AX160">
        <f>IF('Pr_4.5'!AX160&gt;0,'Pr_4.5'!AX160,0)</f>
        <v>0.31707557928800001</v>
      </c>
      <c r="AY160">
        <f>IF('Pr_4.5'!AY160&gt;0,'Pr_4.5'!AY160,0)</f>
        <v>1.0939047631300001</v>
      </c>
      <c r="AZ160">
        <f>IF('Pr_4.5'!AZ160&gt;0,'Pr_4.5'!AZ160,0)</f>
        <v>0</v>
      </c>
      <c r="BA160">
        <f>IF('Pr_4.5'!BA160&gt;0,'Pr_4.5'!BA160,0)</f>
        <v>0</v>
      </c>
      <c r="BB160">
        <f>IF('Pr_4.5'!BB160&gt;0,'Pr_4.5'!BB160,0)</f>
        <v>0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f>IF('Pr_4.5'!D161&gt;0,'Pr_4.5'!D161,0)</f>
        <v>0.57545443647700001</v>
      </c>
      <c r="E161">
        <f>IF('Pr_4.5'!E161&gt;0,'Pr_4.5'!E161,0)</f>
        <v>0.25219766836700003</v>
      </c>
      <c r="F161">
        <f>IF('Pr_4.5'!F161&gt;0,'Pr_4.5'!F161,0)</f>
        <v>0.44562073283800002</v>
      </c>
      <c r="G161">
        <f>IF('Pr_4.5'!G161&gt;0,'Pr_4.5'!G161,0)</f>
        <v>0</v>
      </c>
      <c r="H161">
        <f>IF('Pr_4.5'!H161&gt;0,'Pr_4.5'!H161,0)</f>
        <v>0.379319581337</v>
      </c>
      <c r="I161">
        <f>IF('Pr_4.5'!I161&gt;0,'Pr_4.5'!I161,0)</f>
        <v>5.0724780574399997E-2</v>
      </c>
      <c r="J161">
        <f>IF('Pr_4.5'!J161&gt;0,'Pr_4.5'!J161,0)</f>
        <v>0.59541958362000003</v>
      </c>
      <c r="K161">
        <f>IF('Pr_4.5'!K161&gt;0,'Pr_4.5'!K161,0)</f>
        <v>0.83723789492199996</v>
      </c>
      <c r="L161">
        <f>IF('Pr_4.5'!L161&gt;0,'Pr_4.5'!L161,0)</f>
        <v>0.45753993015</v>
      </c>
      <c r="M161">
        <f>IF('Pr_4.5'!M161&gt;0,'Pr_4.5'!M161,0)</f>
        <v>0</v>
      </c>
      <c r="N161">
        <f>IF('Pr_4.5'!N161&gt;0,'Pr_4.5'!N161,0)</f>
        <v>0.55482841684700002</v>
      </c>
      <c r="O161">
        <f>IF('Pr_4.5'!O161&gt;0,'Pr_4.5'!O161,0)</f>
        <v>0</v>
      </c>
      <c r="P161">
        <f>IF('Pr_4.5'!P161&gt;0,'Pr_4.5'!P161,0)</f>
        <v>0.91268374825800003</v>
      </c>
      <c r="Q161">
        <f>IF('Pr_4.5'!Q161&gt;0,'Pr_4.5'!Q161,0)</f>
        <v>1.134874889</v>
      </c>
      <c r="R161">
        <f>IF('Pr_4.5'!R161&gt;0,'Pr_4.5'!R161,0)</f>
        <v>0</v>
      </c>
      <c r="S161">
        <f>IF('Pr_4.5'!S161&gt;0,'Pr_4.5'!S161,0)</f>
        <v>0.24399429056499999</v>
      </c>
      <c r="T161">
        <f>IF('Pr_4.5'!T161&gt;0,'Pr_4.5'!T161,0)</f>
        <v>0.90523205641000004</v>
      </c>
      <c r="U161">
        <f>IF('Pr_4.5'!U161&gt;0,'Pr_4.5'!U161,0)</f>
        <v>0</v>
      </c>
      <c r="V161">
        <f>IF('Pr_4.5'!V161&gt;0,'Pr_4.5'!V161,0)</f>
        <v>0</v>
      </c>
      <c r="W161">
        <f>IF('Pr_4.5'!W161&gt;0,'Pr_4.5'!W161,0)</f>
        <v>0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f>IF('Pr_4.5'!AI161&gt;0,'Pr_4.5'!AI161,0)</f>
        <v>0.56796497826400005</v>
      </c>
      <c r="AJ161">
        <f>IF('Pr_4.5'!AJ161&gt;0,'Pr_4.5'!AJ161,0)</f>
        <v>0.31376793345600001</v>
      </c>
      <c r="AK161">
        <f>IF('Pr_4.5'!AK161&gt;0,'Pr_4.5'!AK161,0)</f>
        <v>0.43891659266900002</v>
      </c>
      <c r="AL161">
        <f>IF('Pr_4.5'!AL161&gt;0,'Pr_4.5'!AL161,0)</f>
        <v>0</v>
      </c>
      <c r="AM161">
        <f>IF('Pr_4.5'!AM161&gt;0,'Pr_4.5'!AM161,0)</f>
        <v>0.213268757324</v>
      </c>
      <c r="AN161">
        <f>IF('Pr_4.5'!AN161&gt;0,'Pr_4.5'!AN161,0)</f>
        <v>5.3192474438900003E-2</v>
      </c>
      <c r="AO161">
        <f>IF('Pr_4.5'!AO161&gt;0,'Pr_4.5'!AO161,0)</f>
        <v>0.60579764970700001</v>
      </c>
      <c r="AP161">
        <f>IF('Pr_4.5'!AP161&gt;0,'Pr_4.5'!AP161,0)</f>
        <v>0.83195791939099994</v>
      </c>
      <c r="AQ161">
        <f>IF('Pr_4.5'!AQ161&gt;0,'Pr_4.5'!AQ161,0)</f>
        <v>0.38194775965599997</v>
      </c>
      <c r="AR161">
        <f>IF('Pr_4.5'!AR161&gt;0,'Pr_4.5'!AR161,0)</f>
        <v>0</v>
      </c>
      <c r="AS161">
        <f>IF('Pr_4.5'!AS161&gt;0,'Pr_4.5'!AS161,0)</f>
        <v>0.33073431494099997</v>
      </c>
      <c r="AT161">
        <f>IF('Pr_4.5'!AT161&gt;0,'Pr_4.5'!AT161,0)</f>
        <v>0</v>
      </c>
      <c r="AU161">
        <f>IF('Pr_4.5'!AU161&gt;0,'Pr_4.5'!AU161,0)</f>
        <v>0.93184200496699998</v>
      </c>
      <c r="AV161">
        <f>IF('Pr_4.5'!AV161&gt;0,'Pr_4.5'!AV161,0)</f>
        <v>1.16670495341</v>
      </c>
      <c r="AW161">
        <f>IF('Pr_4.5'!AW161&gt;0,'Pr_4.5'!AW161,0)</f>
        <v>0</v>
      </c>
      <c r="AX161">
        <f>IF('Pr_4.5'!AX161&gt;0,'Pr_4.5'!AX161,0)</f>
        <v>0.24753299533199999</v>
      </c>
      <c r="AY161">
        <f>IF('Pr_4.5'!AY161&gt;0,'Pr_4.5'!AY161,0)</f>
        <v>0.93836103431399998</v>
      </c>
      <c r="AZ161">
        <f>IF('Pr_4.5'!AZ161&gt;0,'Pr_4.5'!AZ161,0)</f>
        <v>0</v>
      </c>
      <c r="BA161">
        <f>IF('Pr_4.5'!BA161&gt;0,'Pr_4.5'!BA161,0)</f>
        <v>0.14095743793400001</v>
      </c>
      <c r="BB161">
        <f>IF('Pr_4.5'!BB161&gt;0,'Pr_4.5'!BB161,0)</f>
        <v>1.1127240614699999E-2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f>IF('Pr_4.5'!D162&gt;0,'Pr_4.5'!D162,0)</f>
        <v>0.55872243950400002</v>
      </c>
      <c r="E162">
        <f>IF('Pr_4.5'!E162&gt;0,'Pr_4.5'!E162,0)</f>
        <v>0.218312496547</v>
      </c>
      <c r="F162">
        <f>IF('Pr_4.5'!F162&gt;0,'Pr_4.5'!F162,0)</f>
        <v>0.41808216712099999</v>
      </c>
      <c r="G162">
        <f>IF('Pr_4.5'!G162&gt;0,'Pr_4.5'!G162,0)</f>
        <v>0</v>
      </c>
      <c r="H162">
        <f>IF('Pr_4.5'!H162&gt;0,'Pr_4.5'!H162,0)</f>
        <v>0.40962858478800002</v>
      </c>
      <c r="I162">
        <f>IF('Pr_4.5'!I162&gt;0,'Pr_4.5'!I162,0)</f>
        <v>6.6280530430200005E-2</v>
      </c>
      <c r="J162">
        <f>IF('Pr_4.5'!J162&gt;0,'Pr_4.5'!J162,0)</f>
        <v>0.58955755583400005</v>
      </c>
      <c r="K162">
        <f>IF('Pr_4.5'!K162&gt;0,'Pr_4.5'!K162,0)</f>
        <v>0.82488588303900001</v>
      </c>
      <c r="L162">
        <f>IF('Pr_4.5'!L162&gt;0,'Pr_4.5'!L162,0)</f>
        <v>0.400382191522</v>
      </c>
      <c r="M162">
        <f>IF('Pr_4.5'!M162&gt;0,'Pr_4.5'!M162,0)</f>
        <v>0</v>
      </c>
      <c r="N162">
        <f>IF('Pr_4.5'!N162&gt;0,'Pr_4.5'!N162,0)</f>
        <v>0.42072478813399999</v>
      </c>
      <c r="O162">
        <f>IF('Pr_4.5'!O162&gt;0,'Pr_4.5'!O162,0)</f>
        <v>4.5526809679600003E-2</v>
      </c>
      <c r="P162">
        <f>IF('Pr_4.5'!P162&gt;0,'Pr_4.5'!P162,0)</f>
        <v>0.90090028428900004</v>
      </c>
      <c r="Q162">
        <f>IF('Pr_4.5'!Q162&gt;0,'Pr_4.5'!Q162,0)</f>
        <v>1.1051321871199999</v>
      </c>
      <c r="R162">
        <f>IF('Pr_4.5'!R162&gt;0,'Pr_4.5'!R162,0)</f>
        <v>0</v>
      </c>
      <c r="S162">
        <f>IF('Pr_4.5'!S162&gt;0,'Pr_4.5'!S162,0)</f>
        <v>0.26653741466399999</v>
      </c>
      <c r="T162">
        <f>IF('Pr_4.5'!T162&gt;0,'Pr_4.5'!T162,0)</f>
        <v>0.93442140382200001</v>
      </c>
      <c r="U162">
        <f>IF('Pr_4.5'!U162&gt;0,'Pr_4.5'!U162,0)</f>
        <v>0</v>
      </c>
      <c r="V162">
        <f>IF('Pr_4.5'!V162&gt;0,'Pr_4.5'!V162,0)</f>
        <v>0</v>
      </c>
      <c r="W162">
        <f>IF('Pr_4.5'!W162&gt;0,'Pr_4.5'!W162,0)</f>
        <v>0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f>IF('Pr_4.5'!AI162&gt;0,'Pr_4.5'!AI162,0)</f>
        <v>0.51220097621399996</v>
      </c>
      <c r="AJ162">
        <f>IF('Pr_4.5'!AJ162&gt;0,'Pr_4.5'!AJ162,0)</f>
        <v>0.16604397278999999</v>
      </c>
      <c r="AK162">
        <f>IF('Pr_4.5'!AK162&gt;0,'Pr_4.5'!AK162,0)</f>
        <v>0.46190335329299997</v>
      </c>
      <c r="AL162">
        <f>IF('Pr_4.5'!AL162&gt;0,'Pr_4.5'!AL162,0)</f>
        <v>0</v>
      </c>
      <c r="AM162">
        <f>IF('Pr_4.5'!AM162&gt;0,'Pr_4.5'!AM162,0)</f>
        <v>0.17682459873</v>
      </c>
      <c r="AN162">
        <f>IF('Pr_4.5'!AN162&gt;0,'Pr_4.5'!AN162,0)</f>
        <v>2.3211279332500001E-2</v>
      </c>
      <c r="AO162">
        <f>IF('Pr_4.5'!AO162&gt;0,'Pr_4.5'!AO162,0)</f>
        <v>0.61427464403599996</v>
      </c>
      <c r="AP162">
        <f>IF('Pr_4.5'!AP162&gt;0,'Pr_4.5'!AP162,0)</f>
        <v>0.77897029353000002</v>
      </c>
      <c r="AQ162">
        <f>IF('Pr_4.5'!AQ162&gt;0,'Pr_4.5'!AQ162,0)</f>
        <v>0.50671987982599997</v>
      </c>
      <c r="AR162">
        <f>IF('Pr_4.5'!AR162&gt;0,'Pr_4.5'!AR162,0)</f>
        <v>0</v>
      </c>
      <c r="AS162">
        <f>IF('Pr_4.5'!AS162&gt;0,'Pr_4.5'!AS162,0)</f>
        <v>0.354433279012</v>
      </c>
      <c r="AT162">
        <f>IF('Pr_4.5'!AT162&gt;0,'Pr_4.5'!AT162,0)</f>
        <v>0</v>
      </c>
      <c r="AU162">
        <f>IF('Pr_4.5'!AU162&gt;0,'Pr_4.5'!AU162,0)</f>
        <v>0.90799105953299997</v>
      </c>
      <c r="AV162">
        <f>IF('Pr_4.5'!AV162&gt;0,'Pr_4.5'!AV162,0)</f>
        <v>1.13849098428</v>
      </c>
      <c r="AW162">
        <f>IF('Pr_4.5'!AW162&gt;0,'Pr_4.5'!AW162,0)</f>
        <v>0</v>
      </c>
      <c r="AX162">
        <f>IF('Pr_4.5'!AX162&gt;0,'Pr_4.5'!AX162,0)</f>
        <v>0.24480385209399999</v>
      </c>
      <c r="AY162">
        <f>IF('Pr_4.5'!AY162&gt;0,'Pr_4.5'!AY162,0)</f>
        <v>0.90324241132100003</v>
      </c>
      <c r="AZ162">
        <f>IF('Pr_4.5'!AZ162&gt;0,'Pr_4.5'!AZ162,0)</f>
        <v>0</v>
      </c>
      <c r="BA162">
        <f>IF('Pr_4.5'!BA162&gt;0,'Pr_4.5'!BA162,0)</f>
        <v>0.12622786401399999</v>
      </c>
      <c r="BB162">
        <f>IF('Pr_4.5'!BB162&gt;0,'Pr_4.5'!BB162,0)</f>
        <v>0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f>IF('Pr_4.5'!D163&gt;0,'Pr_4.5'!D163,0)</f>
        <v>0.69394295282200003</v>
      </c>
      <c r="E163">
        <f>IF('Pr_4.5'!E163&gt;0,'Pr_4.5'!E163,0)</f>
        <v>0.35994521338800001</v>
      </c>
      <c r="F163">
        <f>IF('Pr_4.5'!F163&gt;0,'Pr_4.5'!F163,0)</f>
        <v>0.39766928055900003</v>
      </c>
      <c r="G163">
        <f>IF('Pr_4.5'!G163&gt;0,'Pr_4.5'!G163,0)</f>
        <v>0</v>
      </c>
      <c r="H163">
        <f>IF('Pr_4.5'!H163&gt;0,'Pr_4.5'!H163,0)</f>
        <v>0.34679825989099999</v>
      </c>
      <c r="I163">
        <f>IF('Pr_4.5'!I163&gt;0,'Pr_4.5'!I163,0)</f>
        <v>8.2077916691899996E-2</v>
      </c>
      <c r="J163">
        <f>IF('Pr_4.5'!J163&gt;0,'Pr_4.5'!J163,0)</f>
        <v>0.63268849673700001</v>
      </c>
      <c r="K163">
        <f>IF('Pr_4.5'!K163&gt;0,'Pr_4.5'!K163,0)</f>
        <v>0.82058719991499995</v>
      </c>
      <c r="L163">
        <f>IF('Pr_4.5'!L163&gt;0,'Pr_4.5'!L163,0)</f>
        <v>0.48390957201399998</v>
      </c>
      <c r="M163">
        <f>IF('Pr_4.5'!M163&gt;0,'Pr_4.5'!M163,0)</f>
        <v>0</v>
      </c>
      <c r="N163">
        <f>IF('Pr_4.5'!N163&gt;0,'Pr_4.5'!N163,0)</f>
        <v>0.41694098169799998</v>
      </c>
      <c r="O163">
        <f>IF('Pr_4.5'!O163&gt;0,'Pr_4.5'!O163,0)</f>
        <v>0</v>
      </c>
      <c r="P163">
        <f>IF('Pr_4.5'!P163&gt;0,'Pr_4.5'!P163,0)</f>
        <v>0.90022434809200003</v>
      </c>
      <c r="Q163">
        <f>IF('Pr_4.5'!Q163&gt;0,'Pr_4.5'!Q163,0)</f>
        <v>1.14059022007</v>
      </c>
      <c r="R163">
        <f>IF('Pr_4.5'!R163&gt;0,'Pr_4.5'!R163,0)</f>
        <v>0</v>
      </c>
      <c r="S163">
        <f>IF('Pr_4.5'!S163&gt;0,'Pr_4.5'!S163,0)</f>
        <v>0.23662987096499999</v>
      </c>
      <c r="T163">
        <f>IF('Pr_4.5'!T163&gt;0,'Pr_4.5'!T163,0)</f>
        <v>0.86521711033699999</v>
      </c>
      <c r="U163">
        <f>IF('Pr_4.5'!U163&gt;0,'Pr_4.5'!U163,0)</f>
        <v>0</v>
      </c>
      <c r="V163">
        <f>IF('Pr_4.5'!V163&gt;0,'Pr_4.5'!V163,0)</f>
        <v>0</v>
      </c>
      <c r="W163">
        <f>IF('Pr_4.5'!W163&gt;0,'Pr_4.5'!W163,0)</f>
        <v>0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f>IF('Pr_4.5'!AI163&gt;0,'Pr_4.5'!AI163,0)</f>
        <v>0.54279718781800002</v>
      </c>
      <c r="AJ163">
        <f>IF('Pr_4.5'!AJ163&gt;0,'Pr_4.5'!AJ163,0)</f>
        <v>9.5391796143999993E-2</v>
      </c>
      <c r="AK163">
        <f>IF('Pr_4.5'!AK163&gt;0,'Pr_4.5'!AK163,0)</f>
        <v>0.45799025244800001</v>
      </c>
      <c r="AL163">
        <f>IF('Pr_4.5'!AL163&gt;0,'Pr_4.5'!AL163,0)</f>
        <v>0</v>
      </c>
      <c r="AM163">
        <f>IF('Pr_4.5'!AM163&gt;0,'Pr_4.5'!AM163,0)</f>
        <v>0.28559209038400002</v>
      </c>
      <c r="AN163">
        <f>IF('Pr_4.5'!AN163&gt;0,'Pr_4.5'!AN163,0)</f>
        <v>0</v>
      </c>
      <c r="AO163">
        <f>IF('Pr_4.5'!AO163&gt;0,'Pr_4.5'!AO163,0)</f>
        <v>0.69605599468099999</v>
      </c>
      <c r="AP163">
        <f>IF('Pr_4.5'!AP163&gt;0,'Pr_4.5'!AP163,0)</f>
        <v>0.80405350186199998</v>
      </c>
      <c r="AQ163">
        <f>IF('Pr_4.5'!AQ163&gt;0,'Pr_4.5'!AQ163,0)</f>
        <v>0.58353502102499999</v>
      </c>
      <c r="AR163">
        <f>IF('Pr_4.5'!AR163&gt;0,'Pr_4.5'!AR163,0)</f>
        <v>0</v>
      </c>
      <c r="AS163">
        <f>IF('Pr_4.5'!AS163&gt;0,'Pr_4.5'!AS163,0)</f>
        <v>0.594910299483</v>
      </c>
      <c r="AT163">
        <f>IF('Pr_4.5'!AT163&gt;0,'Pr_4.5'!AT163,0)</f>
        <v>0</v>
      </c>
      <c r="AU163">
        <f>IF('Pr_4.5'!AU163&gt;0,'Pr_4.5'!AU163,0)</f>
        <v>0.89940106501600003</v>
      </c>
      <c r="AV163">
        <f>IF('Pr_4.5'!AV163&gt;0,'Pr_4.5'!AV163,0)</f>
        <v>1.1303002636599999</v>
      </c>
      <c r="AW163">
        <f>IF('Pr_4.5'!AW163&gt;0,'Pr_4.5'!AW163,0)</f>
        <v>0</v>
      </c>
      <c r="AX163">
        <f>IF('Pr_4.5'!AX163&gt;0,'Pr_4.5'!AX163,0)</f>
        <v>0.217245136201</v>
      </c>
      <c r="AY163">
        <f>IF('Pr_4.5'!AY163&gt;0,'Pr_4.5'!AY163,0)</f>
        <v>0.84200490241100001</v>
      </c>
      <c r="AZ163">
        <f>IF('Pr_4.5'!AZ163&gt;0,'Pr_4.5'!AZ163,0)</f>
        <v>0</v>
      </c>
      <c r="BA163">
        <f>IF('Pr_4.5'!BA163&gt;0,'Pr_4.5'!BA163,0)</f>
        <v>0</v>
      </c>
      <c r="BB163">
        <f>IF('Pr_4.5'!BB163&gt;0,'Pr_4.5'!BB163,0)</f>
        <v>0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f>IF('Pr_4.5'!D164&gt;0,'Pr_4.5'!D164,0)</f>
        <v>0.75494113624600001</v>
      </c>
      <c r="E164">
        <f>IF('Pr_4.5'!E164&gt;0,'Pr_4.5'!E164,0)</f>
        <v>0.34030022224700002</v>
      </c>
      <c r="F164">
        <f>IF('Pr_4.5'!F164&gt;0,'Pr_4.5'!F164,0)</f>
        <v>0.38623369539500002</v>
      </c>
      <c r="G164">
        <f>IF('Pr_4.5'!G164&gt;0,'Pr_4.5'!G164,0)</f>
        <v>0</v>
      </c>
      <c r="H164">
        <f>IF('Pr_4.5'!H164&gt;0,'Pr_4.5'!H164,0)</f>
        <v>0.45750553556700002</v>
      </c>
      <c r="I164">
        <f>IF('Pr_4.5'!I164&gt;0,'Pr_4.5'!I164,0)</f>
        <v>0</v>
      </c>
      <c r="J164">
        <f>IF('Pr_4.5'!J164&gt;0,'Pr_4.5'!J164,0)</f>
        <v>0.62711196260799995</v>
      </c>
      <c r="K164">
        <f>IF('Pr_4.5'!K164&gt;0,'Pr_4.5'!K164,0)</f>
        <v>0.81851826035800002</v>
      </c>
      <c r="L164">
        <f>IF('Pr_4.5'!L164&gt;0,'Pr_4.5'!L164,0)</f>
        <v>0.35900291516100002</v>
      </c>
      <c r="M164">
        <f>IF('Pr_4.5'!M164&gt;0,'Pr_4.5'!M164,0)</f>
        <v>0</v>
      </c>
      <c r="N164">
        <f>IF('Pr_4.5'!N164&gt;0,'Pr_4.5'!N164,0)</f>
        <v>0.71442865685099999</v>
      </c>
      <c r="O164">
        <f>IF('Pr_4.5'!O164&gt;0,'Pr_4.5'!O164,0)</f>
        <v>0.11787610310299999</v>
      </c>
      <c r="P164">
        <f>IF('Pr_4.5'!P164&gt;0,'Pr_4.5'!P164,0)</f>
        <v>0.89924694483599998</v>
      </c>
      <c r="Q164">
        <f>IF('Pr_4.5'!Q164&gt;0,'Pr_4.5'!Q164,0)</f>
        <v>1.1018043336900001</v>
      </c>
      <c r="R164">
        <f>IF('Pr_4.5'!R164&gt;0,'Pr_4.5'!R164,0)</f>
        <v>0</v>
      </c>
      <c r="S164">
        <f>IF('Pr_4.5'!S164&gt;0,'Pr_4.5'!S164,0)</f>
        <v>0.26672762085399998</v>
      </c>
      <c r="T164">
        <f>IF('Pr_4.5'!T164&gt;0,'Pr_4.5'!T164,0)</f>
        <v>0.86083505226299994</v>
      </c>
      <c r="U164">
        <f>IF('Pr_4.5'!U164&gt;0,'Pr_4.5'!U164,0)</f>
        <v>0</v>
      </c>
      <c r="V164">
        <f>IF('Pr_4.5'!V164&gt;0,'Pr_4.5'!V164,0)</f>
        <v>0</v>
      </c>
      <c r="W164">
        <f>IF('Pr_4.5'!W164&gt;0,'Pr_4.5'!W164,0)</f>
        <v>0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f>IF('Pr_4.5'!AI164&gt;0,'Pr_4.5'!AI164,0)</f>
        <v>0.65981885924999994</v>
      </c>
      <c r="AJ164">
        <f>IF('Pr_4.5'!AJ164&gt;0,'Pr_4.5'!AJ164,0)</f>
        <v>2.7059707314500001E-2</v>
      </c>
      <c r="AK164">
        <f>IF('Pr_4.5'!AK164&gt;0,'Pr_4.5'!AK164,0)</f>
        <v>0.41346425325699998</v>
      </c>
      <c r="AL164">
        <f>IF('Pr_4.5'!AL164&gt;0,'Pr_4.5'!AL164,0)</f>
        <v>0</v>
      </c>
      <c r="AM164">
        <f>IF('Pr_4.5'!AM164&gt;0,'Pr_4.5'!AM164,0)</f>
        <v>0.43734158665400003</v>
      </c>
      <c r="AN164">
        <f>IF('Pr_4.5'!AN164&gt;0,'Pr_4.5'!AN164,0)</f>
        <v>2.51757231787E-2</v>
      </c>
      <c r="AO164">
        <f>IF('Pr_4.5'!AO164&gt;0,'Pr_4.5'!AO164,0)</f>
        <v>0.67436323990000002</v>
      </c>
      <c r="AP164">
        <f>IF('Pr_4.5'!AP164&gt;0,'Pr_4.5'!AP164,0)</f>
        <v>0.79830918395999995</v>
      </c>
      <c r="AQ164">
        <f>IF('Pr_4.5'!AQ164&gt;0,'Pr_4.5'!AQ164,0)</f>
        <v>0.57937327802899996</v>
      </c>
      <c r="AR164">
        <f>IF('Pr_4.5'!AR164&gt;0,'Pr_4.5'!AR164,0)</f>
        <v>0</v>
      </c>
      <c r="AS164">
        <f>IF('Pr_4.5'!AS164&gt;0,'Pr_4.5'!AS164,0)</f>
        <v>0.36954465944100001</v>
      </c>
      <c r="AT164">
        <f>IF('Pr_4.5'!AT164&gt;0,'Pr_4.5'!AT164,0)</f>
        <v>0</v>
      </c>
      <c r="AU164">
        <f>IF('Pr_4.5'!AU164&gt;0,'Pr_4.5'!AU164,0)</f>
        <v>0.90168470949799995</v>
      </c>
      <c r="AV164">
        <f>IF('Pr_4.5'!AV164&gt;0,'Pr_4.5'!AV164,0)</f>
        <v>1.09929634865</v>
      </c>
      <c r="AW164">
        <f>IF('Pr_4.5'!AW164&gt;0,'Pr_4.5'!AW164,0)</f>
        <v>0</v>
      </c>
      <c r="AX164">
        <f>IF('Pr_4.5'!AX164&gt;0,'Pr_4.5'!AX164,0)</f>
        <v>0.22626429543599999</v>
      </c>
      <c r="AY164">
        <f>IF('Pr_4.5'!AY164&gt;0,'Pr_4.5'!AY164,0)</f>
        <v>0.78881694899200006</v>
      </c>
      <c r="AZ164">
        <f>IF('Pr_4.5'!AZ164&gt;0,'Pr_4.5'!AZ164,0)</f>
        <v>0</v>
      </c>
      <c r="BA164">
        <f>IF('Pr_4.5'!BA164&gt;0,'Pr_4.5'!BA164,0)</f>
        <v>0</v>
      </c>
      <c r="BB164">
        <f>IF('Pr_4.5'!BB164&gt;0,'Pr_4.5'!BB164,0)</f>
        <v>0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f>IF('Pr_4.5'!D165&gt;0,'Pr_4.5'!D165,0)</f>
        <v>0.62888153039200001</v>
      </c>
      <c r="E165">
        <f>IF('Pr_4.5'!E165&gt;0,'Pr_4.5'!E165,0)</f>
        <v>0.23047596060799999</v>
      </c>
      <c r="F165">
        <f>IF('Pr_4.5'!F165&gt;0,'Pr_4.5'!F165,0)</f>
        <v>0.39342642004299999</v>
      </c>
      <c r="G165">
        <f>IF('Pr_4.5'!G165&gt;0,'Pr_4.5'!G165,0)</f>
        <v>0</v>
      </c>
      <c r="H165">
        <f>IF('Pr_4.5'!H165&gt;0,'Pr_4.5'!H165,0)</f>
        <v>0.25978899346700002</v>
      </c>
      <c r="I165">
        <f>IF('Pr_4.5'!I165&gt;0,'Pr_4.5'!I165,0)</f>
        <v>0</v>
      </c>
      <c r="J165">
        <f>IF('Pr_4.5'!J165&gt;0,'Pr_4.5'!J165,0)</f>
        <v>0.55978941308499996</v>
      </c>
      <c r="K165">
        <f>IF('Pr_4.5'!K165&gt;0,'Pr_4.5'!K165,0)</f>
        <v>0.78906578431200003</v>
      </c>
      <c r="L165">
        <f>IF('Pr_4.5'!L165&gt;0,'Pr_4.5'!L165,0)</f>
        <v>0.37660315898000002</v>
      </c>
      <c r="M165">
        <f>IF('Pr_4.5'!M165&gt;0,'Pr_4.5'!M165,0)</f>
        <v>0</v>
      </c>
      <c r="N165">
        <f>IF('Pr_4.5'!N165&gt;0,'Pr_4.5'!N165,0)</f>
        <v>0.42505602091900002</v>
      </c>
      <c r="O165">
        <f>IF('Pr_4.5'!O165&gt;0,'Pr_4.5'!O165,0)</f>
        <v>3.9356784999300003E-2</v>
      </c>
      <c r="P165">
        <f>IF('Pr_4.5'!P165&gt;0,'Pr_4.5'!P165,0)</f>
        <v>0.914037639864</v>
      </c>
      <c r="Q165">
        <f>IF('Pr_4.5'!Q165&gt;0,'Pr_4.5'!Q165,0)</f>
        <v>1.1227969087</v>
      </c>
      <c r="R165">
        <f>IF('Pr_4.5'!R165&gt;0,'Pr_4.5'!R165,0)</f>
        <v>0</v>
      </c>
      <c r="S165">
        <f>IF('Pr_4.5'!S165&gt;0,'Pr_4.5'!S165,0)</f>
        <v>0.30055425773599997</v>
      </c>
      <c r="T165">
        <f>IF('Pr_4.5'!T165&gt;0,'Pr_4.5'!T165,0)</f>
        <v>0.96226424287300005</v>
      </c>
      <c r="U165">
        <f>IF('Pr_4.5'!U165&gt;0,'Pr_4.5'!U165,0)</f>
        <v>0</v>
      </c>
      <c r="V165">
        <f>IF('Pr_4.5'!V165&gt;0,'Pr_4.5'!V165,0)</f>
        <v>0</v>
      </c>
      <c r="W165">
        <f>IF('Pr_4.5'!W165&gt;0,'Pr_4.5'!W165,0)</f>
        <v>0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f>IF('Pr_4.5'!AI165&gt;0,'Pr_4.5'!AI165,0)</f>
        <v>0.57875672314799997</v>
      </c>
      <c r="AJ165">
        <f>IF('Pr_4.5'!AJ165&gt;0,'Pr_4.5'!AJ165,0)</f>
        <v>0.138783591614</v>
      </c>
      <c r="AK165">
        <f>IF('Pr_4.5'!AK165&gt;0,'Pr_4.5'!AK165,0)</f>
        <v>0.42336175852000002</v>
      </c>
      <c r="AL165">
        <f>IF('Pr_4.5'!AL165&gt;0,'Pr_4.5'!AL165,0)</f>
        <v>0</v>
      </c>
      <c r="AM165">
        <f>IF('Pr_4.5'!AM165&gt;0,'Pr_4.5'!AM165,0)</f>
        <v>0.378356983619</v>
      </c>
      <c r="AN165">
        <f>IF('Pr_4.5'!AN165&gt;0,'Pr_4.5'!AN165,0)</f>
        <v>0</v>
      </c>
      <c r="AO165">
        <f>IF('Pr_4.5'!AO165&gt;0,'Pr_4.5'!AO165,0)</f>
        <v>0.589487824572</v>
      </c>
      <c r="AP165">
        <f>IF('Pr_4.5'!AP165&gt;0,'Pr_4.5'!AP165,0)</f>
        <v>0.80604538389500002</v>
      </c>
      <c r="AQ165">
        <f>IF('Pr_4.5'!AQ165&gt;0,'Pr_4.5'!AQ165,0)</f>
        <v>0.88547869674599999</v>
      </c>
      <c r="AR165">
        <f>IF('Pr_4.5'!AR165&gt;0,'Pr_4.5'!AR165,0)</f>
        <v>0</v>
      </c>
      <c r="AS165">
        <f>IF('Pr_4.5'!AS165&gt;0,'Pr_4.5'!AS165,0)</f>
        <v>0.36051548030800001</v>
      </c>
      <c r="AT165">
        <f>IF('Pr_4.5'!AT165&gt;0,'Pr_4.5'!AT165,0)</f>
        <v>0</v>
      </c>
      <c r="AU165">
        <f>IF('Pr_4.5'!AU165&gt;0,'Pr_4.5'!AU165,0)</f>
        <v>0.90786154305</v>
      </c>
      <c r="AV165">
        <f>IF('Pr_4.5'!AV165&gt;0,'Pr_4.5'!AV165,0)</f>
        <v>1.12177979574</v>
      </c>
      <c r="AW165">
        <f>IF('Pr_4.5'!AW165&gt;0,'Pr_4.5'!AW165,0)</f>
        <v>0</v>
      </c>
      <c r="AX165">
        <f>IF('Pr_4.5'!AX165&gt;0,'Pr_4.5'!AX165,0)</f>
        <v>0.28129604675100001</v>
      </c>
      <c r="AY165">
        <f>IF('Pr_4.5'!AY165&gt;0,'Pr_4.5'!AY165,0)</f>
        <v>0.86760697713199997</v>
      </c>
      <c r="AZ165">
        <f>IF('Pr_4.5'!AZ165&gt;0,'Pr_4.5'!AZ165,0)</f>
        <v>0</v>
      </c>
      <c r="BA165">
        <f>IF('Pr_4.5'!BA165&gt;0,'Pr_4.5'!BA165,0)</f>
        <v>0</v>
      </c>
      <c r="BB165">
        <f>IF('Pr_4.5'!BB165&gt;0,'Pr_4.5'!BB165,0)</f>
        <v>0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f>IF('Pr_4.5'!D166&gt;0,'Pr_4.5'!D166,0)</f>
        <v>0.54790417175100004</v>
      </c>
      <c r="E166">
        <f>IF('Pr_4.5'!E166&gt;0,'Pr_4.5'!E166,0)</f>
        <v>0.35744515591699999</v>
      </c>
      <c r="F166">
        <f>IF('Pr_4.5'!F166&gt;0,'Pr_4.5'!F166,0)</f>
        <v>0.45904710017</v>
      </c>
      <c r="G166">
        <f>IF('Pr_4.5'!G166&gt;0,'Pr_4.5'!G166,0)</f>
        <v>0</v>
      </c>
      <c r="H166">
        <f>IF('Pr_4.5'!H166&gt;0,'Pr_4.5'!H166,0)</f>
        <v>0.22332576690399999</v>
      </c>
      <c r="I166">
        <f>IF('Pr_4.5'!I166&gt;0,'Pr_4.5'!I166,0)</f>
        <v>0</v>
      </c>
      <c r="J166">
        <f>IF('Pr_4.5'!J166&gt;0,'Pr_4.5'!J166,0)</f>
        <v>0.55632060784199999</v>
      </c>
      <c r="K166">
        <f>IF('Pr_4.5'!K166&gt;0,'Pr_4.5'!K166,0)</f>
        <v>0.77948333683100002</v>
      </c>
      <c r="L166">
        <f>IF('Pr_4.5'!L166&gt;0,'Pr_4.5'!L166,0)</f>
        <v>0.437729484507</v>
      </c>
      <c r="M166">
        <f>IF('Pr_4.5'!M166&gt;0,'Pr_4.5'!M166,0)</f>
        <v>0</v>
      </c>
      <c r="N166">
        <f>IF('Pr_4.5'!N166&gt;0,'Pr_4.5'!N166,0)</f>
        <v>0.22635777275499999</v>
      </c>
      <c r="O166">
        <f>IF('Pr_4.5'!O166&gt;0,'Pr_4.5'!O166,0)</f>
        <v>0.196939115448</v>
      </c>
      <c r="P166">
        <f>IF('Pr_4.5'!P166&gt;0,'Pr_4.5'!P166,0)</f>
        <v>0.93194190156599999</v>
      </c>
      <c r="Q166">
        <f>IF('Pr_4.5'!Q166&gt;0,'Pr_4.5'!Q166,0)</f>
        <v>1.2300442550099999</v>
      </c>
      <c r="R166">
        <f>IF('Pr_4.5'!R166&gt;0,'Pr_4.5'!R166,0)</f>
        <v>0</v>
      </c>
      <c r="S166">
        <f>IF('Pr_4.5'!S166&gt;0,'Pr_4.5'!S166,0)</f>
        <v>0.37697797608</v>
      </c>
      <c r="T166">
        <f>IF('Pr_4.5'!T166&gt;0,'Pr_4.5'!T166,0)</f>
        <v>0.95703483200600004</v>
      </c>
      <c r="U166">
        <f>IF('Pr_4.5'!U166&gt;0,'Pr_4.5'!U166,0)</f>
        <v>0</v>
      </c>
      <c r="V166">
        <f>IF('Pr_4.5'!V166&gt;0,'Pr_4.5'!V166,0)</f>
        <v>0</v>
      </c>
      <c r="W166">
        <f>IF('Pr_4.5'!W166&gt;0,'Pr_4.5'!W166,0)</f>
        <v>0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f>IF('Pr_4.5'!AI166&gt;0,'Pr_4.5'!AI166,0)</f>
        <v>0.53562262932899996</v>
      </c>
      <c r="AJ166">
        <f>IF('Pr_4.5'!AJ166&gt;0,'Pr_4.5'!AJ166,0)</f>
        <v>0.45565881732800001</v>
      </c>
      <c r="AK166">
        <f>IF('Pr_4.5'!AK166&gt;0,'Pr_4.5'!AK166,0)</f>
        <v>0.47887220672300002</v>
      </c>
      <c r="AL166">
        <f>IF('Pr_4.5'!AL166&gt;0,'Pr_4.5'!AL166,0)</f>
        <v>0</v>
      </c>
      <c r="AM166">
        <f>IF('Pr_4.5'!AM166&gt;0,'Pr_4.5'!AM166,0)</f>
        <v>0.26474065851299999</v>
      </c>
      <c r="AN166">
        <f>IF('Pr_4.5'!AN166&gt;0,'Pr_4.5'!AN166,0)</f>
        <v>1.8693763180399999E-2</v>
      </c>
      <c r="AO166">
        <f>IF('Pr_4.5'!AO166&gt;0,'Pr_4.5'!AO166,0)</f>
        <v>0.58051276158599996</v>
      </c>
      <c r="AP166">
        <f>IF('Pr_4.5'!AP166&gt;0,'Pr_4.5'!AP166,0)</f>
        <v>0.824506485146</v>
      </c>
      <c r="AQ166">
        <f>IF('Pr_4.5'!AQ166&gt;0,'Pr_4.5'!AQ166,0)</f>
        <v>0.59034742585699995</v>
      </c>
      <c r="AR166">
        <f>IF('Pr_4.5'!AR166&gt;0,'Pr_4.5'!AR166,0)</f>
        <v>0</v>
      </c>
      <c r="AS166">
        <f>IF('Pr_4.5'!AS166&gt;0,'Pr_4.5'!AS166,0)</f>
        <v>0.53983777241499997</v>
      </c>
      <c r="AT166">
        <f>IF('Pr_4.5'!AT166&gt;0,'Pr_4.5'!AT166,0)</f>
        <v>8.6929615397700003E-3</v>
      </c>
      <c r="AU166">
        <f>IF('Pr_4.5'!AU166&gt;0,'Pr_4.5'!AU166,0)</f>
        <v>0.90224768496700003</v>
      </c>
      <c r="AV166">
        <f>IF('Pr_4.5'!AV166&gt;0,'Pr_4.5'!AV166,0)</f>
        <v>1.1971016783399999</v>
      </c>
      <c r="AW166">
        <f>IF('Pr_4.5'!AW166&gt;0,'Pr_4.5'!AW166,0)</f>
        <v>0</v>
      </c>
      <c r="AX166">
        <f>IF('Pr_4.5'!AX166&gt;0,'Pr_4.5'!AX166,0)</f>
        <v>0.37131609150700001</v>
      </c>
      <c r="AY166">
        <f>IF('Pr_4.5'!AY166&gt;0,'Pr_4.5'!AY166,0)</f>
        <v>0.93115902684899998</v>
      </c>
      <c r="AZ166">
        <f>IF('Pr_4.5'!AZ166&gt;0,'Pr_4.5'!AZ166,0)</f>
        <v>0</v>
      </c>
      <c r="BA166">
        <f>IF('Pr_4.5'!BA166&gt;0,'Pr_4.5'!BA166,0)</f>
        <v>0</v>
      </c>
      <c r="BB166">
        <f>IF('Pr_4.5'!BB166&gt;0,'Pr_4.5'!BB166,0)</f>
        <v>0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f>IF('Pr_4.5'!D167&gt;0,'Pr_4.5'!D167,0)</f>
        <v>0.51392077318700002</v>
      </c>
      <c r="E167">
        <f>IF('Pr_4.5'!E167&gt;0,'Pr_4.5'!E167,0)</f>
        <v>0.36029128044499997</v>
      </c>
      <c r="F167">
        <f>IF('Pr_4.5'!F167&gt;0,'Pr_4.5'!F167,0)</f>
        <v>0.42576538463699998</v>
      </c>
      <c r="G167">
        <f>IF('Pr_4.5'!G167&gt;0,'Pr_4.5'!G167,0)</f>
        <v>0</v>
      </c>
      <c r="H167">
        <f>IF('Pr_4.5'!H167&gt;0,'Pr_4.5'!H167,0)</f>
        <v>0.52377631415399994</v>
      </c>
      <c r="I167">
        <f>IF('Pr_4.5'!I167&gt;0,'Pr_4.5'!I167,0)</f>
        <v>0</v>
      </c>
      <c r="J167">
        <f>IF('Pr_4.5'!J167&gt;0,'Pr_4.5'!J167,0)</f>
        <v>0.57712533259200005</v>
      </c>
      <c r="K167">
        <f>IF('Pr_4.5'!K167&gt;0,'Pr_4.5'!K167,0)</f>
        <v>0.82779963830400005</v>
      </c>
      <c r="L167">
        <f>IF('Pr_4.5'!L167&gt;0,'Pr_4.5'!L167,0)</f>
        <v>0.40913816624799998</v>
      </c>
      <c r="M167">
        <f>IF('Pr_4.5'!M167&gt;0,'Pr_4.5'!M167,0)</f>
        <v>0</v>
      </c>
      <c r="N167">
        <f>IF('Pr_4.5'!N167&gt;0,'Pr_4.5'!N167,0)</f>
        <v>0.27460598582099999</v>
      </c>
      <c r="O167">
        <f>IF('Pr_4.5'!O167&gt;0,'Pr_4.5'!O167,0)</f>
        <v>0</v>
      </c>
      <c r="P167">
        <f>IF('Pr_4.5'!P167&gt;0,'Pr_4.5'!P167,0)</f>
        <v>0.91555632279599997</v>
      </c>
      <c r="Q167">
        <f>IF('Pr_4.5'!Q167&gt;0,'Pr_4.5'!Q167,0)</f>
        <v>1.1831445363799999</v>
      </c>
      <c r="R167">
        <f>IF('Pr_4.5'!R167&gt;0,'Pr_4.5'!R167,0)</f>
        <v>0</v>
      </c>
      <c r="S167">
        <f>IF('Pr_4.5'!S167&gt;0,'Pr_4.5'!S167,0)</f>
        <v>0.303779091266</v>
      </c>
      <c r="T167">
        <f>IF('Pr_4.5'!T167&gt;0,'Pr_4.5'!T167,0)</f>
        <v>0.93835533552799999</v>
      </c>
      <c r="U167">
        <f>IF('Pr_4.5'!U167&gt;0,'Pr_4.5'!U167,0)</f>
        <v>0</v>
      </c>
      <c r="V167">
        <f>IF('Pr_4.5'!V167&gt;0,'Pr_4.5'!V167,0)</f>
        <v>0</v>
      </c>
      <c r="W167">
        <f>IF('Pr_4.5'!W167&gt;0,'Pr_4.5'!W167,0)</f>
        <v>0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f>IF('Pr_4.5'!AI167&gt;0,'Pr_4.5'!AI167,0)</f>
        <v>0.56010974491200005</v>
      </c>
      <c r="AJ167">
        <f>IF('Pr_4.5'!AJ167&gt;0,'Pr_4.5'!AJ167,0)</f>
        <v>0.46385638902100002</v>
      </c>
      <c r="AK167">
        <f>IF('Pr_4.5'!AK167&gt;0,'Pr_4.5'!AK167,0)</f>
        <v>0.39536596539300001</v>
      </c>
      <c r="AL167">
        <f>IF('Pr_4.5'!AL167&gt;0,'Pr_4.5'!AL167,0)</f>
        <v>0</v>
      </c>
      <c r="AM167">
        <f>IF('Pr_4.5'!AM167&gt;0,'Pr_4.5'!AM167,0)</f>
        <v>0.406055609416</v>
      </c>
      <c r="AN167">
        <f>IF('Pr_4.5'!AN167&gt;0,'Pr_4.5'!AN167,0)</f>
        <v>0.319407852306</v>
      </c>
      <c r="AO167">
        <f>IF('Pr_4.5'!AO167&gt;0,'Pr_4.5'!AO167,0)</f>
        <v>0.56706106554299995</v>
      </c>
      <c r="AP167">
        <f>IF('Pr_4.5'!AP167&gt;0,'Pr_4.5'!AP167,0)</f>
        <v>0.78891547902299997</v>
      </c>
      <c r="AQ167">
        <f>IF('Pr_4.5'!AQ167&gt;0,'Pr_4.5'!AQ167,0)</f>
        <v>0.54019237299599998</v>
      </c>
      <c r="AR167">
        <f>IF('Pr_4.5'!AR167&gt;0,'Pr_4.5'!AR167,0)</f>
        <v>0</v>
      </c>
      <c r="AS167">
        <f>IF('Pr_4.5'!AS167&gt;0,'Pr_4.5'!AS167,0)</f>
        <v>0.67346427526899999</v>
      </c>
      <c r="AT167">
        <f>IF('Pr_4.5'!AT167&gt;0,'Pr_4.5'!AT167,0)</f>
        <v>0</v>
      </c>
      <c r="AU167">
        <f>IF('Pr_4.5'!AU167&gt;0,'Pr_4.5'!AU167,0)</f>
        <v>0.90503904066399998</v>
      </c>
      <c r="AV167">
        <f>IF('Pr_4.5'!AV167&gt;0,'Pr_4.5'!AV167,0)</f>
        <v>1.1782148434299999</v>
      </c>
      <c r="AW167">
        <f>IF('Pr_4.5'!AW167&gt;0,'Pr_4.5'!AW167,0)</f>
        <v>0</v>
      </c>
      <c r="AX167">
        <f>IF('Pr_4.5'!AX167&gt;0,'Pr_4.5'!AX167,0)</f>
        <v>0.29229288964200001</v>
      </c>
      <c r="AY167">
        <f>IF('Pr_4.5'!AY167&gt;0,'Pr_4.5'!AY167,0)</f>
        <v>1.0206161900099999</v>
      </c>
      <c r="AZ167">
        <f>IF('Pr_4.5'!AZ167&gt;0,'Pr_4.5'!AZ167,0)</f>
        <v>0</v>
      </c>
      <c r="BA167">
        <f>IF('Pr_4.5'!BA167&gt;0,'Pr_4.5'!BA167,0)</f>
        <v>0</v>
      </c>
      <c r="BB167">
        <f>IF('Pr_4.5'!BB167&gt;0,'Pr_4.5'!BB167,0)</f>
        <v>0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f>IF('Pr_4.5'!D168&gt;0,'Pr_4.5'!D168,0)</f>
        <v>0.48373745612899999</v>
      </c>
      <c r="E168">
        <f>IF('Pr_4.5'!E168&gt;0,'Pr_4.5'!E168,0)</f>
        <v>0.214091283853</v>
      </c>
      <c r="F168">
        <f>IF('Pr_4.5'!F168&gt;0,'Pr_4.5'!F168,0)</f>
        <v>0.381382378711</v>
      </c>
      <c r="G168">
        <f>IF('Pr_4.5'!G168&gt;0,'Pr_4.5'!G168,0)</f>
        <v>0</v>
      </c>
      <c r="H168">
        <f>IF('Pr_4.5'!H168&gt;0,'Pr_4.5'!H168,0)</f>
        <v>0.34547936639600002</v>
      </c>
      <c r="I168">
        <f>IF('Pr_4.5'!I168&gt;0,'Pr_4.5'!I168,0)</f>
        <v>0</v>
      </c>
      <c r="J168">
        <f>IF('Pr_4.5'!J168&gt;0,'Pr_4.5'!J168,0)</f>
        <v>0.66194787073899997</v>
      </c>
      <c r="K168">
        <f>IF('Pr_4.5'!K168&gt;0,'Pr_4.5'!K168,0)</f>
        <v>0.84474931930300001</v>
      </c>
      <c r="L168">
        <f>IF('Pr_4.5'!L168&gt;0,'Pr_4.5'!L168,0)</f>
        <v>0.42260136149499999</v>
      </c>
      <c r="M168">
        <f>IF('Pr_4.5'!M168&gt;0,'Pr_4.5'!M168,0)</f>
        <v>0</v>
      </c>
      <c r="N168">
        <f>IF('Pr_4.5'!N168&gt;0,'Pr_4.5'!N168,0)</f>
        <v>0.41831307797200001</v>
      </c>
      <c r="O168">
        <f>IF('Pr_4.5'!O168&gt;0,'Pr_4.5'!O168,0)</f>
        <v>0</v>
      </c>
      <c r="P168">
        <f>IF('Pr_4.5'!P168&gt;0,'Pr_4.5'!P168,0)</f>
        <v>0.90260732637800001</v>
      </c>
      <c r="Q168">
        <f>IF('Pr_4.5'!Q168&gt;0,'Pr_4.5'!Q168,0)</f>
        <v>1.1680658099800001</v>
      </c>
      <c r="R168">
        <f>IF('Pr_4.5'!R168&gt;0,'Pr_4.5'!R168,0)</f>
        <v>0</v>
      </c>
      <c r="S168">
        <f>IF('Pr_4.5'!S168&gt;0,'Pr_4.5'!S168,0)</f>
        <v>0.24391930931899999</v>
      </c>
      <c r="T168">
        <f>IF('Pr_4.5'!T168&gt;0,'Pr_4.5'!T168,0)</f>
        <v>0.87881621423699996</v>
      </c>
      <c r="U168">
        <f>IF('Pr_4.5'!U168&gt;0,'Pr_4.5'!U168,0)</f>
        <v>0</v>
      </c>
      <c r="V168">
        <f>IF('Pr_4.5'!V168&gt;0,'Pr_4.5'!V168,0)</f>
        <v>0</v>
      </c>
      <c r="W168">
        <f>IF('Pr_4.5'!W168&gt;0,'Pr_4.5'!W168,0)</f>
        <v>0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f>IF('Pr_4.5'!AI168&gt;0,'Pr_4.5'!AI168,0)</f>
        <v>0.60742353413600003</v>
      </c>
      <c r="AJ168">
        <f>IF('Pr_4.5'!AJ168&gt;0,'Pr_4.5'!AJ168,0)</f>
        <v>0.40376271748499998</v>
      </c>
      <c r="AK168">
        <f>IF('Pr_4.5'!AK168&gt;0,'Pr_4.5'!AK168,0)</f>
        <v>0.41479333267000001</v>
      </c>
      <c r="AL168">
        <f>IF('Pr_4.5'!AL168&gt;0,'Pr_4.5'!AL168,0)</f>
        <v>0</v>
      </c>
      <c r="AM168">
        <f>IF('Pr_4.5'!AM168&gt;0,'Pr_4.5'!AM168,0)</f>
        <v>0.38077567671500001</v>
      </c>
      <c r="AN168">
        <f>IF('Pr_4.5'!AN168&gt;0,'Pr_4.5'!AN168,0)</f>
        <v>0</v>
      </c>
      <c r="AO168">
        <f>IF('Pr_4.5'!AO168&gt;0,'Pr_4.5'!AO168,0)</f>
        <v>0.64872104257300001</v>
      </c>
      <c r="AP168">
        <f>IF('Pr_4.5'!AP168&gt;0,'Pr_4.5'!AP168,0)</f>
        <v>0.78906835368600003</v>
      </c>
      <c r="AQ168">
        <f>IF('Pr_4.5'!AQ168&gt;0,'Pr_4.5'!AQ168,0)</f>
        <v>0.66799400373700002</v>
      </c>
      <c r="AR168">
        <f>IF('Pr_4.5'!AR168&gt;0,'Pr_4.5'!AR168,0)</f>
        <v>0</v>
      </c>
      <c r="AS168">
        <f>IF('Pr_4.5'!AS168&gt;0,'Pr_4.5'!AS168,0)</f>
        <v>0.65962323600899997</v>
      </c>
      <c r="AT168">
        <f>IF('Pr_4.5'!AT168&gt;0,'Pr_4.5'!AT168,0)</f>
        <v>0</v>
      </c>
      <c r="AU168">
        <f>IF('Pr_4.5'!AU168&gt;0,'Pr_4.5'!AU168,0)</f>
        <v>0.90205815672900003</v>
      </c>
      <c r="AV168">
        <f>IF('Pr_4.5'!AV168&gt;0,'Pr_4.5'!AV168,0)</f>
        <v>1.1175564073099999</v>
      </c>
      <c r="AW168">
        <f>IF('Pr_4.5'!AW168&gt;0,'Pr_4.5'!AW168,0)</f>
        <v>0</v>
      </c>
      <c r="AX168">
        <f>IF('Pr_4.5'!AX168&gt;0,'Pr_4.5'!AX168,0)</f>
        <v>0.24837667339899999</v>
      </c>
      <c r="AY168">
        <f>IF('Pr_4.5'!AY168&gt;0,'Pr_4.5'!AY168,0)</f>
        <v>0.94126742749600001</v>
      </c>
      <c r="AZ168">
        <f>IF('Pr_4.5'!AZ168&gt;0,'Pr_4.5'!AZ168,0)</f>
        <v>0</v>
      </c>
      <c r="BA168">
        <f>IF('Pr_4.5'!BA168&gt;0,'Pr_4.5'!BA168,0)</f>
        <v>0</v>
      </c>
      <c r="BB168">
        <f>IF('Pr_4.5'!BB168&gt;0,'Pr_4.5'!BB168,0)</f>
        <v>0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f>IF('Pr_4.5'!D169&gt;0,'Pr_4.5'!D169,0)</f>
        <v>0.57210586440900002</v>
      </c>
      <c r="E169">
        <f>IF('Pr_4.5'!E169&gt;0,'Pr_4.5'!E169,0)</f>
        <v>0.46117323620200001</v>
      </c>
      <c r="F169">
        <f>IF('Pr_4.5'!F169&gt;0,'Pr_4.5'!F169,0)</f>
        <v>0.37641237634300001</v>
      </c>
      <c r="G169">
        <f>IF('Pr_4.5'!G169&gt;0,'Pr_4.5'!G169,0)</f>
        <v>0</v>
      </c>
      <c r="H169">
        <f>IF('Pr_4.5'!H169&gt;0,'Pr_4.5'!H169,0)</f>
        <v>0.23716627953200001</v>
      </c>
      <c r="I169">
        <f>IF('Pr_4.5'!I169&gt;0,'Pr_4.5'!I169,0)</f>
        <v>0</v>
      </c>
      <c r="J169">
        <f>IF('Pr_4.5'!J169&gt;0,'Pr_4.5'!J169,0)</f>
        <v>0.645517743526</v>
      </c>
      <c r="K169">
        <f>IF('Pr_4.5'!K169&gt;0,'Pr_4.5'!K169,0)</f>
        <v>0.85730693520800005</v>
      </c>
      <c r="L169">
        <f>IF('Pr_4.5'!L169&gt;0,'Pr_4.5'!L169,0)</f>
        <v>0.41073031743499999</v>
      </c>
      <c r="M169">
        <f>IF('Pr_4.5'!M169&gt;0,'Pr_4.5'!M169,0)</f>
        <v>0</v>
      </c>
      <c r="N169">
        <f>IF('Pr_4.5'!N169&gt;0,'Pr_4.5'!N169,0)</f>
        <v>0.52350325729900005</v>
      </c>
      <c r="O169">
        <f>IF('Pr_4.5'!O169&gt;0,'Pr_4.5'!O169,0)</f>
        <v>0</v>
      </c>
      <c r="P169">
        <f>IF('Pr_4.5'!P169&gt;0,'Pr_4.5'!P169,0)</f>
        <v>0.90472707870500002</v>
      </c>
      <c r="Q169">
        <f>IF('Pr_4.5'!Q169&gt;0,'Pr_4.5'!Q169,0)</f>
        <v>1.20249219754</v>
      </c>
      <c r="R169">
        <f>IF('Pr_4.5'!R169&gt;0,'Pr_4.5'!R169,0)</f>
        <v>0</v>
      </c>
      <c r="S169">
        <f>IF('Pr_4.5'!S169&gt;0,'Pr_4.5'!S169,0)</f>
        <v>0.280579199891</v>
      </c>
      <c r="T169">
        <f>IF('Pr_4.5'!T169&gt;0,'Pr_4.5'!T169,0)</f>
        <v>0.84513462448300003</v>
      </c>
      <c r="U169">
        <f>IF('Pr_4.5'!U169&gt;0,'Pr_4.5'!U169,0)</f>
        <v>0</v>
      </c>
      <c r="V169">
        <f>IF('Pr_4.5'!V169&gt;0,'Pr_4.5'!V169,0)</f>
        <v>2.0888655882699999E-2</v>
      </c>
      <c r="W169">
        <f>IF('Pr_4.5'!W169&gt;0,'Pr_4.5'!W169,0)</f>
        <v>0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f>IF('Pr_4.5'!AI169&gt;0,'Pr_4.5'!AI169,0)</f>
        <v>0.510306336069</v>
      </c>
      <c r="AJ169">
        <f>IF('Pr_4.5'!AJ169&gt;0,'Pr_4.5'!AJ169,0)</f>
        <v>0.302782218529</v>
      </c>
      <c r="AK169">
        <f>IF('Pr_4.5'!AK169&gt;0,'Pr_4.5'!AK169,0)</f>
        <v>0.41067467355999998</v>
      </c>
      <c r="AL169">
        <f>IF('Pr_4.5'!AL169&gt;0,'Pr_4.5'!AL169,0)</f>
        <v>0</v>
      </c>
      <c r="AM169">
        <f>IF('Pr_4.5'!AM169&gt;0,'Pr_4.5'!AM169,0)</f>
        <v>0.39491612861600001</v>
      </c>
      <c r="AN169">
        <f>IF('Pr_4.5'!AN169&gt;0,'Pr_4.5'!AN169,0)</f>
        <v>0</v>
      </c>
      <c r="AO169">
        <f>IF('Pr_4.5'!AO169&gt;0,'Pr_4.5'!AO169,0)</f>
        <v>0.60190572796200004</v>
      </c>
      <c r="AP169">
        <f>IF('Pr_4.5'!AP169&gt;0,'Pr_4.5'!AP169,0)</f>
        <v>0.79972366005200002</v>
      </c>
      <c r="AQ169">
        <f>IF('Pr_4.5'!AQ169&gt;0,'Pr_4.5'!AQ169,0)</f>
        <v>0.56542557596999998</v>
      </c>
      <c r="AR169">
        <f>IF('Pr_4.5'!AR169&gt;0,'Pr_4.5'!AR169,0)</f>
        <v>0</v>
      </c>
      <c r="AS169">
        <f>IF('Pr_4.5'!AS169&gt;0,'Pr_4.5'!AS169,0)</f>
        <v>0.28414677384300002</v>
      </c>
      <c r="AT169">
        <f>IF('Pr_4.5'!AT169&gt;0,'Pr_4.5'!AT169,0)</f>
        <v>0</v>
      </c>
      <c r="AU169">
        <f>IF('Pr_4.5'!AU169&gt;0,'Pr_4.5'!AU169,0)</f>
        <v>0.913068098281</v>
      </c>
      <c r="AV169">
        <f>IF('Pr_4.5'!AV169&gt;0,'Pr_4.5'!AV169,0)</f>
        <v>1.1249011316799999</v>
      </c>
      <c r="AW169">
        <f>IF('Pr_4.5'!AW169&gt;0,'Pr_4.5'!AW169,0)</f>
        <v>0</v>
      </c>
      <c r="AX169">
        <f>IF('Pr_4.5'!AX169&gt;0,'Pr_4.5'!AX169,0)</f>
        <v>0.26944602480899998</v>
      </c>
      <c r="AY169">
        <f>IF('Pr_4.5'!AY169&gt;0,'Pr_4.5'!AY169,0)</f>
        <v>0.88421513989599998</v>
      </c>
      <c r="AZ169">
        <f>IF('Pr_4.5'!AZ169&gt;0,'Pr_4.5'!AZ169,0)</f>
        <v>0</v>
      </c>
      <c r="BA169">
        <f>IF('Pr_4.5'!BA169&gt;0,'Pr_4.5'!BA169,0)</f>
        <v>0</v>
      </c>
      <c r="BB169">
        <f>IF('Pr_4.5'!BB169&gt;0,'Pr_4.5'!BB169,0)</f>
        <v>0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f>IF('Pr_4.5'!D170&gt;0,'Pr_4.5'!D170,0)</f>
        <v>0.72772827888799996</v>
      </c>
      <c r="E170">
        <f>IF('Pr_4.5'!E170&gt;0,'Pr_4.5'!E170,0)</f>
        <v>0.124188430447</v>
      </c>
      <c r="F170">
        <f>IF('Pr_4.5'!F170&gt;0,'Pr_4.5'!F170,0)</f>
        <v>0.38021379186299997</v>
      </c>
      <c r="G170">
        <f>IF('Pr_4.5'!G170&gt;0,'Pr_4.5'!G170,0)</f>
        <v>0</v>
      </c>
      <c r="H170">
        <f>IF('Pr_4.5'!H170&gt;0,'Pr_4.5'!H170,0)</f>
        <v>0.41496809571900001</v>
      </c>
      <c r="I170">
        <f>IF('Pr_4.5'!I170&gt;0,'Pr_4.5'!I170,0)</f>
        <v>0</v>
      </c>
      <c r="J170">
        <f>IF('Pr_4.5'!J170&gt;0,'Pr_4.5'!J170,0)</f>
        <v>0.56227941632199996</v>
      </c>
      <c r="K170">
        <f>IF('Pr_4.5'!K170&gt;0,'Pr_4.5'!K170,0)</f>
        <v>0.83257893242699998</v>
      </c>
      <c r="L170">
        <f>IF('Pr_4.5'!L170&gt;0,'Pr_4.5'!L170,0)</f>
        <v>0.42310360608999997</v>
      </c>
      <c r="M170">
        <f>IF('Pr_4.5'!M170&gt;0,'Pr_4.5'!M170,0)</f>
        <v>0</v>
      </c>
      <c r="N170">
        <f>IF('Pr_4.5'!N170&gt;0,'Pr_4.5'!N170,0)</f>
        <v>0.67263339059000005</v>
      </c>
      <c r="O170">
        <f>IF('Pr_4.5'!O170&gt;0,'Pr_4.5'!O170,0)</f>
        <v>0</v>
      </c>
      <c r="P170">
        <f>IF('Pr_4.5'!P170&gt;0,'Pr_4.5'!P170,0)</f>
        <v>0.90689070740599997</v>
      </c>
      <c r="Q170">
        <f>IF('Pr_4.5'!Q170&gt;0,'Pr_4.5'!Q170,0)</f>
        <v>1.16264389481</v>
      </c>
      <c r="R170">
        <f>IF('Pr_4.5'!R170&gt;0,'Pr_4.5'!R170,0)</f>
        <v>0</v>
      </c>
      <c r="S170">
        <f>IF('Pr_4.5'!S170&gt;0,'Pr_4.5'!S170,0)</f>
        <v>0.26795083364799999</v>
      </c>
      <c r="T170">
        <f>IF('Pr_4.5'!T170&gt;0,'Pr_4.5'!T170,0)</f>
        <v>0.88756807156299999</v>
      </c>
      <c r="U170">
        <f>IF('Pr_4.5'!U170&gt;0,'Pr_4.5'!U170,0)</f>
        <v>0</v>
      </c>
      <c r="V170">
        <f>IF('Pr_4.5'!V170&gt;0,'Pr_4.5'!V170,0)</f>
        <v>1.08488741765E-2</v>
      </c>
      <c r="W170">
        <f>IF('Pr_4.5'!W170&gt;0,'Pr_4.5'!W170,0)</f>
        <v>0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f>IF('Pr_4.5'!AI170&gt;0,'Pr_4.5'!AI170,0)</f>
        <v>0.54770173957299995</v>
      </c>
      <c r="AJ170">
        <f>IF('Pr_4.5'!AJ170&gt;0,'Pr_4.5'!AJ170,0)</f>
        <v>0.16686255246100001</v>
      </c>
      <c r="AK170">
        <f>IF('Pr_4.5'!AK170&gt;0,'Pr_4.5'!AK170,0)</f>
        <v>0.43022837829799998</v>
      </c>
      <c r="AL170">
        <f>IF('Pr_4.5'!AL170&gt;0,'Pr_4.5'!AL170,0)</f>
        <v>0</v>
      </c>
      <c r="AM170">
        <f>IF('Pr_4.5'!AM170&gt;0,'Pr_4.5'!AM170,0)</f>
        <v>0.58936965858299994</v>
      </c>
      <c r="AN170">
        <f>IF('Pr_4.5'!AN170&gt;0,'Pr_4.5'!AN170,0)</f>
        <v>5.7949049645E-2</v>
      </c>
      <c r="AO170">
        <f>IF('Pr_4.5'!AO170&gt;0,'Pr_4.5'!AO170,0)</f>
        <v>0.604134232233</v>
      </c>
      <c r="AP170">
        <f>IF('Pr_4.5'!AP170&gt;0,'Pr_4.5'!AP170,0)</f>
        <v>0.79385505407599999</v>
      </c>
      <c r="AQ170">
        <f>IF('Pr_4.5'!AQ170&gt;0,'Pr_4.5'!AQ170,0)</f>
        <v>0.55870405465700002</v>
      </c>
      <c r="AR170">
        <f>IF('Pr_4.5'!AR170&gt;0,'Pr_4.5'!AR170,0)</f>
        <v>0</v>
      </c>
      <c r="AS170">
        <f>IF('Pr_4.5'!AS170&gt;0,'Pr_4.5'!AS170,0)</f>
        <v>0.50075153055099997</v>
      </c>
      <c r="AT170">
        <f>IF('Pr_4.5'!AT170&gt;0,'Pr_4.5'!AT170,0)</f>
        <v>0</v>
      </c>
      <c r="AU170">
        <f>IF('Pr_4.5'!AU170&gt;0,'Pr_4.5'!AU170,0)</f>
        <v>0.92546465149199997</v>
      </c>
      <c r="AV170">
        <f>IF('Pr_4.5'!AV170&gt;0,'Pr_4.5'!AV170,0)</f>
        <v>1.1343527952400001</v>
      </c>
      <c r="AW170">
        <f>IF('Pr_4.5'!AW170&gt;0,'Pr_4.5'!AW170,0)</f>
        <v>0</v>
      </c>
      <c r="AX170">
        <f>IF('Pr_4.5'!AX170&gt;0,'Pr_4.5'!AX170,0)</f>
        <v>0.37079679768099999</v>
      </c>
      <c r="AY170">
        <f>IF('Pr_4.5'!AY170&gt;0,'Pr_4.5'!AY170,0)</f>
        <v>0.894666332462</v>
      </c>
      <c r="AZ170">
        <f>IF('Pr_4.5'!AZ170&gt;0,'Pr_4.5'!AZ170,0)</f>
        <v>0</v>
      </c>
      <c r="BA170">
        <f>IF('Pr_4.5'!BA170&gt;0,'Pr_4.5'!BA170,0)</f>
        <v>0</v>
      </c>
      <c r="BB170">
        <f>IF('Pr_4.5'!BB170&gt;0,'Pr_4.5'!BB170,0)</f>
        <v>0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f>IF('Pr_4.5'!D171&gt;0,'Pr_4.5'!D171,0)</f>
        <v>0.51485768191500003</v>
      </c>
      <c r="E171">
        <f>IF('Pr_4.5'!E171&gt;0,'Pr_4.5'!E171,0)</f>
        <v>0.248450042344</v>
      </c>
      <c r="F171">
        <f>IF('Pr_4.5'!F171&gt;0,'Pr_4.5'!F171,0)</f>
        <v>0.381612449864</v>
      </c>
      <c r="G171">
        <f>IF('Pr_4.5'!G171&gt;0,'Pr_4.5'!G171,0)</f>
        <v>0</v>
      </c>
      <c r="H171">
        <f>IF('Pr_4.5'!H171&gt;0,'Pr_4.5'!H171,0)</f>
        <v>0.32947119766900002</v>
      </c>
      <c r="I171">
        <f>IF('Pr_4.5'!I171&gt;0,'Pr_4.5'!I171,0)</f>
        <v>0</v>
      </c>
      <c r="J171">
        <f>IF('Pr_4.5'!J171&gt;0,'Pr_4.5'!J171,0)</f>
        <v>0.63666917926300004</v>
      </c>
      <c r="K171">
        <f>IF('Pr_4.5'!K171&gt;0,'Pr_4.5'!K171,0)</f>
        <v>0.77677194356900003</v>
      </c>
      <c r="L171">
        <f>IF('Pr_4.5'!L171&gt;0,'Pr_4.5'!L171,0)</f>
        <v>0.40268747370000002</v>
      </c>
      <c r="M171">
        <f>IF('Pr_4.5'!M171&gt;0,'Pr_4.5'!M171,0)</f>
        <v>0</v>
      </c>
      <c r="N171">
        <f>IF('Pr_4.5'!N171&gt;0,'Pr_4.5'!N171,0)</f>
        <v>0.55594025592600005</v>
      </c>
      <c r="O171">
        <f>IF('Pr_4.5'!O171&gt;0,'Pr_4.5'!O171,0)</f>
        <v>0</v>
      </c>
      <c r="P171">
        <f>IF('Pr_4.5'!P171&gt;0,'Pr_4.5'!P171,0)</f>
        <v>0.90445707259300001</v>
      </c>
      <c r="Q171">
        <f>IF('Pr_4.5'!Q171&gt;0,'Pr_4.5'!Q171,0)</f>
        <v>1.14068120869</v>
      </c>
      <c r="R171">
        <f>IF('Pr_4.5'!R171&gt;0,'Pr_4.5'!R171,0)</f>
        <v>0</v>
      </c>
      <c r="S171">
        <f>IF('Pr_4.5'!S171&gt;0,'Pr_4.5'!S171,0)</f>
        <v>0.30982001726500003</v>
      </c>
      <c r="T171">
        <f>IF('Pr_4.5'!T171&gt;0,'Pr_4.5'!T171,0)</f>
        <v>0.864696306714</v>
      </c>
      <c r="U171">
        <f>IF('Pr_4.5'!U171&gt;0,'Pr_4.5'!U171,0)</f>
        <v>0</v>
      </c>
      <c r="V171">
        <f>IF('Pr_4.5'!V171&gt;0,'Pr_4.5'!V171,0)</f>
        <v>0</v>
      </c>
      <c r="W171">
        <f>IF('Pr_4.5'!W171&gt;0,'Pr_4.5'!W171,0)</f>
        <v>0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f>IF('Pr_4.5'!AI171&gt;0,'Pr_4.5'!AI171,0)</f>
        <v>0.558809748153</v>
      </c>
      <c r="AJ171">
        <f>IF('Pr_4.5'!AJ171&gt;0,'Pr_4.5'!AJ171,0)</f>
        <v>0.225042064254</v>
      </c>
      <c r="AK171">
        <f>IF('Pr_4.5'!AK171&gt;0,'Pr_4.5'!AK171,0)</f>
        <v>0.42046441535000001</v>
      </c>
      <c r="AL171">
        <f>IF('Pr_4.5'!AL171&gt;0,'Pr_4.5'!AL171,0)</f>
        <v>0</v>
      </c>
      <c r="AM171">
        <f>IF('Pr_4.5'!AM171&gt;0,'Pr_4.5'!AM171,0)</f>
        <v>0.33553766321099998</v>
      </c>
      <c r="AN171">
        <f>IF('Pr_4.5'!AN171&gt;0,'Pr_4.5'!AN171,0)</f>
        <v>0.46286330091</v>
      </c>
      <c r="AO171">
        <f>IF('Pr_4.5'!AO171&gt;0,'Pr_4.5'!AO171,0)</f>
        <v>0.59903877838300001</v>
      </c>
      <c r="AP171">
        <f>IF('Pr_4.5'!AP171&gt;0,'Pr_4.5'!AP171,0)</f>
        <v>0.78069905132999995</v>
      </c>
      <c r="AQ171">
        <f>IF('Pr_4.5'!AQ171&gt;0,'Pr_4.5'!AQ171,0)</f>
        <v>0.40812394655599998</v>
      </c>
      <c r="AR171">
        <f>IF('Pr_4.5'!AR171&gt;0,'Pr_4.5'!AR171,0)</f>
        <v>0</v>
      </c>
      <c r="AS171">
        <f>IF('Pr_4.5'!AS171&gt;0,'Pr_4.5'!AS171,0)</f>
        <v>0.31263884802699998</v>
      </c>
      <c r="AT171">
        <f>IF('Pr_4.5'!AT171&gt;0,'Pr_4.5'!AT171,0)</f>
        <v>0</v>
      </c>
      <c r="AU171">
        <f>IF('Pr_4.5'!AU171&gt;0,'Pr_4.5'!AU171,0)</f>
        <v>0.90847739869099997</v>
      </c>
      <c r="AV171">
        <f>IF('Pr_4.5'!AV171&gt;0,'Pr_4.5'!AV171,0)</f>
        <v>1.1244570324200001</v>
      </c>
      <c r="AW171">
        <f>IF('Pr_4.5'!AW171&gt;0,'Pr_4.5'!AW171,0)</f>
        <v>0</v>
      </c>
      <c r="AX171">
        <f>IF('Pr_4.5'!AX171&gt;0,'Pr_4.5'!AX171,0)</f>
        <v>0.25503656296499999</v>
      </c>
      <c r="AY171">
        <f>IF('Pr_4.5'!AY171&gt;0,'Pr_4.5'!AY171,0)</f>
        <v>0.84660208055200004</v>
      </c>
      <c r="AZ171">
        <f>IF('Pr_4.5'!AZ171&gt;0,'Pr_4.5'!AZ171,0)</f>
        <v>0</v>
      </c>
      <c r="BA171">
        <f>IF('Pr_4.5'!BA171&gt;0,'Pr_4.5'!BA171,0)</f>
        <v>0</v>
      </c>
      <c r="BB171">
        <f>IF('Pr_4.5'!BB171&gt;0,'Pr_4.5'!BB171,0)</f>
        <v>0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f>IF('Pr_4.5'!D172&gt;0,'Pr_4.5'!D172,0)</f>
        <v>0.57010131886000004</v>
      </c>
      <c r="E172">
        <f>IF('Pr_4.5'!E172&gt;0,'Pr_4.5'!E172,0)</f>
        <v>0.117841306307</v>
      </c>
      <c r="F172">
        <f>IF('Pr_4.5'!F172&gt;0,'Pr_4.5'!F172,0)</f>
        <v>0.37114570933199997</v>
      </c>
      <c r="G172">
        <f>IF('Pr_4.5'!G172&gt;0,'Pr_4.5'!G172,0)</f>
        <v>0</v>
      </c>
      <c r="H172">
        <f>IF('Pr_4.5'!H172&gt;0,'Pr_4.5'!H172,0)</f>
        <v>0.249225644153</v>
      </c>
      <c r="I172">
        <f>IF('Pr_4.5'!I172&gt;0,'Pr_4.5'!I172,0)</f>
        <v>0</v>
      </c>
      <c r="J172">
        <f>IF('Pr_4.5'!J172&gt;0,'Pr_4.5'!J172,0)</f>
        <v>0.69574870680800005</v>
      </c>
      <c r="K172">
        <f>IF('Pr_4.5'!K172&gt;0,'Pr_4.5'!K172,0)</f>
        <v>0.80104564583899995</v>
      </c>
      <c r="L172">
        <f>IF('Pr_4.5'!L172&gt;0,'Pr_4.5'!L172,0)</f>
        <v>0.545949746076</v>
      </c>
      <c r="M172">
        <f>IF('Pr_4.5'!M172&gt;0,'Pr_4.5'!M172,0)</f>
        <v>0</v>
      </c>
      <c r="N172">
        <f>IF('Pr_4.5'!N172&gt;0,'Pr_4.5'!N172,0)</f>
        <v>0.67413849066499998</v>
      </c>
      <c r="O172">
        <f>IF('Pr_4.5'!O172&gt;0,'Pr_4.5'!O172,0)</f>
        <v>0.133882082407</v>
      </c>
      <c r="P172">
        <f>IF('Pr_4.5'!P172&gt;0,'Pr_4.5'!P172,0)</f>
        <v>0.91592536793699997</v>
      </c>
      <c r="Q172">
        <f>IF('Pr_4.5'!Q172&gt;0,'Pr_4.5'!Q172,0)</f>
        <v>1.1571661071799999</v>
      </c>
      <c r="R172">
        <f>IF('Pr_4.5'!R172&gt;0,'Pr_4.5'!R172,0)</f>
        <v>0</v>
      </c>
      <c r="S172">
        <f>IF('Pr_4.5'!S172&gt;0,'Pr_4.5'!S172,0)</f>
        <v>0.30914741054700001</v>
      </c>
      <c r="T172">
        <f>IF('Pr_4.5'!T172&gt;0,'Pr_4.5'!T172,0)</f>
        <v>0.82908434566199996</v>
      </c>
      <c r="U172">
        <f>IF('Pr_4.5'!U172&gt;0,'Pr_4.5'!U172,0)</f>
        <v>0</v>
      </c>
      <c r="V172">
        <f>IF('Pr_4.5'!V172&gt;0,'Pr_4.5'!V172,0)</f>
        <v>0</v>
      </c>
      <c r="W172">
        <f>IF('Pr_4.5'!W172&gt;0,'Pr_4.5'!W172,0)</f>
        <v>0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f>IF('Pr_4.5'!AI172&gt;0,'Pr_4.5'!AI172,0)</f>
        <v>0.46685210757899998</v>
      </c>
      <c r="AJ172">
        <f>IF('Pr_4.5'!AJ172&gt;0,'Pr_4.5'!AJ172,0)</f>
        <v>0.183313493311</v>
      </c>
      <c r="AK172">
        <f>IF('Pr_4.5'!AK172&gt;0,'Pr_4.5'!AK172,0)</f>
        <v>0.39619688917500001</v>
      </c>
      <c r="AL172">
        <f>IF('Pr_4.5'!AL172&gt;0,'Pr_4.5'!AL172,0)</f>
        <v>0</v>
      </c>
      <c r="AM172">
        <f>IF('Pr_4.5'!AM172&gt;0,'Pr_4.5'!AM172,0)</f>
        <v>0.16938898165899999</v>
      </c>
      <c r="AN172">
        <f>IF('Pr_4.5'!AN172&gt;0,'Pr_4.5'!AN172,0)</f>
        <v>0</v>
      </c>
      <c r="AO172">
        <f>IF('Pr_4.5'!AO172&gt;0,'Pr_4.5'!AO172,0)</f>
        <v>0.59897331063699999</v>
      </c>
      <c r="AP172">
        <f>IF('Pr_4.5'!AP172&gt;0,'Pr_4.5'!AP172,0)</f>
        <v>0.78369858768900003</v>
      </c>
      <c r="AQ172">
        <f>IF('Pr_4.5'!AQ172&gt;0,'Pr_4.5'!AQ172,0)</f>
        <v>0.46683477512499999</v>
      </c>
      <c r="AR172">
        <f>IF('Pr_4.5'!AR172&gt;0,'Pr_4.5'!AR172,0)</f>
        <v>0</v>
      </c>
      <c r="AS172">
        <f>IF('Pr_4.5'!AS172&gt;0,'Pr_4.5'!AS172,0)</f>
        <v>0.21435469133500001</v>
      </c>
      <c r="AT172">
        <f>IF('Pr_4.5'!AT172&gt;0,'Pr_4.5'!AT172,0)</f>
        <v>0</v>
      </c>
      <c r="AU172">
        <f>IF('Pr_4.5'!AU172&gt;0,'Pr_4.5'!AU172,0)</f>
        <v>0.93305617642000005</v>
      </c>
      <c r="AV172">
        <f>IF('Pr_4.5'!AV172&gt;0,'Pr_4.5'!AV172,0)</f>
        <v>1.1597005738999999</v>
      </c>
      <c r="AW172">
        <f>IF('Pr_4.5'!AW172&gt;0,'Pr_4.5'!AW172,0)</f>
        <v>0</v>
      </c>
      <c r="AX172">
        <f>IF('Pr_4.5'!AX172&gt;0,'Pr_4.5'!AX172,0)</f>
        <v>0.21238369304900001</v>
      </c>
      <c r="AY172">
        <f>IF('Pr_4.5'!AY172&gt;0,'Pr_4.5'!AY172,0)</f>
        <v>0.84554408469800002</v>
      </c>
      <c r="AZ172">
        <f>IF('Pr_4.5'!AZ172&gt;0,'Pr_4.5'!AZ172,0)</f>
        <v>0</v>
      </c>
      <c r="BA172">
        <f>IF('Pr_4.5'!BA172&gt;0,'Pr_4.5'!BA172,0)</f>
        <v>0.13761002613100001</v>
      </c>
      <c r="BB172">
        <f>IF('Pr_4.5'!BB172&gt;0,'Pr_4.5'!BB172,0)</f>
        <v>0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f>IF('Pr_4.5'!D173&gt;0,'Pr_4.5'!D173,0)</f>
        <v>0.70169943204700003</v>
      </c>
      <c r="E173">
        <f>IF('Pr_4.5'!E173&gt;0,'Pr_4.5'!E173,0)</f>
        <v>0.29400687504599998</v>
      </c>
      <c r="F173">
        <f>IF('Pr_4.5'!F173&gt;0,'Pr_4.5'!F173,0)</f>
        <v>0.37624358902499999</v>
      </c>
      <c r="G173">
        <f>IF('Pr_4.5'!G173&gt;0,'Pr_4.5'!G173,0)</f>
        <v>0</v>
      </c>
      <c r="H173">
        <f>IF('Pr_4.5'!H173&gt;0,'Pr_4.5'!H173,0)</f>
        <v>0.40558536111799998</v>
      </c>
      <c r="I173">
        <f>IF('Pr_4.5'!I173&gt;0,'Pr_4.5'!I173,0)</f>
        <v>0</v>
      </c>
      <c r="J173">
        <f>IF('Pr_4.5'!J173&gt;0,'Pr_4.5'!J173,0)</f>
        <v>0.60684551525300001</v>
      </c>
      <c r="K173">
        <f>IF('Pr_4.5'!K173&gt;0,'Pr_4.5'!K173,0)</f>
        <v>0.79482203003200003</v>
      </c>
      <c r="L173">
        <f>IF('Pr_4.5'!L173&gt;0,'Pr_4.5'!L173,0)</f>
        <v>0.41545661776100001</v>
      </c>
      <c r="M173">
        <f>IF('Pr_4.5'!M173&gt;0,'Pr_4.5'!M173,0)</f>
        <v>0</v>
      </c>
      <c r="N173">
        <f>IF('Pr_4.5'!N173&gt;0,'Pr_4.5'!N173,0)</f>
        <v>0.43018679856499997</v>
      </c>
      <c r="O173">
        <f>IF('Pr_4.5'!O173&gt;0,'Pr_4.5'!O173,0)</f>
        <v>0.17717913526199999</v>
      </c>
      <c r="P173">
        <f>IF('Pr_4.5'!P173&gt;0,'Pr_4.5'!P173,0)</f>
        <v>0.90782002514399995</v>
      </c>
      <c r="Q173">
        <f>IF('Pr_4.5'!Q173&gt;0,'Pr_4.5'!Q173,0)</f>
        <v>1.1301597988400001</v>
      </c>
      <c r="R173">
        <f>IF('Pr_4.5'!R173&gt;0,'Pr_4.5'!R173,0)</f>
        <v>0</v>
      </c>
      <c r="S173">
        <f>IF('Pr_4.5'!S173&gt;0,'Pr_4.5'!S173,0)</f>
        <v>0.22627828068299999</v>
      </c>
      <c r="T173">
        <f>IF('Pr_4.5'!T173&gt;0,'Pr_4.5'!T173,0)</f>
        <v>0.88455259665899999</v>
      </c>
      <c r="U173">
        <f>IF('Pr_4.5'!U173&gt;0,'Pr_4.5'!U173,0)</f>
        <v>0</v>
      </c>
      <c r="V173">
        <f>IF('Pr_4.5'!V173&gt;0,'Pr_4.5'!V173,0)</f>
        <v>4.6127595942900002E-2</v>
      </c>
      <c r="W173">
        <f>IF('Pr_4.5'!W173&gt;0,'Pr_4.5'!W173,0)</f>
        <v>0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f>IF('Pr_4.5'!AI173&gt;0,'Pr_4.5'!AI173,0)</f>
        <v>0.64706625080299995</v>
      </c>
      <c r="AJ173">
        <f>IF('Pr_4.5'!AJ173&gt;0,'Pr_4.5'!AJ173,0)</f>
        <v>0.14512857677800001</v>
      </c>
      <c r="AK173">
        <f>IF('Pr_4.5'!AK173&gt;0,'Pr_4.5'!AK173,0)</f>
        <v>0.38816414197999999</v>
      </c>
      <c r="AL173">
        <f>IF('Pr_4.5'!AL173&gt;0,'Pr_4.5'!AL173,0)</f>
        <v>0</v>
      </c>
      <c r="AM173">
        <f>IF('Pr_4.5'!AM173&gt;0,'Pr_4.5'!AM173,0)</f>
        <v>0.36078596396000001</v>
      </c>
      <c r="AN173">
        <f>IF('Pr_4.5'!AN173&gt;0,'Pr_4.5'!AN173,0)</f>
        <v>0.13698288563899999</v>
      </c>
      <c r="AO173">
        <f>IF('Pr_4.5'!AO173&gt;0,'Pr_4.5'!AO173,0)</f>
        <v>0.72249445944400004</v>
      </c>
      <c r="AP173">
        <f>IF('Pr_4.5'!AP173&gt;0,'Pr_4.5'!AP173,0)</f>
        <v>0.80564796780100001</v>
      </c>
      <c r="AQ173">
        <f>IF('Pr_4.5'!AQ173&gt;0,'Pr_4.5'!AQ173,0)</f>
        <v>0.42140313172900001</v>
      </c>
      <c r="AR173">
        <f>IF('Pr_4.5'!AR173&gt;0,'Pr_4.5'!AR173,0)</f>
        <v>0</v>
      </c>
      <c r="AS173">
        <f>IF('Pr_4.5'!AS173&gt;0,'Pr_4.5'!AS173,0)</f>
        <v>0.20252658989899999</v>
      </c>
      <c r="AT173">
        <f>IF('Pr_4.5'!AT173&gt;0,'Pr_4.5'!AT173,0)</f>
        <v>2.15937310065E-2</v>
      </c>
      <c r="AU173">
        <f>IF('Pr_4.5'!AU173&gt;0,'Pr_4.5'!AU173,0)</f>
        <v>0.90643919656100003</v>
      </c>
      <c r="AV173">
        <f>IF('Pr_4.5'!AV173&gt;0,'Pr_4.5'!AV173,0)</f>
        <v>1.1310454813199999</v>
      </c>
      <c r="AW173">
        <f>IF('Pr_4.5'!AW173&gt;0,'Pr_4.5'!AW173,0)</f>
        <v>0</v>
      </c>
      <c r="AX173">
        <f>IF('Pr_4.5'!AX173&gt;0,'Pr_4.5'!AX173,0)</f>
        <v>0.245606578548</v>
      </c>
      <c r="AY173">
        <f>IF('Pr_4.5'!AY173&gt;0,'Pr_4.5'!AY173,0)</f>
        <v>0.81246240446200002</v>
      </c>
      <c r="AZ173">
        <f>IF('Pr_4.5'!AZ173&gt;0,'Pr_4.5'!AZ173,0)</f>
        <v>0</v>
      </c>
      <c r="BA173">
        <f>IF('Pr_4.5'!BA173&gt;0,'Pr_4.5'!BA173,0)</f>
        <v>7.4527163589799994E-2</v>
      </c>
      <c r="BB173">
        <f>IF('Pr_4.5'!BB173&gt;0,'Pr_4.5'!BB173,0)</f>
        <v>0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f>IF('Pr_4.5'!D174&gt;0,'Pr_4.5'!D174,0)</f>
        <v>0.62464578687799999</v>
      </c>
      <c r="E174">
        <f>IF('Pr_4.5'!E174&gt;0,'Pr_4.5'!E174,0)</f>
        <v>0.18394604663</v>
      </c>
      <c r="F174">
        <f>IF('Pr_4.5'!F174&gt;0,'Pr_4.5'!F174,0)</f>
        <v>0.41187679309399999</v>
      </c>
      <c r="G174">
        <f>IF('Pr_4.5'!G174&gt;0,'Pr_4.5'!G174,0)</f>
        <v>0</v>
      </c>
      <c r="H174">
        <f>IF('Pr_4.5'!H174&gt;0,'Pr_4.5'!H174,0)</f>
        <v>0.34438652597199998</v>
      </c>
      <c r="I174">
        <f>IF('Pr_4.5'!I174&gt;0,'Pr_4.5'!I174,0)</f>
        <v>0</v>
      </c>
      <c r="J174">
        <f>IF('Pr_4.5'!J174&gt;0,'Pr_4.5'!J174,0)</f>
        <v>0.60696206909299999</v>
      </c>
      <c r="K174">
        <f>IF('Pr_4.5'!K174&gt;0,'Pr_4.5'!K174,0)</f>
        <v>0.77724538985900005</v>
      </c>
      <c r="L174">
        <f>IF('Pr_4.5'!L174&gt;0,'Pr_4.5'!L174,0)</f>
        <v>0.30359094443200002</v>
      </c>
      <c r="M174">
        <f>IF('Pr_4.5'!M174&gt;0,'Pr_4.5'!M174,0)</f>
        <v>0</v>
      </c>
      <c r="N174">
        <f>IF('Pr_4.5'!N174&gt;0,'Pr_4.5'!N174,0)</f>
        <v>0.53006294181000002</v>
      </c>
      <c r="O174">
        <f>IF('Pr_4.5'!O174&gt;0,'Pr_4.5'!O174,0)</f>
        <v>0</v>
      </c>
      <c r="P174">
        <f>IF('Pr_4.5'!P174&gt;0,'Pr_4.5'!P174,0)</f>
        <v>0.915808194006</v>
      </c>
      <c r="Q174">
        <f>IF('Pr_4.5'!Q174&gt;0,'Pr_4.5'!Q174,0)</f>
        <v>1.1989791571899999</v>
      </c>
      <c r="R174">
        <f>IF('Pr_4.5'!R174&gt;0,'Pr_4.5'!R174,0)</f>
        <v>0</v>
      </c>
      <c r="S174">
        <f>IF('Pr_4.5'!S174&gt;0,'Pr_4.5'!S174,0)</f>
        <v>0.22956710276799999</v>
      </c>
      <c r="T174">
        <f>IF('Pr_4.5'!T174&gt;0,'Pr_4.5'!T174,0)</f>
        <v>0.79951230970700005</v>
      </c>
      <c r="U174">
        <f>IF('Pr_4.5'!U174&gt;0,'Pr_4.5'!U174,0)</f>
        <v>0</v>
      </c>
      <c r="V174">
        <f>IF('Pr_4.5'!V174&gt;0,'Pr_4.5'!V174,0)</f>
        <v>0</v>
      </c>
      <c r="W174">
        <f>IF('Pr_4.5'!W174&gt;0,'Pr_4.5'!W174,0)</f>
        <v>0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f>IF('Pr_4.5'!AI174&gt;0,'Pr_4.5'!AI174,0)</f>
        <v>0.55035761077900003</v>
      </c>
      <c r="AJ174">
        <f>IF('Pr_4.5'!AJ174&gt;0,'Pr_4.5'!AJ174,0)</f>
        <v>0.18804957163</v>
      </c>
      <c r="AK174">
        <f>IF('Pr_4.5'!AK174&gt;0,'Pr_4.5'!AK174,0)</f>
        <v>0.39009133657599998</v>
      </c>
      <c r="AL174">
        <f>IF('Pr_4.5'!AL174&gt;0,'Pr_4.5'!AL174,0)</f>
        <v>0</v>
      </c>
      <c r="AM174">
        <f>IF('Pr_4.5'!AM174&gt;0,'Pr_4.5'!AM174,0)</f>
        <v>0.27948250192700003</v>
      </c>
      <c r="AN174">
        <f>IF('Pr_4.5'!AN174&gt;0,'Pr_4.5'!AN174,0)</f>
        <v>0.11098088391200001</v>
      </c>
      <c r="AO174">
        <f>IF('Pr_4.5'!AO174&gt;0,'Pr_4.5'!AO174,0)</f>
        <v>0.82709845333999998</v>
      </c>
      <c r="AP174">
        <f>IF('Pr_4.5'!AP174&gt;0,'Pr_4.5'!AP174,0)</f>
        <v>0.79070003673599998</v>
      </c>
      <c r="AQ174">
        <f>IF('Pr_4.5'!AQ174&gt;0,'Pr_4.5'!AQ174,0)</f>
        <v>0.43089111362900001</v>
      </c>
      <c r="AR174">
        <f>IF('Pr_4.5'!AR174&gt;0,'Pr_4.5'!AR174,0)</f>
        <v>0</v>
      </c>
      <c r="AS174">
        <f>IF('Pr_4.5'!AS174&gt;0,'Pr_4.5'!AS174,0)</f>
        <v>0.195411951232</v>
      </c>
      <c r="AT174">
        <f>IF('Pr_4.5'!AT174&gt;0,'Pr_4.5'!AT174,0)</f>
        <v>0</v>
      </c>
      <c r="AU174">
        <f>IF('Pr_4.5'!AU174&gt;0,'Pr_4.5'!AU174,0)</f>
        <v>0.90676117359499997</v>
      </c>
      <c r="AV174">
        <f>IF('Pr_4.5'!AV174&gt;0,'Pr_4.5'!AV174,0)</f>
        <v>1.1498365044000001</v>
      </c>
      <c r="AW174">
        <f>IF('Pr_4.5'!AW174&gt;0,'Pr_4.5'!AW174,0)</f>
        <v>0</v>
      </c>
      <c r="AX174">
        <f>IF('Pr_4.5'!AX174&gt;0,'Pr_4.5'!AX174,0)</f>
        <v>0.29208570664700001</v>
      </c>
      <c r="AY174">
        <f>IF('Pr_4.5'!AY174&gt;0,'Pr_4.5'!AY174,0)</f>
        <v>0.86790749222399999</v>
      </c>
      <c r="AZ174">
        <f>IF('Pr_4.5'!AZ174&gt;0,'Pr_4.5'!AZ174,0)</f>
        <v>0</v>
      </c>
      <c r="BA174">
        <f>IF('Pr_4.5'!BA174&gt;0,'Pr_4.5'!BA174,0)</f>
        <v>1.9162882007799999E-2</v>
      </c>
      <c r="BB174">
        <f>IF('Pr_4.5'!BB174&gt;0,'Pr_4.5'!BB174,0)</f>
        <v>0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f>IF('Pr_4.5'!D175&gt;0,'Pr_4.5'!D175,0)</f>
        <v>0.56524970265399999</v>
      </c>
      <c r="E175">
        <f>IF('Pr_4.5'!E175&gt;0,'Pr_4.5'!E175,0)</f>
        <v>9.5747040770799999E-2</v>
      </c>
      <c r="F175">
        <f>IF('Pr_4.5'!F175&gt;0,'Pr_4.5'!F175,0)</f>
        <v>0.42369907953899999</v>
      </c>
      <c r="G175">
        <f>IF('Pr_4.5'!G175&gt;0,'Pr_4.5'!G175,0)</f>
        <v>0</v>
      </c>
      <c r="H175">
        <f>IF('Pr_4.5'!H175&gt;0,'Pr_4.5'!H175,0)</f>
        <v>0.52937696110300003</v>
      </c>
      <c r="I175">
        <f>IF('Pr_4.5'!I175&gt;0,'Pr_4.5'!I175,0)</f>
        <v>0</v>
      </c>
      <c r="J175">
        <f>IF('Pr_4.5'!J175&gt;0,'Pr_4.5'!J175,0)</f>
        <v>0.58172260585000002</v>
      </c>
      <c r="K175">
        <f>IF('Pr_4.5'!K175&gt;0,'Pr_4.5'!K175,0)</f>
        <v>0.81962319118100002</v>
      </c>
      <c r="L175">
        <f>IF('Pr_4.5'!L175&gt;0,'Pr_4.5'!L175,0)</f>
        <v>0.54456305536100003</v>
      </c>
      <c r="M175">
        <f>IF('Pr_4.5'!M175&gt;0,'Pr_4.5'!M175,0)</f>
        <v>0</v>
      </c>
      <c r="N175">
        <f>IF('Pr_4.5'!N175&gt;0,'Pr_4.5'!N175,0)</f>
        <v>0.386892312771</v>
      </c>
      <c r="O175">
        <f>IF('Pr_4.5'!O175&gt;0,'Pr_4.5'!O175,0)</f>
        <v>0</v>
      </c>
      <c r="P175">
        <f>IF('Pr_4.5'!P175&gt;0,'Pr_4.5'!P175,0)</f>
        <v>0.90472454820299997</v>
      </c>
      <c r="Q175">
        <f>IF('Pr_4.5'!Q175&gt;0,'Pr_4.5'!Q175,0)</f>
        <v>1.1382020959800001</v>
      </c>
      <c r="R175">
        <f>IF('Pr_4.5'!R175&gt;0,'Pr_4.5'!R175,0)</f>
        <v>0</v>
      </c>
      <c r="S175">
        <f>IF('Pr_4.5'!S175&gt;0,'Pr_4.5'!S175,0)</f>
        <v>0.229120151149</v>
      </c>
      <c r="T175">
        <f>IF('Pr_4.5'!T175&gt;0,'Pr_4.5'!T175,0)</f>
        <v>0.82009882499099995</v>
      </c>
      <c r="U175">
        <f>IF('Pr_4.5'!U175&gt;0,'Pr_4.5'!U175,0)</f>
        <v>0</v>
      </c>
      <c r="V175">
        <f>IF('Pr_4.5'!V175&gt;0,'Pr_4.5'!V175,0)</f>
        <v>0</v>
      </c>
      <c r="W175">
        <f>IF('Pr_4.5'!W175&gt;0,'Pr_4.5'!W175,0)</f>
        <v>0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f>IF('Pr_4.5'!AI175&gt;0,'Pr_4.5'!AI175,0)</f>
        <v>0.48119618359100003</v>
      </c>
      <c r="AJ175">
        <f>IF('Pr_4.5'!AJ175&gt;0,'Pr_4.5'!AJ175,0)</f>
        <v>0.124417804861</v>
      </c>
      <c r="AK175">
        <f>IF('Pr_4.5'!AK175&gt;0,'Pr_4.5'!AK175,0)</f>
        <v>0.42078461023199998</v>
      </c>
      <c r="AL175">
        <f>IF('Pr_4.5'!AL175&gt;0,'Pr_4.5'!AL175,0)</f>
        <v>0</v>
      </c>
      <c r="AM175">
        <f>IF('Pr_4.5'!AM175&gt;0,'Pr_4.5'!AM175,0)</f>
        <v>0.517493980889</v>
      </c>
      <c r="AN175">
        <f>IF('Pr_4.5'!AN175&gt;0,'Pr_4.5'!AN175,0)</f>
        <v>0</v>
      </c>
      <c r="AO175">
        <f>IF('Pr_4.5'!AO175&gt;0,'Pr_4.5'!AO175,0)</f>
        <v>0.63475266680599995</v>
      </c>
      <c r="AP175">
        <f>IF('Pr_4.5'!AP175&gt;0,'Pr_4.5'!AP175,0)</f>
        <v>0.838070458914</v>
      </c>
      <c r="AQ175">
        <f>IF('Pr_4.5'!AQ175&gt;0,'Pr_4.5'!AQ175,0)</f>
        <v>0.70838704766000005</v>
      </c>
      <c r="AR175">
        <f>IF('Pr_4.5'!AR175&gt;0,'Pr_4.5'!AR175,0)</f>
        <v>0</v>
      </c>
      <c r="AS175">
        <f>IF('Pr_4.5'!AS175&gt;0,'Pr_4.5'!AS175,0)</f>
        <v>0.30549195025300002</v>
      </c>
      <c r="AT175">
        <f>IF('Pr_4.5'!AT175&gt;0,'Pr_4.5'!AT175,0)</f>
        <v>0</v>
      </c>
      <c r="AU175">
        <f>IF('Pr_4.5'!AU175&gt;0,'Pr_4.5'!AU175,0)</f>
        <v>0.94701079949300004</v>
      </c>
      <c r="AV175">
        <f>IF('Pr_4.5'!AV175&gt;0,'Pr_4.5'!AV175,0)</f>
        <v>1.14146617831</v>
      </c>
      <c r="AW175">
        <f>IF('Pr_4.5'!AW175&gt;0,'Pr_4.5'!AW175,0)</f>
        <v>0</v>
      </c>
      <c r="AX175">
        <f>IF('Pr_4.5'!AX175&gt;0,'Pr_4.5'!AX175,0)</f>
        <v>0.375089788762</v>
      </c>
      <c r="AY175">
        <f>IF('Pr_4.5'!AY175&gt;0,'Pr_4.5'!AY175,0)</f>
        <v>0.99619735669099996</v>
      </c>
      <c r="AZ175">
        <f>IF('Pr_4.5'!AZ175&gt;0,'Pr_4.5'!AZ175,0)</f>
        <v>0</v>
      </c>
      <c r="BA175">
        <f>IF('Pr_4.5'!BA175&gt;0,'Pr_4.5'!BA175,0)</f>
        <v>9.9540722363999995E-2</v>
      </c>
      <c r="BB175">
        <f>IF('Pr_4.5'!BB175&gt;0,'Pr_4.5'!BB175,0)</f>
        <v>0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f>IF('Pr_4.5'!D176&gt;0,'Pr_4.5'!D176,0)</f>
        <v>0.45810033999100003</v>
      </c>
      <c r="E176">
        <f>IF('Pr_4.5'!E176&gt;0,'Pr_4.5'!E176,0)</f>
        <v>0</v>
      </c>
      <c r="F176">
        <f>IF('Pr_4.5'!F176&gt;0,'Pr_4.5'!F176,0)</f>
        <v>0.45048157798299998</v>
      </c>
      <c r="G176">
        <f>IF('Pr_4.5'!G176&gt;0,'Pr_4.5'!G176,0)</f>
        <v>0</v>
      </c>
      <c r="H176">
        <f>IF('Pr_4.5'!H176&gt;0,'Pr_4.5'!H176,0)</f>
        <v>0.395879505784</v>
      </c>
      <c r="I176">
        <f>IF('Pr_4.5'!I176&gt;0,'Pr_4.5'!I176,0)</f>
        <v>0</v>
      </c>
      <c r="J176">
        <f>IF('Pr_4.5'!J176&gt;0,'Pr_4.5'!J176,0)</f>
        <v>0.57247061951</v>
      </c>
      <c r="K176">
        <f>IF('Pr_4.5'!K176&gt;0,'Pr_4.5'!K176,0)</f>
        <v>0.795899319833</v>
      </c>
      <c r="L176">
        <f>IF('Pr_4.5'!L176&gt;0,'Pr_4.5'!L176,0)</f>
        <v>0.62305626002500003</v>
      </c>
      <c r="M176">
        <f>IF('Pr_4.5'!M176&gt;0,'Pr_4.5'!M176,0)</f>
        <v>0</v>
      </c>
      <c r="N176">
        <f>IF('Pr_4.5'!N176&gt;0,'Pr_4.5'!N176,0)</f>
        <v>0.42384208926799999</v>
      </c>
      <c r="O176">
        <f>IF('Pr_4.5'!O176&gt;0,'Pr_4.5'!O176,0)</f>
        <v>0</v>
      </c>
      <c r="P176">
        <f>IF('Pr_4.5'!P176&gt;0,'Pr_4.5'!P176,0)</f>
        <v>0.91425317290899999</v>
      </c>
      <c r="Q176">
        <f>IF('Pr_4.5'!Q176&gt;0,'Pr_4.5'!Q176,0)</f>
        <v>1.16257452118</v>
      </c>
      <c r="R176">
        <f>IF('Pr_4.5'!R176&gt;0,'Pr_4.5'!R176,0)</f>
        <v>0</v>
      </c>
      <c r="S176">
        <f>IF('Pr_4.5'!S176&gt;0,'Pr_4.5'!S176,0)</f>
        <v>0.24796184203999999</v>
      </c>
      <c r="T176">
        <f>IF('Pr_4.5'!T176&gt;0,'Pr_4.5'!T176,0)</f>
        <v>0.90202357484200002</v>
      </c>
      <c r="U176">
        <f>IF('Pr_4.5'!U176&gt;0,'Pr_4.5'!U176,0)</f>
        <v>0</v>
      </c>
      <c r="V176">
        <f>IF('Pr_4.5'!V176&gt;0,'Pr_4.5'!V176,0)</f>
        <v>0</v>
      </c>
      <c r="W176">
        <f>IF('Pr_4.5'!W176&gt;0,'Pr_4.5'!W176,0)</f>
        <v>0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f>IF('Pr_4.5'!AI176&gt;0,'Pr_4.5'!AI176,0)</f>
        <v>0.58442523523400003</v>
      </c>
      <c r="AJ176">
        <f>IF('Pr_4.5'!AJ176&gt;0,'Pr_4.5'!AJ176,0)</f>
        <v>0.14238000307900001</v>
      </c>
      <c r="AK176">
        <f>IF('Pr_4.5'!AK176&gt;0,'Pr_4.5'!AK176,0)</f>
        <v>0.41435174867399999</v>
      </c>
      <c r="AL176">
        <f>IF('Pr_4.5'!AL176&gt;0,'Pr_4.5'!AL176,0)</f>
        <v>0</v>
      </c>
      <c r="AM176">
        <f>IF('Pr_4.5'!AM176&gt;0,'Pr_4.5'!AM176,0)</f>
        <v>0.31418699213099999</v>
      </c>
      <c r="AN176">
        <f>IF('Pr_4.5'!AN176&gt;0,'Pr_4.5'!AN176,0)</f>
        <v>0</v>
      </c>
      <c r="AO176">
        <f>IF('Pr_4.5'!AO176&gt;0,'Pr_4.5'!AO176,0)</f>
        <v>0.64774624188200003</v>
      </c>
      <c r="AP176">
        <f>IF('Pr_4.5'!AP176&gt;0,'Pr_4.5'!AP176,0)</f>
        <v>0.81547612672699998</v>
      </c>
      <c r="AQ176">
        <f>IF('Pr_4.5'!AQ176&gt;0,'Pr_4.5'!AQ176,0)</f>
        <v>0.69013654099199995</v>
      </c>
      <c r="AR176">
        <f>IF('Pr_4.5'!AR176&gt;0,'Pr_4.5'!AR176,0)</f>
        <v>0</v>
      </c>
      <c r="AS176">
        <f>IF('Pr_4.5'!AS176&gt;0,'Pr_4.5'!AS176,0)</f>
        <v>0.41960443352600002</v>
      </c>
      <c r="AT176">
        <f>IF('Pr_4.5'!AT176&gt;0,'Pr_4.5'!AT176,0)</f>
        <v>0</v>
      </c>
      <c r="AU176">
        <f>IF('Pr_4.5'!AU176&gt;0,'Pr_4.5'!AU176,0)</f>
        <v>0.94678595781899999</v>
      </c>
      <c r="AV176">
        <f>IF('Pr_4.5'!AV176&gt;0,'Pr_4.5'!AV176,0)</f>
        <v>1.1282916625099999</v>
      </c>
      <c r="AW176">
        <f>IF('Pr_4.5'!AW176&gt;0,'Pr_4.5'!AW176,0)</f>
        <v>0</v>
      </c>
      <c r="AX176">
        <f>IF('Pr_4.5'!AX176&gt;0,'Pr_4.5'!AX176,0)</f>
        <v>0.232120948775</v>
      </c>
      <c r="AY176">
        <f>IF('Pr_4.5'!AY176&gt;0,'Pr_4.5'!AY176,0)</f>
        <v>1.2566923694400001</v>
      </c>
      <c r="AZ176">
        <f>IF('Pr_4.5'!AZ176&gt;0,'Pr_4.5'!AZ176,0)</f>
        <v>0</v>
      </c>
      <c r="BA176">
        <f>IF('Pr_4.5'!BA176&gt;0,'Pr_4.5'!BA176,0)</f>
        <v>0</v>
      </c>
      <c r="BB176">
        <f>IF('Pr_4.5'!BB176&gt;0,'Pr_4.5'!BB176,0)</f>
        <v>0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f>IF('Pr_4.5'!D177&gt;0,'Pr_4.5'!D177,0)</f>
        <v>0.53232670522199999</v>
      </c>
      <c r="E177">
        <f>IF('Pr_4.5'!E177&gt;0,'Pr_4.5'!E177,0)</f>
        <v>9.2587987628499999E-2</v>
      </c>
      <c r="F177">
        <f>IF('Pr_4.5'!F177&gt;0,'Pr_4.5'!F177,0)</f>
        <v>0.398219312361</v>
      </c>
      <c r="G177">
        <f>IF('Pr_4.5'!G177&gt;0,'Pr_4.5'!G177,0)</f>
        <v>0</v>
      </c>
      <c r="H177">
        <f>IF('Pr_4.5'!H177&gt;0,'Pr_4.5'!H177,0)</f>
        <v>0.321796302757</v>
      </c>
      <c r="I177">
        <f>IF('Pr_4.5'!I177&gt;0,'Pr_4.5'!I177,0)</f>
        <v>0</v>
      </c>
      <c r="J177">
        <f>IF('Pr_4.5'!J177&gt;0,'Pr_4.5'!J177,0)</f>
        <v>0.58530469712300004</v>
      </c>
      <c r="K177">
        <f>IF('Pr_4.5'!K177&gt;0,'Pr_4.5'!K177,0)</f>
        <v>0.80917438488100002</v>
      </c>
      <c r="L177">
        <f>IF('Pr_4.5'!L177&gt;0,'Pr_4.5'!L177,0)</f>
        <v>0.58206005206599998</v>
      </c>
      <c r="M177">
        <f>IF('Pr_4.5'!M177&gt;0,'Pr_4.5'!M177,0)</f>
        <v>0</v>
      </c>
      <c r="N177">
        <f>IF('Pr_4.5'!N177&gt;0,'Pr_4.5'!N177,0)</f>
        <v>0.51141676751099996</v>
      </c>
      <c r="O177">
        <f>IF('Pr_4.5'!O177&gt;0,'Pr_4.5'!O177,0)</f>
        <v>0</v>
      </c>
      <c r="P177">
        <f>IF('Pr_4.5'!P177&gt;0,'Pr_4.5'!P177,0)</f>
        <v>0.91017741541899999</v>
      </c>
      <c r="Q177">
        <f>IF('Pr_4.5'!Q177&gt;0,'Pr_4.5'!Q177,0)</f>
        <v>1.13158322488</v>
      </c>
      <c r="R177">
        <f>IF('Pr_4.5'!R177&gt;0,'Pr_4.5'!R177,0)</f>
        <v>0</v>
      </c>
      <c r="S177">
        <f>IF('Pr_4.5'!S177&gt;0,'Pr_4.5'!S177,0)</f>
        <v>0.49721565839600002</v>
      </c>
      <c r="T177">
        <f>IF('Pr_4.5'!T177&gt;0,'Pr_4.5'!T177,0)</f>
        <v>0.92339088672299996</v>
      </c>
      <c r="U177">
        <f>IF('Pr_4.5'!U177&gt;0,'Pr_4.5'!U177,0)</f>
        <v>0</v>
      </c>
      <c r="V177">
        <f>IF('Pr_4.5'!V177&gt;0,'Pr_4.5'!V177,0)</f>
        <v>0</v>
      </c>
      <c r="W177">
        <f>IF('Pr_4.5'!W177&gt;0,'Pr_4.5'!W177,0)</f>
        <v>0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f>IF('Pr_4.5'!AI177&gt;0,'Pr_4.5'!AI177,0)</f>
        <v>0.53345247262600004</v>
      </c>
      <c r="AJ177">
        <f>IF('Pr_4.5'!AJ177&gt;0,'Pr_4.5'!AJ177,0)</f>
        <v>0.31010383521000001</v>
      </c>
      <c r="AK177">
        <f>IF('Pr_4.5'!AK177&gt;0,'Pr_4.5'!AK177,0)</f>
        <v>0.40477682878600002</v>
      </c>
      <c r="AL177">
        <f>IF('Pr_4.5'!AL177&gt;0,'Pr_4.5'!AL177,0)</f>
        <v>0</v>
      </c>
      <c r="AM177">
        <f>IF('Pr_4.5'!AM177&gt;0,'Pr_4.5'!AM177,0)</f>
        <v>0.30485864108900002</v>
      </c>
      <c r="AN177">
        <f>IF('Pr_4.5'!AN177&gt;0,'Pr_4.5'!AN177,0)</f>
        <v>0</v>
      </c>
      <c r="AO177">
        <f>IF('Pr_4.5'!AO177&gt;0,'Pr_4.5'!AO177,0)</f>
        <v>0.59340448284799996</v>
      </c>
      <c r="AP177">
        <f>IF('Pr_4.5'!AP177&gt;0,'Pr_4.5'!AP177,0)</f>
        <v>0.82446783204899998</v>
      </c>
      <c r="AQ177">
        <f>IF('Pr_4.5'!AQ177&gt;0,'Pr_4.5'!AQ177,0)</f>
        <v>0.51975387711400001</v>
      </c>
      <c r="AR177">
        <f>IF('Pr_4.5'!AR177&gt;0,'Pr_4.5'!AR177,0)</f>
        <v>0</v>
      </c>
      <c r="AS177">
        <f>IF('Pr_4.5'!AS177&gt;0,'Pr_4.5'!AS177,0)</f>
        <v>0.35339234250200002</v>
      </c>
      <c r="AT177">
        <f>IF('Pr_4.5'!AT177&gt;0,'Pr_4.5'!AT177,0)</f>
        <v>0</v>
      </c>
      <c r="AU177">
        <f>IF('Pr_4.5'!AU177&gt;0,'Pr_4.5'!AU177,0)</f>
        <v>0.90926435221599999</v>
      </c>
      <c r="AV177">
        <f>IF('Pr_4.5'!AV177&gt;0,'Pr_4.5'!AV177,0)</f>
        <v>1.1325781698299999</v>
      </c>
      <c r="AW177">
        <f>IF('Pr_4.5'!AW177&gt;0,'Pr_4.5'!AW177,0)</f>
        <v>0</v>
      </c>
      <c r="AX177">
        <f>IF('Pr_4.5'!AX177&gt;0,'Pr_4.5'!AX177,0)</f>
        <v>0.35965575469099997</v>
      </c>
      <c r="AY177">
        <f>IF('Pr_4.5'!AY177&gt;0,'Pr_4.5'!AY177,0)</f>
        <v>0.91313731075299998</v>
      </c>
      <c r="AZ177">
        <f>IF('Pr_4.5'!AZ177&gt;0,'Pr_4.5'!AZ177,0)</f>
        <v>0</v>
      </c>
      <c r="BA177">
        <f>IF('Pr_4.5'!BA177&gt;0,'Pr_4.5'!BA177,0)</f>
        <v>0</v>
      </c>
      <c r="BB177">
        <f>IF('Pr_4.5'!BB177&gt;0,'Pr_4.5'!BB177,0)</f>
        <v>0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f>IF('Pr_4.5'!D178&gt;0,'Pr_4.5'!D178,0)</f>
        <v>0.60814499642800002</v>
      </c>
      <c r="E178">
        <f>IF('Pr_4.5'!E178&gt;0,'Pr_4.5'!E178,0)</f>
        <v>0.25382080125099998</v>
      </c>
      <c r="F178">
        <f>IF('Pr_4.5'!F178&gt;0,'Pr_4.5'!F178,0)</f>
        <v>0.391991308767</v>
      </c>
      <c r="G178">
        <f>IF('Pr_4.5'!G178&gt;0,'Pr_4.5'!G178,0)</f>
        <v>0</v>
      </c>
      <c r="H178">
        <f>IF('Pr_4.5'!H178&gt;0,'Pr_4.5'!H178,0)</f>
        <v>0.62999211588399995</v>
      </c>
      <c r="I178">
        <f>IF('Pr_4.5'!I178&gt;0,'Pr_4.5'!I178,0)</f>
        <v>0</v>
      </c>
      <c r="J178">
        <f>IF('Pr_4.5'!J178&gt;0,'Pr_4.5'!J178,0)</f>
        <v>0.55607781967199998</v>
      </c>
      <c r="K178">
        <f>IF('Pr_4.5'!K178&gt;0,'Pr_4.5'!K178,0)</f>
        <v>0.788798176558</v>
      </c>
      <c r="L178">
        <f>IF('Pr_4.5'!L178&gt;0,'Pr_4.5'!L178,0)</f>
        <v>0.64910858406500005</v>
      </c>
      <c r="M178">
        <f>IF('Pr_4.5'!M178&gt;0,'Pr_4.5'!M178,0)</f>
        <v>0</v>
      </c>
      <c r="N178">
        <f>IF('Pr_4.5'!N178&gt;0,'Pr_4.5'!N178,0)</f>
        <v>0.59944853387399999</v>
      </c>
      <c r="O178">
        <f>IF('Pr_4.5'!O178&gt;0,'Pr_4.5'!O178,0)</f>
        <v>0</v>
      </c>
      <c r="P178">
        <f>IF('Pr_4.5'!P178&gt;0,'Pr_4.5'!P178,0)</f>
        <v>0.90727944008600003</v>
      </c>
      <c r="Q178">
        <f>IF('Pr_4.5'!Q178&gt;0,'Pr_4.5'!Q178,0)</f>
        <v>1.14609735015</v>
      </c>
      <c r="R178">
        <f>IF('Pr_4.5'!R178&gt;0,'Pr_4.5'!R178,0)</f>
        <v>0</v>
      </c>
      <c r="S178">
        <f>IF('Pr_4.5'!S178&gt;0,'Pr_4.5'!S178,0)</f>
        <v>0.32618098074200003</v>
      </c>
      <c r="T178">
        <f>IF('Pr_4.5'!T178&gt;0,'Pr_4.5'!T178,0)</f>
        <v>0.89545789181799995</v>
      </c>
      <c r="U178">
        <f>IF('Pr_4.5'!U178&gt;0,'Pr_4.5'!U178,0)</f>
        <v>0</v>
      </c>
      <c r="V178">
        <f>IF('Pr_4.5'!V178&gt;0,'Pr_4.5'!V178,0)</f>
        <v>8.1824970993599998E-3</v>
      </c>
      <c r="W178">
        <f>IF('Pr_4.5'!W178&gt;0,'Pr_4.5'!W178,0)</f>
        <v>0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f>IF('Pr_4.5'!AI178&gt;0,'Pr_4.5'!AI178,0)</f>
        <v>0.49660033729300002</v>
      </c>
      <c r="AJ178">
        <f>IF('Pr_4.5'!AJ178&gt;0,'Pr_4.5'!AJ178,0)</f>
        <v>0.34248733237700002</v>
      </c>
      <c r="AK178">
        <f>IF('Pr_4.5'!AK178&gt;0,'Pr_4.5'!AK178,0)</f>
        <v>0.48511572076800002</v>
      </c>
      <c r="AL178">
        <f>IF('Pr_4.5'!AL178&gt;0,'Pr_4.5'!AL178,0)</f>
        <v>0</v>
      </c>
      <c r="AM178">
        <f>IF('Pr_4.5'!AM178&gt;0,'Pr_4.5'!AM178,0)</f>
        <v>0.64315489397000003</v>
      </c>
      <c r="AN178">
        <f>IF('Pr_4.5'!AN178&gt;0,'Pr_4.5'!AN178,0)</f>
        <v>0</v>
      </c>
      <c r="AO178">
        <f>IF('Pr_4.5'!AO178&gt;0,'Pr_4.5'!AO178,0)</f>
        <v>0.57019765104999998</v>
      </c>
      <c r="AP178">
        <f>IF('Pr_4.5'!AP178&gt;0,'Pr_4.5'!AP178,0)</f>
        <v>0.77821825734700001</v>
      </c>
      <c r="AQ178">
        <f>IF('Pr_4.5'!AQ178&gt;0,'Pr_4.5'!AQ178,0)</f>
        <v>0.39401217859799997</v>
      </c>
      <c r="AR178">
        <f>IF('Pr_4.5'!AR178&gt;0,'Pr_4.5'!AR178,0)</f>
        <v>0</v>
      </c>
      <c r="AS178">
        <f>IF('Pr_4.5'!AS178&gt;0,'Pr_4.5'!AS178,0)</f>
        <v>0.25680312511300002</v>
      </c>
      <c r="AT178">
        <f>IF('Pr_4.5'!AT178&gt;0,'Pr_4.5'!AT178,0)</f>
        <v>0</v>
      </c>
      <c r="AU178">
        <f>IF('Pr_4.5'!AU178&gt;0,'Pr_4.5'!AU178,0)</f>
        <v>0.91080195342000003</v>
      </c>
      <c r="AV178">
        <f>IF('Pr_4.5'!AV178&gt;0,'Pr_4.5'!AV178,0)</f>
        <v>1.1602405418299999</v>
      </c>
      <c r="AW178">
        <f>IF('Pr_4.5'!AW178&gt;0,'Pr_4.5'!AW178,0)</f>
        <v>0</v>
      </c>
      <c r="AX178">
        <f>IF('Pr_4.5'!AX178&gt;0,'Pr_4.5'!AX178,0)</f>
        <v>0.30708922095699998</v>
      </c>
      <c r="AY178">
        <f>IF('Pr_4.5'!AY178&gt;0,'Pr_4.5'!AY178,0)</f>
        <v>0.87009848788499999</v>
      </c>
      <c r="AZ178">
        <f>IF('Pr_4.5'!AZ178&gt;0,'Pr_4.5'!AZ178,0)</f>
        <v>0</v>
      </c>
      <c r="BA178">
        <f>IF('Pr_4.5'!BA178&gt;0,'Pr_4.5'!BA178,0)</f>
        <v>0.12528021966200001</v>
      </c>
      <c r="BB178">
        <f>IF('Pr_4.5'!BB178&gt;0,'Pr_4.5'!BB178,0)</f>
        <v>0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f>IF('Pr_4.5'!D179&gt;0,'Pr_4.5'!D179,0)</f>
        <v>0.51206474690100001</v>
      </c>
      <c r="E179">
        <f>IF('Pr_4.5'!E179&gt;0,'Pr_4.5'!E179,0)</f>
        <v>0.34671767972299999</v>
      </c>
      <c r="F179">
        <f>IF('Pr_4.5'!F179&gt;0,'Pr_4.5'!F179,0)</f>
        <v>0.38690784778999998</v>
      </c>
      <c r="G179">
        <f>IF('Pr_4.5'!G179&gt;0,'Pr_4.5'!G179,0)</f>
        <v>0</v>
      </c>
      <c r="H179">
        <f>IF('Pr_4.5'!H179&gt;0,'Pr_4.5'!H179,0)</f>
        <v>0.43283868457000002</v>
      </c>
      <c r="I179">
        <f>IF('Pr_4.5'!I179&gt;0,'Pr_4.5'!I179,0)</f>
        <v>0</v>
      </c>
      <c r="J179">
        <f>IF('Pr_4.5'!J179&gt;0,'Pr_4.5'!J179,0)</f>
        <v>0.60527188002700005</v>
      </c>
      <c r="K179">
        <f>IF('Pr_4.5'!K179&gt;0,'Pr_4.5'!K179,0)</f>
        <v>0.79186497880399997</v>
      </c>
      <c r="L179">
        <f>IF('Pr_4.5'!L179&gt;0,'Pr_4.5'!L179,0)</f>
        <v>0.64092411059400001</v>
      </c>
      <c r="M179">
        <f>IF('Pr_4.5'!M179&gt;0,'Pr_4.5'!M179,0)</f>
        <v>0</v>
      </c>
      <c r="N179">
        <f>IF('Pr_4.5'!N179&gt;0,'Pr_4.5'!N179,0)</f>
        <v>0.50847742772500004</v>
      </c>
      <c r="O179">
        <f>IF('Pr_4.5'!O179&gt;0,'Pr_4.5'!O179,0)</f>
        <v>0</v>
      </c>
      <c r="P179">
        <f>IF('Pr_4.5'!P179&gt;0,'Pr_4.5'!P179,0)</f>
        <v>0.98934757371000004</v>
      </c>
      <c r="Q179">
        <f>IF('Pr_4.5'!Q179&gt;0,'Pr_4.5'!Q179,0)</f>
        <v>1.1144255838299999</v>
      </c>
      <c r="R179">
        <f>IF('Pr_4.5'!R179&gt;0,'Pr_4.5'!R179,0)</f>
        <v>0</v>
      </c>
      <c r="S179">
        <f>IF('Pr_4.5'!S179&gt;0,'Pr_4.5'!S179,0)</f>
        <v>0.25606995307800001</v>
      </c>
      <c r="T179">
        <f>IF('Pr_4.5'!T179&gt;0,'Pr_4.5'!T179,0)</f>
        <v>0.95959618499900001</v>
      </c>
      <c r="U179">
        <f>IF('Pr_4.5'!U179&gt;0,'Pr_4.5'!U179,0)</f>
        <v>0.317513024044</v>
      </c>
      <c r="V179">
        <f>IF('Pr_4.5'!V179&gt;0,'Pr_4.5'!V179,0)</f>
        <v>0</v>
      </c>
      <c r="W179">
        <f>IF('Pr_4.5'!W179&gt;0,'Pr_4.5'!W179,0)</f>
        <v>0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f>IF('Pr_4.5'!AI179&gt;0,'Pr_4.5'!AI179,0)</f>
        <v>0.44221433012099998</v>
      </c>
      <c r="AJ179">
        <f>IF('Pr_4.5'!AJ179&gt;0,'Pr_4.5'!AJ179,0)</f>
        <v>0.20753058884</v>
      </c>
      <c r="AK179">
        <f>IF('Pr_4.5'!AK179&gt;0,'Pr_4.5'!AK179,0)</f>
        <v>0.43209036164100001</v>
      </c>
      <c r="AL179">
        <f>IF('Pr_4.5'!AL179&gt;0,'Pr_4.5'!AL179,0)</f>
        <v>0</v>
      </c>
      <c r="AM179">
        <f>IF('Pr_4.5'!AM179&gt;0,'Pr_4.5'!AM179,0)</f>
        <v>0.67828932272800002</v>
      </c>
      <c r="AN179">
        <f>IF('Pr_4.5'!AN179&gt;0,'Pr_4.5'!AN179,0)</f>
        <v>0.354412685758</v>
      </c>
      <c r="AO179">
        <f>IF('Pr_4.5'!AO179&gt;0,'Pr_4.5'!AO179,0)</f>
        <v>0.57935211064400005</v>
      </c>
      <c r="AP179">
        <f>IF('Pr_4.5'!AP179&gt;0,'Pr_4.5'!AP179,0)</f>
        <v>0.81556313596600005</v>
      </c>
      <c r="AQ179">
        <f>IF('Pr_4.5'!AQ179&gt;0,'Pr_4.5'!AQ179,0)</f>
        <v>0.403581538287</v>
      </c>
      <c r="AR179">
        <f>IF('Pr_4.5'!AR179&gt;0,'Pr_4.5'!AR179,0)</f>
        <v>0</v>
      </c>
      <c r="AS179">
        <f>IF('Pr_4.5'!AS179&gt;0,'Pr_4.5'!AS179,0)</f>
        <v>0.46762204136500002</v>
      </c>
      <c r="AT179">
        <f>IF('Pr_4.5'!AT179&gt;0,'Pr_4.5'!AT179,0)</f>
        <v>0</v>
      </c>
      <c r="AU179">
        <f>IF('Pr_4.5'!AU179&gt;0,'Pr_4.5'!AU179,0)</f>
        <v>1.00923152594</v>
      </c>
      <c r="AV179">
        <f>IF('Pr_4.5'!AV179&gt;0,'Pr_4.5'!AV179,0)</f>
        <v>1.13571006755</v>
      </c>
      <c r="AW179">
        <f>IF('Pr_4.5'!AW179&gt;0,'Pr_4.5'!AW179,0)</f>
        <v>0</v>
      </c>
      <c r="AX179">
        <f>IF('Pr_4.5'!AX179&gt;0,'Pr_4.5'!AX179,0)</f>
        <v>0.242452585241</v>
      </c>
      <c r="AY179">
        <f>IF('Pr_4.5'!AY179&gt;0,'Pr_4.5'!AY179,0)</f>
        <v>0.92105017877600004</v>
      </c>
      <c r="AZ179">
        <f>IF('Pr_4.5'!AZ179&gt;0,'Pr_4.5'!AZ179,0)</f>
        <v>0</v>
      </c>
      <c r="BA179">
        <f>IF('Pr_4.5'!BA179&gt;0,'Pr_4.5'!BA179,0)</f>
        <v>0</v>
      </c>
      <c r="BB179">
        <f>IF('Pr_4.5'!BB179&gt;0,'Pr_4.5'!BB179,0)</f>
        <v>0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f>IF('Pr_4.5'!D180&gt;0,'Pr_4.5'!D180,0)</f>
        <v>0.490792138775</v>
      </c>
      <c r="E180">
        <f>IF('Pr_4.5'!E180&gt;0,'Pr_4.5'!E180,0)</f>
        <v>0.24561702671399999</v>
      </c>
      <c r="F180">
        <f>IF('Pr_4.5'!F180&gt;0,'Pr_4.5'!F180,0)</f>
        <v>0.39875396583</v>
      </c>
      <c r="G180">
        <f>IF('Pr_4.5'!G180&gt;0,'Pr_4.5'!G180,0)</f>
        <v>0</v>
      </c>
      <c r="H180">
        <f>IF('Pr_4.5'!H180&gt;0,'Pr_4.5'!H180,0)</f>
        <v>0.50765005389899998</v>
      </c>
      <c r="I180">
        <f>IF('Pr_4.5'!I180&gt;0,'Pr_4.5'!I180,0)</f>
        <v>4.7425516696899997E-2</v>
      </c>
      <c r="J180">
        <f>IF('Pr_4.5'!J180&gt;0,'Pr_4.5'!J180,0)</f>
        <v>0.65155070665399994</v>
      </c>
      <c r="K180">
        <f>IF('Pr_4.5'!K180&gt;0,'Pr_4.5'!K180,0)</f>
        <v>0.76146732885900004</v>
      </c>
      <c r="L180">
        <f>IF('Pr_4.5'!L180&gt;0,'Pr_4.5'!L180,0)</f>
        <v>0.33963230245699999</v>
      </c>
      <c r="M180">
        <f>IF('Pr_4.5'!M180&gt;0,'Pr_4.5'!M180,0)</f>
        <v>0</v>
      </c>
      <c r="N180">
        <f>IF('Pr_4.5'!N180&gt;0,'Pr_4.5'!N180,0)</f>
        <v>0.26206635637199999</v>
      </c>
      <c r="O180">
        <f>IF('Pr_4.5'!O180&gt;0,'Pr_4.5'!O180,0)</f>
        <v>0</v>
      </c>
      <c r="P180">
        <f>IF('Pr_4.5'!P180&gt;0,'Pr_4.5'!P180,0)</f>
        <v>0.92211964335700003</v>
      </c>
      <c r="Q180">
        <f>IF('Pr_4.5'!Q180&gt;0,'Pr_4.5'!Q180,0)</f>
        <v>1.1135972037899999</v>
      </c>
      <c r="R180">
        <f>IF('Pr_4.5'!R180&gt;0,'Pr_4.5'!R180,0)</f>
        <v>0</v>
      </c>
      <c r="S180">
        <f>IF('Pr_4.5'!S180&gt;0,'Pr_4.5'!S180,0)</f>
        <v>0.295424313391</v>
      </c>
      <c r="T180">
        <f>IF('Pr_4.5'!T180&gt;0,'Pr_4.5'!T180,0)</f>
        <v>0.89624472742200001</v>
      </c>
      <c r="U180">
        <f>IF('Pr_4.5'!U180&gt;0,'Pr_4.5'!U180,0)</f>
        <v>0.32174732066400002</v>
      </c>
      <c r="V180">
        <f>IF('Pr_4.5'!V180&gt;0,'Pr_4.5'!V180,0)</f>
        <v>0</v>
      </c>
      <c r="W180">
        <f>IF('Pr_4.5'!W180&gt;0,'Pr_4.5'!W180,0)</f>
        <v>0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f>IF('Pr_4.5'!AI180&gt;0,'Pr_4.5'!AI180,0)</f>
        <v>0.53153155806600005</v>
      </c>
      <c r="AJ180">
        <f>IF('Pr_4.5'!AJ180&gt;0,'Pr_4.5'!AJ180,0)</f>
        <v>0.22133139391100001</v>
      </c>
      <c r="AK180">
        <f>IF('Pr_4.5'!AK180&gt;0,'Pr_4.5'!AK180,0)</f>
        <v>0.41056145810400002</v>
      </c>
      <c r="AL180">
        <f>IF('Pr_4.5'!AL180&gt;0,'Pr_4.5'!AL180,0)</f>
        <v>0</v>
      </c>
      <c r="AM180">
        <f>IF('Pr_4.5'!AM180&gt;0,'Pr_4.5'!AM180,0)</f>
        <v>0.54072025937400003</v>
      </c>
      <c r="AN180">
        <f>IF('Pr_4.5'!AN180&gt;0,'Pr_4.5'!AN180,0)</f>
        <v>0</v>
      </c>
      <c r="AO180">
        <f>IF('Pr_4.5'!AO180&gt;0,'Pr_4.5'!AO180,0)</f>
        <v>0.62687725932600002</v>
      </c>
      <c r="AP180">
        <f>IF('Pr_4.5'!AP180&gt;0,'Pr_4.5'!AP180,0)</f>
        <v>0.826608259432</v>
      </c>
      <c r="AQ180">
        <f>IF('Pr_4.5'!AQ180&gt;0,'Pr_4.5'!AQ180,0)</f>
        <v>0.32649579077099999</v>
      </c>
      <c r="AR180">
        <f>IF('Pr_4.5'!AR180&gt;0,'Pr_4.5'!AR180,0)</f>
        <v>0</v>
      </c>
      <c r="AS180">
        <f>IF('Pr_4.5'!AS180&gt;0,'Pr_4.5'!AS180,0)</f>
        <v>0.36439411498800001</v>
      </c>
      <c r="AT180">
        <f>IF('Pr_4.5'!AT180&gt;0,'Pr_4.5'!AT180,0)</f>
        <v>0</v>
      </c>
      <c r="AU180">
        <f>IF('Pr_4.5'!AU180&gt;0,'Pr_4.5'!AU180,0)</f>
        <v>0.95533664212799996</v>
      </c>
      <c r="AV180">
        <f>IF('Pr_4.5'!AV180&gt;0,'Pr_4.5'!AV180,0)</f>
        <v>1.1326199806899999</v>
      </c>
      <c r="AW180">
        <f>IF('Pr_4.5'!AW180&gt;0,'Pr_4.5'!AW180,0)</f>
        <v>0</v>
      </c>
      <c r="AX180">
        <f>IF('Pr_4.5'!AX180&gt;0,'Pr_4.5'!AX180,0)</f>
        <v>0.23684061075999999</v>
      </c>
      <c r="AY180">
        <f>IF('Pr_4.5'!AY180&gt;0,'Pr_4.5'!AY180,0)</f>
        <v>0.85477868265000001</v>
      </c>
      <c r="AZ180">
        <f>IF('Pr_4.5'!AZ180&gt;0,'Pr_4.5'!AZ180,0)</f>
        <v>0</v>
      </c>
      <c r="BA180">
        <f>IF('Pr_4.5'!BA180&gt;0,'Pr_4.5'!BA180,0)</f>
        <v>9.7959914791300007E-2</v>
      </c>
      <c r="BB180">
        <f>IF('Pr_4.5'!BB180&gt;0,'Pr_4.5'!BB180,0)</f>
        <v>0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f>IF('Pr_4.5'!D181&gt;0,'Pr_4.5'!D181,0)</f>
        <v>0.50354622978800001</v>
      </c>
      <c r="E181">
        <f>IF('Pr_4.5'!E181&gt;0,'Pr_4.5'!E181,0)</f>
        <v>9.4165222980900007E-2</v>
      </c>
      <c r="F181">
        <f>IF('Pr_4.5'!F181&gt;0,'Pr_4.5'!F181,0)</f>
        <v>0.40470126894199998</v>
      </c>
      <c r="G181">
        <f>IF('Pr_4.5'!G181&gt;0,'Pr_4.5'!G181,0)</f>
        <v>0</v>
      </c>
      <c r="H181">
        <f>IF('Pr_4.5'!H181&gt;0,'Pr_4.5'!H181,0)</f>
        <v>0.38666959636300002</v>
      </c>
      <c r="I181">
        <f>IF('Pr_4.5'!I181&gt;0,'Pr_4.5'!I181,0)</f>
        <v>0</v>
      </c>
      <c r="J181">
        <f>IF('Pr_4.5'!J181&gt;0,'Pr_4.5'!J181,0)</f>
        <v>0.67439659363899995</v>
      </c>
      <c r="K181">
        <f>IF('Pr_4.5'!K181&gt;0,'Pr_4.5'!K181,0)</f>
        <v>0.74341437247800002</v>
      </c>
      <c r="L181">
        <f>IF('Pr_4.5'!L181&gt;0,'Pr_4.5'!L181,0)</f>
        <v>0.33027666151500001</v>
      </c>
      <c r="M181">
        <f>IF('Pr_4.5'!M181&gt;0,'Pr_4.5'!M181,0)</f>
        <v>0</v>
      </c>
      <c r="N181">
        <f>IF('Pr_4.5'!N181&gt;0,'Pr_4.5'!N181,0)</f>
        <v>0.16508645146000001</v>
      </c>
      <c r="O181">
        <f>IF('Pr_4.5'!O181&gt;0,'Pr_4.5'!O181,0)</f>
        <v>0</v>
      </c>
      <c r="P181">
        <f>IF('Pr_4.5'!P181&gt;0,'Pr_4.5'!P181,0)</f>
        <v>0.91038287349000002</v>
      </c>
      <c r="Q181">
        <f>IF('Pr_4.5'!Q181&gt;0,'Pr_4.5'!Q181,0)</f>
        <v>1.15313598782</v>
      </c>
      <c r="R181">
        <f>IF('Pr_4.5'!R181&gt;0,'Pr_4.5'!R181,0)</f>
        <v>0</v>
      </c>
      <c r="S181">
        <f>IF('Pr_4.5'!S181&gt;0,'Pr_4.5'!S181,0)</f>
        <v>0.30247309463400002</v>
      </c>
      <c r="T181">
        <f>IF('Pr_4.5'!T181&gt;0,'Pr_4.5'!T181,0)</f>
        <v>0.92034254275899996</v>
      </c>
      <c r="U181">
        <f>IF('Pr_4.5'!U181&gt;0,'Pr_4.5'!U181,0)</f>
        <v>6.8853392442400005E-2</v>
      </c>
      <c r="V181">
        <f>IF('Pr_4.5'!V181&gt;0,'Pr_4.5'!V181,0)</f>
        <v>0</v>
      </c>
      <c r="W181">
        <f>IF('Pr_4.5'!W181&gt;0,'Pr_4.5'!W181,0)</f>
        <v>0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f>IF('Pr_4.5'!AI181&gt;0,'Pr_4.5'!AI181,0)</f>
        <v>0.46363321967100002</v>
      </c>
      <c r="AJ181">
        <f>IF('Pr_4.5'!AJ181&gt;0,'Pr_4.5'!AJ181,0)</f>
        <v>0.14299083326500001</v>
      </c>
      <c r="AK181">
        <f>IF('Pr_4.5'!AK181&gt;0,'Pr_4.5'!AK181,0)</f>
        <v>0.421283581799</v>
      </c>
      <c r="AL181">
        <f>IF('Pr_4.5'!AL181&gt;0,'Pr_4.5'!AL181,0)</f>
        <v>0</v>
      </c>
      <c r="AM181">
        <f>IF('Pr_4.5'!AM181&gt;0,'Pr_4.5'!AM181,0)</f>
        <v>0.43700925290600001</v>
      </c>
      <c r="AN181">
        <f>IF('Pr_4.5'!AN181&gt;0,'Pr_4.5'!AN181,0)</f>
        <v>1.8153250365500001E-2</v>
      </c>
      <c r="AO181">
        <f>IF('Pr_4.5'!AO181&gt;0,'Pr_4.5'!AO181,0)</f>
        <v>0.66448289254399995</v>
      </c>
      <c r="AP181">
        <f>IF('Pr_4.5'!AP181&gt;0,'Pr_4.5'!AP181,0)</f>
        <v>0.81319935342500005</v>
      </c>
      <c r="AQ181">
        <f>IF('Pr_4.5'!AQ181&gt;0,'Pr_4.5'!AQ181,0)</f>
        <v>0.44489031120400002</v>
      </c>
      <c r="AR181">
        <f>IF('Pr_4.5'!AR181&gt;0,'Pr_4.5'!AR181,0)</f>
        <v>0</v>
      </c>
      <c r="AS181">
        <f>IF('Pr_4.5'!AS181&gt;0,'Pr_4.5'!AS181,0)</f>
        <v>0.309568956221</v>
      </c>
      <c r="AT181">
        <f>IF('Pr_4.5'!AT181&gt;0,'Pr_4.5'!AT181,0)</f>
        <v>0</v>
      </c>
      <c r="AU181">
        <f>IF('Pr_4.5'!AU181&gt;0,'Pr_4.5'!AU181,0)</f>
        <v>0.93892064453000001</v>
      </c>
      <c r="AV181">
        <f>IF('Pr_4.5'!AV181&gt;0,'Pr_4.5'!AV181,0)</f>
        <v>1.15247043627</v>
      </c>
      <c r="AW181">
        <f>IF('Pr_4.5'!AW181&gt;0,'Pr_4.5'!AW181,0)</f>
        <v>0</v>
      </c>
      <c r="AX181">
        <f>IF('Pr_4.5'!AX181&gt;0,'Pr_4.5'!AX181,0)</f>
        <v>0.35081385759700001</v>
      </c>
      <c r="AY181">
        <f>IF('Pr_4.5'!AY181&gt;0,'Pr_4.5'!AY181,0)</f>
        <v>1.00617522506</v>
      </c>
      <c r="AZ181">
        <f>IF('Pr_4.5'!AZ181&gt;0,'Pr_4.5'!AZ181,0)</f>
        <v>0</v>
      </c>
      <c r="BA181">
        <f>IF('Pr_4.5'!BA181&gt;0,'Pr_4.5'!BA181,0)</f>
        <v>0</v>
      </c>
      <c r="BB181">
        <f>IF('Pr_4.5'!BB181&gt;0,'Pr_4.5'!BB181,0)</f>
        <v>0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f>IF('Pr_4.5'!D182&gt;0,'Pr_4.5'!D182,0)</f>
        <v>0.47165980650599998</v>
      </c>
      <c r="E182">
        <f>IF('Pr_4.5'!E182&gt;0,'Pr_4.5'!E182,0)</f>
        <v>0.19117724045000001</v>
      </c>
      <c r="F182">
        <f>IF('Pr_4.5'!F182&gt;0,'Pr_4.5'!F182,0)</f>
        <v>0.38937886746700001</v>
      </c>
      <c r="G182">
        <f>IF('Pr_4.5'!G182&gt;0,'Pr_4.5'!G182,0)</f>
        <v>0</v>
      </c>
      <c r="H182">
        <f>IF('Pr_4.5'!H182&gt;0,'Pr_4.5'!H182,0)</f>
        <v>0.48100769224899997</v>
      </c>
      <c r="I182">
        <f>IF('Pr_4.5'!I182&gt;0,'Pr_4.5'!I182,0)</f>
        <v>0</v>
      </c>
      <c r="J182">
        <f>IF('Pr_4.5'!J182&gt;0,'Pr_4.5'!J182,0)</f>
        <v>0.58170619567699999</v>
      </c>
      <c r="K182">
        <f>IF('Pr_4.5'!K182&gt;0,'Pr_4.5'!K182,0)</f>
        <v>0.76160997267099995</v>
      </c>
      <c r="L182">
        <f>IF('Pr_4.5'!L182&gt;0,'Pr_4.5'!L182,0)</f>
        <v>0.35808347406800001</v>
      </c>
      <c r="M182">
        <f>IF('Pr_4.5'!M182&gt;0,'Pr_4.5'!M182,0)</f>
        <v>0</v>
      </c>
      <c r="N182">
        <f>IF('Pr_4.5'!N182&gt;0,'Pr_4.5'!N182,0)</f>
        <v>0.35798674233400002</v>
      </c>
      <c r="O182">
        <f>IF('Pr_4.5'!O182&gt;0,'Pr_4.5'!O182,0)</f>
        <v>0</v>
      </c>
      <c r="P182">
        <f>IF('Pr_4.5'!P182&gt;0,'Pr_4.5'!P182,0)</f>
        <v>0.90432687275699997</v>
      </c>
      <c r="Q182">
        <f>IF('Pr_4.5'!Q182&gt;0,'Pr_4.5'!Q182,0)</f>
        <v>1.2413736180199999</v>
      </c>
      <c r="R182">
        <f>IF('Pr_4.5'!R182&gt;0,'Pr_4.5'!R182,0)</f>
        <v>0</v>
      </c>
      <c r="S182">
        <f>IF('Pr_4.5'!S182&gt;0,'Pr_4.5'!S182,0)</f>
        <v>0.27369533583799999</v>
      </c>
      <c r="T182">
        <f>IF('Pr_4.5'!T182&gt;0,'Pr_4.5'!T182,0)</f>
        <v>0.941214856466</v>
      </c>
      <c r="U182">
        <f>IF('Pr_4.5'!U182&gt;0,'Pr_4.5'!U182,0)</f>
        <v>0</v>
      </c>
      <c r="V182">
        <f>IF('Pr_4.5'!V182&gt;0,'Pr_4.5'!V182,0)</f>
        <v>0</v>
      </c>
      <c r="W182">
        <f>IF('Pr_4.5'!W182&gt;0,'Pr_4.5'!W182,0)</f>
        <v>0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f>IF('Pr_4.5'!AI182&gt;0,'Pr_4.5'!AI182,0)</f>
        <v>0.54882666423899995</v>
      </c>
      <c r="AJ182">
        <f>IF('Pr_4.5'!AJ182&gt;0,'Pr_4.5'!AJ182,0)</f>
        <v>0.398429571353</v>
      </c>
      <c r="AK182">
        <f>IF('Pr_4.5'!AK182&gt;0,'Pr_4.5'!AK182,0)</f>
        <v>0.39750835390700001</v>
      </c>
      <c r="AL182">
        <f>IF('Pr_4.5'!AL182&gt;0,'Pr_4.5'!AL182,0)</f>
        <v>0</v>
      </c>
      <c r="AM182">
        <f>IF('Pr_4.5'!AM182&gt;0,'Pr_4.5'!AM182,0)</f>
        <v>0.36044904016500001</v>
      </c>
      <c r="AN182">
        <f>IF('Pr_4.5'!AN182&gt;0,'Pr_4.5'!AN182,0)</f>
        <v>0</v>
      </c>
      <c r="AO182">
        <f>IF('Pr_4.5'!AO182&gt;0,'Pr_4.5'!AO182,0)</f>
        <v>0.61755422181599995</v>
      </c>
      <c r="AP182">
        <f>IF('Pr_4.5'!AP182&gt;0,'Pr_4.5'!AP182,0)</f>
        <v>0.807279595026</v>
      </c>
      <c r="AQ182">
        <f>IF('Pr_4.5'!AQ182&gt;0,'Pr_4.5'!AQ182,0)</f>
        <v>0.47260929681500002</v>
      </c>
      <c r="AR182">
        <f>IF('Pr_4.5'!AR182&gt;0,'Pr_4.5'!AR182,0)</f>
        <v>0</v>
      </c>
      <c r="AS182">
        <f>IF('Pr_4.5'!AS182&gt;0,'Pr_4.5'!AS182,0)</f>
        <v>0.21346892472699999</v>
      </c>
      <c r="AT182">
        <f>IF('Pr_4.5'!AT182&gt;0,'Pr_4.5'!AT182,0)</f>
        <v>0</v>
      </c>
      <c r="AU182">
        <f>IF('Pr_4.5'!AU182&gt;0,'Pr_4.5'!AU182,0)</f>
        <v>0.91363377378699995</v>
      </c>
      <c r="AV182">
        <f>IF('Pr_4.5'!AV182&gt;0,'Pr_4.5'!AV182,0)</f>
        <v>1.2318543549300001</v>
      </c>
      <c r="AW182">
        <f>IF('Pr_4.5'!AW182&gt;0,'Pr_4.5'!AW182,0)</f>
        <v>0</v>
      </c>
      <c r="AX182">
        <f>IF('Pr_4.5'!AX182&gt;0,'Pr_4.5'!AX182,0)</f>
        <v>0.32354822241800002</v>
      </c>
      <c r="AY182">
        <f>IF('Pr_4.5'!AY182&gt;0,'Pr_4.5'!AY182,0)</f>
        <v>1.00774875895</v>
      </c>
      <c r="AZ182">
        <f>IF('Pr_4.5'!AZ182&gt;0,'Pr_4.5'!AZ182,0)</f>
        <v>0</v>
      </c>
      <c r="BA182">
        <f>IF('Pr_4.5'!BA182&gt;0,'Pr_4.5'!BA182,0)</f>
        <v>3.4576546146400003E-2</v>
      </c>
      <c r="BB182">
        <f>IF('Pr_4.5'!BB182&gt;0,'Pr_4.5'!BB182,0)</f>
        <v>0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f>IF('Pr_4.5'!D183&gt;0,'Pr_4.5'!D183,0)</f>
        <v>0.53386558368199999</v>
      </c>
      <c r="E183">
        <f>IF('Pr_4.5'!E183&gt;0,'Pr_4.5'!E183,0)</f>
        <v>4.8700876116999997E-2</v>
      </c>
      <c r="F183">
        <f>IF('Pr_4.5'!F183&gt;0,'Pr_4.5'!F183,0)</f>
        <v>0.40255220413199999</v>
      </c>
      <c r="G183">
        <f>IF('Pr_4.5'!G183&gt;0,'Pr_4.5'!G183,0)</f>
        <v>0</v>
      </c>
      <c r="H183">
        <f>IF('Pr_4.5'!H183&gt;0,'Pr_4.5'!H183,0)</f>
        <v>0.42853769841400002</v>
      </c>
      <c r="I183">
        <f>IF('Pr_4.5'!I183&gt;0,'Pr_4.5'!I183,0)</f>
        <v>0</v>
      </c>
      <c r="J183">
        <f>IF('Pr_4.5'!J183&gt;0,'Pr_4.5'!J183,0)</f>
        <v>0.59428703330699995</v>
      </c>
      <c r="K183">
        <f>IF('Pr_4.5'!K183&gt;0,'Pr_4.5'!K183,0)</f>
        <v>0.80964596591500004</v>
      </c>
      <c r="L183">
        <f>IF('Pr_4.5'!L183&gt;0,'Pr_4.5'!L183,0)</f>
        <v>0.50312936459500002</v>
      </c>
      <c r="M183">
        <f>IF('Pr_4.5'!M183&gt;0,'Pr_4.5'!M183,0)</f>
        <v>0</v>
      </c>
      <c r="N183">
        <f>IF('Pr_4.5'!N183&gt;0,'Pr_4.5'!N183,0)</f>
        <v>0.203659096693</v>
      </c>
      <c r="O183">
        <f>IF('Pr_4.5'!O183&gt;0,'Pr_4.5'!O183,0)</f>
        <v>0</v>
      </c>
      <c r="P183">
        <f>IF('Pr_4.5'!P183&gt;0,'Pr_4.5'!P183,0)</f>
        <v>0.92587350239800004</v>
      </c>
      <c r="Q183">
        <f>IF('Pr_4.5'!Q183&gt;0,'Pr_4.5'!Q183,0)</f>
        <v>1.26218735794</v>
      </c>
      <c r="R183">
        <f>IF('Pr_4.5'!R183&gt;0,'Pr_4.5'!R183,0)</f>
        <v>0</v>
      </c>
      <c r="S183">
        <f>IF('Pr_4.5'!S183&gt;0,'Pr_4.5'!S183,0)</f>
        <v>0.30288361139499997</v>
      </c>
      <c r="T183">
        <f>IF('Pr_4.5'!T183&gt;0,'Pr_4.5'!T183,0)</f>
        <v>0.87489419411299996</v>
      </c>
      <c r="U183">
        <f>IF('Pr_4.5'!U183&gt;0,'Pr_4.5'!U183,0)</f>
        <v>0.20889062586599999</v>
      </c>
      <c r="V183">
        <f>IF('Pr_4.5'!V183&gt;0,'Pr_4.5'!V183,0)</f>
        <v>0</v>
      </c>
      <c r="W183">
        <f>IF('Pr_4.5'!W183&gt;0,'Pr_4.5'!W183,0)</f>
        <v>0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f>IF('Pr_4.5'!AI183&gt;0,'Pr_4.5'!AI183,0)</f>
        <v>0.54255264151600002</v>
      </c>
      <c r="AJ183">
        <f>IF('Pr_4.5'!AJ183&gt;0,'Pr_4.5'!AJ183,0)</f>
        <v>0.27543852863200002</v>
      </c>
      <c r="AK183">
        <f>IF('Pr_4.5'!AK183&gt;0,'Pr_4.5'!AK183,0)</f>
        <v>0.37824933249199999</v>
      </c>
      <c r="AL183">
        <f>IF('Pr_4.5'!AL183&gt;0,'Pr_4.5'!AL183,0)</f>
        <v>0</v>
      </c>
      <c r="AM183">
        <f>IF('Pr_4.5'!AM183&gt;0,'Pr_4.5'!AM183,0)</f>
        <v>0.34815691382399999</v>
      </c>
      <c r="AN183">
        <f>IF('Pr_4.5'!AN183&gt;0,'Pr_4.5'!AN183,0)</f>
        <v>0</v>
      </c>
      <c r="AO183">
        <f>IF('Pr_4.5'!AO183&gt;0,'Pr_4.5'!AO183,0)</f>
        <v>0.71572799773100004</v>
      </c>
      <c r="AP183">
        <f>IF('Pr_4.5'!AP183&gt;0,'Pr_4.5'!AP183,0)</f>
        <v>0.77101324417999995</v>
      </c>
      <c r="AQ183">
        <f>IF('Pr_4.5'!AQ183&gt;0,'Pr_4.5'!AQ183,0)</f>
        <v>0.47946571081200001</v>
      </c>
      <c r="AR183">
        <f>IF('Pr_4.5'!AR183&gt;0,'Pr_4.5'!AR183,0)</f>
        <v>0</v>
      </c>
      <c r="AS183">
        <f>IF('Pr_4.5'!AS183&gt;0,'Pr_4.5'!AS183,0)</f>
        <v>0.27291512143699997</v>
      </c>
      <c r="AT183">
        <f>IF('Pr_4.5'!AT183&gt;0,'Pr_4.5'!AT183,0)</f>
        <v>0</v>
      </c>
      <c r="AU183">
        <f>IF('Pr_4.5'!AU183&gt;0,'Pr_4.5'!AU183,0)</f>
        <v>0.90334773985299999</v>
      </c>
      <c r="AV183">
        <f>IF('Pr_4.5'!AV183&gt;0,'Pr_4.5'!AV183,0)</f>
        <v>1.2497669251400001</v>
      </c>
      <c r="AW183">
        <f>IF('Pr_4.5'!AW183&gt;0,'Pr_4.5'!AW183,0)</f>
        <v>0</v>
      </c>
      <c r="AX183">
        <f>IF('Pr_4.5'!AX183&gt;0,'Pr_4.5'!AX183,0)</f>
        <v>0.36588804062300001</v>
      </c>
      <c r="AY183">
        <f>IF('Pr_4.5'!AY183&gt;0,'Pr_4.5'!AY183,0)</f>
        <v>0.86894659257499995</v>
      </c>
      <c r="AZ183">
        <f>IF('Pr_4.5'!AZ183&gt;0,'Pr_4.5'!AZ183,0)</f>
        <v>0</v>
      </c>
      <c r="BA183">
        <f>IF('Pr_4.5'!BA183&gt;0,'Pr_4.5'!BA183,0)</f>
        <v>2.7841172040900001E-3</v>
      </c>
      <c r="BB183">
        <f>IF('Pr_4.5'!BB183&gt;0,'Pr_4.5'!BB183,0)</f>
        <v>0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f>IF('Pr_4.5'!D184&gt;0,'Pr_4.5'!D184,0)</f>
        <v>0.56215271221800001</v>
      </c>
      <c r="E184">
        <f>IF('Pr_4.5'!E184&gt;0,'Pr_4.5'!E184,0)</f>
        <v>0.11918169836299999</v>
      </c>
      <c r="F184">
        <f>IF('Pr_4.5'!F184&gt;0,'Pr_4.5'!F184,0)</f>
        <v>0.40950573531700002</v>
      </c>
      <c r="G184">
        <f>IF('Pr_4.5'!G184&gt;0,'Pr_4.5'!G184,0)</f>
        <v>0</v>
      </c>
      <c r="H184">
        <f>IF('Pr_4.5'!H184&gt;0,'Pr_4.5'!H184,0)</f>
        <v>0.69202109482499996</v>
      </c>
      <c r="I184">
        <f>IF('Pr_4.5'!I184&gt;0,'Pr_4.5'!I184,0)</f>
        <v>0</v>
      </c>
      <c r="J184">
        <f>IF('Pr_4.5'!J184&gt;0,'Pr_4.5'!J184,0)</f>
        <v>0.60004517444299998</v>
      </c>
      <c r="K184">
        <f>IF('Pr_4.5'!K184&gt;0,'Pr_4.5'!K184,0)</f>
        <v>0.77579796888700003</v>
      </c>
      <c r="L184">
        <f>IF('Pr_4.5'!L184&gt;0,'Pr_4.5'!L184,0)</f>
        <v>0.51386114074</v>
      </c>
      <c r="M184">
        <f>IF('Pr_4.5'!M184&gt;0,'Pr_4.5'!M184,0)</f>
        <v>0</v>
      </c>
      <c r="N184">
        <f>IF('Pr_4.5'!N184&gt;0,'Pr_4.5'!N184,0)</f>
        <v>0.25520457954499998</v>
      </c>
      <c r="O184">
        <f>IF('Pr_4.5'!O184&gt;0,'Pr_4.5'!O184,0)</f>
        <v>0</v>
      </c>
      <c r="P184">
        <f>IF('Pr_4.5'!P184&gt;0,'Pr_4.5'!P184,0)</f>
        <v>0.95227906794999995</v>
      </c>
      <c r="Q184">
        <f>IF('Pr_4.5'!Q184&gt;0,'Pr_4.5'!Q184,0)</f>
        <v>1.1546174596400001</v>
      </c>
      <c r="R184">
        <f>IF('Pr_4.5'!R184&gt;0,'Pr_4.5'!R184,0)</f>
        <v>0</v>
      </c>
      <c r="S184">
        <f>IF('Pr_4.5'!S184&gt;0,'Pr_4.5'!S184,0)</f>
        <v>0.30741604173199999</v>
      </c>
      <c r="T184">
        <f>IF('Pr_4.5'!T184&gt;0,'Pr_4.5'!T184,0)</f>
        <v>0.92813032525399997</v>
      </c>
      <c r="U184">
        <f>IF('Pr_4.5'!U184&gt;0,'Pr_4.5'!U184,0)</f>
        <v>0</v>
      </c>
      <c r="V184">
        <f>IF('Pr_4.5'!V184&gt;0,'Pr_4.5'!V184,0)</f>
        <v>3.2869659606699998E-2</v>
      </c>
      <c r="W184">
        <f>IF('Pr_4.5'!W184&gt;0,'Pr_4.5'!W184,0)</f>
        <v>0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f>IF('Pr_4.5'!AI184&gt;0,'Pr_4.5'!AI184,0)</f>
        <v>0.54565386919600001</v>
      </c>
      <c r="AJ184">
        <f>IF('Pr_4.5'!AJ184&gt;0,'Pr_4.5'!AJ184,0)</f>
        <v>4.2217475928099997E-2</v>
      </c>
      <c r="AK184">
        <f>IF('Pr_4.5'!AK184&gt;0,'Pr_4.5'!AK184,0)</f>
        <v>0.38097269862100003</v>
      </c>
      <c r="AL184">
        <f>IF('Pr_4.5'!AL184&gt;0,'Pr_4.5'!AL184,0)</f>
        <v>0</v>
      </c>
      <c r="AM184">
        <f>IF('Pr_4.5'!AM184&gt;0,'Pr_4.5'!AM184,0)</f>
        <v>0.72068268154000004</v>
      </c>
      <c r="AN184">
        <f>IF('Pr_4.5'!AN184&gt;0,'Pr_4.5'!AN184,0)</f>
        <v>0</v>
      </c>
      <c r="AO184">
        <f>IF('Pr_4.5'!AO184&gt;0,'Pr_4.5'!AO184,0)</f>
        <v>0.73135484666799999</v>
      </c>
      <c r="AP184">
        <f>IF('Pr_4.5'!AP184&gt;0,'Pr_4.5'!AP184,0)</f>
        <v>0.77618603898799998</v>
      </c>
      <c r="AQ184">
        <f>IF('Pr_4.5'!AQ184&gt;0,'Pr_4.5'!AQ184,0)</f>
        <v>0.46811372158300002</v>
      </c>
      <c r="AR184">
        <f>IF('Pr_4.5'!AR184&gt;0,'Pr_4.5'!AR184,0)</f>
        <v>0</v>
      </c>
      <c r="AS184">
        <f>IF('Pr_4.5'!AS184&gt;0,'Pr_4.5'!AS184,0)</f>
        <v>0.24647499502699999</v>
      </c>
      <c r="AT184">
        <f>IF('Pr_4.5'!AT184&gt;0,'Pr_4.5'!AT184,0)</f>
        <v>0</v>
      </c>
      <c r="AU184">
        <f>IF('Pr_4.5'!AU184&gt;0,'Pr_4.5'!AU184,0)</f>
        <v>0.90560625774900005</v>
      </c>
      <c r="AV184">
        <f>IF('Pr_4.5'!AV184&gt;0,'Pr_4.5'!AV184,0)</f>
        <v>1.1805448998600001</v>
      </c>
      <c r="AW184">
        <f>IF('Pr_4.5'!AW184&gt;0,'Pr_4.5'!AW184,0)</f>
        <v>0</v>
      </c>
      <c r="AX184">
        <f>IF('Pr_4.5'!AX184&gt;0,'Pr_4.5'!AX184,0)</f>
        <v>0.30823685695500003</v>
      </c>
      <c r="AY184">
        <f>IF('Pr_4.5'!AY184&gt;0,'Pr_4.5'!AY184,0)</f>
        <v>0.85098863360800003</v>
      </c>
      <c r="AZ184">
        <f>IF('Pr_4.5'!AZ184&gt;0,'Pr_4.5'!AZ184,0)</f>
        <v>0</v>
      </c>
      <c r="BA184">
        <f>IF('Pr_4.5'!BA184&gt;0,'Pr_4.5'!BA184,0)</f>
        <v>0</v>
      </c>
      <c r="BB184">
        <f>IF('Pr_4.5'!BB184&gt;0,'Pr_4.5'!BB184,0)</f>
        <v>0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f>IF('Pr_4.5'!D185&gt;0,'Pr_4.5'!D185,0)</f>
        <v>0.49396784303300001</v>
      </c>
      <c r="E185">
        <f>IF('Pr_4.5'!E185&gt;0,'Pr_4.5'!E185,0)</f>
        <v>0.12786850861900001</v>
      </c>
      <c r="F185">
        <f>IF('Pr_4.5'!F185&gt;0,'Pr_4.5'!F185,0)</f>
        <v>0.41394140184200001</v>
      </c>
      <c r="G185">
        <f>IF('Pr_4.5'!G185&gt;0,'Pr_4.5'!G185,0)</f>
        <v>0</v>
      </c>
      <c r="H185">
        <f>IF('Pr_4.5'!H185&gt;0,'Pr_4.5'!H185,0)</f>
        <v>0.33145375569399999</v>
      </c>
      <c r="I185">
        <f>IF('Pr_4.5'!I185&gt;0,'Pr_4.5'!I185,0)</f>
        <v>1.20458396125E-2</v>
      </c>
      <c r="J185">
        <f>IF('Pr_4.5'!J185&gt;0,'Pr_4.5'!J185,0)</f>
        <v>0.65885548554700002</v>
      </c>
      <c r="K185">
        <f>IF('Pr_4.5'!K185&gt;0,'Pr_4.5'!K185,0)</f>
        <v>0.76320373879000003</v>
      </c>
      <c r="L185">
        <f>IF('Pr_4.5'!L185&gt;0,'Pr_4.5'!L185,0)</f>
        <v>0.42496696717299998</v>
      </c>
      <c r="M185">
        <f>IF('Pr_4.5'!M185&gt;0,'Pr_4.5'!M185,0)</f>
        <v>0</v>
      </c>
      <c r="N185">
        <f>IF('Pr_4.5'!N185&gt;0,'Pr_4.5'!N185,0)</f>
        <v>0.18881618320099999</v>
      </c>
      <c r="O185">
        <f>IF('Pr_4.5'!O185&gt;0,'Pr_4.5'!O185,0)</f>
        <v>0</v>
      </c>
      <c r="P185">
        <f>IF('Pr_4.5'!P185&gt;0,'Pr_4.5'!P185,0)</f>
        <v>0.91493806503099995</v>
      </c>
      <c r="Q185">
        <f>IF('Pr_4.5'!Q185&gt;0,'Pr_4.5'!Q185,0)</f>
        <v>1.1364332080899999</v>
      </c>
      <c r="R185">
        <f>IF('Pr_4.5'!R185&gt;0,'Pr_4.5'!R185,0)</f>
        <v>0</v>
      </c>
      <c r="S185">
        <f>IF('Pr_4.5'!S185&gt;0,'Pr_4.5'!S185,0)</f>
        <v>0.24206771616</v>
      </c>
      <c r="T185">
        <f>IF('Pr_4.5'!T185&gt;0,'Pr_4.5'!T185,0)</f>
        <v>0.79685372463199999</v>
      </c>
      <c r="U185">
        <f>IF('Pr_4.5'!U185&gt;0,'Pr_4.5'!U185,0)</f>
        <v>0</v>
      </c>
      <c r="V185">
        <f>IF('Pr_4.5'!V185&gt;0,'Pr_4.5'!V185,0)</f>
        <v>0</v>
      </c>
      <c r="W185">
        <f>IF('Pr_4.5'!W185&gt;0,'Pr_4.5'!W185,0)</f>
        <v>0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f>IF('Pr_4.5'!AI185&gt;0,'Pr_4.5'!AI185,0)</f>
        <v>0.46131361335100002</v>
      </c>
      <c r="AJ185">
        <f>IF('Pr_4.5'!AJ185&gt;0,'Pr_4.5'!AJ185,0)</f>
        <v>0.15890565554800001</v>
      </c>
      <c r="AK185">
        <f>IF('Pr_4.5'!AK185&gt;0,'Pr_4.5'!AK185,0)</f>
        <v>0.397086275273</v>
      </c>
      <c r="AL185">
        <f>IF('Pr_4.5'!AL185&gt;0,'Pr_4.5'!AL185,0)</f>
        <v>0</v>
      </c>
      <c r="AM185">
        <f>IF('Pr_4.5'!AM185&gt;0,'Pr_4.5'!AM185,0)</f>
        <v>0.39185070871</v>
      </c>
      <c r="AN185">
        <f>IF('Pr_4.5'!AN185&gt;0,'Pr_4.5'!AN185,0)</f>
        <v>0</v>
      </c>
      <c r="AO185">
        <f>IF('Pr_4.5'!AO185&gt;0,'Pr_4.5'!AO185,0)</f>
        <v>1.1266237406199999</v>
      </c>
      <c r="AP185">
        <f>IF('Pr_4.5'!AP185&gt;0,'Pr_4.5'!AP185,0)</f>
        <v>0.80457407549799997</v>
      </c>
      <c r="AQ185">
        <f>IF('Pr_4.5'!AQ185&gt;0,'Pr_4.5'!AQ185,0)</f>
        <v>0.48905488667500002</v>
      </c>
      <c r="AR185">
        <f>IF('Pr_4.5'!AR185&gt;0,'Pr_4.5'!AR185,0)</f>
        <v>0</v>
      </c>
      <c r="AS185">
        <f>IF('Pr_4.5'!AS185&gt;0,'Pr_4.5'!AS185,0)</f>
        <v>0.33647968456299998</v>
      </c>
      <c r="AT185">
        <f>IF('Pr_4.5'!AT185&gt;0,'Pr_4.5'!AT185,0)</f>
        <v>0</v>
      </c>
      <c r="AU185">
        <f>IF('Pr_4.5'!AU185&gt;0,'Pr_4.5'!AU185,0)</f>
        <v>0.90660764366699997</v>
      </c>
      <c r="AV185">
        <f>IF('Pr_4.5'!AV185&gt;0,'Pr_4.5'!AV185,0)</f>
        <v>1.1572674114699999</v>
      </c>
      <c r="AW185">
        <f>IF('Pr_4.5'!AW185&gt;0,'Pr_4.5'!AW185,0)</f>
        <v>0</v>
      </c>
      <c r="AX185">
        <f>IF('Pr_4.5'!AX185&gt;0,'Pr_4.5'!AX185,0)</f>
        <v>0.33482817776399998</v>
      </c>
      <c r="AY185">
        <f>IF('Pr_4.5'!AY185&gt;0,'Pr_4.5'!AY185,0)</f>
        <v>0.89719400546200001</v>
      </c>
      <c r="AZ185">
        <f>IF('Pr_4.5'!AZ185&gt;0,'Pr_4.5'!AZ185,0)</f>
        <v>0</v>
      </c>
      <c r="BA185">
        <f>IF('Pr_4.5'!BA185&gt;0,'Pr_4.5'!BA185,0)</f>
        <v>5.5582668977799997E-3</v>
      </c>
      <c r="BB185">
        <f>IF('Pr_4.5'!BB185&gt;0,'Pr_4.5'!BB185,0)</f>
        <v>0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f>IF('Pr_4.5'!D186&gt;0,'Pr_4.5'!D186,0)</f>
        <v>0.38083006043500001</v>
      </c>
      <c r="E186">
        <f>IF('Pr_4.5'!E186&gt;0,'Pr_4.5'!E186,0)</f>
        <v>0.103549605628</v>
      </c>
      <c r="F186">
        <f>IF('Pr_4.5'!F186&gt;0,'Pr_4.5'!F186,0)</f>
        <v>0.40678686165299999</v>
      </c>
      <c r="G186">
        <f>IF('Pr_4.5'!G186&gt;0,'Pr_4.5'!G186,0)</f>
        <v>0</v>
      </c>
      <c r="H186">
        <f>IF('Pr_4.5'!H186&gt;0,'Pr_4.5'!H186,0)</f>
        <v>0.22025065491900001</v>
      </c>
      <c r="I186">
        <f>IF('Pr_4.5'!I186&gt;0,'Pr_4.5'!I186,0)</f>
        <v>0</v>
      </c>
      <c r="J186">
        <f>IF('Pr_4.5'!J186&gt;0,'Pr_4.5'!J186,0)</f>
        <v>0.55748370924299995</v>
      </c>
      <c r="K186">
        <f>IF('Pr_4.5'!K186&gt;0,'Pr_4.5'!K186,0)</f>
        <v>0.759482780036</v>
      </c>
      <c r="L186">
        <f>IF('Pr_4.5'!L186&gt;0,'Pr_4.5'!L186,0)</f>
        <v>0.33422840080799998</v>
      </c>
      <c r="M186">
        <f>IF('Pr_4.5'!M186&gt;0,'Pr_4.5'!M186,0)</f>
        <v>0</v>
      </c>
      <c r="N186">
        <f>IF('Pr_4.5'!N186&gt;0,'Pr_4.5'!N186,0)</f>
        <v>0.26589872124300001</v>
      </c>
      <c r="O186">
        <f>IF('Pr_4.5'!O186&gt;0,'Pr_4.5'!O186,0)</f>
        <v>0</v>
      </c>
      <c r="P186">
        <f>IF('Pr_4.5'!P186&gt;0,'Pr_4.5'!P186,0)</f>
        <v>0.92772316794999998</v>
      </c>
      <c r="Q186">
        <f>IF('Pr_4.5'!Q186&gt;0,'Pr_4.5'!Q186,0)</f>
        <v>1.2162954941199999</v>
      </c>
      <c r="R186">
        <f>IF('Pr_4.5'!R186&gt;0,'Pr_4.5'!R186,0)</f>
        <v>0</v>
      </c>
      <c r="S186">
        <f>IF('Pr_4.5'!S186&gt;0,'Pr_4.5'!S186,0)</f>
        <v>0.22958971555400001</v>
      </c>
      <c r="T186">
        <f>IF('Pr_4.5'!T186&gt;0,'Pr_4.5'!T186,0)</f>
        <v>0.77638702829600004</v>
      </c>
      <c r="U186">
        <f>IF('Pr_4.5'!U186&gt;0,'Pr_4.5'!U186,0)</f>
        <v>0</v>
      </c>
      <c r="V186">
        <f>IF('Pr_4.5'!V186&gt;0,'Pr_4.5'!V186,0)</f>
        <v>9.1370614801700001E-2</v>
      </c>
      <c r="W186">
        <f>IF('Pr_4.5'!W186&gt;0,'Pr_4.5'!W186,0)</f>
        <v>0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f>IF('Pr_4.5'!AI186&gt;0,'Pr_4.5'!AI186,0)</f>
        <v>0.38490403430600001</v>
      </c>
      <c r="AJ186">
        <f>IF('Pr_4.5'!AJ186&gt;0,'Pr_4.5'!AJ186,0)</f>
        <v>7.0459239350499997E-2</v>
      </c>
      <c r="AK186">
        <f>IF('Pr_4.5'!AK186&gt;0,'Pr_4.5'!AK186,0)</f>
        <v>0.42209082053300001</v>
      </c>
      <c r="AL186">
        <f>IF('Pr_4.5'!AL186&gt;0,'Pr_4.5'!AL186,0)</f>
        <v>0</v>
      </c>
      <c r="AM186">
        <f>IF('Pr_4.5'!AM186&gt;0,'Pr_4.5'!AM186,0)</f>
        <v>0.43428364482300003</v>
      </c>
      <c r="AN186">
        <f>IF('Pr_4.5'!AN186&gt;0,'Pr_4.5'!AN186,0)</f>
        <v>0</v>
      </c>
      <c r="AO186">
        <f>IF('Pr_4.5'!AO186&gt;0,'Pr_4.5'!AO186,0)</f>
        <v>0.63061625871000004</v>
      </c>
      <c r="AP186">
        <f>IF('Pr_4.5'!AP186&gt;0,'Pr_4.5'!AP186,0)</f>
        <v>0.78939602452400004</v>
      </c>
      <c r="AQ186">
        <f>IF('Pr_4.5'!AQ186&gt;0,'Pr_4.5'!AQ186,0)</f>
        <v>0.47366328025799997</v>
      </c>
      <c r="AR186">
        <f>IF('Pr_4.5'!AR186&gt;0,'Pr_4.5'!AR186,0)</f>
        <v>0</v>
      </c>
      <c r="AS186">
        <f>IF('Pr_4.5'!AS186&gt;0,'Pr_4.5'!AS186,0)</f>
        <v>0.28290152637999999</v>
      </c>
      <c r="AT186">
        <f>IF('Pr_4.5'!AT186&gt;0,'Pr_4.5'!AT186,0)</f>
        <v>0</v>
      </c>
      <c r="AU186">
        <f>IF('Pr_4.5'!AU186&gt;0,'Pr_4.5'!AU186,0)</f>
        <v>0.94417228825800004</v>
      </c>
      <c r="AV186">
        <f>IF('Pr_4.5'!AV186&gt;0,'Pr_4.5'!AV186,0)</f>
        <v>1.1931441501</v>
      </c>
      <c r="AW186">
        <f>IF('Pr_4.5'!AW186&gt;0,'Pr_4.5'!AW186,0)</f>
        <v>0</v>
      </c>
      <c r="AX186">
        <f>IF('Pr_4.5'!AX186&gt;0,'Pr_4.5'!AX186,0)</f>
        <v>0.29158572878700001</v>
      </c>
      <c r="AY186">
        <f>IF('Pr_4.5'!AY186&gt;0,'Pr_4.5'!AY186,0)</f>
        <v>0.85402476160700003</v>
      </c>
      <c r="AZ186">
        <f>IF('Pr_4.5'!AZ186&gt;0,'Pr_4.5'!AZ186,0)</f>
        <v>0</v>
      </c>
      <c r="BA186">
        <f>IF('Pr_4.5'!BA186&gt;0,'Pr_4.5'!BA186,0)</f>
        <v>0.245502265468</v>
      </c>
      <c r="BB186">
        <f>IF('Pr_4.5'!BB186&gt;0,'Pr_4.5'!BB186,0)</f>
        <v>0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f>IF('Pr_4.5'!D187&gt;0,'Pr_4.5'!D187,0)</f>
        <v>0.437851085498</v>
      </c>
      <c r="E187">
        <f>IF('Pr_4.5'!E187&gt;0,'Pr_4.5'!E187,0)</f>
        <v>0.20890952088</v>
      </c>
      <c r="F187">
        <f>IF('Pr_4.5'!F187&gt;0,'Pr_4.5'!F187,0)</f>
        <v>0.41078323983699999</v>
      </c>
      <c r="G187">
        <f>IF('Pr_4.5'!G187&gt;0,'Pr_4.5'!G187,0)</f>
        <v>0</v>
      </c>
      <c r="H187">
        <f>IF('Pr_4.5'!H187&gt;0,'Pr_4.5'!H187,0)</f>
        <v>0.43584518821700002</v>
      </c>
      <c r="I187">
        <f>IF('Pr_4.5'!I187&gt;0,'Pr_4.5'!I187,0)</f>
        <v>0</v>
      </c>
      <c r="J187">
        <f>IF('Pr_4.5'!J187&gt;0,'Pr_4.5'!J187,0)</f>
        <v>0.54631175746000005</v>
      </c>
      <c r="K187">
        <f>IF('Pr_4.5'!K187&gt;0,'Pr_4.5'!K187,0)</f>
        <v>0.80069782592200001</v>
      </c>
      <c r="L187">
        <f>IF('Pr_4.5'!L187&gt;0,'Pr_4.5'!L187,0)</f>
        <v>0.35277721731599998</v>
      </c>
      <c r="M187">
        <f>IF('Pr_4.5'!M187&gt;0,'Pr_4.5'!M187,0)</f>
        <v>0</v>
      </c>
      <c r="N187">
        <f>IF('Pr_4.5'!N187&gt;0,'Pr_4.5'!N187,0)</f>
        <v>0.198318462966</v>
      </c>
      <c r="O187">
        <f>IF('Pr_4.5'!O187&gt;0,'Pr_4.5'!O187,0)</f>
        <v>0</v>
      </c>
      <c r="P187">
        <f>IF('Pr_4.5'!P187&gt;0,'Pr_4.5'!P187,0)</f>
        <v>0.93263897375100002</v>
      </c>
      <c r="Q187">
        <f>IF('Pr_4.5'!Q187&gt;0,'Pr_4.5'!Q187,0)</f>
        <v>1.1249344079300001</v>
      </c>
      <c r="R187">
        <f>IF('Pr_4.5'!R187&gt;0,'Pr_4.5'!R187,0)</f>
        <v>0</v>
      </c>
      <c r="S187">
        <f>IF('Pr_4.5'!S187&gt;0,'Pr_4.5'!S187,0)</f>
        <v>0.33646828003899998</v>
      </c>
      <c r="T187">
        <f>IF('Pr_4.5'!T187&gt;0,'Pr_4.5'!T187,0)</f>
        <v>0.79224143838100003</v>
      </c>
      <c r="U187">
        <f>IF('Pr_4.5'!U187&gt;0,'Pr_4.5'!U187,0)</f>
        <v>0</v>
      </c>
      <c r="V187">
        <f>IF('Pr_4.5'!V187&gt;0,'Pr_4.5'!V187,0)</f>
        <v>0.116526012836</v>
      </c>
      <c r="W187">
        <f>IF('Pr_4.5'!W187&gt;0,'Pr_4.5'!W187,0)</f>
        <v>0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f>IF('Pr_4.5'!AI187&gt;0,'Pr_4.5'!AI187,0)</f>
        <v>0.36683008529</v>
      </c>
      <c r="AJ187">
        <f>IF('Pr_4.5'!AJ187&gt;0,'Pr_4.5'!AJ187,0)</f>
        <v>0.191938328657</v>
      </c>
      <c r="AK187">
        <f>IF('Pr_4.5'!AK187&gt;0,'Pr_4.5'!AK187,0)</f>
        <v>0.42438547217700001</v>
      </c>
      <c r="AL187">
        <f>IF('Pr_4.5'!AL187&gt;0,'Pr_4.5'!AL187,0)</f>
        <v>0</v>
      </c>
      <c r="AM187">
        <f>IF('Pr_4.5'!AM187&gt;0,'Pr_4.5'!AM187,0)</f>
        <v>0.47198609992899998</v>
      </c>
      <c r="AN187">
        <f>IF('Pr_4.5'!AN187&gt;0,'Pr_4.5'!AN187,0)</f>
        <v>0</v>
      </c>
      <c r="AO187">
        <f>IF('Pr_4.5'!AO187&gt;0,'Pr_4.5'!AO187,0)</f>
        <v>0.56655908692099999</v>
      </c>
      <c r="AP187">
        <f>IF('Pr_4.5'!AP187&gt;0,'Pr_4.5'!AP187,0)</f>
        <v>0.85277899951000002</v>
      </c>
      <c r="AQ187">
        <f>IF('Pr_4.5'!AQ187&gt;0,'Pr_4.5'!AQ187,0)</f>
        <v>0.32331129053500002</v>
      </c>
      <c r="AR187">
        <f>IF('Pr_4.5'!AR187&gt;0,'Pr_4.5'!AR187,0)</f>
        <v>0</v>
      </c>
      <c r="AS187">
        <f>IF('Pr_4.5'!AS187&gt;0,'Pr_4.5'!AS187,0)</f>
        <v>0.219294932704</v>
      </c>
      <c r="AT187">
        <f>IF('Pr_4.5'!AT187&gt;0,'Pr_4.5'!AT187,0)</f>
        <v>0</v>
      </c>
      <c r="AU187">
        <f>IF('Pr_4.5'!AU187&gt;0,'Pr_4.5'!AU187,0)</f>
        <v>0.98922547306800002</v>
      </c>
      <c r="AV187">
        <f>IF('Pr_4.5'!AV187&gt;0,'Pr_4.5'!AV187,0)</f>
        <v>1.1297090164700001</v>
      </c>
      <c r="AW187">
        <f>IF('Pr_4.5'!AW187&gt;0,'Pr_4.5'!AW187,0)</f>
        <v>0</v>
      </c>
      <c r="AX187">
        <f>IF('Pr_4.5'!AX187&gt;0,'Pr_4.5'!AX187,0)</f>
        <v>0.27391823530699999</v>
      </c>
      <c r="AY187">
        <f>IF('Pr_4.5'!AY187&gt;0,'Pr_4.5'!AY187,0)</f>
        <v>0.79697849843900004</v>
      </c>
      <c r="AZ187">
        <f>IF('Pr_4.5'!AZ187&gt;0,'Pr_4.5'!AZ187,0)</f>
        <v>0</v>
      </c>
      <c r="BA187">
        <f>IF('Pr_4.5'!BA187&gt;0,'Pr_4.5'!BA187,0)</f>
        <v>0.214977581769</v>
      </c>
      <c r="BB187">
        <f>IF('Pr_4.5'!BB187&gt;0,'Pr_4.5'!BB187,0)</f>
        <v>0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f>IF('Pr_4.5'!D188&gt;0,'Pr_4.5'!D188,0)</f>
        <v>0.457711581875</v>
      </c>
      <c r="E188">
        <f>IF('Pr_4.5'!E188&gt;0,'Pr_4.5'!E188,0)</f>
        <v>0.12019719465299999</v>
      </c>
      <c r="F188">
        <f>IF('Pr_4.5'!F188&gt;0,'Pr_4.5'!F188,0)</f>
        <v>0.39942726610000001</v>
      </c>
      <c r="G188">
        <f>IF('Pr_4.5'!G188&gt;0,'Pr_4.5'!G188,0)</f>
        <v>0</v>
      </c>
      <c r="H188">
        <f>IF('Pr_4.5'!H188&gt;0,'Pr_4.5'!H188,0)</f>
        <v>0.52593069193399999</v>
      </c>
      <c r="I188">
        <f>IF('Pr_4.5'!I188&gt;0,'Pr_4.5'!I188,0)</f>
        <v>0</v>
      </c>
      <c r="J188">
        <f>IF('Pr_4.5'!J188&gt;0,'Pr_4.5'!J188,0)</f>
        <v>0.55671565327899997</v>
      </c>
      <c r="K188">
        <f>IF('Pr_4.5'!K188&gt;0,'Pr_4.5'!K188,0)</f>
        <v>0.88214970825100003</v>
      </c>
      <c r="L188">
        <f>IF('Pr_4.5'!L188&gt;0,'Pr_4.5'!L188,0)</f>
        <v>0.306300957559</v>
      </c>
      <c r="M188">
        <f>IF('Pr_4.5'!M188&gt;0,'Pr_4.5'!M188,0)</f>
        <v>0</v>
      </c>
      <c r="N188">
        <f>IF('Pr_4.5'!N188&gt;0,'Pr_4.5'!N188,0)</f>
        <v>0.33079026470200001</v>
      </c>
      <c r="O188">
        <f>IF('Pr_4.5'!O188&gt;0,'Pr_4.5'!O188,0)</f>
        <v>0</v>
      </c>
      <c r="P188">
        <f>IF('Pr_4.5'!P188&gt;0,'Pr_4.5'!P188,0)</f>
        <v>0.91968498332699999</v>
      </c>
      <c r="Q188">
        <f>IF('Pr_4.5'!Q188&gt;0,'Pr_4.5'!Q188,0)</f>
        <v>1.1041107131500001</v>
      </c>
      <c r="R188">
        <f>IF('Pr_4.5'!R188&gt;0,'Pr_4.5'!R188,0)</f>
        <v>0</v>
      </c>
      <c r="S188">
        <f>IF('Pr_4.5'!S188&gt;0,'Pr_4.5'!S188,0)</f>
        <v>0.32324198302700002</v>
      </c>
      <c r="T188">
        <f>IF('Pr_4.5'!T188&gt;0,'Pr_4.5'!T188,0)</f>
        <v>0.80974574594199999</v>
      </c>
      <c r="U188">
        <f>IF('Pr_4.5'!U188&gt;0,'Pr_4.5'!U188,0)</f>
        <v>0</v>
      </c>
      <c r="V188">
        <f>IF('Pr_4.5'!V188&gt;0,'Pr_4.5'!V188,0)</f>
        <v>0</v>
      </c>
      <c r="W188">
        <f>IF('Pr_4.5'!W188&gt;0,'Pr_4.5'!W188,0)</f>
        <v>0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f>IF('Pr_4.5'!AI188&gt;0,'Pr_4.5'!AI188,0)</f>
        <v>0.42161943326000001</v>
      </c>
      <c r="AJ188">
        <f>IF('Pr_4.5'!AJ188&gt;0,'Pr_4.5'!AJ188,0)</f>
        <v>0.12934044840700001</v>
      </c>
      <c r="AK188">
        <f>IF('Pr_4.5'!AK188&gt;0,'Pr_4.5'!AK188,0)</f>
        <v>0.436833030309</v>
      </c>
      <c r="AL188">
        <f>IF('Pr_4.5'!AL188&gt;0,'Pr_4.5'!AL188,0)</f>
        <v>0</v>
      </c>
      <c r="AM188">
        <f>IF('Pr_4.5'!AM188&gt;0,'Pr_4.5'!AM188,0)</f>
        <v>0.46845216671099998</v>
      </c>
      <c r="AN188">
        <f>IF('Pr_4.5'!AN188&gt;0,'Pr_4.5'!AN188,0)</f>
        <v>0.17529664230600001</v>
      </c>
      <c r="AO188">
        <f>IF('Pr_4.5'!AO188&gt;0,'Pr_4.5'!AO188,0)</f>
        <v>0.61560029454999998</v>
      </c>
      <c r="AP188">
        <f>IF('Pr_4.5'!AP188&gt;0,'Pr_4.5'!AP188,0)</f>
        <v>0.93991765149299999</v>
      </c>
      <c r="AQ188">
        <f>IF('Pr_4.5'!AQ188&gt;0,'Pr_4.5'!AQ188,0)</f>
        <v>0.386165154181</v>
      </c>
      <c r="AR188">
        <f>IF('Pr_4.5'!AR188&gt;0,'Pr_4.5'!AR188,0)</f>
        <v>0</v>
      </c>
      <c r="AS188">
        <f>IF('Pr_4.5'!AS188&gt;0,'Pr_4.5'!AS188,0)</f>
        <v>0.25272415982300001</v>
      </c>
      <c r="AT188">
        <f>IF('Pr_4.5'!AT188&gt;0,'Pr_4.5'!AT188,0)</f>
        <v>0</v>
      </c>
      <c r="AU188">
        <f>IF('Pr_4.5'!AU188&gt;0,'Pr_4.5'!AU188,0)</f>
        <v>1.1601299653499999</v>
      </c>
      <c r="AV188">
        <f>IF('Pr_4.5'!AV188&gt;0,'Pr_4.5'!AV188,0)</f>
        <v>1.1615712276900001</v>
      </c>
      <c r="AW188">
        <f>IF('Pr_4.5'!AW188&gt;0,'Pr_4.5'!AW188,0)</f>
        <v>0</v>
      </c>
      <c r="AX188">
        <f>IF('Pr_4.5'!AX188&gt;0,'Pr_4.5'!AX188,0)</f>
        <v>0.256762643038</v>
      </c>
      <c r="AY188">
        <f>IF('Pr_4.5'!AY188&gt;0,'Pr_4.5'!AY188,0)</f>
        <v>0.96431289257099995</v>
      </c>
      <c r="AZ188">
        <f>IF('Pr_4.5'!AZ188&gt;0,'Pr_4.5'!AZ188,0)</f>
        <v>0</v>
      </c>
      <c r="BA188">
        <f>IF('Pr_4.5'!BA188&gt;0,'Pr_4.5'!BA188,0)</f>
        <v>0</v>
      </c>
      <c r="BB188">
        <f>IF('Pr_4.5'!BB188&gt;0,'Pr_4.5'!BB188,0)</f>
        <v>0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f>IF('Pr_4.5'!D189&gt;0,'Pr_4.5'!D189,0)</f>
        <v>0.48550960615099997</v>
      </c>
      <c r="E189">
        <f>IF('Pr_4.5'!E189&gt;0,'Pr_4.5'!E189,0)</f>
        <v>0.106346626665</v>
      </c>
      <c r="F189">
        <f>IF('Pr_4.5'!F189&gt;0,'Pr_4.5'!F189,0)</f>
        <v>0.40946321273300001</v>
      </c>
      <c r="G189">
        <f>IF('Pr_4.5'!G189&gt;0,'Pr_4.5'!G189,0)</f>
        <v>0</v>
      </c>
      <c r="H189">
        <f>IF('Pr_4.5'!H189&gt;0,'Pr_4.5'!H189,0)</f>
        <v>0.42346022687200002</v>
      </c>
      <c r="I189">
        <f>IF('Pr_4.5'!I189&gt;0,'Pr_4.5'!I189,0)</f>
        <v>0</v>
      </c>
      <c r="J189">
        <f>IF('Pr_4.5'!J189&gt;0,'Pr_4.5'!J189,0)</f>
        <v>0.58040019679300003</v>
      </c>
      <c r="K189">
        <f>IF('Pr_4.5'!K189&gt;0,'Pr_4.5'!K189,0)</f>
        <v>0.81574626196599997</v>
      </c>
      <c r="L189">
        <f>IF('Pr_4.5'!L189&gt;0,'Pr_4.5'!L189,0)</f>
        <v>0.39740893328999999</v>
      </c>
      <c r="M189">
        <f>IF('Pr_4.5'!M189&gt;0,'Pr_4.5'!M189,0)</f>
        <v>0</v>
      </c>
      <c r="N189">
        <f>IF('Pr_4.5'!N189&gt;0,'Pr_4.5'!N189,0)</f>
        <v>0.190103163981</v>
      </c>
      <c r="O189">
        <f>IF('Pr_4.5'!O189&gt;0,'Pr_4.5'!O189,0)</f>
        <v>0</v>
      </c>
      <c r="P189">
        <f>IF('Pr_4.5'!P189&gt;0,'Pr_4.5'!P189,0)</f>
        <v>0.91531069811999999</v>
      </c>
      <c r="Q189">
        <f>IF('Pr_4.5'!Q189&gt;0,'Pr_4.5'!Q189,0)</f>
        <v>1.11772837276</v>
      </c>
      <c r="R189">
        <f>IF('Pr_4.5'!R189&gt;0,'Pr_4.5'!R189,0)</f>
        <v>0</v>
      </c>
      <c r="S189">
        <f>IF('Pr_4.5'!S189&gt;0,'Pr_4.5'!S189,0)</f>
        <v>0.23270600702999999</v>
      </c>
      <c r="T189">
        <f>IF('Pr_4.5'!T189&gt;0,'Pr_4.5'!T189,0)</f>
        <v>0.86379298335400001</v>
      </c>
      <c r="U189">
        <f>IF('Pr_4.5'!U189&gt;0,'Pr_4.5'!U189,0)</f>
        <v>0</v>
      </c>
      <c r="V189">
        <f>IF('Pr_4.5'!V189&gt;0,'Pr_4.5'!V189,0)</f>
        <v>0</v>
      </c>
      <c r="W189">
        <f>IF('Pr_4.5'!W189&gt;0,'Pr_4.5'!W189,0)</f>
        <v>0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f>IF('Pr_4.5'!AI189&gt;0,'Pr_4.5'!AI189,0)</f>
        <v>0.47215061688999999</v>
      </c>
      <c r="AJ189">
        <f>IF('Pr_4.5'!AJ189&gt;0,'Pr_4.5'!AJ189,0)</f>
        <v>0.21383357350000001</v>
      </c>
      <c r="AK189">
        <f>IF('Pr_4.5'!AK189&gt;0,'Pr_4.5'!AK189,0)</f>
        <v>0.423510221746</v>
      </c>
      <c r="AL189">
        <f>IF('Pr_4.5'!AL189&gt;0,'Pr_4.5'!AL189,0)</f>
        <v>0</v>
      </c>
      <c r="AM189">
        <f>IF('Pr_4.5'!AM189&gt;0,'Pr_4.5'!AM189,0)</f>
        <v>0.452746085134</v>
      </c>
      <c r="AN189">
        <f>IF('Pr_4.5'!AN189&gt;0,'Pr_4.5'!AN189,0)</f>
        <v>0.34963192488700001</v>
      </c>
      <c r="AO189">
        <f>IF('Pr_4.5'!AO189&gt;0,'Pr_4.5'!AO189,0)</f>
        <v>0.68018770213900004</v>
      </c>
      <c r="AP189">
        <f>IF('Pr_4.5'!AP189&gt;0,'Pr_4.5'!AP189,0)</f>
        <v>0.85232376695599998</v>
      </c>
      <c r="AQ189">
        <f>IF('Pr_4.5'!AQ189&gt;0,'Pr_4.5'!AQ189,0)</f>
        <v>0.45410200665200001</v>
      </c>
      <c r="AR189">
        <f>IF('Pr_4.5'!AR189&gt;0,'Pr_4.5'!AR189,0)</f>
        <v>0</v>
      </c>
      <c r="AS189">
        <f>IF('Pr_4.5'!AS189&gt;0,'Pr_4.5'!AS189,0)</f>
        <v>0.172799970346</v>
      </c>
      <c r="AT189">
        <f>IF('Pr_4.5'!AT189&gt;0,'Pr_4.5'!AT189,0)</f>
        <v>0</v>
      </c>
      <c r="AU189">
        <f>IF('Pr_4.5'!AU189&gt;0,'Pr_4.5'!AU189,0)</f>
        <v>0.94802186421000001</v>
      </c>
      <c r="AV189">
        <f>IF('Pr_4.5'!AV189&gt;0,'Pr_4.5'!AV189,0)</f>
        <v>1.22225813372</v>
      </c>
      <c r="AW189">
        <f>IF('Pr_4.5'!AW189&gt;0,'Pr_4.5'!AW189,0)</f>
        <v>0</v>
      </c>
      <c r="AX189">
        <f>IF('Pr_4.5'!AX189&gt;0,'Pr_4.5'!AX189,0)</f>
        <v>0.25388224914200003</v>
      </c>
      <c r="AY189">
        <f>IF('Pr_4.5'!AY189&gt;0,'Pr_4.5'!AY189,0)</f>
        <v>1.1112849598000001</v>
      </c>
      <c r="AZ189">
        <f>IF('Pr_4.5'!AZ189&gt;0,'Pr_4.5'!AZ189,0)</f>
        <v>0</v>
      </c>
      <c r="BA189">
        <f>IF('Pr_4.5'!BA189&gt;0,'Pr_4.5'!BA189,0)</f>
        <v>0</v>
      </c>
      <c r="BB189">
        <f>IF('Pr_4.5'!BB189&gt;0,'Pr_4.5'!BB189,0)</f>
        <v>0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f>IF('Pr_4.5'!D190&gt;0,'Pr_4.5'!D190,0)</f>
        <v>0.72468231852099996</v>
      </c>
      <c r="E190">
        <f>IF('Pr_4.5'!E190&gt;0,'Pr_4.5'!E190,0)</f>
        <v>0.190728737447</v>
      </c>
      <c r="F190">
        <f>IF('Pr_4.5'!F190&gt;0,'Pr_4.5'!F190,0)</f>
        <v>0.44832130248000002</v>
      </c>
      <c r="G190">
        <f>IF('Pr_4.5'!G190&gt;0,'Pr_4.5'!G190,0)</f>
        <v>0</v>
      </c>
      <c r="H190">
        <f>IF('Pr_4.5'!H190&gt;0,'Pr_4.5'!H190,0)</f>
        <v>0.482880260374</v>
      </c>
      <c r="I190">
        <f>IF('Pr_4.5'!I190&gt;0,'Pr_4.5'!I190,0)</f>
        <v>0</v>
      </c>
      <c r="J190">
        <f>IF('Pr_4.5'!J190&gt;0,'Pr_4.5'!J190,0)</f>
        <v>0.56524802347900005</v>
      </c>
      <c r="K190">
        <f>IF('Pr_4.5'!K190&gt;0,'Pr_4.5'!K190,0)</f>
        <v>0.814407599077</v>
      </c>
      <c r="L190">
        <f>IF('Pr_4.5'!L190&gt;0,'Pr_4.5'!L190,0)</f>
        <v>0.55837459003900003</v>
      </c>
      <c r="M190">
        <f>IF('Pr_4.5'!M190&gt;0,'Pr_4.5'!M190,0)</f>
        <v>0</v>
      </c>
      <c r="N190">
        <f>IF('Pr_4.5'!N190&gt;0,'Pr_4.5'!N190,0)</f>
        <v>0.189528240476</v>
      </c>
      <c r="O190">
        <f>IF('Pr_4.5'!O190&gt;0,'Pr_4.5'!O190,0)</f>
        <v>0</v>
      </c>
      <c r="P190">
        <f>IF('Pr_4.5'!P190&gt;0,'Pr_4.5'!P190,0)</f>
        <v>0.91406700432700005</v>
      </c>
      <c r="Q190">
        <f>IF('Pr_4.5'!Q190&gt;0,'Pr_4.5'!Q190,0)</f>
        <v>1.1291582057</v>
      </c>
      <c r="R190">
        <f>IF('Pr_4.5'!R190&gt;0,'Pr_4.5'!R190,0)</f>
        <v>0</v>
      </c>
      <c r="S190">
        <f>IF('Pr_4.5'!S190&gt;0,'Pr_4.5'!S190,0)</f>
        <v>0.307300518809</v>
      </c>
      <c r="T190">
        <f>IF('Pr_4.5'!T190&gt;0,'Pr_4.5'!T190,0)</f>
        <v>0.81188429975499998</v>
      </c>
      <c r="U190">
        <f>IF('Pr_4.5'!U190&gt;0,'Pr_4.5'!U190,0)</f>
        <v>0</v>
      </c>
      <c r="V190">
        <f>IF('Pr_4.5'!V190&gt;0,'Pr_4.5'!V190,0)</f>
        <v>0</v>
      </c>
      <c r="W190">
        <f>IF('Pr_4.5'!W190&gt;0,'Pr_4.5'!W190,0)</f>
        <v>0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f>IF('Pr_4.5'!AI190&gt;0,'Pr_4.5'!AI190,0)</f>
        <v>0.70882226619099997</v>
      </c>
      <c r="AJ190">
        <f>IF('Pr_4.5'!AJ190&gt;0,'Pr_4.5'!AJ190,0)</f>
        <v>0.23117770274300001</v>
      </c>
      <c r="AK190">
        <f>IF('Pr_4.5'!AK190&gt;0,'Pr_4.5'!AK190,0)</f>
        <v>0.42133051374199998</v>
      </c>
      <c r="AL190">
        <f>IF('Pr_4.5'!AL190&gt;0,'Pr_4.5'!AL190,0)</f>
        <v>0</v>
      </c>
      <c r="AM190">
        <f>IF('Pr_4.5'!AM190&gt;0,'Pr_4.5'!AM190,0)</f>
        <v>0.65696486588000003</v>
      </c>
      <c r="AN190">
        <f>IF('Pr_4.5'!AN190&gt;0,'Pr_4.5'!AN190,0)</f>
        <v>0</v>
      </c>
      <c r="AO190">
        <f>IF('Pr_4.5'!AO190&gt;0,'Pr_4.5'!AO190,0)</f>
        <v>0.75216684016699997</v>
      </c>
      <c r="AP190">
        <f>IF('Pr_4.5'!AP190&gt;0,'Pr_4.5'!AP190,0)</f>
        <v>0.82005097564200002</v>
      </c>
      <c r="AQ190">
        <f>IF('Pr_4.5'!AQ190&gt;0,'Pr_4.5'!AQ190,0)</f>
        <v>0.50898932630399996</v>
      </c>
      <c r="AR190">
        <f>IF('Pr_4.5'!AR190&gt;0,'Pr_4.5'!AR190,0)</f>
        <v>0</v>
      </c>
      <c r="AS190">
        <f>IF('Pr_4.5'!AS190&gt;0,'Pr_4.5'!AS190,0)</f>
        <v>0.30059009156900002</v>
      </c>
      <c r="AT190">
        <f>IF('Pr_4.5'!AT190&gt;0,'Pr_4.5'!AT190,0)</f>
        <v>0</v>
      </c>
      <c r="AU190">
        <f>IF('Pr_4.5'!AU190&gt;0,'Pr_4.5'!AU190,0)</f>
        <v>0.92150125884599998</v>
      </c>
      <c r="AV190">
        <f>IF('Pr_4.5'!AV190&gt;0,'Pr_4.5'!AV190,0)</f>
        <v>1.1594933223699999</v>
      </c>
      <c r="AW190">
        <f>IF('Pr_4.5'!AW190&gt;0,'Pr_4.5'!AW190,0)</f>
        <v>0</v>
      </c>
      <c r="AX190">
        <f>IF('Pr_4.5'!AX190&gt;0,'Pr_4.5'!AX190,0)</f>
        <v>0.31996988300899998</v>
      </c>
      <c r="AY190">
        <f>IF('Pr_4.5'!AY190&gt;0,'Pr_4.5'!AY190,0)</f>
        <v>0.95120938293900004</v>
      </c>
      <c r="AZ190">
        <f>IF('Pr_4.5'!AZ190&gt;0,'Pr_4.5'!AZ190,0)</f>
        <v>0</v>
      </c>
      <c r="BA190">
        <f>IF('Pr_4.5'!BA190&gt;0,'Pr_4.5'!BA190,0)</f>
        <v>8.8072552826199996E-2</v>
      </c>
      <c r="BB190">
        <f>IF('Pr_4.5'!BB190&gt;0,'Pr_4.5'!BB190,0)</f>
        <v>0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f>IF('Pr_4.5'!D191&gt;0,'Pr_4.5'!D191,0)</f>
        <v>0.53361218785099995</v>
      </c>
      <c r="E191">
        <f>IF('Pr_4.5'!E191&gt;0,'Pr_4.5'!E191,0)</f>
        <v>0.111457923522</v>
      </c>
      <c r="F191">
        <f>IF('Pr_4.5'!F191&gt;0,'Pr_4.5'!F191,0)</f>
        <v>0.42401663116900001</v>
      </c>
      <c r="G191">
        <f>IF('Pr_4.5'!G191&gt;0,'Pr_4.5'!G191,0)</f>
        <v>0</v>
      </c>
      <c r="H191">
        <f>IF('Pr_4.5'!H191&gt;0,'Pr_4.5'!H191,0)</f>
        <v>0.38241567941799998</v>
      </c>
      <c r="I191">
        <f>IF('Pr_4.5'!I191&gt;0,'Pr_4.5'!I191,0)</f>
        <v>0</v>
      </c>
      <c r="J191">
        <f>IF('Pr_4.5'!J191&gt;0,'Pr_4.5'!J191,0)</f>
        <v>0.55499622118799996</v>
      </c>
      <c r="K191">
        <f>IF('Pr_4.5'!K191&gt;0,'Pr_4.5'!K191,0)</f>
        <v>0.82490906106999995</v>
      </c>
      <c r="L191">
        <f>IF('Pr_4.5'!L191&gt;0,'Pr_4.5'!L191,0)</f>
        <v>0.623269838568</v>
      </c>
      <c r="M191">
        <f>IF('Pr_4.5'!M191&gt;0,'Pr_4.5'!M191,0)</f>
        <v>0</v>
      </c>
      <c r="N191">
        <f>IF('Pr_4.5'!N191&gt;0,'Pr_4.5'!N191,0)</f>
        <v>0.175161425082</v>
      </c>
      <c r="O191">
        <f>IF('Pr_4.5'!O191&gt;0,'Pr_4.5'!O191,0)</f>
        <v>0</v>
      </c>
      <c r="P191">
        <f>IF('Pr_4.5'!P191&gt;0,'Pr_4.5'!P191,0)</f>
        <v>0.940454352213</v>
      </c>
      <c r="Q191">
        <f>IF('Pr_4.5'!Q191&gt;0,'Pr_4.5'!Q191,0)</f>
        <v>1.14669318778</v>
      </c>
      <c r="R191">
        <f>IF('Pr_4.5'!R191&gt;0,'Pr_4.5'!R191,0)</f>
        <v>0</v>
      </c>
      <c r="S191">
        <f>IF('Pr_4.5'!S191&gt;0,'Pr_4.5'!S191,0)</f>
        <v>0.26997050487199997</v>
      </c>
      <c r="T191">
        <f>IF('Pr_4.5'!T191&gt;0,'Pr_4.5'!T191,0)</f>
        <v>1.0643495599199999</v>
      </c>
      <c r="U191">
        <f>IF('Pr_4.5'!U191&gt;0,'Pr_4.5'!U191,0)</f>
        <v>0</v>
      </c>
      <c r="V191">
        <f>IF('Pr_4.5'!V191&gt;0,'Pr_4.5'!V191,0)</f>
        <v>0</v>
      </c>
      <c r="W191">
        <f>IF('Pr_4.5'!W191&gt;0,'Pr_4.5'!W191,0)</f>
        <v>0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f>IF('Pr_4.5'!AI191&gt;0,'Pr_4.5'!AI191,0)</f>
        <v>0.45103359521300002</v>
      </c>
      <c r="AJ191">
        <f>IF('Pr_4.5'!AJ191&gt;0,'Pr_4.5'!AJ191,0)</f>
        <v>0.21799766286899999</v>
      </c>
      <c r="AK191">
        <f>IF('Pr_4.5'!AK191&gt;0,'Pr_4.5'!AK191,0)</f>
        <v>0.42343623395399999</v>
      </c>
      <c r="AL191">
        <f>IF('Pr_4.5'!AL191&gt;0,'Pr_4.5'!AL191,0)</f>
        <v>0</v>
      </c>
      <c r="AM191">
        <f>IF('Pr_4.5'!AM191&gt;0,'Pr_4.5'!AM191,0)</f>
        <v>0.49929621300799998</v>
      </c>
      <c r="AN191">
        <f>IF('Pr_4.5'!AN191&gt;0,'Pr_4.5'!AN191,0)</f>
        <v>0</v>
      </c>
      <c r="AO191">
        <f>IF('Pr_4.5'!AO191&gt;0,'Pr_4.5'!AO191,0)</f>
        <v>0.75446776938299998</v>
      </c>
      <c r="AP191">
        <f>IF('Pr_4.5'!AP191&gt;0,'Pr_4.5'!AP191,0)</f>
        <v>0.78871737134800002</v>
      </c>
      <c r="AQ191">
        <f>IF('Pr_4.5'!AQ191&gt;0,'Pr_4.5'!AQ191,0)</f>
        <v>0.47875728850499999</v>
      </c>
      <c r="AR191">
        <f>IF('Pr_4.5'!AR191&gt;0,'Pr_4.5'!AR191,0)</f>
        <v>0</v>
      </c>
      <c r="AS191">
        <f>IF('Pr_4.5'!AS191&gt;0,'Pr_4.5'!AS191,0)</f>
        <v>0.37769376686099998</v>
      </c>
      <c r="AT191">
        <f>IF('Pr_4.5'!AT191&gt;0,'Pr_4.5'!AT191,0)</f>
        <v>0</v>
      </c>
      <c r="AU191">
        <f>IF('Pr_4.5'!AU191&gt;0,'Pr_4.5'!AU191,0)</f>
        <v>0.96332197851300005</v>
      </c>
      <c r="AV191">
        <f>IF('Pr_4.5'!AV191&gt;0,'Pr_4.5'!AV191,0)</f>
        <v>1.1284775325800001</v>
      </c>
      <c r="AW191">
        <f>IF('Pr_4.5'!AW191&gt;0,'Pr_4.5'!AW191,0)</f>
        <v>0</v>
      </c>
      <c r="AX191">
        <f>IF('Pr_4.5'!AX191&gt;0,'Pr_4.5'!AX191,0)</f>
        <v>0.25125258965399999</v>
      </c>
      <c r="AY191">
        <f>IF('Pr_4.5'!AY191&gt;0,'Pr_4.5'!AY191,0)</f>
        <v>0.99275500080000001</v>
      </c>
      <c r="AZ191">
        <f>IF('Pr_4.5'!AZ191&gt;0,'Pr_4.5'!AZ191,0)</f>
        <v>0</v>
      </c>
      <c r="BA191">
        <f>IF('Pr_4.5'!BA191&gt;0,'Pr_4.5'!BA191,0)</f>
        <v>2.3551592125199999E-2</v>
      </c>
      <c r="BB191">
        <f>IF('Pr_4.5'!BB191&gt;0,'Pr_4.5'!BB191,0)</f>
        <v>0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f>IF('Pr_4.5'!D192&gt;0,'Pr_4.5'!D192,0)</f>
        <v>0.55831547129600001</v>
      </c>
      <c r="E192">
        <f>IF('Pr_4.5'!E192&gt;0,'Pr_4.5'!E192,0)</f>
        <v>8.6024332184000005E-2</v>
      </c>
      <c r="F192">
        <f>IF('Pr_4.5'!F192&gt;0,'Pr_4.5'!F192,0)</f>
        <v>0.42037568463500002</v>
      </c>
      <c r="G192">
        <f>IF('Pr_4.5'!G192&gt;0,'Pr_4.5'!G192,0)</f>
        <v>0</v>
      </c>
      <c r="H192">
        <f>IF('Pr_4.5'!H192&gt;0,'Pr_4.5'!H192,0)</f>
        <v>0.39162316378700002</v>
      </c>
      <c r="I192">
        <f>IF('Pr_4.5'!I192&gt;0,'Pr_4.5'!I192,0)</f>
        <v>0</v>
      </c>
      <c r="J192">
        <f>IF('Pr_4.5'!J192&gt;0,'Pr_4.5'!J192,0)</f>
        <v>0.58961813040400002</v>
      </c>
      <c r="K192">
        <f>IF('Pr_4.5'!K192&gt;0,'Pr_4.5'!K192,0)</f>
        <v>0.86281148826200005</v>
      </c>
      <c r="L192">
        <f>IF('Pr_4.5'!L192&gt;0,'Pr_4.5'!L192,0)</f>
        <v>0.63763061633700002</v>
      </c>
      <c r="M192">
        <f>IF('Pr_4.5'!M192&gt;0,'Pr_4.5'!M192,0)</f>
        <v>0</v>
      </c>
      <c r="N192">
        <f>IF('Pr_4.5'!N192&gt;0,'Pr_4.5'!N192,0)</f>
        <v>0.41370443401099999</v>
      </c>
      <c r="O192">
        <f>IF('Pr_4.5'!O192&gt;0,'Pr_4.5'!O192,0)</f>
        <v>0</v>
      </c>
      <c r="P192">
        <f>IF('Pr_4.5'!P192&gt;0,'Pr_4.5'!P192,0)</f>
        <v>0.92581682636700002</v>
      </c>
      <c r="Q192">
        <f>IF('Pr_4.5'!Q192&gt;0,'Pr_4.5'!Q192,0)</f>
        <v>1.1258985041</v>
      </c>
      <c r="R192">
        <f>IF('Pr_4.5'!R192&gt;0,'Pr_4.5'!R192,0)</f>
        <v>0</v>
      </c>
      <c r="S192">
        <f>IF('Pr_4.5'!S192&gt;0,'Pr_4.5'!S192,0)</f>
        <v>0.43617841654799999</v>
      </c>
      <c r="T192">
        <f>IF('Pr_4.5'!T192&gt;0,'Pr_4.5'!T192,0)</f>
        <v>0.85575006019800004</v>
      </c>
      <c r="U192">
        <f>IF('Pr_4.5'!U192&gt;0,'Pr_4.5'!U192,0)</f>
        <v>0</v>
      </c>
      <c r="V192">
        <f>IF('Pr_4.5'!V192&gt;0,'Pr_4.5'!V192,0)</f>
        <v>0</v>
      </c>
      <c r="W192">
        <f>IF('Pr_4.5'!W192&gt;0,'Pr_4.5'!W192,0)</f>
        <v>0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f>IF('Pr_4.5'!AI192&gt;0,'Pr_4.5'!AI192,0)</f>
        <v>0.41581360866900002</v>
      </c>
      <c r="AJ192">
        <f>IF('Pr_4.5'!AJ192&gt;0,'Pr_4.5'!AJ192,0)</f>
        <v>0.113299090974</v>
      </c>
      <c r="AK192">
        <f>IF('Pr_4.5'!AK192&gt;0,'Pr_4.5'!AK192,0)</f>
        <v>0.49627517527999998</v>
      </c>
      <c r="AL192">
        <f>IF('Pr_4.5'!AL192&gt;0,'Pr_4.5'!AL192,0)</f>
        <v>0</v>
      </c>
      <c r="AM192">
        <f>IF('Pr_4.5'!AM192&gt;0,'Pr_4.5'!AM192,0)</f>
        <v>0.43482811699500001</v>
      </c>
      <c r="AN192">
        <f>IF('Pr_4.5'!AN192&gt;0,'Pr_4.5'!AN192,0)</f>
        <v>0</v>
      </c>
      <c r="AO192">
        <f>IF('Pr_4.5'!AO192&gt;0,'Pr_4.5'!AO192,0)</f>
        <v>0.60726983440000004</v>
      </c>
      <c r="AP192">
        <f>IF('Pr_4.5'!AP192&gt;0,'Pr_4.5'!AP192,0)</f>
        <v>0.795177564906</v>
      </c>
      <c r="AQ192">
        <f>IF('Pr_4.5'!AQ192&gt;0,'Pr_4.5'!AQ192,0)</f>
        <v>0.45183488308500003</v>
      </c>
      <c r="AR192">
        <f>IF('Pr_4.5'!AR192&gt;0,'Pr_4.5'!AR192,0)</f>
        <v>0</v>
      </c>
      <c r="AS192">
        <f>IF('Pr_4.5'!AS192&gt;0,'Pr_4.5'!AS192,0)</f>
        <v>0.57861233113699995</v>
      </c>
      <c r="AT192">
        <f>IF('Pr_4.5'!AT192&gt;0,'Pr_4.5'!AT192,0)</f>
        <v>0</v>
      </c>
      <c r="AU192">
        <f>IF('Pr_4.5'!AU192&gt;0,'Pr_4.5'!AU192,0)</f>
        <v>0.912870274782</v>
      </c>
      <c r="AV192">
        <f>IF('Pr_4.5'!AV192&gt;0,'Pr_4.5'!AV192,0)</f>
        <v>1.1527013753699999</v>
      </c>
      <c r="AW192">
        <f>IF('Pr_4.5'!AW192&gt;0,'Pr_4.5'!AW192,0)</f>
        <v>0</v>
      </c>
      <c r="AX192">
        <f>IF('Pr_4.5'!AX192&gt;0,'Pr_4.5'!AX192,0)</f>
        <v>0.28170026654899999</v>
      </c>
      <c r="AY192">
        <f>IF('Pr_4.5'!AY192&gt;0,'Pr_4.5'!AY192,0)</f>
        <v>0.81091397024199996</v>
      </c>
      <c r="AZ192">
        <f>IF('Pr_4.5'!AZ192&gt;0,'Pr_4.5'!AZ192,0)</f>
        <v>0</v>
      </c>
      <c r="BA192">
        <f>IF('Pr_4.5'!BA192&gt;0,'Pr_4.5'!BA192,0)</f>
        <v>0</v>
      </c>
      <c r="BB192">
        <f>IF('Pr_4.5'!BB192&gt;0,'Pr_4.5'!BB192,0)</f>
        <v>0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f>IF('Pr_4.5'!D193&gt;0,'Pr_4.5'!D193,0)</f>
        <v>0.45521535543699998</v>
      </c>
      <c r="E193">
        <f>IF('Pr_4.5'!E193&gt;0,'Pr_4.5'!E193,0)</f>
        <v>0.20366891105500001</v>
      </c>
      <c r="F193">
        <f>IF('Pr_4.5'!F193&gt;0,'Pr_4.5'!F193,0)</f>
        <v>0.43567947847900002</v>
      </c>
      <c r="G193">
        <f>IF('Pr_4.5'!G193&gt;0,'Pr_4.5'!G193,0)</f>
        <v>0</v>
      </c>
      <c r="H193">
        <f>IF('Pr_4.5'!H193&gt;0,'Pr_4.5'!H193,0)</f>
        <v>0.44307081572399998</v>
      </c>
      <c r="I193">
        <f>IF('Pr_4.5'!I193&gt;0,'Pr_4.5'!I193,0)</f>
        <v>0</v>
      </c>
      <c r="J193">
        <f>IF('Pr_4.5'!J193&gt;0,'Pr_4.5'!J193,0)</f>
        <v>0.56758318039199995</v>
      </c>
      <c r="K193">
        <f>IF('Pr_4.5'!K193&gt;0,'Pr_4.5'!K193,0)</f>
        <v>0.85414878942399997</v>
      </c>
      <c r="L193">
        <f>IF('Pr_4.5'!L193&gt;0,'Pr_4.5'!L193,0)</f>
        <v>0.415710558407</v>
      </c>
      <c r="M193">
        <f>IF('Pr_4.5'!M193&gt;0,'Pr_4.5'!M193,0)</f>
        <v>0</v>
      </c>
      <c r="N193">
        <f>IF('Pr_4.5'!N193&gt;0,'Pr_4.5'!N193,0)</f>
        <v>0.23037612342800001</v>
      </c>
      <c r="O193">
        <f>IF('Pr_4.5'!O193&gt;0,'Pr_4.5'!O193,0)</f>
        <v>0</v>
      </c>
      <c r="P193">
        <f>IF('Pr_4.5'!P193&gt;0,'Pr_4.5'!P193,0)</f>
        <v>0.901782373912</v>
      </c>
      <c r="Q193">
        <f>IF('Pr_4.5'!Q193&gt;0,'Pr_4.5'!Q193,0)</f>
        <v>1.12898043948</v>
      </c>
      <c r="R193">
        <f>IF('Pr_4.5'!R193&gt;0,'Pr_4.5'!R193,0)</f>
        <v>0</v>
      </c>
      <c r="S193">
        <f>IF('Pr_4.5'!S193&gt;0,'Pr_4.5'!S193,0)</f>
        <v>0.39911896170200001</v>
      </c>
      <c r="T193">
        <f>IF('Pr_4.5'!T193&gt;0,'Pr_4.5'!T193,0)</f>
        <v>0.84448121341899995</v>
      </c>
      <c r="U193">
        <f>IF('Pr_4.5'!U193&gt;0,'Pr_4.5'!U193,0)</f>
        <v>0</v>
      </c>
      <c r="V193">
        <f>IF('Pr_4.5'!V193&gt;0,'Pr_4.5'!V193,0)</f>
        <v>0</v>
      </c>
      <c r="W193">
        <f>IF('Pr_4.5'!W193&gt;0,'Pr_4.5'!W193,0)</f>
        <v>0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f>IF('Pr_4.5'!AI193&gt;0,'Pr_4.5'!AI193,0)</f>
        <v>0.47277707154499998</v>
      </c>
      <c r="AJ193">
        <f>IF('Pr_4.5'!AJ193&gt;0,'Pr_4.5'!AJ193,0)</f>
        <v>0.225117577559</v>
      </c>
      <c r="AK193">
        <f>IF('Pr_4.5'!AK193&gt;0,'Pr_4.5'!AK193,0)</f>
        <v>0.40665652795599999</v>
      </c>
      <c r="AL193">
        <f>IF('Pr_4.5'!AL193&gt;0,'Pr_4.5'!AL193,0)</f>
        <v>0</v>
      </c>
      <c r="AM193">
        <f>IF('Pr_4.5'!AM193&gt;0,'Pr_4.5'!AM193,0)</f>
        <v>0.42746428362</v>
      </c>
      <c r="AN193">
        <f>IF('Pr_4.5'!AN193&gt;0,'Pr_4.5'!AN193,0)</f>
        <v>0</v>
      </c>
      <c r="AO193">
        <f>IF('Pr_4.5'!AO193&gt;0,'Pr_4.5'!AO193,0)</f>
        <v>0.56691412228100002</v>
      </c>
      <c r="AP193">
        <f>IF('Pr_4.5'!AP193&gt;0,'Pr_4.5'!AP193,0)</f>
        <v>0.80001058289600002</v>
      </c>
      <c r="AQ193">
        <f>IF('Pr_4.5'!AQ193&gt;0,'Pr_4.5'!AQ193,0)</f>
        <v>0.354537285466</v>
      </c>
      <c r="AR193">
        <f>IF('Pr_4.5'!AR193&gt;0,'Pr_4.5'!AR193,0)</f>
        <v>0</v>
      </c>
      <c r="AS193">
        <f>IF('Pr_4.5'!AS193&gt;0,'Pr_4.5'!AS193,0)</f>
        <v>0.38805267182800002</v>
      </c>
      <c r="AT193">
        <f>IF('Pr_4.5'!AT193&gt;0,'Pr_4.5'!AT193,0)</f>
        <v>0</v>
      </c>
      <c r="AU193">
        <f>IF('Pr_4.5'!AU193&gt;0,'Pr_4.5'!AU193,0)</f>
        <v>0.90131445375899999</v>
      </c>
      <c r="AV193">
        <f>IF('Pr_4.5'!AV193&gt;0,'Pr_4.5'!AV193,0)</f>
        <v>1.1830862309500001</v>
      </c>
      <c r="AW193">
        <f>IF('Pr_4.5'!AW193&gt;0,'Pr_4.5'!AW193,0)</f>
        <v>0</v>
      </c>
      <c r="AX193">
        <f>IF('Pr_4.5'!AX193&gt;0,'Pr_4.5'!AX193,0)</f>
        <v>0.23950852551499999</v>
      </c>
      <c r="AY193">
        <f>IF('Pr_4.5'!AY193&gt;0,'Pr_4.5'!AY193,0)</f>
        <v>1.06979595523</v>
      </c>
      <c r="AZ193">
        <f>IF('Pr_4.5'!AZ193&gt;0,'Pr_4.5'!AZ193,0)</f>
        <v>0</v>
      </c>
      <c r="BA193">
        <f>IF('Pr_4.5'!BA193&gt;0,'Pr_4.5'!BA193,0)</f>
        <v>0</v>
      </c>
      <c r="BB193">
        <f>IF('Pr_4.5'!BB193&gt;0,'Pr_4.5'!BB193,0)</f>
        <v>0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f>IF('Pr_4.5'!D194&gt;0,'Pr_4.5'!D194,0)</f>
        <v>0.40472700547899998</v>
      </c>
      <c r="E194">
        <f>IF('Pr_4.5'!E194&gt;0,'Pr_4.5'!E194,0)</f>
        <v>0.292876286973</v>
      </c>
      <c r="F194">
        <f>IF('Pr_4.5'!F194&gt;0,'Pr_4.5'!F194,0)</f>
        <v>0.43316483647800003</v>
      </c>
      <c r="G194">
        <f>IF('Pr_4.5'!G194&gt;0,'Pr_4.5'!G194,0)</f>
        <v>0</v>
      </c>
      <c r="H194">
        <f>IF('Pr_4.5'!H194&gt;0,'Pr_4.5'!H194,0)</f>
        <v>0.60292560729300004</v>
      </c>
      <c r="I194">
        <f>IF('Pr_4.5'!I194&gt;0,'Pr_4.5'!I194,0)</f>
        <v>0</v>
      </c>
      <c r="J194">
        <f>IF('Pr_4.5'!J194&gt;0,'Pr_4.5'!J194,0)</f>
        <v>0.590751476065</v>
      </c>
      <c r="K194">
        <f>IF('Pr_4.5'!K194&gt;0,'Pr_4.5'!K194,0)</f>
        <v>0.828707044093</v>
      </c>
      <c r="L194">
        <f>IF('Pr_4.5'!L194&gt;0,'Pr_4.5'!L194,0)</f>
        <v>0.35200068702999998</v>
      </c>
      <c r="M194">
        <f>IF('Pr_4.5'!M194&gt;0,'Pr_4.5'!M194,0)</f>
        <v>0</v>
      </c>
      <c r="N194">
        <f>IF('Pr_4.5'!N194&gt;0,'Pr_4.5'!N194,0)</f>
        <v>0.29204896401300001</v>
      </c>
      <c r="O194">
        <f>IF('Pr_4.5'!O194&gt;0,'Pr_4.5'!O194,0)</f>
        <v>0</v>
      </c>
      <c r="P194">
        <f>IF('Pr_4.5'!P194&gt;0,'Pr_4.5'!P194,0)</f>
        <v>0.94918464813699999</v>
      </c>
      <c r="Q194">
        <f>IF('Pr_4.5'!Q194&gt;0,'Pr_4.5'!Q194,0)</f>
        <v>1.15452412231</v>
      </c>
      <c r="R194">
        <f>IF('Pr_4.5'!R194&gt;0,'Pr_4.5'!R194,0)</f>
        <v>0</v>
      </c>
      <c r="S194">
        <f>IF('Pr_4.5'!S194&gt;0,'Pr_4.5'!S194,0)</f>
        <v>0.32954543884300003</v>
      </c>
      <c r="T194">
        <f>IF('Pr_4.5'!T194&gt;0,'Pr_4.5'!T194,0)</f>
        <v>0.87451017003200004</v>
      </c>
      <c r="U194">
        <f>IF('Pr_4.5'!U194&gt;0,'Pr_4.5'!U194,0)</f>
        <v>0</v>
      </c>
      <c r="V194">
        <f>IF('Pr_4.5'!V194&gt;0,'Pr_4.5'!V194,0)</f>
        <v>0</v>
      </c>
      <c r="W194">
        <f>IF('Pr_4.5'!W194&gt;0,'Pr_4.5'!W194,0)</f>
        <v>0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f>IF('Pr_4.5'!AI194&gt;0,'Pr_4.5'!AI194,0)</f>
        <v>0.57882603782399999</v>
      </c>
      <c r="AJ194">
        <f>IF('Pr_4.5'!AJ194&gt;0,'Pr_4.5'!AJ194,0)</f>
        <v>0.50893072454199995</v>
      </c>
      <c r="AK194">
        <f>IF('Pr_4.5'!AK194&gt;0,'Pr_4.5'!AK194,0)</f>
        <v>0.39868936547099998</v>
      </c>
      <c r="AL194">
        <f>IF('Pr_4.5'!AL194&gt;0,'Pr_4.5'!AL194,0)</f>
        <v>0</v>
      </c>
      <c r="AM194">
        <f>IF('Pr_4.5'!AM194&gt;0,'Pr_4.5'!AM194,0)</f>
        <v>0.31513668980600001</v>
      </c>
      <c r="AN194">
        <f>IF('Pr_4.5'!AN194&gt;0,'Pr_4.5'!AN194,0)</f>
        <v>0</v>
      </c>
      <c r="AO194">
        <f>IF('Pr_4.5'!AO194&gt;0,'Pr_4.5'!AO194,0)</f>
        <v>0.58334593671400004</v>
      </c>
      <c r="AP194">
        <f>IF('Pr_4.5'!AP194&gt;0,'Pr_4.5'!AP194,0)</f>
        <v>0.96103416553099996</v>
      </c>
      <c r="AQ194">
        <f>IF('Pr_4.5'!AQ194&gt;0,'Pr_4.5'!AQ194,0)</f>
        <v>0.46904555184500002</v>
      </c>
      <c r="AR194">
        <f>IF('Pr_4.5'!AR194&gt;0,'Pr_4.5'!AR194,0)</f>
        <v>0</v>
      </c>
      <c r="AS194">
        <f>IF('Pr_4.5'!AS194&gt;0,'Pr_4.5'!AS194,0)</f>
        <v>0.313900270614</v>
      </c>
      <c r="AT194">
        <f>IF('Pr_4.5'!AT194&gt;0,'Pr_4.5'!AT194,0)</f>
        <v>0</v>
      </c>
      <c r="AU194">
        <f>IF('Pr_4.5'!AU194&gt;0,'Pr_4.5'!AU194,0)</f>
        <v>0.92391354925900004</v>
      </c>
      <c r="AV194">
        <f>IF('Pr_4.5'!AV194&gt;0,'Pr_4.5'!AV194,0)</f>
        <v>1.1731292733900001</v>
      </c>
      <c r="AW194">
        <f>IF('Pr_4.5'!AW194&gt;0,'Pr_4.5'!AW194,0)</f>
        <v>0</v>
      </c>
      <c r="AX194">
        <f>IF('Pr_4.5'!AX194&gt;0,'Pr_4.5'!AX194,0)</f>
        <v>0.37398700838999999</v>
      </c>
      <c r="AY194">
        <f>IF('Pr_4.5'!AY194&gt;0,'Pr_4.5'!AY194,0)</f>
        <v>0.92504965389799998</v>
      </c>
      <c r="AZ194">
        <f>IF('Pr_4.5'!AZ194&gt;0,'Pr_4.5'!AZ194,0)</f>
        <v>0</v>
      </c>
      <c r="BA194">
        <f>IF('Pr_4.5'!BA194&gt;0,'Pr_4.5'!BA194,0)</f>
        <v>0</v>
      </c>
      <c r="BB194">
        <f>IF('Pr_4.5'!BB194&gt;0,'Pr_4.5'!BB194,0)</f>
        <v>0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f>IF('Pr_4.5'!D195&gt;0,'Pr_4.5'!D195,0)</f>
        <v>0.50748112182299998</v>
      </c>
      <c r="E195">
        <f>IF('Pr_4.5'!E195&gt;0,'Pr_4.5'!E195,0)</f>
        <v>0.362885376481</v>
      </c>
      <c r="F195">
        <f>IF('Pr_4.5'!F195&gt;0,'Pr_4.5'!F195,0)</f>
        <v>0.39500615334400002</v>
      </c>
      <c r="G195">
        <f>IF('Pr_4.5'!G195&gt;0,'Pr_4.5'!G195,0)</f>
        <v>0</v>
      </c>
      <c r="H195">
        <f>IF('Pr_4.5'!H195&gt;0,'Pr_4.5'!H195,0)</f>
        <v>0.66690458895299998</v>
      </c>
      <c r="I195">
        <f>IF('Pr_4.5'!I195&gt;0,'Pr_4.5'!I195,0)</f>
        <v>0</v>
      </c>
      <c r="J195">
        <f>IF('Pr_4.5'!J195&gt;0,'Pr_4.5'!J195,0)</f>
        <v>0.81567057987000002</v>
      </c>
      <c r="K195">
        <f>IF('Pr_4.5'!K195&gt;0,'Pr_4.5'!K195,0)</f>
        <v>0.82062079992699999</v>
      </c>
      <c r="L195">
        <f>IF('Pr_4.5'!L195&gt;0,'Pr_4.5'!L195,0)</f>
        <v>0.387732752919</v>
      </c>
      <c r="M195">
        <f>IF('Pr_4.5'!M195&gt;0,'Pr_4.5'!M195,0)</f>
        <v>0</v>
      </c>
      <c r="N195">
        <f>IF('Pr_4.5'!N195&gt;0,'Pr_4.5'!N195,0)</f>
        <v>0.19100348412599999</v>
      </c>
      <c r="O195">
        <f>IF('Pr_4.5'!O195&gt;0,'Pr_4.5'!O195,0)</f>
        <v>0</v>
      </c>
      <c r="P195">
        <f>IF('Pr_4.5'!P195&gt;0,'Pr_4.5'!P195,0)</f>
        <v>1.0257183134300001</v>
      </c>
      <c r="Q195">
        <f>IF('Pr_4.5'!Q195&gt;0,'Pr_4.5'!Q195,0)</f>
        <v>1.16233113894</v>
      </c>
      <c r="R195">
        <f>IF('Pr_4.5'!R195&gt;0,'Pr_4.5'!R195,0)</f>
        <v>0</v>
      </c>
      <c r="S195">
        <f>IF('Pr_4.5'!S195&gt;0,'Pr_4.5'!S195,0)</f>
        <v>0.29023401853899999</v>
      </c>
      <c r="T195">
        <f>IF('Pr_4.5'!T195&gt;0,'Pr_4.5'!T195,0)</f>
        <v>0.89777884319400003</v>
      </c>
      <c r="U195">
        <f>IF('Pr_4.5'!U195&gt;0,'Pr_4.5'!U195,0)</f>
        <v>0</v>
      </c>
      <c r="V195">
        <f>IF('Pr_4.5'!V195&gt;0,'Pr_4.5'!V195,0)</f>
        <v>0</v>
      </c>
      <c r="W195">
        <f>IF('Pr_4.5'!W195&gt;0,'Pr_4.5'!W195,0)</f>
        <v>0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f>IF('Pr_4.5'!AI195&gt;0,'Pr_4.5'!AI195,0)</f>
        <v>0.57719551358599996</v>
      </c>
      <c r="AJ195">
        <f>IF('Pr_4.5'!AJ195&gt;0,'Pr_4.5'!AJ195,0)</f>
        <v>0.39125033188800001</v>
      </c>
      <c r="AK195">
        <f>IF('Pr_4.5'!AK195&gt;0,'Pr_4.5'!AK195,0)</f>
        <v>0.41480795227200001</v>
      </c>
      <c r="AL195">
        <f>IF('Pr_4.5'!AL195&gt;0,'Pr_4.5'!AL195,0)</f>
        <v>0</v>
      </c>
      <c r="AM195">
        <f>IF('Pr_4.5'!AM195&gt;0,'Pr_4.5'!AM195,0)</f>
        <v>0.44453093233000002</v>
      </c>
      <c r="AN195">
        <f>IF('Pr_4.5'!AN195&gt;0,'Pr_4.5'!AN195,0)</f>
        <v>0</v>
      </c>
      <c r="AO195">
        <f>IF('Pr_4.5'!AO195&gt;0,'Pr_4.5'!AO195,0)</f>
        <v>0.79940679657199998</v>
      </c>
      <c r="AP195">
        <f>IF('Pr_4.5'!AP195&gt;0,'Pr_4.5'!AP195,0)</f>
        <v>0.87144535724500005</v>
      </c>
      <c r="AQ195">
        <f>IF('Pr_4.5'!AQ195&gt;0,'Pr_4.5'!AQ195,0)</f>
        <v>0.50511560401300004</v>
      </c>
      <c r="AR195">
        <f>IF('Pr_4.5'!AR195&gt;0,'Pr_4.5'!AR195,0)</f>
        <v>0</v>
      </c>
      <c r="AS195">
        <f>IF('Pr_4.5'!AS195&gt;0,'Pr_4.5'!AS195,0)</f>
        <v>0.28265005547499999</v>
      </c>
      <c r="AT195">
        <f>IF('Pr_4.5'!AT195&gt;0,'Pr_4.5'!AT195,0)</f>
        <v>0</v>
      </c>
      <c r="AU195">
        <f>IF('Pr_4.5'!AU195&gt;0,'Pr_4.5'!AU195,0)</f>
        <v>0.98149167885599997</v>
      </c>
      <c r="AV195">
        <f>IF('Pr_4.5'!AV195&gt;0,'Pr_4.5'!AV195,0)</f>
        <v>1.13640187179</v>
      </c>
      <c r="AW195">
        <f>IF('Pr_4.5'!AW195&gt;0,'Pr_4.5'!AW195,0)</f>
        <v>0</v>
      </c>
      <c r="AX195">
        <f>IF('Pr_4.5'!AX195&gt;0,'Pr_4.5'!AX195,0)</f>
        <v>0.37039555552800002</v>
      </c>
      <c r="AY195">
        <f>IF('Pr_4.5'!AY195&gt;0,'Pr_4.5'!AY195,0)</f>
        <v>0.89084834600399998</v>
      </c>
      <c r="AZ195">
        <f>IF('Pr_4.5'!AZ195&gt;0,'Pr_4.5'!AZ195,0)</f>
        <v>0</v>
      </c>
      <c r="BA195">
        <f>IF('Pr_4.5'!BA195&gt;0,'Pr_4.5'!BA195,0)</f>
        <v>0</v>
      </c>
      <c r="BB195">
        <f>IF('Pr_4.5'!BB195&gt;0,'Pr_4.5'!BB195,0)</f>
        <v>0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f>IF('Pr_4.5'!D196&gt;0,'Pr_4.5'!D196,0)</f>
        <v>0.50637994386600005</v>
      </c>
      <c r="E196">
        <f>IF('Pr_4.5'!E196&gt;0,'Pr_4.5'!E196,0)</f>
        <v>0.174614020413</v>
      </c>
      <c r="F196">
        <f>IF('Pr_4.5'!F196&gt;0,'Pr_4.5'!F196,0)</f>
        <v>0.39322702545900001</v>
      </c>
      <c r="G196">
        <f>IF('Pr_4.5'!G196&gt;0,'Pr_4.5'!G196,0)</f>
        <v>0</v>
      </c>
      <c r="H196">
        <f>IF('Pr_4.5'!H196&gt;0,'Pr_4.5'!H196,0)</f>
        <v>0.80472287867699999</v>
      </c>
      <c r="I196">
        <f>IF('Pr_4.5'!I196&gt;0,'Pr_4.5'!I196,0)</f>
        <v>0</v>
      </c>
      <c r="J196">
        <f>IF('Pr_4.5'!J196&gt;0,'Pr_4.5'!J196,0)</f>
        <v>0.64842186398400004</v>
      </c>
      <c r="K196">
        <f>IF('Pr_4.5'!K196&gt;0,'Pr_4.5'!K196,0)</f>
        <v>0.79116421234099998</v>
      </c>
      <c r="L196">
        <f>IF('Pr_4.5'!L196&gt;0,'Pr_4.5'!L196,0)</f>
        <v>0.34795003055500001</v>
      </c>
      <c r="M196">
        <f>IF('Pr_4.5'!M196&gt;0,'Pr_4.5'!M196,0)</f>
        <v>0</v>
      </c>
      <c r="N196">
        <f>IF('Pr_4.5'!N196&gt;0,'Pr_4.5'!N196,0)</f>
        <v>0.15738959333200001</v>
      </c>
      <c r="O196">
        <f>IF('Pr_4.5'!O196&gt;0,'Pr_4.5'!O196,0)</f>
        <v>0</v>
      </c>
      <c r="P196">
        <f>IF('Pr_4.5'!P196&gt;0,'Pr_4.5'!P196,0)</f>
        <v>0.92973695839899995</v>
      </c>
      <c r="Q196">
        <f>IF('Pr_4.5'!Q196&gt;0,'Pr_4.5'!Q196,0)</f>
        <v>1.20419812818</v>
      </c>
      <c r="R196">
        <f>IF('Pr_4.5'!R196&gt;0,'Pr_4.5'!R196,0)</f>
        <v>0</v>
      </c>
      <c r="S196">
        <f>IF('Pr_4.5'!S196&gt;0,'Pr_4.5'!S196,0)</f>
        <v>0.39002921090600001</v>
      </c>
      <c r="T196">
        <f>IF('Pr_4.5'!T196&gt;0,'Pr_4.5'!T196,0)</f>
        <v>0.88666798599100005</v>
      </c>
      <c r="U196">
        <f>IF('Pr_4.5'!U196&gt;0,'Pr_4.5'!U196,0)</f>
        <v>0</v>
      </c>
      <c r="V196">
        <f>IF('Pr_4.5'!V196&gt;0,'Pr_4.5'!V196,0)</f>
        <v>0</v>
      </c>
      <c r="W196">
        <f>IF('Pr_4.5'!W196&gt;0,'Pr_4.5'!W196,0)</f>
        <v>0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f>IF('Pr_4.5'!AI196&gt;0,'Pr_4.5'!AI196,0)</f>
        <v>0.46062709383299999</v>
      </c>
      <c r="AJ196">
        <f>IF('Pr_4.5'!AJ196&gt;0,'Pr_4.5'!AJ196,0)</f>
        <v>0.31181325903399998</v>
      </c>
      <c r="AK196">
        <f>IF('Pr_4.5'!AK196&gt;0,'Pr_4.5'!AK196,0)</f>
        <v>0.38210059222600001</v>
      </c>
      <c r="AL196">
        <f>IF('Pr_4.5'!AL196&gt;0,'Pr_4.5'!AL196,0)</f>
        <v>0</v>
      </c>
      <c r="AM196">
        <f>IF('Pr_4.5'!AM196&gt;0,'Pr_4.5'!AM196,0)</f>
        <v>0.47938969394600001</v>
      </c>
      <c r="AN196">
        <f>IF('Pr_4.5'!AN196&gt;0,'Pr_4.5'!AN196,0)</f>
        <v>0</v>
      </c>
      <c r="AO196">
        <f>IF('Pr_4.5'!AO196&gt;0,'Pr_4.5'!AO196,0)</f>
        <v>0.64599557805600005</v>
      </c>
      <c r="AP196">
        <f>IF('Pr_4.5'!AP196&gt;0,'Pr_4.5'!AP196,0)</f>
        <v>0.86975739332900004</v>
      </c>
      <c r="AQ196">
        <f>IF('Pr_4.5'!AQ196&gt;0,'Pr_4.5'!AQ196,0)</f>
        <v>0.40218806729399997</v>
      </c>
      <c r="AR196">
        <f>IF('Pr_4.5'!AR196&gt;0,'Pr_4.5'!AR196,0)</f>
        <v>0</v>
      </c>
      <c r="AS196">
        <f>IF('Pr_4.5'!AS196&gt;0,'Pr_4.5'!AS196,0)</f>
        <v>0.24377132413700001</v>
      </c>
      <c r="AT196">
        <f>IF('Pr_4.5'!AT196&gt;0,'Pr_4.5'!AT196,0)</f>
        <v>0</v>
      </c>
      <c r="AU196">
        <f>IF('Pr_4.5'!AU196&gt;0,'Pr_4.5'!AU196,0)</f>
        <v>0.96061110248399995</v>
      </c>
      <c r="AV196">
        <f>IF('Pr_4.5'!AV196&gt;0,'Pr_4.5'!AV196,0)</f>
        <v>1.1143638282299999</v>
      </c>
      <c r="AW196">
        <f>IF('Pr_4.5'!AW196&gt;0,'Pr_4.5'!AW196,0)</f>
        <v>0</v>
      </c>
      <c r="AX196">
        <f>IF('Pr_4.5'!AX196&gt;0,'Pr_4.5'!AX196,0)</f>
        <v>0.35249369603699998</v>
      </c>
      <c r="AY196">
        <f>IF('Pr_4.5'!AY196&gt;0,'Pr_4.5'!AY196,0)</f>
        <v>0.96389118571499999</v>
      </c>
      <c r="AZ196">
        <f>IF('Pr_4.5'!AZ196&gt;0,'Pr_4.5'!AZ196,0)</f>
        <v>0.14717696744</v>
      </c>
      <c r="BA196">
        <f>IF('Pr_4.5'!BA196&gt;0,'Pr_4.5'!BA196,0)</f>
        <v>1.6366687143199998E-2</v>
      </c>
      <c r="BB196">
        <f>IF('Pr_4.5'!BB196&gt;0,'Pr_4.5'!BB196,0)</f>
        <v>0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f>IF('Pr_4.5'!D197&gt;0,'Pr_4.5'!D197,0)</f>
        <v>0.52103986612499997</v>
      </c>
      <c r="E197">
        <f>IF('Pr_4.5'!E197&gt;0,'Pr_4.5'!E197,0)</f>
        <v>2.5412772800999999E-2</v>
      </c>
      <c r="F197">
        <f>IF('Pr_4.5'!F197&gt;0,'Pr_4.5'!F197,0)</f>
        <v>0.38901577201199999</v>
      </c>
      <c r="G197">
        <f>IF('Pr_4.5'!G197&gt;0,'Pr_4.5'!G197,0)</f>
        <v>0</v>
      </c>
      <c r="H197">
        <f>IF('Pr_4.5'!H197&gt;0,'Pr_4.5'!H197,0)</f>
        <v>0.73573717400100003</v>
      </c>
      <c r="I197">
        <f>IF('Pr_4.5'!I197&gt;0,'Pr_4.5'!I197,0)</f>
        <v>2.8387613683699998E-2</v>
      </c>
      <c r="J197">
        <f>IF('Pr_4.5'!J197&gt;0,'Pr_4.5'!J197,0)</f>
        <v>0.64733333734499998</v>
      </c>
      <c r="K197">
        <f>IF('Pr_4.5'!K197&gt;0,'Pr_4.5'!K197,0)</f>
        <v>0.77333098058600003</v>
      </c>
      <c r="L197">
        <f>IF('Pr_4.5'!L197&gt;0,'Pr_4.5'!L197,0)</f>
        <v>0.52965268126800003</v>
      </c>
      <c r="M197">
        <f>IF('Pr_4.5'!M197&gt;0,'Pr_4.5'!M197,0)</f>
        <v>0</v>
      </c>
      <c r="N197">
        <f>IF('Pr_4.5'!N197&gt;0,'Pr_4.5'!N197,0)</f>
        <v>0.27488762449600002</v>
      </c>
      <c r="O197">
        <f>IF('Pr_4.5'!O197&gt;0,'Pr_4.5'!O197,0)</f>
        <v>0</v>
      </c>
      <c r="P197">
        <f>IF('Pr_4.5'!P197&gt;0,'Pr_4.5'!P197,0)</f>
        <v>0.95280929406600001</v>
      </c>
      <c r="Q197">
        <f>IF('Pr_4.5'!Q197&gt;0,'Pr_4.5'!Q197,0)</f>
        <v>1.2530884551599999</v>
      </c>
      <c r="R197">
        <f>IF('Pr_4.5'!R197&gt;0,'Pr_4.5'!R197,0)</f>
        <v>0</v>
      </c>
      <c r="S197">
        <f>IF('Pr_4.5'!S197&gt;0,'Pr_4.5'!S197,0)</f>
        <v>0.42188592218199999</v>
      </c>
      <c r="T197">
        <f>IF('Pr_4.5'!T197&gt;0,'Pr_4.5'!T197,0)</f>
        <v>0.94594732530500003</v>
      </c>
      <c r="U197">
        <f>IF('Pr_4.5'!U197&gt;0,'Pr_4.5'!U197,0)</f>
        <v>0</v>
      </c>
      <c r="V197">
        <f>IF('Pr_4.5'!V197&gt;0,'Pr_4.5'!V197,0)</f>
        <v>0</v>
      </c>
      <c r="W197">
        <f>IF('Pr_4.5'!W197&gt;0,'Pr_4.5'!W197,0)</f>
        <v>0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f>IF('Pr_4.5'!AI197&gt;0,'Pr_4.5'!AI197,0)</f>
        <v>0.438480045938</v>
      </c>
      <c r="AJ197">
        <f>IF('Pr_4.5'!AJ197&gt;0,'Pr_4.5'!AJ197,0)</f>
        <v>2.6604587226900001E-2</v>
      </c>
      <c r="AK197">
        <f>IF('Pr_4.5'!AK197&gt;0,'Pr_4.5'!AK197,0)</f>
        <v>0.39300088090899998</v>
      </c>
      <c r="AL197">
        <f>IF('Pr_4.5'!AL197&gt;0,'Pr_4.5'!AL197,0)</f>
        <v>0</v>
      </c>
      <c r="AM197">
        <f>IF('Pr_4.5'!AM197&gt;0,'Pr_4.5'!AM197,0)</f>
        <v>0.46453693592200002</v>
      </c>
      <c r="AN197">
        <f>IF('Pr_4.5'!AN197&gt;0,'Pr_4.5'!AN197,0)</f>
        <v>4.2512506501199997E-2</v>
      </c>
      <c r="AO197">
        <f>IF('Pr_4.5'!AO197&gt;0,'Pr_4.5'!AO197,0)</f>
        <v>0.66176340409699996</v>
      </c>
      <c r="AP197">
        <f>IF('Pr_4.5'!AP197&gt;0,'Pr_4.5'!AP197,0)</f>
        <v>0.82139588225899995</v>
      </c>
      <c r="AQ197">
        <f>IF('Pr_4.5'!AQ197&gt;0,'Pr_4.5'!AQ197,0)</f>
        <v>0.449465299845</v>
      </c>
      <c r="AR197">
        <f>IF('Pr_4.5'!AR197&gt;0,'Pr_4.5'!AR197,0)</f>
        <v>0</v>
      </c>
      <c r="AS197">
        <f>IF('Pr_4.5'!AS197&gt;0,'Pr_4.5'!AS197,0)</f>
        <v>0.25935164064100003</v>
      </c>
      <c r="AT197">
        <f>IF('Pr_4.5'!AT197&gt;0,'Pr_4.5'!AT197,0)</f>
        <v>0</v>
      </c>
      <c r="AU197">
        <f>IF('Pr_4.5'!AU197&gt;0,'Pr_4.5'!AU197,0)</f>
        <v>0.91412538674400001</v>
      </c>
      <c r="AV197">
        <f>IF('Pr_4.5'!AV197&gt;0,'Pr_4.5'!AV197,0)</f>
        <v>1.12967436451</v>
      </c>
      <c r="AW197">
        <f>IF('Pr_4.5'!AW197&gt;0,'Pr_4.5'!AW197,0)</f>
        <v>0</v>
      </c>
      <c r="AX197">
        <f>IF('Pr_4.5'!AX197&gt;0,'Pr_4.5'!AX197,0)</f>
        <v>0.39759301873399999</v>
      </c>
      <c r="AY197">
        <f>IF('Pr_4.5'!AY197&gt;0,'Pr_4.5'!AY197,0)</f>
        <v>1.1105471554399999</v>
      </c>
      <c r="AZ197">
        <f>IF('Pr_4.5'!AZ197&gt;0,'Pr_4.5'!AZ197,0)</f>
        <v>0</v>
      </c>
      <c r="BA197">
        <f>IF('Pr_4.5'!BA197&gt;0,'Pr_4.5'!BA197,0)</f>
        <v>0</v>
      </c>
      <c r="BB197">
        <f>IF('Pr_4.5'!BB197&gt;0,'Pr_4.5'!BB197,0)</f>
        <v>0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f>IF('Pr_4.5'!D198&gt;0,'Pr_4.5'!D198,0)</f>
        <v>0.48544421477400002</v>
      </c>
      <c r="E198">
        <f>IF('Pr_4.5'!E198&gt;0,'Pr_4.5'!E198,0)</f>
        <v>0.27350253085800003</v>
      </c>
      <c r="F198">
        <f>IF('Pr_4.5'!F198&gt;0,'Pr_4.5'!F198,0)</f>
        <v>0.41459251365700001</v>
      </c>
      <c r="G198">
        <f>IF('Pr_4.5'!G198&gt;0,'Pr_4.5'!G198,0)</f>
        <v>0</v>
      </c>
      <c r="H198">
        <f>IF('Pr_4.5'!H198&gt;0,'Pr_4.5'!H198,0)</f>
        <v>0.43931242881799998</v>
      </c>
      <c r="I198">
        <f>IF('Pr_4.5'!I198&gt;0,'Pr_4.5'!I198,0)</f>
        <v>0</v>
      </c>
      <c r="J198">
        <f>IF('Pr_4.5'!J198&gt;0,'Pr_4.5'!J198,0)</f>
        <v>0.62778853592100003</v>
      </c>
      <c r="K198">
        <f>IF('Pr_4.5'!K198&gt;0,'Pr_4.5'!K198,0)</f>
        <v>0.75483120250000002</v>
      </c>
      <c r="L198">
        <f>IF('Pr_4.5'!L198&gt;0,'Pr_4.5'!L198,0)</f>
        <v>0.39688482313500001</v>
      </c>
      <c r="M198">
        <f>IF('Pr_4.5'!M198&gt;0,'Pr_4.5'!M198,0)</f>
        <v>0</v>
      </c>
      <c r="N198">
        <f>IF('Pr_4.5'!N198&gt;0,'Pr_4.5'!N198,0)</f>
        <v>0.173438434265</v>
      </c>
      <c r="O198">
        <f>IF('Pr_4.5'!O198&gt;0,'Pr_4.5'!O198,0)</f>
        <v>0</v>
      </c>
      <c r="P198">
        <f>IF('Pr_4.5'!P198&gt;0,'Pr_4.5'!P198,0)</f>
        <v>0.92044664978400004</v>
      </c>
      <c r="Q198">
        <f>IF('Pr_4.5'!Q198&gt;0,'Pr_4.5'!Q198,0)</f>
        <v>1.21241300372</v>
      </c>
      <c r="R198">
        <f>IF('Pr_4.5'!R198&gt;0,'Pr_4.5'!R198,0)</f>
        <v>0</v>
      </c>
      <c r="S198">
        <f>IF('Pr_4.5'!S198&gt;0,'Pr_4.5'!S198,0)</f>
        <v>0.25736065092799998</v>
      </c>
      <c r="T198">
        <f>IF('Pr_4.5'!T198&gt;0,'Pr_4.5'!T198,0)</f>
        <v>1.01637119387</v>
      </c>
      <c r="U198">
        <f>IF('Pr_4.5'!U198&gt;0,'Pr_4.5'!U198,0)</f>
        <v>0</v>
      </c>
      <c r="V198">
        <f>IF('Pr_4.5'!V198&gt;0,'Pr_4.5'!V198,0)</f>
        <v>0</v>
      </c>
      <c r="W198">
        <f>IF('Pr_4.5'!W198&gt;0,'Pr_4.5'!W198,0)</f>
        <v>0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f>IF('Pr_4.5'!AI198&gt;0,'Pr_4.5'!AI198,0)</f>
        <v>0.41217633321500002</v>
      </c>
      <c r="AJ198">
        <f>IF('Pr_4.5'!AJ198&gt;0,'Pr_4.5'!AJ198,0)</f>
        <v>0.12946229369500001</v>
      </c>
      <c r="AK198">
        <f>IF('Pr_4.5'!AK198&gt;0,'Pr_4.5'!AK198,0)</f>
        <v>0.43401153840700002</v>
      </c>
      <c r="AL198">
        <f>IF('Pr_4.5'!AL198&gt;0,'Pr_4.5'!AL198,0)</f>
        <v>0</v>
      </c>
      <c r="AM198">
        <f>IF('Pr_4.5'!AM198&gt;0,'Pr_4.5'!AM198,0)</f>
        <v>0.48945637267699998</v>
      </c>
      <c r="AN198">
        <f>IF('Pr_4.5'!AN198&gt;0,'Pr_4.5'!AN198,0)</f>
        <v>0.10513490530400001</v>
      </c>
      <c r="AO198">
        <f>IF('Pr_4.5'!AO198&gt;0,'Pr_4.5'!AO198,0)</f>
        <v>0.666531690914</v>
      </c>
      <c r="AP198">
        <f>IF('Pr_4.5'!AP198&gt;0,'Pr_4.5'!AP198,0)</f>
        <v>0.81600029226699999</v>
      </c>
      <c r="AQ198">
        <f>IF('Pr_4.5'!AQ198&gt;0,'Pr_4.5'!AQ198,0)</f>
        <v>0.43740932235399999</v>
      </c>
      <c r="AR198">
        <f>IF('Pr_4.5'!AR198&gt;0,'Pr_4.5'!AR198,0)</f>
        <v>0</v>
      </c>
      <c r="AS198">
        <f>IF('Pr_4.5'!AS198&gt;0,'Pr_4.5'!AS198,0)</f>
        <v>0.20740000560499999</v>
      </c>
      <c r="AT198">
        <f>IF('Pr_4.5'!AT198&gt;0,'Pr_4.5'!AT198,0)</f>
        <v>0</v>
      </c>
      <c r="AU198">
        <f>IF('Pr_4.5'!AU198&gt;0,'Pr_4.5'!AU198,0)</f>
        <v>0.90592227559299998</v>
      </c>
      <c r="AV198">
        <f>IF('Pr_4.5'!AV198&gt;0,'Pr_4.5'!AV198,0)</f>
        <v>1.1230257080299999</v>
      </c>
      <c r="AW198">
        <f>IF('Pr_4.5'!AW198&gt;0,'Pr_4.5'!AW198,0)</f>
        <v>0</v>
      </c>
      <c r="AX198">
        <f>IF('Pr_4.5'!AX198&gt;0,'Pr_4.5'!AX198,0)</f>
        <v>0.301934570683</v>
      </c>
      <c r="AY198">
        <f>IF('Pr_4.5'!AY198&gt;0,'Pr_4.5'!AY198,0)</f>
        <v>1.0833693257300001</v>
      </c>
      <c r="AZ198">
        <f>IF('Pr_4.5'!AZ198&gt;0,'Pr_4.5'!AZ198,0)</f>
        <v>0</v>
      </c>
      <c r="BA198">
        <f>IF('Pr_4.5'!BA198&gt;0,'Pr_4.5'!BA198,0)</f>
        <v>0</v>
      </c>
      <c r="BB198">
        <f>IF('Pr_4.5'!BB198&gt;0,'Pr_4.5'!BB198,0)</f>
        <v>0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f>IF('Pr_4.5'!D199&gt;0,'Pr_4.5'!D199,0)</f>
        <v>0.43530352580199999</v>
      </c>
      <c r="E199">
        <f>IF('Pr_4.5'!E199&gt;0,'Pr_4.5'!E199,0)</f>
        <v>0.14405719239299999</v>
      </c>
      <c r="F199">
        <f>IF('Pr_4.5'!F199&gt;0,'Pr_4.5'!F199,0)</f>
        <v>0.446477186621</v>
      </c>
      <c r="G199">
        <f>IF('Pr_4.5'!G199&gt;0,'Pr_4.5'!G199,0)</f>
        <v>0</v>
      </c>
      <c r="H199">
        <f>IF('Pr_4.5'!H199&gt;0,'Pr_4.5'!H199,0)</f>
        <v>0.36441267740200001</v>
      </c>
      <c r="I199">
        <f>IF('Pr_4.5'!I199&gt;0,'Pr_4.5'!I199,0)</f>
        <v>1.6865641993399998E-2</v>
      </c>
      <c r="J199">
        <f>IF('Pr_4.5'!J199&gt;0,'Pr_4.5'!J199,0)</f>
        <v>0.59017781050499996</v>
      </c>
      <c r="K199">
        <f>IF('Pr_4.5'!K199&gt;0,'Pr_4.5'!K199,0)</f>
        <v>0.75852425033799997</v>
      </c>
      <c r="L199">
        <f>IF('Pr_4.5'!L199&gt;0,'Pr_4.5'!L199,0)</f>
        <v>0.38328707738000001</v>
      </c>
      <c r="M199">
        <f>IF('Pr_4.5'!M199&gt;0,'Pr_4.5'!M199,0)</f>
        <v>0</v>
      </c>
      <c r="N199">
        <f>IF('Pr_4.5'!N199&gt;0,'Pr_4.5'!N199,0)</f>
        <v>0.144641631986</v>
      </c>
      <c r="O199">
        <f>IF('Pr_4.5'!O199&gt;0,'Pr_4.5'!O199,0)</f>
        <v>0</v>
      </c>
      <c r="P199">
        <f>IF('Pr_4.5'!P199&gt;0,'Pr_4.5'!P199,0)</f>
        <v>0.93553970243399998</v>
      </c>
      <c r="Q199">
        <f>IF('Pr_4.5'!Q199&gt;0,'Pr_4.5'!Q199,0)</f>
        <v>1.1414015260599999</v>
      </c>
      <c r="R199">
        <f>IF('Pr_4.5'!R199&gt;0,'Pr_4.5'!R199,0)</f>
        <v>0</v>
      </c>
      <c r="S199">
        <f>IF('Pr_4.5'!S199&gt;0,'Pr_4.5'!S199,0)</f>
        <v>0.31377428737399998</v>
      </c>
      <c r="T199">
        <f>IF('Pr_4.5'!T199&gt;0,'Pr_4.5'!T199,0)</f>
        <v>0.88908738600299997</v>
      </c>
      <c r="U199">
        <f>IF('Pr_4.5'!U199&gt;0,'Pr_4.5'!U199,0)</f>
        <v>0</v>
      </c>
      <c r="V199">
        <f>IF('Pr_4.5'!V199&gt;0,'Pr_4.5'!V199,0)</f>
        <v>0</v>
      </c>
      <c r="W199">
        <f>IF('Pr_4.5'!W199&gt;0,'Pr_4.5'!W199,0)</f>
        <v>0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f>IF('Pr_4.5'!AI199&gt;0,'Pr_4.5'!AI199,0)</f>
        <v>0.40987328356800001</v>
      </c>
      <c r="AJ199">
        <f>IF('Pr_4.5'!AJ199&gt;0,'Pr_4.5'!AJ199,0)</f>
        <v>0</v>
      </c>
      <c r="AK199">
        <f>IF('Pr_4.5'!AK199&gt;0,'Pr_4.5'!AK199,0)</f>
        <v>0.43306116452799998</v>
      </c>
      <c r="AL199">
        <f>IF('Pr_4.5'!AL199&gt;0,'Pr_4.5'!AL199,0)</f>
        <v>0</v>
      </c>
      <c r="AM199">
        <f>IF('Pr_4.5'!AM199&gt;0,'Pr_4.5'!AM199,0)</f>
        <v>0.82550242525399997</v>
      </c>
      <c r="AN199">
        <f>IF('Pr_4.5'!AN199&gt;0,'Pr_4.5'!AN199,0)</f>
        <v>7.0963567362900002E-3</v>
      </c>
      <c r="AO199">
        <f>IF('Pr_4.5'!AO199&gt;0,'Pr_4.5'!AO199,0)</f>
        <v>0.60310946766499995</v>
      </c>
      <c r="AP199">
        <f>IF('Pr_4.5'!AP199&gt;0,'Pr_4.5'!AP199,0)</f>
        <v>0.82947416030200005</v>
      </c>
      <c r="AQ199">
        <f>IF('Pr_4.5'!AQ199&gt;0,'Pr_4.5'!AQ199,0)</f>
        <v>0.55930931329599998</v>
      </c>
      <c r="AR199">
        <f>IF('Pr_4.5'!AR199&gt;0,'Pr_4.5'!AR199,0)</f>
        <v>0</v>
      </c>
      <c r="AS199">
        <f>IF('Pr_4.5'!AS199&gt;0,'Pr_4.5'!AS199,0)</f>
        <v>0.20721587835700001</v>
      </c>
      <c r="AT199">
        <f>IF('Pr_4.5'!AT199&gt;0,'Pr_4.5'!AT199,0)</f>
        <v>0</v>
      </c>
      <c r="AU199">
        <f>IF('Pr_4.5'!AU199&gt;0,'Pr_4.5'!AU199,0)</f>
        <v>0.906188520444</v>
      </c>
      <c r="AV199">
        <f>IF('Pr_4.5'!AV199&gt;0,'Pr_4.5'!AV199,0)</f>
        <v>1.1254531990000001</v>
      </c>
      <c r="AW199">
        <f>IF('Pr_4.5'!AW199&gt;0,'Pr_4.5'!AW199,0)</f>
        <v>0</v>
      </c>
      <c r="AX199">
        <f>IF('Pr_4.5'!AX199&gt;0,'Pr_4.5'!AX199,0)</f>
        <v>0.295420928561</v>
      </c>
      <c r="AY199">
        <f>IF('Pr_4.5'!AY199&gt;0,'Pr_4.5'!AY199,0)</f>
        <v>0.93951785159500001</v>
      </c>
      <c r="AZ199">
        <f>IF('Pr_4.5'!AZ199&gt;0,'Pr_4.5'!AZ199,0)</f>
        <v>0</v>
      </c>
      <c r="BA199">
        <f>IF('Pr_4.5'!BA199&gt;0,'Pr_4.5'!BA199,0)</f>
        <v>0</v>
      </c>
      <c r="BB199">
        <f>IF('Pr_4.5'!BB199&gt;0,'Pr_4.5'!BB199,0)</f>
        <v>0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f>IF('Pr_4.5'!D200&gt;0,'Pr_4.5'!D200,0)</f>
        <v>0.525881849437</v>
      </c>
      <c r="E200">
        <f>IF('Pr_4.5'!E200&gt;0,'Pr_4.5'!E200,0)</f>
        <v>0.21199420843399999</v>
      </c>
      <c r="F200">
        <f>IF('Pr_4.5'!F200&gt;0,'Pr_4.5'!F200,0)</f>
        <v>0.44932433960000001</v>
      </c>
      <c r="G200">
        <f>IF('Pr_4.5'!G200&gt;0,'Pr_4.5'!G200,0)</f>
        <v>0</v>
      </c>
      <c r="H200">
        <f>IF('Pr_4.5'!H200&gt;0,'Pr_4.5'!H200,0)</f>
        <v>0.31403714466799998</v>
      </c>
      <c r="I200">
        <f>IF('Pr_4.5'!I200&gt;0,'Pr_4.5'!I200,0)</f>
        <v>0</v>
      </c>
      <c r="J200">
        <f>IF('Pr_4.5'!J200&gt;0,'Pr_4.5'!J200,0)</f>
        <v>0.56059372010399999</v>
      </c>
      <c r="K200">
        <f>IF('Pr_4.5'!K200&gt;0,'Pr_4.5'!K200,0)</f>
        <v>0.84430481968600002</v>
      </c>
      <c r="L200">
        <f>IF('Pr_4.5'!L200&gt;0,'Pr_4.5'!L200,0)</f>
        <v>0.29525561741099998</v>
      </c>
      <c r="M200">
        <f>IF('Pr_4.5'!M200&gt;0,'Pr_4.5'!M200,0)</f>
        <v>0</v>
      </c>
      <c r="N200">
        <f>IF('Pr_4.5'!N200&gt;0,'Pr_4.5'!N200,0)</f>
        <v>0.18006002112</v>
      </c>
      <c r="O200">
        <f>IF('Pr_4.5'!O200&gt;0,'Pr_4.5'!O200,0)</f>
        <v>0</v>
      </c>
      <c r="P200">
        <f>IF('Pr_4.5'!P200&gt;0,'Pr_4.5'!P200,0)</f>
        <v>0.92960483539600003</v>
      </c>
      <c r="Q200">
        <f>IF('Pr_4.5'!Q200&gt;0,'Pr_4.5'!Q200,0)</f>
        <v>1.1413731036999999</v>
      </c>
      <c r="R200">
        <f>IF('Pr_4.5'!R200&gt;0,'Pr_4.5'!R200,0)</f>
        <v>0</v>
      </c>
      <c r="S200">
        <f>IF('Pr_4.5'!S200&gt;0,'Pr_4.5'!S200,0)</f>
        <v>0.31818662019400001</v>
      </c>
      <c r="T200">
        <f>IF('Pr_4.5'!T200&gt;0,'Pr_4.5'!T200,0)</f>
        <v>0.90331187138799995</v>
      </c>
      <c r="U200">
        <f>IF('Pr_4.5'!U200&gt;0,'Pr_4.5'!U200,0)</f>
        <v>0</v>
      </c>
      <c r="V200">
        <f>IF('Pr_4.5'!V200&gt;0,'Pr_4.5'!V200,0)</f>
        <v>0</v>
      </c>
      <c r="W200">
        <f>IF('Pr_4.5'!W200&gt;0,'Pr_4.5'!W200,0)</f>
        <v>0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f>IF('Pr_4.5'!AI200&gt;0,'Pr_4.5'!AI200,0)</f>
        <v>0.54426804818899999</v>
      </c>
      <c r="AJ200">
        <f>IF('Pr_4.5'!AJ200&gt;0,'Pr_4.5'!AJ200,0)</f>
        <v>8.59307924724E-2</v>
      </c>
      <c r="AK200">
        <f>IF('Pr_4.5'!AK200&gt;0,'Pr_4.5'!AK200,0)</f>
        <v>0.39271006799399999</v>
      </c>
      <c r="AL200">
        <f>IF('Pr_4.5'!AL200&gt;0,'Pr_4.5'!AL200,0)</f>
        <v>0</v>
      </c>
      <c r="AM200">
        <f>IF('Pr_4.5'!AM200&gt;0,'Pr_4.5'!AM200,0)</f>
        <v>0.46367103017200001</v>
      </c>
      <c r="AN200">
        <f>IF('Pr_4.5'!AN200&gt;0,'Pr_4.5'!AN200,0)</f>
        <v>0</v>
      </c>
      <c r="AO200">
        <f>IF('Pr_4.5'!AO200&gt;0,'Pr_4.5'!AO200,0)</f>
        <v>0.58533460117199998</v>
      </c>
      <c r="AP200">
        <f>IF('Pr_4.5'!AP200&gt;0,'Pr_4.5'!AP200,0)</f>
        <v>0.85090816667699998</v>
      </c>
      <c r="AQ200">
        <f>IF('Pr_4.5'!AQ200&gt;0,'Pr_4.5'!AQ200,0)</f>
        <v>0.52901638196599998</v>
      </c>
      <c r="AR200">
        <f>IF('Pr_4.5'!AR200&gt;0,'Pr_4.5'!AR200,0)</f>
        <v>0</v>
      </c>
      <c r="AS200">
        <f>IF('Pr_4.5'!AS200&gt;0,'Pr_4.5'!AS200,0)</f>
        <v>0.252170443021</v>
      </c>
      <c r="AT200">
        <f>IF('Pr_4.5'!AT200&gt;0,'Pr_4.5'!AT200,0)</f>
        <v>0</v>
      </c>
      <c r="AU200">
        <f>IF('Pr_4.5'!AU200&gt;0,'Pr_4.5'!AU200,0)</f>
        <v>0.93807102871699999</v>
      </c>
      <c r="AV200">
        <f>IF('Pr_4.5'!AV200&gt;0,'Pr_4.5'!AV200,0)</f>
        <v>1.12602083135</v>
      </c>
      <c r="AW200">
        <f>IF('Pr_4.5'!AW200&gt;0,'Pr_4.5'!AW200,0)</f>
        <v>0</v>
      </c>
      <c r="AX200">
        <f>IF('Pr_4.5'!AX200&gt;0,'Pr_4.5'!AX200,0)</f>
        <v>0.364113007717</v>
      </c>
      <c r="AY200">
        <f>IF('Pr_4.5'!AY200&gt;0,'Pr_4.5'!AY200,0)</f>
        <v>0.86234035754000005</v>
      </c>
      <c r="AZ200">
        <f>IF('Pr_4.5'!AZ200&gt;0,'Pr_4.5'!AZ200,0)</f>
        <v>0</v>
      </c>
      <c r="BA200">
        <f>IF('Pr_4.5'!BA200&gt;0,'Pr_4.5'!BA200,0)</f>
        <v>0</v>
      </c>
      <c r="BB200">
        <f>IF('Pr_4.5'!BB200&gt;0,'Pr_4.5'!BB200,0)</f>
        <v>0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f>IF('Pr_4.5'!D201&gt;0,'Pr_4.5'!D201,0)</f>
        <v>0.43821419330299999</v>
      </c>
      <c r="E201">
        <f>IF('Pr_4.5'!E201&gt;0,'Pr_4.5'!E201,0)</f>
        <v>0.255537912767</v>
      </c>
      <c r="F201">
        <f>IF('Pr_4.5'!F201&gt;0,'Pr_4.5'!F201,0)</f>
        <v>0.40274741448700002</v>
      </c>
      <c r="G201">
        <f>IF('Pr_4.5'!G201&gt;0,'Pr_4.5'!G201,0)</f>
        <v>0</v>
      </c>
      <c r="H201">
        <f>IF('Pr_4.5'!H201&gt;0,'Pr_4.5'!H201,0)</f>
        <v>0.345783750773</v>
      </c>
      <c r="I201">
        <f>IF('Pr_4.5'!I201&gt;0,'Pr_4.5'!I201,0)</f>
        <v>0</v>
      </c>
      <c r="J201">
        <f>IF('Pr_4.5'!J201&gt;0,'Pr_4.5'!J201,0)</f>
        <v>0.56373791224699998</v>
      </c>
      <c r="K201">
        <f>IF('Pr_4.5'!K201&gt;0,'Pr_4.5'!K201,0)</f>
        <v>0.75700955951899995</v>
      </c>
      <c r="L201">
        <f>IF('Pr_4.5'!L201&gt;0,'Pr_4.5'!L201,0)</f>
        <v>0.36931975309199999</v>
      </c>
      <c r="M201">
        <f>IF('Pr_4.5'!M201&gt;0,'Pr_4.5'!M201,0)</f>
        <v>0</v>
      </c>
      <c r="N201">
        <f>IF('Pr_4.5'!N201&gt;0,'Pr_4.5'!N201,0)</f>
        <v>0.30013348244299998</v>
      </c>
      <c r="O201">
        <f>IF('Pr_4.5'!O201&gt;0,'Pr_4.5'!O201,0)</f>
        <v>0</v>
      </c>
      <c r="P201">
        <f>IF('Pr_4.5'!P201&gt;0,'Pr_4.5'!P201,0)</f>
        <v>0.90226266556199997</v>
      </c>
      <c r="Q201">
        <f>IF('Pr_4.5'!Q201&gt;0,'Pr_4.5'!Q201,0)</f>
        <v>1.1216990340999999</v>
      </c>
      <c r="R201">
        <f>IF('Pr_4.5'!R201&gt;0,'Pr_4.5'!R201,0)</f>
        <v>0</v>
      </c>
      <c r="S201">
        <f>IF('Pr_4.5'!S201&gt;0,'Pr_4.5'!S201,0)</f>
        <v>0.26598210008299999</v>
      </c>
      <c r="T201">
        <f>IF('Pr_4.5'!T201&gt;0,'Pr_4.5'!T201,0)</f>
        <v>0.87555394108899998</v>
      </c>
      <c r="U201">
        <f>IF('Pr_4.5'!U201&gt;0,'Pr_4.5'!U201,0)</f>
        <v>0</v>
      </c>
      <c r="V201">
        <f>IF('Pr_4.5'!V201&gt;0,'Pr_4.5'!V201,0)</f>
        <v>0</v>
      </c>
      <c r="W201">
        <f>IF('Pr_4.5'!W201&gt;0,'Pr_4.5'!W201,0)</f>
        <v>0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f>IF('Pr_4.5'!AI201&gt;0,'Pr_4.5'!AI201,0)</f>
        <v>0.51701038090499996</v>
      </c>
      <c r="AJ201">
        <f>IF('Pr_4.5'!AJ201&gt;0,'Pr_4.5'!AJ201,0)</f>
        <v>0.48716289051099998</v>
      </c>
      <c r="AK201">
        <f>IF('Pr_4.5'!AK201&gt;0,'Pr_4.5'!AK201,0)</f>
        <v>0.39730666675600002</v>
      </c>
      <c r="AL201">
        <f>IF('Pr_4.5'!AL201&gt;0,'Pr_4.5'!AL201,0)</f>
        <v>0</v>
      </c>
      <c r="AM201">
        <f>IF('Pr_4.5'!AM201&gt;0,'Pr_4.5'!AM201,0)</f>
        <v>0.42755767226000002</v>
      </c>
      <c r="AN201">
        <f>IF('Pr_4.5'!AN201&gt;0,'Pr_4.5'!AN201,0)</f>
        <v>0</v>
      </c>
      <c r="AO201">
        <f>IF('Pr_4.5'!AO201&gt;0,'Pr_4.5'!AO201,0)</f>
        <v>0.58028102918400004</v>
      </c>
      <c r="AP201">
        <f>IF('Pr_4.5'!AP201&gt;0,'Pr_4.5'!AP201,0)</f>
        <v>0.75974819309399999</v>
      </c>
      <c r="AQ201">
        <f>IF('Pr_4.5'!AQ201&gt;0,'Pr_4.5'!AQ201,0)</f>
        <v>0.34628126355400002</v>
      </c>
      <c r="AR201">
        <f>IF('Pr_4.5'!AR201&gt;0,'Pr_4.5'!AR201,0)</f>
        <v>0</v>
      </c>
      <c r="AS201">
        <f>IF('Pr_4.5'!AS201&gt;0,'Pr_4.5'!AS201,0)</f>
        <v>0.26858089532500001</v>
      </c>
      <c r="AT201">
        <f>IF('Pr_4.5'!AT201&gt;0,'Pr_4.5'!AT201,0)</f>
        <v>0</v>
      </c>
      <c r="AU201">
        <f>IF('Pr_4.5'!AU201&gt;0,'Pr_4.5'!AU201,0)</f>
        <v>0.98203492069200005</v>
      </c>
      <c r="AV201">
        <f>IF('Pr_4.5'!AV201&gt;0,'Pr_4.5'!AV201,0)</f>
        <v>1.1677869781300001</v>
      </c>
      <c r="AW201">
        <f>IF('Pr_4.5'!AW201&gt;0,'Pr_4.5'!AW201,0)</f>
        <v>0</v>
      </c>
      <c r="AX201">
        <f>IF('Pr_4.5'!AX201&gt;0,'Pr_4.5'!AX201,0)</f>
        <v>0.322009326624</v>
      </c>
      <c r="AY201">
        <f>IF('Pr_4.5'!AY201&gt;0,'Pr_4.5'!AY201,0)</f>
        <v>0.84244578491800004</v>
      </c>
      <c r="AZ201">
        <f>IF('Pr_4.5'!AZ201&gt;0,'Pr_4.5'!AZ201,0)</f>
        <v>0</v>
      </c>
      <c r="BA201">
        <f>IF('Pr_4.5'!BA201&gt;0,'Pr_4.5'!BA201,0)</f>
        <v>0</v>
      </c>
      <c r="BB201">
        <f>IF('Pr_4.5'!BB201&gt;0,'Pr_4.5'!BB201,0)</f>
        <v>0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f>IF('Pr_4.5'!D202&gt;0,'Pr_4.5'!D202,0)</f>
        <v>0.42059547243399997</v>
      </c>
      <c r="E202">
        <f>IF('Pr_4.5'!E202&gt;0,'Pr_4.5'!E202,0)</f>
        <v>1.04380823542E-2</v>
      </c>
      <c r="F202">
        <f>IF('Pr_4.5'!F202&gt;0,'Pr_4.5'!F202,0)</f>
        <v>0.40411627742799999</v>
      </c>
      <c r="G202">
        <f>IF('Pr_4.5'!G202&gt;0,'Pr_4.5'!G202,0)</f>
        <v>0</v>
      </c>
      <c r="H202">
        <f>IF('Pr_4.5'!H202&gt;0,'Pr_4.5'!H202,0)</f>
        <v>0.40176289605799997</v>
      </c>
      <c r="I202">
        <f>IF('Pr_4.5'!I202&gt;0,'Pr_4.5'!I202,0)</f>
        <v>0</v>
      </c>
      <c r="J202">
        <f>IF('Pr_4.5'!J202&gt;0,'Pr_4.5'!J202,0)</f>
        <v>0.64130211821600003</v>
      </c>
      <c r="K202">
        <f>IF('Pr_4.5'!K202&gt;0,'Pr_4.5'!K202,0)</f>
        <v>0.75349733379600004</v>
      </c>
      <c r="L202">
        <f>IF('Pr_4.5'!L202&gt;0,'Pr_4.5'!L202,0)</f>
        <v>0.44540246432199998</v>
      </c>
      <c r="M202">
        <f>IF('Pr_4.5'!M202&gt;0,'Pr_4.5'!M202,0)</f>
        <v>0</v>
      </c>
      <c r="N202">
        <f>IF('Pr_4.5'!N202&gt;0,'Pr_4.5'!N202,0)</f>
        <v>0.33489719269700002</v>
      </c>
      <c r="O202">
        <f>IF('Pr_4.5'!O202&gt;0,'Pr_4.5'!O202,0)</f>
        <v>0</v>
      </c>
      <c r="P202">
        <f>IF('Pr_4.5'!P202&gt;0,'Pr_4.5'!P202,0)</f>
        <v>0.90845791535999998</v>
      </c>
      <c r="Q202">
        <f>IF('Pr_4.5'!Q202&gt;0,'Pr_4.5'!Q202,0)</f>
        <v>1.13588735857</v>
      </c>
      <c r="R202">
        <f>IF('Pr_4.5'!R202&gt;0,'Pr_4.5'!R202,0)</f>
        <v>0</v>
      </c>
      <c r="S202">
        <f>IF('Pr_4.5'!S202&gt;0,'Pr_4.5'!S202,0)</f>
        <v>0.39991181882299998</v>
      </c>
      <c r="T202">
        <f>IF('Pr_4.5'!T202&gt;0,'Pr_4.5'!T202,0)</f>
        <v>0.84351879896699999</v>
      </c>
      <c r="U202">
        <f>IF('Pr_4.5'!U202&gt;0,'Pr_4.5'!U202,0)</f>
        <v>0</v>
      </c>
      <c r="V202">
        <f>IF('Pr_4.5'!V202&gt;0,'Pr_4.5'!V202,0)</f>
        <v>0</v>
      </c>
      <c r="W202">
        <f>IF('Pr_4.5'!W202&gt;0,'Pr_4.5'!W202,0)</f>
        <v>0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f>IF('Pr_4.5'!AI202&gt;0,'Pr_4.5'!AI202,0)</f>
        <v>0.43263756087100003</v>
      </c>
      <c r="AJ202">
        <f>IF('Pr_4.5'!AJ202&gt;0,'Pr_4.5'!AJ202,0)</f>
        <v>0.20915484960399999</v>
      </c>
      <c r="AK202">
        <f>IF('Pr_4.5'!AK202&gt;0,'Pr_4.5'!AK202,0)</f>
        <v>0.390658925416</v>
      </c>
      <c r="AL202">
        <f>IF('Pr_4.5'!AL202&gt;0,'Pr_4.5'!AL202,0)</f>
        <v>0</v>
      </c>
      <c r="AM202">
        <f>IF('Pr_4.5'!AM202&gt;0,'Pr_4.5'!AM202,0)</f>
        <v>0.55533357068400002</v>
      </c>
      <c r="AN202">
        <f>IF('Pr_4.5'!AN202&gt;0,'Pr_4.5'!AN202,0)</f>
        <v>0</v>
      </c>
      <c r="AO202">
        <f>IF('Pr_4.5'!AO202&gt;0,'Pr_4.5'!AO202,0)</f>
        <v>0.64447337713099995</v>
      </c>
      <c r="AP202">
        <f>IF('Pr_4.5'!AP202&gt;0,'Pr_4.5'!AP202,0)</f>
        <v>0.76786399078500001</v>
      </c>
      <c r="AQ202">
        <f>IF('Pr_4.5'!AQ202&gt;0,'Pr_4.5'!AQ202,0)</f>
        <v>0.29526579864000002</v>
      </c>
      <c r="AR202">
        <f>IF('Pr_4.5'!AR202&gt;0,'Pr_4.5'!AR202,0)</f>
        <v>0</v>
      </c>
      <c r="AS202">
        <f>IF('Pr_4.5'!AS202&gt;0,'Pr_4.5'!AS202,0)</f>
        <v>0.296394861989</v>
      </c>
      <c r="AT202">
        <f>IF('Pr_4.5'!AT202&gt;0,'Pr_4.5'!AT202,0)</f>
        <v>0</v>
      </c>
      <c r="AU202">
        <f>IF('Pr_4.5'!AU202&gt;0,'Pr_4.5'!AU202,0)</f>
        <v>0.91873764786900003</v>
      </c>
      <c r="AV202">
        <f>IF('Pr_4.5'!AV202&gt;0,'Pr_4.5'!AV202,0)</f>
        <v>1.16789130851</v>
      </c>
      <c r="AW202">
        <f>IF('Pr_4.5'!AW202&gt;0,'Pr_4.5'!AW202,0)</f>
        <v>0</v>
      </c>
      <c r="AX202">
        <f>IF('Pr_4.5'!AX202&gt;0,'Pr_4.5'!AX202,0)</f>
        <v>0.25608449642800002</v>
      </c>
      <c r="AY202">
        <f>IF('Pr_4.5'!AY202&gt;0,'Pr_4.5'!AY202,0)</f>
        <v>0.79741256173800001</v>
      </c>
      <c r="AZ202">
        <f>IF('Pr_4.5'!AZ202&gt;0,'Pr_4.5'!AZ202,0)</f>
        <v>0</v>
      </c>
      <c r="BA202">
        <f>IF('Pr_4.5'!BA202&gt;0,'Pr_4.5'!BA202,0)</f>
        <v>0</v>
      </c>
      <c r="BB202">
        <f>IF('Pr_4.5'!BB202&gt;0,'Pr_4.5'!BB202,0)</f>
        <v>0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f>IF('Pr_4.5'!D203&gt;0,'Pr_4.5'!D203,0)</f>
        <v>0.40835434865499998</v>
      </c>
      <c r="E203">
        <f>IF('Pr_4.5'!E203&gt;0,'Pr_4.5'!E203,0)</f>
        <v>7.3995249544600003E-2</v>
      </c>
      <c r="F203">
        <f>IF('Pr_4.5'!F203&gt;0,'Pr_4.5'!F203,0)</f>
        <v>0.38961731259499999</v>
      </c>
      <c r="G203">
        <f>IF('Pr_4.5'!G203&gt;0,'Pr_4.5'!G203,0)</f>
        <v>0</v>
      </c>
      <c r="H203">
        <f>IF('Pr_4.5'!H203&gt;0,'Pr_4.5'!H203,0)</f>
        <v>0.44472462176999999</v>
      </c>
      <c r="I203">
        <f>IF('Pr_4.5'!I203&gt;0,'Pr_4.5'!I203,0)</f>
        <v>0</v>
      </c>
      <c r="J203">
        <f>IF('Pr_4.5'!J203&gt;0,'Pr_4.5'!J203,0)</f>
        <v>0.58881566463000001</v>
      </c>
      <c r="K203">
        <f>IF('Pr_4.5'!K203&gt;0,'Pr_4.5'!K203,0)</f>
        <v>0.86251534392899998</v>
      </c>
      <c r="L203">
        <f>IF('Pr_4.5'!L203&gt;0,'Pr_4.5'!L203,0)</f>
        <v>0.372959958102</v>
      </c>
      <c r="M203">
        <f>IF('Pr_4.5'!M203&gt;0,'Pr_4.5'!M203,0)</f>
        <v>0</v>
      </c>
      <c r="N203">
        <f>IF('Pr_4.5'!N203&gt;0,'Pr_4.5'!N203,0)</f>
        <v>0.20668818732700001</v>
      </c>
      <c r="O203">
        <f>IF('Pr_4.5'!O203&gt;0,'Pr_4.5'!O203,0)</f>
        <v>0</v>
      </c>
      <c r="P203">
        <f>IF('Pr_4.5'!P203&gt;0,'Pr_4.5'!P203,0)</f>
        <v>0.94581669253300005</v>
      </c>
      <c r="Q203">
        <f>IF('Pr_4.5'!Q203&gt;0,'Pr_4.5'!Q203,0)</f>
        <v>1.1933180084799999</v>
      </c>
      <c r="R203">
        <f>IF('Pr_4.5'!R203&gt;0,'Pr_4.5'!R203,0)</f>
        <v>0</v>
      </c>
      <c r="S203">
        <f>IF('Pr_4.5'!S203&gt;0,'Pr_4.5'!S203,0)</f>
        <v>0.53956845628700001</v>
      </c>
      <c r="T203">
        <f>IF('Pr_4.5'!T203&gt;0,'Pr_4.5'!T203,0)</f>
        <v>0.82031260967800002</v>
      </c>
      <c r="U203">
        <f>IF('Pr_4.5'!U203&gt;0,'Pr_4.5'!U203,0)</f>
        <v>0</v>
      </c>
      <c r="V203">
        <f>IF('Pr_4.5'!V203&gt;0,'Pr_4.5'!V203,0)</f>
        <v>0</v>
      </c>
      <c r="W203">
        <f>IF('Pr_4.5'!W203&gt;0,'Pr_4.5'!W203,0)</f>
        <v>0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f>IF('Pr_4.5'!AI203&gt;0,'Pr_4.5'!AI203,0)</f>
        <v>0.48150571254300001</v>
      </c>
      <c r="AJ203">
        <f>IF('Pr_4.5'!AJ203&gt;0,'Pr_4.5'!AJ203,0)</f>
        <v>0.22737768619199999</v>
      </c>
      <c r="AK203">
        <f>IF('Pr_4.5'!AK203&gt;0,'Pr_4.5'!AK203,0)</f>
        <v>0.38173922099300001</v>
      </c>
      <c r="AL203">
        <f>IF('Pr_4.5'!AL203&gt;0,'Pr_4.5'!AL203,0)</f>
        <v>0</v>
      </c>
      <c r="AM203">
        <f>IF('Pr_4.5'!AM203&gt;0,'Pr_4.5'!AM203,0)</f>
        <v>0.75560088393199998</v>
      </c>
      <c r="AN203">
        <f>IF('Pr_4.5'!AN203&gt;0,'Pr_4.5'!AN203,0)</f>
        <v>0</v>
      </c>
      <c r="AO203">
        <f>IF('Pr_4.5'!AO203&gt;0,'Pr_4.5'!AO203,0)</f>
        <v>0.61317315881599999</v>
      </c>
      <c r="AP203">
        <f>IF('Pr_4.5'!AP203&gt;0,'Pr_4.5'!AP203,0)</f>
        <v>0.81281941364200005</v>
      </c>
      <c r="AQ203">
        <f>IF('Pr_4.5'!AQ203&gt;0,'Pr_4.5'!AQ203,0)</f>
        <v>0.31117534839599997</v>
      </c>
      <c r="AR203">
        <f>IF('Pr_4.5'!AR203&gt;0,'Pr_4.5'!AR203,0)</f>
        <v>0</v>
      </c>
      <c r="AS203">
        <f>IF('Pr_4.5'!AS203&gt;0,'Pr_4.5'!AS203,0)</f>
        <v>0.18376681541199999</v>
      </c>
      <c r="AT203">
        <f>IF('Pr_4.5'!AT203&gt;0,'Pr_4.5'!AT203,0)</f>
        <v>0</v>
      </c>
      <c r="AU203">
        <f>IF('Pr_4.5'!AU203&gt;0,'Pr_4.5'!AU203,0)</f>
        <v>0.94554244893399997</v>
      </c>
      <c r="AV203">
        <f>IF('Pr_4.5'!AV203&gt;0,'Pr_4.5'!AV203,0)</f>
        <v>1.1802563214599999</v>
      </c>
      <c r="AW203">
        <f>IF('Pr_4.5'!AW203&gt;0,'Pr_4.5'!AW203,0)</f>
        <v>0</v>
      </c>
      <c r="AX203">
        <f>IF('Pr_4.5'!AX203&gt;0,'Pr_4.5'!AX203,0)</f>
        <v>0.24617446568199999</v>
      </c>
      <c r="AY203">
        <f>IF('Pr_4.5'!AY203&gt;0,'Pr_4.5'!AY203,0)</f>
        <v>0.74949584392299995</v>
      </c>
      <c r="AZ203">
        <f>IF('Pr_4.5'!AZ203&gt;0,'Pr_4.5'!AZ203,0)</f>
        <v>0</v>
      </c>
      <c r="BA203">
        <f>IF('Pr_4.5'!BA203&gt;0,'Pr_4.5'!BA203,0)</f>
        <v>0</v>
      </c>
      <c r="BB203">
        <f>IF('Pr_4.5'!BB203&gt;0,'Pr_4.5'!BB203,0)</f>
        <v>0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f>IF('Pr_4.5'!D204&gt;0,'Pr_4.5'!D204,0)</f>
        <v>0.53668551793099994</v>
      </c>
      <c r="E204">
        <f>IF('Pr_4.5'!E204&gt;0,'Pr_4.5'!E204,0)</f>
        <v>0.181385719108</v>
      </c>
      <c r="F204">
        <f>IF('Pr_4.5'!F204&gt;0,'Pr_4.5'!F204,0)</f>
        <v>0.41264132130100001</v>
      </c>
      <c r="G204">
        <f>IF('Pr_4.5'!G204&gt;0,'Pr_4.5'!G204,0)</f>
        <v>0</v>
      </c>
      <c r="H204">
        <f>IF('Pr_4.5'!H204&gt;0,'Pr_4.5'!H204,0)</f>
        <v>0.40089298366499998</v>
      </c>
      <c r="I204">
        <f>IF('Pr_4.5'!I204&gt;0,'Pr_4.5'!I204,0)</f>
        <v>0</v>
      </c>
      <c r="J204">
        <f>IF('Pr_4.5'!J204&gt;0,'Pr_4.5'!J204,0)</f>
        <v>0.61215749531200003</v>
      </c>
      <c r="K204">
        <f>IF('Pr_4.5'!K204&gt;0,'Pr_4.5'!K204,0)</f>
        <v>0.75383492865199997</v>
      </c>
      <c r="L204">
        <f>IF('Pr_4.5'!L204&gt;0,'Pr_4.5'!L204,0)</f>
        <v>0.32660597326599999</v>
      </c>
      <c r="M204">
        <f>IF('Pr_4.5'!M204&gt;0,'Pr_4.5'!M204,0)</f>
        <v>0</v>
      </c>
      <c r="N204">
        <f>IF('Pr_4.5'!N204&gt;0,'Pr_4.5'!N204,0)</f>
        <v>0.14339092746400001</v>
      </c>
      <c r="O204">
        <f>IF('Pr_4.5'!O204&gt;0,'Pr_4.5'!O204,0)</f>
        <v>0</v>
      </c>
      <c r="P204">
        <f>IF('Pr_4.5'!P204&gt;0,'Pr_4.5'!P204,0)</f>
        <v>1.0295738625199999</v>
      </c>
      <c r="Q204">
        <f>IF('Pr_4.5'!Q204&gt;0,'Pr_4.5'!Q204,0)</f>
        <v>1.1594536392300001</v>
      </c>
      <c r="R204">
        <f>IF('Pr_4.5'!R204&gt;0,'Pr_4.5'!R204,0)</f>
        <v>0</v>
      </c>
      <c r="S204">
        <f>IF('Pr_4.5'!S204&gt;0,'Pr_4.5'!S204,0)</f>
        <v>0.38001251405000003</v>
      </c>
      <c r="T204">
        <f>IF('Pr_4.5'!T204&gt;0,'Pr_4.5'!T204,0)</f>
        <v>0.754424691767</v>
      </c>
      <c r="U204">
        <f>IF('Pr_4.5'!U204&gt;0,'Pr_4.5'!U204,0)</f>
        <v>0</v>
      </c>
      <c r="V204">
        <f>IF('Pr_4.5'!V204&gt;0,'Pr_4.5'!V204,0)</f>
        <v>0</v>
      </c>
      <c r="W204">
        <f>IF('Pr_4.5'!W204&gt;0,'Pr_4.5'!W204,0)</f>
        <v>0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f>IF('Pr_4.5'!AI204&gt;0,'Pr_4.5'!AI204,0)</f>
        <v>0.57360259876200004</v>
      </c>
      <c r="AJ204">
        <f>IF('Pr_4.5'!AJ204&gt;0,'Pr_4.5'!AJ204,0)</f>
        <v>0.30963111655999997</v>
      </c>
      <c r="AK204">
        <f>IF('Pr_4.5'!AK204&gt;0,'Pr_4.5'!AK204,0)</f>
        <v>0.37263793915299998</v>
      </c>
      <c r="AL204">
        <f>IF('Pr_4.5'!AL204&gt;0,'Pr_4.5'!AL204,0)</f>
        <v>0</v>
      </c>
      <c r="AM204">
        <f>IF('Pr_4.5'!AM204&gt;0,'Pr_4.5'!AM204,0)</f>
        <v>0.61733928116000003</v>
      </c>
      <c r="AN204">
        <f>IF('Pr_4.5'!AN204&gt;0,'Pr_4.5'!AN204,0)</f>
        <v>0</v>
      </c>
      <c r="AO204">
        <f>IF('Pr_4.5'!AO204&gt;0,'Pr_4.5'!AO204,0)</f>
        <v>0.626936242335</v>
      </c>
      <c r="AP204">
        <f>IF('Pr_4.5'!AP204&gt;0,'Pr_4.5'!AP204,0)</f>
        <v>0.80190284110999999</v>
      </c>
      <c r="AQ204">
        <f>IF('Pr_4.5'!AQ204&gt;0,'Pr_4.5'!AQ204,0)</f>
        <v>0.30282270751000001</v>
      </c>
      <c r="AR204">
        <f>IF('Pr_4.5'!AR204&gt;0,'Pr_4.5'!AR204,0)</f>
        <v>0</v>
      </c>
      <c r="AS204">
        <f>IF('Pr_4.5'!AS204&gt;0,'Pr_4.5'!AS204,0)</f>
        <v>0.13314413135799999</v>
      </c>
      <c r="AT204">
        <f>IF('Pr_4.5'!AT204&gt;0,'Pr_4.5'!AT204,0)</f>
        <v>0</v>
      </c>
      <c r="AU204">
        <f>IF('Pr_4.5'!AU204&gt;0,'Pr_4.5'!AU204,0)</f>
        <v>0.90089045025900005</v>
      </c>
      <c r="AV204">
        <f>IF('Pr_4.5'!AV204&gt;0,'Pr_4.5'!AV204,0)</f>
        <v>1.14284058642</v>
      </c>
      <c r="AW204">
        <f>IF('Pr_4.5'!AW204&gt;0,'Pr_4.5'!AW204,0)</f>
        <v>0</v>
      </c>
      <c r="AX204">
        <f>IF('Pr_4.5'!AX204&gt;0,'Pr_4.5'!AX204,0)</f>
        <v>0.236138207667</v>
      </c>
      <c r="AY204">
        <f>IF('Pr_4.5'!AY204&gt;0,'Pr_4.5'!AY204,0)</f>
        <v>0.82364262282900003</v>
      </c>
      <c r="AZ204">
        <f>IF('Pr_4.5'!AZ204&gt;0,'Pr_4.5'!AZ204,0)</f>
        <v>0</v>
      </c>
      <c r="BA204">
        <f>IF('Pr_4.5'!BA204&gt;0,'Pr_4.5'!BA204,0)</f>
        <v>0</v>
      </c>
      <c r="BB204">
        <f>IF('Pr_4.5'!BB204&gt;0,'Pr_4.5'!BB204,0)</f>
        <v>0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f>IF('Pr_4.5'!D205&gt;0,'Pr_4.5'!D205,0)</f>
        <v>0.58392553278500003</v>
      </c>
      <c r="E205">
        <f>IF('Pr_4.5'!E205&gt;0,'Pr_4.5'!E205,0)</f>
        <v>0.35570719713299997</v>
      </c>
      <c r="F205">
        <f>IF('Pr_4.5'!F205&gt;0,'Pr_4.5'!F205,0)</f>
        <v>0.37834748680000002</v>
      </c>
      <c r="G205">
        <f>IF('Pr_4.5'!G205&gt;0,'Pr_4.5'!G205,0)</f>
        <v>0</v>
      </c>
      <c r="H205">
        <f>IF('Pr_4.5'!H205&gt;0,'Pr_4.5'!H205,0)</f>
        <v>0.48595310954900001</v>
      </c>
      <c r="I205">
        <f>IF('Pr_4.5'!I205&gt;0,'Pr_4.5'!I205,0)</f>
        <v>0</v>
      </c>
      <c r="J205">
        <f>IF('Pr_4.5'!J205&gt;0,'Pr_4.5'!J205,0)</f>
        <v>0.576873027536</v>
      </c>
      <c r="K205">
        <f>IF('Pr_4.5'!K205&gt;0,'Pr_4.5'!K205,0)</f>
        <v>0.85677096423499999</v>
      </c>
      <c r="L205">
        <f>IF('Pr_4.5'!L205&gt;0,'Pr_4.5'!L205,0)</f>
        <v>0.31751765427899997</v>
      </c>
      <c r="M205">
        <f>IF('Pr_4.5'!M205&gt;0,'Pr_4.5'!M205,0)</f>
        <v>0</v>
      </c>
      <c r="N205">
        <f>IF('Pr_4.5'!N205&gt;0,'Pr_4.5'!N205,0)</f>
        <v>0.14749844052200001</v>
      </c>
      <c r="O205">
        <f>IF('Pr_4.5'!O205&gt;0,'Pr_4.5'!O205,0)</f>
        <v>0</v>
      </c>
      <c r="P205">
        <f>IF('Pr_4.5'!P205&gt;0,'Pr_4.5'!P205,0)</f>
        <v>1.08154764841</v>
      </c>
      <c r="Q205">
        <f>IF('Pr_4.5'!Q205&gt;0,'Pr_4.5'!Q205,0)</f>
        <v>1.1213765471099999</v>
      </c>
      <c r="R205">
        <f>IF('Pr_4.5'!R205&gt;0,'Pr_4.5'!R205,0)</f>
        <v>0</v>
      </c>
      <c r="S205">
        <f>IF('Pr_4.5'!S205&gt;0,'Pr_4.5'!S205,0)</f>
        <v>0.32555398404699998</v>
      </c>
      <c r="T205">
        <f>IF('Pr_4.5'!T205&gt;0,'Pr_4.5'!T205,0)</f>
        <v>0.86608973225300001</v>
      </c>
      <c r="U205">
        <f>IF('Pr_4.5'!U205&gt;0,'Pr_4.5'!U205,0)</f>
        <v>0</v>
      </c>
      <c r="V205">
        <f>IF('Pr_4.5'!V205&gt;0,'Pr_4.5'!V205,0)</f>
        <v>0</v>
      </c>
      <c r="W205">
        <f>IF('Pr_4.5'!W205&gt;0,'Pr_4.5'!W205,0)</f>
        <v>0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f>IF('Pr_4.5'!AI205&gt;0,'Pr_4.5'!AI205,0)</f>
        <v>0.56101858693499995</v>
      </c>
      <c r="AJ205">
        <f>IF('Pr_4.5'!AJ205&gt;0,'Pr_4.5'!AJ205,0)</f>
        <v>0.33289802655200001</v>
      </c>
      <c r="AK205">
        <f>IF('Pr_4.5'!AK205&gt;0,'Pr_4.5'!AK205,0)</f>
        <v>0.37472996662800001</v>
      </c>
      <c r="AL205">
        <f>IF('Pr_4.5'!AL205&gt;0,'Pr_4.5'!AL205,0)</f>
        <v>0</v>
      </c>
      <c r="AM205">
        <f>IF('Pr_4.5'!AM205&gt;0,'Pr_4.5'!AM205,0)</f>
        <v>0.48403706498400001</v>
      </c>
      <c r="AN205">
        <f>IF('Pr_4.5'!AN205&gt;0,'Pr_4.5'!AN205,0)</f>
        <v>0</v>
      </c>
      <c r="AO205">
        <f>IF('Pr_4.5'!AO205&gt;0,'Pr_4.5'!AO205,0)</f>
        <v>0.61045382070300003</v>
      </c>
      <c r="AP205">
        <f>IF('Pr_4.5'!AP205&gt;0,'Pr_4.5'!AP205,0)</f>
        <v>0.81230686651100004</v>
      </c>
      <c r="AQ205">
        <f>IF('Pr_4.5'!AQ205&gt;0,'Pr_4.5'!AQ205,0)</f>
        <v>0.34078091699800001</v>
      </c>
      <c r="AR205">
        <f>IF('Pr_4.5'!AR205&gt;0,'Pr_4.5'!AR205,0)</f>
        <v>0</v>
      </c>
      <c r="AS205">
        <f>IF('Pr_4.5'!AS205&gt;0,'Pr_4.5'!AS205,0)</f>
        <v>0.19315701153000001</v>
      </c>
      <c r="AT205">
        <f>IF('Pr_4.5'!AT205&gt;0,'Pr_4.5'!AT205,0)</f>
        <v>0</v>
      </c>
      <c r="AU205">
        <f>IF('Pr_4.5'!AU205&gt;0,'Pr_4.5'!AU205,0)</f>
        <v>0.89852686333599996</v>
      </c>
      <c r="AV205">
        <f>IF('Pr_4.5'!AV205&gt;0,'Pr_4.5'!AV205,0)</f>
        <v>1.1083697535199999</v>
      </c>
      <c r="AW205">
        <f>IF('Pr_4.5'!AW205&gt;0,'Pr_4.5'!AW205,0)</f>
        <v>0</v>
      </c>
      <c r="AX205">
        <f>IF('Pr_4.5'!AX205&gt;0,'Pr_4.5'!AX205,0)</f>
        <v>0.25664679055</v>
      </c>
      <c r="AY205">
        <f>IF('Pr_4.5'!AY205&gt;0,'Pr_4.5'!AY205,0)</f>
        <v>0.87797835303500005</v>
      </c>
      <c r="AZ205">
        <f>IF('Pr_4.5'!AZ205&gt;0,'Pr_4.5'!AZ205,0)</f>
        <v>0</v>
      </c>
      <c r="BA205">
        <f>IF('Pr_4.5'!BA205&gt;0,'Pr_4.5'!BA205,0)</f>
        <v>0</v>
      </c>
      <c r="BB205">
        <f>IF('Pr_4.5'!BB205&gt;0,'Pr_4.5'!BB205,0)</f>
        <v>0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f>IF('Pr_4.5'!D206&gt;0,'Pr_4.5'!D206,0)</f>
        <v>0.49050790202</v>
      </c>
      <c r="E206">
        <f>IF('Pr_4.5'!E206&gt;0,'Pr_4.5'!E206,0)</f>
        <v>0.17256600955599999</v>
      </c>
      <c r="F206">
        <f>IF('Pr_4.5'!F206&gt;0,'Pr_4.5'!F206,0)</f>
        <v>0.37330365203100002</v>
      </c>
      <c r="G206">
        <f>IF('Pr_4.5'!G206&gt;0,'Pr_4.5'!G206,0)</f>
        <v>0</v>
      </c>
      <c r="H206">
        <f>IF('Pr_4.5'!H206&gt;0,'Pr_4.5'!H206,0)</f>
        <v>0.35098352432300001</v>
      </c>
      <c r="I206">
        <f>IF('Pr_4.5'!I206&gt;0,'Pr_4.5'!I206,0)</f>
        <v>0</v>
      </c>
      <c r="J206">
        <f>IF('Pr_4.5'!J206&gt;0,'Pr_4.5'!J206,0)</f>
        <v>0.56727163399299996</v>
      </c>
      <c r="K206">
        <f>IF('Pr_4.5'!K206&gt;0,'Pr_4.5'!K206,0)</f>
        <v>1.0220187250899999</v>
      </c>
      <c r="L206">
        <f>IF('Pr_4.5'!L206&gt;0,'Pr_4.5'!L206,0)</f>
        <v>0.342294581815</v>
      </c>
      <c r="M206">
        <f>IF('Pr_4.5'!M206&gt;0,'Pr_4.5'!M206,0)</f>
        <v>0</v>
      </c>
      <c r="N206">
        <f>IF('Pr_4.5'!N206&gt;0,'Pr_4.5'!N206,0)</f>
        <v>0.15623219859699999</v>
      </c>
      <c r="O206">
        <f>IF('Pr_4.5'!O206&gt;0,'Pr_4.5'!O206,0)</f>
        <v>0</v>
      </c>
      <c r="P206">
        <f>IF('Pr_4.5'!P206&gt;0,'Pr_4.5'!P206,0)</f>
        <v>0.94214873933200005</v>
      </c>
      <c r="Q206">
        <f>IF('Pr_4.5'!Q206&gt;0,'Pr_4.5'!Q206,0)</f>
        <v>1.0992053262099999</v>
      </c>
      <c r="R206">
        <f>IF('Pr_4.5'!R206&gt;0,'Pr_4.5'!R206,0)</f>
        <v>0</v>
      </c>
      <c r="S206">
        <f>IF('Pr_4.5'!S206&gt;0,'Pr_4.5'!S206,0)</f>
        <v>0.35979997644099998</v>
      </c>
      <c r="T206">
        <f>IF('Pr_4.5'!T206&gt;0,'Pr_4.5'!T206,0)</f>
        <v>0.76538558663900003</v>
      </c>
      <c r="U206">
        <f>IF('Pr_4.5'!U206&gt;0,'Pr_4.5'!U206,0)</f>
        <v>0</v>
      </c>
      <c r="V206">
        <f>IF('Pr_4.5'!V206&gt;0,'Pr_4.5'!V206,0)</f>
        <v>0</v>
      </c>
      <c r="W206">
        <f>IF('Pr_4.5'!W206&gt;0,'Pr_4.5'!W206,0)</f>
        <v>0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f>IF('Pr_4.5'!AI206&gt;0,'Pr_4.5'!AI206,0)</f>
        <v>0.60964015600300003</v>
      </c>
      <c r="AJ206">
        <f>IF('Pr_4.5'!AJ206&gt;0,'Pr_4.5'!AJ206,0)</f>
        <v>0.37094807539699998</v>
      </c>
      <c r="AK206">
        <f>IF('Pr_4.5'!AK206&gt;0,'Pr_4.5'!AK206,0)</f>
        <v>0.37050590102300002</v>
      </c>
      <c r="AL206">
        <f>IF('Pr_4.5'!AL206&gt;0,'Pr_4.5'!AL206,0)</f>
        <v>0</v>
      </c>
      <c r="AM206">
        <f>IF('Pr_4.5'!AM206&gt;0,'Pr_4.5'!AM206,0)</f>
        <v>0.35077030494299999</v>
      </c>
      <c r="AN206">
        <f>IF('Pr_4.5'!AN206&gt;0,'Pr_4.5'!AN206,0)</f>
        <v>0</v>
      </c>
      <c r="AO206">
        <f>IF('Pr_4.5'!AO206&gt;0,'Pr_4.5'!AO206,0)</f>
        <v>0.61302973966200003</v>
      </c>
      <c r="AP206">
        <f>IF('Pr_4.5'!AP206&gt;0,'Pr_4.5'!AP206,0)</f>
        <v>0.85380312817399995</v>
      </c>
      <c r="AQ206">
        <f>IF('Pr_4.5'!AQ206&gt;0,'Pr_4.5'!AQ206,0)</f>
        <v>0.42775734931999998</v>
      </c>
      <c r="AR206">
        <f>IF('Pr_4.5'!AR206&gt;0,'Pr_4.5'!AR206,0)</f>
        <v>0</v>
      </c>
      <c r="AS206">
        <f>IF('Pr_4.5'!AS206&gt;0,'Pr_4.5'!AS206,0)</f>
        <v>0.218382348359</v>
      </c>
      <c r="AT206">
        <f>IF('Pr_4.5'!AT206&gt;0,'Pr_4.5'!AT206,0)</f>
        <v>0</v>
      </c>
      <c r="AU206">
        <f>IF('Pr_4.5'!AU206&gt;0,'Pr_4.5'!AU206,0)</f>
        <v>0.90006577741299998</v>
      </c>
      <c r="AV206">
        <f>IF('Pr_4.5'!AV206&gt;0,'Pr_4.5'!AV206,0)</f>
        <v>1.1116483443</v>
      </c>
      <c r="AW206">
        <f>IF('Pr_4.5'!AW206&gt;0,'Pr_4.5'!AW206,0)</f>
        <v>0</v>
      </c>
      <c r="AX206">
        <f>IF('Pr_4.5'!AX206&gt;0,'Pr_4.5'!AX206,0)</f>
        <v>0.23729078110400001</v>
      </c>
      <c r="AY206">
        <f>IF('Pr_4.5'!AY206&gt;0,'Pr_4.5'!AY206,0)</f>
        <v>0.87296645052099997</v>
      </c>
      <c r="AZ206">
        <f>IF('Pr_4.5'!AZ206&gt;0,'Pr_4.5'!AZ206,0)</f>
        <v>0</v>
      </c>
      <c r="BA206">
        <f>IF('Pr_4.5'!BA206&gt;0,'Pr_4.5'!BA206,0)</f>
        <v>0</v>
      </c>
      <c r="BB206">
        <f>IF('Pr_4.5'!BB206&gt;0,'Pr_4.5'!BB206,0)</f>
        <v>0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f>IF('Pr_4.5'!D207&gt;0,'Pr_4.5'!D207,0)</f>
        <v>0.56714310162699999</v>
      </c>
      <c r="E207">
        <f>IF('Pr_4.5'!E207&gt;0,'Pr_4.5'!E207,0)</f>
        <v>0.195224467097</v>
      </c>
      <c r="F207">
        <f>IF('Pr_4.5'!F207&gt;0,'Pr_4.5'!F207,0)</f>
        <v>0.37048285051300001</v>
      </c>
      <c r="G207">
        <f>IF('Pr_4.5'!G207&gt;0,'Pr_4.5'!G207,0)</f>
        <v>0</v>
      </c>
      <c r="H207">
        <f>IF('Pr_4.5'!H207&gt;0,'Pr_4.5'!H207,0)</f>
        <v>0.420429227633</v>
      </c>
      <c r="I207">
        <f>IF('Pr_4.5'!I207&gt;0,'Pr_4.5'!I207,0)</f>
        <v>0</v>
      </c>
      <c r="J207">
        <f>IF('Pr_4.5'!J207&gt;0,'Pr_4.5'!J207,0)</f>
        <v>0.568103552053</v>
      </c>
      <c r="K207">
        <f>IF('Pr_4.5'!K207&gt;0,'Pr_4.5'!K207,0)</f>
        <v>1.5444430488900001</v>
      </c>
      <c r="L207">
        <f>IF('Pr_4.5'!L207&gt;0,'Pr_4.5'!L207,0)</f>
        <v>0.33834840844399999</v>
      </c>
      <c r="M207">
        <f>IF('Pr_4.5'!M207&gt;0,'Pr_4.5'!M207,0)</f>
        <v>0</v>
      </c>
      <c r="N207">
        <f>IF('Pr_4.5'!N207&gt;0,'Pr_4.5'!N207,0)</f>
        <v>0.26612993844999999</v>
      </c>
      <c r="O207">
        <f>IF('Pr_4.5'!O207&gt;0,'Pr_4.5'!O207,0)</f>
        <v>0</v>
      </c>
      <c r="P207">
        <f>IF('Pr_4.5'!P207&gt;0,'Pr_4.5'!P207,0)</f>
        <v>0.92728020043500003</v>
      </c>
      <c r="Q207">
        <f>IF('Pr_4.5'!Q207&gt;0,'Pr_4.5'!Q207,0)</f>
        <v>1.0898870244000001</v>
      </c>
      <c r="R207">
        <f>IF('Pr_4.5'!R207&gt;0,'Pr_4.5'!R207,0)</f>
        <v>0</v>
      </c>
      <c r="S207">
        <f>IF('Pr_4.5'!S207&gt;0,'Pr_4.5'!S207,0)</f>
        <v>0.24024750379699999</v>
      </c>
      <c r="T207">
        <f>IF('Pr_4.5'!T207&gt;0,'Pr_4.5'!T207,0)</f>
        <v>0.74554526751500005</v>
      </c>
      <c r="U207">
        <f>IF('Pr_4.5'!U207&gt;0,'Pr_4.5'!U207,0)</f>
        <v>0</v>
      </c>
      <c r="V207">
        <f>IF('Pr_4.5'!V207&gt;0,'Pr_4.5'!V207,0)</f>
        <v>0</v>
      </c>
      <c r="W207">
        <f>IF('Pr_4.5'!W207&gt;0,'Pr_4.5'!W207,0)</f>
        <v>0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f>IF('Pr_4.5'!AI207&gt;0,'Pr_4.5'!AI207,0)</f>
        <v>0.62330947780500001</v>
      </c>
      <c r="AJ207">
        <f>IF('Pr_4.5'!AJ207&gt;0,'Pr_4.5'!AJ207,0)</f>
        <v>0.140550480118</v>
      </c>
      <c r="AK207">
        <f>IF('Pr_4.5'!AK207&gt;0,'Pr_4.5'!AK207,0)</f>
        <v>0.39054396669199998</v>
      </c>
      <c r="AL207">
        <f>IF('Pr_4.5'!AL207&gt;0,'Pr_4.5'!AL207,0)</f>
        <v>0</v>
      </c>
      <c r="AM207">
        <f>IF('Pr_4.5'!AM207&gt;0,'Pr_4.5'!AM207,0)</f>
        <v>0.44352749307400002</v>
      </c>
      <c r="AN207">
        <f>IF('Pr_4.5'!AN207&gt;0,'Pr_4.5'!AN207,0)</f>
        <v>0</v>
      </c>
      <c r="AO207">
        <f>IF('Pr_4.5'!AO207&gt;0,'Pr_4.5'!AO207,0)</f>
        <v>0.59616161108999999</v>
      </c>
      <c r="AP207">
        <f>IF('Pr_4.5'!AP207&gt;0,'Pr_4.5'!AP207,0)</f>
        <v>0.83837141298899998</v>
      </c>
      <c r="AQ207">
        <f>IF('Pr_4.5'!AQ207&gt;0,'Pr_4.5'!AQ207,0)</f>
        <v>0.39848246695400003</v>
      </c>
      <c r="AR207">
        <f>IF('Pr_4.5'!AR207&gt;0,'Pr_4.5'!AR207,0)</f>
        <v>0</v>
      </c>
      <c r="AS207">
        <f>IF('Pr_4.5'!AS207&gt;0,'Pr_4.5'!AS207,0)</f>
        <v>0.26244513050099999</v>
      </c>
      <c r="AT207">
        <f>IF('Pr_4.5'!AT207&gt;0,'Pr_4.5'!AT207,0)</f>
        <v>0</v>
      </c>
      <c r="AU207">
        <f>IF('Pr_4.5'!AU207&gt;0,'Pr_4.5'!AU207,0)</f>
        <v>0.89982506253100003</v>
      </c>
      <c r="AV207">
        <f>IF('Pr_4.5'!AV207&gt;0,'Pr_4.5'!AV207,0)</f>
        <v>1.1211837581399999</v>
      </c>
      <c r="AW207">
        <f>IF('Pr_4.5'!AW207&gt;0,'Pr_4.5'!AW207,0)</f>
        <v>0</v>
      </c>
      <c r="AX207">
        <f>IF('Pr_4.5'!AX207&gt;0,'Pr_4.5'!AX207,0)</f>
        <v>0.22622414902499999</v>
      </c>
      <c r="AY207">
        <f>IF('Pr_4.5'!AY207&gt;0,'Pr_4.5'!AY207,0)</f>
        <v>0.80851270923999996</v>
      </c>
      <c r="AZ207">
        <f>IF('Pr_4.5'!AZ207&gt;0,'Pr_4.5'!AZ207,0)</f>
        <v>0</v>
      </c>
      <c r="BA207">
        <f>IF('Pr_4.5'!BA207&gt;0,'Pr_4.5'!BA207,0)</f>
        <v>0</v>
      </c>
      <c r="BB207">
        <f>IF('Pr_4.5'!BB207&gt;0,'Pr_4.5'!BB207,0)</f>
        <v>0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f>IF('Pr_4.5'!D208&gt;0,'Pr_4.5'!D208,0)</f>
        <v>0.53155057484900003</v>
      </c>
      <c r="E208">
        <f>IF('Pr_4.5'!E208&gt;0,'Pr_4.5'!E208,0)</f>
        <v>0.22799012936499999</v>
      </c>
      <c r="F208">
        <f>IF('Pr_4.5'!F208&gt;0,'Pr_4.5'!F208,0)</f>
        <v>0.39443928527200001</v>
      </c>
      <c r="G208">
        <f>IF('Pr_4.5'!G208&gt;0,'Pr_4.5'!G208,0)</f>
        <v>0</v>
      </c>
      <c r="H208">
        <f>IF('Pr_4.5'!H208&gt;0,'Pr_4.5'!H208,0)</f>
        <v>0.40858439744500002</v>
      </c>
      <c r="I208">
        <f>IF('Pr_4.5'!I208&gt;0,'Pr_4.5'!I208,0)</f>
        <v>0</v>
      </c>
      <c r="J208">
        <f>IF('Pr_4.5'!J208&gt;0,'Pr_4.5'!J208,0)</f>
        <v>0.56832991709699998</v>
      </c>
      <c r="K208">
        <f>IF('Pr_4.5'!K208&gt;0,'Pr_4.5'!K208,0)</f>
        <v>0.94268973787599997</v>
      </c>
      <c r="L208">
        <f>IF('Pr_4.5'!L208&gt;0,'Pr_4.5'!L208,0)</f>
        <v>0.33481851427800002</v>
      </c>
      <c r="M208">
        <f>IF('Pr_4.5'!M208&gt;0,'Pr_4.5'!M208,0)</f>
        <v>0</v>
      </c>
      <c r="N208">
        <f>IF('Pr_4.5'!N208&gt;0,'Pr_4.5'!N208,0)</f>
        <v>0.30860595749899999</v>
      </c>
      <c r="O208">
        <f>IF('Pr_4.5'!O208&gt;0,'Pr_4.5'!O208,0)</f>
        <v>0</v>
      </c>
      <c r="P208">
        <f>IF('Pr_4.5'!P208&gt;0,'Pr_4.5'!P208,0)</f>
        <v>0.91041126013600004</v>
      </c>
      <c r="Q208">
        <f>IF('Pr_4.5'!Q208&gt;0,'Pr_4.5'!Q208,0)</f>
        <v>1.1200671097899999</v>
      </c>
      <c r="R208">
        <f>IF('Pr_4.5'!R208&gt;0,'Pr_4.5'!R208,0)</f>
        <v>0</v>
      </c>
      <c r="S208">
        <f>IF('Pr_4.5'!S208&gt;0,'Pr_4.5'!S208,0)</f>
        <v>0.22268390992000001</v>
      </c>
      <c r="T208">
        <f>IF('Pr_4.5'!T208&gt;0,'Pr_4.5'!T208,0)</f>
        <v>0.82641331777000004</v>
      </c>
      <c r="U208">
        <f>IF('Pr_4.5'!U208&gt;0,'Pr_4.5'!U208,0)</f>
        <v>0</v>
      </c>
      <c r="V208">
        <f>IF('Pr_4.5'!V208&gt;0,'Pr_4.5'!V208,0)</f>
        <v>0</v>
      </c>
      <c r="W208">
        <f>IF('Pr_4.5'!W208&gt;0,'Pr_4.5'!W208,0)</f>
        <v>0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f>IF('Pr_4.5'!AI208&gt;0,'Pr_4.5'!AI208,0)</f>
        <v>0.461365073387</v>
      </c>
      <c r="AJ208">
        <f>IF('Pr_4.5'!AJ208&gt;0,'Pr_4.5'!AJ208,0)</f>
        <v>0.216865220434</v>
      </c>
      <c r="AK208">
        <f>IF('Pr_4.5'!AK208&gt;0,'Pr_4.5'!AK208,0)</f>
        <v>0.38189544638</v>
      </c>
      <c r="AL208">
        <f>IF('Pr_4.5'!AL208&gt;0,'Pr_4.5'!AL208,0)</f>
        <v>0</v>
      </c>
      <c r="AM208">
        <f>IF('Pr_4.5'!AM208&gt;0,'Pr_4.5'!AM208,0)</f>
        <v>0.23462731394899999</v>
      </c>
      <c r="AN208">
        <f>IF('Pr_4.5'!AN208&gt;0,'Pr_4.5'!AN208,0)</f>
        <v>0</v>
      </c>
      <c r="AO208">
        <f>IF('Pr_4.5'!AO208&gt;0,'Pr_4.5'!AO208,0)</f>
        <v>0.60559265273999996</v>
      </c>
      <c r="AP208">
        <f>IF('Pr_4.5'!AP208&gt;0,'Pr_4.5'!AP208,0)</f>
        <v>0.81700166314900002</v>
      </c>
      <c r="AQ208">
        <f>IF('Pr_4.5'!AQ208&gt;0,'Pr_4.5'!AQ208,0)</f>
        <v>0.446290307118</v>
      </c>
      <c r="AR208">
        <f>IF('Pr_4.5'!AR208&gt;0,'Pr_4.5'!AR208,0)</f>
        <v>0</v>
      </c>
      <c r="AS208">
        <f>IF('Pr_4.5'!AS208&gt;0,'Pr_4.5'!AS208,0)</f>
        <v>0.25218054032199999</v>
      </c>
      <c r="AT208">
        <f>IF('Pr_4.5'!AT208&gt;0,'Pr_4.5'!AT208,0)</f>
        <v>0</v>
      </c>
      <c r="AU208">
        <f>IF('Pr_4.5'!AU208&gt;0,'Pr_4.5'!AU208,0)</f>
        <v>0.91257587857699995</v>
      </c>
      <c r="AV208">
        <f>IF('Pr_4.5'!AV208&gt;0,'Pr_4.5'!AV208,0)</f>
        <v>1.1315241524199999</v>
      </c>
      <c r="AW208">
        <f>IF('Pr_4.5'!AW208&gt;0,'Pr_4.5'!AW208,0)</f>
        <v>0</v>
      </c>
      <c r="AX208">
        <f>IF('Pr_4.5'!AX208&gt;0,'Pr_4.5'!AX208,0)</f>
        <v>0.24158224304699999</v>
      </c>
      <c r="AY208">
        <f>IF('Pr_4.5'!AY208&gt;0,'Pr_4.5'!AY208,0)</f>
        <v>0.77760263033999999</v>
      </c>
      <c r="AZ208">
        <f>IF('Pr_4.5'!AZ208&gt;0,'Pr_4.5'!AZ208,0)</f>
        <v>0</v>
      </c>
      <c r="BA208">
        <f>IF('Pr_4.5'!BA208&gt;0,'Pr_4.5'!BA208,0)</f>
        <v>0</v>
      </c>
      <c r="BB208">
        <f>IF('Pr_4.5'!BB208&gt;0,'Pr_4.5'!BB208,0)</f>
        <v>0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f>IF('Pr_4.5'!D209&gt;0,'Pr_4.5'!D209,0)</f>
        <v>0.43204246222699999</v>
      </c>
      <c r="E209">
        <f>IF('Pr_4.5'!E209&gt;0,'Pr_4.5'!E209,0)</f>
        <v>0.53701479507100003</v>
      </c>
      <c r="F209">
        <f>IF('Pr_4.5'!F209&gt;0,'Pr_4.5'!F209,0)</f>
        <v>0.42887203483199998</v>
      </c>
      <c r="G209">
        <f>IF('Pr_4.5'!G209&gt;0,'Pr_4.5'!G209,0)</f>
        <v>0</v>
      </c>
      <c r="H209">
        <f>IF('Pr_4.5'!H209&gt;0,'Pr_4.5'!H209,0)</f>
        <v>0.327387464036</v>
      </c>
      <c r="I209">
        <f>IF('Pr_4.5'!I209&gt;0,'Pr_4.5'!I209,0)</f>
        <v>0</v>
      </c>
      <c r="J209">
        <f>IF('Pr_4.5'!J209&gt;0,'Pr_4.5'!J209,0)</f>
        <v>0.56181237559800001</v>
      </c>
      <c r="K209">
        <f>IF('Pr_4.5'!K209&gt;0,'Pr_4.5'!K209,0)</f>
        <v>0.79450763108300004</v>
      </c>
      <c r="L209">
        <f>IF('Pr_4.5'!L209&gt;0,'Pr_4.5'!L209,0)</f>
        <v>0.36422315069599998</v>
      </c>
      <c r="M209">
        <f>IF('Pr_4.5'!M209&gt;0,'Pr_4.5'!M209,0)</f>
        <v>0</v>
      </c>
      <c r="N209">
        <f>IF('Pr_4.5'!N209&gt;0,'Pr_4.5'!N209,0)</f>
        <v>0.25550143676800002</v>
      </c>
      <c r="O209">
        <f>IF('Pr_4.5'!O209&gt;0,'Pr_4.5'!O209,0)</f>
        <v>0</v>
      </c>
      <c r="P209">
        <f>IF('Pr_4.5'!P209&gt;0,'Pr_4.5'!P209,0)</f>
        <v>0.964362106188</v>
      </c>
      <c r="Q209">
        <f>IF('Pr_4.5'!Q209&gt;0,'Pr_4.5'!Q209,0)</f>
        <v>1.12515753458</v>
      </c>
      <c r="R209">
        <f>IF('Pr_4.5'!R209&gt;0,'Pr_4.5'!R209,0)</f>
        <v>0</v>
      </c>
      <c r="S209">
        <f>IF('Pr_4.5'!S209&gt;0,'Pr_4.5'!S209,0)</f>
        <v>0.24989776319599999</v>
      </c>
      <c r="T209">
        <f>IF('Pr_4.5'!T209&gt;0,'Pr_4.5'!T209,0)</f>
        <v>0.87049759257399995</v>
      </c>
      <c r="U209">
        <f>IF('Pr_4.5'!U209&gt;0,'Pr_4.5'!U209,0)</f>
        <v>0</v>
      </c>
      <c r="V209">
        <f>IF('Pr_4.5'!V209&gt;0,'Pr_4.5'!V209,0)</f>
        <v>0</v>
      </c>
      <c r="W209">
        <f>IF('Pr_4.5'!W209&gt;0,'Pr_4.5'!W209,0)</f>
        <v>0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f>IF('Pr_4.5'!AI209&gt;0,'Pr_4.5'!AI209,0)</f>
        <v>0.41788231491</v>
      </c>
      <c r="AJ209">
        <f>IF('Pr_4.5'!AJ209&gt;0,'Pr_4.5'!AJ209,0)</f>
        <v>0.21669422813299999</v>
      </c>
      <c r="AK209">
        <f>IF('Pr_4.5'!AK209&gt;0,'Pr_4.5'!AK209,0)</f>
        <v>0.41042538797</v>
      </c>
      <c r="AL209">
        <f>IF('Pr_4.5'!AL209&gt;0,'Pr_4.5'!AL209,0)</f>
        <v>0</v>
      </c>
      <c r="AM209">
        <f>IF('Pr_4.5'!AM209&gt;0,'Pr_4.5'!AM209,0)</f>
        <v>0.27149706594599998</v>
      </c>
      <c r="AN209">
        <f>IF('Pr_4.5'!AN209&gt;0,'Pr_4.5'!AN209,0)</f>
        <v>0</v>
      </c>
      <c r="AO209">
        <f>IF('Pr_4.5'!AO209&gt;0,'Pr_4.5'!AO209,0)</f>
        <v>0.58797490727000001</v>
      </c>
      <c r="AP209">
        <f>IF('Pr_4.5'!AP209&gt;0,'Pr_4.5'!AP209,0)</f>
        <v>0.78893595279700002</v>
      </c>
      <c r="AQ209">
        <f>IF('Pr_4.5'!AQ209&gt;0,'Pr_4.5'!AQ209,0)</f>
        <v>0.49575048813700001</v>
      </c>
      <c r="AR209">
        <f>IF('Pr_4.5'!AR209&gt;0,'Pr_4.5'!AR209,0)</f>
        <v>0</v>
      </c>
      <c r="AS209">
        <f>IF('Pr_4.5'!AS209&gt;0,'Pr_4.5'!AS209,0)</f>
        <v>0.16952073224799999</v>
      </c>
      <c r="AT209">
        <f>IF('Pr_4.5'!AT209&gt;0,'Pr_4.5'!AT209,0)</f>
        <v>0</v>
      </c>
      <c r="AU209">
        <f>IF('Pr_4.5'!AU209&gt;0,'Pr_4.5'!AU209,0)</f>
        <v>0.981623437461</v>
      </c>
      <c r="AV209">
        <f>IF('Pr_4.5'!AV209&gt;0,'Pr_4.5'!AV209,0)</f>
        <v>1.1272893778999999</v>
      </c>
      <c r="AW209">
        <f>IF('Pr_4.5'!AW209&gt;0,'Pr_4.5'!AW209,0)</f>
        <v>0</v>
      </c>
      <c r="AX209">
        <f>IF('Pr_4.5'!AX209&gt;0,'Pr_4.5'!AX209,0)</f>
        <v>0.26404956609899999</v>
      </c>
      <c r="AY209">
        <f>IF('Pr_4.5'!AY209&gt;0,'Pr_4.5'!AY209,0)</f>
        <v>0.823435041576</v>
      </c>
      <c r="AZ209">
        <f>IF('Pr_4.5'!AZ209&gt;0,'Pr_4.5'!AZ209,0)</f>
        <v>0</v>
      </c>
      <c r="BA209">
        <f>IF('Pr_4.5'!BA209&gt;0,'Pr_4.5'!BA209,0)</f>
        <v>0</v>
      </c>
      <c r="BB209">
        <f>IF('Pr_4.5'!BB209&gt;0,'Pr_4.5'!BB209,0)</f>
        <v>0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f>IF('Pr_4.5'!D210&gt;0,'Pr_4.5'!D210,0)</f>
        <v>0.55195592132399995</v>
      </c>
      <c r="E210">
        <f>IF('Pr_4.5'!E210&gt;0,'Pr_4.5'!E210,0)</f>
        <v>0.19045546961900001</v>
      </c>
      <c r="F210">
        <f>IF('Pr_4.5'!F210&gt;0,'Pr_4.5'!F210,0)</f>
        <v>0.41865176551</v>
      </c>
      <c r="G210">
        <f>IF('Pr_4.5'!G210&gt;0,'Pr_4.5'!G210,0)</f>
        <v>0</v>
      </c>
      <c r="H210">
        <f>IF('Pr_4.5'!H210&gt;0,'Pr_4.5'!H210,0)</f>
        <v>0.235831921725</v>
      </c>
      <c r="I210">
        <f>IF('Pr_4.5'!I210&gt;0,'Pr_4.5'!I210,0)</f>
        <v>0.148820142865</v>
      </c>
      <c r="J210">
        <f>IF('Pr_4.5'!J210&gt;0,'Pr_4.5'!J210,0)</f>
        <v>0.64445391329000001</v>
      </c>
      <c r="K210">
        <f>IF('Pr_4.5'!K210&gt;0,'Pr_4.5'!K210,0)</f>
        <v>0.80926072661299997</v>
      </c>
      <c r="L210">
        <f>IF('Pr_4.5'!L210&gt;0,'Pr_4.5'!L210,0)</f>
        <v>0.335830968329</v>
      </c>
      <c r="M210">
        <f>IF('Pr_4.5'!M210&gt;0,'Pr_4.5'!M210,0)</f>
        <v>0</v>
      </c>
      <c r="N210">
        <f>IF('Pr_4.5'!N210&gt;0,'Pr_4.5'!N210,0)</f>
        <v>0.192684626124</v>
      </c>
      <c r="O210">
        <f>IF('Pr_4.5'!O210&gt;0,'Pr_4.5'!O210,0)</f>
        <v>0</v>
      </c>
      <c r="P210">
        <f>IF('Pr_4.5'!P210&gt;0,'Pr_4.5'!P210,0)</f>
        <v>0.97632858989399995</v>
      </c>
      <c r="Q210">
        <f>IF('Pr_4.5'!Q210&gt;0,'Pr_4.5'!Q210,0)</f>
        <v>1.12923695087</v>
      </c>
      <c r="R210">
        <f>IF('Pr_4.5'!R210&gt;0,'Pr_4.5'!R210,0)</f>
        <v>0</v>
      </c>
      <c r="S210">
        <f>IF('Pr_4.5'!S210&gt;0,'Pr_4.5'!S210,0)</f>
        <v>0.221463349437</v>
      </c>
      <c r="T210">
        <f>IF('Pr_4.5'!T210&gt;0,'Pr_4.5'!T210,0)</f>
        <v>0.85919233611500001</v>
      </c>
      <c r="U210">
        <f>IF('Pr_4.5'!U210&gt;0,'Pr_4.5'!U210,0)</f>
        <v>0</v>
      </c>
      <c r="V210">
        <f>IF('Pr_4.5'!V210&gt;0,'Pr_4.5'!V210,0)</f>
        <v>0</v>
      </c>
      <c r="W210">
        <f>IF('Pr_4.5'!W210&gt;0,'Pr_4.5'!W210,0)</f>
        <v>0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f>IF('Pr_4.5'!AI210&gt;0,'Pr_4.5'!AI210,0)</f>
        <v>0.47143594791400001</v>
      </c>
      <c r="AJ210">
        <f>IF('Pr_4.5'!AJ210&gt;0,'Pr_4.5'!AJ210,0)</f>
        <v>0.189180093154</v>
      </c>
      <c r="AK210">
        <f>IF('Pr_4.5'!AK210&gt;0,'Pr_4.5'!AK210,0)</f>
        <v>0.40830528773500002</v>
      </c>
      <c r="AL210">
        <f>IF('Pr_4.5'!AL210&gt;0,'Pr_4.5'!AL210,0)</f>
        <v>0</v>
      </c>
      <c r="AM210">
        <f>IF('Pr_4.5'!AM210&gt;0,'Pr_4.5'!AM210,0)</f>
        <v>0.34885246316700003</v>
      </c>
      <c r="AN210">
        <f>IF('Pr_4.5'!AN210&gt;0,'Pr_4.5'!AN210,0)</f>
        <v>0</v>
      </c>
      <c r="AO210">
        <f>IF('Pr_4.5'!AO210&gt;0,'Pr_4.5'!AO210,0)</f>
        <v>0.65918534495299996</v>
      </c>
      <c r="AP210">
        <f>IF('Pr_4.5'!AP210&gt;0,'Pr_4.5'!AP210,0)</f>
        <v>0.77477488882400003</v>
      </c>
      <c r="AQ210">
        <f>IF('Pr_4.5'!AQ210&gt;0,'Pr_4.5'!AQ210,0)</f>
        <v>0.48177747647500002</v>
      </c>
      <c r="AR210">
        <f>IF('Pr_4.5'!AR210&gt;0,'Pr_4.5'!AR210,0)</f>
        <v>0</v>
      </c>
      <c r="AS210">
        <f>IF('Pr_4.5'!AS210&gt;0,'Pr_4.5'!AS210,0)</f>
        <v>0.25849796096400002</v>
      </c>
      <c r="AT210">
        <f>IF('Pr_4.5'!AT210&gt;0,'Pr_4.5'!AT210,0)</f>
        <v>0</v>
      </c>
      <c r="AU210">
        <f>IF('Pr_4.5'!AU210&gt;0,'Pr_4.5'!AU210,0)</f>
        <v>0.99874080512700003</v>
      </c>
      <c r="AV210">
        <f>IF('Pr_4.5'!AV210&gt;0,'Pr_4.5'!AV210,0)</f>
        <v>1.11714143297</v>
      </c>
      <c r="AW210">
        <f>IF('Pr_4.5'!AW210&gt;0,'Pr_4.5'!AW210,0)</f>
        <v>0</v>
      </c>
      <c r="AX210">
        <f>IF('Pr_4.5'!AX210&gt;0,'Pr_4.5'!AX210,0)</f>
        <v>0.21035196212500001</v>
      </c>
      <c r="AY210">
        <f>IF('Pr_4.5'!AY210&gt;0,'Pr_4.5'!AY210,0)</f>
        <v>0.77196497686999999</v>
      </c>
      <c r="AZ210">
        <f>IF('Pr_4.5'!AZ210&gt;0,'Pr_4.5'!AZ210,0)</f>
        <v>0</v>
      </c>
      <c r="BA210">
        <f>IF('Pr_4.5'!BA210&gt;0,'Pr_4.5'!BA210,0)</f>
        <v>0</v>
      </c>
      <c r="BB210">
        <f>IF('Pr_4.5'!BB210&gt;0,'Pr_4.5'!BB210,0)</f>
        <v>0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f>IF('Pr_4.5'!D211&gt;0,'Pr_4.5'!D211,0)</f>
        <v>0.45120491956100001</v>
      </c>
      <c r="E211">
        <f>IF('Pr_4.5'!E211&gt;0,'Pr_4.5'!E211,0)</f>
        <v>0.14148365686100001</v>
      </c>
      <c r="F211">
        <f>IF('Pr_4.5'!F211&gt;0,'Pr_4.5'!F211,0)</f>
        <v>0.38135906093299998</v>
      </c>
      <c r="G211">
        <f>IF('Pr_4.5'!G211&gt;0,'Pr_4.5'!G211,0)</f>
        <v>0</v>
      </c>
      <c r="H211">
        <f>IF('Pr_4.5'!H211&gt;0,'Pr_4.5'!H211,0)</f>
        <v>0.179574483452</v>
      </c>
      <c r="I211">
        <f>IF('Pr_4.5'!I211&gt;0,'Pr_4.5'!I211,0)</f>
        <v>8.0742134643999999E-2</v>
      </c>
      <c r="J211">
        <f>IF('Pr_4.5'!J211&gt;0,'Pr_4.5'!J211,0)</f>
        <v>0.92186503231500005</v>
      </c>
      <c r="K211">
        <f>IF('Pr_4.5'!K211&gt;0,'Pr_4.5'!K211,0)</f>
        <v>0.821869552708</v>
      </c>
      <c r="L211">
        <f>IF('Pr_4.5'!L211&gt;0,'Pr_4.5'!L211,0)</f>
        <v>0.285769997863</v>
      </c>
      <c r="M211">
        <f>IF('Pr_4.5'!M211&gt;0,'Pr_4.5'!M211,0)</f>
        <v>0</v>
      </c>
      <c r="N211">
        <f>IF('Pr_4.5'!N211&gt;0,'Pr_4.5'!N211,0)</f>
        <v>0.24212500223</v>
      </c>
      <c r="O211">
        <f>IF('Pr_4.5'!O211&gt;0,'Pr_4.5'!O211,0)</f>
        <v>0</v>
      </c>
      <c r="P211">
        <f>IF('Pr_4.5'!P211&gt;0,'Pr_4.5'!P211,0)</f>
        <v>0.91492420572800004</v>
      </c>
      <c r="Q211">
        <f>IF('Pr_4.5'!Q211&gt;0,'Pr_4.5'!Q211,0)</f>
        <v>1.1163482040499999</v>
      </c>
      <c r="R211">
        <f>IF('Pr_4.5'!R211&gt;0,'Pr_4.5'!R211,0)</f>
        <v>0</v>
      </c>
      <c r="S211">
        <f>IF('Pr_4.5'!S211&gt;0,'Pr_4.5'!S211,0)</f>
        <v>0.223798668856</v>
      </c>
      <c r="T211">
        <f>IF('Pr_4.5'!T211&gt;0,'Pr_4.5'!T211,0)</f>
        <v>0.82352676762900001</v>
      </c>
      <c r="U211">
        <f>IF('Pr_4.5'!U211&gt;0,'Pr_4.5'!U211,0)</f>
        <v>0</v>
      </c>
      <c r="V211">
        <f>IF('Pr_4.5'!V211&gt;0,'Pr_4.5'!V211,0)</f>
        <v>0</v>
      </c>
      <c r="W211">
        <f>IF('Pr_4.5'!W211&gt;0,'Pr_4.5'!W211,0)</f>
        <v>0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f>IF('Pr_4.5'!AI211&gt;0,'Pr_4.5'!AI211,0)</f>
        <v>0.40905887404899999</v>
      </c>
      <c r="AJ211">
        <f>IF('Pr_4.5'!AJ211&gt;0,'Pr_4.5'!AJ211,0)</f>
        <v>0.24334906537600001</v>
      </c>
      <c r="AK211">
        <f>IF('Pr_4.5'!AK211&gt;0,'Pr_4.5'!AK211,0)</f>
        <v>0.380967422788</v>
      </c>
      <c r="AL211">
        <f>IF('Pr_4.5'!AL211&gt;0,'Pr_4.5'!AL211,0)</f>
        <v>0</v>
      </c>
      <c r="AM211">
        <f>IF('Pr_4.5'!AM211&gt;0,'Pr_4.5'!AM211,0)</f>
        <v>0.53280873999300005</v>
      </c>
      <c r="AN211">
        <f>IF('Pr_4.5'!AN211&gt;0,'Pr_4.5'!AN211,0)</f>
        <v>6.0128471423900001E-2</v>
      </c>
      <c r="AO211">
        <f>IF('Pr_4.5'!AO211&gt;0,'Pr_4.5'!AO211,0)</f>
        <v>0.95388919627199997</v>
      </c>
      <c r="AP211">
        <f>IF('Pr_4.5'!AP211&gt;0,'Pr_4.5'!AP211,0)</f>
        <v>0.82188234736800003</v>
      </c>
      <c r="AQ211">
        <f>IF('Pr_4.5'!AQ211&gt;0,'Pr_4.5'!AQ211,0)</f>
        <v>0.39107661673600003</v>
      </c>
      <c r="AR211">
        <f>IF('Pr_4.5'!AR211&gt;0,'Pr_4.5'!AR211,0)</f>
        <v>0</v>
      </c>
      <c r="AS211">
        <f>IF('Pr_4.5'!AS211&gt;0,'Pr_4.5'!AS211,0)</f>
        <v>0.29291962062900001</v>
      </c>
      <c r="AT211">
        <f>IF('Pr_4.5'!AT211&gt;0,'Pr_4.5'!AT211,0)</f>
        <v>0</v>
      </c>
      <c r="AU211">
        <f>IF('Pr_4.5'!AU211&gt;0,'Pr_4.5'!AU211,0)</f>
        <v>0.92185944308300005</v>
      </c>
      <c r="AV211">
        <f>IF('Pr_4.5'!AV211&gt;0,'Pr_4.5'!AV211,0)</f>
        <v>1.11857340769</v>
      </c>
      <c r="AW211">
        <f>IF('Pr_4.5'!AW211&gt;0,'Pr_4.5'!AW211,0)</f>
        <v>0</v>
      </c>
      <c r="AX211">
        <f>IF('Pr_4.5'!AX211&gt;0,'Pr_4.5'!AX211,0)</f>
        <v>0.214202113597</v>
      </c>
      <c r="AY211">
        <f>IF('Pr_4.5'!AY211&gt;0,'Pr_4.5'!AY211,0)</f>
        <v>0.78758700453599995</v>
      </c>
      <c r="AZ211">
        <f>IF('Pr_4.5'!AZ211&gt;0,'Pr_4.5'!AZ211,0)</f>
        <v>0</v>
      </c>
      <c r="BA211">
        <f>IF('Pr_4.5'!BA211&gt;0,'Pr_4.5'!BA211,0)</f>
        <v>0</v>
      </c>
      <c r="BB211">
        <f>IF('Pr_4.5'!BB211&gt;0,'Pr_4.5'!BB211,0)</f>
        <v>0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f>IF('Pr_4.5'!D212&gt;0,'Pr_4.5'!D212,0)</f>
        <v>0.37960542345600001</v>
      </c>
      <c r="E212">
        <f>IF('Pr_4.5'!E212&gt;0,'Pr_4.5'!E212,0)</f>
        <v>0.15362025287200001</v>
      </c>
      <c r="F212">
        <f>IF('Pr_4.5'!F212&gt;0,'Pr_4.5'!F212,0)</f>
        <v>0.402251074978</v>
      </c>
      <c r="G212">
        <f>IF('Pr_4.5'!G212&gt;0,'Pr_4.5'!G212,0)</f>
        <v>0</v>
      </c>
      <c r="H212">
        <f>IF('Pr_4.5'!H212&gt;0,'Pr_4.5'!H212,0)</f>
        <v>0.171458380302</v>
      </c>
      <c r="I212">
        <f>IF('Pr_4.5'!I212&gt;0,'Pr_4.5'!I212,0)</f>
        <v>0</v>
      </c>
      <c r="J212">
        <f>IF('Pr_4.5'!J212&gt;0,'Pr_4.5'!J212,0)</f>
        <v>0.607740578709</v>
      </c>
      <c r="K212">
        <f>IF('Pr_4.5'!K212&gt;0,'Pr_4.5'!K212,0)</f>
        <v>0.80100882555300001</v>
      </c>
      <c r="L212">
        <f>IF('Pr_4.5'!L212&gt;0,'Pr_4.5'!L212,0)</f>
        <v>0.35421419303399998</v>
      </c>
      <c r="M212">
        <f>IF('Pr_4.5'!M212&gt;0,'Pr_4.5'!M212,0)</f>
        <v>0</v>
      </c>
      <c r="N212">
        <f>IF('Pr_4.5'!N212&gt;0,'Pr_4.5'!N212,0)</f>
        <v>0.22338752692899999</v>
      </c>
      <c r="O212">
        <f>IF('Pr_4.5'!O212&gt;0,'Pr_4.5'!O212,0)</f>
        <v>0</v>
      </c>
      <c r="P212">
        <f>IF('Pr_4.5'!P212&gt;0,'Pr_4.5'!P212,0)</f>
        <v>0.90735099102899996</v>
      </c>
      <c r="Q212">
        <f>IF('Pr_4.5'!Q212&gt;0,'Pr_4.5'!Q212,0)</f>
        <v>1.15505351941</v>
      </c>
      <c r="R212">
        <f>IF('Pr_4.5'!R212&gt;0,'Pr_4.5'!R212,0)</f>
        <v>0</v>
      </c>
      <c r="S212">
        <f>IF('Pr_4.5'!S212&gt;0,'Pr_4.5'!S212,0)</f>
        <v>0.25369319351800002</v>
      </c>
      <c r="T212">
        <f>IF('Pr_4.5'!T212&gt;0,'Pr_4.5'!T212,0)</f>
        <v>0.86209706665800001</v>
      </c>
      <c r="U212">
        <f>IF('Pr_4.5'!U212&gt;0,'Pr_4.5'!U212,0)</f>
        <v>0</v>
      </c>
      <c r="V212">
        <f>IF('Pr_4.5'!V212&gt;0,'Pr_4.5'!V212,0)</f>
        <v>0</v>
      </c>
      <c r="W212">
        <f>IF('Pr_4.5'!W212&gt;0,'Pr_4.5'!W212,0)</f>
        <v>0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f>IF('Pr_4.5'!AI212&gt;0,'Pr_4.5'!AI212,0)</f>
        <v>0.34345018131100002</v>
      </c>
      <c r="AJ212">
        <f>IF('Pr_4.5'!AJ212&gt;0,'Pr_4.5'!AJ212,0)</f>
        <v>0.123657021526</v>
      </c>
      <c r="AK212">
        <f>IF('Pr_4.5'!AK212&gt;0,'Pr_4.5'!AK212,0)</f>
        <v>0.385700947347</v>
      </c>
      <c r="AL212">
        <f>IF('Pr_4.5'!AL212&gt;0,'Pr_4.5'!AL212,0)</f>
        <v>0</v>
      </c>
      <c r="AM212">
        <f>IF('Pr_4.5'!AM212&gt;0,'Pr_4.5'!AM212,0)</f>
        <v>0.498480898507</v>
      </c>
      <c r="AN212">
        <f>IF('Pr_4.5'!AN212&gt;0,'Pr_4.5'!AN212,0)</f>
        <v>0</v>
      </c>
      <c r="AO212">
        <f>IF('Pr_4.5'!AO212&gt;0,'Pr_4.5'!AO212,0)</f>
        <v>0.613050292444</v>
      </c>
      <c r="AP212">
        <f>IF('Pr_4.5'!AP212&gt;0,'Pr_4.5'!AP212,0)</f>
        <v>0.77053898971199997</v>
      </c>
      <c r="AQ212">
        <f>IF('Pr_4.5'!AQ212&gt;0,'Pr_4.5'!AQ212,0)</f>
        <v>0.45815607763499999</v>
      </c>
      <c r="AR212">
        <f>IF('Pr_4.5'!AR212&gt;0,'Pr_4.5'!AR212,0)</f>
        <v>0</v>
      </c>
      <c r="AS212">
        <f>IF('Pr_4.5'!AS212&gt;0,'Pr_4.5'!AS212,0)</f>
        <v>0.27310939735700002</v>
      </c>
      <c r="AT212">
        <f>IF('Pr_4.5'!AT212&gt;0,'Pr_4.5'!AT212,0)</f>
        <v>0</v>
      </c>
      <c r="AU212">
        <f>IF('Pr_4.5'!AU212&gt;0,'Pr_4.5'!AU212,0)</f>
        <v>0.97931659998499998</v>
      </c>
      <c r="AV212">
        <f>IF('Pr_4.5'!AV212&gt;0,'Pr_4.5'!AV212,0)</f>
        <v>1.1584594834899999</v>
      </c>
      <c r="AW212">
        <f>IF('Pr_4.5'!AW212&gt;0,'Pr_4.5'!AW212,0)</f>
        <v>0</v>
      </c>
      <c r="AX212">
        <f>IF('Pr_4.5'!AX212&gt;0,'Pr_4.5'!AX212,0)</f>
        <v>0.27470322644299999</v>
      </c>
      <c r="AY212">
        <f>IF('Pr_4.5'!AY212&gt;0,'Pr_4.5'!AY212,0)</f>
        <v>0.81968103415000004</v>
      </c>
      <c r="AZ212">
        <f>IF('Pr_4.5'!AZ212&gt;0,'Pr_4.5'!AZ212,0)</f>
        <v>0</v>
      </c>
      <c r="BA212">
        <f>IF('Pr_4.5'!BA212&gt;0,'Pr_4.5'!BA212,0)</f>
        <v>0</v>
      </c>
      <c r="BB212">
        <f>IF('Pr_4.5'!BB212&gt;0,'Pr_4.5'!BB212,0)</f>
        <v>0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f>IF('Pr_4.5'!D213&gt;0,'Pr_4.5'!D213,0)</f>
        <v>0.38737671990599998</v>
      </c>
      <c r="E213">
        <f>IF('Pr_4.5'!E213&gt;0,'Pr_4.5'!E213,0)</f>
        <v>3.6254110700299999E-3</v>
      </c>
      <c r="F213">
        <f>IF('Pr_4.5'!F213&gt;0,'Pr_4.5'!F213,0)</f>
        <v>0.44914902941200002</v>
      </c>
      <c r="G213">
        <f>IF('Pr_4.5'!G213&gt;0,'Pr_4.5'!G213,0)</f>
        <v>0</v>
      </c>
      <c r="H213">
        <f>IF('Pr_4.5'!H213&gt;0,'Pr_4.5'!H213,0)</f>
        <v>0.25260058499499999</v>
      </c>
      <c r="I213">
        <f>IF('Pr_4.5'!I213&gt;0,'Pr_4.5'!I213,0)</f>
        <v>0</v>
      </c>
      <c r="J213">
        <f>IF('Pr_4.5'!J213&gt;0,'Pr_4.5'!J213,0)</f>
        <v>0.54998211457599999</v>
      </c>
      <c r="K213">
        <f>IF('Pr_4.5'!K213&gt;0,'Pr_4.5'!K213,0)</f>
        <v>0.80300414912700002</v>
      </c>
      <c r="L213">
        <f>IF('Pr_4.5'!L213&gt;0,'Pr_4.5'!L213,0)</f>
        <v>0.35051862984100002</v>
      </c>
      <c r="M213">
        <f>IF('Pr_4.5'!M213&gt;0,'Pr_4.5'!M213,0)</f>
        <v>0</v>
      </c>
      <c r="N213">
        <f>IF('Pr_4.5'!N213&gt;0,'Pr_4.5'!N213,0)</f>
        <v>0.13989742932300001</v>
      </c>
      <c r="O213">
        <f>IF('Pr_4.5'!O213&gt;0,'Pr_4.5'!O213,0)</f>
        <v>0</v>
      </c>
      <c r="P213">
        <f>IF('Pr_4.5'!P213&gt;0,'Pr_4.5'!P213,0)</f>
        <v>0.91624826346800003</v>
      </c>
      <c r="Q213">
        <f>IF('Pr_4.5'!Q213&gt;0,'Pr_4.5'!Q213,0)</f>
        <v>1.1848247248099999</v>
      </c>
      <c r="R213">
        <f>IF('Pr_4.5'!R213&gt;0,'Pr_4.5'!R213,0)</f>
        <v>0</v>
      </c>
      <c r="S213">
        <f>IF('Pr_4.5'!S213&gt;0,'Pr_4.5'!S213,0)</f>
        <v>0.26415943456099999</v>
      </c>
      <c r="T213">
        <f>IF('Pr_4.5'!T213&gt;0,'Pr_4.5'!T213,0)</f>
        <v>0.891942495482</v>
      </c>
      <c r="U213">
        <f>IF('Pr_4.5'!U213&gt;0,'Pr_4.5'!U213,0)</f>
        <v>0</v>
      </c>
      <c r="V213">
        <f>IF('Pr_4.5'!V213&gt;0,'Pr_4.5'!V213,0)</f>
        <v>0</v>
      </c>
      <c r="W213">
        <f>IF('Pr_4.5'!W213&gt;0,'Pr_4.5'!W213,0)</f>
        <v>0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f>IF('Pr_4.5'!AI213&gt;0,'Pr_4.5'!AI213,0)</f>
        <v>0.408602588534</v>
      </c>
      <c r="AJ213">
        <f>IF('Pr_4.5'!AJ213&gt;0,'Pr_4.5'!AJ213,0)</f>
        <v>0.12808567451299999</v>
      </c>
      <c r="AK213">
        <f>IF('Pr_4.5'!AK213&gt;0,'Pr_4.5'!AK213,0)</f>
        <v>0.46659974449399999</v>
      </c>
      <c r="AL213">
        <f>IF('Pr_4.5'!AL213&gt;0,'Pr_4.5'!AL213,0)</f>
        <v>0</v>
      </c>
      <c r="AM213">
        <f>IF('Pr_4.5'!AM213&gt;0,'Pr_4.5'!AM213,0)</f>
        <v>0.28311057819699997</v>
      </c>
      <c r="AN213">
        <f>IF('Pr_4.5'!AN213&gt;0,'Pr_4.5'!AN213,0)</f>
        <v>0</v>
      </c>
      <c r="AO213">
        <f>IF('Pr_4.5'!AO213&gt;0,'Pr_4.5'!AO213,0)</f>
        <v>0.56215192442100004</v>
      </c>
      <c r="AP213">
        <f>IF('Pr_4.5'!AP213&gt;0,'Pr_4.5'!AP213,0)</f>
        <v>0.87046804956799995</v>
      </c>
      <c r="AQ213">
        <f>IF('Pr_4.5'!AQ213&gt;0,'Pr_4.5'!AQ213,0)</f>
        <v>0.40215754419799998</v>
      </c>
      <c r="AR213">
        <f>IF('Pr_4.5'!AR213&gt;0,'Pr_4.5'!AR213,0)</f>
        <v>0</v>
      </c>
      <c r="AS213">
        <f>IF('Pr_4.5'!AS213&gt;0,'Pr_4.5'!AS213,0)</f>
        <v>0.15435498233799999</v>
      </c>
      <c r="AT213">
        <f>IF('Pr_4.5'!AT213&gt;0,'Pr_4.5'!AT213,0)</f>
        <v>0</v>
      </c>
      <c r="AU213">
        <f>IF('Pr_4.5'!AU213&gt;0,'Pr_4.5'!AU213,0)</f>
        <v>0.92111210484499995</v>
      </c>
      <c r="AV213">
        <f>IF('Pr_4.5'!AV213&gt;0,'Pr_4.5'!AV213,0)</f>
        <v>1.17351464981</v>
      </c>
      <c r="AW213">
        <f>IF('Pr_4.5'!AW213&gt;0,'Pr_4.5'!AW213,0)</f>
        <v>0</v>
      </c>
      <c r="AX213">
        <f>IF('Pr_4.5'!AX213&gt;0,'Pr_4.5'!AX213,0)</f>
        <v>0.22834739926100001</v>
      </c>
      <c r="AY213">
        <f>IF('Pr_4.5'!AY213&gt;0,'Pr_4.5'!AY213,0)</f>
        <v>0.79987215544500001</v>
      </c>
      <c r="AZ213">
        <f>IF('Pr_4.5'!AZ213&gt;0,'Pr_4.5'!AZ213,0)</f>
        <v>0</v>
      </c>
      <c r="BA213">
        <f>IF('Pr_4.5'!BA213&gt;0,'Pr_4.5'!BA213,0)</f>
        <v>0</v>
      </c>
      <c r="BB213">
        <f>IF('Pr_4.5'!BB213&gt;0,'Pr_4.5'!BB213,0)</f>
        <v>0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f>IF('Pr_4.5'!D214&gt;0,'Pr_4.5'!D214,0)</f>
        <v>0.38766091113700002</v>
      </c>
      <c r="E214">
        <f>IF('Pr_4.5'!E214&gt;0,'Pr_4.5'!E214,0)</f>
        <v>0.106618861813</v>
      </c>
      <c r="F214">
        <f>IF('Pr_4.5'!F214&gt;0,'Pr_4.5'!F214,0)</f>
        <v>0.41250454970299999</v>
      </c>
      <c r="G214">
        <f>IF('Pr_4.5'!G214&gt;0,'Pr_4.5'!G214,0)</f>
        <v>0</v>
      </c>
      <c r="H214">
        <f>IF('Pr_4.5'!H214&gt;0,'Pr_4.5'!H214,0)</f>
        <v>0.276070613751</v>
      </c>
      <c r="I214">
        <f>IF('Pr_4.5'!I214&gt;0,'Pr_4.5'!I214,0)</f>
        <v>0</v>
      </c>
      <c r="J214">
        <f>IF('Pr_4.5'!J214&gt;0,'Pr_4.5'!J214,0)</f>
        <v>0.56192523272600003</v>
      </c>
      <c r="K214">
        <f>IF('Pr_4.5'!K214&gt;0,'Pr_4.5'!K214,0)</f>
        <v>0.77359953053499997</v>
      </c>
      <c r="L214">
        <f>IF('Pr_4.5'!L214&gt;0,'Pr_4.5'!L214,0)</f>
        <v>0.355545007099</v>
      </c>
      <c r="M214">
        <f>IF('Pr_4.5'!M214&gt;0,'Pr_4.5'!M214,0)</f>
        <v>0</v>
      </c>
      <c r="N214">
        <f>IF('Pr_4.5'!N214&gt;0,'Pr_4.5'!N214,0)</f>
        <v>0.173845220252</v>
      </c>
      <c r="O214">
        <f>IF('Pr_4.5'!O214&gt;0,'Pr_4.5'!O214,0)</f>
        <v>0</v>
      </c>
      <c r="P214">
        <f>IF('Pr_4.5'!P214&gt;0,'Pr_4.5'!P214,0)</f>
        <v>0.99768878375799996</v>
      </c>
      <c r="Q214">
        <f>IF('Pr_4.5'!Q214&gt;0,'Pr_4.5'!Q214,0)</f>
        <v>1.2414695647979999</v>
      </c>
      <c r="R214">
        <f>IF('Pr_4.5'!R214&gt;0,'Pr_4.5'!R214,0)</f>
        <v>0</v>
      </c>
      <c r="S214">
        <f>IF('Pr_4.5'!S214&gt;0,'Pr_4.5'!S214,0)</f>
        <v>0.242459955936</v>
      </c>
      <c r="T214">
        <f>IF('Pr_4.5'!T214&gt;0,'Pr_4.5'!T214,0)</f>
        <v>0.80536228644300001</v>
      </c>
      <c r="U214">
        <f>IF('Pr_4.5'!U214&gt;0,'Pr_4.5'!U214,0)</f>
        <v>0</v>
      </c>
      <c r="V214">
        <f>IF('Pr_4.5'!V214&gt;0,'Pr_4.5'!V214,0)</f>
        <v>0</v>
      </c>
      <c r="W214">
        <f>IF('Pr_4.5'!W214&gt;0,'Pr_4.5'!W214,0)</f>
        <v>0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f>IF('Pr_4.5'!AI214&gt;0,'Pr_4.5'!AI214,0)</f>
        <v>0.33788700272799999</v>
      </c>
      <c r="AJ214">
        <f>IF('Pr_4.5'!AJ214&gt;0,'Pr_4.5'!AJ214,0)</f>
        <v>4.5957130028899999E-2</v>
      </c>
      <c r="AK214">
        <f>IF('Pr_4.5'!AK214&gt;0,'Pr_4.5'!AK214,0)</f>
        <v>0.40278816082699997</v>
      </c>
      <c r="AL214">
        <f>IF('Pr_4.5'!AL214&gt;0,'Pr_4.5'!AL214,0)</f>
        <v>0</v>
      </c>
      <c r="AM214">
        <f>IF('Pr_4.5'!AM214&gt;0,'Pr_4.5'!AM214,0)</f>
        <v>0.28789037357500002</v>
      </c>
      <c r="AN214">
        <f>IF('Pr_4.5'!AN214&gt;0,'Pr_4.5'!AN214,0)</f>
        <v>0</v>
      </c>
      <c r="AO214">
        <f>IF('Pr_4.5'!AO214&gt;0,'Pr_4.5'!AO214,0)</f>
        <v>0.57441479430099995</v>
      </c>
      <c r="AP214">
        <f>IF('Pr_4.5'!AP214&gt;0,'Pr_4.5'!AP214,0)</f>
        <v>0.91896262447400001</v>
      </c>
      <c r="AQ214">
        <f>IF('Pr_4.5'!AQ214&gt;0,'Pr_4.5'!AQ214,0)</f>
        <v>0.35205080703699998</v>
      </c>
      <c r="AR214">
        <f>IF('Pr_4.5'!AR214&gt;0,'Pr_4.5'!AR214,0)</f>
        <v>0</v>
      </c>
      <c r="AS214">
        <f>IF('Pr_4.5'!AS214&gt;0,'Pr_4.5'!AS214,0)</f>
        <v>0.131129797435</v>
      </c>
      <c r="AT214">
        <f>IF('Pr_4.5'!AT214&gt;0,'Pr_4.5'!AT214,0)</f>
        <v>0</v>
      </c>
      <c r="AU214">
        <f>IF('Pr_4.5'!AU214&gt;0,'Pr_4.5'!AU214,0)</f>
        <v>0.93850072216439995</v>
      </c>
      <c r="AV214">
        <f>IF('Pr_4.5'!AV214&gt;0,'Pr_4.5'!AV214,0)</f>
        <v>1.1438148845789997</v>
      </c>
      <c r="AW214">
        <f>IF('Pr_4.5'!AW214&gt;0,'Pr_4.5'!AW214,0)</f>
        <v>0</v>
      </c>
      <c r="AX214">
        <f>IF('Pr_4.5'!AX214&gt;0,'Pr_4.5'!AX214,0)</f>
        <v>0.20915491510199999</v>
      </c>
      <c r="AY214">
        <f>IF('Pr_4.5'!AY214&gt;0,'Pr_4.5'!AY214,0)</f>
        <v>0.78131932530899995</v>
      </c>
      <c r="AZ214">
        <f>IF('Pr_4.5'!AZ214&gt;0,'Pr_4.5'!AZ214,0)</f>
        <v>0</v>
      </c>
      <c r="BA214">
        <f>IF('Pr_4.5'!BA214&gt;0,'Pr_4.5'!BA214,0)</f>
        <v>0</v>
      </c>
      <c r="BB214">
        <f>IF('Pr_4.5'!BB214&gt;0,'Pr_4.5'!BB214,0)</f>
        <v>0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f>IF('Pr_4.5'!D215&gt;0,'Pr_4.5'!D215,0)</f>
        <v>0.40691232460900001</v>
      </c>
      <c r="E215">
        <f>IF('Pr_4.5'!E215&gt;0,'Pr_4.5'!E215,0)</f>
        <v>6.2307881008199999E-2</v>
      </c>
      <c r="F215">
        <f>IF('Pr_4.5'!F215&gt;0,'Pr_4.5'!F215,0)</f>
        <v>0.39854592589900001</v>
      </c>
      <c r="G215">
        <f>IF('Pr_4.5'!G215&gt;0,'Pr_4.5'!G215,0)</f>
        <v>0</v>
      </c>
      <c r="H215">
        <f>IF('Pr_4.5'!H215&gt;0,'Pr_4.5'!H215,0)</f>
        <v>0.201860768109</v>
      </c>
      <c r="I215">
        <f>IF('Pr_4.5'!I215&gt;0,'Pr_4.5'!I215,0)</f>
        <v>0</v>
      </c>
      <c r="J215">
        <f>IF('Pr_4.5'!J215&gt;0,'Pr_4.5'!J215,0)</f>
        <v>0.58735699229899996</v>
      </c>
      <c r="K215">
        <f>IF('Pr_4.5'!K215&gt;0,'Pr_4.5'!K215,0)</f>
        <v>0.73519337609299995</v>
      </c>
      <c r="L215">
        <f>IF('Pr_4.5'!L215&gt;0,'Pr_4.5'!L215,0)</f>
        <v>0.38202882545299999</v>
      </c>
      <c r="M215">
        <f>IF('Pr_4.5'!M215&gt;0,'Pr_4.5'!M215,0)</f>
        <v>0</v>
      </c>
      <c r="N215">
        <f>IF('Pr_4.5'!N215&gt;0,'Pr_4.5'!N215,0)</f>
        <v>0.15894117112</v>
      </c>
      <c r="O215">
        <f>IF('Pr_4.5'!O215&gt;0,'Pr_4.5'!O215,0)</f>
        <v>0</v>
      </c>
      <c r="P215">
        <f>IF('Pr_4.5'!P215&gt;0,'Pr_4.5'!P215,0)</f>
        <v>0.909570905895</v>
      </c>
      <c r="Q215">
        <f>IF('Pr_4.5'!Q215&gt;0,'Pr_4.5'!Q215,0)</f>
        <v>1.18226441384</v>
      </c>
      <c r="R215">
        <f>IF('Pr_4.5'!R215&gt;0,'Pr_4.5'!R215,0)</f>
        <v>0</v>
      </c>
      <c r="S215">
        <f>IF('Pr_4.5'!S215&gt;0,'Pr_4.5'!S215,0)</f>
        <v>0.28953999971400002</v>
      </c>
      <c r="T215">
        <f>IF('Pr_4.5'!T215&gt;0,'Pr_4.5'!T215,0)</f>
        <v>1.0693836947399999</v>
      </c>
      <c r="U215">
        <f>IF('Pr_4.5'!U215&gt;0,'Pr_4.5'!U215,0)</f>
        <v>0</v>
      </c>
      <c r="V215">
        <f>IF('Pr_4.5'!V215&gt;0,'Pr_4.5'!V215,0)</f>
        <v>0</v>
      </c>
      <c r="W215">
        <f>IF('Pr_4.5'!W215&gt;0,'Pr_4.5'!W215,0)</f>
        <v>0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f>IF('Pr_4.5'!AI215&gt;0,'Pr_4.5'!AI215,0)</f>
        <v>0.36600675899399998</v>
      </c>
      <c r="AJ215">
        <f>IF('Pr_4.5'!AJ215&gt;0,'Pr_4.5'!AJ215,0)</f>
        <v>9.8660052911600002E-2</v>
      </c>
      <c r="AK215">
        <f>IF('Pr_4.5'!AK215&gt;0,'Pr_4.5'!AK215,0)</f>
        <v>0.40235180739400001</v>
      </c>
      <c r="AL215">
        <f>IF('Pr_4.5'!AL215&gt;0,'Pr_4.5'!AL215,0)</f>
        <v>0</v>
      </c>
      <c r="AM215">
        <f>IF('Pr_4.5'!AM215&gt;0,'Pr_4.5'!AM215,0)</f>
        <v>0.33175647164099997</v>
      </c>
      <c r="AN215">
        <f>IF('Pr_4.5'!AN215&gt;0,'Pr_4.5'!AN215,0)</f>
        <v>0</v>
      </c>
      <c r="AO215">
        <f>IF('Pr_4.5'!AO215&gt;0,'Pr_4.5'!AO215,0)</f>
        <v>0.55848488149599995</v>
      </c>
      <c r="AP215">
        <f>IF('Pr_4.5'!AP215&gt;0,'Pr_4.5'!AP215,0)</f>
        <v>0.87851751561000002</v>
      </c>
      <c r="AQ215">
        <f>IF('Pr_4.5'!AQ215&gt;0,'Pr_4.5'!AQ215,0)</f>
        <v>0.376531238175</v>
      </c>
      <c r="AR215">
        <f>IF('Pr_4.5'!AR215&gt;0,'Pr_4.5'!AR215,0)</f>
        <v>0</v>
      </c>
      <c r="AS215">
        <f>IF('Pr_4.5'!AS215&gt;0,'Pr_4.5'!AS215,0)</f>
        <v>0.14179707066300001</v>
      </c>
      <c r="AT215">
        <f>IF('Pr_4.5'!AT215&gt;0,'Pr_4.5'!AT215,0)</f>
        <v>0</v>
      </c>
      <c r="AU215">
        <f>IF('Pr_4.5'!AU215&gt;0,'Pr_4.5'!AU215,0)</f>
        <v>0.90903620206500002</v>
      </c>
      <c r="AV215">
        <f>IF('Pr_4.5'!AV215&gt;0,'Pr_4.5'!AV215,0)</f>
        <v>1.2056503133100001</v>
      </c>
      <c r="AW215">
        <f>IF('Pr_4.5'!AW215&gt;0,'Pr_4.5'!AW215,0)</f>
        <v>0</v>
      </c>
      <c r="AX215">
        <f>IF('Pr_4.5'!AX215&gt;0,'Pr_4.5'!AX215,0)</f>
        <v>0.218654891781</v>
      </c>
      <c r="AY215">
        <f>IF('Pr_4.5'!AY215&gt;0,'Pr_4.5'!AY215,0)</f>
        <v>0.79223971443399999</v>
      </c>
      <c r="AZ215">
        <f>IF('Pr_4.5'!AZ215&gt;0,'Pr_4.5'!AZ215,0)</f>
        <v>0</v>
      </c>
      <c r="BA215">
        <f>IF('Pr_4.5'!BA215&gt;0,'Pr_4.5'!BA215,0)</f>
        <v>0</v>
      </c>
      <c r="BB215">
        <f>IF('Pr_4.5'!BB215&gt;0,'Pr_4.5'!BB215,0)</f>
        <v>0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f>IF('Pr_4.5'!D216&gt;0,'Pr_4.5'!D216,0)</f>
        <v>0.47098760536099998</v>
      </c>
      <c r="E216">
        <f>IF('Pr_4.5'!E216&gt;0,'Pr_4.5'!E216,0)</f>
        <v>7.5121403868200001E-2</v>
      </c>
      <c r="F216">
        <f>IF('Pr_4.5'!F216&gt;0,'Pr_4.5'!F216,0)</f>
        <v>0.38888874292499997</v>
      </c>
      <c r="G216">
        <f>IF('Pr_4.5'!G216&gt;0,'Pr_4.5'!G216,0)</f>
        <v>0</v>
      </c>
      <c r="H216">
        <f>IF('Pr_4.5'!H216&gt;0,'Pr_4.5'!H216,0)</f>
        <v>0.23897961350399999</v>
      </c>
      <c r="I216">
        <f>IF('Pr_4.5'!I216&gt;0,'Pr_4.5'!I216,0)</f>
        <v>0</v>
      </c>
      <c r="J216">
        <f>IF('Pr_4.5'!J216&gt;0,'Pr_4.5'!J216,0)</f>
        <v>0.579320534394</v>
      </c>
      <c r="K216">
        <f>IF('Pr_4.5'!K216&gt;0,'Pr_4.5'!K216,0)</f>
        <v>0.73967191910300001</v>
      </c>
      <c r="L216">
        <f>IF('Pr_4.5'!L216&gt;0,'Pr_4.5'!L216,0)</f>
        <v>0.33507672924999998</v>
      </c>
      <c r="M216">
        <f>IF('Pr_4.5'!M216&gt;0,'Pr_4.5'!M216,0)</f>
        <v>0</v>
      </c>
      <c r="N216">
        <f>IF('Pr_4.5'!N216&gt;0,'Pr_4.5'!N216,0)</f>
        <v>0.15327669000999999</v>
      </c>
      <c r="O216">
        <f>IF('Pr_4.5'!O216&gt;0,'Pr_4.5'!O216,0)</f>
        <v>0</v>
      </c>
      <c r="P216">
        <f>IF('Pr_4.5'!P216&gt;0,'Pr_4.5'!P216,0)</f>
        <v>0.94489047119699998</v>
      </c>
      <c r="Q216">
        <f>IF('Pr_4.5'!Q216&gt;0,'Pr_4.5'!Q216,0)</f>
        <v>1.22171991766</v>
      </c>
      <c r="R216">
        <f>IF('Pr_4.5'!R216&gt;0,'Pr_4.5'!R216,0)</f>
        <v>0</v>
      </c>
      <c r="S216">
        <f>IF('Pr_4.5'!S216&gt;0,'Pr_4.5'!S216,0)</f>
        <v>0.275923119868</v>
      </c>
      <c r="T216">
        <f>IF('Pr_4.5'!T216&gt;0,'Pr_4.5'!T216,0)</f>
        <v>1.20873712161</v>
      </c>
      <c r="U216">
        <f>IF('Pr_4.5'!U216&gt;0,'Pr_4.5'!U216,0)</f>
        <v>0</v>
      </c>
      <c r="V216">
        <f>IF('Pr_4.5'!V216&gt;0,'Pr_4.5'!V216,0)</f>
        <v>0</v>
      </c>
      <c r="W216">
        <f>IF('Pr_4.5'!W216&gt;0,'Pr_4.5'!W216,0)</f>
        <v>0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f>IF('Pr_4.5'!AI216&gt;0,'Pr_4.5'!AI216,0)</f>
        <v>0.46961056084000002</v>
      </c>
      <c r="AJ216">
        <f>IF('Pr_4.5'!AJ216&gt;0,'Pr_4.5'!AJ216,0)</f>
        <v>0.21762465182999999</v>
      </c>
      <c r="AK216">
        <f>IF('Pr_4.5'!AK216&gt;0,'Pr_4.5'!AK216,0)</f>
        <v>0.38777702607699999</v>
      </c>
      <c r="AL216">
        <f>IF('Pr_4.5'!AL216&gt;0,'Pr_4.5'!AL216,0)</f>
        <v>0</v>
      </c>
      <c r="AM216">
        <f>IF('Pr_4.5'!AM216&gt;0,'Pr_4.5'!AM216,0)</f>
        <v>0.24907381394100001</v>
      </c>
      <c r="AN216">
        <f>IF('Pr_4.5'!AN216&gt;0,'Pr_4.5'!AN216,0)</f>
        <v>0</v>
      </c>
      <c r="AO216">
        <f>IF('Pr_4.5'!AO216&gt;0,'Pr_4.5'!AO216,0)</f>
        <v>0.58391002375000001</v>
      </c>
      <c r="AP216">
        <f>IF('Pr_4.5'!AP216&gt;0,'Pr_4.5'!AP216,0)</f>
        <v>0.81480143863200005</v>
      </c>
      <c r="AQ216">
        <f>IF('Pr_4.5'!AQ216&gt;0,'Pr_4.5'!AQ216,0)</f>
        <v>0.36009532827000001</v>
      </c>
      <c r="AR216">
        <f>IF('Pr_4.5'!AR216&gt;0,'Pr_4.5'!AR216,0)</f>
        <v>0</v>
      </c>
      <c r="AS216">
        <f>IF('Pr_4.5'!AS216&gt;0,'Pr_4.5'!AS216,0)</f>
        <v>0.13120140361499999</v>
      </c>
      <c r="AT216">
        <f>IF('Pr_4.5'!AT216&gt;0,'Pr_4.5'!AT216,0)</f>
        <v>0</v>
      </c>
      <c r="AU216">
        <f>IF('Pr_4.5'!AU216&gt;0,'Pr_4.5'!AU216,0)</f>
        <v>0.93488861487499997</v>
      </c>
      <c r="AV216">
        <f>IF('Pr_4.5'!AV216&gt;0,'Pr_4.5'!AV216,0)</f>
        <v>1.15903002978</v>
      </c>
      <c r="AW216">
        <f>IF('Pr_4.5'!AW216&gt;0,'Pr_4.5'!AW216,0)</f>
        <v>0</v>
      </c>
      <c r="AX216">
        <f>IF('Pr_4.5'!AX216&gt;0,'Pr_4.5'!AX216,0)</f>
        <v>0.29134293932700001</v>
      </c>
      <c r="AY216">
        <f>IF('Pr_4.5'!AY216&gt;0,'Pr_4.5'!AY216,0)</f>
        <v>0.83108554565500004</v>
      </c>
      <c r="AZ216">
        <f>IF('Pr_4.5'!AZ216&gt;0,'Pr_4.5'!AZ216,0)</f>
        <v>0</v>
      </c>
      <c r="BA216">
        <f>IF('Pr_4.5'!BA216&gt;0,'Pr_4.5'!BA216,0)</f>
        <v>0</v>
      </c>
      <c r="BB216">
        <f>IF('Pr_4.5'!BB216&gt;0,'Pr_4.5'!BB216,0)</f>
        <v>0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f>IF('Pr_4.5'!D217&gt;0,'Pr_4.5'!D217,0)</f>
        <v>0.40463747574699999</v>
      </c>
      <c r="E217">
        <f>IF('Pr_4.5'!E217&gt;0,'Pr_4.5'!E217,0)</f>
        <v>0.19336194769199999</v>
      </c>
      <c r="F217">
        <f>IF('Pr_4.5'!F217&gt;0,'Pr_4.5'!F217,0)</f>
        <v>0.385483373558</v>
      </c>
      <c r="G217">
        <f>IF('Pr_4.5'!G217&gt;0,'Pr_4.5'!G217,0)</f>
        <v>0</v>
      </c>
      <c r="H217">
        <f>IF('Pr_4.5'!H217&gt;0,'Pr_4.5'!H217,0)</f>
        <v>0.37265812114000002</v>
      </c>
      <c r="I217">
        <f>IF('Pr_4.5'!I217&gt;0,'Pr_4.5'!I217,0)</f>
        <v>0</v>
      </c>
      <c r="J217">
        <f>IF('Pr_4.5'!J217&gt;0,'Pr_4.5'!J217,0)</f>
        <v>0.55312418687099996</v>
      </c>
      <c r="K217">
        <f>IF('Pr_4.5'!K217&gt;0,'Pr_4.5'!K217,0)</f>
        <v>0.730469766528</v>
      </c>
      <c r="L217">
        <f>IF('Pr_4.5'!L217&gt;0,'Pr_4.5'!L217,0)</f>
        <v>0.28355226772800002</v>
      </c>
      <c r="M217">
        <f>IF('Pr_4.5'!M217&gt;0,'Pr_4.5'!M217,0)</f>
        <v>0</v>
      </c>
      <c r="N217">
        <f>IF('Pr_4.5'!N217&gt;0,'Pr_4.5'!N217,0)</f>
        <v>0.13205771397400001</v>
      </c>
      <c r="O217">
        <f>IF('Pr_4.5'!O217&gt;0,'Pr_4.5'!O217,0)</f>
        <v>0</v>
      </c>
      <c r="P217">
        <f>IF('Pr_4.5'!P217&gt;0,'Pr_4.5'!P217,0)</f>
        <v>1.1683335295699999</v>
      </c>
      <c r="Q217">
        <f>IF('Pr_4.5'!Q217&gt;0,'Pr_4.5'!Q217,0)</f>
        <v>1.35905403782</v>
      </c>
      <c r="R217">
        <f>IF('Pr_4.5'!R217&gt;0,'Pr_4.5'!R217,0)</f>
        <v>0</v>
      </c>
      <c r="S217">
        <f>IF('Pr_4.5'!S217&gt;0,'Pr_4.5'!S217,0)</f>
        <v>0.23421301906299999</v>
      </c>
      <c r="T217">
        <f>IF('Pr_4.5'!T217&gt;0,'Pr_4.5'!T217,0)</f>
        <v>0.78561026844000004</v>
      </c>
      <c r="U217">
        <f>IF('Pr_4.5'!U217&gt;0,'Pr_4.5'!U217,0)</f>
        <v>0</v>
      </c>
      <c r="V217">
        <f>IF('Pr_4.5'!V217&gt;0,'Pr_4.5'!V217,0)</f>
        <v>0</v>
      </c>
      <c r="W217">
        <f>IF('Pr_4.5'!W217&gt;0,'Pr_4.5'!W217,0)</f>
        <v>0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f>IF('Pr_4.5'!AI217&gt;0,'Pr_4.5'!AI217,0)</f>
        <v>0.483701829872</v>
      </c>
      <c r="AJ217">
        <f>IF('Pr_4.5'!AJ217&gt;0,'Pr_4.5'!AJ217,0)</f>
        <v>0.211538046925</v>
      </c>
      <c r="AK217">
        <f>IF('Pr_4.5'!AK217&gt;0,'Pr_4.5'!AK217,0)</f>
        <v>0.39132294015399999</v>
      </c>
      <c r="AL217">
        <f>IF('Pr_4.5'!AL217&gt;0,'Pr_4.5'!AL217,0)</f>
        <v>0</v>
      </c>
      <c r="AM217">
        <f>IF('Pr_4.5'!AM217&gt;0,'Pr_4.5'!AM217,0)</f>
        <v>0.54714069851000002</v>
      </c>
      <c r="AN217">
        <f>IF('Pr_4.5'!AN217&gt;0,'Pr_4.5'!AN217,0)</f>
        <v>0</v>
      </c>
      <c r="AO217">
        <f>IF('Pr_4.5'!AO217&gt;0,'Pr_4.5'!AO217,0)</f>
        <v>0.55820612353599997</v>
      </c>
      <c r="AP217">
        <f>IF('Pr_4.5'!AP217&gt;0,'Pr_4.5'!AP217,0)</f>
        <v>0.769428424321</v>
      </c>
      <c r="AQ217">
        <f>IF('Pr_4.5'!AQ217&gt;0,'Pr_4.5'!AQ217,0)</f>
        <v>0.30923444637300002</v>
      </c>
      <c r="AR217">
        <f>IF('Pr_4.5'!AR217&gt;0,'Pr_4.5'!AR217,0)</f>
        <v>0</v>
      </c>
      <c r="AS217">
        <f>IF('Pr_4.5'!AS217&gt;0,'Pr_4.5'!AS217,0)</f>
        <v>0.159259175689</v>
      </c>
      <c r="AT217">
        <f>IF('Pr_4.5'!AT217&gt;0,'Pr_4.5'!AT217,0)</f>
        <v>0</v>
      </c>
      <c r="AU217">
        <f>IF('Pr_4.5'!AU217&gt;0,'Pr_4.5'!AU217,0)</f>
        <v>0.92520338461899998</v>
      </c>
      <c r="AV217">
        <f>IF('Pr_4.5'!AV217&gt;0,'Pr_4.5'!AV217,0)</f>
        <v>1.1259819280100001</v>
      </c>
      <c r="AW217">
        <f>IF('Pr_4.5'!AW217&gt;0,'Pr_4.5'!AW217,0)</f>
        <v>0</v>
      </c>
      <c r="AX217">
        <f>IF('Pr_4.5'!AX217&gt;0,'Pr_4.5'!AX217,0)</f>
        <v>0.37191233350000003</v>
      </c>
      <c r="AY217">
        <f>IF('Pr_4.5'!AY217&gt;0,'Pr_4.5'!AY217,0)</f>
        <v>0.84924503963300002</v>
      </c>
      <c r="AZ217">
        <f>IF('Pr_4.5'!AZ217&gt;0,'Pr_4.5'!AZ217,0)</f>
        <v>0</v>
      </c>
      <c r="BA217">
        <f>IF('Pr_4.5'!BA217&gt;0,'Pr_4.5'!BA217,0)</f>
        <v>0</v>
      </c>
      <c r="BB217">
        <f>IF('Pr_4.5'!BB217&gt;0,'Pr_4.5'!BB217,0)</f>
        <v>0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f>IF('Pr_4.5'!D218&gt;0,'Pr_4.5'!D218,0)</f>
        <v>0.48665784601399997</v>
      </c>
      <c r="E218">
        <f>IF('Pr_4.5'!E218&gt;0,'Pr_4.5'!E218,0)</f>
        <v>0.17120369928599999</v>
      </c>
      <c r="F218">
        <f>IF('Pr_4.5'!F218&gt;0,'Pr_4.5'!F218,0)</f>
        <v>0.39252488138500002</v>
      </c>
      <c r="G218">
        <f>IF('Pr_4.5'!G218&gt;0,'Pr_4.5'!G218,0)</f>
        <v>0</v>
      </c>
      <c r="H218">
        <f>IF('Pr_4.5'!H218&gt;0,'Pr_4.5'!H218,0)</f>
        <v>0.37801352551</v>
      </c>
      <c r="I218">
        <f>IF('Pr_4.5'!I218&gt;0,'Pr_4.5'!I218,0)</f>
        <v>0</v>
      </c>
      <c r="J218">
        <f>IF('Pr_4.5'!J218&gt;0,'Pr_4.5'!J218,0)</f>
        <v>0.54715446708600002</v>
      </c>
      <c r="K218">
        <f>IF('Pr_4.5'!K218&gt;0,'Pr_4.5'!K218,0)</f>
        <v>0.88818716904399997</v>
      </c>
      <c r="L218">
        <f>IF('Pr_4.5'!L218&gt;0,'Pr_4.5'!L218,0)</f>
        <v>0.29972423984699997</v>
      </c>
      <c r="M218">
        <f>IF('Pr_4.5'!M218&gt;0,'Pr_4.5'!M218,0)</f>
        <v>0</v>
      </c>
      <c r="N218">
        <f>IF('Pr_4.5'!N218&gt;0,'Pr_4.5'!N218,0)</f>
        <v>0.131480754063</v>
      </c>
      <c r="O218">
        <f>IF('Pr_4.5'!O218&gt;0,'Pr_4.5'!O218,0)</f>
        <v>0</v>
      </c>
      <c r="P218">
        <f>IF('Pr_4.5'!P218&gt;0,'Pr_4.5'!P218,0)</f>
        <v>1.3245876943699999</v>
      </c>
      <c r="Q218">
        <f>IF('Pr_4.5'!Q218&gt;0,'Pr_4.5'!Q218,0)</f>
        <v>1.6371908536899999</v>
      </c>
      <c r="R218">
        <f>IF('Pr_4.5'!R218&gt;0,'Pr_4.5'!R218,0)</f>
        <v>0</v>
      </c>
      <c r="S218">
        <f>IF('Pr_4.5'!S218&gt;0,'Pr_4.5'!S218,0)</f>
        <v>0.21687354120999999</v>
      </c>
      <c r="T218">
        <f>IF('Pr_4.5'!T218&gt;0,'Pr_4.5'!T218,0)</f>
        <v>0.82136304126600002</v>
      </c>
      <c r="U218">
        <f>IF('Pr_4.5'!U218&gt;0,'Pr_4.5'!U218,0)</f>
        <v>0</v>
      </c>
      <c r="V218">
        <f>IF('Pr_4.5'!V218&gt;0,'Pr_4.5'!V218,0)</f>
        <v>0</v>
      </c>
      <c r="W218">
        <f>IF('Pr_4.5'!W218&gt;0,'Pr_4.5'!W218,0)</f>
        <v>0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f>IF('Pr_4.5'!AI218&gt;0,'Pr_4.5'!AI218,0)</f>
        <v>0.44162330739400002</v>
      </c>
      <c r="AJ218">
        <f>IF('Pr_4.5'!AJ218&gt;0,'Pr_4.5'!AJ218,0)</f>
        <v>0.105822803534</v>
      </c>
      <c r="AK218">
        <f>IF('Pr_4.5'!AK218&gt;0,'Pr_4.5'!AK218,0)</f>
        <v>0.38148762555299998</v>
      </c>
      <c r="AL218">
        <f>IF('Pr_4.5'!AL218&gt;0,'Pr_4.5'!AL218,0)</f>
        <v>0</v>
      </c>
      <c r="AM218">
        <f>IF('Pr_4.5'!AM218&gt;0,'Pr_4.5'!AM218,0)</f>
        <v>0.54132977652600001</v>
      </c>
      <c r="AN218">
        <f>IF('Pr_4.5'!AN218&gt;0,'Pr_4.5'!AN218,0)</f>
        <v>0</v>
      </c>
      <c r="AO218">
        <f>IF('Pr_4.5'!AO218&gt;0,'Pr_4.5'!AO218,0)</f>
        <v>0.54894355044999998</v>
      </c>
      <c r="AP218">
        <f>IF('Pr_4.5'!AP218&gt;0,'Pr_4.5'!AP218,0)</f>
        <v>0.79306692143199997</v>
      </c>
      <c r="AQ218">
        <f>IF('Pr_4.5'!AQ218&gt;0,'Pr_4.5'!AQ218,0)</f>
        <v>0.29378169725499997</v>
      </c>
      <c r="AR218">
        <f>IF('Pr_4.5'!AR218&gt;0,'Pr_4.5'!AR218,0)</f>
        <v>0</v>
      </c>
      <c r="AS218">
        <f>IF('Pr_4.5'!AS218&gt;0,'Pr_4.5'!AS218,0)</f>
        <v>0.15764931776400001</v>
      </c>
      <c r="AT218">
        <f>IF('Pr_4.5'!AT218&gt;0,'Pr_4.5'!AT218,0)</f>
        <v>0</v>
      </c>
      <c r="AU218">
        <f>IF('Pr_4.5'!AU218&gt;0,'Pr_4.5'!AU218,0)</f>
        <v>0.89922134802499998</v>
      </c>
      <c r="AV218">
        <f>IF('Pr_4.5'!AV218&gt;0,'Pr_4.5'!AV218,0)</f>
        <v>1.1268808788</v>
      </c>
      <c r="AW218">
        <f>IF('Pr_4.5'!AW218&gt;0,'Pr_4.5'!AW218,0)</f>
        <v>0</v>
      </c>
      <c r="AX218">
        <f>IF('Pr_4.5'!AX218&gt;0,'Pr_4.5'!AX218,0)</f>
        <v>0.25730434147300002</v>
      </c>
      <c r="AY218">
        <f>IF('Pr_4.5'!AY218&gt;0,'Pr_4.5'!AY218,0)</f>
        <v>0.88305513527799995</v>
      </c>
      <c r="AZ218">
        <f>IF('Pr_4.5'!AZ218&gt;0,'Pr_4.5'!AZ218,0)</f>
        <v>0</v>
      </c>
      <c r="BA218">
        <f>IF('Pr_4.5'!BA218&gt;0,'Pr_4.5'!BA218,0)</f>
        <v>0</v>
      </c>
      <c r="BB218">
        <f>IF('Pr_4.5'!BB218&gt;0,'Pr_4.5'!BB218,0)</f>
        <v>0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f>IF('Pr_4.5'!D219&gt;0,'Pr_4.5'!D219,0)</f>
        <v>0.40390523493000002</v>
      </c>
      <c r="E219">
        <f>IF('Pr_4.5'!E219&gt;0,'Pr_4.5'!E219,0)</f>
        <v>0.150143297003</v>
      </c>
      <c r="F219">
        <f>IF('Pr_4.5'!F219&gt;0,'Pr_4.5'!F219,0)</f>
        <v>0.39532255934299998</v>
      </c>
      <c r="G219">
        <f>IF('Pr_4.5'!G219&gt;0,'Pr_4.5'!G219,0)</f>
        <v>0</v>
      </c>
      <c r="H219">
        <f>IF('Pr_4.5'!H219&gt;0,'Pr_4.5'!H219,0)</f>
        <v>0.40562040811799999</v>
      </c>
      <c r="I219">
        <f>IF('Pr_4.5'!I219&gt;0,'Pr_4.5'!I219,0)</f>
        <v>0</v>
      </c>
      <c r="J219">
        <f>IF('Pr_4.5'!J219&gt;0,'Pr_4.5'!J219,0)</f>
        <v>0.544898392638</v>
      </c>
      <c r="K219">
        <f>IF('Pr_4.5'!K219&gt;0,'Pr_4.5'!K219,0)</f>
        <v>0.82459338677899996</v>
      </c>
      <c r="L219">
        <f>IF('Pr_4.5'!L219&gt;0,'Pr_4.5'!L219,0)</f>
        <v>0.30609695225200001</v>
      </c>
      <c r="M219">
        <f>IF('Pr_4.5'!M219&gt;0,'Pr_4.5'!M219,0)</f>
        <v>0</v>
      </c>
      <c r="N219">
        <f>IF('Pr_4.5'!N219&gt;0,'Pr_4.5'!N219,0)</f>
        <v>0.12987307435699999</v>
      </c>
      <c r="O219">
        <f>IF('Pr_4.5'!O219&gt;0,'Pr_4.5'!O219,0)</f>
        <v>0</v>
      </c>
      <c r="P219">
        <f>IF('Pr_4.5'!P219&gt;0,'Pr_4.5'!P219,0)</f>
        <v>0.95029108024099995</v>
      </c>
      <c r="Q219">
        <f>IF('Pr_4.5'!Q219&gt;0,'Pr_4.5'!Q219,0)</f>
        <v>1.3038454912499999</v>
      </c>
      <c r="R219">
        <f>IF('Pr_4.5'!R219&gt;0,'Pr_4.5'!R219,0)</f>
        <v>0</v>
      </c>
      <c r="S219">
        <f>IF('Pr_4.5'!S219&gt;0,'Pr_4.5'!S219,0)</f>
        <v>0.237435237321</v>
      </c>
      <c r="T219">
        <f>IF('Pr_4.5'!T219&gt;0,'Pr_4.5'!T219,0)</f>
        <v>0.84809071827100002</v>
      </c>
      <c r="U219">
        <f>IF('Pr_4.5'!U219&gt;0,'Pr_4.5'!U219,0)</f>
        <v>0</v>
      </c>
      <c r="V219">
        <f>IF('Pr_4.5'!V219&gt;0,'Pr_4.5'!V219,0)</f>
        <v>0</v>
      </c>
      <c r="W219">
        <f>IF('Pr_4.5'!W219&gt;0,'Pr_4.5'!W219,0)</f>
        <v>0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f>IF('Pr_4.5'!AI219&gt;0,'Pr_4.5'!AI219,0)</f>
        <v>0.44903663976399999</v>
      </c>
      <c r="AJ219">
        <f>IF('Pr_4.5'!AJ219&gt;0,'Pr_4.5'!AJ219,0)</f>
        <v>8.9728208892899994E-2</v>
      </c>
      <c r="AK219">
        <f>IF('Pr_4.5'!AK219&gt;0,'Pr_4.5'!AK219,0)</f>
        <v>0.38643681779900002</v>
      </c>
      <c r="AL219">
        <f>IF('Pr_4.5'!AL219&gt;0,'Pr_4.5'!AL219,0)</f>
        <v>0</v>
      </c>
      <c r="AM219">
        <f>IF('Pr_4.5'!AM219&gt;0,'Pr_4.5'!AM219,0)</f>
        <v>0.41567464226599998</v>
      </c>
      <c r="AN219">
        <f>IF('Pr_4.5'!AN219&gt;0,'Pr_4.5'!AN219,0)</f>
        <v>0</v>
      </c>
      <c r="AO219">
        <f>IF('Pr_4.5'!AO219&gt;0,'Pr_4.5'!AO219,0)</f>
        <v>0.54741209910499999</v>
      </c>
      <c r="AP219">
        <f>IF('Pr_4.5'!AP219&gt;0,'Pr_4.5'!AP219,0)</f>
        <v>0.80601690049300001</v>
      </c>
      <c r="AQ219">
        <f>IF('Pr_4.5'!AQ219&gt;0,'Pr_4.5'!AQ219,0)</f>
        <v>0.26969731214800002</v>
      </c>
      <c r="AR219">
        <f>IF('Pr_4.5'!AR219&gt;0,'Pr_4.5'!AR219,0)</f>
        <v>0</v>
      </c>
      <c r="AS219">
        <f>IF('Pr_4.5'!AS219&gt;0,'Pr_4.5'!AS219,0)</f>
        <v>0.16528323948900001</v>
      </c>
      <c r="AT219">
        <f>IF('Pr_4.5'!AT219&gt;0,'Pr_4.5'!AT219,0)</f>
        <v>0</v>
      </c>
      <c r="AU219">
        <f>IF('Pr_4.5'!AU219&gt;0,'Pr_4.5'!AU219,0)</f>
        <v>0.91400528155899996</v>
      </c>
      <c r="AV219">
        <f>IF('Pr_4.5'!AV219&gt;0,'Pr_4.5'!AV219,0)</f>
        <v>1.12562734403</v>
      </c>
      <c r="AW219">
        <f>IF('Pr_4.5'!AW219&gt;0,'Pr_4.5'!AW219,0)</f>
        <v>0</v>
      </c>
      <c r="AX219">
        <f>IF('Pr_4.5'!AX219&gt;0,'Pr_4.5'!AX219,0)</f>
        <v>0.22754538413</v>
      </c>
      <c r="AY219">
        <f>IF('Pr_4.5'!AY219&gt;0,'Pr_4.5'!AY219,0)</f>
        <v>0.83234209527699998</v>
      </c>
      <c r="AZ219">
        <f>IF('Pr_4.5'!AZ219&gt;0,'Pr_4.5'!AZ219,0)</f>
        <v>0</v>
      </c>
      <c r="BA219">
        <f>IF('Pr_4.5'!BA219&gt;0,'Pr_4.5'!BA219,0)</f>
        <v>0</v>
      </c>
      <c r="BB219">
        <f>IF('Pr_4.5'!BB219&gt;0,'Pr_4.5'!BB219,0)</f>
        <v>0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f>IF('Pr_4.5'!D220&gt;0,'Pr_4.5'!D220,0)</f>
        <v>0.32821056871499998</v>
      </c>
      <c r="E220">
        <f>IF('Pr_4.5'!E220&gt;0,'Pr_4.5'!E220,0)</f>
        <v>6.2067195730699999E-2</v>
      </c>
      <c r="F220">
        <f>IF('Pr_4.5'!F220&gt;0,'Pr_4.5'!F220,0)</f>
        <v>0.43432380433099999</v>
      </c>
      <c r="G220">
        <f>IF('Pr_4.5'!G220&gt;0,'Pr_4.5'!G220,0)</f>
        <v>0</v>
      </c>
      <c r="H220">
        <f>IF('Pr_4.5'!H220&gt;0,'Pr_4.5'!H220,0)</f>
        <v>0.29078513312199999</v>
      </c>
      <c r="I220">
        <f>IF('Pr_4.5'!I220&gt;0,'Pr_4.5'!I220,0)</f>
        <v>0</v>
      </c>
      <c r="J220">
        <f>IF('Pr_4.5'!J220&gt;0,'Pr_4.5'!J220,0)</f>
        <v>0.543897027511</v>
      </c>
      <c r="K220">
        <f>IF('Pr_4.5'!K220&gt;0,'Pr_4.5'!K220,0)</f>
        <v>0.76287912038899997</v>
      </c>
      <c r="L220">
        <f>IF('Pr_4.5'!L220&gt;0,'Pr_4.5'!L220,0)</f>
        <v>0.38085320600700001</v>
      </c>
      <c r="M220">
        <f>IF('Pr_4.5'!M220&gt;0,'Pr_4.5'!M220,0)</f>
        <v>0</v>
      </c>
      <c r="N220">
        <f>IF('Pr_4.5'!N220&gt;0,'Pr_4.5'!N220,0)</f>
        <v>0.16214474479400001</v>
      </c>
      <c r="O220">
        <f>IF('Pr_4.5'!O220&gt;0,'Pr_4.5'!O220,0)</f>
        <v>0</v>
      </c>
      <c r="P220">
        <f>IF('Pr_4.5'!P220&gt;0,'Pr_4.5'!P220,0)</f>
        <v>0.93709722365100001</v>
      </c>
      <c r="Q220">
        <f>IF('Pr_4.5'!Q220&gt;0,'Pr_4.5'!Q220,0)</f>
        <v>1.1139342783599999</v>
      </c>
      <c r="R220">
        <f>IF('Pr_4.5'!R220&gt;0,'Pr_4.5'!R220,0)</f>
        <v>0</v>
      </c>
      <c r="S220">
        <f>IF('Pr_4.5'!S220&gt;0,'Pr_4.5'!S220,0)</f>
        <v>0.21076433795899999</v>
      </c>
      <c r="T220">
        <f>IF('Pr_4.5'!T220&gt;0,'Pr_4.5'!T220,0)</f>
        <v>0.87224697169599996</v>
      </c>
      <c r="U220">
        <f>IF('Pr_4.5'!U220&gt;0,'Pr_4.5'!U220,0)</f>
        <v>0</v>
      </c>
      <c r="V220">
        <f>IF('Pr_4.5'!V220&gt;0,'Pr_4.5'!V220,0)</f>
        <v>0</v>
      </c>
      <c r="W220">
        <f>IF('Pr_4.5'!W220&gt;0,'Pr_4.5'!W220,0)</f>
        <v>0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f>IF('Pr_4.5'!AI220&gt;0,'Pr_4.5'!AI220,0)</f>
        <v>0.380895802645</v>
      </c>
      <c r="AJ220">
        <f>IF('Pr_4.5'!AJ220&gt;0,'Pr_4.5'!AJ220,0)</f>
        <v>1.60772161237E-2</v>
      </c>
      <c r="AK220">
        <f>IF('Pr_4.5'!AK220&gt;0,'Pr_4.5'!AK220,0)</f>
        <v>0.42818886642999998</v>
      </c>
      <c r="AL220">
        <f>IF('Pr_4.5'!AL220&gt;0,'Pr_4.5'!AL220,0)</f>
        <v>0</v>
      </c>
      <c r="AM220">
        <f>IF('Pr_4.5'!AM220&gt;0,'Pr_4.5'!AM220,0)</f>
        <v>0.632018879842</v>
      </c>
      <c r="AN220">
        <f>IF('Pr_4.5'!AN220&gt;0,'Pr_4.5'!AN220,0)</f>
        <v>0</v>
      </c>
      <c r="AO220">
        <f>IF('Pr_4.5'!AO220&gt;0,'Pr_4.5'!AO220,0)</f>
        <v>0.55263252139899999</v>
      </c>
      <c r="AP220">
        <f>IF('Pr_4.5'!AP220&gt;0,'Pr_4.5'!AP220,0)</f>
        <v>0.73789312540600005</v>
      </c>
      <c r="AQ220">
        <f>IF('Pr_4.5'!AQ220&gt;0,'Pr_4.5'!AQ220,0)</f>
        <v>0.32674124113300002</v>
      </c>
      <c r="AR220">
        <f>IF('Pr_4.5'!AR220&gt;0,'Pr_4.5'!AR220,0)</f>
        <v>0</v>
      </c>
      <c r="AS220">
        <f>IF('Pr_4.5'!AS220&gt;0,'Pr_4.5'!AS220,0)</f>
        <v>0.15793713807900001</v>
      </c>
      <c r="AT220">
        <f>IF('Pr_4.5'!AT220&gt;0,'Pr_4.5'!AT220,0)</f>
        <v>0</v>
      </c>
      <c r="AU220">
        <f>IF('Pr_4.5'!AU220&gt;0,'Pr_4.5'!AU220,0)</f>
        <v>0.91543676771000004</v>
      </c>
      <c r="AV220">
        <f>IF('Pr_4.5'!AV220&gt;0,'Pr_4.5'!AV220,0)</f>
        <v>1.09508996365</v>
      </c>
      <c r="AW220">
        <f>IF('Pr_4.5'!AW220&gt;0,'Pr_4.5'!AW220,0)</f>
        <v>0</v>
      </c>
      <c r="AX220">
        <f>IF('Pr_4.5'!AX220&gt;0,'Pr_4.5'!AX220,0)</f>
        <v>0.273083948563</v>
      </c>
      <c r="AY220">
        <f>IF('Pr_4.5'!AY220&gt;0,'Pr_4.5'!AY220,0)</f>
        <v>0.732425311962</v>
      </c>
      <c r="AZ220">
        <f>IF('Pr_4.5'!AZ220&gt;0,'Pr_4.5'!AZ220,0)</f>
        <v>0</v>
      </c>
      <c r="BA220">
        <f>IF('Pr_4.5'!BA220&gt;0,'Pr_4.5'!BA220,0)</f>
        <v>0</v>
      </c>
      <c r="BB220">
        <f>IF('Pr_4.5'!BB220&gt;0,'Pr_4.5'!BB220,0)</f>
        <v>0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f>IF('Pr_4.5'!D221&gt;0,'Pr_4.5'!D221,0)</f>
        <v>0.40683975125100003</v>
      </c>
      <c r="E221">
        <f>IF('Pr_4.5'!E221&gt;0,'Pr_4.5'!E221,0)</f>
        <v>4.8187560441300001E-2</v>
      </c>
      <c r="F221">
        <f>IF('Pr_4.5'!F221&gt;0,'Pr_4.5'!F221,0)</f>
        <v>0.45411465970499998</v>
      </c>
      <c r="G221">
        <f>IF('Pr_4.5'!G221&gt;0,'Pr_4.5'!G221,0)</f>
        <v>0</v>
      </c>
      <c r="H221">
        <f>IF('Pr_4.5'!H221&gt;0,'Pr_4.5'!H221,0)</f>
        <v>0.45953505365199998</v>
      </c>
      <c r="I221">
        <f>IF('Pr_4.5'!I221&gt;0,'Pr_4.5'!I221,0)</f>
        <v>0</v>
      </c>
      <c r="J221">
        <f>IF('Pr_4.5'!J221&gt;0,'Pr_4.5'!J221,0)</f>
        <v>0.54423939428300006</v>
      </c>
      <c r="K221">
        <f>IF('Pr_4.5'!K221&gt;0,'Pr_4.5'!K221,0)</f>
        <v>0.83110872386599999</v>
      </c>
      <c r="L221">
        <f>IF('Pr_4.5'!L221&gt;0,'Pr_4.5'!L221,0)</f>
        <v>0.38436183519099998</v>
      </c>
      <c r="M221">
        <f>IF('Pr_4.5'!M221&gt;0,'Pr_4.5'!M221,0)</f>
        <v>0</v>
      </c>
      <c r="N221">
        <f>IF('Pr_4.5'!N221&gt;0,'Pr_4.5'!N221,0)</f>
        <v>0.134451518021</v>
      </c>
      <c r="O221">
        <f>IF('Pr_4.5'!O221&gt;0,'Pr_4.5'!O221,0)</f>
        <v>0</v>
      </c>
      <c r="P221">
        <f>IF('Pr_4.5'!P221&gt;0,'Pr_4.5'!P221,0)</f>
        <v>0.92818882630699995</v>
      </c>
      <c r="Q221">
        <f>IF('Pr_4.5'!Q221&gt;0,'Pr_4.5'!Q221,0)</f>
        <v>1.1820217282000001</v>
      </c>
      <c r="R221">
        <f>IF('Pr_4.5'!R221&gt;0,'Pr_4.5'!R221,0)</f>
        <v>0</v>
      </c>
      <c r="S221">
        <f>IF('Pr_4.5'!S221&gt;0,'Pr_4.5'!S221,0)</f>
        <v>0.20726682934999999</v>
      </c>
      <c r="T221">
        <f>IF('Pr_4.5'!T221&gt;0,'Pr_4.5'!T221,0)</f>
        <v>0.83120900997500002</v>
      </c>
      <c r="U221">
        <f>IF('Pr_4.5'!U221&gt;0,'Pr_4.5'!U221,0)</f>
        <v>0</v>
      </c>
      <c r="V221">
        <f>IF('Pr_4.5'!V221&gt;0,'Pr_4.5'!V221,0)</f>
        <v>0</v>
      </c>
      <c r="W221">
        <f>IF('Pr_4.5'!W221&gt;0,'Pr_4.5'!W221,0)</f>
        <v>0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f>IF('Pr_4.5'!AI221&gt;0,'Pr_4.5'!AI221,0)</f>
        <v>0.38354414425799999</v>
      </c>
      <c r="AJ221">
        <f>IF('Pr_4.5'!AJ221&gt;0,'Pr_4.5'!AJ221,0)</f>
        <v>8.2246452332300005E-3</v>
      </c>
      <c r="AK221">
        <f>IF('Pr_4.5'!AK221&gt;0,'Pr_4.5'!AK221,0)</f>
        <v>0.40238155959900002</v>
      </c>
      <c r="AL221">
        <f>IF('Pr_4.5'!AL221&gt;0,'Pr_4.5'!AL221,0)</f>
        <v>0</v>
      </c>
      <c r="AM221">
        <f>IF('Pr_4.5'!AM221&gt;0,'Pr_4.5'!AM221,0)</f>
        <v>0.60051641779499998</v>
      </c>
      <c r="AN221">
        <f>IF('Pr_4.5'!AN221&gt;0,'Pr_4.5'!AN221,0)</f>
        <v>3.84099951294E-2</v>
      </c>
      <c r="AO221">
        <f>IF('Pr_4.5'!AO221&gt;0,'Pr_4.5'!AO221,0)</f>
        <v>0.54598035944500001</v>
      </c>
      <c r="AP221">
        <f>IF('Pr_4.5'!AP221&gt;0,'Pr_4.5'!AP221,0)</f>
        <v>0.73387404603600004</v>
      </c>
      <c r="AQ221">
        <f>IF('Pr_4.5'!AQ221&gt;0,'Pr_4.5'!AQ221,0)</f>
        <v>0.35417408807299999</v>
      </c>
      <c r="AR221">
        <f>IF('Pr_4.5'!AR221&gt;0,'Pr_4.5'!AR221,0)</f>
        <v>0</v>
      </c>
      <c r="AS221">
        <f>IF('Pr_4.5'!AS221&gt;0,'Pr_4.5'!AS221,0)</f>
        <v>0.206843307118</v>
      </c>
      <c r="AT221">
        <f>IF('Pr_4.5'!AT221&gt;0,'Pr_4.5'!AT221,0)</f>
        <v>0</v>
      </c>
      <c r="AU221">
        <f>IF('Pr_4.5'!AU221&gt;0,'Pr_4.5'!AU221,0)</f>
        <v>0.92941941300099995</v>
      </c>
      <c r="AV221">
        <f>IF('Pr_4.5'!AV221&gt;0,'Pr_4.5'!AV221,0)</f>
        <v>1.1467242450699999</v>
      </c>
      <c r="AW221">
        <f>IF('Pr_4.5'!AW221&gt;0,'Pr_4.5'!AW221,0)</f>
        <v>0</v>
      </c>
      <c r="AX221">
        <f>IF('Pr_4.5'!AX221&gt;0,'Pr_4.5'!AX221,0)</f>
        <v>0.304689407734</v>
      </c>
      <c r="AY221">
        <f>IF('Pr_4.5'!AY221&gt;0,'Pr_4.5'!AY221,0)</f>
        <v>0.74116887368499995</v>
      </c>
      <c r="AZ221">
        <f>IF('Pr_4.5'!AZ221&gt;0,'Pr_4.5'!AZ221,0)</f>
        <v>0</v>
      </c>
      <c r="BA221">
        <f>IF('Pr_4.5'!BA221&gt;0,'Pr_4.5'!BA221,0)</f>
        <v>0</v>
      </c>
      <c r="BB221">
        <f>IF('Pr_4.5'!BB221&gt;0,'Pr_4.5'!BB221,0)</f>
        <v>0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f>IF('Pr_4.5'!D222&gt;0,'Pr_4.5'!D222,0)</f>
        <v>0.41720093725399998</v>
      </c>
      <c r="E222">
        <f>IF('Pr_4.5'!E222&gt;0,'Pr_4.5'!E222,0)</f>
        <v>8.6424473378200001E-2</v>
      </c>
      <c r="F222">
        <f>IF('Pr_4.5'!F222&gt;0,'Pr_4.5'!F222,0)</f>
        <v>0.38381676497900002</v>
      </c>
      <c r="G222">
        <f>IF('Pr_4.5'!G222&gt;0,'Pr_4.5'!G222,0)</f>
        <v>0</v>
      </c>
      <c r="H222">
        <f>IF('Pr_4.5'!H222&gt;0,'Pr_4.5'!H222,0)</f>
        <v>0.345824917289</v>
      </c>
      <c r="I222">
        <f>IF('Pr_4.5'!I222&gt;0,'Pr_4.5'!I222,0)</f>
        <v>0</v>
      </c>
      <c r="J222">
        <f>IF('Pr_4.5'!J222&gt;0,'Pr_4.5'!J222,0)</f>
        <v>0.55368800586699995</v>
      </c>
      <c r="K222">
        <f>IF('Pr_4.5'!K222&gt;0,'Pr_4.5'!K222,0)</f>
        <v>0.78705540754799996</v>
      </c>
      <c r="L222">
        <f>IF('Pr_4.5'!L222&gt;0,'Pr_4.5'!L222,0)</f>
        <v>0.46295011059000002</v>
      </c>
      <c r="M222">
        <f>IF('Pr_4.5'!M222&gt;0,'Pr_4.5'!M222,0)</f>
        <v>0</v>
      </c>
      <c r="N222">
        <f>IF('Pr_4.5'!N222&gt;0,'Pr_4.5'!N222,0)</f>
        <v>0.25627079656500001</v>
      </c>
      <c r="O222">
        <f>IF('Pr_4.5'!O222&gt;0,'Pr_4.5'!O222,0)</f>
        <v>0</v>
      </c>
      <c r="P222">
        <f>IF('Pr_4.5'!P222&gt;0,'Pr_4.5'!P222,0)</f>
        <v>0.92086468124200005</v>
      </c>
      <c r="Q222">
        <f>IF('Pr_4.5'!Q222&gt;0,'Pr_4.5'!Q222,0)</f>
        <v>1.1470592739000001</v>
      </c>
      <c r="R222">
        <f>IF('Pr_4.5'!R222&gt;0,'Pr_4.5'!R222,0)</f>
        <v>0</v>
      </c>
      <c r="S222">
        <f>IF('Pr_4.5'!S222&gt;0,'Pr_4.5'!S222,0)</f>
        <v>0.21622936842400001</v>
      </c>
      <c r="T222">
        <f>IF('Pr_4.5'!T222&gt;0,'Pr_4.5'!T222,0)</f>
        <v>0.76502931049900003</v>
      </c>
      <c r="U222">
        <f>IF('Pr_4.5'!U222&gt;0,'Pr_4.5'!U222,0)</f>
        <v>0</v>
      </c>
      <c r="V222">
        <f>IF('Pr_4.5'!V222&gt;0,'Pr_4.5'!V222,0)</f>
        <v>0</v>
      </c>
      <c r="W222">
        <f>IF('Pr_4.5'!W222&gt;0,'Pr_4.5'!W222,0)</f>
        <v>0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f>IF('Pr_4.5'!AI222&gt;0,'Pr_4.5'!AI222,0)</f>
        <v>0.45800333431899998</v>
      </c>
      <c r="AJ222">
        <f>IF('Pr_4.5'!AJ222&gt;0,'Pr_4.5'!AJ222,0)</f>
        <v>0.15951771750800001</v>
      </c>
      <c r="AK222">
        <f>IF('Pr_4.5'!AK222&gt;0,'Pr_4.5'!AK222,0)</f>
        <v>0.37706368317400002</v>
      </c>
      <c r="AL222">
        <f>IF('Pr_4.5'!AL222&gt;0,'Pr_4.5'!AL222,0)</f>
        <v>0</v>
      </c>
      <c r="AM222">
        <f>IF('Pr_4.5'!AM222&gt;0,'Pr_4.5'!AM222,0)</f>
        <v>0.44805192819299999</v>
      </c>
      <c r="AN222">
        <f>IF('Pr_4.5'!AN222&gt;0,'Pr_4.5'!AN222,0)</f>
        <v>0</v>
      </c>
      <c r="AO222">
        <f>IF('Pr_4.5'!AO222&gt;0,'Pr_4.5'!AO222,0)</f>
        <v>0.55539927953799995</v>
      </c>
      <c r="AP222">
        <f>IF('Pr_4.5'!AP222&gt;0,'Pr_4.5'!AP222,0)</f>
        <v>0.79937911586999999</v>
      </c>
      <c r="AQ222">
        <f>IF('Pr_4.5'!AQ222&gt;0,'Pr_4.5'!AQ222,0)</f>
        <v>0.34764512356400001</v>
      </c>
      <c r="AR222">
        <f>IF('Pr_4.5'!AR222&gt;0,'Pr_4.5'!AR222,0)</f>
        <v>0</v>
      </c>
      <c r="AS222">
        <f>IF('Pr_4.5'!AS222&gt;0,'Pr_4.5'!AS222,0)</f>
        <v>0.21154224031499999</v>
      </c>
      <c r="AT222">
        <f>IF('Pr_4.5'!AT222&gt;0,'Pr_4.5'!AT222,0)</f>
        <v>0</v>
      </c>
      <c r="AU222">
        <f>IF('Pr_4.5'!AU222&gt;0,'Pr_4.5'!AU222,0)</f>
        <v>0.94442483797499999</v>
      </c>
      <c r="AV222">
        <f>IF('Pr_4.5'!AV222&gt;0,'Pr_4.5'!AV222,0)</f>
        <v>1.10576862652</v>
      </c>
      <c r="AW222">
        <f>IF('Pr_4.5'!AW222&gt;0,'Pr_4.5'!AW222,0)</f>
        <v>0</v>
      </c>
      <c r="AX222">
        <f>IF('Pr_4.5'!AX222&gt;0,'Pr_4.5'!AX222,0)</f>
        <v>0.23551638159300001</v>
      </c>
      <c r="AY222">
        <f>IF('Pr_4.5'!AY222&gt;0,'Pr_4.5'!AY222,0)</f>
        <v>0.76070379822900003</v>
      </c>
      <c r="AZ222">
        <f>IF('Pr_4.5'!AZ222&gt;0,'Pr_4.5'!AZ222,0)</f>
        <v>0</v>
      </c>
      <c r="BA222">
        <f>IF('Pr_4.5'!BA222&gt;0,'Pr_4.5'!BA222,0)</f>
        <v>0</v>
      </c>
      <c r="BB222">
        <f>IF('Pr_4.5'!BB222&gt;0,'Pr_4.5'!BB222,0)</f>
        <v>0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f>IF('Pr_4.5'!D223&gt;0,'Pr_4.5'!D223,0)</f>
        <v>0.385347891379</v>
      </c>
      <c r="E223">
        <f>IF('Pr_4.5'!E223&gt;0,'Pr_4.5'!E223,0)</f>
        <v>8.2556572388599994E-2</v>
      </c>
      <c r="F223">
        <f>IF('Pr_4.5'!F223&gt;0,'Pr_4.5'!F223,0)</f>
        <v>0.37346743975199997</v>
      </c>
      <c r="G223">
        <f>IF('Pr_4.5'!G223&gt;0,'Pr_4.5'!G223,0)</f>
        <v>0</v>
      </c>
      <c r="H223">
        <f>IF('Pr_4.5'!H223&gt;0,'Pr_4.5'!H223,0)</f>
        <v>0.27599520725799997</v>
      </c>
      <c r="I223">
        <f>IF('Pr_4.5'!I223&gt;0,'Pr_4.5'!I223,0)</f>
        <v>0</v>
      </c>
      <c r="J223">
        <f>IF('Pr_4.5'!J223&gt;0,'Pr_4.5'!J223,0)</f>
        <v>0.550390039991</v>
      </c>
      <c r="K223">
        <f>IF('Pr_4.5'!K223&gt;0,'Pr_4.5'!K223,0)</f>
        <v>0.72789755437000003</v>
      </c>
      <c r="L223">
        <f>IF('Pr_4.5'!L223&gt;0,'Pr_4.5'!L223,0)</f>
        <v>0.35228227998900002</v>
      </c>
      <c r="M223">
        <f>IF('Pr_4.5'!M223&gt;0,'Pr_4.5'!M223,0)</f>
        <v>0</v>
      </c>
      <c r="N223">
        <f>IF('Pr_4.5'!N223&gt;0,'Pr_4.5'!N223,0)</f>
        <v>0.16496499124799999</v>
      </c>
      <c r="O223">
        <f>IF('Pr_4.5'!O223&gt;0,'Pr_4.5'!O223,0)</f>
        <v>0</v>
      </c>
      <c r="P223">
        <f>IF('Pr_4.5'!P223&gt;0,'Pr_4.5'!P223,0)</f>
        <v>0.921095166641</v>
      </c>
      <c r="Q223">
        <f>IF('Pr_4.5'!Q223&gt;0,'Pr_4.5'!Q223,0)</f>
        <v>1.1448146610200001</v>
      </c>
      <c r="R223">
        <f>IF('Pr_4.5'!R223&gt;0,'Pr_4.5'!R223,0)</f>
        <v>0</v>
      </c>
      <c r="S223">
        <f>IF('Pr_4.5'!S223&gt;0,'Pr_4.5'!S223,0)</f>
        <v>0.21661252965300001</v>
      </c>
      <c r="T223">
        <f>IF('Pr_4.5'!T223&gt;0,'Pr_4.5'!T223,0)</f>
        <v>0.77061705209800002</v>
      </c>
      <c r="U223">
        <f>IF('Pr_4.5'!U223&gt;0,'Pr_4.5'!U223,0)</f>
        <v>0</v>
      </c>
      <c r="V223">
        <f>IF('Pr_4.5'!V223&gt;0,'Pr_4.5'!V223,0)</f>
        <v>0</v>
      </c>
      <c r="W223">
        <f>IF('Pr_4.5'!W223&gt;0,'Pr_4.5'!W223,0)</f>
        <v>0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f>IF('Pr_4.5'!AI223&gt;0,'Pr_4.5'!AI223,0)</f>
        <v>0.39718849799799999</v>
      </c>
      <c r="AJ223">
        <f>IF('Pr_4.5'!AJ223&gt;0,'Pr_4.5'!AJ223,0)</f>
        <v>0.15860515657300001</v>
      </c>
      <c r="AK223">
        <f>IF('Pr_4.5'!AK223&gt;0,'Pr_4.5'!AK223,0)</f>
        <v>0.37099166983100001</v>
      </c>
      <c r="AL223">
        <f>IF('Pr_4.5'!AL223&gt;0,'Pr_4.5'!AL223,0)</f>
        <v>0</v>
      </c>
      <c r="AM223">
        <f>IF('Pr_4.5'!AM223&gt;0,'Pr_4.5'!AM223,0)</f>
        <v>0.26096854576</v>
      </c>
      <c r="AN223">
        <f>IF('Pr_4.5'!AN223&gt;0,'Pr_4.5'!AN223,0)</f>
        <v>0</v>
      </c>
      <c r="AO223">
        <f>IF('Pr_4.5'!AO223&gt;0,'Pr_4.5'!AO223,0)</f>
        <v>0.55037040281899996</v>
      </c>
      <c r="AP223">
        <f>IF('Pr_4.5'!AP223&gt;0,'Pr_4.5'!AP223,0)</f>
        <v>0.79866684857799997</v>
      </c>
      <c r="AQ223">
        <f>IF('Pr_4.5'!AQ223&gt;0,'Pr_4.5'!AQ223,0)</f>
        <v>0.27032890724300002</v>
      </c>
      <c r="AR223">
        <f>IF('Pr_4.5'!AR223&gt;0,'Pr_4.5'!AR223,0)</f>
        <v>0</v>
      </c>
      <c r="AS223">
        <f>IF('Pr_4.5'!AS223&gt;0,'Pr_4.5'!AS223,0)</f>
        <v>0.26247021406999999</v>
      </c>
      <c r="AT223">
        <f>IF('Pr_4.5'!AT223&gt;0,'Pr_4.5'!AT223,0)</f>
        <v>0</v>
      </c>
      <c r="AU223">
        <f>IF('Pr_4.5'!AU223&gt;0,'Pr_4.5'!AU223,0)</f>
        <v>0.91808183297099999</v>
      </c>
      <c r="AV223">
        <f>IF('Pr_4.5'!AV223&gt;0,'Pr_4.5'!AV223,0)</f>
        <v>1.0728112117599999</v>
      </c>
      <c r="AW223">
        <f>IF('Pr_4.5'!AW223&gt;0,'Pr_4.5'!AW223,0)</f>
        <v>0</v>
      </c>
      <c r="AX223">
        <f>IF('Pr_4.5'!AX223&gt;0,'Pr_4.5'!AX223,0)</f>
        <v>0.26452759781399998</v>
      </c>
      <c r="AY223">
        <f>IF('Pr_4.5'!AY223&gt;0,'Pr_4.5'!AY223,0)</f>
        <v>0.77165657869600002</v>
      </c>
      <c r="AZ223">
        <f>IF('Pr_4.5'!AZ223&gt;0,'Pr_4.5'!AZ223,0)</f>
        <v>0</v>
      </c>
      <c r="BA223">
        <f>IF('Pr_4.5'!BA223&gt;0,'Pr_4.5'!BA223,0)</f>
        <v>0</v>
      </c>
      <c r="BB223">
        <f>IF('Pr_4.5'!BB223&gt;0,'Pr_4.5'!BB223,0)</f>
        <v>0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f>IF('Pr_4.5'!D224&gt;0,'Pr_4.5'!D224,0)</f>
        <v>0.48137026492399998</v>
      </c>
      <c r="E224">
        <f>IF('Pr_4.5'!E224&gt;0,'Pr_4.5'!E224,0)</f>
        <v>0.27739308473000002</v>
      </c>
      <c r="F224">
        <f>IF('Pr_4.5'!F224&gt;0,'Pr_4.5'!F224,0)</f>
        <v>0.37074507740700002</v>
      </c>
      <c r="G224">
        <f>IF('Pr_4.5'!G224&gt;0,'Pr_4.5'!G224,0)</f>
        <v>0</v>
      </c>
      <c r="H224">
        <f>IF('Pr_4.5'!H224&gt;0,'Pr_4.5'!H224,0)</f>
        <v>0.37695379569199999</v>
      </c>
      <c r="I224">
        <f>IF('Pr_4.5'!I224&gt;0,'Pr_4.5'!I224,0)</f>
        <v>0</v>
      </c>
      <c r="J224">
        <f>IF('Pr_4.5'!J224&gt;0,'Pr_4.5'!J224,0)</f>
        <v>0.58673009764499995</v>
      </c>
      <c r="K224">
        <f>IF('Pr_4.5'!K224&gt;0,'Pr_4.5'!K224,0)</f>
        <v>0.72407934026099996</v>
      </c>
      <c r="L224">
        <f>IF('Pr_4.5'!L224&gt;0,'Pr_4.5'!L224,0)</f>
        <v>0.38895716990899998</v>
      </c>
      <c r="M224">
        <f>IF('Pr_4.5'!M224&gt;0,'Pr_4.5'!M224,0)</f>
        <v>0</v>
      </c>
      <c r="N224">
        <f>IF('Pr_4.5'!N224&gt;0,'Pr_4.5'!N224,0)</f>
        <v>0.14790035670599999</v>
      </c>
      <c r="O224">
        <f>IF('Pr_4.5'!O224&gt;0,'Pr_4.5'!O224,0)</f>
        <v>0</v>
      </c>
      <c r="P224">
        <f>IF('Pr_4.5'!P224&gt;0,'Pr_4.5'!P224,0)</f>
        <v>0.92135899414199995</v>
      </c>
      <c r="Q224">
        <f>IF('Pr_4.5'!Q224&gt;0,'Pr_4.5'!Q224,0)</f>
        <v>1.1697840859899999</v>
      </c>
      <c r="R224">
        <f>IF('Pr_4.5'!R224&gt;0,'Pr_4.5'!R224,0)</f>
        <v>0</v>
      </c>
      <c r="S224">
        <f>IF('Pr_4.5'!S224&gt;0,'Pr_4.5'!S224,0)</f>
        <v>0.235695301883</v>
      </c>
      <c r="T224">
        <f>IF('Pr_4.5'!T224&gt;0,'Pr_4.5'!T224,0)</f>
        <v>0.857763116868</v>
      </c>
      <c r="U224">
        <f>IF('Pr_4.5'!U224&gt;0,'Pr_4.5'!U224,0)</f>
        <v>0</v>
      </c>
      <c r="V224">
        <f>IF('Pr_4.5'!V224&gt;0,'Pr_4.5'!V224,0)</f>
        <v>0</v>
      </c>
      <c r="W224">
        <f>IF('Pr_4.5'!W224&gt;0,'Pr_4.5'!W224,0)</f>
        <v>0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f>IF('Pr_4.5'!AI224&gt;0,'Pr_4.5'!AI224,0)</f>
        <v>0.51005105698700004</v>
      </c>
      <c r="AJ224">
        <f>IF('Pr_4.5'!AJ224&gt;0,'Pr_4.5'!AJ224,0)</f>
        <v>0.27206469330999999</v>
      </c>
      <c r="AK224">
        <f>IF('Pr_4.5'!AK224&gt;0,'Pr_4.5'!AK224,0)</f>
        <v>0.371656024222</v>
      </c>
      <c r="AL224">
        <f>IF('Pr_4.5'!AL224&gt;0,'Pr_4.5'!AL224,0)</f>
        <v>0</v>
      </c>
      <c r="AM224">
        <f>IF('Pr_4.5'!AM224&gt;0,'Pr_4.5'!AM224,0)</f>
        <v>0.28350557840399998</v>
      </c>
      <c r="AN224">
        <f>IF('Pr_4.5'!AN224&gt;0,'Pr_4.5'!AN224,0)</f>
        <v>0</v>
      </c>
      <c r="AO224">
        <f>IF('Pr_4.5'!AO224&gt;0,'Pr_4.5'!AO224,0)</f>
        <v>0.58712115539700005</v>
      </c>
      <c r="AP224">
        <f>IF('Pr_4.5'!AP224&gt;0,'Pr_4.5'!AP224,0)</f>
        <v>0.80015626370199999</v>
      </c>
      <c r="AQ224">
        <f>IF('Pr_4.5'!AQ224&gt;0,'Pr_4.5'!AQ224,0)</f>
        <v>0.36313748402000001</v>
      </c>
      <c r="AR224">
        <f>IF('Pr_4.5'!AR224&gt;0,'Pr_4.5'!AR224,0)</f>
        <v>0</v>
      </c>
      <c r="AS224">
        <f>IF('Pr_4.5'!AS224&gt;0,'Pr_4.5'!AS224,0)</f>
        <v>0.22552346638699999</v>
      </c>
      <c r="AT224">
        <f>IF('Pr_4.5'!AT224&gt;0,'Pr_4.5'!AT224,0)</f>
        <v>0</v>
      </c>
      <c r="AU224">
        <f>IF('Pr_4.5'!AU224&gt;0,'Pr_4.5'!AU224,0)</f>
        <v>0.910938715357</v>
      </c>
      <c r="AV224">
        <f>IF('Pr_4.5'!AV224&gt;0,'Pr_4.5'!AV224,0)</f>
        <v>1.1276361444</v>
      </c>
      <c r="AW224">
        <f>IF('Pr_4.5'!AW224&gt;0,'Pr_4.5'!AW224,0)</f>
        <v>0</v>
      </c>
      <c r="AX224">
        <f>IF('Pr_4.5'!AX224&gt;0,'Pr_4.5'!AX224,0)</f>
        <v>0.60158599865899998</v>
      </c>
      <c r="AY224">
        <f>IF('Pr_4.5'!AY224&gt;0,'Pr_4.5'!AY224,0)</f>
        <v>0.85286731433100005</v>
      </c>
      <c r="AZ224">
        <f>IF('Pr_4.5'!AZ224&gt;0,'Pr_4.5'!AZ224,0)</f>
        <v>0</v>
      </c>
      <c r="BA224">
        <f>IF('Pr_4.5'!BA224&gt;0,'Pr_4.5'!BA224,0)</f>
        <v>0</v>
      </c>
      <c r="BB224">
        <f>IF('Pr_4.5'!BB224&gt;0,'Pr_4.5'!BB224,0)</f>
        <v>0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f>IF('Pr_4.5'!D225&gt;0,'Pr_4.5'!D225,0)</f>
        <v>0.43259742765699999</v>
      </c>
      <c r="E225">
        <f>IF('Pr_4.5'!E225&gt;0,'Pr_4.5'!E225,0)</f>
        <v>0.21559837032199999</v>
      </c>
      <c r="F225">
        <f>IF('Pr_4.5'!F225&gt;0,'Pr_4.5'!F225,0)</f>
        <v>0.37272248155999999</v>
      </c>
      <c r="G225">
        <f>IF('Pr_4.5'!G225&gt;0,'Pr_4.5'!G225,0)</f>
        <v>0</v>
      </c>
      <c r="H225">
        <f>IF('Pr_4.5'!H225&gt;0,'Pr_4.5'!H225,0)</f>
        <v>0.32780531899100002</v>
      </c>
      <c r="I225">
        <f>IF('Pr_4.5'!I225&gt;0,'Pr_4.5'!I225,0)</f>
        <v>0</v>
      </c>
      <c r="J225">
        <f>IF('Pr_4.5'!J225&gt;0,'Pr_4.5'!J225,0)</f>
        <v>0.56497047237700004</v>
      </c>
      <c r="K225">
        <f>IF('Pr_4.5'!K225&gt;0,'Pr_4.5'!K225,0)</f>
        <v>0.740399469305</v>
      </c>
      <c r="L225">
        <f>IF('Pr_4.5'!L225&gt;0,'Pr_4.5'!L225,0)</f>
        <v>0.39583457099699998</v>
      </c>
      <c r="M225">
        <f>IF('Pr_4.5'!M225&gt;0,'Pr_4.5'!M225,0)</f>
        <v>0</v>
      </c>
      <c r="N225">
        <f>IF('Pr_4.5'!N225&gt;0,'Pr_4.5'!N225,0)</f>
        <v>0.15108232730400001</v>
      </c>
      <c r="O225">
        <f>IF('Pr_4.5'!O225&gt;0,'Pr_4.5'!O225,0)</f>
        <v>0</v>
      </c>
      <c r="P225">
        <f>IF('Pr_4.5'!P225&gt;0,'Pr_4.5'!P225,0)</f>
        <v>0.904652044617</v>
      </c>
      <c r="Q225">
        <f>IF('Pr_4.5'!Q225&gt;0,'Pr_4.5'!Q225,0)</f>
        <v>1.18622158011</v>
      </c>
      <c r="R225">
        <f>IF('Pr_4.5'!R225&gt;0,'Pr_4.5'!R225,0)</f>
        <v>0</v>
      </c>
      <c r="S225">
        <f>IF('Pr_4.5'!S225&gt;0,'Pr_4.5'!S225,0)</f>
        <v>0.23516687036700001</v>
      </c>
      <c r="T225">
        <f>IF('Pr_4.5'!T225&gt;0,'Pr_4.5'!T225,0)</f>
        <v>0.80083150298899997</v>
      </c>
      <c r="U225">
        <f>IF('Pr_4.5'!U225&gt;0,'Pr_4.5'!U225,0)</f>
        <v>0</v>
      </c>
      <c r="V225">
        <f>IF('Pr_4.5'!V225&gt;0,'Pr_4.5'!V225,0)</f>
        <v>0</v>
      </c>
      <c r="W225">
        <f>IF('Pr_4.5'!W225&gt;0,'Pr_4.5'!W225,0)</f>
        <v>0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f>IF('Pr_4.5'!AI225&gt;0,'Pr_4.5'!AI225,0)</f>
        <v>0.42684833482700002</v>
      </c>
      <c r="AJ225">
        <f>IF('Pr_4.5'!AJ225&gt;0,'Pr_4.5'!AJ225,0)</f>
        <v>9.1807375815300005E-2</v>
      </c>
      <c r="AK225">
        <f>IF('Pr_4.5'!AK225&gt;0,'Pr_4.5'!AK225,0)</f>
        <v>0.36935575325999997</v>
      </c>
      <c r="AL225">
        <f>IF('Pr_4.5'!AL225&gt;0,'Pr_4.5'!AL225,0)</f>
        <v>0</v>
      </c>
      <c r="AM225">
        <f>IF('Pr_4.5'!AM225&gt;0,'Pr_4.5'!AM225,0)</f>
        <v>0.19770737590199999</v>
      </c>
      <c r="AN225">
        <f>IF('Pr_4.5'!AN225&gt;0,'Pr_4.5'!AN225,0)</f>
        <v>0</v>
      </c>
      <c r="AO225">
        <f>IF('Pr_4.5'!AO225&gt;0,'Pr_4.5'!AO225,0)</f>
        <v>0.56025362644599996</v>
      </c>
      <c r="AP225">
        <f>IF('Pr_4.5'!AP225&gt;0,'Pr_4.5'!AP225,0)</f>
        <v>0.76487364209200004</v>
      </c>
      <c r="AQ225">
        <f>IF('Pr_4.5'!AQ225&gt;0,'Pr_4.5'!AQ225,0)</f>
        <v>0.321339961698</v>
      </c>
      <c r="AR225">
        <f>IF('Pr_4.5'!AR225&gt;0,'Pr_4.5'!AR225,0)</f>
        <v>0</v>
      </c>
      <c r="AS225">
        <f>IF('Pr_4.5'!AS225&gt;0,'Pr_4.5'!AS225,0)</f>
        <v>0.15623442368900001</v>
      </c>
      <c r="AT225">
        <f>IF('Pr_4.5'!AT225&gt;0,'Pr_4.5'!AT225,0)</f>
        <v>0</v>
      </c>
      <c r="AU225">
        <f>IF('Pr_4.5'!AU225&gt;0,'Pr_4.5'!AU225,0)</f>
        <v>0.90525050835700005</v>
      </c>
      <c r="AV225">
        <f>IF('Pr_4.5'!AV225&gt;0,'Pr_4.5'!AV225,0)</f>
        <v>1.1865978940799999</v>
      </c>
      <c r="AW225">
        <f>IF('Pr_4.5'!AW225&gt;0,'Pr_4.5'!AW225,0)</f>
        <v>0</v>
      </c>
      <c r="AX225">
        <f>IF('Pr_4.5'!AX225&gt;0,'Pr_4.5'!AX225,0)</f>
        <v>0.24554137928200001</v>
      </c>
      <c r="AY225">
        <f>IF('Pr_4.5'!AY225&gt;0,'Pr_4.5'!AY225,0)</f>
        <v>0.81354405295499999</v>
      </c>
      <c r="AZ225">
        <f>IF('Pr_4.5'!AZ225&gt;0,'Pr_4.5'!AZ225,0)</f>
        <v>0</v>
      </c>
      <c r="BA225">
        <f>IF('Pr_4.5'!BA225&gt;0,'Pr_4.5'!BA225,0)</f>
        <v>0</v>
      </c>
      <c r="BB225">
        <f>IF('Pr_4.5'!BB225&gt;0,'Pr_4.5'!BB225,0)</f>
        <v>0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f>IF('Pr_4.5'!D226&gt;0,'Pr_4.5'!D226,0)</f>
        <v>0.42126199610499998</v>
      </c>
      <c r="E226">
        <f>IF('Pr_4.5'!E226&gt;0,'Pr_4.5'!E226,0)</f>
        <v>0.17398763495399999</v>
      </c>
      <c r="F226">
        <f>IF('Pr_4.5'!F226&gt;0,'Pr_4.5'!F226,0)</f>
        <v>0.38461878346400002</v>
      </c>
      <c r="G226">
        <f>IF('Pr_4.5'!G226&gt;0,'Pr_4.5'!G226,0)</f>
        <v>0</v>
      </c>
      <c r="H226">
        <f>IF('Pr_4.5'!H226&gt;0,'Pr_4.5'!H226,0)</f>
        <v>0.40998558095799997</v>
      </c>
      <c r="I226">
        <f>IF('Pr_4.5'!I226&gt;0,'Pr_4.5'!I226,0)</f>
        <v>9.20886470924E-2</v>
      </c>
      <c r="J226">
        <f>IF('Pr_4.5'!J226&gt;0,'Pr_4.5'!J226,0)</f>
        <v>0.54600799350600004</v>
      </c>
      <c r="K226">
        <f>IF('Pr_4.5'!K226&gt;0,'Pr_4.5'!K226,0)</f>
        <v>0.74235658026200002</v>
      </c>
      <c r="L226">
        <f>IF('Pr_4.5'!L226&gt;0,'Pr_4.5'!L226,0)</f>
        <v>0.29443362361699998</v>
      </c>
      <c r="M226">
        <f>IF('Pr_4.5'!M226&gt;0,'Pr_4.5'!M226,0)</f>
        <v>0</v>
      </c>
      <c r="N226">
        <f>IF('Pr_4.5'!N226&gt;0,'Pr_4.5'!N226,0)</f>
        <v>0.19880066562099999</v>
      </c>
      <c r="O226">
        <f>IF('Pr_4.5'!O226&gt;0,'Pr_4.5'!O226,0)</f>
        <v>0</v>
      </c>
      <c r="P226">
        <f>IF('Pr_4.5'!P226&gt;0,'Pr_4.5'!P226,0)</f>
        <v>0.90795731076099995</v>
      </c>
      <c r="Q226">
        <f>IF('Pr_4.5'!Q226&gt;0,'Pr_4.5'!Q226,0)</f>
        <v>1.2319814432</v>
      </c>
      <c r="R226">
        <f>IF('Pr_4.5'!R226&gt;0,'Pr_4.5'!R226,0)</f>
        <v>0</v>
      </c>
      <c r="S226">
        <f>IF('Pr_4.5'!S226&gt;0,'Pr_4.5'!S226,0)</f>
        <v>0.29099020175399998</v>
      </c>
      <c r="T226">
        <f>IF('Pr_4.5'!T226&gt;0,'Pr_4.5'!T226,0)</f>
        <v>0.816836841531</v>
      </c>
      <c r="U226">
        <f>IF('Pr_4.5'!U226&gt;0,'Pr_4.5'!U226,0)</f>
        <v>0</v>
      </c>
      <c r="V226">
        <f>IF('Pr_4.5'!V226&gt;0,'Pr_4.5'!V226,0)</f>
        <v>0</v>
      </c>
      <c r="W226">
        <f>IF('Pr_4.5'!W226&gt;0,'Pr_4.5'!W226,0)</f>
        <v>0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f>IF('Pr_4.5'!AI226&gt;0,'Pr_4.5'!AI226,0)</f>
        <v>0.388517545277</v>
      </c>
      <c r="AJ226">
        <f>IF('Pr_4.5'!AJ226&gt;0,'Pr_4.5'!AJ226,0)</f>
        <v>9.7547447502999998E-2</v>
      </c>
      <c r="AK226">
        <f>IF('Pr_4.5'!AK226&gt;0,'Pr_4.5'!AK226,0)</f>
        <v>0.38479946639200002</v>
      </c>
      <c r="AL226">
        <f>IF('Pr_4.5'!AL226&gt;0,'Pr_4.5'!AL226,0)</f>
        <v>0</v>
      </c>
      <c r="AM226">
        <f>IF('Pr_4.5'!AM226&gt;0,'Pr_4.5'!AM226,0)</f>
        <v>0.329457776649</v>
      </c>
      <c r="AN226">
        <f>IF('Pr_4.5'!AN226&gt;0,'Pr_4.5'!AN226,0)</f>
        <v>0</v>
      </c>
      <c r="AO226">
        <f>IF('Pr_4.5'!AO226&gt;0,'Pr_4.5'!AO226,0)</f>
        <v>0.54965130094600001</v>
      </c>
      <c r="AP226">
        <f>IF('Pr_4.5'!AP226&gt;0,'Pr_4.5'!AP226,0)</f>
        <v>0.75578170695199998</v>
      </c>
      <c r="AQ226">
        <f>IF('Pr_4.5'!AQ226&gt;0,'Pr_4.5'!AQ226,0)</f>
        <v>0.31635026781800002</v>
      </c>
      <c r="AR226">
        <f>IF('Pr_4.5'!AR226&gt;0,'Pr_4.5'!AR226,0)</f>
        <v>0</v>
      </c>
      <c r="AS226">
        <f>IF('Pr_4.5'!AS226&gt;0,'Pr_4.5'!AS226,0)</f>
        <v>0.12718147310899999</v>
      </c>
      <c r="AT226">
        <f>IF('Pr_4.5'!AT226&gt;0,'Pr_4.5'!AT226,0)</f>
        <v>0</v>
      </c>
      <c r="AU226">
        <f>IF('Pr_4.5'!AU226&gt;0,'Pr_4.5'!AU226,0)</f>
        <v>0.90572848270899997</v>
      </c>
      <c r="AV226">
        <f>IF('Pr_4.5'!AV226&gt;0,'Pr_4.5'!AV226,0)</f>
        <v>1.19686725888</v>
      </c>
      <c r="AW226">
        <f>IF('Pr_4.5'!AW226&gt;0,'Pr_4.5'!AW226,0)</f>
        <v>0</v>
      </c>
      <c r="AX226">
        <f>IF('Pr_4.5'!AX226&gt;0,'Pr_4.5'!AX226,0)</f>
        <v>0.49294169518800002</v>
      </c>
      <c r="AY226">
        <f>IF('Pr_4.5'!AY226&gt;0,'Pr_4.5'!AY226,0)</f>
        <v>0.86746675661200001</v>
      </c>
      <c r="AZ226">
        <f>IF('Pr_4.5'!AZ226&gt;0,'Pr_4.5'!AZ226,0)</f>
        <v>0</v>
      </c>
      <c r="BA226">
        <f>IF('Pr_4.5'!BA226&gt;0,'Pr_4.5'!BA226,0)</f>
        <v>0</v>
      </c>
      <c r="BB226">
        <f>IF('Pr_4.5'!BB226&gt;0,'Pr_4.5'!BB226,0)</f>
        <v>0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f>IF('Pr_4.5'!D227&gt;0,'Pr_4.5'!D227,0)</f>
        <v>0.44095181793499999</v>
      </c>
      <c r="E227">
        <f>IF('Pr_4.5'!E227&gt;0,'Pr_4.5'!E227,0)</f>
        <v>0.157927534816</v>
      </c>
      <c r="F227">
        <f>IF('Pr_4.5'!F227&gt;0,'Pr_4.5'!F227,0)</f>
        <v>0.37936477569100002</v>
      </c>
      <c r="G227">
        <f>IF('Pr_4.5'!G227&gt;0,'Pr_4.5'!G227,0)</f>
        <v>0</v>
      </c>
      <c r="H227">
        <f>IF('Pr_4.5'!H227&gt;0,'Pr_4.5'!H227,0)</f>
        <v>0.36928158489700003</v>
      </c>
      <c r="I227">
        <f>IF('Pr_4.5'!I227&gt;0,'Pr_4.5'!I227,0)</f>
        <v>0</v>
      </c>
      <c r="J227">
        <f>IF('Pr_4.5'!J227&gt;0,'Pr_4.5'!J227,0)</f>
        <v>0.552062105049</v>
      </c>
      <c r="K227">
        <f>IF('Pr_4.5'!K227&gt;0,'Pr_4.5'!K227,0)</f>
        <v>0.72689921435600002</v>
      </c>
      <c r="L227">
        <f>IF('Pr_4.5'!L227&gt;0,'Pr_4.5'!L227,0)</f>
        <v>0.27852061536799999</v>
      </c>
      <c r="M227">
        <f>IF('Pr_4.5'!M227&gt;0,'Pr_4.5'!M227,0)</f>
        <v>0</v>
      </c>
      <c r="N227">
        <f>IF('Pr_4.5'!N227&gt;0,'Pr_4.5'!N227,0)</f>
        <v>0.15730240706099999</v>
      </c>
      <c r="O227">
        <f>IF('Pr_4.5'!O227&gt;0,'Pr_4.5'!O227,0)</f>
        <v>0</v>
      </c>
      <c r="P227">
        <f>IF('Pr_4.5'!P227&gt;0,'Pr_4.5'!P227,0)</f>
        <v>0.89832041661600004</v>
      </c>
      <c r="Q227">
        <f>IF('Pr_4.5'!Q227&gt;0,'Pr_4.5'!Q227,0)</f>
        <v>1.23976264154</v>
      </c>
      <c r="R227">
        <f>IF('Pr_4.5'!R227&gt;0,'Pr_4.5'!R227,0)</f>
        <v>0</v>
      </c>
      <c r="S227">
        <f>IF('Pr_4.5'!S227&gt;0,'Pr_4.5'!S227,0)</f>
        <v>0.29528204112599998</v>
      </c>
      <c r="T227">
        <f>IF('Pr_4.5'!T227&gt;0,'Pr_4.5'!T227,0)</f>
        <v>0.98369983028999997</v>
      </c>
      <c r="U227">
        <f>IF('Pr_4.5'!U227&gt;0,'Pr_4.5'!U227,0)</f>
        <v>0</v>
      </c>
      <c r="V227">
        <f>IF('Pr_4.5'!V227&gt;0,'Pr_4.5'!V227,0)</f>
        <v>0</v>
      </c>
      <c r="W227">
        <f>IF('Pr_4.5'!W227&gt;0,'Pr_4.5'!W227,0)</f>
        <v>0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f>IF('Pr_4.5'!AI227&gt;0,'Pr_4.5'!AI227,0)</f>
        <v>0.39903388124799999</v>
      </c>
      <c r="AJ227">
        <f>IF('Pr_4.5'!AJ227&gt;0,'Pr_4.5'!AJ227,0)</f>
        <v>8.49251406485E-2</v>
      </c>
      <c r="AK227">
        <f>IF('Pr_4.5'!AK227&gt;0,'Pr_4.5'!AK227,0)</f>
        <v>0.38492744135899998</v>
      </c>
      <c r="AL227">
        <f>IF('Pr_4.5'!AL227&gt;0,'Pr_4.5'!AL227,0)</f>
        <v>0</v>
      </c>
      <c r="AM227">
        <f>IF('Pr_4.5'!AM227&gt;0,'Pr_4.5'!AM227,0)</f>
        <v>0.36234888339299998</v>
      </c>
      <c r="AN227">
        <f>IF('Pr_4.5'!AN227&gt;0,'Pr_4.5'!AN227,0)</f>
        <v>0</v>
      </c>
      <c r="AO227">
        <f>IF('Pr_4.5'!AO227&gt;0,'Pr_4.5'!AO227,0)</f>
        <v>0.55564691833199997</v>
      </c>
      <c r="AP227">
        <f>IF('Pr_4.5'!AP227&gt;0,'Pr_4.5'!AP227,0)</f>
        <v>0.73330786572399997</v>
      </c>
      <c r="AQ227">
        <f>IF('Pr_4.5'!AQ227&gt;0,'Pr_4.5'!AQ227,0)</f>
        <v>0.30517873747500002</v>
      </c>
      <c r="AR227">
        <f>IF('Pr_4.5'!AR227&gt;0,'Pr_4.5'!AR227,0)</f>
        <v>0</v>
      </c>
      <c r="AS227">
        <f>IF('Pr_4.5'!AS227&gt;0,'Pr_4.5'!AS227,0)</f>
        <v>0.15583849400399999</v>
      </c>
      <c r="AT227">
        <f>IF('Pr_4.5'!AT227&gt;0,'Pr_4.5'!AT227,0)</f>
        <v>0</v>
      </c>
      <c r="AU227">
        <f>IF('Pr_4.5'!AU227&gt;0,'Pr_4.5'!AU227,0)</f>
        <v>0.89841376774799997</v>
      </c>
      <c r="AV227">
        <f>IF('Pr_4.5'!AV227&gt;0,'Pr_4.5'!AV227,0)</f>
        <v>1.2253862369999999</v>
      </c>
      <c r="AW227">
        <f>IF('Pr_4.5'!AW227&gt;0,'Pr_4.5'!AW227,0)</f>
        <v>0</v>
      </c>
      <c r="AX227">
        <f>IF('Pr_4.5'!AX227&gt;0,'Pr_4.5'!AX227,0)</f>
        <v>0.26808438858299999</v>
      </c>
      <c r="AY227">
        <f>IF('Pr_4.5'!AY227&gt;0,'Pr_4.5'!AY227,0)</f>
        <v>1.12844748647</v>
      </c>
      <c r="AZ227">
        <f>IF('Pr_4.5'!AZ227&gt;0,'Pr_4.5'!AZ227,0)</f>
        <v>0</v>
      </c>
      <c r="BA227">
        <f>IF('Pr_4.5'!BA227&gt;0,'Pr_4.5'!BA227,0)</f>
        <v>0</v>
      </c>
      <c r="BB227">
        <f>IF('Pr_4.5'!BB227&gt;0,'Pr_4.5'!BB227,0)</f>
        <v>0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f>IF('Pr_4.5'!D228&gt;0,'Pr_4.5'!D228,0)</f>
        <v>0.65850600312899998</v>
      </c>
      <c r="E228">
        <f>IF('Pr_4.5'!E228&gt;0,'Pr_4.5'!E228,0)</f>
        <v>0.104560286567</v>
      </c>
      <c r="F228">
        <f>IF('Pr_4.5'!F228&gt;0,'Pr_4.5'!F228,0)</f>
        <v>0.381356677132</v>
      </c>
      <c r="G228">
        <f>IF('Pr_4.5'!G228&gt;0,'Pr_4.5'!G228,0)</f>
        <v>0</v>
      </c>
      <c r="H228">
        <f>IF('Pr_4.5'!H228&gt;0,'Pr_4.5'!H228,0)</f>
        <v>0.32300483159600002</v>
      </c>
      <c r="I228">
        <f>IF('Pr_4.5'!I228&gt;0,'Pr_4.5'!I228,0)</f>
        <v>0</v>
      </c>
      <c r="J228">
        <f>IF('Pr_4.5'!J228&gt;0,'Pr_4.5'!J228,0)</f>
        <v>0.54699287531899998</v>
      </c>
      <c r="K228">
        <f>IF('Pr_4.5'!K228&gt;0,'Pr_4.5'!K228,0)</f>
        <v>0.73617544282900005</v>
      </c>
      <c r="L228">
        <f>IF('Pr_4.5'!L228&gt;0,'Pr_4.5'!L228,0)</f>
        <v>0.26813559423299999</v>
      </c>
      <c r="M228">
        <f>IF('Pr_4.5'!M228&gt;0,'Pr_4.5'!M228,0)</f>
        <v>0</v>
      </c>
      <c r="N228">
        <f>IF('Pr_4.5'!N228&gt;0,'Pr_4.5'!N228,0)</f>
        <v>0.183896629979</v>
      </c>
      <c r="O228">
        <f>IF('Pr_4.5'!O228&gt;0,'Pr_4.5'!O228,0)</f>
        <v>0</v>
      </c>
      <c r="P228">
        <f>IF('Pr_4.5'!P228&gt;0,'Pr_4.5'!P228,0)</f>
        <v>0.90611302217800005</v>
      </c>
      <c r="Q228">
        <f>IF('Pr_4.5'!Q228&gt;0,'Pr_4.5'!Q228,0)</f>
        <v>1.14200047924</v>
      </c>
      <c r="R228">
        <f>IF('Pr_4.5'!R228&gt;0,'Pr_4.5'!R228,0)</f>
        <v>0</v>
      </c>
      <c r="S228">
        <f>IF('Pr_4.5'!S228&gt;0,'Pr_4.5'!S228,0)</f>
        <v>0.433951182017</v>
      </c>
      <c r="T228">
        <f>IF('Pr_4.5'!T228&gt;0,'Pr_4.5'!T228,0)</f>
        <v>0.82980504124700005</v>
      </c>
      <c r="U228">
        <f>IF('Pr_4.5'!U228&gt;0,'Pr_4.5'!U228,0)</f>
        <v>0</v>
      </c>
      <c r="V228">
        <f>IF('Pr_4.5'!V228&gt;0,'Pr_4.5'!V228,0)</f>
        <v>0</v>
      </c>
      <c r="W228">
        <f>IF('Pr_4.5'!W228&gt;0,'Pr_4.5'!W228,0)</f>
        <v>0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f>IF('Pr_4.5'!AI228&gt;0,'Pr_4.5'!AI228,0)</f>
        <v>0.58495939467500002</v>
      </c>
      <c r="AJ228">
        <f>IF('Pr_4.5'!AJ228&gt;0,'Pr_4.5'!AJ228,0)</f>
        <v>5.2519459498100003E-2</v>
      </c>
      <c r="AK228">
        <f>IF('Pr_4.5'!AK228&gt;0,'Pr_4.5'!AK228,0)</f>
        <v>0.379024736631</v>
      </c>
      <c r="AL228">
        <f>IF('Pr_4.5'!AL228&gt;0,'Pr_4.5'!AL228,0)</f>
        <v>0</v>
      </c>
      <c r="AM228">
        <f>IF('Pr_4.5'!AM228&gt;0,'Pr_4.5'!AM228,0)</f>
        <v>0.26073497712600002</v>
      </c>
      <c r="AN228">
        <f>IF('Pr_4.5'!AN228&gt;0,'Pr_4.5'!AN228,0)</f>
        <v>0</v>
      </c>
      <c r="AO228">
        <f>IF('Pr_4.5'!AO228&gt;0,'Pr_4.5'!AO228,0)</f>
        <v>0.57572000886600005</v>
      </c>
      <c r="AP228">
        <f>IF('Pr_4.5'!AP228&gt;0,'Pr_4.5'!AP228,0)</f>
        <v>0.78533294102700002</v>
      </c>
      <c r="AQ228">
        <f>IF('Pr_4.5'!AQ228&gt;0,'Pr_4.5'!AQ228,0)</f>
        <v>0.44399330693</v>
      </c>
      <c r="AR228">
        <f>IF('Pr_4.5'!AR228&gt;0,'Pr_4.5'!AR228,0)</f>
        <v>0</v>
      </c>
      <c r="AS228">
        <f>IF('Pr_4.5'!AS228&gt;0,'Pr_4.5'!AS228,0)</f>
        <v>0.222748829329</v>
      </c>
      <c r="AT228">
        <f>IF('Pr_4.5'!AT228&gt;0,'Pr_4.5'!AT228,0)</f>
        <v>0</v>
      </c>
      <c r="AU228">
        <f>IF('Pr_4.5'!AU228&gt;0,'Pr_4.5'!AU228,0)</f>
        <v>0.90176260863699997</v>
      </c>
      <c r="AV228">
        <f>IF('Pr_4.5'!AV228&gt;0,'Pr_4.5'!AV228,0)</f>
        <v>1.1366614535899999</v>
      </c>
      <c r="AW228">
        <f>IF('Pr_4.5'!AW228&gt;0,'Pr_4.5'!AW228,0)</f>
        <v>0</v>
      </c>
      <c r="AX228">
        <f>IF('Pr_4.5'!AX228&gt;0,'Pr_4.5'!AX228,0)</f>
        <v>0.25394305255900002</v>
      </c>
      <c r="AY228">
        <f>IF('Pr_4.5'!AY228&gt;0,'Pr_4.5'!AY228,0)</f>
        <v>0.896538246797</v>
      </c>
      <c r="AZ228">
        <f>IF('Pr_4.5'!AZ228&gt;0,'Pr_4.5'!AZ228,0)</f>
        <v>0</v>
      </c>
      <c r="BA228">
        <f>IF('Pr_4.5'!BA228&gt;0,'Pr_4.5'!BA228,0)</f>
        <v>0</v>
      </c>
      <c r="BB228">
        <f>IF('Pr_4.5'!BB228&gt;0,'Pr_4.5'!BB228,0)</f>
        <v>0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f>IF('Pr_4.5'!D229&gt;0,'Pr_4.5'!D229,0)</f>
        <v>0.40044702277100003</v>
      </c>
      <c r="E229">
        <f>IF('Pr_4.5'!E229&gt;0,'Pr_4.5'!E229,0)</f>
        <v>7.8638273004800002E-2</v>
      </c>
      <c r="F229">
        <f>IF('Pr_4.5'!F229&gt;0,'Pr_4.5'!F229,0)</f>
        <v>0.40345066501999999</v>
      </c>
      <c r="G229">
        <f>IF('Pr_4.5'!G229&gt;0,'Pr_4.5'!G229,0)</f>
        <v>0</v>
      </c>
      <c r="H229">
        <f>IF('Pr_4.5'!H229&gt;0,'Pr_4.5'!H229,0)</f>
        <v>0.25964327249699998</v>
      </c>
      <c r="I229">
        <f>IF('Pr_4.5'!I229&gt;0,'Pr_4.5'!I229,0)</f>
        <v>0</v>
      </c>
      <c r="J229">
        <f>IF('Pr_4.5'!J229&gt;0,'Pr_4.5'!J229,0)</f>
        <v>0.54781043888600001</v>
      </c>
      <c r="K229">
        <f>IF('Pr_4.5'!K229&gt;0,'Pr_4.5'!K229,0)</f>
        <v>0.76405728390600003</v>
      </c>
      <c r="L229">
        <f>IF('Pr_4.5'!L229&gt;0,'Pr_4.5'!L229,0)</f>
        <v>0.280699207226</v>
      </c>
      <c r="M229">
        <f>IF('Pr_4.5'!M229&gt;0,'Pr_4.5'!M229,0)</f>
        <v>0</v>
      </c>
      <c r="N229">
        <f>IF('Pr_4.5'!N229&gt;0,'Pr_4.5'!N229,0)</f>
        <v>0.199080282208</v>
      </c>
      <c r="O229">
        <f>IF('Pr_4.5'!O229&gt;0,'Pr_4.5'!O229,0)</f>
        <v>0</v>
      </c>
      <c r="P229">
        <f>IF('Pr_4.5'!P229&gt;0,'Pr_4.5'!P229,0)</f>
        <v>0.89952100738399998</v>
      </c>
      <c r="Q229">
        <f>IF('Pr_4.5'!Q229&gt;0,'Pr_4.5'!Q229,0)</f>
        <v>1.09364706927</v>
      </c>
      <c r="R229">
        <f>IF('Pr_4.5'!R229&gt;0,'Pr_4.5'!R229,0)</f>
        <v>0</v>
      </c>
      <c r="S229">
        <f>IF('Pr_4.5'!S229&gt;0,'Pr_4.5'!S229,0)</f>
        <v>0.29066060727800003</v>
      </c>
      <c r="T229">
        <f>IF('Pr_4.5'!T229&gt;0,'Pr_4.5'!T229,0)</f>
        <v>1.0885459713700001</v>
      </c>
      <c r="U229">
        <f>IF('Pr_4.5'!U229&gt;0,'Pr_4.5'!U229,0)</f>
        <v>0</v>
      </c>
      <c r="V229">
        <f>IF('Pr_4.5'!V229&gt;0,'Pr_4.5'!V229,0)</f>
        <v>0</v>
      </c>
      <c r="W229">
        <f>IF('Pr_4.5'!W229&gt;0,'Pr_4.5'!W229,0)</f>
        <v>0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f>IF('Pr_4.5'!AI229&gt;0,'Pr_4.5'!AI229,0)</f>
        <v>0.377033777194</v>
      </c>
      <c r="AJ229">
        <f>IF('Pr_4.5'!AJ229&gt;0,'Pr_4.5'!AJ229,0)</f>
        <v>3.64717014459E-2</v>
      </c>
      <c r="AK229">
        <f>IF('Pr_4.5'!AK229&gt;0,'Pr_4.5'!AK229,0)</f>
        <v>0.39318838834499997</v>
      </c>
      <c r="AL229">
        <f>IF('Pr_4.5'!AL229&gt;0,'Pr_4.5'!AL229,0)</f>
        <v>0</v>
      </c>
      <c r="AM229">
        <f>IF('Pr_4.5'!AM229&gt;0,'Pr_4.5'!AM229,0)</f>
        <v>0.23790894028199999</v>
      </c>
      <c r="AN229">
        <f>IF('Pr_4.5'!AN229&gt;0,'Pr_4.5'!AN229,0)</f>
        <v>0</v>
      </c>
      <c r="AO229">
        <f>IF('Pr_4.5'!AO229&gt;0,'Pr_4.5'!AO229,0)</f>
        <v>0.54979616263999997</v>
      </c>
      <c r="AP229">
        <f>IF('Pr_4.5'!AP229&gt;0,'Pr_4.5'!AP229,0)</f>
        <v>0.79186747411299996</v>
      </c>
      <c r="AQ229">
        <f>IF('Pr_4.5'!AQ229&gt;0,'Pr_4.5'!AQ229,0)</f>
        <v>0.38509470039799998</v>
      </c>
      <c r="AR229">
        <f>IF('Pr_4.5'!AR229&gt;0,'Pr_4.5'!AR229,0)</f>
        <v>0</v>
      </c>
      <c r="AS229">
        <f>IF('Pr_4.5'!AS229&gt;0,'Pr_4.5'!AS229,0)</f>
        <v>0.301559055242</v>
      </c>
      <c r="AT229">
        <f>IF('Pr_4.5'!AT229&gt;0,'Pr_4.5'!AT229,0)</f>
        <v>0</v>
      </c>
      <c r="AU229">
        <f>IF('Pr_4.5'!AU229&gt;0,'Pr_4.5'!AU229,0)</f>
        <v>0.89775220354600005</v>
      </c>
      <c r="AV229">
        <f>IF('Pr_4.5'!AV229&gt;0,'Pr_4.5'!AV229,0)</f>
        <v>1.09524158073</v>
      </c>
      <c r="AW229">
        <f>IF('Pr_4.5'!AW229&gt;0,'Pr_4.5'!AW229,0)</f>
        <v>0</v>
      </c>
      <c r="AX229">
        <f>IF('Pr_4.5'!AX229&gt;0,'Pr_4.5'!AX229,0)</f>
        <v>0.27268210837700002</v>
      </c>
      <c r="AY229">
        <f>IF('Pr_4.5'!AY229&gt;0,'Pr_4.5'!AY229,0)</f>
        <v>0.78922803857799995</v>
      </c>
      <c r="AZ229">
        <f>IF('Pr_4.5'!AZ229&gt;0,'Pr_4.5'!AZ229,0)</f>
        <v>0</v>
      </c>
      <c r="BA229">
        <f>IF('Pr_4.5'!BA229&gt;0,'Pr_4.5'!BA229,0)</f>
        <v>0</v>
      </c>
      <c r="BB229">
        <f>IF('Pr_4.5'!BB229&gt;0,'Pr_4.5'!BB229,0)</f>
        <v>0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f>IF('Pr_4.5'!D230&gt;0,'Pr_4.5'!D230,0)</f>
        <v>0.36720975321799998</v>
      </c>
      <c r="E230">
        <f>IF('Pr_4.5'!E230&gt;0,'Pr_4.5'!E230,0)</f>
        <v>5.9895304593700002E-3</v>
      </c>
      <c r="F230">
        <f>IF('Pr_4.5'!F230&gt;0,'Pr_4.5'!F230,0)</f>
        <v>0.44272528387100002</v>
      </c>
      <c r="G230">
        <f>IF('Pr_4.5'!G230&gt;0,'Pr_4.5'!G230,0)</f>
        <v>0</v>
      </c>
      <c r="H230">
        <f>IF('Pr_4.5'!H230&gt;0,'Pr_4.5'!H230,0)</f>
        <v>0.30396755283400001</v>
      </c>
      <c r="I230">
        <f>IF('Pr_4.5'!I230&gt;0,'Pr_4.5'!I230,0)</f>
        <v>0</v>
      </c>
      <c r="J230">
        <f>IF('Pr_4.5'!J230&gt;0,'Pr_4.5'!J230,0)</f>
        <v>0.54611595795000001</v>
      </c>
      <c r="K230">
        <f>IF('Pr_4.5'!K230&gt;0,'Pr_4.5'!K230,0)</f>
        <v>0.74914203522699996</v>
      </c>
      <c r="L230">
        <f>IF('Pr_4.5'!L230&gt;0,'Pr_4.5'!L230,0)</f>
        <v>0.33348201075799999</v>
      </c>
      <c r="M230">
        <f>IF('Pr_4.5'!M230&gt;0,'Pr_4.5'!M230,0)</f>
        <v>0</v>
      </c>
      <c r="N230">
        <f>IF('Pr_4.5'!N230&gt;0,'Pr_4.5'!N230,0)</f>
        <v>0.127674419989</v>
      </c>
      <c r="O230">
        <f>IF('Pr_4.5'!O230&gt;0,'Pr_4.5'!O230,0)</f>
        <v>0</v>
      </c>
      <c r="P230">
        <f>IF('Pr_4.5'!P230&gt;0,'Pr_4.5'!P230,0)</f>
        <v>0.89785548812600002</v>
      </c>
      <c r="Q230">
        <f>IF('Pr_4.5'!Q230&gt;0,'Pr_4.5'!Q230,0)</f>
        <v>1.09866307528</v>
      </c>
      <c r="R230">
        <f>IF('Pr_4.5'!R230&gt;0,'Pr_4.5'!R230,0)</f>
        <v>0</v>
      </c>
      <c r="S230">
        <f>IF('Pr_4.5'!S230&gt;0,'Pr_4.5'!S230,0)</f>
        <v>0.20960597325399999</v>
      </c>
      <c r="T230">
        <f>IF('Pr_4.5'!T230&gt;0,'Pr_4.5'!T230,0)</f>
        <v>0.84987621667699997</v>
      </c>
      <c r="U230">
        <f>IF('Pr_4.5'!U230&gt;0,'Pr_4.5'!U230,0)</f>
        <v>0</v>
      </c>
      <c r="V230">
        <f>IF('Pr_4.5'!V230&gt;0,'Pr_4.5'!V230,0)</f>
        <v>0</v>
      </c>
      <c r="W230">
        <f>IF('Pr_4.5'!W230&gt;0,'Pr_4.5'!W230,0)</f>
        <v>0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f>IF('Pr_4.5'!AI230&gt;0,'Pr_4.5'!AI230,0)</f>
        <v>0.32700036176800001</v>
      </c>
      <c r="AJ230">
        <f>IF('Pr_4.5'!AJ230&gt;0,'Pr_4.5'!AJ230,0)</f>
        <v>0</v>
      </c>
      <c r="AK230">
        <f>IF('Pr_4.5'!AK230&gt;0,'Pr_4.5'!AK230,0)</f>
        <v>0.409079495668</v>
      </c>
      <c r="AL230">
        <f>IF('Pr_4.5'!AL230&gt;0,'Pr_4.5'!AL230,0)</f>
        <v>0</v>
      </c>
      <c r="AM230">
        <f>IF('Pr_4.5'!AM230&gt;0,'Pr_4.5'!AM230,0)</f>
        <v>0.34255581742300001</v>
      </c>
      <c r="AN230">
        <f>IF('Pr_4.5'!AN230&gt;0,'Pr_4.5'!AN230,0)</f>
        <v>0</v>
      </c>
      <c r="AO230">
        <f>IF('Pr_4.5'!AO230&gt;0,'Pr_4.5'!AO230,0)</f>
        <v>0.55047156234600003</v>
      </c>
      <c r="AP230">
        <f>IF('Pr_4.5'!AP230&gt;0,'Pr_4.5'!AP230,0)</f>
        <v>0.73663052442499999</v>
      </c>
      <c r="AQ230">
        <f>IF('Pr_4.5'!AQ230&gt;0,'Pr_4.5'!AQ230,0)</f>
        <v>0.548997743042</v>
      </c>
      <c r="AR230">
        <f>IF('Pr_4.5'!AR230&gt;0,'Pr_4.5'!AR230,0)</f>
        <v>0</v>
      </c>
      <c r="AS230">
        <f>IF('Pr_4.5'!AS230&gt;0,'Pr_4.5'!AS230,0)</f>
        <v>0.143197963205</v>
      </c>
      <c r="AT230">
        <f>IF('Pr_4.5'!AT230&gt;0,'Pr_4.5'!AT230,0)</f>
        <v>0</v>
      </c>
      <c r="AU230">
        <f>IF('Pr_4.5'!AU230&gt;0,'Pr_4.5'!AU230,0)</f>
        <v>0.89916450326300001</v>
      </c>
      <c r="AV230">
        <f>IF('Pr_4.5'!AV230&gt;0,'Pr_4.5'!AV230,0)</f>
        <v>1.0923622598</v>
      </c>
      <c r="AW230">
        <f>IF('Pr_4.5'!AW230&gt;0,'Pr_4.5'!AW230,0)</f>
        <v>0</v>
      </c>
      <c r="AX230">
        <f>IF('Pr_4.5'!AX230&gt;0,'Pr_4.5'!AX230,0)</f>
        <v>0.21553254295499999</v>
      </c>
      <c r="AY230">
        <f>IF('Pr_4.5'!AY230&gt;0,'Pr_4.5'!AY230,0)</f>
        <v>0.75485069823299999</v>
      </c>
      <c r="AZ230">
        <f>IF('Pr_4.5'!AZ230&gt;0,'Pr_4.5'!AZ230,0)</f>
        <v>0</v>
      </c>
      <c r="BA230">
        <f>IF('Pr_4.5'!BA230&gt;0,'Pr_4.5'!BA230,0)</f>
        <v>0</v>
      </c>
      <c r="BB230">
        <f>IF('Pr_4.5'!BB230&gt;0,'Pr_4.5'!BB230,0)</f>
        <v>0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f>IF('Pr_4.5'!D231&gt;0,'Pr_4.5'!D231,0)</f>
        <v>0.50611372348899997</v>
      </c>
      <c r="E231">
        <f>IF('Pr_4.5'!E231&gt;0,'Pr_4.5'!E231,0)</f>
        <v>0</v>
      </c>
      <c r="F231">
        <f>IF('Pr_4.5'!F231&gt;0,'Pr_4.5'!F231,0)</f>
        <v>0.37548583698299998</v>
      </c>
      <c r="G231">
        <f>IF('Pr_4.5'!G231&gt;0,'Pr_4.5'!G231,0)</f>
        <v>0</v>
      </c>
      <c r="H231">
        <f>IF('Pr_4.5'!H231&gt;0,'Pr_4.5'!H231,0)</f>
        <v>0.271291328399</v>
      </c>
      <c r="I231">
        <f>IF('Pr_4.5'!I231&gt;0,'Pr_4.5'!I231,0)</f>
        <v>0</v>
      </c>
      <c r="J231">
        <f>IF('Pr_4.5'!J231&gt;0,'Pr_4.5'!J231,0)</f>
        <v>0.54469585487000005</v>
      </c>
      <c r="K231">
        <f>IF('Pr_4.5'!K231&gt;0,'Pr_4.5'!K231,0)</f>
        <v>0.738832503152</v>
      </c>
      <c r="L231">
        <f>IF('Pr_4.5'!L231&gt;0,'Pr_4.5'!L231,0)</f>
        <v>0.36250633710899999</v>
      </c>
      <c r="M231">
        <f>IF('Pr_4.5'!M231&gt;0,'Pr_4.5'!M231,0)</f>
        <v>0</v>
      </c>
      <c r="N231">
        <f>IF('Pr_4.5'!N231&gt;0,'Pr_4.5'!N231,0)</f>
        <v>0.20667498236199999</v>
      </c>
      <c r="O231">
        <f>IF('Pr_4.5'!O231&gt;0,'Pr_4.5'!O231,0)</f>
        <v>0</v>
      </c>
      <c r="P231">
        <f>IF('Pr_4.5'!P231&gt;0,'Pr_4.5'!P231,0)</f>
        <v>0.89748638371800005</v>
      </c>
      <c r="Q231">
        <f>IF('Pr_4.5'!Q231&gt;0,'Pr_4.5'!Q231,0)</f>
        <v>1.0922144007800001</v>
      </c>
      <c r="R231">
        <f>IF('Pr_4.5'!R231&gt;0,'Pr_4.5'!R231,0)</f>
        <v>0</v>
      </c>
      <c r="S231">
        <f>IF('Pr_4.5'!S231&gt;0,'Pr_4.5'!S231,0)</f>
        <v>0.22396372365799999</v>
      </c>
      <c r="T231">
        <f>IF('Pr_4.5'!T231&gt;0,'Pr_4.5'!T231,0)</f>
        <v>0.89451924065400001</v>
      </c>
      <c r="U231">
        <f>IF('Pr_4.5'!U231&gt;0,'Pr_4.5'!U231,0)</f>
        <v>0</v>
      </c>
      <c r="V231">
        <f>IF('Pr_4.5'!V231&gt;0,'Pr_4.5'!V231,0)</f>
        <v>0</v>
      </c>
      <c r="W231">
        <f>IF('Pr_4.5'!W231&gt;0,'Pr_4.5'!W231,0)</f>
        <v>0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f>IF('Pr_4.5'!AI231&gt;0,'Pr_4.5'!AI231,0)</f>
        <v>0.460295374551</v>
      </c>
      <c r="AJ231">
        <f>IF('Pr_4.5'!AJ231&gt;0,'Pr_4.5'!AJ231,0)</f>
        <v>0</v>
      </c>
      <c r="AK231">
        <f>IF('Pr_4.5'!AK231&gt;0,'Pr_4.5'!AK231,0)</f>
        <v>0.38245974473400002</v>
      </c>
      <c r="AL231">
        <f>IF('Pr_4.5'!AL231&gt;0,'Pr_4.5'!AL231,0)</f>
        <v>0</v>
      </c>
      <c r="AM231">
        <f>IF('Pr_4.5'!AM231&gt;0,'Pr_4.5'!AM231,0)</f>
        <v>0.32187363721000001</v>
      </c>
      <c r="AN231">
        <f>IF('Pr_4.5'!AN231&gt;0,'Pr_4.5'!AN231,0)</f>
        <v>0</v>
      </c>
      <c r="AO231">
        <f>IF('Pr_4.5'!AO231&gt;0,'Pr_4.5'!AO231,0)</f>
        <v>0.54749797281000001</v>
      </c>
      <c r="AP231">
        <f>IF('Pr_4.5'!AP231&gt;0,'Pr_4.5'!AP231,0)</f>
        <v>0.73464340463599997</v>
      </c>
      <c r="AQ231">
        <f>IF('Pr_4.5'!AQ231&gt;0,'Pr_4.5'!AQ231,0)</f>
        <v>0.28109307646499998</v>
      </c>
      <c r="AR231">
        <f>IF('Pr_4.5'!AR231&gt;0,'Pr_4.5'!AR231,0)</f>
        <v>0</v>
      </c>
      <c r="AS231">
        <f>IF('Pr_4.5'!AS231&gt;0,'Pr_4.5'!AS231,0)</f>
        <v>0.12786499348399999</v>
      </c>
      <c r="AT231">
        <f>IF('Pr_4.5'!AT231&gt;0,'Pr_4.5'!AT231,0)</f>
        <v>0</v>
      </c>
      <c r="AU231">
        <f>IF('Pr_4.5'!AU231&gt;0,'Pr_4.5'!AU231,0)</f>
        <v>0.91208860008699999</v>
      </c>
      <c r="AV231">
        <f>IF('Pr_4.5'!AV231&gt;0,'Pr_4.5'!AV231,0)</f>
        <v>1.11469282372</v>
      </c>
      <c r="AW231">
        <f>IF('Pr_4.5'!AW231&gt;0,'Pr_4.5'!AW231,0)</f>
        <v>0</v>
      </c>
      <c r="AX231">
        <f>IF('Pr_4.5'!AX231&gt;0,'Pr_4.5'!AX231,0)</f>
        <v>0.27147329930300002</v>
      </c>
      <c r="AY231">
        <f>IF('Pr_4.5'!AY231&gt;0,'Pr_4.5'!AY231,0)</f>
        <v>0.82153141232500004</v>
      </c>
      <c r="AZ231">
        <f>IF('Pr_4.5'!AZ231&gt;0,'Pr_4.5'!AZ231,0)</f>
        <v>0</v>
      </c>
      <c r="BA231">
        <f>IF('Pr_4.5'!BA231&gt;0,'Pr_4.5'!BA231,0)</f>
        <v>0</v>
      </c>
      <c r="BB231">
        <f>IF('Pr_4.5'!BB231&gt;0,'Pr_4.5'!BB231,0)</f>
        <v>0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f>IF('Pr_4.5'!D232&gt;0,'Pr_4.5'!D232,0)</f>
        <v>0.36530228171500001</v>
      </c>
      <c r="E232">
        <f>IF('Pr_4.5'!E232&gt;0,'Pr_4.5'!E232,0)</f>
        <v>0</v>
      </c>
      <c r="F232">
        <f>IF('Pr_4.5'!F232&gt;0,'Pr_4.5'!F232,0)</f>
        <v>0.39450651135999998</v>
      </c>
      <c r="G232">
        <f>IF('Pr_4.5'!G232&gt;0,'Pr_4.5'!G232,0)</f>
        <v>0</v>
      </c>
      <c r="H232">
        <f>IF('Pr_4.5'!H232&gt;0,'Pr_4.5'!H232,0)</f>
        <v>0.34607609878500001</v>
      </c>
      <c r="I232">
        <f>IF('Pr_4.5'!I232&gt;0,'Pr_4.5'!I232,0)</f>
        <v>0</v>
      </c>
      <c r="J232">
        <f>IF('Pr_4.5'!J232&gt;0,'Pr_4.5'!J232,0)</f>
        <v>0.56489319757800005</v>
      </c>
      <c r="K232">
        <f>IF('Pr_4.5'!K232&gt;0,'Pr_4.5'!K232,0)</f>
        <v>0.76789350170799997</v>
      </c>
      <c r="L232">
        <f>IF('Pr_4.5'!L232&gt;0,'Pr_4.5'!L232,0)</f>
        <v>0.29156132356999998</v>
      </c>
      <c r="M232">
        <f>IF('Pr_4.5'!M232&gt;0,'Pr_4.5'!M232,0)</f>
        <v>0</v>
      </c>
      <c r="N232">
        <f>IF('Pr_4.5'!N232&gt;0,'Pr_4.5'!N232,0)</f>
        <v>0.22503566424900001</v>
      </c>
      <c r="O232">
        <f>IF('Pr_4.5'!O232&gt;0,'Pr_4.5'!O232,0)</f>
        <v>0</v>
      </c>
      <c r="P232">
        <f>IF('Pr_4.5'!P232&gt;0,'Pr_4.5'!P232,0)</f>
        <v>0.89798967979400002</v>
      </c>
      <c r="Q232">
        <f>IF('Pr_4.5'!Q232&gt;0,'Pr_4.5'!Q232,0)</f>
        <v>1.12748141171</v>
      </c>
      <c r="R232">
        <f>IF('Pr_4.5'!R232&gt;0,'Pr_4.5'!R232,0)</f>
        <v>0</v>
      </c>
      <c r="S232">
        <f>IF('Pr_4.5'!S232&gt;0,'Pr_4.5'!S232,0)</f>
        <v>0.31010583806399999</v>
      </c>
      <c r="T232">
        <f>IF('Pr_4.5'!T232&gt;0,'Pr_4.5'!T232,0)</f>
        <v>0.89667240938100001</v>
      </c>
      <c r="U232">
        <f>IF('Pr_4.5'!U232&gt;0,'Pr_4.5'!U232,0)</f>
        <v>0</v>
      </c>
      <c r="V232">
        <f>IF('Pr_4.5'!V232&gt;0,'Pr_4.5'!V232,0)</f>
        <v>0</v>
      </c>
      <c r="W232">
        <f>IF('Pr_4.5'!W232&gt;0,'Pr_4.5'!W232,0)</f>
        <v>0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f>IF('Pr_4.5'!AI232&gt;0,'Pr_4.5'!AI232,0)</f>
        <v>0.32908894072200001</v>
      </c>
      <c r="AJ232">
        <f>IF('Pr_4.5'!AJ232&gt;0,'Pr_4.5'!AJ232,0)</f>
        <v>0</v>
      </c>
      <c r="AK232">
        <f>IF('Pr_4.5'!AK232&gt;0,'Pr_4.5'!AK232,0)</f>
        <v>0.41796160275599997</v>
      </c>
      <c r="AL232">
        <f>IF('Pr_4.5'!AL232&gt;0,'Pr_4.5'!AL232,0)</f>
        <v>0</v>
      </c>
      <c r="AM232">
        <f>IF('Pr_4.5'!AM232&gt;0,'Pr_4.5'!AM232,0)</f>
        <v>0.24045305977100001</v>
      </c>
      <c r="AN232">
        <f>IF('Pr_4.5'!AN232&gt;0,'Pr_4.5'!AN232,0)</f>
        <v>0</v>
      </c>
      <c r="AO232">
        <f>IF('Pr_4.5'!AO232&gt;0,'Pr_4.5'!AO232,0)</f>
        <v>0.58617012282299996</v>
      </c>
      <c r="AP232">
        <f>IF('Pr_4.5'!AP232&gt;0,'Pr_4.5'!AP232,0)</f>
        <v>0.77917537612999999</v>
      </c>
      <c r="AQ232">
        <f>IF('Pr_4.5'!AQ232&gt;0,'Pr_4.5'!AQ232,0)</f>
        <v>0.25242415389200001</v>
      </c>
      <c r="AR232">
        <f>IF('Pr_4.5'!AR232&gt;0,'Pr_4.5'!AR232,0)</f>
        <v>0</v>
      </c>
      <c r="AS232">
        <f>IF('Pr_4.5'!AS232&gt;0,'Pr_4.5'!AS232,0)</f>
        <v>0.141210177815</v>
      </c>
      <c r="AT232">
        <f>IF('Pr_4.5'!AT232&gt;0,'Pr_4.5'!AT232,0)</f>
        <v>0</v>
      </c>
      <c r="AU232">
        <f>IF('Pr_4.5'!AU232&gt;0,'Pr_4.5'!AU232,0)</f>
        <v>0.94023496791100003</v>
      </c>
      <c r="AV232">
        <f>IF('Pr_4.5'!AV232&gt;0,'Pr_4.5'!AV232,0)</f>
        <v>1.1440890503500001</v>
      </c>
      <c r="AW232">
        <f>IF('Pr_4.5'!AW232&gt;0,'Pr_4.5'!AW232,0)</f>
        <v>0</v>
      </c>
      <c r="AX232">
        <f>IF('Pr_4.5'!AX232&gt;0,'Pr_4.5'!AX232,0)</f>
        <v>0.21529001621300001</v>
      </c>
      <c r="AY232">
        <f>IF('Pr_4.5'!AY232&gt;0,'Pr_4.5'!AY232,0)</f>
        <v>0.82865807441399997</v>
      </c>
      <c r="AZ232">
        <f>IF('Pr_4.5'!AZ232&gt;0,'Pr_4.5'!AZ232,0)</f>
        <v>0</v>
      </c>
      <c r="BA232">
        <f>IF('Pr_4.5'!BA232&gt;0,'Pr_4.5'!BA232,0)</f>
        <v>0</v>
      </c>
      <c r="BB232">
        <f>IF('Pr_4.5'!BB232&gt;0,'Pr_4.5'!BB232,0)</f>
        <v>0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f>IF('Pr_4.5'!D233&gt;0,'Pr_4.5'!D233,0)</f>
        <v>0.38128146045900002</v>
      </c>
      <c r="E233">
        <f>IF('Pr_4.5'!E233&gt;0,'Pr_4.5'!E233,0)</f>
        <v>0.108394121339</v>
      </c>
      <c r="F233">
        <f>IF('Pr_4.5'!F233&gt;0,'Pr_4.5'!F233,0)</f>
        <v>0.40586294820899999</v>
      </c>
      <c r="G233">
        <f>IF('Pr_4.5'!G233&gt;0,'Pr_4.5'!G233,0)</f>
        <v>0</v>
      </c>
      <c r="H233">
        <f>IF('Pr_4.5'!H233&gt;0,'Pr_4.5'!H233,0)</f>
        <v>0.51178368700800003</v>
      </c>
      <c r="I233">
        <f>IF('Pr_4.5'!I233&gt;0,'Pr_4.5'!I233,0)</f>
        <v>0</v>
      </c>
      <c r="J233">
        <f>IF('Pr_4.5'!J233&gt;0,'Pr_4.5'!J233,0)</f>
        <v>0.55021767330799998</v>
      </c>
      <c r="K233">
        <f>IF('Pr_4.5'!K233&gt;0,'Pr_4.5'!K233,0)</f>
        <v>0.76244380164299996</v>
      </c>
      <c r="L233">
        <f>IF('Pr_4.5'!L233&gt;0,'Pr_4.5'!L233,0)</f>
        <v>0.32721333272199998</v>
      </c>
      <c r="M233">
        <f>IF('Pr_4.5'!M233&gt;0,'Pr_4.5'!M233,0)</f>
        <v>0</v>
      </c>
      <c r="N233">
        <f>IF('Pr_4.5'!N233&gt;0,'Pr_4.5'!N233,0)</f>
        <v>0.133809017359</v>
      </c>
      <c r="O233">
        <f>IF('Pr_4.5'!O233&gt;0,'Pr_4.5'!O233,0)</f>
        <v>0</v>
      </c>
      <c r="P233">
        <f>IF('Pr_4.5'!P233&gt;0,'Pr_4.5'!P233,0)</f>
        <v>0.89825503559999997</v>
      </c>
      <c r="Q233">
        <f>IF('Pr_4.5'!Q233&gt;0,'Pr_4.5'!Q233,0)</f>
        <v>1.25882069231</v>
      </c>
      <c r="R233">
        <f>IF('Pr_4.5'!R233&gt;0,'Pr_4.5'!R233,0)</f>
        <v>0</v>
      </c>
      <c r="S233">
        <f>IF('Pr_4.5'!S233&gt;0,'Pr_4.5'!S233,0)</f>
        <v>0.29407019565600001</v>
      </c>
      <c r="T233">
        <f>IF('Pr_4.5'!T233&gt;0,'Pr_4.5'!T233,0)</f>
        <v>0.90099696332000001</v>
      </c>
      <c r="U233">
        <f>IF('Pr_4.5'!U233&gt;0,'Pr_4.5'!U233,0)</f>
        <v>0</v>
      </c>
      <c r="V233">
        <f>IF('Pr_4.5'!V233&gt;0,'Pr_4.5'!V233,0)</f>
        <v>0</v>
      </c>
      <c r="W233">
        <f>IF('Pr_4.5'!W233&gt;0,'Pr_4.5'!W233,0)</f>
        <v>0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f>IF('Pr_4.5'!AI233&gt;0,'Pr_4.5'!AI233,0)</f>
        <v>0.37977871009800002</v>
      </c>
      <c r="AJ233">
        <f>IF('Pr_4.5'!AJ233&gt;0,'Pr_4.5'!AJ233,0)</f>
        <v>0.120199973531</v>
      </c>
      <c r="AK233">
        <f>IF('Pr_4.5'!AK233&gt;0,'Pr_4.5'!AK233,0)</f>
        <v>0.41887984900199998</v>
      </c>
      <c r="AL233">
        <f>IF('Pr_4.5'!AL233&gt;0,'Pr_4.5'!AL233,0)</f>
        <v>0</v>
      </c>
      <c r="AM233">
        <f>IF('Pr_4.5'!AM233&gt;0,'Pr_4.5'!AM233,0)</f>
        <v>0.48279105897699998</v>
      </c>
      <c r="AN233">
        <f>IF('Pr_4.5'!AN233&gt;0,'Pr_4.5'!AN233,0)</f>
        <v>2.9158396585699999E-2</v>
      </c>
      <c r="AO233">
        <f>IF('Pr_4.5'!AO233&gt;0,'Pr_4.5'!AO233,0)</f>
        <v>0.62018591353999997</v>
      </c>
      <c r="AP233">
        <f>IF('Pr_4.5'!AP233&gt;0,'Pr_4.5'!AP233,0)</f>
        <v>0.75067515821200004</v>
      </c>
      <c r="AQ233">
        <f>IF('Pr_4.5'!AQ233&gt;0,'Pr_4.5'!AQ233,0)</f>
        <v>0.29478157534799998</v>
      </c>
      <c r="AR233">
        <f>IF('Pr_4.5'!AR233&gt;0,'Pr_4.5'!AR233,0)</f>
        <v>0</v>
      </c>
      <c r="AS233">
        <f>IF('Pr_4.5'!AS233&gt;0,'Pr_4.5'!AS233,0)</f>
        <v>0.16142988201799999</v>
      </c>
      <c r="AT233">
        <f>IF('Pr_4.5'!AT233&gt;0,'Pr_4.5'!AT233,0)</f>
        <v>0</v>
      </c>
      <c r="AU233">
        <f>IF('Pr_4.5'!AU233&gt;0,'Pr_4.5'!AU233,0)</f>
        <v>0.93273637543700005</v>
      </c>
      <c r="AV233">
        <f>IF('Pr_4.5'!AV233&gt;0,'Pr_4.5'!AV233,0)</f>
        <v>1.2760500478400001</v>
      </c>
      <c r="AW233">
        <f>IF('Pr_4.5'!AW233&gt;0,'Pr_4.5'!AW233,0)</f>
        <v>0</v>
      </c>
      <c r="AX233">
        <f>IF('Pr_4.5'!AX233&gt;0,'Pr_4.5'!AX233,0)</f>
        <v>0.21064014237299999</v>
      </c>
      <c r="AY233">
        <f>IF('Pr_4.5'!AY233&gt;0,'Pr_4.5'!AY233,0)</f>
        <v>0.89226976034700001</v>
      </c>
      <c r="AZ233">
        <f>IF('Pr_4.5'!AZ233&gt;0,'Pr_4.5'!AZ233,0)</f>
        <v>0</v>
      </c>
      <c r="BA233">
        <f>IF('Pr_4.5'!BA233&gt;0,'Pr_4.5'!BA233,0)</f>
        <v>0</v>
      </c>
      <c r="BB233">
        <f>IF('Pr_4.5'!BB233&gt;0,'Pr_4.5'!BB233,0)</f>
        <v>0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f>IF('Pr_4.5'!D234&gt;0,'Pr_4.5'!D234,0)</f>
        <v>0.34088687422500002</v>
      </c>
      <c r="E234">
        <f>IF('Pr_4.5'!E234&gt;0,'Pr_4.5'!E234,0)</f>
        <v>1.2254406894500001E-2</v>
      </c>
      <c r="F234">
        <f>IF('Pr_4.5'!F234&gt;0,'Pr_4.5'!F234,0)</f>
        <v>0.40454118576499998</v>
      </c>
      <c r="G234">
        <f>IF('Pr_4.5'!G234&gt;0,'Pr_4.5'!G234,0)</f>
        <v>0</v>
      </c>
      <c r="H234">
        <f>IF('Pr_4.5'!H234&gt;0,'Pr_4.5'!H234,0)</f>
        <v>0.20004924131099999</v>
      </c>
      <c r="I234">
        <f>IF('Pr_4.5'!I234&gt;0,'Pr_4.5'!I234,0)</f>
        <v>0</v>
      </c>
      <c r="J234">
        <f>IF('Pr_4.5'!J234&gt;0,'Pr_4.5'!J234,0)</f>
        <v>0.57628910246700005</v>
      </c>
      <c r="K234">
        <f>IF('Pr_4.5'!K234&gt;0,'Pr_4.5'!K234,0)</f>
        <v>0.87447271562899997</v>
      </c>
      <c r="L234">
        <f>IF('Pr_4.5'!L234&gt;0,'Pr_4.5'!L234,0)</f>
        <v>0.542370228663</v>
      </c>
      <c r="M234">
        <f>IF('Pr_4.5'!M234&gt;0,'Pr_4.5'!M234,0)</f>
        <v>0</v>
      </c>
      <c r="N234">
        <f>IF('Pr_4.5'!N234&gt;0,'Pr_4.5'!N234,0)</f>
        <v>0.13305276800599999</v>
      </c>
      <c r="O234">
        <f>IF('Pr_4.5'!O234&gt;0,'Pr_4.5'!O234,0)</f>
        <v>0</v>
      </c>
      <c r="P234">
        <f>IF('Pr_4.5'!P234&gt;0,'Pr_4.5'!P234,0)</f>
        <v>0.91834566860599998</v>
      </c>
      <c r="Q234">
        <f>IF('Pr_4.5'!Q234&gt;0,'Pr_4.5'!Q234,0)</f>
        <v>1.2577157612700001</v>
      </c>
      <c r="R234">
        <f>IF('Pr_4.5'!R234&gt;0,'Pr_4.5'!R234,0)</f>
        <v>0</v>
      </c>
      <c r="S234">
        <f>IF('Pr_4.5'!S234&gt;0,'Pr_4.5'!S234,0)</f>
        <v>0.21351337842599999</v>
      </c>
      <c r="T234">
        <f>IF('Pr_4.5'!T234&gt;0,'Pr_4.5'!T234,0)</f>
        <v>0.85275240351899995</v>
      </c>
      <c r="U234">
        <f>IF('Pr_4.5'!U234&gt;0,'Pr_4.5'!U234,0)</f>
        <v>0</v>
      </c>
      <c r="V234">
        <f>IF('Pr_4.5'!V234&gt;0,'Pr_4.5'!V234,0)</f>
        <v>0</v>
      </c>
      <c r="W234">
        <f>IF('Pr_4.5'!W234&gt;0,'Pr_4.5'!W234,0)</f>
        <v>0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f>IF('Pr_4.5'!AI234&gt;0,'Pr_4.5'!AI234,0)</f>
        <v>0.36675840218299999</v>
      </c>
      <c r="AJ234">
        <f>IF('Pr_4.5'!AJ234&gt;0,'Pr_4.5'!AJ234,0)</f>
        <v>1.4337021375599999E-2</v>
      </c>
      <c r="AK234">
        <f>IF('Pr_4.5'!AK234&gt;0,'Pr_4.5'!AK234,0)</f>
        <v>0.426915862787</v>
      </c>
      <c r="AL234">
        <f>IF('Pr_4.5'!AL234&gt;0,'Pr_4.5'!AL234,0)</f>
        <v>0</v>
      </c>
      <c r="AM234">
        <f>IF('Pr_4.5'!AM234&gt;0,'Pr_4.5'!AM234,0)</f>
        <v>0.35836084701100002</v>
      </c>
      <c r="AN234">
        <f>IF('Pr_4.5'!AN234&gt;0,'Pr_4.5'!AN234,0)</f>
        <v>0.27349441203300001</v>
      </c>
      <c r="AO234">
        <f>IF('Pr_4.5'!AO234&gt;0,'Pr_4.5'!AO234,0)</f>
        <v>0.670674506266</v>
      </c>
      <c r="AP234">
        <f>IF('Pr_4.5'!AP234&gt;0,'Pr_4.5'!AP234,0)</f>
        <v>0.76077738612199997</v>
      </c>
      <c r="AQ234">
        <f>IF('Pr_4.5'!AQ234&gt;0,'Pr_4.5'!AQ234,0)</f>
        <v>0.38126883925900001</v>
      </c>
      <c r="AR234">
        <f>IF('Pr_4.5'!AR234&gt;0,'Pr_4.5'!AR234,0)</f>
        <v>0</v>
      </c>
      <c r="AS234">
        <f>IF('Pr_4.5'!AS234&gt;0,'Pr_4.5'!AS234,0)</f>
        <v>0.127972465264</v>
      </c>
      <c r="AT234">
        <f>IF('Pr_4.5'!AT234&gt;0,'Pr_4.5'!AT234,0)</f>
        <v>0</v>
      </c>
      <c r="AU234">
        <f>IF('Pr_4.5'!AU234&gt;0,'Pr_4.5'!AU234,0)</f>
        <v>0.93729291300200002</v>
      </c>
      <c r="AV234">
        <f>IF('Pr_4.5'!AV234&gt;0,'Pr_4.5'!AV234,0)</f>
        <v>1.40342806016</v>
      </c>
      <c r="AW234">
        <f>IF('Pr_4.5'!AW234&gt;0,'Pr_4.5'!AW234,0)</f>
        <v>0</v>
      </c>
      <c r="AX234">
        <f>IF('Pr_4.5'!AX234&gt;0,'Pr_4.5'!AX234,0)</f>
        <v>0.22875553647499999</v>
      </c>
      <c r="AY234">
        <f>IF('Pr_4.5'!AY234&gt;0,'Pr_4.5'!AY234,0)</f>
        <v>0.86750781422699996</v>
      </c>
      <c r="AZ234">
        <f>IF('Pr_4.5'!AZ234&gt;0,'Pr_4.5'!AZ234,0)</f>
        <v>0</v>
      </c>
      <c r="BA234">
        <f>IF('Pr_4.5'!BA234&gt;0,'Pr_4.5'!BA234,0)</f>
        <v>0</v>
      </c>
      <c r="BB234">
        <f>IF('Pr_4.5'!BB234&gt;0,'Pr_4.5'!BB234,0)</f>
        <v>0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f>IF('Pr_4.5'!D235&gt;0,'Pr_4.5'!D235,0)</f>
        <v>0.33119528724500003</v>
      </c>
      <c r="E235">
        <f>IF('Pr_4.5'!E235&gt;0,'Pr_4.5'!E235,0)</f>
        <v>6.1965640406399999E-2</v>
      </c>
      <c r="F235">
        <f>IF('Pr_4.5'!F235&gt;0,'Pr_4.5'!F235,0)</f>
        <v>0.38252201782299999</v>
      </c>
      <c r="G235">
        <f>IF('Pr_4.5'!G235&gt;0,'Pr_4.5'!G235,0)</f>
        <v>0</v>
      </c>
      <c r="H235">
        <f>IF('Pr_4.5'!H235&gt;0,'Pr_4.5'!H235,0)</f>
        <v>0.181960805127</v>
      </c>
      <c r="I235">
        <f>IF('Pr_4.5'!I235&gt;0,'Pr_4.5'!I235,0)</f>
        <v>0</v>
      </c>
      <c r="J235">
        <f>IF('Pr_4.5'!J235&gt;0,'Pr_4.5'!J235,0)</f>
        <v>0.57107394135699996</v>
      </c>
      <c r="K235">
        <f>IF('Pr_4.5'!K235&gt;0,'Pr_4.5'!K235,0)</f>
        <v>0.82688619149499998</v>
      </c>
      <c r="L235">
        <f>IF('Pr_4.5'!L235&gt;0,'Pr_4.5'!L235,0)</f>
        <v>0.45906181661200002</v>
      </c>
      <c r="M235">
        <f>IF('Pr_4.5'!M235&gt;0,'Pr_4.5'!M235,0)</f>
        <v>0</v>
      </c>
      <c r="N235">
        <f>IF('Pr_4.5'!N235&gt;0,'Pr_4.5'!N235,0)</f>
        <v>0.141201041207</v>
      </c>
      <c r="O235">
        <f>IF('Pr_4.5'!O235&gt;0,'Pr_4.5'!O235,0)</f>
        <v>0</v>
      </c>
      <c r="P235">
        <f>IF('Pr_4.5'!P235&gt;0,'Pr_4.5'!P235,0)</f>
        <v>0.92748118021699999</v>
      </c>
      <c r="Q235">
        <f>IF('Pr_4.5'!Q235&gt;0,'Pr_4.5'!Q235,0)</f>
        <v>1.1463597125</v>
      </c>
      <c r="R235">
        <f>IF('Pr_4.5'!R235&gt;0,'Pr_4.5'!R235,0)</f>
        <v>0</v>
      </c>
      <c r="S235">
        <f>IF('Pr_4.5'!S235&gt;0,'Pr_4.5'!S235,0)</f>
        <v>0.21511548742799999</v>
      </c>
      <c r="T235">
        <f>IF('Pr_4.5'!T235&gt;0,'Pr_4.5'!T235,0)</f>
        <v>0.89466383732099997</v>
      </c>
      <c r="U235">
        <f>IF('Pr_4.5'!U235&gt;0,'Pr_4.5'!U235,0)</f>
        <v>0</v>
      </c>
      <c r="V235">
        <f>IF('Pr_4.5'!V235&gt;0,'Pr_4.5'!V235,0)</f>
        <v>0</v>
      </c>
      <c r="W235">
        <f>IF('Pr_4.5'!W235&gt;0,'Pr_4.5'!W235,0)</f>
        <v>0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f>IF('Pr_4.5'!AI235&gt;0,'Pr_4.5'!AI235,0)</f>
        <v>0.33003544824100001</v>
      </c>
      <c r="AJ235">
        <f>IF('Pr_4.5'!AJ235&gt;0,'Pr_4.5'!AJ235,0)</f>
        <v>0</v>
      </c>
      <c r="AK235">
        <f>IF('Pr_4.5'!AK235&gt;0,'Pr_4.5'!AK235,0)</f>
        <v>0.40180118686299998</v>
      </c>
      <c r="AL235">
        <f>IF('Pr_4.5'!AL235&gt;0,'Pr_4.5'!AL235,0)</f>
        <v>0</v>
      </c>
      <c r="AM235">
        <f>IF('Pr_4.5'!AM235&gt;0,'Pr_4.5'!AM235,0)</f>
        <v>0.39331012692299999</v>
      </c>
      <c r="AN235">
        <f>IF('Pr_4.5'!AN235&gt;0,'Pr_4.5'!AN235,0)</f>
        <v>0</v>
      </c>
      <c r="AO235">
        <f>IF('Pr_4.5'!AO235&gt;0,'Pr_4.5'!AO235,0)</f>
        <v>0.65930722464799996</v>
      </c>
      <c r="AP235">
        <f>IF('Pr_4.5'!AP235&gt;0,'Pr_4.5'!AP235,0)</f>
        <v>0.73792575774900004</v>
      </c>
      <c r="AQ235">
        <f>IF('Pr_4.5'!AQ235&gt;0,'Pr_4.5'!AQ235,0)</f>
        <v>0.42935789179200001</v>
      </c>
      <c r="AR235">
        <f>IF('Pr_4.5'!AR235&gt;0,'Pr_4.5'!AR235,0)</f>
        <v>0</v>
      </c>
      <c r="AS235">
        <f>IF('Pr_4.5'!AS235&gt;0,'Pr_4.5'!AS235,0)</f>
        <v>0.17427454066299999</v>
      </c>
      <c r="AT235">
        <f>IF('Pr_4.5'!AT235&gt;0,'Pr_4.5'!AT235,0)</f>
        <v>0</v>
      </c>
      <c r="AU235">
        <f>IF('Pr_4.5'!AU235&gt;0,'Pr_4.5'!AU235,0)</f>
        <v>0.93914252354399996</v>
      </c>
      <c r="AV235">
        <f>IF('Pr_4.5'!AV235&gt;0,'Pr_4.5'!AV235,0)</f>
        <v>1.2181413453100001</v>
      </c>
      <c r="AW235">
        <f>IF('Pr_4.5'!AW235&gt;0,'Pr_4.5'!AW235,0)</f>
        <v>0</v>
      </c>
      <c r="AX235">
        <f>IF('Pr_4.5'!AX235&gt;0,'Pr_4.5'!AX235,0)</f>
        <v>0.213961672311</v>
      </c>
      <c r="AY235">
        <f>IF('Pr_4.5'!AY235&gt;0,'Pr_4.5'!AY235,0)</f>
        <v>0.865334591923</v>
      </c>
      <c r="AZ235">
        <f>IF('Pr_4.5'!AZ235&gt;0,'Pr_4.5'!AZ235,0)</f>
        <v>0</v>
      </c>
      <c r="BA235">
        <f>IF('Pr_4.5'!BA235&gt;0,'Pr_4.5'!BA235,0)</f>
        <v>0</v>
      </c>
      <c r="BB235">
        <f>IF('Pr_4.5'!BB235&gt;0,'Pr_4.5'!BB235,0)</f>
        <v>0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f>IF('Pr_4.5'!D236&gt;0,'Pr_4.5'!D236,0)</f>
        <v>0.38156990383299999</v>
      </c>
      <c r="E236">
        <f>IF('Pr_4.5'!E236&gt;0,'Pr_4.5'!E236,0)</f>
        <v>0</v>
      </c>
      <c r="F236">
        <f>IF('Pr_4.5'!F236&gt;0,'Pr_4.5'!F236,0)</f>
        <v>0.37445485329799999</v>
      </c>
      <c r="G236">
        <f>IF('Pr_4.5'!G236&gt;0,'Pr_4.5'!G236,0)</f>
        <v>0</v>
      </c>
      <c r="H236">
        <f>IF('Pr_4.5'!H236&gt;0,'Pr_4.5'!H236,0)</f>
        <v>0.23261089121799999</v>
      </c>
      <c r="I236">
        <f>IF('Pr_4.5'!I236&gt;0,'Pr_4.5'!I236,0)</f>
        <v>0</v>
      </c>
      <c r="J236">
        <f>IF('Pr_4.5'!J236&gt;0,'Pr_4.5'!J236,0)</f>
        <v>0.54416653671100002</v>
      </c>
      <c r="K236">
        <f>IF('Pr_4.5'!K236&gt;0,'Pr_4.5'!K236,0)</f>
        <v>0.78254426981400005</v>
      </c>
      <c r="L236">
        <f>IF('Pr_4.5'!L236&gt;0,'Pr_4.5'!L236,0)</f>
        <v>0.42306453668900001</v>
      </c>
      <c r="M236">
        <f>IF('Pr_4.5'!M236&gt;0,'Pr_4.5'!M236,0)</f>
        <v>0</v>
      </c>
      <c r="N236">
        <f>IF('Pr_4.5'!N236&gt;0,'Pr_4.5'!N236,0)</f>
        <v>0.13314406735199999</v>
      </c>
      <c r="O236">
        <f>IF('Pr_4.5'!O236&gt;0,'Pr_4.5'!O236,0)</f>
        <v>0</v>
      </c>
      <c r="P236">
        <f>IF('Pr_4.5'!P236&gt;0,'Pr_4.5'!P236,0)</f>
        <v>0.91972360100100004</v>
      </c>
      <c r="Q236">
        <f>IF('Pr_4.5'!Q236&gt;0,'Pr_4.5'!Q236,0)</f>
        <v>1.15386930314</v>
      </c>
      <c r="R236">
        <f>IF('Pr_4.5'!R236&gt;0,'Pr_4.5'!R236,0)</f>
        <v>0</v>
      </c>
      <c r="S236">
        <f>IF('Pr_4.5'!S236&gt;0,'Pr_4.5'!S236,0)</f>
        <v>0.20995662262000001</v>
      </c>
      <c r="T236">
        <f>IF('Pr_4.5'!T236&gt;0,'Pr_4.5'!T236,0)</f>
        <v>0.84546185996900003</v>
      </c>
      <c r="U236">
        <f>IF('Pr_4.5'!U236&gt;0,'Pr_4.5'!U236,0)</f>
        <v>0</v>
      </c>
      <c r="V236">
        <f>IF('Pr_4.5'!V236&gt;0,'Pr_4.5'!V236,0)</f>
        <v>0</v>
      </c>
      <c r="W236">
        <f>IF('Pr_4.5'!W236&gt;0,'Pr_4.5'!W236,0)</f>
        <v>0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f>IF('Pr_4.5'!AI236&gt;0,'Pr_4.5'!AI236,0)</f>
        <v>0.35839644400499998</v>
      </c>
      <c r="AJ236">
        <f>IF('Pr_4.5'!AJ236&gt;0,'Pr_4.5'!AJ236,0)</f>
        <v>0.116484963892</v>
      </c>
      <c r="AK236">
        <f>IF('Pr_4.5'!AK236&gt;0,'Pr_4.5'!AK236,0)</f>
        <v>0.38282256147499999</v>
      </c>
      <c r="AL236">
        <f>IF('Pr_4.5'!AL236&gt;0,'Pr_4.5'!AL236,0)</f>
        <v>0</v>
      </c>
      <c r="AM236">
        <f>IF('Pr_4.5'!AM236&gt;0,'Pr_4.5'!AM236,0)</f>
        <v>0.39508036168999999</v>
      </c>
      <c r="AN236">
        <f>IF('Pr_4.5'!AN236&gt;0,'Pr_4.5'!AN236,0)</f>
        <v>0</v>
      </c>
      <c r="AO236">
        <f>IF('Pr_4.5'!AO236&gt;0,'Pr_4.5'!AO236,0)</f>
        <v>0.58257785057099998</v>
      </c>
      <c r="AP236">
        <f>IF('Pr_4.5'!AP236&gt;0,'Pr_4.5'!AP236,0)</f>
        <v>0.75220137660999997</v>
      </c>
      <c r="AQ236">
        <f>IF('Pr_4.5'!AQ236&gt;0,'Pr_4.5'!AQ236,0)</f>
        <v>0.40317266082999997</v>
      </c>
      <c r="AR236">
        <f>IF('Pr_4.5'!AR236&gt;0,'Pr_4.5'!AR236,0)</f>
        <v>0</v>
      </c>
      <c r="AS236">
        <f>IF('Pr_4.5'!AS236&gt;0,'Pr_4.5'!AS236,0)</f>
        <v>0.14478155346300001</v>
      </c>
      <c r="AT236">
        <f>IF('Pr_4.5'!AT236&gt;0,'Pr_4.5'!AT236,0)</f>
        <v>0</v>
      </c>
      <c r="AU236">
        <f>IF('Pr_4.5'!AU236&gt;0,'Pr_4.5'!AU236,0)</f>
        <v>0.92871568738999999</v>
      </c>
      <c r="AV236">
        <f>IF('Pr_4.5'!AV236&gt;0,'Pr_4.5'!AV236,0)</f>
        <v>1.15487757262</v>
      </c>
      <c r="AW236">
        <f>IF('Pr_4.5'!AW236&gt;0,'Pr_4.5'!AW236,0)</f>
        <v>0</v>
      </c>
      <c r="AX236">
        <f>IF('Pr_4.5'!AX236&gt;0,'Pr_4.5'!AX236,0)</f>
        <v>0.223777000896</v>
      </c>
      <c r="AY236">
        <f>IF('Pr_4.5'!AY236&gt;0,'Pr_4.5'!AY236,0)</f>
        <v>0.75339097491700002</v>
      </c>
      <c r="AZ236">
        <f>IF('Pr_4.5'!AZ236&gt;0,'Pr_4.5'!AZ236,0)</f>
        <v>0</v>
      </c>
      <c r="BA236">
        <f>IF('Pr_4.5'!BA236&gt;0,'Pr_4.5'!BA236,0)</f>
        <v>0</v>
      </c>
      <c r="BB236">
        <f>IF('Pr_4.5'!BB236&gt;0,'Pr_4.5'!BB236,0)</f>
        <v>0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f>IF('Pr_4.5'!D237&gt;0,'Pr_4.5'!D237,0)</f>
        <v>0.35290361907099999</v>
      </c>
      <c r="E237">
        <f>IF('Pr_4.5'!E237&gt;0,'Pr_4.5'!E237,0)</f>
        <v>1.5567730261E-2</v>
      </c>
      <c r="F237">
        <f>IF('Pr_4.5'!F237&gt;0,'Pr_4.5'!F237,0)</f>
        <v>0.38182085407799998</v>
      </c>
      <c r="G237">
        <f>IF('Pr_4.5'!G237&gt;0,'Pr_4.5'!G237,0)</f>
        <v>0</v>
      </c>
      <c r="H237">
        <f>IF('Pr_4.5'!H237&gt;0,'Pr_4.5'!H237,0)</f>
        <v>0.198473576436</v>
      </c>
      <c r="I237">
        <f>IF('Pr_4.5'!I237&gt;0,'Pr_4.5'!I237,0)</f>
        <v>0.39324879770499999</v>
      </c>
      <c r="J237">
        <f>IF('Pr_4.5'!J237&gt;0,'Pr_4.5'!J237,0)</f>
        <v>0.54356541218999999</v>
      </c>
      <c r="K237">
        <f>IF('Pr_4.5'!K237&gt;0,'Pr_4.5'!K237,0)</f>
        <v>0.78482980437500005</v>
      </c>
      <c r="L237">
        <f>IF('Pr_4.5'!L237&gt;0,'Pr_4.5'!L237,0)</f>
        <v>0.50629886667400004</v>
      </c>
      <c r="M237">
        <f>IF('Pr_4.5'!M237&gt;0,'Pr_4.5'!M237,0)</f>
        <v>0</v>
      </c>
      <c r="N237">
        <f>IF('Pr_4.5'!N237&gt;0,'Pr_4.5'!N237,0)</f>
        <v>0.26569683310300002</v>
      </c>
      <c r="O237">
        <f>IF('Pr_4.5'!O237&gt;0,'Pr_4.5'!O237,0)</f>
        <v>0</v>
      </c>
      <c r="P237">
        <f>IF('Pr_4.5'!P237&gt;0,'Pr_4.5'!P237,0)</f>
        <v>0.92359962613199997</v>
      </c>
      <c r="Q237">
        <f>IF('Pr_4.5'!Q237&gt;0,'Pr_4.5'!Q237,0)</f>
        <v>1.2825406996399999</v>
      </c>
      <c r="R237">
        <f>IF('Pr_4.5'!R237&gt;0,'Pr_4.5'!R237,0)</f>
        <v>0</v>
      </c>
      <c r="S237">
        <f>IF('Pr_4.5'!S237&gt;0,'Pr_4.5'!S237,0)</f>
        <v>0.21325218122799999</v>
      </c>
      <c r="T237">
        <f>IF('Pr_4.5'!T237&gt;0,'Pr_4.5'!T237,0)</f>
        <v>1.1999368675099999</v>
      </c>
      <c r="U237">
        <f>IF('Pr_4.5'!U237&gt;0,'Pr_4.5'!U237,0)</f>
        <v>0</v>
      </c>
      <c r="V237">
        <f>IF('Pr_4.5'!V237&gt;0,'Pr_4.5'!V237,0)</f>
        <v>0</v>
      </c>
      <c r="W237">
        <f>IF('Pr_4.5'!W237&gt;0,'Pr_4.5'!W237,0)</f>
        <v>0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f>IF('Pr_4.5'!AI237&gt;0,'Pr_4.5'!AI237,0)</f>
        <v>0.36317480513299999</v>
      </c>
      <c r="AJ237">
        <f>IF('Pr_4.5'!AJ237&gt;0,'Pr_4.5'!AJ237,0)</f>
        <v>4.0805593390799998E-2</v>
      </c>
      <c r="AK237">
        <f>IF('Pr_4.5'!AK237&gt;0,'Pr_4.5'!AK237,0)</f>
        <v>0.442199554361</v>
      </c>
      <c r="AL237">
        <f>IF('Pr_4.5'!AL237&gt;0,'Pr_4.5'!AL237,0)</f>
        <v>0</v>
      </c>
      <c r="AM237">
        <f>IF('Pr_4.5'!AM237&gt;0,'Pr_4.5'!AM237,0)</f>
        <v>0.24086633784600001</v>
      </c>
      <c r="AN237">
        <f>IF('Pr_4.5'!AN237&gt;0,'Pr_4.5'!AN237,0)</f>
        <v>0.27560858402400001</v>
      </c>
      <c r="AO237">
        <f>IF('Pr_4.5'!AO237&gt;0,'Pr_4.5'!AO237,0)</f>
        <v>0.55041036016599998</v>
      </c>
      <c r="AP237">
        <f>IF('Pr_4.5'!AP237&gt;0,'Pr_4.5'!AP237,0)</f>
        <v>0.77743662036799999</v>
      </c>
      <c r="AQ237">
        <f>IF('Pr_4.5'!AQ237&gt;0,'Pr_4.5'!AQ237,0)</f>
        <v>0.36560425704400001</v>
      </c>
      <c r="AR237">
        <f>IF('Pr_4.5'!AR237&gt;0,'Pr_4.5'!AR237,0)</f>
        <v>0</v>
      </c>
      <c r="AS237">
        <f>IF('Pr_4.5'!AS237&gt;0,'Pr_4.5'!AS237,0)</f>
        <v>0.173281355897</v>
      </c>
      <c r="AT237">
        <f>IF('Pr_4.5'!AT237&gt;0,'Pr_4.5'!AT237,0)</f>
        <v>0</v>
      </c>
      <c r="AU237">
        <f>IF('Pr_4.5'!AU237&gt;0,'Pr_4.5'!AU237,0)</f>
        <v>0.92377914575700004</v>
      </c>
      <c r="AV237">
        <f>IF('Pr_4.5'!AV237&gt;0,'Pr_4.5'!AV237,0)</f>
        <v>1.12633945341</v>
      </c>
      <c r="AW237">
        <f>IF('Pr_4.5'!AW237&gt;0,'Pr_4.5'!AW237,0)</f>
        <v>0</v>
      </c>
      <c r="AX237">
        <f>IF('Pr_4.5'!AX237&gt;0,'Pr_4.5'!AX237,0)</f>
        <v>0.217747121061</v>
      </c>
      <c r="AY237">
        <f>IF('Pr_4.5'!AY237&gt;0,'Pr_4.5'!AY237,0)</f>
        <v>0.77901815806999997</v>
      </c>
      <c r="AZ237">
        <f>IF('Pr_4.5'!AZ237&gt;0,'Pr_4.5'!AZ237,0)</f>
        <v>0</v>
      </c>
      <c r="BA237">
        <f>IF('Pr_4.5'!BA237&gt;0,'Pr_4.5'!BA237,0)</f>
        <v>0</v>
      </c>
      <c r="BB237">
        <f>IF('Pr_4.5'!BB237&gt;0,'Pr_4.5'!BB237,0)</f>
        <v>0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f>IF('Pr_4.5'!D238&gt;0,'Pr_4.5'!D238,0)</f>
        <v>0.33687308996499998</v>
      </c>
      <c r="E238">
        <f>IF('Pr_4.5'!E238&gt;0,'Pr_4.5'!E238,0)</f>
        <v>0</v>
      </c>
      <c r="F238">
        <f>IF('Pr_4.5'!F238&gt;0,'Pr_4.5'!F238,0)</f>
        <v>0.42372652512999998</v>
      </c>
      <c r="G238">
        <f>IF('Pr_4.5'!G238&gt;0,'Pr_4.5'!G238,0)</f>
        <v>0</v>
      </c>
      <c r="H238">
        <f>IF('Pr_4.5'!H238&gt;0,'Pr_4.5'!H238,0)</f>
        <v>0.23912449722500001</v>
      </c>
      <c r="I238">
        <f>IF('Pr_4.5'!I238&gt;0,'Pr_4.5'!I238,0)</f>
        <v>0</v>
      </c>
      <c r="J238">
        <f>IF('Pr_4.5'!J238&gt;0,'Pr_4.5'!J238,0)</f>
        <v>0.54776230563200001</v>
      </c>
      <c r="K238">
        <f>IF('Pr_4.5'!K238&gt;0,'Pr_4.5'!K238,0)</f>
        <v>0.73702385605300003</v>
      </c>
      <c r="L238">
        <f>IF('Pr_4.5'!L238&gt;0,'Pr_4.5'!L238,0)</f>
        <v>0.39009213364000001</v>
      </c>
      <c r="M238">
        <f>IF('Pr_4.5'!M238&gt;0,'Pr_4.5'!M238,0)</f>
        <v>0</v>
      </c>
      <c r="N238">
        <f>IF('Pr_4.5'!N238&gt;0,'Pr_4.5'!N238,0)</f>
        <v>0.14653567042099999</v>
      </c>
      <c r="O238">
        <f>IF('Pr_4.5'!O238&gt;0,'Pr_4.5'!O238,0)</f>
        <v>0</v>
      </c>
      <c r="P238">
        <f>IF('Pr_4.5'!P238&gt;0,'Pr_4.5'!P238,0)</f>
        <v>0.91370766285799998</v>
      </c>
      <c r="Q238">
        <f>IF('Pr_4.5'!Q238&gt;0,'Pr_4.5'!Q238,0)</f>
        <v>1.1468998477300001</v>
      </c>
      <c r="R238">
        <f>IF('Pr_4.5'!R238&gt;0,'Pr_4.5'!R238,0)</f>
        <v>0</v>
      </c>
      <c r="S238">
        <f>IF('Pr_4.5'!S238&gt;0,'Pr_4.5'!S238,0)</f>
        <v>0.21049708211400001</v>
      </c>
      <c r="T238">
        <f>IF('Pr_4.5'!T238&gt;0,'Pr_4.5'!T238,0)</f>
        <v>0.83228481515099995</v>
      </c>
      <c r="U238">
        <f>IF('Pr_4.5'!U238&gt;0,'Pr_4.5'!U238,0)</f>
        <v>0</v>
      </c>
      <c r="V238">
        <f>IF('Pr_4.5'!V238&gt;0,'Pr_4.5'!V238,0)</f>
        <v>0</v>
      </c>
      <c r="W238">
        <f>IF('Pr_4.5'!W238&gt;0,'Pr_4.5'!W238,0)</f>
        <v>0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f>IF('Pr_4.5'!AI238&gt;0,'Pr_4.5'!AI238,0)</f>
        <v>0.52749593795899996</v>
      </c>
      <c r="AJ238">
        <f>IF('Pr_4.5'!AJ238&gt;0,'Pr_4.5'!AJ238,0)</f>
        <v>3.7785442267000001E-2</v>
      </c>
      <c r="AK238">
        <f>IF('Pr_4.5'!AK238&gt;0,'Pr_4.5'!AK238,0)</f>
        <v>0.406845796564</v>
      </c>
      <c r="AL238">
        <f>IF('Pr_4.5'!AL238&gt;0,'Pr_4.5'!AL238,0)</f>
        <v>0</v>
      </c>
      <c r="AM238">
        <f>IF('Pr_4.5'!AM238&gt;0,'Pr_4.5'!AM238,0)</f>
        <v>0.46845255905900002</v>
      </c>
      <c r="AN238">
        <f>IF('Pr_4.5'!AN238&gt;0,'Pr_4.5'!AN238,0)</f>
        <v>0</v>
      </c>
      <c r="AO238">
        <f>IF('Pr_4.5'!AO238&gt;0,'Pr_4.5'!AO238,0)</f>
        <v>0.54533910075000003</v>
      </c>
      <c r="AP238">
        <f>IF('Pr_4.5'!AP238&gt;0,'Pr_4.5'!AP238,0)</f>
        <v>0.83762602678599996</v>
      </c>
      <c r="AQ238">
        <f>IF('Pr_4.5'!AQ238&gt;0,'Pr_4.5'!AQ238,0)</f>
        <v>0.32015922687499998</v>
      </c>
      <c r="AR238">
        <f>IF('Pr_4.5'!AR238&gt;0,'Pr_4.5'!AR238,0)</f>
        <v>0</v>
      </c>
      <c r="AS238">
        <f>IF('Pr_4.5'!AS238&gt;0,'Pr_4.5'!AS238,0)</f>
        <v>0.225186778492</v>
      </c>
      <c r="AT238">
        <f>IF('Pr_4.5'!AT238&gt;0,'Pr_4.5'!AT238,0)</f>
        <v>0</v>
      </c>
      <c r="AU238">
        <f>IF('Pr_4.5'!AU238&gt;0,'Pr_4.5'!AU238,0)</f>
        <v>0.90532971572499998</v>
      </c>
      <c r="AV238">
        <f>IF('Pr_4.5'!AV238&gt;0,'Pr_4.5'!AV238,0)</f>
        <v>1.12180605831</v>
      </c>
      <c r="AW238">
        <f>IF('Pr_4.5'!AW238&gt;0,'Pr_4.5'!AW238,0)</f>
        <v>0</v>
      </c>
      <c r="AX238">
        <f>IF('Pr_4.5'!AX238&gt;0,'Pr_4.5'!AX238,0)</f>
        <v>0.22829486139800001</v>
      </c>
      <c r="AY238">
        <f>IF('Pr_4.5'!AY238&gt;0,'Pr_4.5'!AY238,0)</f>
        <v>0.78521622295100002</v>
      </c>
      <c r="AZ238">
        <f>IF('Pr_4.5'!AZ238&gt;0,'Pr_4.5'!AZ238,0)</f>
        <v>0</v>
      </c>
      <c r="BA238">
        <f>IF('Pr_4.5'!BA238&gt;0,'Pr_4.5'!BA238,0)</f>
        <v>0</v>
      </c>
      <c r="BB238">
        <f>IF('Pr_4.5'!BB238&gt;0,'Pr_4.5'!BB238,0)</f>
        <v>0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f>IF('Pr_4.5'!D239&gt;0,'Pr_4.5'!D239,0)</f>
        <v>0.38760427385500001</v>
      </c>
      <c r="E239">
        <f>IF('Pr_4.5'!E239&gt;0,'Pr_4.5'!E239,0)</f>
        <v>9.6649530515600005E-2</v>
      </c>
      <c r="F239">
        <f>IF('Pr_4.5'!F239&gt;0,'Pr_4.5'!F239,0)</f>
        <v>0.386359313087</v>
      </c>
      <c r="G239">
        <f>IF('Pr_4.5'!G239&gt;0,'Pr_4.5'!G239,0)</f>
        <v>0</v>
      </c>
      <c r="H239">
        <f>IF('Pr_4.5'!H239&gt;0,'Pr_4.5'!H239,0)</f>
        <v>0.45279146197800002</v>
      </c>
      <c r="I239">
        <f>IF('Pr_4.5'!I239&gt;0,'Pr_4.5'!I239,0)</f>
        <v>0</v>
      </c>
      <c r="J239">
        <f>IF('Pr_4.5'!J239&gt;0,'Pr_4.5'!J239,0)</f>
        <v>0.54358761194399996</v>
      </c>
      <c r="K239">
        <f>IF('Pr_4.5'!K239&gt;0,'Pr_4.5'!K239,0)</f>
        <v>0.74257832855499994</v>
      </c>
      <c r="L239">
        <f>IF('Pr_4.5'!L239&gt;0,'Pr_4.5'!L239,0)</f>
        <v>0.32767117153500003</v>
      </c>
      <c r="M239">
        <f>IF('Pr_4.5'!M239&gt;0,'Pr_4.5'!M239,0)</f>
        <v>0</v>
      </c>
      <c r="N239">
        <f>IF('Pr_4.5'!N239&gt;0,'Pr_4.5'!N239,0)</f>
        <v>0.192502210481</v>
      </c>
      <c r="O239">
        <f>IF('Pr_4.5'!O239&gt;0,'Pr_4.5'!O239,0)</f>
        <v>0</v>
      </c>
      <c r="P239">
        <f>IF('Pr_4.5'!P239&gt;0,'Pr_4.5'!P239,0)</f>
        <v>0.90803894834499999</v>
      </c>
      <c r="Q239">
        <f>IF('Pr_4.5'!Q239&gt;0,'Pr_4.5'!Q239,0)</f>
        <v>1.1159913959400001</v>
      </c>
      <c r="R239">
        <f>IF('Pr_4.5'!R239&gt;0,'Pr_4.5'!R239,0)</f>
        <v>0</v>
      </c>
      <c r="S239">
        <f>IF('Pr_4.5'!S239&gt;0,'Pr_4.5'!S239,0)</f>
        <v>0.207971483077</v>
      </c>
      <c r="T239">
        <f>IF('Pr_4.5'!T239&gt;0,'Pr_4.5'!T239,0)</f>
        <v>0.84372356551200001</v>
      </c>
      <c r="U239">
        <f>IF('Pr_4.5'!U239&gt;0,'Pr_4.5'!U239,0)</f>
        <v>0</v>
      </c>
      <c r="V239">
        <f>IF('Pr_4.5'!V239&gt;0,'Pr_4.5'!V239,0)</f>
        <v>0</v>
      </c>
      <c r="W239">
        <f>IF('Pr_4.5'!W239&gt;0,'Pr_4.5'!W239,0)</f>
        <v>0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f>IF('Pr_4.5'!AI239&gt;0,'Pr_4.5'!AI239,0)</f>
        <v>0.35330277506699997</v>
      </c>
      <c r="AJ239">
        <f>IF('Pr_4.5'!AJ239&gt;0,'Pr_4.5'!AJ239,0)</f>
        <v>8.5812169516299996E-2</v>
      </c>
      <c r="AK239">
        <f>IF('Pr_4.5'!AK239&gt;0,'Pr_4.5'!AK239,0)</f>
        <v>0.38402661263100002</v>
      </c>
      <c r="AL239">
        <f>IF('Pr_4.5'!AL239&gt;0,'Pr_4.5'!AL239,0)</f>
        <v>0</v>
      </c>
      <c r="AM239">
        <f>IF('Pr_4.5'!AM239&gt;0,'Pr_4.5'!AM239,0)</f>
        <v>0.53880846170600005</v>
      </c>
      <c r="AN239">
        <f>IF('Pr_4.5'!AN239&gt;0,'Pr_4.5'!AN239,0)</f>
        <v>0</v>
      </c>
      <c r="AO239">
        <f>IF('Pr_4.5'!AO239&gt;0,'Pr_4.5'!AO239,0)</f>
        <v>0.56106752875400001</v>
      </c>
      <c r="AP239">
        <f>IF('Pr_4.5'!AP239&gt;0,'Pr_4.5'!AP239,0)</f>
        <v>0.76778708125700001</v>
      </c>
      <c r="AQ239">
        <f>IF('Pr_4.5'!AQ239&gt;0,'Pr_4.5'!AQ239,0)</f>
        <v>0.49424877095999997</v>
      </c>
      <c r="AR239">
        <f>IF('Pr_4.5'!AR239&gt;0,'Pr_4.5'!AR239,0)</f>
        <v>0</v>
      </c>
      <c r="AS239">
        <f>IF('Pr_4.5'!AS239&gt;0,'Pr_4.5'!AS239,0)</f>
        <v>0.32173214725400001</v>
      </c>
      <c r="AT239">
        <f>IF('Pr_4.5'!AT239&gt;0,'Pr_4.5'!AT239,0)</f>
        <v>0</v>
      </c>
      <c r="AU239">
        <f>IF('Pr_4.5'!AU239&gt;0,'Pr_4.5'!AU239,0)</f>
        <v>0.909742327377</v>
      </c>
      <c r="AV239">
        <f>IF('Pr_4.5'!AV239&gt;0,'Pr_4.5'!AV239,0)</f>
        <v>1.13416690118</v>
      </c>
      <c r="AW239">
        <f>IF('Pr_4.5'!AW239&gt;0,'Pr_4.5'!AW239,0)</f>
        <v>0</v>
      </c>
      <c r="AX239">
        <f>IF('Pr_4.5'!AX239&gt;0,'Pr_4.5'!AX239,0)</f>
        <v>0.25213213545899998</v>
      </c>
      <c r="AY239">
        <f>IF('Pr_4.5'!AY239&gt;0,'Pr_4.5'!AY239,0)</f>
        <v>0.85534033493200001</v>
      </c>
      <c r="AZ239">
        <f>IF('Pr_4.5'!AZ239&gt;0,'Pr_4.5'!AZ239,0)</f>
        <v>0</v>
      </c>
      <c r="BA239">
        <f>IF('Pr_4.5'!BA239&gt;0,'Pr_4.5'!BA239,0)</f>
        <v>0</v>
      </c>
      <c r="BB239">
        <f>IF('Pr_4.5'!BB239&gt;0,'Pr_4.5'!BB239,0)</f>
        <v>0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f>IF('Pr_4.5'!D240&gt;0,'Pr_4.5'!D240,0)</f>
        <v>0.37048076328599999</v>
      </c>
      <c r="E240">
        <f>IF('Pr_4.5'!E240&gt;0,'Pr_4.5'!E240,0)</f>
        <v>3.3346786434100002E-2</v>
      </c>
      <c r="F240">
        <f>IF('Pr_4.5'!F240&gt;0,'Pr_4.5'!F240,0)</f>
        <v>0.41743075791000001</v>
      </c>
      <c r="G240">
        <f>IF('Pr_4.5'!G240&gt;0,'Pr_4.5'!G240,0)</f>
        <v>0</v>
      </c>
      <c r="H240">
        <f>IF('Pr_4.5'!H240&gt;0,'Pr_4.5'!H240,0)</f>
        <v>0.173385160495</v>
      </c>
      <c r="I240">
        <f>IF('Pr_4.5'!I240&gt;0,'Pr_4.5'!I240,0)</f>
        <v>0</v>
      </c>
      <c r="J240">
        <f>IF('Pr_4.5'!J240&gt;0,'Pr_4.5'!J240,0)</f>
        <v>0.55434041464399997</v>
      </c>
      <c r="K240">
        <f>IF('Pr_4.5'!K240&gt;0,'Pr_4.5'!K240,0)</f>
        <v>0.75325061502199997</v>
      </c>
      <c r="L240">
        <f>IF('Pr_4.5'!L240&gt;0,'Pr_4.5'!L240,0)</f>
        <v>0.303778651999</v>
      </c>
      <c r="M240">
        <f>IF('Pr_4.5'!M240&gt;0,'Pr_4.5'!M240,0)</f>
        <v>0</v>
      </c>
      <c r="N240">
        <f>IF('Pr_4.5'!N240&gt;0,'Pr_4.5'!N240,0)</f>
        <v>0.152933080296</v>
      </c>
      <c r="O240">
        <f>IF('Pr_4.5'!O240&gt;0,'Pr_4.5'!O240,0)</f>
        <v>0</v>
      </c>
      <c r="P240">
        <f>IF('Pr_4.5'!P240&gt;0,'Pr_4.5'!P240,0)</f>
        <v>0.93500768781400001</v>
      </c>
      <c r="Q240">
        <f>IF('Pr_4.5'!Q240&gt;0,'Pr_4.5'!Q240,0)</f>
        <v>1.1038110084399999</v>
      </c>
      <c r="R240">
        <f>IF('Pr_4.5'!R240&gt;0,'Pr_4.5'!R240,0)</f>
        <v>0</v>
      </c>
      <c r="S240">
        <f>IF('Pr_4.5'!S240&gt;0,'Pr_4.5'!S240,0)</f>
        <v>0.20629447936699999</v>
      </c>
      <c r="T240">
        <f>IF('Pr_4.5'!T240&gt;0,'Pr_4.5'!T240,0)</f>
        <v>0.89054264697399999</v>
      </c>
      <c r="U240">
        <f>IF('Pr_4.5'!U240&gt;0,'Pr_4.5'!U240,0)</f>
        <v>0</v>
      </c>
      <c r="V240">
        <f>IF('Pr_4.5'!V240&gt;0,'Pr_4.5'!V240,0)</f>
        <v>0</v>
      </c>
      <c r="W240">
        <f>IF('Pr_4.5'!W240&gt;0,'Pr_4.5'!W240,0)</f>
        <v>0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f>IF('Pr_4.5'!AI240&gt;0,'Pr_4.5'!AI240,0)</f>
        <v>0.35006470909699999</v>
      </c>
      <c r="AJ240">
        <f>IF('Pr_4.5'!AJ240&gt;0,'Pr_4.5'!AJ240,0)</f>
        <v>1.6934172770700001E-2</v>
      </c>
      <c r="AK240">
        <f>IF('Pr_4.5'!AK240&gt;0,'Pr_4.5'!AK240,0)</f>
        <v>0.38594194592600001</v>
      </c>
      <c r="AL240">
        <f>IF('Pr_4.5'!AL240&gt;0,'Pr_4.5'!AL240,0)</f>
        <v>0</v>
      </c>
      <c r="AM240">
        <f>IF('Pr_4.5'!AM240&gt;0,'Pr_4.5'!AM240,0)</f>
        <v>0.172286443609</v>
      </c>
      <c r="AN240">
        <f>IF('Pr_4.5'!AN240&gt;0,'Pr_4.5'!AN240,0)</f>
        <v>0</v>
      </c>
      <c r="AO240">
        <f>IF('Pr_4.5'!AO240&gt;0,'Pr_4.5'!AO240,0)</f>
        <v>0.55903676846899997</v>
      </c>
      <c r="AP240">
        <f>IF('Pr_4.5'!AP240&gt;0,'Pr_4.5'!AP240,0)</f>
        <v>0.74452923730499998</v>
      </c>
      <c r="AQ240">
        <f>IF('Pr_4.5'!AQ240&gt;0,'Pr_4.5'!AQ240,0)</f>
        <v>0.29701606195199998</v>
      </c>
      <c r="AR240">
        <f>IF('Pr_4.5'!AR240&gt;0,'Pr_4.5'!AR240,0)</f>
        <v>0</v>
      </c>
      <c r="AS240">
        <f>IF('Pr_4.5'!AS240&gt;0,'Pr_4.5'!AS240,0)</f>
        <v>0.31447762307900001</v>
      </c>
      <c r="AT240">
        <f>IF('Pr_4.5'!AT240&gt;0,'Pr_4.5'!AT240,0)</f>
        <v>0</v>
      </c>
      <c r="AU240">
        <f>IF('Pr_4.5'!AU240&gt;0,'Pr_4.5'!AU240,0)</f>
        <v>0.95126786298099997</v>
      </c>
      <c r="AV240">
        <f>IF('Pr_4.5'!AV240&gt;0,'Pr_4.5'!AV240,0)</f>
        <v>1.12919302017</v>
      </c>
      <c r="AW240">
        <f>IF('Pr_4.5'!AW240&gt;0,'Pr_4.5'!AW240,0)</f>
        <v>0</v>
      </c>
      <c r="AX240">
        <f>IF('Pr_4.5'!AX240&gt;0,'Pr_4.5'!AX240,0)</f>
        <v>0.21221419264700001</v>
      </c>
      <c r="AY240">
        <f>IF('Pr_4.5'!AY240&gt;0,'Pr_4.5'!AY240,0)</f>
        <v>0.85678613710100004</v>
      </c>
      <c r="AZ240">
        <f>IF('Pr_4.5'!AZ240&gt;0,'Pr_4.5'!AZ240,0)</f>
        <v>0</v>
      </c>
      <c r="BA240">
        <f>IF('Pr_4.5'!BA240&gt;0,'Pr_4.5'!BA240,0)</f>
        <v>0</v>
      </c>
      <c r="BB240">
        <f>IF('Pr_4.5'!BB240&gt;0,'Pr_4.5'!BB240,0)</f>
        <v>0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f>IF('Pr_4.5'!D241&gt;0,'Pr_4.5'!D241,0)</f>
        <v>0.36474345267399999</v>
      </c>
      <c r="E241">
        <f>IF('Pr_4.5'!E241&gt;0,'Pr_4.5'!E241,0)</f>
        <v>0</v>
      </c>
      <c r="F241">
        <f>IF('Pr_4.5'!F241&gt;0,'Pr_4.5'!F241,0)</f>
        <v>0.38656362481200002</v>
      </c>
      <c r="G241">
        <f>IF('Pr_4.5'!G241&gt;0,'Pr_4.5'!G241,0)</f>
        <v>0</v>
      </c>
      <c r="H241">
        <f>IF('Pr_4.5'!H241&gt;0,'Pr_4.5'!H241,0)</f>
        <v>0.260322754692</v>
      </c>
      <c r="I241">
        <f>IF('Pr_4.5'!I241&gt;0,'Pr_4.5'!I241,0)</f>
        <v>0</v>
      </c>
      <c r="J241">
        <f>IF('Pr_4.5'!J241&gt;0,'Pr_4.5'!J241,0)</f>
        <v>0.551266537128</v>
      </c>
      <c r="K241">
        <f>IF('Pr_4.5'!K241&gt;0,'Pr_4.5'!K241,0)</f>
        <v>0.73678551512799995</v>
      </c>
      <c r="L241">
        <f>IF('Pr_4.5'!L241&gt;0,'Pr_4.5'!L241,0)</f>
        <v>0.30914016281000001</v>
      </c>
      <c r="M241">
        <f>IF('Pr_4.5'!M241&gt;0,'Pr_4.5'!M241,0)</f>
        <v>0</v>
      </c>
      <c r="N241">
        <f>IF('Pr_4.5'!N241&gt;0,'Pr_4.5'!N241,0)</f>
        <v>0.12709612438500001</v>
      </c>
      <c r="O241">
        <f>IF('Pr_4.5'!O241&gt;0,'Pr_4.5'!O241,0)</f>
        <v>0</v>
      </c>
      <c r="P241">
        <f>IF('Pr_4.5'!P241&gt;0,'Pr_4.5'!P241,0)</f>
        <v>0.89952303978600001</v>
      </c>
      <c r="Q241">
        <f>IF('Pr_4.5'!Q241&gt;0,'Pr_4.5'!Q241,0)</f>
        <v>1.1247259759399999</v>
      </c>
      <c r="R241">
        <f>IF('Pr_4.5'!R241&gt;0,'Pr_4.5'!R241,0)</f>
        <v>0</v>
      </c>
      <c r="S241">
        <f>IF('Pr_4.5'!S241&gt;0,'Pr_4.5'!S241,0)</f>
        <v>0.21009745397599999</v>
      </c>
      <c r="T241">
        <f>IF('Pr_4.5'!T241&gt;0,'Pr_4.5'!T241,0)</f>
        <v>1.05474206838</v>
      </c>
      <c r="U241">
        <f>IF('Pr_4.5'!U241&gt;0,'Pr_4.5'!U241,0)</f>
        <v>0</v>
      </c>
      <c r="V241">
        <f>IF('Pr_4.5'!V241&gt;0,'Pr_4.5'!V241,0)</f>
        <v>0</v>
      </c>
      <c r="W241">
        <f>IF('Pr_4.5'!W241&gt;0,'Pr_4.5'!W241,0)</f>
        <v>0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f>IF('Pr_4.5'!AI241&gt;0,'Pr_4.5'!AI241,0)</f>
        <v>0.32759760093399998</v>
      </c>
      <c r="AJ241">
        <f>IF('Pr_4.5'!AJ241&gt;0,'Pr_4.5'!AJ241,0)</f>
        <v>0</v>
      </c>
      <c r="AK241">
        <f>IF('Pr_4.5'!AK241&gt;0,'Pr_4.5'!AK241,0)</f>
        <v>0.38450448795499997</v>
      </c>
      <c r="AL241">
        <f>IF('Pr_4.5'!AL241&gt;0,'Pr_4.5'!AL241,0)</f>
        <v>0</v>
      </c>
      <c r="AM241">
        <f>IF('Pr_4.5'!AM241&gt;0,'Pr_4.5'!AM241,0)</f>
        <v>0.249774098385</v>
      </c>
      <c r="AN241">
        <f>IF('Pr_4.5'!AN241&gt;0,'Pr_4.5'!AN241,0)</f>
        <v>0</v>
      </c>
      <c r="AO241">
        <f>IF('Pr_4.5'!AO241&gt;0,'Pr_4.5'!AO241,0)</f>
        <v>0.54616755543200002</v>
      </c>
      <c r="AP241">
        <f>IF('Pr_4.5'!AP241&gt;0,'Pr_4.5'!AP241,0)</f>
        <v>0.76513756096700003</v>
      </c>
      <c r="AQ241">
        <f>IF('Pr_4.5'!AQ241&gt;0,'Pr_4.5'!AQ241,0)</f>
        <v>0.26058243543499998</v>
      </c>
      <c r="AR241">
        <f>IF('Pr_4.5'!AR241&gt;0,'Pr_4.5'!AR241,0)</f>
        <v>0</v>
      </c>
      <c r="AS241">
        <f>IF('Pr_4.5'!AS241&gt;0,'Pr_4.5'!AS241,0)</f>
        <v>0.25632638831900001</v>
      </c>
      <c r="AT241">
        <f>IF('Pr_4.5'!AT241&gt;0,'Pr_4.5'!AT241,0)</f>
        <v>0</v>
      </c>
      <c r="AU241">
        <f>IF('Pr_4.5'!AU241&gt;0,'Pr_4.5'!AU241,0)</f>
        <v>0.93017984467500003</v>
      </c>
      <c r="AV241">
        <f>IF('Pr_4.5'!AV241&gt;0,'Pr_4.5'!AV241,0)</f>
        <v>1.1214545493300001</v>
      </c>
      <c r="AW241">
        <f>IF('Pr_4.5'!AW241&gt;0,'Pr_4.5'!AW241,0)</f>
        <v>0</v>
      </c>
      <c r="AX241">
        <f>IF('Pr_4.5'!AX241&gt;0,'Pr_4.5'!AX241,0)</f>
        <v>0.241876871297</v>
      </c>
      <c r="AY241">
        <f>IF('Pr_4.5'!AY241&gt;0,'Pr_4.5'!AY241,0)</f>
        <v>0.79582184021000002</v>
      </c>
      <c r="AZ241">
        <f>IF('Pr_4.5'!AZ241&gt;0,'Pr_4.5'!AZ241,0)</f>
        <v>0</v>
      </c>
      <c r="BA241">
        <f>IF('Pr_4.5'!BA241&gt;0,'Pr_4.5'!BA241,0)</f>
        <v>0</v>
      </c>
      <c r="BB241">
        <f>IF('Pr_4.5'!BB241&gt;0,'Pr_4.5'!BB241,0)</f>
        <v>0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f>IF('Pr_4.5'!D242&gt;0,'Pr_4.5'!D242,0)</f>
        <v>0.365030602491</v>
      </c>
      <c r="E242">
        <f>IF('Pr_4.5'!E242&gt;0,'Pr_4.5'!E242,0)</f>
        <v>0</v>
      </c>
      <c r="F242">
        <f>IF('Pr_4.5'!F242&gt;0,'Pr_4.5'!F242,0)</f>
        <v>0.38544962448100001</v>
      </c>
      <c r="G242">
        <f>IF('Pr_4.5'!G242&gt;0,'Pr_4.5'!G242,0)</f>
        <v>0</v>
      </c>
      <c r="H242">
        <f>IF('Pr_4.5'!H242&gt;0,'Pr_4.5'!H242,0)</f>
        <v>0.200715091037</v>
      </c>
      <c r="I242">
        <f>IF('Pr_4.5'!I242&gt;0,'Pr_4.5'!I242,0)</f>
        <v>0</v>
      </c>
      <c r="J242">
        <f>IF('Pr_4.5'!J242&gt;0,'Pr_4.5'!J242,0)</f>
        <v>0.54433899104200001</v>
      </c>
      <c r="K242">
        <f>IF('Pr_4.5'!K242&gt;0,'Pr_4.5'!K242,0)</f>
        <v>0.72049829279499999</v>
      </c>
      <c r="L242">
        <f>IF('Pr_4.5'!L242&gt;0,'Pr_4.5'!L242,0)</f>
        <v>0.29114141232000001</v>
      </c>
      <c r="M242">
        <f>IF('Pr_4.5'!M242&gt;0,'Pr_4.5'!M242,0)</f>
        <v>0</v>
      </c>
      <c r="N242">
        <f>IF('Pr_4.5'!N242&gt;0,'Pr_4.5'!N242,0)</f>
        <v>0.139417311302</v>
      </c>
      <c r="O242">
        <f>IF('Pr_4.5'!O242&gt;0,'Pr_4.5'!O242,0)</f>
        <v>0</v>
      </c>
      <c r="P242">
        <f>IF('Pr_4.5'!P242&gt;0,'Pr_4.5'!P242,0)</f>
        <v>0.89996294426900003</v>
      </c>
      <c r="Q242">
        <f>IF('Pr_4.5'!Q242&gt;0,'Pr_4.5'!Q242,0)</f>
        <v>1.15559082492</v>
      </c>
      <c r="R242">
        <f>IF('Pr_4.5'!R242&gt;0,'Pr_4.5'!R242,0)</f>
        <v>0</v>
      </c>
      <c r="S242">
        <f>IF('Pr_4.5'!S242&gt;0,'Pr_4.5'!S242,0)</f>
        <v>0.26175022525399999</v>
      </c>
      <c r="T242">
        <f>IF('Pr_4.5'!T242&gt;0,'Pr_4.5'!T242,0)</f>
        <v>1.4553393511199999</v>
      </c>
      <c r="U242">
        <f>IF('Pr_4.5'!U242&gt;0,'Pr_4.5'!U242,0)</f>
        <v>0</v>
      </c>
      <c r="V242">
        <f>IF('Pr_4.5'!V242&gt;0,'Pr_4.5'!V242,0)</f>
        <v>0</v>
      </c>
      <c r="W242">
        <f>IF('Pr_4.5'!W242&gt;0,'Pr_4.5'!W242,0)</f>
        <v>0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f>IF('Pr_4.5'!AI242&gt;0,'Pr_4.5'!AI242,0)</f>
        <v>0.323532929814</v>
      </c>
      <c r="AJ242">
        <f>IF('Pr_4.5'!AJ242&gt;0,'Pr_4.5'!AJ242,0)</f>
        <v>0</v>
      </c>
      <c r="AK242">
        <f>IF('Pr_4.5'!AK242&gt;0,'Pr_4.5'!AK242,0)</f>
        <v>0.40491716764399999</v>
      </c>
      <c r="AL242">
        <f>IF('Pr_4.5'!AL242&gt;0,'Pr_4.5'!AL242,0)</f>
        <v>0</v>
      </c>
      <c r="AM242">
        <f>IF('Pr_4.5'!AM242&gt;0,'Pr_4.5'!AM242,0)</f>
        <v>0.30268945337600001</v>
      </c>
      <c r="AN242">
        <f>IF('Pr_4.5'!AN242&gt;0,'Pr_4.5'!AN242,0)</f>
        <v>0</v>
      </c>
      <c r="AO242">
        <f>IF('Pr_4.5'!AO242&gt;0,'Pr_4.5'!AO242,0)</f>
        <v>0.54583510262500001</v>
      </c>
      <c r="AP242">
        <f>IF('Pr_4.5'!AP242&gt;0,'Pr_4.5'!AP242,0)</f>
        <v>0.84457629317600003</v>
      </c>
      <c r="AQ242">
        <f>IF('Pr_4.5'!AQ242&gt;0,'Pr_4.5'!AQ242,0)</f>
        <v>0.28264693329099999</v>
      </c>
      <c r="AR242">
        <f>IF('Pr_4.5'!AR242&gt;0,'Pr_4.5'!AR242,0)</f>
        <v>0</v>
      </c>
      <c r="AS242">
        <f>IF('Pr_4.5'!AS242&gt;0,'Pr_4.5'!AS242,0)</f>
        <v>0.178721757909</v>
      </c>
      <c r="AT242">
        <f>IF('Pr_4.5'!AT242&gt;0,'Pr_4.5'!AT242,0)</f>
        <v>0</v>
      </c>
      <c r="AU242">
        <f>IF('Pr_4.5'!AU242&gt;0,'Pr_4.5'!AU242,0)</f>
        <v>0.89956396190800003</v>
      </c>
      <c r="AV242">
        <f>IF('Pr_4.5'!AV242&gt;0,'Pr_4.5'!AV242,0)</f>
        <v>1.13274297821</v>
      </c>
      <c r="AW242">
        <f>IF('Pr_4.5'!AW242&gt;0,'Pr_4.5'!AW242,0)</f>
        <v>0</v>
      </c>
      <c r="AX242">
        <f>IF('Pr_4.5'!AX242&gt;0,'Pr_4.5'!AX242,0)</f>
        <v>0.253883972628</v>
      </c>
      <c r="AY242">
        <f>IF('Pr_4.5'!AY242&gt;0,'Pr_4.5'!AY242,0)</f>
        <v>0.77057378269300003</v>
      </c>
      <c r="AZ242">
        <f>IF('Pr_4.5'!AZ242&gt;0,'Pr_4.5'!AZ242,0)</f>
        <v>0</v>
      </c>
      <c r="BA242">
        <f>IF('Pr_4.5'!BA242&gt;0,'Pr_4.5'!BA242,0)</f>
        <v>0</v>
      </c>
      <c r="BB242">
        <f>IF('Pr_4.5'!BB242&gt;0,'Pr_4.5'!BB242,0)</f>
        <v>0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f>IF('Pr_4.5'!D243&gt;0,'Pr_4.5'!D243,0)</f>
        <v>0.36839161579099999</v>
      </c>
      <c r="E243">
        <f>IF('Pr_4.5'!E243&gt;0,'Pr_4.5'!E243,0)</f>
        <v>0.118808294595</v>
      </c>
      <c r="F243">
        <f>IF('Pr_4.5'!F243&gt;0,'Pr_4.5'!F243,0)</f>
        <v>0.40100820856300001</v>
      </c>
      <c r="G243">
        <f>IF('Pr_4.5'!G243&gt;0,'Pr_4.5'!G243,0)</f>
        <v>0</v>
      </c>
      <c r="H243">
        <f>IF('Pr_4.5'!H243&gt;0,'Pr_4.5'!H243,0)</f>
        <v>0.185951338868</v>
      </c>
      <c r="I243">
        <f>IF('Pr_4.5'!I243&gt;0,'Pr_4.5'!I243,0)</f>
        <v>0</v>
      </c>
      <c r="J243">
        <f>IF('Pr_4.5'!J243&gt;0,'Pr_4.5'!J243,0)</f>
        <v>0.54521434745300001</v>
      </c>
      <c r="K243">
        <f>IF('Pr_4.5'!K243&gt;0,'Pr_4.5'!K243,0)</f>
        <v>0.73649848489699998</v>
      </c>
      <c r="L243">
        <f>IF('Pr_4.5'!L243&gt;0,'Pr_4.5'!L243,0)</f>
        <v>0.42963964020000001</v>
      </c>
      <c r="M243">
        <f>IF('Pr_4.5'!M243&gt;0,'Pr_4.5'!M243,0)</f>
        <v>0</v>
      </c>
      <c r="N243">
        <f>IF('Pr_4.5'!N243&gt;0,'Pr_4.5'!N243,0)</f>
        <v>0.15356735564999999</v>
      </c>
      <c r="O243">
        <f>IF('Pr_4.5'!O243&gt;0,'Pr_4.5'!O243,0)</f>
        <v>0</v>
      </c>
      <c r="P243">
        <f>IF('Pr_4.5'!P243&gt;0,'Pr_4.5'!P243,0)</f>
        <v>0.89937919665699995</v>
      </c>
      <c r="Q243">
        <f>IF('Pr_4.5'!Q243&gt;0,'Pr_4.5'!Q243,0)</f>
        <v>1.1318644722</v>
      </c>
      <c r="R243">
        <f>IF('Pr_4.5'!R243&gt;0,'Pr_4.5'!R243,0)</f>
        <v>0</v>
      </c>
      <c r="S243">
        <f>IF('Pr_4.5'!S243&gt;0,'Pr_4.5'!S243,0)</f>
        <v>0.216368768539</v>
      </c>
      <c r="T243">
        <f>IF('Pr_4.5'!T243&gt;0,'Pr_4.5'!T243,0)</f>
        <v>0.79569050571800004</v>
      </c>
      <c r="U243">
        <f>IF('Pr_4.5'!U243&gt;0,'Pr_4.5'!U243,0)</f>
        <v>0</v>
      </c>
      <c r="V243">
        <f>IF('Pr_4.5'!V243&gt;0,'Pr_4.5'!V243,0)</f>
        <v>0</v>
      </c>
      <c r="W243">
        <f>IF('Pr_4.5'!W243&gt;0,'Pr_4.5'!W243,0)</f>
        <v>0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f>IF('Pr_4.5'!AI243&gt;0,'Pr_4.5'!AI243,0)</f>
        <v>0.34206599871999999</v>
      </c>
      <c r="AJ243">
        <f>IF('Pr_4.5'!AJ243&gt;0,'Pr_4.5'!AJ243,0)</f>
        <v>1.3267403163300001E-2</v>
      </c>
      <c r="AK243">
        <f>IF('Pr_4.5'!AK243&gt;0,'Pr_4.5'!AK243,0)</f>
        <v>0.38127702061699997</v>
      </c>
      <c r="AL243">
        <f>IF('Pr_4.5'!AL243&gt;0,'Pr_4.5'!AL243,0)</f>
        <v>0</v>
      </c>
      <c r="AM243">
        <f>IF('Pr_4.5'!AM243&gt;0,'Pr_4.5'!AM243,0)</f>
        <v>0.32172854990100003</v>
      </c>
      <c r="AN243">
        <f>IF('Pr_4.5'!AN243&gt;0,'Pr_4.5'!AN243,0)</f>
        <v>0</v>
      </c>
      <c r="AO243">
        <f>IF('Pr_4.5'!AO243&gt;0,'Pr_4.5'!AO243,0)</f>
        <v>0.54401687403999999</v>
      </c>
      <c r="AP243">
        <f>IF('Pr_4.5'!AP243&gt;0,'Pr_4.5'!AP243,0)</f>
        <v>0.75557582403800005</v>
      </c>
      <c r="AQ243">
        <f>IF('Pr_4.5'!AQ243&gt;0,'Pr_4.5'!AQ243,0)</f>
        <v>0.33591790067100002</v>
      </c>
      <c r="AR243">
        <f>IF('Pr_4.5'!AR243&gt;0,'Pr_4.5'!AR243,0)</f>
        <v>0</v>
      </c>
      <c r="AS243">
        <f>IF('Pr_4.5'!AS243&gt;0,'Pr_4.5'!AS243,0)</f>
        <v>0.17071556813300001</v>
      </c>
      <c r="AT243">
        <f>IF('Pr_4.5'!AT243&gt;0,'Pr_4.5'!AT243,0)</f>
        <v>0</v>
      </c>
      <c r="AU243">
        <f>IF('Pr_4.5'!AU243&gt;0,'Pr_4.5'!AU243,0)</f>
        <v>0.89857173702199999</v>
      </c>
      <c r="AV243">
        <f>IF('Pr_4.5'!AV243&gt;0,'Pr_4.5'!AV243,0)</f>
        <v>1.15480542512</v>
      </c>
      <c r="AW243">
        <f>IF('Pr_4.5'!AW243&gt;0,'Pr_4.5'!AW243,0)</f>
        <v>0</v>
      </c>
      <c r="AX243">
        <f>IF('Pr_4.5'!AX243&gt;0,'Pr_4.5'!AX243,0)</f>
        <v>0.207508858277</v>
      </c>
      <c r="AY243">
        <f>IF('Pr_4.5'!AY243&gt;0,'Pr_4.5'!AY243,0)</f>
        <v>0.75651647730399996</v>
      </c>
      <c r="AZ243">
        <f>IF('Pr_4.5'!AZ243&gt;0,'Pr_4.5'!AZ243,0)</f>
        <v>0</v>
      </c>
      <c r="BA243">
        <f>IF('Pr_4.5'!BA243&gt;0,'Pr_4.5'!BA243,0)</f>
        <v>0</v>
      </c>
      <c r="BB243">
        <f>IF('Pr_4.5'!BB243&gt;0,'Pr_4.5'!BB243,0)</f>
        <v>0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f>IF('Pr_4.5'!D244&gt;0,'Pr_4.5'!D244,0)</f>
        <v>0.30922890503400002</v>
      </c>
      <c r="E244">
        <f>IF('Pr_4.5'!E244&gt;0,'Pr_4.5'!E244,0)</f>
        <v>1.83515500756E-2</v>
      </c>
      <c r="F244">
        <f>IF('Pr_4.5'!F244&gt;0,'Pr_4.5'!F244,0)</f>
        <v>0.39420015487499999</v>
      </c>
      <c r="G244">
        <f>IF('Pr_4.5'!G244&gt;0,'Pr_4.5'!G244,0)</f>
        <v>0</v>
      </c>
      <c r="H244">
        <f>IF('Pr_4.5'!H244&gt;0,'Pr_4.5'!H244,0)</f>
        <v>0.18708329963100001</v>
      </c>
      <c r="I244">
        <f>IF('Pr_4.5'!I244&gt;0,'Pr_4.5'!I244,0)</f>
        <v>0</v>
      </c>
      <c r="J244">
        <f>IF('Pr_4.5'!J244&gt;0,'Pr_4.5'!J244,0)</f>
        <v>0.54551374929300001</v>
      </c>
      <c r="K244">
        <f>IF('Pr_4.5'!K244&gt;0,'Pr_4.5'!K244,0)</f>
        <v>0.72144864759500005</v>
      </c>
      <c r="L244">
        <f>IF('Pr_4.5'!L244&gt;0,'Pr_4.5'!L244,0)</f>
        <v>0.39332621996700001</v>
      </c>
      <c r="M244">
        <f>IF('Pr_4.5'!M244&gt;0,'Pr_4.5'!M244,0)</f>
        <v>0</v>
      </c>
      <c r="N244">
        <f>IF('Pr_4.5'!N244&gt;0,'Pr_4.5'!N244,0)</f>
        <v>0.14726211258499999</v>
      </c>
      <c r="O244">
        <f>IF('Pr_4.5'!O244&gt;0,'Pr_4.5'!O244,0)</f>
        <v>0</v>
      </c>
      <c r="P244">
        <f>IF('Pr_4.5'!P244&gt;0,'Pr_4.5'!P244,0)</f>
        <v>0.91931507702299997</v>
      </c>
      <c r="Q244">
        <f>IF('Pr_4.5'!Q244&gt;0,'Pr_4.5'!Q244,0)</f>
        <v>1.1357006775</v>
      </c>
      <c r="R244">
        <f>IF('Pr_4.5'!R244&gt;0,'Pr_4.5'!R244,0)</f>
        <v>0</v>
      </c>
      <c r="S244">
        <f>IF('Pr_4.5'!S244&gt;0,'Pr_4.5'!S244,0)</f>
        <v>0.214549720448</v>
      </c>
      <c r="T244">
        <f>IF('Pr_4.5'!T244&gt;0,'Pr_4.5'!T244,0)</f>
        <v>0.76107113790600001</v>
      </c>
      <c r="U244">
        <f>IF('Pr_4.5'!U244&gt;0,'Pr_4.5'!U244,0)</f>
        <v>0</v>
      </c>
      <c r="V244">
        <f>IF('Pr_4.5'!V244&gt;0,'Pr_4.5'!V244,0)</f>
        <v>0</v>
      </c>
      <c r="W244">
        <f>IF('Pr_4.5'!W244&gt;0,'Pr_4.5'!W244,0)</f>
        <v>0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f>IF('Pr_4.5'!AI244&gt;0,'Pr_4.5'!AI244,0)</f>
        <v>0.36666125813799999</v>
      </c>
      <c r="AJ244">
        <f>IF('Pr_4.5'!AJ244&gt;0,'Pr_4.5'!AJ244,0)</f>
        <v>4.8489877743099999E-2</v>
      </c>
      <c r="AK244">
        <f>IF('Pr_4.5'!AK244&gt;0,'Pr_4.5'!AK244,0)</f>
        <v>0.38298203629700001</v>
      </c>
      <c r="AL244">
        <f>IF('Pr_4.5'!AL244&gt;0,'Pr_4.5'!AL244,0)</f>
        <v>0</v>
      </c>
      <c r="AM244">
        <f>IF('Pr_4.5'!AM244&gt;0,'Pr_4.5'!AM244,0)</f>
        <v>0.22724607261099999</v>
      </c>
      <c r="AN244">
        <f>IF('Pr_4.5'!AN244&gt;0,'Pr_4.5'!AN244,0)</f>
        <v>0</v>
      </c>
      <c r="AO244">
        <f>IF('Pr_4.5'!AO244&gt;0,'Pr_4.5'!AO244,0)</f>
        <v>0.54351523528300005</v>
      </c>
      <c r="AP244">
        <f>IF('Pr_4.5'!AP244&gt;0,'Pr_4.5'!AP244,0)</f>
        <v>0.72634233056899999</v>
      </c>
      <c r="AQ244">
        <f>IF('Pr_4.5'!AQ244&gt;0,'Pr_4.5'!AQ244,0)</f>
        <v>0.273537458033</v>
      </c>
      <c r="AR244">
        <f>IF('Pr_4.5'!AR244&gt;0,'Pr_4.5'!AR244,0)</f>
        <v>0</v>
      </c>
      <c r="AS244">
        <f>IF('Pr_4.5'!AS244&gt;0,'Pr_4.5'!AS244,0)</f>
        <v>0.135053790304</v>
      </c>
      <c r="AT244">
        <f>IF('Pr_4.5'!AT244&gt;0,'Pr_4.5'!AT244,0)</f>
        <v>0</v>
      </c>
      <c r="AU244">
        <f>IF('Pr_4.5'!AU244&gt;0,'Pr_4.5'!AU244,0)</f>
        <v>0.903906533397</v>
      </c>
      <c r="AV244">
        <f>IF('Pr_4.5'!AV244&gt;0,'Pr_4.5'!AV244,0)</f>
        <v>1.1546689296599999</v>
      </c>
      <c r="AW244">
        <f>IF('Pr_4.5'!AW244&gt;0,'Pr_4.5'!AW244,0)</f>
        <v>0</v>
      </c>
      <c r="AX244">
        <f>IF('Pr_4.5'!AX244&gt;0,'Pr_4.5'!AX244,0)</f>
        <v>0.22922983640700001</v>
      </c>
      <c r="AY244">
        <f>IF('Pr_4.5'!AY244&gt;0,'Pr_4.5'!AY244,0)</f>
        <v>0.77917819836299995</v>
      </c>
      <c r="AZ244">
        <f>IF('Pr_4.5'!AZ244&gt;0,'Pr_4.5'!AZ244,0)</f>
        <v>0</v>
      </c>
      <c r="BA244">
        <f>IF('Pr_4.5'!BA244&gt;0,'Pr_4.5'!BA244,0)</f>
        <v>0</v>
      </c>
      <c r="BB244">
        <f>IF('Pr_4.5'!BB244&gt;0,'Pr_4.5'!BB244,0)</f>
        <v>0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f>IF('Pr_4.5'!D245&gt;0,'Pr_4.5'!D245,0)</f>
        <v>0.31125664223400001</v>
      </c>
      <c r="E245">
        <f>IF('Pr_4.5'!E245&gt;0,'Pr_4.5'!E245,0)</f>
        <v>0</v>
      </c>
      <c r="F245">
        <f>IF('Pr_4.5'!F245&gt;0,'Pr_4.5'!F245,0)</f>
        <v>0.37986753490300001</v>
      </c>
      <c r="G245">
        <f>IF('Pr_4.5'!G245&gt;0,'Pr_4.5'!G245,0)</f>
        <v>0</v>
      </c>
      <c r="H245">
        <f>IF('Pr_4.5'!H245&gt;0,'Pr_4.5'!H245,0)</f>
        <v>0.39014647950499998</v>
      </c>
      <c r="I245">
        <f>IF('Pr_4.5'!I245&gt;0,'Pr_4.5'!I245,0)</f>
        <v>0</v>
      </c>
      <c r="J245">
        <f>IF('Pr_4.5'!J245&gt;0,'Pr_4.5'!J245,0)</f>
        <v>0.55710850996700001</v>
      </c>
      <c r="K245">
        <f>IF('Pr_4.5'!K245&gt;0,'Pr_4.5'!K245,0)</f>
        <v>0.79481319351900004</v>
      </c>
      <c r="L245">
        <f>IF('Pr_4.5'!L245&gt;0,'Pr_4.5'!L245,0)</f>
        <v>0.32479892235699998</v>
      </c>
      <c r="M245">
        <f>IF('Pr_4.5'!M245&gt;0,'Pr_4.5'!M245,0)</f>
        <v>0</v>
      </c>
      <c r="N245">
        <f>IF('Pr_4.5'!N245&gt;0,'Pr_4.5'!N245,0)</f>
        <v>0.137932020884</v>
      </c>
      <c r="O245">
        <f>IF('Pr_4.5'!O245&gt;0,'Pr_4.5'!O245,0)</f>
        <v>0</v>
      </c>
      <c r="P245">
        <f>IF('Pr_4.5'!P245&gt;0,'Pr_4.5'!P245,0)</f>
        <v>0.90693212859579986</v>
      </c>
      <c r="Q245">
        <f>IF('Pr_4.5'!Q245&gt;0,'Pr_4.5'!Q245,0)</f>
        <v>1.1253057862039999</v>
      </c>
      <c r="R245">
        <f>IF('Pr_4.5'!R245&gt;0,'Pr_4.5'!R245,0)</f>
        <v>0</v>
      </c>
      <c r="S245">
        <f>IF('Pr_4.5'!S245&gt;0,'Pr_4.5'!S245,0)</f>
        <v>0.20507059231200001</v>
      </c>
      <c r="T245">
        <f>IF('Pr_4.5'!T245&gt;0,'Pr_4.5'!T245,0)</f>
        <v>0.82205257740799997</v>
      </c>
      <c r="U245">
        <f>IF('Pr_4.5'!U245&gt;0,'Pr_4.5'!U245,0)</f>
        <v>0</v>
      </c>
      <c r="V245">
        <f>IF('Pr_4.5'!V245&gt;0,'Pr_4.5'!V245,0)</f>
        <v>0</v>
      </c>
      <c r="W245">
        <f>IF('Pr_4.5'!W245&gt;0,'Pr_4.5'!W245,0)</f>
        <v>0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f>IF('Pr_4.5'!AI245&gt;0,'Pr_4.5'!AI245,0)</f>
        <v>0.358910608109</v>
      </c>
      <c r="AJ245">
        <f>IF('Pr_4.5'!AJ245&gt;0,'Pr_4.5'!AJ245,0)</f>
        <v>0</v>
      </c>
      <c r="AK245">
        <f>IF('Pr_4.5'!AK245&gt;0,'Pr_4.5'!AK245,0)</f>
        <v>0.39863016449499999</v>
      </c>
      <c r="AL245">
        <f>IF('Pr_4.5'!AL245&gt;0,'Pr_4.5'!AL245,0)</f>
        <v>0</v>
      </c>
      <c r="AM245">
        <f>IF('Pr_4.5'!AM245&gt;0,'Pr_4.5'!AM245,0)</f>
        <v>0.37132046965999999</v>
      </c>
      <c r="AN245">
        <f>IF('Pr_4.5'!AN245&gt;0,'Pr_4.5'!AN245,0)</f>
        <v>0.119342064885</v>
      </c>
      <c r="AO245">
        <f>IF('Pr_4.5'!AO245&gt;0,'Pr_4.5'!AO245,0)</f>
        <v>0.54351513352699998</v>
      </c>
      <c r="AP245">
        <f>IF('Pr_4.5'!AP245&gt;0,'Pr_4.5'!AP245,0)</f>
        <v>0.7782728498</v>
      </c>
      <c r="AQ245">
        <f>IF('Pr_4.5'!AQ245&gt;0,'Pr_4.5'!AQ245,0)</f>
        <v>0.28852901574099998</v>
      </c>
      <c r="AR245">
        <f>IF('Pr_4.5'!AR245&gt;0,'Pr_4.5'!AR245,0)</f>
        <v>0</v>
      </c>
      <c r="AS245">
        <f>IF('Pr_4.5'!AS245&gt;0,'Pr_4.5'!AS245,0)</f>
        <v>0.14833640857399999</v>
      </c>
      <c r="AT245">
        <f>IF('Pr_4.5'!AT245&gt;0,'Pr_4.5'!AT245,0)</f>
        <v>0</v>
      </c>
      <c r="AU245">
        <f>IF('Pr_4.5'!AU245&gt;0,'Pr_4.5'!AU245,0)</f>
        <v>0.91229730293060007</v>
      </c>
      <c r="AV245">
        <f>IF('Pr_4.5'!AV245&gt;0,'Pr_4.5'!AV245,0)</f>
        <v>1.124184276102</v>
      </c>
      <c r="AW245">
        <f>IF('Pr_4.5'!AW245&gt;0,'Pr_4.5'!AW245,0)</f>
        <v>0</v>
      </c>
      <c r="AX245">
        <f>IF('Pr_4.5'!AX245&gt;0,'Pr_4.5'!AX245,0)</f>
        <v>0.236850498002</v>
      </c>
      <c r="AY245">
        <f>IF('Pr_4.5'!AY245&gt;0,'Pr_4.5'!AY245,0)</f>
        <v>0.81130673262300002</v>
      </c>
      <c r="AZ245">
        <f>IF('Pr_4.5'!AZ245&gt;0,'Pr_4.5'!AZ245,0)</f>
        <v>0</v>
      </c>
      <c r="BA245">
        <f>IF('Pr_4.5'!BA245&gt;0,'Pr_4.5'!BA245,0)</f>
        <v>0</v>
      </c>
      <c r="BB245">
        <f>IF('Pr_4.5'!BB245&gt;0,'Pr_4.5'!BB245,0)</f>
        <v>0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f>IF('Pr_4.5'!D246&gt;0,'Pr_4.5'!D246,0)</f>
        <v>0.345067429037</v>
      </c>
      <c r="E246">
        <f>IF('Pr_4.5'!E246&gt;0,'Pr_4.5'!E246,0)</f>
        <v>0</v>
      </c>
      <c r="F246">
        <f>IF('Pr_4.5'!F246&gt;0,'Pr_4.5'!F246,0)</f>
        <v>0.40964325692199999</v>
      </c>
      <c r="G246">
        <f>IF('Pr_4.5'!G246&gt;0,'Pr_4.5'!G246,0)</f>
        <v>0</v>
      </c>
      <c r="H246">
        <f>IF('Pr_4.5'!H246&gt;0,'Pr_4.5'!H246,0)</f>
        <v>0.19994258109499999</v>
      </c>
      <c r="I246">
        <f>IF('Pr_4.5'!I246&gt;0,'Pr_4.5'!I246,0)</f>
        <v>0</v>
      </c>
      <c r="J246">
        <f>IF('Pr_4.5'!J246&gt;0,'Pr_4.5'!J246,0)</f>
        <v>0.54695419117699995</v>
      </c>
      <c r="K246">
        <f>IF('Pr_4.5'!K246&gt;0,'Pr_4.5'!K246,0)</f>
        <v>0.80155960030600004</v>
      </c>
      <c r="L246">
        <f>IF('Pr_4.5'!L246&gt;0,'Pr_4.5'!L246,0)</f>
        <v>0.30894762314699997</v>
      </c>
      <c r="M246">
        <f>IF('Pr_4.5'!M246&gt;0,'Pr_4.5'!M246,0)</f>
        <v>0</v>
      </c>
      <c r="N246">
        <f>IF('Pr_4.5'!N246&gt;0,'Pr_4.5'!N246,0)</f>
        <v>0.185166467946</v>
      </c>
      <c r="O246">
        <f>IF('Pr_4.5'!O246&gt;0,'Pr_4.5'!O246,0)</f>
        <v>0</v>
      </c>
      <c r="P246">
        <f>IF('Pr_4.5'!P246&gt;0,'Pr_4.5'!P246,0)</f>
        <v>0.91118452475900003</v>
      </c>
      <c r="Q246">
        <f>IF('Pr_4.5'!Q246&gt;0,'Pr_4.5'!Q246,0)</f>
        <v>1.17276382156</v>
      </c>
      <c r="R246">
        <f>IF('Pr_4.5'!R246&gt;0,'Pr_4.5'!R246,0)</f>
        <v>0</v>
      </c>
      <c r="S246">
        <f>IF('Pr_4.5'!S246&gt;0,'Pr_4.5'!S246,0)</f>
        <v>0.209608967541</v>
      </c>
      <c r="T246">
        <f>IF('Pr_4.5'!T246&gt;0,'Pr_4.5'!T246,0)</f>
        <v>0.89284618274100003</v>
      </c>
      <c r="U246">
        <f>IF('Pr_4.5'!U246&gt;0,'Pr_4.5'!U246,0)</f>
        <v>0</v>
      </c>
      <c r="V246">
        <f>IF('Pr_4.5'!V246&gt;0,'Pr_4.5'!V246,0)</f>
        <v>0</v>
      </c>
      <c r="W246">
        <f>IF('Pr_4.5'!W246&gt;0,'Pr_4.5'!W246,0)</f>
        <v>0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f>IF('Pr_4.5'!AI246&gt;0,'Pr_4.5'!AI246,0)</f>
        <v>0.29925085262099999</v>
      </c>
      <c r="AJ246">
        <f>IF('Pr_4.5'!AJ246&gt;0,'Pr_4.5'!AJ246,0)</f>
        <v>0</v>
      </c>
      <c r="AK246">
        <f>IF('Pr_4.5'!AK246&gt;0,'Pr_4.5'!AK246,0)</f>
        <v>0.40045376937600002</v>
      </c>
      <c r="AL246">
        <f>IF('Pr_4.5'!AL246&gt;0,'Pr_4.5'!AL246,0)</f>
        <v>0</v>
      </c>
      <c r="AM246">
        <f>IF('Pr_4.5'!AM246&gt;0,'Pr_4.5'!AM246,0)</f>
        <v>0.24860106424799999</v>
      </c>
      <c r="AN246">
        <f>IF('Pr_4.5'!AN246&gt;0,'Pr_4.5'!AN246,0)</f>
        <v>0</v>
      </c>
      <c r="AO246">
        <f>IF('Pr_4.5'!AO246&gt;0,'Pr_4.5'!AO246,0)</f>
        <v>0.54997074063600004</v>
      </c>
      <c r="AP246">
        <f>IF('Pr_4.5'!AP246&gt;0,'Pr_4.5'!AP246,0)</f>
        <v>0.804742706049</v>
      </c>
      <c r="AQ246">
        <f>IF('Pr_4.5'!AQ246&gt;0,'Pr_4.5'!AQ246,0)</f>
        <v>0.36373213778300001</v>
      </c>
      <c r="AR246">
        <f>IF('Pr_4.5'!AR246&gt;0,'Pr_4.5'!AR246,0)</f>
        <v>0</v>
      </c>
      <c r="AS246">
        <f>IF('Pr_4.5'!AS246&gt;0,'Pr_4.5'!AS246,0)</f>
        <v>0.15130778378199999</v>
      </c>
      <c r="AT246">
        <f>IF('Pr_4.5'!AT246&gt;0,'Pr_4.5'!AT246,0)</f>
        <v>0</v>
      </c>
      <c r="AU246">
        <f>IF('Pr_4.5'!AU246&gt;0,'Pr_4.5'!AU246,0)</f>
        <v>0.93446646376700004</v>
      </c>
      <c r="AV246">
        <f>IF('Pr_4.5'!AV246&gt;0,'Pr_4.5'!AV246,0)</f>
        <v>1.1643984977199999</v>
      </c>
      <c r="AW246">
        <f>IF('Pr_4.5'!AW246&gt;0,'Pr_4.5'!AW246,0)</f>
        <v>5.60569615465E-2</v>
      </c>
      <c r="AX246">
        <f>IF('Pr_4.5'!AX246&gt;0,'Pr_4.5'!AX246,0)</f>
        <v>0.26881510362700001</v>
      </c>
      <c r="AY246">
        <f>IF('Pr_4.5'!AY246&gt;0,'Pr_4.5'!AY246,0)</f>
        <v>0.77014827121499996</v>
      </c>
      <c r="AZ246">
        <f>IF('Pr_4.5'!AZ246&gt;0,'Pr_4.5'!AZ246,0)</f>
        <v>0</v>
      </c>
      <c r="BA246">
        <f>IF('Pr_4.5'!BA246&gt;0,'Pr_4.5'!BA246,0)</f>
        <v>0</v>
      </c>
      <c r="BB246">
        <f>IF('Pr_4.5'!BB246&gt;0,'Pr_4.5'!BB246,0)</f>
        <v>0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f>IF('Pr_4.5'!D247&gt;0,'Pr_4.5'!D247,0)</f>
        <v>0.33506570910700001</v>
      </c>
      <c r="E247">
        <f>IF('Pr_4.5'!E247&gt;0,'Pr_4.5'!E247,0)</f>
        <v>4.1270682919000001E-3</v>
      </c>
      <c r="F247">
        <f>IF('Pr_4.5'!F247&gt;0,'Pr_4.5'!F247,0)</f>
        <v>0.38424372216199998</v>
      </c>
      <c r="G247">
        <f>IF('Pr_4.5'!G247&gt;0,'Pr_4.5'!G247,0)</f>
        <v>0</v>
      </c>
      <c r="H247">
        <f>IF('Pr_4.5'!H247&gt;0,'Pr_4.5'!H247,0)</f>
        <v>0.26861715272600001</v>
      </c>
      <c r="I247">
        <f>IF('Pr_4.5'!I247&gt;0,'Pr_4.5'!I247,0)</f>
        <v>0</v>
      </c>
      <c r="J247">
        <f>IF('Pr_4.5'!J247&gt;0,'Pr_4.5'!J247,0)</f>
        <v>0.55132450324000004</v>
      </c>
      <c r="K247">
        <f>IF('Pr_4.5'!K247&gt;0,'Pr_4.5'!K247,0)</f>
        <v>0.77153842805200001</v>
      </c>
      <c r="L247">
        <f>IF('Pr_4.5'!L247&gt;0,'Pr_4.5'!L247,0)</f>
        <v>0.28005703501700002</v>
      </c>
      <c r="M247">
        <f>IF('Pr_4.5'!M247&gt;0,'Pr_4.5'!M247,0)</f>
        <v>0</v>
      </c>
      <c r="N247">
        <f>IF('Pr_4.5'!N247&gt;0,'Pr_4.5'!N247,0)</f>
        <v>0.14778104736200001</v>
      </c>
      <c r="O247">
        <f>IF('Pr_4.5'!O247&gt;0,'Pr_4.5'!O247,0)</f>
        <v>0</v>
      </c>
      <c r="P247">
        <f>IF('Pr_4.5'!P247&gt;0,'Pr_4.5'!P247,0)</f>
        <v>0.90232739414300001</v>
      </c>
      <c r="Q247">
        <f>IF('Pr_4.5'!Q247&gt;0,'Pr_4.5'!Q247,0)</f>
        <v>1.11188031147</v>
      </c>
      <c r="R247">
        <f>IF('Pr_4.5'!R247&gt;0,'Pr_4.5'!R247,0)</f>
        <v>0</v>
      </c>
      <c r="S247">
        <f>IF('Pr_4.5'!S247&gt;0,'Pr_4.5'!S247,0)</f>
        <v>0.21491514098600001</v>
      </c>
      <c r="T247">
        <f>IF('Pr_4.5'!T247&gt;0,'Pr_4.5'!T247,0)</f>
        <v>0.85765996378099996</v>
      </c>
      <c r="U247">
        <f>IF('Pr_4.5'!U247&gt;0,'Pr_4.5'!U247,0)</f>
        <v>0</v>
      </c>
      <c r="V247">
        <f>IF('Pr_4.5'!V247&gt;0,'Pr_4.5'!V247,0)</f>
        <v>0</v>
      </c>
      <c r="W247">
        <f>IF('Pr_4.5'!W247&gt;0,'Pr_4.5'!W247,0)</f>
        <v>0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f>IF('Pr_4.5'!AI247&gt;0,'Pr_4.5'!AI247,0)</f>
        <v>0.29189144347200002</v>
      </c>
      <c r="AJ247">
        <f>IF('Pr_4.5'!AJ247&gt;0,'Pr_4.5'!AJ247,0)</f>
        <v>0</v>
      </c>
      <c r="AK247">
        <f>IF('Pr_4.5'!AK247&gt;0,'Pr_4.5'!AK247,0)</f>
        <v>0.37852744548099998</v>
      </c>
      <c r="AL247">
        <f>IF('Pr_4.5'!AL247&gt;0,'Pr_4.5'!AL247,0)</f>
        <v>0</v>
      </c>
      <c r="AM247">
        <f>IF('Pr_4.5'!AM247&gt;0,'Pr_4.5'!AM247,0)</f>
        <v>0.23701378620300001</v>
      </c>
      <c r="AN247">
        <f>IF('Pr_4.5'!AN247&gt;0,'Pr_4.5'!AN247,0)</f>
        <v>0</v>
      </c>
      <c r="AO247">
        <f>IF('Pr_4.5'!AO247&gt;0,'Pr_4.5'!AO247,0)</f>
        <v>0.54851642024400005</v>
      </c>
      <c r="AP247">
        <f>IF('Pr_4.5'!AP247&gt;0,'Pr_4.5'!AP247,0)</f>
        <v>0.72789923032100001</v>
      </c>
      <c r="AQ247">
        <f>IF('Pr_4.5'!AQ247&gt;0,'Pr_4.5'!AQ247,0)</f>
        <v>0.27838550246600002</v>
      </c>
      <c r="AR247">
        <f>IF('Pr_4.5'!AR247&gt;0,'Pr_4.5'!AR247,0)</f>
        <v>0</v>
      </c>
      <c r="AS247">
        <f>IF('Pr_4.5'!AS247&gt;0,'Pr_4.5'!AS247,0)</f>
        <v>0.14032538540100001</v>
      </c>
      <c r="AT247">
        <f>IF('Pr_4.5'!AT247&gt;0,'Pr_4.5'!AT247,0)</f>
        <v>0</v>
      </c>
      <c r="AU247">
        <f>IF('Pr_4.5'!AU247&gt;0,'Pr_4.5'!AU247,0)</f>
        <v>0.90154574772700002</v>
      </c>
      <c r="AV247">
        <f>IF('Pr_4.5'!AV247&gt;0,'Pr_4.5'!AV247,0)</f>
        <v>1.0940342198099999</v>
      </c>
      <c r="AW247">
        <f>IF('Pr_4.5'!AW247&gt;0,'Pr_4.5'!AW247,0)</f>
        <v>0</v>
      </c>
      <c r="AX247">
        <f>IF('Pr_4.5'!AX247&gt;0,'Pr_4.5'!AX247,0)</f>
        <v>0.233192081164</v>
      </c>
      <c r="AY247">
        <f>IF('Pr_4.5'!AY247&gt;0,'Pr_4.5'!AY247,0)</f>
        <v>0.79687095534800001</v>
      </c>
      <c r="AZ247">
        <f>IF('Pr_4.5'!AZ247&gt;0,'Pr_4.5'!AZ247,0)</f>
        <v>0</v>
      </c>
      <c r="BA247">
        <f>IF('Pr_4.5'!BA247&gt;0,'Pr_4.5'!BA247,0)</f>
        <v>0</v>
      </c>
      <c r="BB247">
        <f>IF('Pr_4.5'!BB247&gt;0,'Pr_4.5'!BB247,0)</f>
        <v>0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f>IF('Pr_4.5'!D248&gt;0,'Pr_4.5'!D248,0)</f>
        <v>0.29513964137499998</v>
      </c>
      <c r="E248">
        <f>IF('Pr_4.5'!E248&gt;0,'Pr_4.5'!E248,0)</f>
        <v>0</v>
      </c>
      <c r="F248">
        <f>IF('Pr_4.5'!F248&gt;0,'Pr_4.5'!F248,0)</f>
        <v>0.38872220190700002</v>
      </c>
      <c r="G248">
        <f>IF('Pr_4.5'!G248&gt;0,'Pr_4.5'!G248,0)</f>
        <v>0</v>
      </c>
      <c r="H248">
        <f>IF('Pr_4.5'!H248&gt;0,'Pr_4.5'!H248,0)</f>
        <v>0.19420190321299999</v>
      </c>
      <c r="I248">
        <f>IF('Pr_4.5'!I248&gt;0,'Pr_4.5'!I248,0)</f>
        <v>0</v>
      </c>
      <c r="J248">
        <f>IF('Pr_4.5'!J248&gt;0,'Pr_4.5'!J248,0)</f>
        <v>0.55426200900099998</v>
      </c>
      <c r="K248">
        <f>IF('Pr_4.5'!K248&gt;0,'Pr_4.5'!K248,0)</f>
        <v>0.73726678131300005</v>
      </c>
      <c r="L248">
        <f>IF('Pr_4.5'!L248&gt;0,'Pr_4.5'!L248,0)</f>
        <v>0.510282582998</v>
      </c>
      <c r="M248">
        <f>IF('Pr_4.5'!M248&gt;0,'Pr_4.5'!M248,0)</f>
        <v>0</v>
      </c>
      <c r="N248">
        <f>IF('Pr_4.5'!N248&gt;0,'Pr_4.5'!N248,0)</f>
        <v>0.138543236225</v>
      </c>
      <c r="O248">
        <f>IF('Pr_4.5'!O248&gt;0,'Pr_4.5'!O248,0)</f>
        <v>0</v>
      </c>
      <c r="P248">
        <f>IF('Pr_4.5'!P248&gt;0,'Pr_4.5'!P248,0)</f>
        <v>0.89904152876599996</v>
      </c>
      <c r="Q248">
        <f>IF('Pr_4.5'!Q248&gt;0,'Pr_4.5'!Q248,0)</f>
        <v>1.08701420733</v>
      </c>
      <c r="R248">
        <f>IF('Pr_4.5'!R248&gt;0,'Pr_4.5'!R248,0)</f>
        <v>0</v>
      </c>
      <c r="S248">
        <f>IF('Pr_4.5'!S248&gt;0,'Pr_4.5'!S248,0)</f>
        <v>0.20705673615299999</v>
      </c>
      <c r="T248">
        <f>IF('Pr_4.5'!T248&gt;0,'Pr_4.5'!T248,0)</f>
        <v>0.78560811767000005</v>
      </c>
      <c r="U248">
        <f>IF('Pr_4.5'!U248&gt;0,'Pr_4.5'!U248,0)</f>
        <v>0</v>
      </c>
      <c r="V248">
        <f>IF('Pr_4.5'!V248&gt;0,'Pr_4.5'!V248,0)</f>
        <v>0</v>
      </c>
      <c r="W248">
        <f>IF('Pr_4.5'!W248&gt;0,'Pr_4.5'!W248,0)</f>
        <v>0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f>IF('Pr_4.5'!AI248&gt;0,'Pr_4.5'!AI248,0)</f>
        <v>0.32984200142699999</v>
      </c>
      <c r="AJ248">
        <f>IF('Pr_4.5'!AJ248&gt;0,'Pr_4.5'!AJ248,0)</f>
        <v>0</v>
      </c>
      <c r="AK248">
        <f>IF('Pr_4.5'!AK248&gt;0,'Pr_4.5'!AK248,0)</f>
        <v>0.38837899424900002</v>
      </c>
      <c r="AL248">
        <f>IF('Pr_4.5'!AL248&gt;0,'Pr_4.5'!AL248,0)</f>
        <v>0</v>
      </c>
      <c r="AM248">
        <f>IF('Pr_4.5'!AM248&gt;0,'Pr_4.5'!AM248,0)</f>
        <v>0.26151564964500001</v>
      </c>
      <c r="AN248">
        <f>IF('Pr_4.5'!AN248&gt;0,'Pr_4.5'!AN248,0)</f>
        <v>0</v>
      </c>
      <c r="AO248">
        <f>IF('Pr_4.5'!AO248&gt;0,'Pr_4.5'!AO248,0)</f>
        <v>0.55851666464399996</v>
      </c>
      <c r="AP248">
        <f>IF('Pr_4.5'!AP248&gt;0,'Pr_4.5'!AP248,0)</f>
        <v>0.77057980295100004</v>
      </c>
      <c r="AQ248">
        <f>IF('Pr_4.5'!AQ248&gt;0,'Pr_4.5'!AQ248,0)</f>
        <v>0.313526778427</v>
      </c>
      <c r="AR248">
        <f>IF('Pr_4.5'!AR248&gt;0,'Pr_4.5'!AR248,0)</f>
        <v>0</v>
      </c>
      <c r="AS248">
        <f>IF('Pr_4.5'!AS248&gt;0,'Pr_4.5'!AS248,0)</f>
        <v>0.12970377628800001</v>
      </c>
      <c r="AT248">
        <f>IF('Pr_4.5'!AT248&gt;0,'Pr_4.5'!AT248,0)</f>
        <v>0</v>
      </c>
      <c r="AU248">
        <f>IF('Pr_4.5'!AU248&gt;0,'Pr_4.5'!AU248,0)</f>
        <v>0.89978561280299996</v>
      </c>
      <c r="AV248">
        <f>IF('Pr_4.5'!AV248&gt;0,'Pr_4.5'!AV248,0)</f>
        <v>1.07574280327</v>
      </c>
      <c r="AW248">
        <f>IF('Pr_4.5'!AW248&gt;0,'Pr_4.5'!AW248,0)</f>
        <v>0</v>
      </c>
      <c r="AX248">
        <f>IF('Pr_4.5'!AX248&gt;0,'Pr_4.5'!AX248,0)</f>
        <v>0.229401547417</v>
      </c>
      <c r="AY248">
        <f>IF('Pr_4.5'!AY248&gt;0,'Pr_4.5'!AY248,0)</f>
        <v>0.80503674968399996</v>
      </c>
      <c r="AZ248">
        <f>IF('Pr_4.5'!AZ248&gt;0,'Pr_4.5'!AZ248,0)</f>
        <v>0</v>
      </c>
      <c r="BA248">
        <f>IF('Pr_4.5'!BA248&gt;0,'Pr_4.5'!BA248,0)</f>
        <v>0</v>
      </c>
      <c r="BB248">
        <f>IF('Pr_4.5'!BB248&gt;0,'Pr_4.5'!BB248,0)</f>
        <v>0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f>IF('Pr_4.5'!D249&gt;0,'Pr_4.5'!D249,0)</f>
        <v>0.30536511897200003</v>
      </c>
      <c r="E249">
        <f>IF('Pr_4.5'!E249&gt;0,'Pr_4.5'!E249,0)</f>
        <v>0</v>
      </c>
      <c r="F249">
        <f>IF('Pr_4.5'!F249&gt;0,'Pr_4.5'!F249,0)</f>
        <v>0.38715078467399999</v>
      </c>
      <c r="G249">
        <f>IF('Pr_4.5'!G249&gt;0,'Pr_4.5'!G249,0)</f>
        <v>0</v>
      </c>
      <c r="H249">
        <f>IF('Pr_4.5'!H249&gt;0,'Pr_4.5'!H249,0)</f>
        <v>0.18124611254299999</v>
      </c>
      <c r="I249">
        <f>IF('Pr_4.5'!I249&gt;0,'Pr_4.5'!I249,0)</f>
        <v>0</v>
      </c>
      <c r="J249">
        <f>IF('Pr_4.5'!J249&gt;0,'Pr_4.5'!J249,0)</f>
        <v>0.546391529928</v>
      </c>
      <c r="K249">
        <f>IF('Pr_4.5'!K249&gt;0,'Pr_4.5'!K249,0)</f>
        <v>0.735245806522</v>
      </c>
      <c r="L249">
        <f>IF('Pr_4.5'!L249&gt;0,'Pr_4.5'!L249,0)</f>
        <v>0.28644690949599999</v>
      </c>
      <c r="M249">
        <f>IF('Pr_4.5'!M249&gt;0,'Pr_4.5'!M249,0)</f>
        <v>0</v>
      </c>
      <c r="N249">
        <f>IF('Pr_4.5'!N249&gt;0,'Pr_4.5'!N249,0)</f>
        <v>0.16202223241300001</v>
      </c>
      <c r="O249">
        <f>IF('Pr_4.5'!O249&gt;0,'Pr_4.5'!O249,0)</f>
        <v>0</v>
      </c>
      <c r="P249">
        <f>IF('Pr_4.5'!P249&gt;0,'Pr_4.5'!P249,0)</f>
        <v>0.902505892325</v>
      </c>
      <c r="Q249">
        <f>IF('Pr_4.5'!Q249&gt;0,'Pr_4.5'!Q249,0)</f>
        <v>1.1026668665199999</v>
      </c>
      <c r="R249">
        <f>IF('Pr_4.5'!R249&gt;0,'Pr_4.5'!R249,0)</f>
        <v>0</v>
      </c>
      <c r="S249">
        <f>IF('Pr_4.5'!S249&gt;0,'Pr_4.5'!S249,0)</f>
        <v>0.27027501896200001</v>
      </c>
      <c r="T249">
        <f>IF('Pr_4.5'!T249&gt;0,'Pr_4.5'!T249,0)</f>
        <v>0.75603102764600005</v>
      </c>
      <c r="U249">
        <f>IF('Pr_4.5'!U249&gt;0,'Pr_4.5'!U249,0)</f>
        <v>0</v>
      </c>
      <c r="V249">
        <f>IF('Pr_4.5'!V249&gt;0,'Pr_4.5'!V249,0)</f>
        <v>0</v>
      </c>
      <c r="W249">
        <f>IF('Pr_4.5'!W249&gt;0,'Pr_4.5'!W249,0)</f>
        <v>0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f>IF('Pr_4.5'!AI249&gt;0,'Pr_4.5'!AI249,0)</f>
        <v>0.300981216823</v>
      </c>
      <c r="AJ249">
        <f>IF('Pr_4.5'!AJ249&gt;0,'Pr_4.5'!AJ249,0)</f>
        <v>2.6927857584999999E-2</v>
      </c>
      <c r="AK249">
        <f>IF('Pr_4.5'!AK249&gt;0,'Pr_4.5'!AK249,0)</f>
        <v>0.37698839368199999</v>
      </c>
      <c r="AL249">
        <f>IF('Pr_4.5'!AL249&gt;0,'Pr_4.5'!AL249,0)</f>
        <v>0</v>
      </c>
      <c r="AM249">
        <f>IF('Pr_4.5'!AM249&gt;0,'Pr_4.5'!AM249,0)</f>
        <v>0.27198469475800002</v>
      </c>
      <c r="AN249">
        <f>IF('Pr_4.5'!AN249&gt;0,'Pr_4.5'!AN249,0)</f>
        <v>0</v>
      </c>
      <c r="AO249">
        <f>IF('Pr_4.5'!AO249&gt;0,'Pr_4.5'!AO249,0)</f>
        <v>0.54416943956399999</v>
      </c>
      <c r="AP249">
        <f>IF('Pr_4.5'!AP249&gt;0,'Pr_4.5'!AP249,0)</f>
        <v>0.77203943749100001</v>
      </c>
      <c r="AQ249">
        <f>IF('Pr_4.5'!AQ249&gt;0,'Pr_4.5'!AQ249,0)</f>
        <v>0.36703153156899998</v>
      </c>
      <c r="AR249">
        <f>IF('Pr_4.5'!AR249&gt;0,'Pr_4.5'!AR249,0)</f>
        <v>0</v>
      </c>
      <c r="AS249">
        <f>IF('Pr_4.5'!AS249&gt;0,'Pr_4.5'!AS249,0)</f>
        <v>0.15571850829700001</v>
      </c>
      <c r="AT249">
        <f>IF('Pr_4.5'!AT249&gt;0,'Pr_4.5'!AT249,0)</f>
        <v>0</v>
      </c>
      <c r="AU249">
        <f>IF('Pr_4.5'!AU249&gt;0,'Pr_4.5'!AU249,0)</f>
        <v>0.90487885482800001</v>
      </c>
      <c r="AV249">
        <f>IF('Pr_4.5'!AV249&gt;0,'Pr_4.5'!AV249,0)</f>
        <v>1.0861472586600001</v>
      </c>
      <c r="AW249">
        <f>IF('Pr_4.5'!AW249&gt;0,'Pr_4.5'!AW249,0)</f>
        <v>0</v>
      </c>
      <c r="AX249">
        <f>IF('Pr_4.5'!AX249&gt;0,'Pr_4.5'!AX249,0)</f>
        <v>0.22277599605100001</v>
      </c>
      <c r="AY249">
        <f>IF('Pr_4.5'!AY249&gt;0,'Pr_4.5'!AY249,0)</f>
        <v>0.92594209444700004</v>
      </c>
      <c r="AZ249">
        <f>IF('Pr_4.5'!AZ249&gt;0,'Pr_4.5'!AZ249,0)</f>
        <v>0</v>
      </c>
      <c r="BA249">
        <f>IF('Pr_4.5'!BA249&gt;0,'Pr_4.5'!BA249,0)</f>
        <v>0</v>
      </c>
      <c r="BB249">
        <f>IF('Pr_4.5'!BB249&gt;0,'Pr_4.5'!BB249,0)</f>
        <v>0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f>IF('Pr_4.5'!D250&gt;0,'Pr_4.5'!D250,0)</f>
        <v>0.36077509103099997</v>
      </c>
      <c r="E250">
        <f>IF('Pr_4.5'!E250&gt;0,'Pr_4.5'!E250,0)</f>
        <v>0</v>
      </c>
      <c r="F250">
        <f>IF('Pr_4.5'!F250&gt;0,'Pr_4.5'!F250,0)</f>
        <v>0.37516791205400002</v>
      </c>
      <c r="G250">
        <f>IF('Pr_4.5'!G250&gt;0,'Pr_4.5'!G250,0)</f>
        <v>0</v>
      </c>
      <c r="H250">
        <f>IF('Pr_4.5'!H250&gt;0,'Pr_4.5'!H250,0)</f>
        <v>0.17023374494599999</v>
      </c>
      <c r="I250">
        <f>IF('Pr_4.5'!I250&gt;0,'Pr_4.5'!I250,0)</f>
        <v>0</v>
      </c>
      <c r="J250">
        <f>IF('Pr_4.5'!J250&gt;0,'Pr_4.5'!J250,0)</f>
        <v>0.55174272601499996</v>
      </c>
      <c r="K250">
        <f>IF('Pr_4.5'!K250&gt;0,'Pr_4.5'!K250,0)</f>
        <v>0.79208057886500005</v>
      </c>
      <c r="L250">
        <f>IF('Pr_4.5'!L250&gt;0,'Pr_4.5'!L250,0)</f>
        <v>0.28586886906199999</v>
      </c>
      <c r="M250">
        <f>IF('Pr_4.5'!M250&gt;0,'Pr_4.5'!M250,0)</f>
        <v>0</v>
      </c>
      <c r="N250">
        <f>IF('Pr_4.5'!N250&gt;0,'Pr_4.5'!N250,0)</f>
        <v>0.16066073597899999</v>
      </c>
      <c r="O250">
        <f>IF('Pr_4.5'!O250&gt;0,'Pr_4.5'!O250,0)</f>
        <v>0</v>
      </c>
      <c r="P250">
        <f>IF('Pr_4.5'!P250&gt;0,'Pr_4.5'!P250,0)</f>
        <v>0.90107400041600005</v>
      </c>
      <c r="Q250">
        <f>IF('Pr_4.5'!Q250&gt;0,'Pr_4.5'!Q250,0)</f>
        <v>1.12703969616</v>
      </c>
      <c r="R250">
        <f>IF('Pr_4.5'!R250&gt;0,'Pr_4.5'!R250,0)</f>
        <v>0</v>
      </c>
      <c r="S250">
        <f>IF('Pr_4.5'!S250&gt;0,'Pr_4.5'!S250,0)</f>
        <v>0.32618735294099999</v>
      </c>
      <c r="T250">
        <f>IF('Pr_4.5'!T250&gt;0,'Pr_4.5'!T250,0)</f>
        <v>0.81359042908300006</v>
      </c>
      <c r="U250">
        <f>IF('Pr_4.5'!U250&gt;0,'Pr_4.5'!U250,0)</f>
        <v>0</v>
      </c>
      <c r="V250">
        <f>IF('Pr_4.5'!V250&gt;0,'Pr_4.5'!V250,0)</f>
        <v>0</v>
      </c>
      <c r="W250">
        <f>IF('Pr_4.5'!W250&gt;0,'Pr_4.5'!W250,0)</f>
        <v>0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f>IF('Pr_4.5'!AI250&gt;0,'Pr_4.5'!AI250,0)</f>
        <v>0.28983958942799998</v>
      </c>
      <c r="AJ250">
        <f>IF('Pr_4.5'!AJ250&gt;0,'Pr_4.5'!AJ250,0)</f>
        <v>0</v>
      </c>
      <c r="AK250">
        <f>IF('Pr_4.5'!AK250&gt;0,'Pr_4.5'!AK250,0)</f>
        <v>0.374064793605</v>
      </c>
      <c r="AL250">
        <f>IF('Pr_4.5'!AL250&gt;0,'Pr_4.5'!AL250,0)</f>
        <v>0</v>
      </c>
      <c r="AM250">
        <f>IF('Pr_4.5'!AM250&gt;0,'Pr_4.5'!AM250,0)</f>
        <v>0.18750942188200001</v>
      </c>
      <c r="AN250">
        <f>IF('Pr_4.5'!AN250&gt;0,'Pr_4.5'!AN250,0)</f>
        <v>0</v>
      </c>
      <c r="AO250">
        <f>IF('Pr_4.5'!AO250&gt;0,'Pr_4.5'!AO250,0)</f>
        <v>0.54877602969399997</v>
      </c>
      <c r="AP250">
        <f>IF('Pr_4.5'!AP250&gt;0,'Pr_4.5'!AP250,0)</f>
        <v>0.75930088266399998</v>
      </c>
      <c r="AQ250">
        <f>IF('Pr_4.5'!AQ250&gt;0,'Pr_4.5'!AQ250,0)</f>
        <v>0.304953000636</v>
      </c>
      <c r="AR250">
        <f>IF('Pr_4.5'!AR250&gt;0,'Pr_4.5'!AR250,0)</f>
        <v>0</v>
      </c>
      <c r="AS250">
        <f>IF('Pr_4.5'!AS250&gt;0,'Pr_4.5'!AS250,0)</f>
        <v>0.16086226424399999</v>
      </c>
      <c r="AT250">
        <f>IF('Pr_4.5'!AT250&gt;0,'Pr_4.5'!AT250,0)</f>
        <v>0</v>
      </c>
      <c r="AU250">
        <f>IF('Pr_4.5'!AU250&gt;0,'Pr_4.5'!AU250,0)</f>
        <v>0.89880641019800001</v>
      </c>
      <c r="AV250">
        <f>IF('Pr_4.5'!AV250&gt;0,'Pr_4.5'!AV250,0)</f>
        <v>1.1286550790700001</v>
      </c>
      <c r="AW250">
        <f>IF('Pr_4.5'!AW250&gt;0,'Pr_4.5'!AW250,0)</f>
        <v>0</v>
      </c>
      <c r="AX250">
        <f>IF('Pr_4.5'!AX250&gt;0,'Pr_4.5'!AX250,0)</f>
        <v>0.22139949249900001</v>
      </c>
      <c r="AY250">
        <f>IF('Pr_4.5'!AY250&gt;0,'Pr_4.5'!AY250,0)</f>
        <v>0.83491538071899996</v>
      </c>
      <c r="AZ250">
        <f>IF('Pr_4.5'!AZ250&gt;0,'Pr_4.5'!AZ250,0)</f>
        <v>0</v>
      </c>
      <c r="BA250">
        <f>IF('Pr_4.5'!BA250&gt;0,'Pr_4.5'!BA250,0)</f>
        <v>0</v>
      </c>
      <c r="BB250">
        <f>IF('Pr_4.5'!BB250&gt;0,'Pr_4.5'!BB250,0)</f>
        <v>0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f>IF('Pr_4.5'!D251&gt;0,'Pr_4.5'!D251,0)</f>
        <v>0.33236701434799998</v>
      </c>
      <c r="E251">
        <f>IF('Pr_4.5'!E251&gt;0,'Pr_4.5'!E251,0)</f>
        <v>0</v>
      </c>
      <c r="F251">
        <f>IF('Pr_4.5'!F251&gt;0,'Pr_4.5'!F251,0)</f>
        <v>0.37155362059699998</v>
      </c>
      <c r="G251">
        <f>IF('Pr_4.5'!G251&gt;0,'Pr_4.5'!G251,0)</f>
        <v>0</v>
      </c>
      <c r="H251">
        <f>IF('Pr_4.5'!H251&gt;0,'Pr_4.5'!H251,0)</f>
        <v>0.21680775625900001</v>
      </c>
      <c r="I251">
        <f>IF('Pr_4.5'!I251&gt;0,'Pr_4.5'!I251,0)</f>
        <v>0</v>
      </c>
      <c r="J251">
        <f>IF('Pr_4.5'!J251&gt;0,'Pr_4.5'!J251,0)</f>
        <v>0.54710358669400005</v>
      </c>
      <c r="K251">
        <f>IF('Pr_4.5'!K251&gt;0,'Pr_4.5'!K251,0)</f>
        <v>0.81647480495699998</v>
      </c>
      <c r="L251">
        <f>IF('Pr_4.5'!L251&gt;0,'Pr_4.5'!L251,0)</f>
        <v>0.30727933797700002</v>
      </c>
      <c r="M251">
        <f>IF('Pr_4.5'!M251&gt;0,'Pr_4.5'!M251,0)</f>
        <v>0</v>
      </c>
      <c r="N251">
        <f>IF('Pr_4.5'!N251&gt;0,'Pr_4.5'!N251,0)</f>
        <v>0.27034983185900002</v>
      </c>
      <c r="O251">
        <f>IF('Pr_4.5'!O251&gt;0,'Pr_4.5'!O251,0)</f>
        <v>0</v>
      </c>
      <c r="P251">
        <f>IF('Pr_4.5'!P251&gt;0,'Pr_4.5'!P251,0)</f>
        <v>0.90757799752500001</v>
      </c>
      <c r="Q251">
        <f>IF('Pr_4.5'!Q251&gt;0,'Pr_4.5'!Q251,0)</f>
        <v>1.1189182387900001</v>
      </c>
      <c r="R251">
        <f>IF('Pr_4.5'!R251&gt;0,'Pr_4.5'!R251,0)</f>
        <v>0</v>
      </c>
      <c r="S251">
        <f>IF('Pr_4.5'!S251&gt;0,'Pr_4.5'!S251,0)</f>
        <v>0.24698256141200001</v>
      </c>
      <c r="T251">
        <f>IF('Pr_4.5'!T251&gt;0,'Pr_4.5'!T251,0)</f>
        <v>0.89569561629200001</v>
      </c>
      <c r="U251">
        <f>IF('Pr_4.5'!U251&gt;0,'Pr_4.5'!U251,0)</f>
        <v>0</v>
      </c>
      <c r="V251">
        <f>IF('Pr_4.5'!V251&gt;0,'Pr_4.5'!V251,0)</f>
        <v>0</v>
      </c>
      <c r="W251">
        <f>IF('Pr_4.5'!W251&gt;0,'Pr_4.5'!W251,0)</f>
        <v>0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f>IF('Pr_4.5'!AI251&gt;0,'Pr_4.5'!AI251,0)</f>
        <v>0.304757828161</v>
      </c>
      <c r="AJ251">
        <f>IF('Pr_4.5'!AJ251&gt;0,'Pr_4.5'!AJ251,0)</f>
        <v>2.1454575751800001E-2</v>
      </c>
      <c r="AK251">
        <f>IF('Pr_4.5'!AK251&gt;0,'Pr_4.5'!AK251,0)</f>
        <v>0.37836525103599999</v>
      </c>
      <c r="AL251">
        <f>IF('Pr_4.5'!AL251&gt;0,'Pr_4.5'!AL251,0)</f>
        <v>0</v>
      </c>
      <c r="AM251">
        <f>IF('Pr_4.5'!AM251&gt;0,'Pr_4.5'!AM251,0)</f>
        <v>0.28966652735199999</v>
      </c>
      <c r="AN251">
        <f>IF('Pr_4.5'!AN251&gt;0,'Pr_4.5'!AN251,0)</f>
        <v>0</v>
      </c>
      <c r="AO251">
        <f>IF('Pr_4.5'!AO251&gt;0,'Pr_4.5'!AO251,0)</f>
        <v>0.55092738937600005</v>
      </c>
      <c r="AP251">
        <f>IF('Pr_4.5'!AP251&gt;0,'Pr_4.5'!AP251,0)</f>
        <v>0.78644561774999999</v>
      </c>
      <c r="AQ251">
        <f>IF('Pr_4.5'!AQ251&gt;0,'Pr_4.5'!AQ251,0)</f>
        <v>0.26466552329699999</v>
      </c>
      <c r="AR251">
        <f>IF('Pr_4.5'!AR251&gt;0,'Pr_4.5'!AR251,0)</f>
        <v>0</v>
      </c>
      <c r="AS251">
        <f>IF('Pr_4.5'!AS251&gt;0,'Pr_4.5'!AS251,0)</f>
        <v>0.26710359834699998</v>
      </c>
      <c r="AT251">
        <f>IF('Pr_4.5'!AT251&gt;0,'Pr_4.5'!AT251,0)</f>
        <v>0</v>
      </c>
      <c r="AU251">
        <f>IF('Pr_4.5'!AU251&gt;0,'Pr_4.5'!AU251,0)</f>
        <v>0.90102148331099996</v>
      </c>
      <c r="AV251">
        <f>IF('Pr_4.5'!AV251&gt;0,'Pr_4.5'!AV251,0)</f>
        <v>1.13742337705</v>
      </c>
      <c r="AW251">
        <f>IF('Pr_4.5'!AW251&gt;0,'Pr_4.5'!AW251,0)</f>
        <v>0</v>
      </c>
      <c r="AX251">
        <f>IF('Pr_4.5'!AX251&gt;0,'Pr_4.5'!AX251,0)</f>
        <v>0.216429902264</v>
      </c>
      <c r="AY251">
        <f>IF('Pr_4.5'!AY251&gt;0,'Pr_4.5'!AY251,0)</f>
        <v>0.80466187814000001</v>
      </c>
      <c r="AZ251">
        <f>IF('Pr_4.5'!AZ251&gt;0,'Pr_4.5'!AZ251,0)</f>
        <v>0</v>
      </c>
      <c r="BA251">
        <f>IF('Pr_4.5'!BA251&gt;0,'Pr_4.5'!BA251,0)</f>
        <v>0</v>
      </c>
      <c r="BB251">
        <f>IF('Pr_4.5'!BB251&gt;0,'Pr_4.5'!BB251,0)</f>
        <v>0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f>IF('Pr_4.5'!D252&gt;0,'Pr_4.5'!D252,0)</f>
        <v>0.38970927123499999</v>
      </c>
      <c r="E252">
        <f>IF('Pr_4.5'!E252&gt;0,'Pr_4.5'!E252,0)</f>
        <v>4.4101404993700001E-2</v>
      </c>
      <c r="F252">
        <f>IF('Pr_4.5'!F252&gt;0,'Pr_4.5'!F252,0)</f>
        <v>0.384416266146</v>
      </c>
      <c r="G252">
        <f>IF('Pr_4.5'!G252&gt;0,'Pr_4.5'!G252,0)</f>
        <v>0</v>
      </c>
      <c r="H252">
        <f>IF('Pr_4.5'!H252&gt;0,'Pr_4.5'!H252,0)</f>
        <v>0.16343459947399999</v>
      </c>
      <c r="I252">
        <f>IF('Pr_4.5'!I252&gt;0,'Pr_4.5'!I252,0)</f>
        <v>0</v>
      </c>
      <c r="J252">
        <f>IF('Pr_4.5'!J252&gt;0,'Pr_4.5'!J252,0)</f>
        <v>0.545347769122</v>
      </c>
      <c r="K252">
        <f>IF('Pr_4.5'!K252&gt;0,'Pr_4.5'!K252,0)</f>
        <v>0.77932079557</v>
      </c>
      <c r="L252">
        <f>IF('Pr_4.5'!L252&gt;0,'Pr_4.5'!L252,0)</f>
        <v>0.363913132754</v>
      </c>
      <c r="M252">
        <f>IF('Pr_4.5'!M252&gt;0,'Pr_4.5'!M252,0)</f>
        <v>0</v>
      </c>
      <c r="N252">
        <f>IF('Pr_4.5'!N252&gt;0,'Pr_4.5'!N252,0)</f>
        <v>0.13251947998300001</v>
      </c>
      <c r="O252">
        <f>IF('Pr_4.5'!O252&gt;0,'Pr_4.5'!O252,0)</f>
        <v>0</v>
      </c>
      <c r="P252">
        <f>IF('Pr_4.5'!P252&gt;0,'Pr_4.5'!P252,0)</f>
        <v>0.95392443629799994</v>
      </c>
      <c r="Q252">
        <f>IF('Pr_4.5'!Q252&gt;0,'Pr_4.5'!Q252,0)</f>
        <v>1.13011259266</v>
      </c>
      <c r="R252">
        <f>IF('Pr_4.5'!R252&gt;0,'Pr_4.5'!R252,0)</f>
        <v>0</v>
      </c>
      <c r="S252">
        <f>IF('Pr_4.5'!S252&gt;0,'Pr_4.5'!S252,0)</f>
        <v>0.26073961047700001</v>
      </c>
      <c r="T252">
        <f>IF('Pr_4.5'!T252&gt;0,'Pr_4.5'!T252,0)</f>
        <v>0.86367451867099998</v>
      </c>
      <c r="U252">
        <f>IF('Pr_4.5'!U252&gt;0,'Pr_4.5'!U252,0)</f>
        <v>0</v>
      </c>
      <c r="V252">
        <f>IF('Pr_4.5'!V252&gt;0,'Pr_4.5'!V252,0)</f>
        <v>0</v>
      </c>
      <c r="W252">
        <f>IF('Pr_4.5'!W252&gt;0,'Pr_4.5'!W252,0)</f>
        <v>0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f>IF('Pr_4.5'!AI252&gt;0,'Pr_4.5'!AI252,0)</f>
        <v>0.323046788581</v>
      </c>
      <c r="AJ252">
        <f>IF('Pr_4.5'!AJ252&gt;0,'Pr_4.5'!AJ252,0)</f>
        <v>0</v>
      </c>
      <c r="AK252">
        <f>IF('Pr_4.5'!AK252&gt;0,'Pr_4.5'!AK252,0)</f>
        <v>0.410367434709</v>
      </c>
      <c r="AL252">
        <f>IF('Pr_4.5'!AL252&gt;0,'Pr_4.5'!AL252,0)</f>
        <v>0</v>
      </c>
      <c r="AM252">
        <f>IF('Pr_4.5'!AM252&gt;0,'Pr_4.5'!AM252,0)</f>
        <v>0.357465658385</v>
      </c>
      <c r="AN252">
        <f>IF('Pr_4.5'!AN252&gt;0,'Pr_4.5'!AN252,0)</f>
        <v>0</v>
      </c>
      <c r="AO252">
        <f>IF('Pr_4.5'!AO252&gt;0,'Pr_4.5'!AO252,0)</f>
        <v>0.55129326358300001</v>
      </c>
      <c r="AP252">
        <f>IF('Pr_4.5'!AP252&gt;0,'Pr_4.5'!AP252,0)</f>
        <v>0.75760078271800002</v>
      </c>
      <c r="AQ252">
        <f>IF('Pr_4.5'!AQ252&gt;0,'Pr_4.5'!AQ252,0)</f>
        <v>0.328358628195</v>
      </c>
      <c r="AR252">
        <f>IF('Pr_4.5'!AR252&gt;0,'Pr_4.5'!AR252,0)</f>
        <v>0</v>
      </c>
      <c r="AS252">
        <f>IF('Pr_4.5'!AS252&gt;0,'Pr_4.5'!AS252,0)</f>
        <v>0.134133091117</v>
      </c>
      <c r="AT252">
        <f>IF('Pr_4.5'!AT252&gt;0,'Pr_4.5'!AT252,0)</f>
        <v>0</v>
      </c>
      <c r="AU252">
        <f>IF('Pr_4.5'!AU252&gt;0,'Pr_4.5'!AU252,0)</f>
        <v>0.94062155580499995</v>
      </c>
      <c r="AV252">
        <f>IF('Pr_4.5'!AV252&gt;0,'Pr_4.5'!AV252,0)</f>
        <v>1.2082580228199999</v>
      </c>
      <c r="AW252">
        <f>IF('Pr_4.5'!AW252&gt;0,'Pr_4.5'!AW252,0)</f>
        <v>0</v>
      </c>
      <c r="AX252">
        <f>IF('Pr_4.5'!AX252&gt;0,'Pr_4.5'!AX252,0)</f>
        <v>0.27275644805600002</v>
      </c>
      <c r="AY252">
        <f>IF('Pr_4.5'!AY252&gt;0,'Pr_4.5'!AY252,0)</f>
        <v>0.74961475353700002</v>
      </c>
      <c r="AZ252">
        <f>IF('Pr_4.5'!AZ252&gt;0,'Pr_4.5'!AZ252,0)</f>
        <v>0</v>
      </c>
      <c r="BA252">
        <f>IF('Pr_4.5'!BA252&gt;0,'Pr_4.5'!BA252,0)</f>
        <v>0</v>
      </c>
      <c r="BB252">
        <f>IF('Pr_4.5'!BB252&gt;0,'Pr_4.5'!BB252,0)</f>
        <v>0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f>IF('Pr_4.5'!D253&gt;0,'Pr_4.5'!D253,0)</f>
        <v>0.27807926705899999</v>
      </c>
      <c r="E253">
        <f>IF('Pr_4.5'!E253&gt;0,'Pr_4.5'!E253,0)</f>
        <v>0</v>
      </c>
      <c r="F253">
        <f>IF('Pr_4.5'!F253&gt;0,'Pr_4.5'!F253,0)</f>
        <v>0.37509830862100002</v>
      </c>
      <c r="G253">
        <f>IF('Pr_4.5'!G253&gt;0,'Pr_4.5'!G253,0)</f>
        <v>0</v>
      </c>
      <c r="H253">
        <f>IF('Pr_4.5'!H253&gt;0,'Pr_4.5'!H253,0)</f>
        <v>0.157618910206</v>
      </c>
      <c r="I253">
        <f>IF('Pr_4.5'!I253&gt;0,'Pr_4.5'!I253,0)</f>
        <v>0</v>
      </c>
      <c r="J253">
        <f>IF('Pr_4.5'!J253&gt;0,'Pr_4.5'!J253,0)</f>
        <v>0.62348363029099996</v>
      </c>
      <c r="K253">
        <f>IF('Pr_4.5'!K253&gt;0,'Pr_4.5'!K253,0)</f>
        <v>0.75463113241299995</v>
      </c>
      <c r="L253">
        <f>IF('Pr_4.5'!L253&gt;0,'Pr_4.5'!L253,0)</f>
        <v>0.342777686814</v>
      </c>
      <c r="M253">
        <f>IF('Pr_4.5'!M253&gt;0,'Pr_4.5'!M253,0)</f>
        <v>0</v>
      </c>
      <c r="N253">
        <f>IF('Pr_4.5'!N253&gt;0,'Pr_4.5'!N253,0)</f>
        <v>0.133007125325</v>
      </c>
      <c r="O253">
        <f>IF('Pr_4.5'!O253&gt;0,'Pr_4.5'!O253,0)</f>
        <v>0</v>
      </c>
      <c r="P253">
        <f>IF('Pr_4.5'!P253&gt;0,'Pr_4.5'!P253,0)</f>
        <v>0.93150450523399997</v>
      </c>
      <c r="Q253">
        <f>IF('Pr_4.5'!Q253&gt;0,'Pr_4.5'!Q253,0)</f>
        <v>1.2462495309499999</v>
      </c>
      <c r="R253">
        <f>IF('Pr_4.5'!R253&gt;0,'Pr_4.5'!R253,0)</f>
        <v>0</v>
      </c>
      <c r="S253">
        <f>IF('Pr_4.5'!S253&gt;0,'Pr_4.5'!S253,0)</f>
        <v>0.20935083465599999</v>
      </c>
      <c r="T253">
        <f>IF('Pr_4.5'!T253&gt;0,'Pr_4.5'!T253,0)</f>
        <v>0.77421248173500001</v>
      </c>
      <c r="U253">
        <f>IF('Pr_4.5'!U253&gt;0,'Pr_4.5'!U253,0)</f>
        <v>0</v>
      </c>
      <c r="V253">
        <f>IF('Pr_4.5'!V253&gt;0,'Pr_4.5'!V253,0)</f>
        <v>0</v>
      </c>
      <c r="W253">
        <f>IF('Pr_4.5'!W253&gt;0,'Pr_4.5'!W253,0)</f>
        <v>0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f>IF('Pr_4.5'!AI253&gt;0,'Pr_4.5'!AI253,0)</f>
        <v>0.28801338422200001</v>
      </c>
      <c r="AJ253">
        <f>IF('Pr_4.5'!AJ253&gt;0,'Pr_4.5'!AJ253,0)</f>
        <v>0</v>
      </c>
      <c r="AK253">
        <f>IF('Pr_4.5'!AK253&gt;0,'Pr_4.5'!AK253,0)</f>
        <v>0.37455874126299998</v>
      </c>
      <c r="AL253">
        <f>IF('Pr_4.5'!AL253&gt;0,'Pr_4.5'!AL253,0)</f>
        <v>0</v>
      </c>
      <c r="AM253">
        <f>IF('Pr_4.5'!AM253&gt;0,'Pr_4.5'!AM253,0)</f>
        <v>0.236545811858</v>
      </c>
      <c r="AN253">
        <f>IF('Pr_4.5'!AN253&gt;0,'Pr_4.5'!AN253,0)</f>
        <v>0</v>
      </c>
      <c r="AO253">
        <f>IF('Pr_4.5'!AO253&gt;0,'Pr_4.5'!AO253,0)</f>
        <v>0.60918505215700003</v>
      </c>
      <c r="AP253">
        <f>IF('Pr_4.5'!AP253&gt;0,'Pr_4.5'!AP253,0)</f>
        <v>0.75024528111699995</v>
      </c>
      <c r="AQ253">
        <f>IF('Pr_4.5'!AQ253&gt;0,'Pr_4.5'!AQ253,0)</f>
        <v>0.36838915219700002</v>
      </c>
      <c r="AR253">
        <f>IF('Pr_4.5'!AR253&gt;0,'Pr_4.5'!AR253,0)</f>
        <v>0</v>
      </c>
      <c r="AS253">
        <f>IF('Pr_4.5'!AS253&gt;0,'Pr_4.5'!AS253,0)</f>
        <v>0.13899224919399999</v>
      </c>
      <c r="AT253">
        <f>IF('Pr_4.5'!AT253&gt;0,'Pr_4.5'!AT253,0)</f>
        <v>0</v>
      </c>
      <c r="AU253">
        <f>IF('Pr_4.5'!AU253&gt;0,'Pr_4.5'!AU253,0)</f>
        <v>0.92795762013899996</v>
      </c>
      <c r="AV253">
        <f>IF('Pr_4.5'!AV253&gt;0,'Pr_4.5'!AV253,0)</f>
        <v>1.3979341005100001</v>
      </c>
      <c r="AW253">
        <f>IF('Pr_4.5'!AW253&gt;0,'Pr_4.5'!AW253,0)</f>
        <v>0</v>
      </c>
      <c r="AX253">
        <f>IF('Pr_4.5'!AX253&gt;0,'Pr_4.5'!AX253,0)</f>
        <v>0.20553940188799999</v>
      </c>
      <c r="AY253">
        <f>IF('Pr_4.5'!AY253&gt;0,'Pr_4.5'!AY253,0)</f>
        <v>0.75166814105599999</v>
      </c>
      <c r="AZ253">
        <f>IF('Pr_4.5'!AZ253&gt;0,'Pr_4.5'!AZ253,0)</f>
        <v>0</v>
      </c>
      <c r="BA253">
        <f>IF('Pr_4.5'!BA253&gt;0,'Pr_4.5'!BA253,0)</f>
        <v>0</v>
      </c>
      <c r="BB253">
        <f>IF('Pr_4.5'!BB253&gt;0,'Pr_4.5'!BB253,0)</f>
        <v>0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f>IF('Pr_4.5'!D254&gt;0,'Pr_4.5'!D254,0)</f>
        <v>0.30137038287099999</v>
      </c>
      <c r="E254">
        <f>IF('Pr_4.5'!E254&gt;0,'Pr_4.5'!E254,0)</f>
        <v>9.8875709314800008E-3</v>
      </c>
      <c r="F254">
        <f>IF('Pr_4.5'!F254&gt;0,'Pr_4.5'!F254,0)</f>
        <v>0.40256690705499998</v>
      </c>
      <c r="G254">
        <f>IF('Pr_4.5'!G254&gt;0,'Pr_4.5'!G254,0)</f>
        <v>0</v>
      </c>
      <c r="H254">
        <f>IF('Pr_4.5'!H254&gt;0,'Pr_4.5'!H254,0)</f>
        <v>0.20055006653900001</v>
      </c>
      <c r="I254">
        <f>IF('Pr_4.5'!I254&gt;0,'Pr_4.5'!I254,0)</f>
        <v>0</v>
      </c>
      <c r="J254">
        <f>IF('Pr_4.5'!J254&gt;0,'Pr_4.5'!J254,0)</f>
        <v>0.69881310216699999</v>
      </c>
      <c r="K254">
        <f>IF('Pr_4.5'!K254&gt;0,'Pr_4.5'!K254,0)</f>
        <v>0.81285029391999997</v>
      </c>
      <c r="L254">
        <f>IF('Pr_4.5'!L254&gt;0,'Pr_4.5'!L254,0)</f>
        <v>0.43165448490300001</v>
      </c>
      <c r="M254">
        <f>IF('Pr_4.5'!M254&gt;0,'Pr_4.5'!M254,0)</f>
        <v>0</v>
      </c>
      <c r="N254">
        <f>IF('Pr_4.5'!N254&gt;0,'Pr_4.5'!N254,0)</f>
        <v>0.14065181601499999</v>
      </c>
      <c r="O254">
        <f>IF('Pr_4.5'!O254&gt;0,'Pr_4.5'!O254,0)</f>
        <v>0</v>
      </c>
      <c r="P254">
        <f>IF('Pr_4.5'!P254&gt;0,'Pr_4.5'!P254,0)</f>
        <v>0.96702673467800004</v>
      </c>
      <c r="Q254">
        <f>IF('Pr_4.5'!Q254&gt;0,'Pr_4.5'!Q254,0)</f>
        <v>1.3164538935800001</v>
      </c>
      <c r="R254">
        <f>IF('Pr_4.5'!R254&gt;0,'Pr_4.5'!R254,0)</f>
        <v>0</v>
      </c>
      <c r="S254">
        <f>IF('Pr_4.5'!S254&gt;0,'Pr_4.5'!S254,0)</f>
        <v>0.21051580319800001</v>
      </c>
      <c r="T254">
        <f>IF('Pr_4.5'!T254&gt;0,'Pr_4.5'!T254,0)</f>
        <v>0.74695604560700002</v>
      </c>
      <c r="U254">
        <f>IF('Pr_4.5'!U254&gt;0,'Pr_4.5'!U254,0)</f>
        <v>0</v>
      </c>
      <c r="V254">
        <f>IF('Pr_4.5'!V254&gt;0,'Pr_4.5'!V254,0)</f>
        <v>0</v>
      </c>
      <c r="W254">
        <f>IF('Pr_4.5'!W254&gt;0,'Pr_4.5'!W254,0)</f>
        <v>0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f>IF('Pr_4.5'!AI254&gt;0,'Pr_4.5'!AI254,0)</f>
        <v>0.28484207177999998</v>
      </c>
      <c r="AJ254">
        <f>IF('Pr_4.5'!AJ254&gt;0,'Pr_4.5'!AJ254,0)</f>
        <v>0</v>
      </c>
      <c r="AK254">
        <f>IF('Pr_4.5'!AK254&gt;0,'Pr_4.5'!AK254,0)</f>
        <v>0.37861629753499998</v>
      </c>
      <c r="AL254">
        <f>IF('Pr_4.5'!AL254&gt;0,'Pr_4.5'!AL254,0)</f>
        <v>0</v>
      </c>
      <c r="AM254">
        <f>IF('Pr_4.5'!AM254&gt;0,'Pr_4.5'!AM254,0)</f>
        <v>0.33002916102199997</v>
      </c>
      <c r="AN254">
        <f>IF('Pr_4.5'!AN254&gt;0,'Pr_4.5'!AN254,0)</f>
        <v>0</v>
      </c>
      <c r="AO254">
        <f>IF('Pr_4.5'!AO254&gt;0,'Pr_4.5'!AO254,0)</f>
        <v>0.69957769773599998</v>
      </c>
      <c r="AP254">
        <f>IF('Pr_4.5'!AP254&gt;0,'Pr_4.5'!AP254,0)</f>
        <v>0.73617766337199997</v>
      </c>
      <c r="AQ254">
        <f>IF('Pr_4.5'!AQ254&gt;0,'Pr_4.5'!AQ254,0)</f>
        <v>0.359338468282</v>
      </c>
      <c r="AR254">
        <f>IF('Pr_4.5'!AR254&gt;0,'Pr_4.5'!AR254,0)</f>
        <v>0</v>
      </c>
      <c r="AS254">
        <f>IF('Pr_4.5'!AS254&gt;0,'Pr_4.5'!AS254,0)</f>
        <v>0.206167097228</v>
      </c>
      <c r="AT254">
        <f>IF('Pr_4.5'!AT254&gt;0,'Pr_4.5'!AT254,0)</f>
        <v>0</v>
      </c>
      <c r="AU254">
        <f>IF('Pr_4.5'!AU254&gt;0,'Pr_4.5'!AU254,0)</f>
        <v>0.97457595417599996</v>
      </c>
      <c r="AV254">
        <f>IF('Pr_4.5'!AV254&gt;0,'Pr_4.5'!AV254,0)</f>
        <v>1.33538459739</v>
      </c>
      <c r="AW254">
        <f>IF('Pr_4.5'!AW254&gt;0,'Pr_4.5'!AW254,0)</f>
        <v>0</v>
      </c>
      <c r="AX254">
        <f>IF('Pr_4.5'!AX254&gt;0,'Pr_4.5'!AX254,0)</f>
        <v>0.20732562827100001</v>
      </c>
      <c r="AY254">
        <f>IF('Pr_4.5'!AY254&gt;0,'Pr_4.5'!AY254,0)</f>
        <v>0.88663802580999995</v>
      </c>
      <c r="AZ254">
        <f>IF('Pr_4.5'!AZ254&gt;0,'Pr_4.5'!AZ254,0)</f>
        <v>0</v>
      </c>
      <c r="BA254">
        <f>IF('Pr_4.5'!BA254&gt;0,'Pr_4.5'!BA254,0)</f>
        <v>0</v>
      </c>
      <c r="BB254">
        <f>IF('Pr_4.5'!BB254&gt;0,'Pr_4.5'!BB254,0)</f>
        <v>0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f>IF('Pr_4.5'!D255&gt;0,'Pr_4.5'!D255,0)</f>
        <v>0.290007576007</v>
      </c>
      <c r="E255">
        <f>IF('Pr_4.5'!E255&gt;0,'Pr_4.5'!E255,0)</f>
        <v>0</v>
      </c>
      <c r="F255">
        <f>IF('Pr_4.5'!F255&gt;0,'Pr_4.5'!F255,0)</f>
        <v>0.371070766045</v>
      </c>
      <c r="G255">
        <f>IF('Pr_4.5'!G255&gt;0,'Pr_4.5'!G255,0)</f>
        <v>0</v>
      </c>
      <c r="H255">
        <f>IF('Pr_4.5'!H255&gt;0,'Pr_4.5'!H255,0)</f>
        <v>0.178347265128</v>
      </c>
      <c r="I255">
        <f>IF('Pr_4.5'!I255&gt;0,'Pr_4.5'!I255,0)</f>
        <v>0</v>
      </c>
      <c r="J255">
        <f>IF('Pr_4.5'!J255&gt;0,'Pr_4.5'!J255,0)</f>
        <v>0.54610253148700005</v>
      </c>
      <c r="K255">
        <f>IF('Pr_4.5'!K255&gt;0,'Pr_4.5'!K255,0)</f>
        <v>0.97299670819899997</v>
      </c>
      <c r="L255">
        <f>IF('Pr_4.5'!L255&gt;0,'Pr_4.5'!L255,0)</f>
        <v>0.35127763414199997</v>
      </c>
      <c r="M255">
        <f>IF('Pr_4.5'!M255&gt;0,'Pr_4.5'!M255,0)</f>
        <v>0</v>
      </c>
      <c r="N255">
        <f>IF('Pr_4.5'!N255&gt;0,'Pr_4.5'!N255,0)</f>
        <v>0.16063883206999999</v>
      </c>
      <c r="O255">
        <f>IF('Pr_4.5'!O255&gt;0,'Pr_4.5'!O255,0)</f>
        <v>0</v>
      </c>
      <c r="P255">
        <f>IF('Pr_4.5'!P255&gt;0,'Pr_4.5'!P255,0)</f>
        <v>0.90033729606500001</v>
      </c>
      <c r="Q255">
        <f>IF('Pr_4.5'!Q255&gt;0,'Pr_4.5'!Q255,0)</f>
        <v>1.32798504537</v>
      </c>
      <c r="R255">
        <f>IF('Pr_4.5'!R255&gt;0,'Pr_4.5'!R255,0)</f>
        <v>0</v>
      </c>
      <c r="S255">
        <f>IF('Pr_4.5'!S255&gt;0,'Pr_4.5'!S255,0)</f>
        <v>0.20691145536700001</v>
      </c>
      <c r="T255">
        <f>IF('Pr_4.5'!T255&gt;0,'Pr_4.5'!T255,0)</f>
        <v>0.86335685055699996</v>
      </c>
      <c r="U255">
        <f>IF('Pr_4.5'!U255&gt;0,'Pr_4.5'!U255,0)</f>
        <v>0</v>
      </c>
      <c r="V255">
        <f>IF('Pr_4.5'!V255&gt;0,'Pr_4.5'!V255,0)</f>
        <v>0</v>
      </c>
      <c r="W255">
        <f>IF('Pr_4.5'!W255&gt;0,'Pr_4.5'!W255,0)</f>
        <v>0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f>IF('Pr_4.5'!AI255&gt;0,'Pr_4.5'!AI255,0)</f>
        <v>0.31319675238599998</v>
      </c>
      <c r="AJ255">
        <f>IF('Pr_4.5'!AJ255&gt;0,'Pr_4.5'!AJ255,0)</f>
        <v>0</v>
      </c>
      <c r="AK255">
        <f>IF('Pr_4.5'!AK255&gt;0,'Pr_4.5'!AK255,0)</f>
        <v>0.38717634264900003</v>
      </c>
      <c r="AL255">
        <f>IF('Pr_4.5'!AL255&gt;0,'Pr_4.5'!AL255,0)</f>
        <v>0</v>
      </c>
      <c r="AM255">
        <f>IF('Pr_4.5'!AM255&gt;0,'Pr_4.5'!AM255,0)</f>
        <v>0.29204297099400001</v>
      </c>
      <c r="AN255">
        <f>IF('Pr_4.5'!AN255&gt;0,'Pr_4.5'!AN255,0)</f>
        <v>0</v>
      </c>
      <c r="AO255">
        <f>IF('Pr_4.5'!AO255&gt;0,'Pr_4.5'!AO255,0)</f>
        <v>0.54352322264399999</v>
      </c>
      <c r="AP255">
        <f>IF('Pr_4.5'!AP255&gt;0,'Pr_4.5'!AP255,0)</f>
        <v>0.75558427208900003</v>
      </c>
      <c r="AQ255">
        <f>IF('Pr_4.5'!AQ255&gt;0,'Pr_4.5'!AQ255,0)</f>
        <v>0.57736075006599996</v>
      </c>
      <c r="AR255">
        <f>IF('Pr_4.5'!AR255&gt;0,'Pr_4.5'!AR255,0)</f>
        <v>0</v>
      </c>
      <c r="AS255">
        <f>IF('Pr_4.5'!AS255&gt;0,'Pr_4.5'!AS255,0)</f>
        <v>0.14310905444700001</v>
      </c>
      <c r="AT255">
        <f>IF('Pr_4.5'!AT255&gt;0,'Pr_4.5'!AT255,0)</f>
        <v>0</v>
      </c>
      <c r="AU255">
        <f>IF('Pr_4.5'!AU255&gt;0,'Pr_4.5'!AU255,0)</f>
        <v>0.89938031313300004</v>
      </c>
      <c r="AV255">
        <f>IF('Pr_4.5'!AV255&gt;0,'Pr_4.5'!AV255,0)</f>
        <v>1.22560173302</v>
      </c>
      <c r="AW255">
        <f>IF('Pr_4.5'!AW255&gt;0,'Pr_4.5'!AW255,0)</f>
        <v>0</v>
      </c>
      <c r="AX255">
        <f>IF('Pr_4.5'!AX255&gt;0,'Pr_4.5'!AX255,0)</f>
        <v>0.20479581177600001</v>
      </c>
      <c r="AY255">
        <f>IF('Pr_4.5'!AY255&gt;0,'Pr_4.5'!AY255,0)</f>
        <v>0.86994969891600005</v>
      </c>
      <c r="AZ255">
        <f>IF('Pr_4.5'!AZ255&gt;0,'Pr_4.5'!AZ255,0)</f>
        <v>0</v>
      </c>
      <c r="BA255">
        <f>IF('Pr_4.5'!BA255&gt;0,'Pr_4.5'!BA255,0)</f>
        <v>0</v>
      </c>
      <c r="BB255">
        <f>IF('Pr_4.5'!BB255&gt;0,'Pr_4.5'!BB255,0)</f>
        <v>0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f>IF('Pr_4.5'!D256&gt;0,'Pr_4.5'!D256,0)</f>
        <v>0.265245939948</v>
      </c>
      <c r="E256">
        <f>IF('Pr_4.5'!E256&gt;0,'Pr_4.5'!E256,0)</f>
        <v>0</v>
      </c>
      <c r="F256">
        <f>IF('Pr_4.5'!F256&gt;0,'Pr_4.5'!F256,0)</f>
        <v>0.37027812005799998</v>
      </c>
      <c r="G256">
        <f>IF('Pr_4.5'!G256&gt;0,'Pr_4.5'!G256,0)</f>
        <v>0</v>
      </c>
      <c r="H256">
        <f>IF('Pr_4.5'!H256&gt;0,'Pr_4.5'!H256,0)</f>
        <v>0.157097214461</v>
      </c>
      <c r="I256">
        <f>IF('Pr_4.5'!I256&gt;0,'Pr_4.5'!I256,0)</f>
        <v>0</v>
      </c>
      <c r="J256">
        <f>IF('Pr_4.5'!J256&gt;0,'Pr_4.5'!J256,0)</f>
        <v>0.54578582690900002</v>
      </c>
      <c r="K256">
        <f>IF('Pr_4.5'!K256&gt;0,'Pr_4.5'!K256,0)</f>
        <v>0.77058648328900003</v>
      </c>
      <c r="L256">
        <f>IF('Pr_4.5'!L256&gt;0,'Pr_4.5'!L256,0)</f>
        <v>0.36334787384200001</v>
      </c>
      <c r="M256">
        <f>IF('Pr_4.5'!M256&gt;0,'Pr_4.5'!M256,0)</f>
        <v>0</v>
      </c>
      <c r="N256">
        <f>IF('Pr_4.5'!N256&gt;0,'Pr_4.5'!N256,0)</f>
        <v>0.34168324547399997</v>
      </c>
      <c r="O256">
        <f>IF('Pr_4.5'!O256&gt;0,'Pr_4.5'!O256,0)</f>
        <v>0</v>
      </c>
      <c r="P256">
        <f>IF('Pr_4.5'!P256&gt;0,'Pr_4.5'!P256,0)</f>
        <v>0.89915701723499997</v>
      </c>
      <c r="Q256">
        <f>IF('Pr_4.5'!Q256&gt;0,'Pr_4.5'!Q256,0)</f>
        <v>1.1995238670699999</v>
      </c>
      <c r="R256">
        <f>IF('Pr_4.5'!R256&gt;0,'Pr_4.5'!R256,0)</f>
        <v>0</v>
      </c>
      <c r="S256">
        <f>IF('Pr_4.5'!S256&gt;0,'Pr_4.5'!S256,0)</f>
        <v>0.20539989458999999</v>
      </c>
      <c r="T256">
        <f>IF('Pr_4.5'!T256&gt;0,'Pr_4.5'!T256,0)</f>
        <v>0.90260355514500001</v>
      </c>
      <c r="U256">
        <f>IF('Pr_4.5'!U256&gt;0,'Pr_4.5'!U256,0)</f>
        <v>0</v>
      </c>
      <c r="V256">
        <f>IF('Pr_4.5'!V256&gt;0,'Pr_4.5'!V256,0)</f>
        <v>0</v>
      </c>
      <c r="W256">
        <f>IF('Pr_4.5'!W256&gt;0,'Pr_4.5'!W256,0)</f>
        <v>0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f>IF('Pr_4.5'!AI256&gt;0,'Pr_4.5'!AI256,0)</f>
        <v>0.34071121412200001</v>
      </c>
      <c r="AJ256">
        <f>IF('Pr_4.5'!AJ256&gt;0,'Pr_4.5'!AJ256,0)</f>
        <v>0</v>
      </c>
      <c r="AK256">
        <f>IF('Pr_4.5'!AK256&gt;0,'Pr_4.5'!AK256,0)</f>
        <v>0.37555303623000003</v>
      </c>
      <c r="AL256">
        <f>IF('Pr_4.5'!AL256&gt;0,'Pr_4.5'!AL256,0)</f>
        <v>0</v>
      </c>
      <c r="AM256">
        <f>IF('Pr_4.5'!AM256&gt;0,'Pr_4.5'!AM256,0)</f>
        <v>0.25309658810199998</v>
      </c>
      <c r="AN256">
        <f>IF('Pr_4.5'!AN256&gt;0,'Pr_4.5'!AN256,0)</f>
        <v>0</v>
      </c>
      <c r="AO256">
        <f>IF('Pr_4.5'!AO256&gt;0,'Pr_4.5'!AO256,0)</f>
        <v>0.54653848092900004</v>
      </c>
      <c r="AP256">
        <f>IF('Pr_4.5'!AP256&gt;0,'Pr_4.5'!AP256,0)</f>
        <v>0.79669499931700005</v>
      </c>
      <c r="AQ256">
        <f>IF('Pr_4.5'!AQ256&gt;0,'Pr_4.5'!AQ256,0)</f>
        <v>0.665478172664</v>
      </c>
      <c r="AR256">
        <f>IF('Pr_4.5'!AR256&gt;0,'Pr_4.5'!AR256,0)</f>
        <v>0</v>
      </c>
      <c r="AS256">
        <f>IF('Pr_4.5'!AS256&gt;0,'Pr_4.5'!AS256,0)</f>
        <v>0.39989327393099999</v>
      </c>
      <c r="AT256">
        <f>IF('Pr_4.5'!AT256&gt;0,'Pr_4.5'!AT256,0)</f>
        <v>0</v>
      </c>
      <c r="AU256">
        <f>IF('Pr_4.5'!AU256&gt;0,'Pr_4.5'!AU256,0)</f>
        <v>0.89807472848100001</v>
      </c>
      <c r="AV256">
        <f>IF('Pr_4.5'!AV256&gt;0,'Pr_4.5'!AV256,0)</f>
        <v>1.20061212109</v>
      </c>
      <c r="AW256">
        <f>IF('Pr_4.5'!AW256&gt;0,'Pr_4.5'!AW256,0)</f>
        <v>0</v>
      </c>
      <c r="AX256">
        <f>IF('Pr_4.5'!AX256&gt;0,'Pr_4.5'!AX256,0)</f>
        <v>0.23979623702</v>
      </c>
      <c r="AY256">
        <f>IF('Pr_4.5'!AY256&gt;0,'Pr_4.5'!AY256,0)</f>
        <v>0.91812567811599999</v>
      </c>
      <c r="AZ256">
        <f>IF('Pr_4.5'!AZ256&gt;0,'Pr_4.5'!AZ256,0)</f>
        <v>0</v>
      </c>
      <c r="BA256">
        <f>IF('Pr_4.5'!BA256&gt;0,'Pr_4.5'!BA256,0)</f>
        <v>0</v>
      </c>
      <c r="BB256">
        <f>IF('Pr_4.5'!BB256&gt;0,'Pr_4.5'!BB256,0)</f>
        <v>0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f>IF('Pr_4.5'!D257&gt;0,'Pr_4.5'!D257,0)</f>
        <v>0.273167379948</v>
      </c>
      <c r="E257">
        <f>IF('Pr_4.5'!E257&gt;0,'Pr_4.5'!E257,0)</f>
        <v>1.7893434367900001E-3</v>
      </c>
      <c r="F257">
        <f>IF('Pr_4.5'!F257&gt;0,'Pr_4.5'!F257,0)</f>
        <v>0.37078354360799998</v>
      </c>
      <c r="G257">
        <f>IF('Pr_4.5'!G257&gt;0,'Pr_4.5'!G257,0)</f>
        <v>0</v>
      </c>
      <c r="H257">
        <f>IF('Pr_4.5'!H257&gt;0,'Pr_4.5'!H257,0)</f>
        <v>0.15923309034899999</v>
      </c>
      <c r="I257">
        <f>IF('Pr_4.5'!I257&gt;0,'Pr_4.5'!I257,0)</f>
        <v>0</v>
      </c>
      <c r="J257">
        <f>IF('Pr_4.5'!J257&gt;0,'Pr_4.5'!J257,0)</f>
        <v>0.54506809389300004</v>
      </c>
      <c r="K257">
        <f>IF('Pr_4.5'!K257&gt;0,'Pr_4.5'!K257,0)</f>
        <v>0.74426058400100004</v>
      </c>
      <c r="L257">
        <f>IF('Pr_4.5'!L257&gt;0,'Pr_4.5'!L257,0)</f>
        <v>0.30078330394000002</v>
      </c>
      <c r="M257">
        <f>IF('Pr_4.5'!M257&gt;0,'Pr_4.5'!M257,0)</f>
        <v>0</v>
      </c>
      <c r="N257">
        <f>IF('Pr_4.5'!N257&gt;0,'Pr_4.5'!N257,0)</f>
        <v>0.16480112373700001</v>
      </c>
      <c r="O257">
        <f>IF('Pr_4.5'!O257&gt;0,'Pr_4.5'!O257,0)</f>
        <v>0</v>
      </c>
      <c r="P257">
        <f>IF('Pr_4.5'!P257&gt;0,'Pr_4.5'!P257,0)</f>
        <v>0.897611857096</v>
      </c>
      <c r="Q257">
        <f>IF('Pr_4.5'!Q257&gt;0,'Pr_4.5'!Q257,0)</f>
        <v>1.1938622808699999</v>
      </c>
      <c r="R257">
        <f>IF('Pr_4.5'!R257&gt;0,'Pr_4.5'!R257,0)</f>
        <v>0</v>
      </c>
      <c r="S257">
        <f>IF('Pr_4.5'!S257&gt;0,'Pr_4.5'!S257,0)</f>
        <v>0.23626786570899999</v>
      </c>
      <c r="T257">
        <f>IF('Pr_4.5'!T257&gt;0,'Pr_4.5'!T257,0)</f>
        <v>1.03867672511</v>
      </c>
      <c r="U257">
        <f>IF('Pr_4.5'!U257&gt;0,'Pr_4.5'!U257,0)</f>
        <v>0</v>
      </c>
      <c r="V257">
        <f>IF('Pr_4.5'!V257&gt;0,'Pr_4.5'!V257,0)</f>
        <v>0</v>
      </c>
      <c r="W257">
        <f>IF('Pr_4.5'!W257&gt;0,'Pr_4.5'!W257,0)</f>
        <v>0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f>IF('Pr_4.5'!AI257&gt;0,'Pr_4.5'!AI257,0)</f>
        <v>0.43744449374700001</v>
      </c>
      <c r="AJ257">
        <f>IF('Pr_4.5'!AJ257&gt;0,'Pr_4.5'!AJ257,0)</f>
        <v>6.5362852879699996E-3</v>
      </c>
      <c r="AK257">
        <f>IF('Pr_4.5'!AK257&gt;0,'Pr_4.5'!AK257,0)</f>
        <v>0.41582068075900003</v>
      </c>
      <c r="AL257">
        <f>IF('Pr_4.5'!AL257&gt;0,'Pr_4.5'!AL257,0)</f>
        <v>0</v>
      </c>
      <c r="AM257">
        <f>IF('Pr_4.5'!AM257&gt;0,'Pr_4.5'!AM257,0)</f>
        <v>0.19281885427100001</v>
      </c>
      <c r="AN257">
        <f>IF('Pr_4.5'!AN257&gt;0,'Pr_4.5'!AN257,0)</f>
        <v>0</v>
      </c>
      <c r="AO257">
        <f>IF('Pr_4.5'!AO257&gt;0,'Pr_4.5'!AO257,0)</f>
        <v>0.54440959507499997</v>
      </c>
      <c r="AP257">
        <f>IF('Pr_4.5'!AP257&gt;0,'Pr_4.5'!AP257,0)</f>
        <v>1.0547622156600001</v>
      </c>
      <c r="AQ257">
        <f>IF('Pr_4.5'!AQ257&gt;0,'Pr_4.5'!AQ257,0)</f>
        <v>0.411140655488</v>
      </c>
      <c r="AR257">
        <f>IF('Pr_4.5'!AR257&gt;0,'Pr_4.5'!AR257,0)</f>
        <v>0</v>
      </c>
      <c r="AS257">
        <f>IF('Pr_4.5'!AS257&gt;0,'Pr_4.5'!AS257,0)</f>
        <v>0.217604632356</v>
      </c>
      <c r="AT257">
        <f>IF('Pr_4.5'!AT257&gt;0,'Pr_4.5'!AT257,0)</f>
        <v>0</v>
      </c>
      <c r="AU257">
        <f>IF('Pr_4.5'!AU257&gt;0,'Pr_4.5'!AU257,0)</f>
        <v>0.89865727498500003</v>
      </c>
      <c r="AV257">
        <f>IF('Pr_4.5'!AV257&gt;0,'Pr_4.5'!AV257,0)</f>
        <v>1.1405961822099999</v>
      </c>
      <c r="AW257">
        <f>IF('Pr_4.5'!AW257&gt;0,'Pr_4.5'!AW257,0)</f>
        <v>0</v>
      </c>
      <c r="AX257">
        <f>IF('Pr_4.5'!AX257&gt;0,'Pr_4.5'!AX257,0)</f>
        <v>0.44409751407199999</v>
      </c>
      <c r="AY257">
        <f>IF('Pr_4.5'!AY257&gt;0,'Pr_4.5'!AY257,0)</f>
        <v>1.03522331068</v>
      </c>
      <c r="AZ257">
        <f>IF('Pr_4.5'!AZ257&gt;0,'Pr_4.5'!AZ257,0)</f>
        <v>0</v>
      </c>
      <c r="BA257">
        <f>IF('Pr_4.5'!BA257&gt;0,'Pr_4.5'!BA257,0)</f>
        <v>0</v>
      </c>
      <c r="BB257">
        <f>IF('Pr_4.5'!BB257&gt;0,'Pr_4.5'!BB257,0)</f>
        <v>0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f>IF('Pr_4.5'!D258&gt;0,'Pr_4.5'!D258,0)</f>
        <v>0.288926322638</v>
      </c>
      <c r="E258">
        <f>IF('Pr_4.5'!E258&gt;0,'Pr_4.5'!E258,0)</f>
        <v>0</v>
      </c>
      <c r="F258">
        <f>IF('Pr_4.5'!F258&gt;0,'Pr_4.5'!F258,0)</f>
        <v>0.42116628483599999</v>
      </c>
      <c r="G258">
        <f>IF('Pr_4.5'!G258&gt;0,'Pr_4.5'!G258,0)</f>
        <v>0</v>
      </c>
      <c r="H258">
        <f>IF('Pr_4.5'!H258&gt;0,'Pr_4.5'!H258,0)</f>
        <v>0.15728856111</v>
      </c>
      <c r="I258">
        <f>IF('Pr_4.5'!I258&gt;0,'Pr_4.5'!I258,0)</f>
        <v>0</v>
      </c>
      <c r="J258">
        <f>IF('Pr_4.5'!J258&gt;0,'Pr_4.5'!J258,0)</f>
        <v>0.54570625145100005</v>
      </c>
      <c r="K258">
        <f>IF('Pr_4.5'!K258&gt;0,'Pr_4.5'!K258,0)</f>
        <v>0.78073267939699997</v>
      </c>
      <c r="L258">
        <f>IF('Pr_4.5'!L258&gt;0,'Pr_4.5'!L258,0)</f>
        <v>0.27883460857300002</v>
      </c>
      <c r="M258">
        <f>IF('Pr_4.5'!M258&gt;0,'Pr_4.5'!M258,0)</f>
        <v>0</v>
      </c>
      <c r="N258">
        <f>IF('Pr_4.5'!N258&gt;0,'Pr_4.5'!N258,0)</f>
        <v>0.15865205594099999</v>
      </c>
      <c r="O258">
        <f>IF('Pr_4.5'!O258&gt;0,'Pr_4.5'!O258,0)</f>
        <v>0</v>
      </c>
      <c r="P258">
        <f>IF('Pr_4.5'!P258&gt;0,'Pr_4.5'!P258,0)</f>
        <v>0.90708207241500005</v>
      </c>
      <c r="Q258">
        <f>IF('Pr_4.5'!Q258&gt;0,'Pr_4.5'!Q258,0)</f>
        <v>1.1155378230899999</v>
      </c>
      <c r="R258">
        <f>IF('Pr_4.5'!R258&gt;0,'Pr_4.5'!R258,0)</f>
        <v>0</v>
      </c>
      <c r="S258">
        <f>IF('Pr_4.5'!S258&gt;0,'Pr_4.5'!S258,0)</f>
        <v>0.20590933910799999</v>
      </c>
      <c r="T258">
        <f>IF('Pr_4.5'!T258&gt;0,'Pr_4.5'!T258,0)</f>
        <v>1.0619908421599999</v>
      </c>
      <c r="U258">
        <f>IF('Pr_4.5'!U258&gt;0,'Pr_4.5'!U258,0)</f>
        <v>0</v>
      </c>
      <c r="V258">
        <f>IF('Pr_4.5'!V258&gt;0,'Pr_4.5'!V258,0)</f>
        <v>0</v>
      </c>
      <c r="W258">
        <f>IF('Pr_4.5'!W258&gt;0,'Pr_4.5'!W258,0)</f>
        <v>0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f>IF('Pr_4.5'!AI258&gt;0,'Pr_4.5'!AI258,0)</f>
        <v>0.38975946352200003</v>
      </c>
      <c r="AJ258">
        <f>IF('Pr_4.5'!AJ258&gt;0,'Pr_4.5'!AJ258,0)</f>
        <v>2.4698075149E-2</v>
      </c>
      <c r="AK258">
        <f>IF('Pr_4.5'!AK258&gt;0,'Pr_4.5'!AK258,0)</f>
        <v>0.40354559165600001</v>
      </c>
      <c r="AL258">
        <f>IF('Pr_4.5'!AL258&gt;0,'Pr_4.5'!AL258,0)</f>
        <v>0</v>
      </c>
      <c r="AM258">
        <f>IF('Pr_4.5'!AM258&gt;0,'Pr_4.5'!AM258,0)</f>
        <v>0.25736555005900003</v>
      </c>
      <c r="AN258">
        <f>IF('Pr_4.5'!AN258&gt;0,'Pr_4.5'!AN258,0)</f>
        <v>0.15421249330199999</v>
      </c>
      <c r="AO258">
        <f>IF('Pr_4.5'!AO258&gt;0,'Pr_4.5'!AO258,0)</f>
        <v>0.54366552779300004</v>
      </c>
      <c r="AP258">
        <f>IF('Pr_4.5'!AP258&gt;0,'Pr_4.5'!AP258,0)</f>
        <v>0.85555336873200005</v>
      </c>
      <c r="AQ258">
        <f>IF('Pr_4.5'!AQ258&gt;0,'Pr_4.5'!AQ258,0)</f>
        <v>0.66490328124999998</v>
      </c>
      <c r="AR258">
        <f>IF('Pr_4.5'!AR258&gt;0,'Pr_4.5'!AR258,0)</f>
        <v>0</v>
      </c>
      <c r="AS258">
        <f>IF('Pr_4.5'!AS258&gt;0,'Pr_4.5'!AS258,0)</f>
        <v>0.144565798809</v>
      </c>
      <c r="AT258">
        <f>IF('Pr_4.5'!AT258&gt;0,'Pr_4.5'!AT258,0)</f>
        <v>0</v>
      </c>
      <c r="AU258">
        <f>IF('Pr_4.5'!AU258&gt;0,'Pr_4.5'!AU258,0)</f>
        <v>0.90453792206000005</v>
      </c>
      <c r="AV258">
        <f>IF('Pr_4.5'!AV258&gt;0,'Pr_4.5'!AV258,0)</f>
        <v>1.12071296198</v>
      </c>
      <c r="AW258">
        <f>IF('Pr_4.5'!AW258&gt;0,'Pr_4.5'!AW258,0)</f>
        <v>0</v>
      </c>
      <c r="AX258">
        <f>IF('Pr_4.5'!AX258&gt;0,'Pr_4.5'!AX258,0)</f>
        <v>0.26324864556100003</v>
      </c>
      <c r="AY258">
        <f>IF('Pr_4.5'!AY258&gt;0,'Pr_4.5'!AY258,0)</f>
        <v>0.820233870694</v>
      </c>
      <c r="AZ258">
        <f>IF('Pr_4.5'!AZ258&gt;0,'Pr_4.5'!AZ258,0)</f>
        <v>0</v>
      </c>
      <c r="BA258">
        <f>IF('Pr_4.5'!BA258&gt;0,'Pr_4.5'!BA258,0)</f>
        <v>0</v>
      </c>
      <c r="BB258">
        <f>IF('Pr_4.5'!BB258&gt;0,'Pr_4.5'!BB258,0)</f>
        <v>0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f>IF('Pr_4.5'!D259&gt;0,'Pr_4.5'!D259,0)</f>
        <v>0.38749643462299999</v>
      </c>
      <c r="E259">
        <f>IF('Pr_4.5'!E259&gt;0,'Pr_4.5'!E259,0)</f>
        <v>7.35832386552E-4</v>
      </c>
      <c r="F259">
        <f>IF('Pr_4.5'!F259&gt;0,'Pr_4.5'!F259,0)</f>
        <v>0.37681105620400002</v>
      </c>
      <c r="G259">
        <f>IF('Pr_4.5'!G259&gt;0,'Pr_4.5'!G259,0)</f>
        <v>0</v>
      </c>
      <c r="H259">
        <f>IF('Pr_4.5'!H259&gt;0,'Pr_4.5'!H259,0)</f>
        <v>0.19948866135900001</v>
      </c>
      <c r="I259">
        <f>IF('Pr_4.5'!I259&gt;0,'Pr_4.5'!I259,0)</f>
        <v>0</v>
      </c>
      <c r="J259">
        <f>IF('Pr_4.5'!J259&gt;0,'Pr_4.5'!J259,0)</f>
        <v>0.55915652725999998</v>
      </c>
      <c r="K259">
        <f>IF('Pr_4.5'!K259&gt;0,'Pr_4.5'!K259,0)</f>
        <v>0.82095612787899996</v>
      </c>
      <c r="L259">
        <f>IF('Pr_4.5'!L259&gt;0,'Pr_4.5'!L259,0)</f>
        <v>0.42807943999999998</v>
      </c>
      <c r="M259">
        <f>IF('Pr_4.5'!M259&gt;0,'Pr_4.5'!M259,0)</f>
        <v>0</v>
      </c>
      <c r="N259">
        <f>IF('Pr_4.5'!N259&gt;0,'Pr_4.5'!N259,0)</f>
        <v>0.12775785217300001</v>
      </c>
      <c r="O259">
        <f>IF('Pr_4.5'!O259&gt;0,'Pr_4.5'!O259,0)</f>
        <v>0</v>
      </c>
      <c r="P259">
        <f>IF('Pr_4.5'!P259&gt;0,'Pr_4.5'!P259,0)</f>
        <v>0.92330019468400004</v>
      </c>
      <c r="Q259">
        <f>IF('Pr_4.5'!Q259&gt;0,'Pr_4.5'!Q259,0)</f>
        <v>1.0956461691099999</v>
      </c>
      <c r="R259">
        <f>IF('Pr_4.5'!R259&gt;0,'Pr_4.5'!R259,0)</f>
        <v>0</v>
      </c>
      <c r="S259">
        <f>IF('Pr_4.5'!S259&gt;0,'Pr_4.5'!S259,0)</f>
        <v>0.212412528696</v>
      </c>
      <c r="T259">
        <f>IF('Pr_4.5'!T259&gt;0,'Pr_4.5'!T259,0)</f>
        <v>1.02006336248</v>
      </c>
      <c r="U259">
        <f>IF('Pr_4.5'!U259&gt;0,'Pr_4.5'!U259,0)</f>
        <v>0</v>
      </c>
      <c r="V259">
        <f>IF('Pr_4.5'!V259&gt;0,'Pr_4.5'!V259,0)</f>
        <v>0</v>
      </c>
      <c r="W259">
        <f>IF('Pr_4.5'!W259&gt;0,'Pr_4.5'!W259,0)</f>
        <v>0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f>IF('Pr_4.5'!AI259&gt;0,'Pr_4.5'!AI259,0)</f>
        <v>0.35275233882200002</v>
      </c>
      <c r="AJ259">
        <f>IF('Pr_4.5'!AJ259&gt;0,'Pr_4.5'!AJ259,0)</f>
        <v>8.1859753981200004E-2</v>
      </c>
      <c r="AK259">
        <f>IF('Pr_4.5'!AK259&gt;0,'Pr_4.5'!AK259,0)</f>
        <v>0.54260986250999999</v>
      </c>
      <c r="AL259">
        <f>IF('Pr_4.5'!AL259&gt;0,'Pr_4.5'!AL259,0)</f>
        <v>0</v>
      </c>
      <c r="AM259">
        <f>IF('Pr_4.5'!AM259&gt;0,'Pr_4.5'!AM259,0)</f>
        <v>0.223180894372</v>
      </c>
      <c r="AN259">
        <f>IF('Pr_4.5'!AN259&gt;0,'Pr_4.5'!AN259,0)</f>
        <v>0</v>
      </c>
      <c r="AO259">
        <f>IF('Pr_4.5'!AO259&gt;0,'Pr_4.5'!AO259,0)</f>
        <v>0.55148942866999995</v>
      </c>
      <c r="AP259">
        <f>IF('Pr_4.5'!AP259&gt;0,'Pr_4.5'!AP259,0)</f>
        <v>0.80592137341900005</v>
      </c>
      <c r="AQ259">
        <f>IF('Pr_4.5'!AQ259&gt;0,'Pr_4.5'!AQ259,0)</f>
        <v>0.58463479541200003</v>
      </c>
      <c r="AR259">
        <f>IF('Pr_4.5'!AR259&gt;0,'Pr_4.5'!AR259,0)</f>
        <v>0</v>
      </c>
      <c r="AS259">
        <f>IF('Pr_4.5'!AS259&gt;0,'Pr_4.5'!AS259,0)</f>
        <v>0.27221377216499998</v>
      </c>
      <c r="AT259">
        <f>IF('Pr_4.5'!AT259&gt;0,'Pr_4.5'!AT259,0)</f>
        <v>0</v>
      </c>
      <c r="AU259">
        <f>IF('Pr_4.5'!AU259&gt;0,'Pr_4.5'!AU259,0)</f>
        <v>0.90873642231200003</v>
      </c>
      <c r="AV259">
        <f>IF('Pr_4.5'!AV259&gt;0,'Pr_4.5'!AV259,0)</f>
        <v>1.1081214017100001</v>
      </c>
      <c r="AW259">
        <f>IF('Pr_4.5'!AW259&gt;0,'Pr_4.5'!AW259,0)</f>
        <v>0</v>
      </c>
      <c r="AX259">
        <f>IF('Pr_4.5'!AX259&gt;0,'Pr_4.5'!AX259,0)</f>
        <v>0.21872535606900001</v>
      </c>
      <c r="AY259">
        <f>IF('Pr_4.5'!AY259&gt;0,'Pr_4.5'!AY259,0)</f>
        <v>0.89256917968899996</v>
      </c>
      <c r="AZ259">
        <f>IF('Pr_4.5'!AZ259&gt;0,'Pr_4.5'!AZ259,0)</f>
        <v>0</v>
      </c>
      <c r="BA259">
        <f>IF('Pr_4.5'!BA259&gt;0,'Pr_4.5'!BA259,0)</f>
        <v>0</v>
      </c>
      <c r="BB259">
        <f>IF('Pr_4.5'!BB259&gt;0,'Pr_4.5'!BB259,0)</f>
        <v>0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f>IF('Pr_4.5'!D260&gt;0,'Pr_4.5'!D260,0)</f>
        <v>0.30828839666899999</v>
      </c>
      <c r="E260">
        <f>IF('Pr_4.5'!E260&gt;0,'Pr_4.5'!E260,0)</f>
        <v>0.12760665264000001</v>
      </c>
      <c r="F260">
        <f>IF('Pr_4.5'!F260&gt;0,'Pr_4.5'!F260,0)</f>
        <v>0.398064093131</v>
      </c>
      <c r="G260">
        <f>IF('Pr_4.5'!G260&gt;0,'Pr_4.5'!G260,0)</f>
        <v>0</v>
      </c>
      <c r="H260">
        <f>IF('Pr_4.5'!H260&gt;0,'Pr_4.5'!H260,0)</f>
        <v>0.18257817587299999</v>
      </c>
      <c r="I260">
        <f>IF('Pr_4.5'!I260&gt;0,'Pr_4.5'!I260,0)</f>
        <v>7.82379518404E-2</v>
      </c>
      <c r="J260">
        <f>IF('Pr_4.5'!J260&gt;0,'Pr_4.5'!J260,0)</f>
        <v>0.563607787207</v>
      </c>
      <c r="K260">
        <f>IF('Pr_4.5'!K260&gt;0,'Pr_4.5'!K260,0)</f>
        <v>0.73641438094400002</v>
      </c>
      <c r="L260">
        <f>IF('Pr_4.5'!L260&gt;0,'Pr_4.5'!L260,0)</f>
        <v>0.61466618150499996</v>
      </c>
      <c r="M260">
        <f>IF('Pr_4.5'!M260&gt;0,'Pr_4.5'!M260,0)</f>
        <v>0</v>
      </c>
      <c r="N260">
        <f>IF('Pr_4.5'!N260&gt;0,'Pr_4.5'!N260,0)</f>
        <v>0.16430910506499999</v>
      </c>
      <c r="O260">
        <f>IF('Pr_4.5'!O260&gt;0,'Pr_4.5'!O260,0)</f>
        <v>0</v>
      </c>
      <c r="P260">
        <f>IF('Pr_4.5'!P260&gt;0,'Pr_4.5'!P260,0)</f>
        <v>0.96222132093400004</v>
      </c>
      <c r="Q260">
        <f>IF('Pr_4.5'!Q260&gt;0,'Pr_4.5'!Q260,0)</f>
        <v>1.1454249681699999</v>
      </c>
      <c r="R260">
        <f>IF('Pr_4.5'!R260&gt;0,'Pr_4.5'!R260,0)</f>
        <v>0</v>
      </c>
      <c r="S260">
        <f>IF('Pr_4.5'!S260&gt;0,'Pr_4.5'!S260,0)</f>
        <v>0.239497234266</v>
      </c>
      <c r="T260">
        <f>IF('Pr_4.5'!T260&gt;0,'Pr_4.5'!T260,0)</f>
        <v>1.0989112532800001</v>
      </c>
      <c r="U260">
        <f>IF('Pr_4.5'!U260&gt;0,'Pr_4.5'!U260,0)</f>
        <v>0</v>
      </c>
      <c r="V260">
        <f>IF('Pr_4.5'!V260&gt;0,'Pr_4.5'!V260,0)</f>
        <v>0</v>
      </c>
      <c r="W260">
        <f>IF('Pr_4.5'!W260&gt;0,'Pr_4.5'!W260,0)</f>
        <v>0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f>IF('Pr_4.5'!AI260&gt;0,'Pr_4.5'!AI260,0)</f>
        <v>0.366097578832</v>
      </c>
      <c r="AJ260">
        <f>IF('Pr_4.5'!AJ260&gt;0,'Pr_4.5'!AJ260,0)</f>
        <v>0.154888393835</v>
      </c>
      <c r="AK260">
        <f>IF('Pr_4.5'!AK260&gt;0,'Pr_4.5'!AK260,0)</f>
        <v>0.445897122737</v>
      </c>
      <c r="AL260">
        <f>IF('Pr_4.5'!AL260&gt;0,'Pr_4.5'!AL260,0)</f>
        <v>0</v>
      </c>
      <c r="AM260">
        <f>IF('Pr_4.5'!AM260&gt;0,'Pr_4.5'!AM260,0)</f>
        <v>0.23392094655500001</v>
      </c>
      <c r="AN260">
        <f>IF('Pr_4.5'!AN260&gt;0,'Pr_4.5'!AN260,0)</f>
        <v>0</v>
      </c>
      <c r="AO260">
        <f>IF('Pr_4.5'!AO260&gt;0,'Pr_4.5'!AO260,0)</f>
        <v>0.55097700200699995</v>
      </c>
      <c r="AP260">
        <f>IF('Pr_4.5'!AP260&gt;0,'Pr_4.5'!AP260,0)</f>
        <v>0.85262405178800005</v>
      </c>
      <c r="AQ260">
        <f>IF('Pr_4.5'!AQ260&gt;0,'Pr_4.5'!AQ260,0)</f>
        <v>0.44860569200599998</v>
      </c>
      <c r="AR260">
        <f>IF('Pr_4.5'!AR260&gt;0,'Pr_4.5'!AR260,0)</f>
        <v>0</v>
      </c>
      <c r="AS260">
        <f>IF('Pr_4.5'!AS260&gt;0,'Pr_4.5'!AS260,0)</f>
        <v>0.28286295023899999</v>
      </c>
      <c r="AT260">
        <f>IF('Pr_4.5'!AT260&gt;0,'Pr_4.5'!AT260,0)</f>
        <v>0</v>
      </c>
      <c r="AU260">
        <f>IF('Pr_4.5'!AU260&gt;0,'Pr_4.5'!AU260,0)</f>
        <v>0.90230952841800005</v>
      </c>
      <c r="AV260">
        <f>IF('Pr_4.5'!AV260&gt;0,'Pr_4.5'!AV260,0)</f>
        <v>1.1129427200199999</v>
      </c>
      <c r="AW260">
        <f>IF('Pr_4.5'!AW260&gt;0,'Pr_4.5'!AW260,0)</f>
        <v>0</v>
      </c>
      <c r="AX260">
        <f>IF('Pr_4.5'!AX260&gt;0,'Pr_4.5'!AX260,0)</f>
        <v>0.216401539202</v>
      </c>
      <c r="AY260">
        <f>IF('Pr_4.5'!AY260&gt;0,'Pr_4.5'!AY260,0)</f>
        <v>0.96018659790399996</v>
      </c>
      <c r="AZ260">
        <f>IF('Pr_4.5'!AZ260&gt;0,'Pr_4.5'!AZ260,0)</f>
        <v>0</v>
      </c>
      <c r="BA260">
        <f>IF('Pr_4.5'!BA260&gt;0,'Pr_4.5'!BA260,0)</f>
        <v>0</v>
      </c>
      <c r="BB260">
        <f>IF('Pr_4.5'!BB260&gt;0,'Pr_4.5'!BB260,0)</f>
        <v>0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f>IF('Pr_4.5'!D261&gt;0,'Pr_4.5'!D261,0)</f>
        <v>0.36198488382100003</v>
      </c>
      <c r="E261">
        <f>IF('Pr_4.5'!E261&gt;0,'Pr_4.5'!E261,0)</f>
        <v>0</v>
      </c>
      <c r="F261">
        <f>IF('Pr_4.5'!F261&gt;0,'Pr_4.5'!F261,0)</f>
        <v>0.43888822816200002</v>
      </c>
      <c r="G261">
        <f>IF('Pr_4.5'!G261&gt;0,'Pr_4.5'!G261,0)</f>
        <v>0</v>
      </c>
      <c r="H261">
        <f>IF('Pr_4.5'!H261&gt;0,'Pr_4.5'!H261,0)</f>
        <v>0.15764143943299999</v>
      </c>
      <c r="I261">
        <f>IF('Pr_4.5'!I261&gt;0,'Pr_4.5'!I261,0)</f>
        <v>0</v>
      </c>
      <c r="J261">
        <f>IF('Pr_4.5'!J261&gt;0,'Pr_4.5'!J261,0)</f>
        <v>0.58674531647200001</v>
      </c>
      <c r="K261">
        <f>IF('Pr_4.5'!K261&gt;0,'Pr_4.5'!K261,0)</f>
        <v>0.74269164759399997</v>
      </c>
      <c r="L261">
        <f>IF('Pr_4.5'!L261&gt;0,'Pr_4.5'!L261,0)</f>
        <v>1.3555130581599999</v>
      </c>
      <c r="M261">
        <f>IF('Pr_4.5'!M261&gt;0,'Pr_4.5'!M261,0)</f>
        <v>0</v>
      </c>
      <c r="N261">
        <f>IF('Pr_4.5'!N261&gt;0,'Pr_4.5'!N261,0)</f>
        <v>0.16022425420399999</v>
      </c>
      <c r="O261">
        <f>IF('Pr_4.5'!O261&gt;0,'Pr_4.5'!O261,0)</f>
        <v>0</v>
      </c>
      <c r="P261">
        <f>IF('Pr_4.5'!P261&gt;0,'Pr_4.5'!P261,0)</f>
        <v>0.91559012718099997</v>
      </c>
      <c r="Q261">
        <f>IF('Pr_4.5'!Q261&gt;0,'Pr_4.5'!Q261,0)</f>
        <v>1.151006263</v>
      </c>
      <c r="R261">
        <f>IF('Pr_4.5'!R261&gt;0,'Pr_4.5'!R261,0)</f>
        <v>0</v>
      </c>
      <c r="S261">
        <f>IF('Pr_4.5'!S261&gt;0,'Pr_4.5'!S261,0)</f>
        <v>0.216431058407</v>
      </c>
      <c r="T261">
        <f>IF('Pr_4.5'!T261&gt;0,'Pr_4.5'!T261,0)</f>
        <v>0.80347141895800001</v>
      </c>
      <c r="U261">
        <f>IF('Pr_4.5'!U261&gt;0,'Pr_4.5'!U261,0)</f>
        <v>0</v>
      </c>
      <c r="V261">
        <f>IF('Pr_4.5'!V261&gt;0,'Pr_4.5'!V261,0)</f>
        <v>0</v>
      </c>
      <c r="W261">
        <f>IF('Pr_4.5'!W261&gt;0,'Pr_4.5'!W261,0)</f>
        <v>0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f>IF('Pr_4.5'!AI261&gt;0,'Pr_4.5'!AI261,0)</f>
        <v>0.30207351886</v>
      </c>
      <c r="AJ261">
        <f>IF('Pr_4.5'!AJ261&gt;0,'Pr_4.5'!AJ261,0)</f>
        <v>0</v>
      </c>
      <c r="AK261">
        <f>IF('Pr_4.5'!AK261&gt;0,'Pr_4.5'!AK261,0)</f>
        <v>0.419610441409</v>
      </c>
      <c r="AL261">
        <f>IF('Pr_4.5'!AL261&gt;0,'Pr_4.5'!AL261,0)</f>
        <v>0</v>
      </c>
      <c r="AM261">
        <f>IF('Pr_4.5'!AM261&gt;0,'Pr_4.5'!AM261,0)</f>
        <v>0.17820768691300001</v>
      </c>
      <c r="AN261">
        <f>IF('Pr_4.5'!AN261&gt;0,'Pr_4.5'!AN261,0)</f>
        <v>0</v>
      </c>
      <c r="AO261">
        <f>IF('Pr_4.5'!AO261&gt;0,'Pr_4.5'!AO261,0)</f>
        <v>0.55023080331899998</v>
      </c>
      <c r="AP261">
        <f>IF('Pr_4.5'!AP261&gt;0,'Pr_4.5'!AP261,0)</f>
        <v>0.78118460751600005</v>
      </c>
      <c r="AQ261">
        <f>IF('Pr_4.5'!AQ261&gt;0,'Pr_4.5'!AQ261,0)</f>
        <v>0.56505963560600003</v>
      </c>
      <c r="AR261">
        <f>IF('Pr_4.5'!AR261&gt;0,'Pr_4.5'!AR261,0)</f>
        <v>0</v>
      </c>
      <c r="AS261">
        <f>IF('Pr_4.5'!AS261&gt;0,'Pr_4.5'!AS261,0)</f>
        <v>0.16284200048</v>
      </c>
      <c r="AT261">
        <f>IF('Pr_4.5'!AT261&gt;0,'Pr_4.5'!AT261,0)</f>
        <v>0</v>
      </c>
      <c r="AU261">
        <f>IF('Pr_4.5'!AU261&gt;0,'Pr_4.5'!AU261,0)</f>
        <v>0.92769261260299996</v>
      </c>
      <c r="AV261">
        <f>IF('Pr_4.5'!AV261&gt;0,'Pr_4.5'!AV261,0)</f>
        <v>1.1354149731300001</v>
      </c>
      <c r="AW261">
        <f>IF('Pr_4.5'!AW261&gt;0,'Pr_4.5'!AW261,0)</f>
        <v>0</v>
      </c>
      <c r="AX261">
        <f>IF('Pr_4.5'!AX261&gt;0,'Pr_4.5'!AX261,0)</f>
        <v>0.23047995359199999</v>
      </c>
      <c r="AY261">
        <f>IF('Pr_4.5'!AY261&gt;0,'Pr_4.5'!AY261,0)</f>
        <v>0.84165015533300003</v>
      </c>
      <c r="AZ261">
        <f>IF('Pr_4.5'!AZ261&gt;0,'Pr_4.5'!AZ261,0)</f>
        <v>0</v>
      </c>
      <c r="BA261">
        <f>IF('Pr_4.5'!BA261&gt;0,'Pr_4.5'!BA261,0)</f>
        <v>0</v>
      </c>
      <c r="BB261">
        <f>IF('Pr_4.5'!BB261&gt;0,'Pr_4.5'!BB261,0)</f>
        <v>0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f>IF('Pr_4.5'!D262&gt;0,'Pr_4.5'!D262,0)</f>
        <v>0.389647389387</v>
      </c>
      <c r="E262">
        <f>IF('Pr_4.5'!E262&gt;0,'Pr_4.5'!E262,0)</f>
        <v>4.8781775176100002E-2</v>
      </c>
      <c r="F262">
        <f>IF('Pr_4.5'!F262&gt;0,'Pr_4.5'!F262,0)</f>
        <v>0.45933686160100001</v>
      </c>
      <c r="G262">
        <f>IF('Pr_4.5'!G262&gt;0,'Pr_4.5'!G262,0)</f>
        <v>0</v>
      </c>
      <c r="H262">
        <f>IF('Pr_4.5'!H262&gt;0,'Pr_4.5'!H262,0)</f>
        <v>0.15703270893099999</v>
      </c>
      <c r="I262">
        <f>IF('Pr_4.5'!I262&gt;0,'Pr_4.5'!I262,0)</f>
        <v>0</v>
      </c>
      <c r="J262">
        <f>IF('Pr_4.5'!J262&gt;0,'Pr_4.5'!J262,0)</f>
        <v>0.56259416260899997</v>
      </c>
      <c r="K262">
        <f>IF('Pr_4.5'!K262&gt;0,'Pr_4.5'!K262,0)</f>
        <v>0.74956859116399999</v>
      </c>
      <c r="L262">
        <f>IF('Pr_4.5'!L262&gt;0,'Pr_4.5'!L262,0)</f>
        <v>0.44355552189399999</v>
      </c>
      <c r="M262">
        <f>IF('Pr_4.5'!M262&gt;0,'Pr_4.5'!M262,0)</f>
        <v>0</v>
      </c>
      <c r="N262">
        <f>IF('Pr_4.5'!N262&gt;0,'Pr_4.5'!N262,0)</f>
        <v>0.159591905944</v>
      </c>
      <c r="O262">
        <f>IF('Pr_4.5'!O262&gt;0,'Pr_4.5'!O262,0)</f>
        <v>0</v>
      </c>
      <c r="P262">
        <f>IF('Pr_4.5'!P262&gt;0,'Pr_4.5'!P262,0)</f>
        <v>0.91621511724899996</v>
      </c>
      <c r="Q262">
        <f>IF('Pr_4.5'!Q262&gt;0,'Pr_4.5'!Q262,0)</f>
        <v>1.14589336225</v>
      </c>
      <c r="R262">
        <f>IF('Pr_4.5'!R262&gt;0,'Pr_4.5'!R262,0)</f>
        <v>0</v>
      </c>
      <c r="S262">
        <f>IF('Pr_4.5'!S262&gt;0,'Pr_4.5'!S262,0)</f>
        <v>0.212124026799</v>
      </c>
      <c r="T262">
        <f>IF('Pr_4.5'!T262&gt;0,'Pr_4.5'!T262,0)</f>
        <v>1.1989633743699999</v>
      </c>
      <c r="U262">
        <f>IF('Pr_4.5'!U262&gt;0,'Pr_4.5'!U262,0)</f>
        <v>0</v>
      </c>
      <c r="V262">
        <f>IF('Pr_4.5'!V262&gt;0,'Pr_4.5'!V262,0)</f>
        <v>0</v>
      </c>
      <c r="W262">
        <f>IF('Pr_4.5'!W262&gt;0,'Pr_4.5'!W262,0)</f>
        <v>0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f>IF('Pr_4.5'!AI262&gt;0,'Pr_4.5'!AI262,0)</f>
        <v>0.32125468378599997</v>
      </c>
      <c r="AJ262">
        <f>IF('Pr_4.5'!AJ262&gt;0,'Pr_4.5'!AJ262,0)</f>
        <v>0</v>
      </c>
      <c r="AK262">
        <f>IF('Pr_4.5'!AK262&gt;0,'Pr_4.5'!AK262,0)</f>
        <v>0.51151030196699998</v>
      </c>
      <c r="AL262">
        <f>IF('Pr_4.5'!AL262&gt;0,'Pr_4.5'!AL262,0)</f>
        <v>0</v>
      </c>
      <c r="AM262">
        <f>IF('Pr_4.5'!AM262&gt;0,'Pr_4.5'!AM262,0)</f>
        <v>0.226413044289</v>
      </c>
      <c r="AN262">
        <f>IF('Pr_4.5'!AN262&gt;0,'Pr_4.5'!AN262,0)</f>
        <v>0</v>
      </c>
      <c r="AO262">
        <f>IF('Pr_4.5'!AO262&gt;0,'Pr_4.5'!AO262,0)</f>
        <v>0.54388743162200004</v>
      </c>
      <c r="AP262">
        <f>IF('Pr_4.5'!AP262&gt;0,'Pr_4.5'!AP262,0)</f>
        <v>0.75588700429300004</v>
      </c>
      <c r="AQ262">
        <f>IF('Pr_4.5'!AQ262&gt;0,'Pr_4.5'!AQ262,0)</f>
        <v>0.27669239920100003</v>
      </c>
      <c r="AR262">
        <f>IF('Pr_4.5'!AR262&gt;0,'Pr_4.5'!AR262,0)</f>
        <v>0</v>
      </c>
      <c r="AS262">
        <f>IF('Pr_4.5'!AS262&gt;0,'Pr_4.5'!AS262,0)</f>
        <v>0.195369958427</v>
      </c>
      <c r="AT262">
        <f>IF('Pr_4.5'!AT262&gt;0,'Pr_4.5'!AT262,0)</f>
        <v>0</v>
      </c>
      <c r="AU262">
        <f>IF('Pr_4.5'!AU262&gt;0,'Pr_4.5'!AU262,0)</f>
        <v>0.91750126344399996</v>
      </c>
      <c r="AV262">
        <f>IF('Pr_4.5'!AV262&gt;0,'Pr_4.5'!AV262,0)</f>
        <v>1.1869802619400001</v>
      </c>
      <c r="AW262">
        <f>IF('Pr_4.5'!AW262&gt;0,'Pr_4.5'!AW262,0)</f>
        <v>0</v>
      </c>
      <c r="AX262">
        <f>IF('Pr_4.5'!AX262&gt;0,'Pr_4.5'!AX262,0)</f>
        <v>0.21643984801999999</v>
      </c>
      <c r="AY262">
        <f>IF('Pr_4.5'!AY262&gt;0,'Pr_4.5'!AY262,0)</f>
        <v>0.77951550203200004</v>
      </c>
      <c r="AZ262">
        <f>IF('Pr_4.5'!AZ262&gt;0,'Pr_4.5'!AZ262,0)</f>
        <v>0</v>
      </c>
      <c r="BA262">
        <f>IF('Pr_4.5'!BA262&gt;0,'Pr_4.5'!BA262,0)</f>
        <v>0</v>
      </c>
      <c r="BB262">
        <f>IF('Pr_4.5'!BB262&gt;0,'Pr_4.5'!BB262,0)</f>
        <v>0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f>IF('Pr_4.5'!D263&gt;0,'Pr_4.5'!D263,0)</f>
        <v>0.30168185266899999</v>
      </c>
      <c r="E263">
        <f>IF('Pr_4.5'!E263&gt;0,'Pr_4.5'!E263,0)</f>
        <v>6.20236876629E-2</v>
      </c>
      <c r="F263">
        <f>IF('Pr_4.5'!F263&gt;0,'Pr_4.5'!F263,0)</f>
        <v>0.416504478919</v>
      </c>
      <c r="G263">
        <f>IF('Pr_4.5'!G263&gt;0,'Pr_4.5'!G263,0)</f>
        <v>0</v>
      </c>
      <c r="H263">
        <f>IF('Pr_4.5'!H263&gt;0,'Pr_4.5'!H263,0)</f>
        <v>0.15755554530900001</v>
      </c>
      <c r="I263">
        <f>IF('Pr_4.5'!I263&gt;0,'Pr_4.5'!I263,0)</f>
        <v>0</v>
      </c>
      <c r="J263">
        <f>IF('Pr_4.5'!J263&gt;0,'Pr_4.5'!J263,0)</f>
        <v>0.54535553899400002</v>
      </c>
      <c r="K263">
        <f>IF('Pr_4.5'!K263&gt;0,'Pr_4.5'!K263,0)</f>
        <v>0.78966818834100005</v>
      </c>
      <c r="L263">
        <f>IF('Pr_4.5'!L263&gt;0,'Pr_4.5'!L263,0)</f>
        <v>0.32971691766</v>
      </c>
      <c r="M263">
        <f>IF('Pr_4.5'!M263&gt;0,'Pr_4.5'!M263,0)</f>
        <v>0</v>
      </c>
      <c r="N263">
        <f>IF('Pr_4.5'!N263&gt;0,'Pr_4.5'!N263,0)</f>
        <v>0.332120047074</v>
      </c>
      <c r="O263">
        <f>IF('Pr_4.5'!O263&gt;0,'Pr_4.5'!O263,0)</f>
        <v>0</v>
      </c>
      <c r="P263">
        <f>IF('Pr_4.5'!P263&gt;0,'Pr_4.5'!P263,0)</f>
        <v>0.91094493150199995</v>
      </c>
      <c r="Q263">
        <f>IF('Pr_4.5'!Q263&gt;0,'Pr_4.5'!Q263,0)</f>
        <v>1.12829530255</v>
      </c>
      <c r="R263">
        <f>IF('Pr_4.5'!R263&gt;0,'Pr_4.5'!R263,0)</f>
        <v>0</v>
      </c>
      <c r="S263">
        <f>IF('Pr_4.5'!S263&gt;0,'Pr_4.5'!S263,0)</f>
        <v>0.21897080584699999</v>
      </c>
      <c r="T263">
        <f>IF('Pr_4.5'!T263&gt;0,'Pr_4.5'!T263,0)</f>
        <v>0.88550282836100003</v>
      </c>
      <c r="U263">
        <f>IF('Pr_4.5'!U263&gt;0,'Pr_4.5'!U263,0)</f>
        <v>0</v>
      </c>
      <c r="V263">
        <f>IF('Pr_4.5'!V263&gt;0,'Pr_4.5'!V263,0)</f>
        <v>0</v>
      </c>
      <c r="W263">
        <f>IF('Pr_4.5'!W263&gt;0,'Pr_4.5'!W263,0)</f>
        <v>0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f>IF('Pr_4.5'!AI263&gt;0,'Pr_4.5'!AI263,0)</f>
        <v>0.270522219605</v>
      </c>
      <c r="AJ263">
        <f>IF('Pr_4.5'!AJ263&gt;0,'Pr_4.5'!AJ263,0)</f>
        <v>0</v>
      </c>
      <c r="AK263">
        <f>IF('Pr_4.5'!AK263&gt;0,'Pr_4.5'!AK263,0)</f>
        <v>0.485998210451</v>
      </c>
      <c r="AL263">
        <f>IF('Pr_4.5'!AL263&gt;0,'Pr_4.5'!AL263,0)</f>
        <v>0</v>
      </c>
      <c r="AM263">
        <f>IF('Pr_4.5'!AM263&gt;0,'Pr_4.5'!AM263,0)</f>
        <v>0.283778354357</v>
      </c>
      <c r="AN263">
        <f>IF('Pr_4.5'!AN263&gt;0,'Pr_4.5'!AN263,0)</f>
        <v>0</v>
      </c>
      <c r="AO263">
        <f>IF('Pr_4.5'!AO263&gt;0,'Pr_4.5'!AO263,0)</f>
        <v>0.54431636562499996</v>
      </c>
      <c r="AP263">
        <f>IF('Pr_4.5'!AP263&gt;0,'Pr_4.5'!AP263,0)</f>
        <v>1.06236120752</v>
      </c>
      <c r="AQ263">
        <f>IF('Pr_4.5'!AQ263&gt;0,'Pr_4.5'!AQ263,0)</f>
        <v>0.33281631716900001</v>
      </c>
      <c r="AR263">
        <f>IF('Pr_4.5'!AR263&gt;0,'Pr_4.5'!AR263,0)</f>
        <v>0</v>
      </c>
      <c r="AS263">
        <f>IF('Pr_4.5'!AS263&gt;0,'Pr_4.5'!AS263,0)</f>
        <v>0.21653099394399999</v>
      </c>
      <c r="AT263">
        <f>IF('Pr_4.5'!AT263&gt;0,'Pr_4.5'!AT263,0)</f>
        <v>0</v>
      </c>
      <c r="AU263">
        <f>IF('Pr_4.5'!AU263&gt;0,'Pr_4.5'!AU263,0)</f>
        <v>0.91448278707099995</v>
      </c>
      <c r="AV263">
        <f>IF('Pr_4.5'!AV263&gt;0,'Pr_4.5'!AV263,0)</f>
        <v>1.2133626768200001</v>
      </c>
      <c r="AW263">
        <f>IF('Pr_4.5'!AW263&gt;0,'Pr_4.5'!AW263,0)</f>
        <v>0</v>
      </c>
      <c r="AX263">
        <f>IF('Pr_4.5'!AX263&gt;0,'Pr_4.5'!AX263,0)</f>
        <v>0.25998996465599999</v>
      </c>
      <c r="AY263">
        <f>IF('Pr_4.5'!AY263&gt;0,'Pr_4.5'!AY263,0)</f>
        <v>1.0052918586999999</v>
      </c>
      <c r="AZ263">
        <f>IF('Pr_4.5'!AZ263&gt;0,'Pr_4.5'!AZ263,0)</f>
        <v>0</v>
      </c>
      <c r="BA263">
        <f>IF('Pr_4.5'!BA263&gt;0,'Pr_4.5'!BA263,0)</f>
        <v>0</v>
      </c>
      <c r="BB263">
        <f>IF('Pr_4.5'!BB263&gt;0,'Pr_4.5'!BB263,0)</f>
        <v>0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f>IF('Pr_4.5'!D264&gt;0,'Pr_4.5'!D264,0)</f>
        <v>0.302036248131</v>
      </c>
      <c r="E264">
        <f>IF('Pr_4.5'!E264&gt;0,'Pr_4.5'!E264,0)</f>
        <v>0</v>
      </c>
      <c r="F264">
        <f>IF('Pr_4.5'!F264&gt;0,'Pr_4.5'!F264,0)</f>
        <v>0.37725534589499998</v>
      </c>
      <c r="G264">
        <f>IF('Pr_4.5'!G264&gt;0,'Pr_4.5'!G264,0)</f>
        <v>0</v>
      </c>
      <c r="H264">
        <f>IF('Pr_4.5'!H264&gt;0,'Pr_4.5'!H264,0)</f>
        <v>0.17833690447200001</v>
      </c>
      <c r="I264">
        <f>IF('Pr_4.5'!I264&gt;0,'Pr_4.5'!I264,0)</f>
        <v>0</v>
      </c>
      <c r="J264">
        <f>IF('Pr_4.5'!J264&gt;0,'Pr_4.5'!J264,0)</f>
        <v>0.545122797401</v>
      </c>
      <c r="K264">
        <f>IF('Pr_4.5'!K264&gt;0,'Pr_4.5'!K264,0)</f>
        <v>0.77945845817100001</v>
      </c>
      <c r="L264">
        <f>IF('Pr_4.5'!L264&gt;0,'Pr_4.5'!L264,0)</f>
        <v>0.29568439575700001</v>
      </c>
      <c r="M264">
        <f>IF('Pr_4.5'!M264&gt;0,'Pr_4.5'!M264,0)</f>
        <v>0</v>
      </c>
      <c r="N264">
        <f>IF('Pr_4.5'!N264&gt;0,'Pr_4.5'!N264,0)</f>
        <v>0.12958536336699999</v>
      </c>
      <c r="O264">
        <f>IF('Pr_4.5'!O264&gt;0,'Pr_4.5'!O264,0)</f>
        <v>0</v>
      </c>
      <c r="P264">
        <f>IF('Pr_4.5'!P264&gt;0,'Pr_4.5'!P264,0)</f>
        <v>0.91438225310599996</v>
      </c>
      <c r="Q264">
        <f>IF('Pr_4.5'!Q264&gt;0,'Pr_4.5'!Q264,0)</f>
        <v>1.12041693592</v>
      </c>
      <c r="R264">
        <f>IF('Pr_4.5'!R264&gt;0,'Pr_4.5'!R264,0)</f>
        <v>0</v>
      </c>
      <c r="S264">
        <f>IF('Pr_4.5'!S264&gt;0,'Pr_4.5'!S264,0)</f>
        <v>0.24100309641100001</v>
      </c>
      <c r="T264">
        <f>IF('Pr_4.5'!T264&gt;0,'Pr_4.5'!T264,0)</f>
        <v>0.82086446954299996</v>
      </c>
      <c r="U264">
        <f>IF('Pr_4.5'!U264&gt;0,'Pr_4.5'!U264,0)</f>
        <v>0</v>
      </c>
      <c r="V264">
        <f>IF('Pr_4.5'!V264&gt;0,'Pr_4.5'!V264,0)</f>
        <v>0</v>
      </c>
      <c r="W264">
        <f>IF('Pr_4.5'!W264&gt;0,'Pr_4.5'!W264,0)</f>
        <v>0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f>IF('Pr_4.5'!AI264&gt;0,'Pr_4.5'!AI264,0)</f>
        <v>0.2618034286</v>
      </c>
      <c r="AJ264">
        <f>IF('Pr_4.5'!AJ264&gt;0,'Pr_4.5'!AJ264,0)</f>
        <v>0</v>
      </c>
      <c r="AK264">
        <f>IF('Pr_4.5'!AK264&gt;0,'Pr_4.5'!AK264,0)</f>
        <v>0.381632956154</v>
      </c>
      <c r="AL264">
        <f>IF('Pr_4.5'!AL264&gt;0,'Pr_4.5'!AL264,0)</f>
        <v>0</v>
      </c>
      <c r="AM264">
        <f>IF('Pr_4.5'!AM264&gt;0,'Pr_4.5'!AM264,0)</f>
        <v>0.23030878346</v>
      </c>
      <c r="AN264">
        <f>IF('Pr_4.5'!AN264&gt;0,'Pr_4.5'!AN264,0)</f>
        <v>0</v>
      </c>
      <c r="AO264">
        <f>IF('Pr_4.5'!AO264&gt;0,'Pr_4.5'!AO264,0)</f>
        <v>0.54419163463200004</v>
      </c>
      <c r="AP264">
        <f>IF('Pr_4.5'!AP264&gt;0,'Pr_4.5'!AP264,0)</f>
        <v>0.89152941131300001</v>
      </c>
      <c r="AQ264">
        <f>IF('Pr_4.5'!AQ264&gt;0,'Pr_4.5'!AQ264,0)</f>
        <v>0.32311592369199998</v>
      </c>
      <c r="AR264">
        <f>IF('Pr_4.5'!AR264&gt;0,'Pr_4.5'!AR264,0)</f>
        <v>0</v>
      </c>
      <c r="AS264">
        <f>IF('Pr_4.5'!AS264&gt;0,'Pr_4.5'!AS264,0)</f>
        <v>0.33077284147800001</v>
      </c>
      <c r="AT264">
        <f>IF('Pr_4.5'!AT264&gt;0,'Pr_4.5'!AT264,0)</f>
        <v>0</v>
      </c>
      <c r="AU264">
        <f>IF('Pr_4.5'!AU264&gt;0,'Pr_4.5'!AU264,0)</f>
        <v>0.94582865690200002</v>
      </c>
      <c r="AV264">
        <f>IF('Pr_4.5'!AV264&gt;0,'Pr_4.5'!AV264,0)</f>
        <v>1.3975283806500001</v>
      </c>
      <c r="AW264">
        <f>IF('Pr_4.5'!AW264&gt;0,'Pr_4.5'!AW264,0)</f>
        <v>0</v>
      </c>
      <c r="AX264">
        <f>IF('Pr_4.5'!AX264&gt;0,'Pr_4.5'!AX264,0)</f>
        <v>0.31705462093300002</v>
      </c>
      <c r="AY264">
        <f>IF('Pr_4.5'!AY264&gt;0,'Pr_4.5'!AY264,0)</f>
        <v>0.77486613581899999</v>
      </c>
      <c r="AZ264">
        <f>IF('Pr_4.5'!AZ264&gt;0,'Pr_4.5'!AZ264,0)</f>
        <v>0</v>
      </c>
      <c r="BA264">
        <f>IF('Pr_4.5'!BA264&gt;0,'Pr_4.5'!BA264,0)</f>
        <v>0</v>
      </c>
      <c r="BB264">
        <f>IF('Pr_4.5'!BB264&gt;0,'Pr_4.5'!BB264,0)</f>
        <v>0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f>IF('Pr_4.5'!D265&gt;0,'Pr_4.5'!D265,0)</f>
        <v>0.31993539454600001</v>
      </c>
      <c r="E265">
        <f>IF('Pr_4.5'!E265&gt;0,'Pr_4.5'!E265,0)</f>
        <v>0</v>
      </c>
      <c r="F265">
        <f>IF('Pr_4.5'!F265&gt;0,'Pr_4.5'!F265,0)</f>
        <v>0.372236438645</v>
      </c>
      <c r="G265">
        <f>IF('Pr_4.5'!G265&gt;0,'Pr_4.5'!G265,0)</f>
        <v>0</v>
      </c>
      <c r="H265">
        <f>IF('Pr_4.5'!H265&gt;0,'Pr_4.5'!H265,0)</f>
        <v>0.16027412894699999</v>
      </c>
      <c r="I265">
        <f>IF('Pr_4.5'!I265&gt;0,'Pr_4.5'!I265,0)</f>
        <v>2.09911403102E-2</v>
      </c>
      <c r="J265">
        <f>IF('Pr_4.5'!J265&gt;0,'Pr_4.5'!J265,0)</f>
        <v>0.54583259043200005</v>
      </c>
      <c r="K265">
        <f>IF('Pr_4.5'!K265&gt;0,'Pr_4.5'!K265,0)</f>
        <v>0.84570289678199995</v>
      </c>
      <c r="L265">
        <f>IF('Pr_4.5'!L265&gt;0,'Pr_4.5'!L265,0)</f>
        <v>0.398664829188</v>
      </c>
      <c r="M265">
        <f>IF('Pr_4.5'!M265&gt;0,'Pr_4.5'!M265,0)</f>
        <v>0</v>
      </c>
      <c r="N265">
        <f>IF('Pr_4.5'!N265&gt;0,'Pr_4.5'!N265,0)</f>
        <v>0.16331947034300001</v>
      </c>
      <c r="O265">
        <f>IF('Pr_4.5'!O265&gt;0,'Pr_4.5'!O265,0)</f>
        <v>0</v>
      </c>
      <c r="P265">
        <f>IF('Pr_4.5'!P265&gt;0,'Pr_4.5'!P265,0)</f>
        <v>0.89806091572400004</v>
      </c>
      <c r="Q265">
        <f>IF('Pr_4.5'!Q265&gt;0,'Pr_4.5'!Q265,0)</f>
        <v>1.2065191738500001</v>
      </c>
      <c r="R265">
        <f>IF('Pr_4.5'!R265&gt;0,'Pr_4.5'!R265,0)</f>
        <v>0</v>
      </c>
      <c r="S265">
        <f>IF('Pr_4.5'!S265&gt;0,'Pr_4.5'!S265,0)</f>
        <v>0.23335840290900001</v>
      </c>
      <c r="T265">
        <f>IF('Pr_4.5'!T265&gt;0,'Pr_4.5'!T265,0)</f>
        <v>0.905753987998</v>
      </c>
      <c r="U265">
        <f>IF('Pr_4.5'!U265&gt;0,'Pr_4.5'!U265,0)</f>
        <v>0</v>
      </c>
      <c r="V265">
        <f>IF('Pr_4.5'!V265&gt;0,'Pr_4.5'!V265,0)</f>
        <v>0</v>
      </c>
      <c r="W265">
        <f>IF('Pr_4.5'!W265&gt;0,'Pr_4.5'!W265,0)</f>
        <v>0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f>IF('Pr_4.5'!AI265&gt;0,'Pr_4.5'!AI265,0)</f>
        <v>0.31164347301599998</v>
      </c>
      <c r="AJ265">
        <f>IF('Pr_4.5'!AJ265&gt;0,'Pr_4.5'!AJ265,0)</f>
        <v>0</v>
      </c>
      <c r="AK265">
        <f>IF('Pr_4.5'!AK265&gt;0,'Pr_4.5'!AK265,0)</f>
        <v>0.36937455366700001</v>
      </c>
      <c r="AL265">
        <f>IF('Pr_4.5'!AL265&gt;0,'Pr_4.5'!AL265,0)</f>
        <v>0</v>
      </c>
      <c r="AM265">
        <f>IF('Pr_4.5'!AM265&gt;0,'Pr_4.5'!AM265,0)</f>
        <v>0.175613774483</v>
      </c>
      <c r="AN265">
        <f>IF('Pr_4.5'!AN265&gt;0,'Pr_4.5'!AN265,0)</f>
        <v>0</v>
      </c>
      <c r="AO265">
        <f>IF('Pr_4.5'!AO265&gt;0,'Pr_4.5'!AO265,0)</f>
        <v>0.54822185239099996</v>
      </c>
      <c r="AP265">
        <f>IF('Pr_4.5'!AP265&gt;0,'Pr_4.5'!AP265,0)</f>
        <v>0.75891991170600004</v>
      </c>
      <c r="AQ265">
        <f>IF('Pr_4.5'!AQ265&gt;0,'Pr_4.5'!AQ265,0)</f>
        <v>0.27168609244199998</v>
      </c>
      <c r="AR265">
        <f>IF('Pr_4.5'!AR265&gt;0,'Pr_4.5'!AR265,0)</f>
        <v>0</v>
      </c>
      <c r="AS265">
        <f>IF('Pr_4.5'!AS265&gt;0,'Pr_4.5'!AS265,0)</f>
        <v>0.25204715646199999</v>
      </c>
      <c r="AT265">
        <f>IF('Pr_4.5'!AT265&gt;0,'Pr_4.5'!AT265,0)</f>
        <v>0</v>
      </c>
      <c r="AU265">
        <f>IF('Pr_4.5'!AU265&gt;0,'Pr_4.5'!AU265,0)</f>
        <v>1.0834717839900001</v>
      </c>
      <c r="AV265">
        <f>IF('Pr_4.5'!AV265&gt;0,'Pr_4.5'!AV265,0)</f>
        <v>1.3510515750800001</v>
      </c>
      <c r="AW265">
        <f>IF('Pr_4.5'!AW265&gt;0,'Pr_4.5'!AW265,0)</f>
        <v>0</v>
      </c>
      <c r="AX265">
        <f>IF('Pr_4.5'!AX265&gt;0,'Pr_4.5'!AX265,0)</f>
        <v>0.27027454658200001</v>
      </c>
      <c r="AY265">
        <f>IF('Pr_4.5'!AY265&gt;0,'Pr_4.5'!AY265,0)</f>
        <v>1.0205450256399999</v>
      </c>
      <c r="AZ265">
        <f>IF('Pr_4.5'!AZ265&gt;0,'Pr_4.5'!AZ265,0)</f>
        <v>0</v>
      </c>
      <c r="BA265">
        <f>IF('Pr_4.5'!BA265&gt;0,'Pr_4.5'!BA265,0)</f>
        <v>0</v>
      </c>
      <c r="BB265">
        <f>IF('Pr_4.5'!BB265&gt;0,'Pr_4.5'!BB265,0)</f>
        <v>0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f>IF('Pr_4.5'!D266&gt;0,'Pr_4.5'!D266,0)</f>
        <v>0.29576047783199999</v>
      </c>
      <c r="E266">
        <f>IF('Pr_4.5'!E266&gt;0,'Pr_4.5'!E266,0)</f>
        <v>0</v>
      </c>
      <c r="F266">
        <f>IF('Pr_4.5'!F266&gt;0,'Pr_4.5'!F266,0)</f>
        <v>0.41967920416600002</v>
      </c>
      <c r="G266">
        <f>IF('Pr_4.5'!G266&gt;0,'Pr_4.5'!G266,0)</f>
        <v>0</v>
      </c>
      <c r="H266">
        <f>IF('Pr_4.5'!H266&gt;0,'Pr_4.5'!H266,0)</f>
        <v>0.17002219488500001</v>
      </c>
      <c r="I266">
        <f>IF('Pr_4.5'!I266&gt;0,'Pr_4.5'!I266,0)</f>
        <v>0.13256657373</v>
      </c>
      <c r="J266">
        <f>IF('Pr_4.5'!J266&gt;0,'Pr_4.5'!J266,0)</f>
        <v>0.54856035402900005</v>
      </c>
      <c r="K266">
        <f>IF('Pr_4.5'!K266&gt;0,'Pr_4.5'!K266,0)</f>
        <v>1.2342155939699999</v>
      </c>
      <c r="L266">
        <f>IF('Pr_4.5'!L266&gt;0,'Pr_4.5'!L266,0)</f>
        <v>0.34064244059400001</v>
      </c>
      <c r="M266">
        <f>IF('Pr_4.5'!M266&gt;0,'Pr_4.5'!M266,0)</f>
        <v>0</v>
      </c>
      <c r="N266">
        <f>IF('Pr_4.5'!N266&gt;0,'Pr_4.5'!N266,0)</f>
        <v>0.12709612438500001</v>
      </c>
      <c r="O266">
        <f>IF('Pr_4.5'!O266&gt;0,'Pr_4.5'!O266,0)</f>
        <v>0</v>
      </c>
      <c r="P266">
        <f>IF('Pr_4.5'!P266&gt;0,'Pr_4.5'!P266,0)</f>
        <v>0.90642950352200002</v>
      </c>
      <c r="Q266">
        <f>IF('Pr_4.5'!Q266&gt;0,'Pr_4.5'!Q266,0)</f>
        <v>1.2981780915700001</v>
      </c>
      <c r="R266">
        <f>IF('Pr_4.5'!R266&gt;0,'Pr_4.5'!R266,0)</f>
        <v>0</v>
      </c>
      <c r="S266">
        <f>IF('Pr_4.5'!S266&gt;0,'Pr_4.5'!S266,0)</f>
        <v>0.28839471956099999</v>
      </c>
      <c r="T266">
        <f>IF('Pr_4.5'!T266&gt;0,'Pr_4.5'!T266,0)</f>
        <v>0.92407410919400002</v>
      </c>
      <c r="U266">
        <f>IF('Pr_4.5'!U266&gt;0,'Pr_4.5'!U266,0)</f>
        <v>0</v>
      </c>
      <c r="V266">
        <f>IF('Pr_4.5'!V266&gt;0,'Pr_4.5'!V266,0)</f>
        <v>0</v>
      </c>
      <c r="W266">
        <f>IF('Pr_4.5'!W266&gt;0,'Pr_4.5'!W266,0)</f>
        <v>0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f>IF('Pr_4.5'!AI266&gt;0,'Pr_4.5'!AI266,0)</f>
        <v>0.34738056040400001</v>
      </c>
      <c r="AJ266">
        <f>IF('Pr_4.5'!AJ266&gt;0,'Pr_4.5'!AJ266,0)</f>
        <v>0</v>
      </c>
      <c r="AK266">
        <f>IF('Pr_4.5'!AK266&gt;0,'Pr_4.5'!AK266,0)</f>
        <v>0.41400090542399998</v>
      </c>
      <c r="AL266">
        <f>IF('Pr_4.5'!AL266&gt;0,'Pr_4.5'!AL266,0)</f>
        <v>0</v>
      </c>
      <c r="AM266">
        <f>IF('Pr_4.5'!AM266&gt;0,'Pr_4.5'!AM266,0)</f>
        <v>0.16312262940399999</v>
      </c>
      <c r="AN266">
        <f>IF('Pr_4.5'!AN266&gt;0,'Pr_4.5'!AN266,0)</f>
        <v>0</v>
      </c>
      <c r="AO266">
        <f>IF('Pr_4.5'!AO266&gt;0,'Pr_4.5'!AO266,0)</f>
        <v>0.54485626547800003</v>
      </c>
      <c r="AP266">
        <f>IF('Pr_4.5'!AP266&gt;0,'Pr_4.5'!AP266,0)</f>
        <v>0.87925803136000003</v>
      </c>
      <c r="AQ266">
        <f>IF('Pr_4.5'!AQ266&gt;0,'Pr_4.5'!AQ266,0)</f>
        <v>0.30581990276600002</v>
      </c>
      <c r="AR266">
        <f>IF('Pr_4.5'!AR266&gt;0,'Pr_4.5'!AR266,0)</f>
        <v>0</v>
      </c>
      <c r="AS266">
        <f>IF('Pr_4.5'!AS266&gt;0,'Pr_4.5'!AS266,0)</f>
        <v>0.16028167269900001</v>
      </c>
      <c r="AT266">
        <f>IF('Pr_4.5'!AT266&gt;0,'Pr_4.5'!AT266,0)</f>
        <v>0</v>
      </c>
      <c r="AU266">
        <f>IF('Pr_4.5'!AU266&gt;0,'Pr_4.5'!AU266,0)</f>
        <v>0.99388363118</v>
      </c>
      <c r="AV266">
        <f>IF('Pr_4.5'!AV266&gt;0,'Pr_4.5'!AV266,0)</f>
        <v>1.3950604369799999</v>
      </c>
      <c r="AW266">
        <f>IF('Pr_4.5'!AW266&gt;0,'Pr_4.5'!AW266,0)</f>
        <v>0</v>
      </c>
      <c r="AX266">
        <f>IF('Pr_4.5'!AX266&gt;0,'Pr_4.5'!AX266,0)</f>
        <v>0.20844963896800001</v>
      </c>
      <c r="AY266">
        <f>IF('Pr_4.5'!AY266&gt;0,'Pr_4.5'!AY266,0)</f>
        <v>0.85564798517999996</v>
      </c>
      <c r="AZ266">
        <f>IF('Pr_4.5'!AZ266&gt;0,'Pr_4.5'!AZ266,0)</f>
        <v>0</v>
      </c>
      <c r="BA266">
        <f>IF('Pr_4.5'!BA266&gt;0,'Pr_4.5'!BA266,0)</f>
        <v>0</v>
      </c>
      <c r="BB266">
        <f>IF('Pr_4.5'!BB266&gt;0,'Pr_4.5'!BB266,0)</f>
        <v>0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f>IF('Pr_4.5'!D267&gt;0,'Pr_4.5'!D267,0)</f>
        <v>0.32291887437400002</v>
      </c>
      <c r="E267">
        <f>IF('Pr_4.5'!E267&gt;0,'Pr_4.5'!E267,0)</f>
        <v>0</v>
      </c>
      <c r="F267">
        <f>IF('Pr_4.5'!F267&gt;0,'Pr_4.5'!F267,0)</f>
        <v>0.39846288269699998</v>
      </c>
      <c r="G267">
        <f>IF('Pr_4.5'!G267&gt;0,'Pr_4.5'!G267,0)</f>
        <v>0</v>
      </c>
      <c r="H267">
        <f>IF('Pr_4.5'!H267&gt;0,'Pr_4.5'!H267,0)</f>
        <v>0.16680612443100001</v>
      </c>
      <c r="I267">
        <f>IF('Pr_4.5'!I267&gt;0,'Pr_4.5'!I267,0)</f>
        <v>0</v>
      </c>
      <c r="J267">
        <f>IF('Pr_4.5'!J267&gt;0,'Pr_4.5'!J267,0)</f>
        <v>0.55012728434299996</v>
      </c>
      <c r="K267">
        <f>IF('Pr_4.5'!K267&gt;0,'Pr_4.5'!K267,0)</f>
        <v>0.79248017062499998</v>
      </c>
      <c r="L267">
        <f>IF('Pr_4.5'!L267&gt;0,'Pr_4.5'!L267,0)</f>
        <v>0.40949515598800001</v>
      </c>
      <c r="M267">
        <f>IF('Pr_4.5'!M267&gt;0,'Pr_4.5'!M267,0)</f>
        <v>0</v>
      </c>
      <c r="N267">
        <f>IF('Pr_4.5'!N267&gt;0,'Pr_4.5'!N267,0)</f>
        <v>0.12778360220400001</v>
      </c>
      <c r="O267">
        <f>IF('Pr_4.5'!O267&gt;0,'Pr_4.5'!O267,0)</f>
        <v>0</v>
      </c>
      <c r="P267">
        <f>IF('Pr_4.5'!P267&gt;0,'Pr_4.5'!P267,0)</f>
        <v>0.90857674421500001</v>
      </c>
      <c r="Q267">
        <f>IF('Pr_4.5'!Q267&gt;0,'Pr_4.5'!Q267,0)</f>
        <v>1.2706881701899999</v>
      </c>
      <c r="R267">
        <f>IF('Pr_4.5'!R267&gt;0,'Pr_4.5'!R267,0)</f>
        <v>0</v>
      </c>
      <c r="S267">
        <f>IF('Pr_4.5'!S267&gt;0,'Pr_4.5'!S267,0)</f>
        <v>0.26117995580300002</v>
      </c>
      <c r="T267">
        <f>IF('Pr_4.5'!T267&gt;0,'Pr_4.5'!T267,0)</f>
        <v>1.1243063609699999</v>
      </c>
      <c r="U267">
        <f>IF('Pr_4.5'!U267&gt;0,'Pr_4.5'!U267,0)</f>
        <v>0</v>
      </c>
      <c r="V267">
        <f>IF('Pr_4.5'!V267&gt;0,'Pr_4.5'!V267,0)</f>
        <v>0</v>
      </c>
      <c r="W267">
        <f>IF('Pr_4.5'!W267&gt;0,'Pr_4.5'!W267,0)</f>
        <v>0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f>IF('Pr_4.5'!AI267&gt;0,'Pr_4.5'!AI267,0)</f>
        <v>0.34003692808000002</v>
      </c>
      <c r="AJ267">
        <f>IF('Pr_4.5'!AJ267&gt;0,'Pr_4.5'!AJ267,0)</f>
        <v>0</v>
      </c>
      <c r="AK267">
        <f>IF('Pr_4.5'!AK267&gt;0,'Pr_4.5'!AK267,0)</f>
        <v>0.37002937223900001</v>
      </c>
      <c r="AL267">
        <f>IF('Pr_4.5'!AL267&gt;0,'Pr_4.5'!AL267,0)</f>
        <v>0</v>
      </c>
      <c r="AM267">
        <f>IF('Pr_4.5'!AM267&gt;0,'Pr_4.5'!AM267,0)</f>
        <v>0.15802860959699999</v>
      </c>
      <c r="AN267">
        <f>IF('Pr_4.5'!AN267&gt;0,'Pr_4.5'!AN267,0)</f>
        <v>0</v>
      </c>
      <c r="AO267">
        <f>IF('Pr_4.5'!AO267&gt;0,'Pr_4.5'!AO267,0)</f>
        <v>0.54393517633099997</v>
      </c>
      <c r="AP267">
        <f>IF('Pr_4.5'!AP267&gt;0,'Pr_4.5'!AP267,0)</f>
        <v>0.74959065664400004</v>
      </c>
      <c r="AQ267">
        <f>IF('Pr_4.5'!AQ267&gt;0,'Pr_4.5'!AQ267,0)</f>
        <v>0.37095296945099998</v>
      </c>
      <c r="AR267">
        <f>IF('Pr_4.5'!AR267&gt;0,'Pr_4.5'!AR267,0)</f>
        <v>0</v>
      </c>
      <c r="AS267">
        <f>IF('Pr_4.5'!AS267&gt;0,'Pr_4.5'!AS267,0)</f>
        <v>0.13308857841400001</v>
      </c>
      <c r="AT267">
        <f>IF('Pr_4.5'!AT267&gt;0,'Pr_4.5'!AT267,0)</f>
        <v>0</v>
      </c>
      <c r="AU267">
        <f>IF('Pr_4.5'!AU267&gt;0,'Pr_4.5'!AU267,0)</f>
        <v>0.90679553153600001</v>
      </c>
      <c r="AV267">
        <f>IF('Pr_4.5'!AV267&gt;0,'Pr_4.5'!AV267,0)</f>
        <v>1.1032555557399999</v>
      </c>
      <c r="AW267">
        <f>IF('Pr_4.5'!AW267&gt;0,'Pr_4.5'!AW267,0)</f>
        <v>0</v>
      </c>
      <c r="AX267">
        <f>IF('Pr_4.5'!AX267&gt;0,'Pr_4.5'!AX267,0)</f>
        <v>0.24296772241600001</v>
      </c>
      <c r="AY267">
        <f>IF('Pr_4.5'!AY267&gt;0,'Pr_4.5'!AY267,0)</f>
        <v>0.99887529337199998</v>
      </c>
      <c r="AZ267">
        <f>IF('Pr_4.5'!AZ267&gt;0,'Pr_4.5'!AZ267,0)</f>
        <v>0</v>
      </c>
      <c r="BA267">
        <f>IF('Pr_4.5'!BA267&gt;0,'Pr_4.5'!BA267,0)</f>
        <v>0</v>
      </c>
      <c r="BB267">
        <f>IF('Pr_4.5'!BB267&gt;0,'Pr_4.5'!BB267,0)</f>
        <v>0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f>IF('Pr_4.5'!D268&gt;0,'Pr_4.5'!D268,0)</f>
        <v>0.33728173135099998</v>
      </c>
      <c r="E268">
        <f>IF('Pr_4.5'!E268&gt;0,'Pr_4.5'!E268,0)</f>
        <v>0</v>
      </c>
      <c r="F268">
        <f>IF('Pr_4.5'!F268&gt;0,'Pr_4.5'!F268,0)</f>
        <v>0.51094995525999998</v>
      </c>
      <c r="G268">
        <f>IF('Pr_4.5'!G268&gt;0,'Pr_4.5'!G268,0)</f>
        <v>0</v>
      </c>
      <c r="H268">
        <f>IF('Pr_4.5'!H268&gt;0,'Pr_4.5'!H268,0)</f>
        <v>0.161437540436</v>
      </c>
      <c r="I268">
        <f>IF('Pr_4.5'!I268&gt;0,'Pr_4.5'!I268,0)</f>
        <v>0</v>
      </c>
      <c r="J268">
        <f>IF('Pr_4.5'!J268&gt;0,'Pr_4.5'!J268,0)</f>
        <v>0.54392431947099995</v>
      </c>
      <c r="K268">
        <f>IF('Pr_4.5'!K268&gt;0,'Pr_4.5'!K268,0)</f>
        <v>0.76757801691000005</v>
      </c>
      <c r="L268">
        <f>IF('Pr_4.5'!L268&gt;0,'Pr_4.5'!L268,0)</f>
        <v>0.85239266158299998</v>
      </c>
      <c r="M268">
        <f>IF('Pr_4.5'!M268&gt;0,'Pr_4.5'!M268,0)</f>
        <v>0</v>
      </c>
      <c r="N268">
        <f>IF('Pr_4.5'!N268&gt;0,'Pr_4.5'!N268,0)</f>
        <v>0.227984746386</v>
      </c>
      <c r="O268">
        <f>IF('Pr_4.5'!O268&gt;0,'Pr_4.5'!O268,0)</f>
        <v>0</v>
      </c>
      <c r="P268">
        <f>IF('Pr_4.5'!P268&gt;0,'Pr_4.5'!P268,0)</f>
        <v>0.899538459816</v>
      </c>
      <c r="Q268">
        <f>IF('Pr_4.5'!Q268&gt;0,'Pr_4.5'!Q268,0)</f>
        <v>1.15129171343</v>
      </c>
      <c r="R268">
        <f>IF('Pr_4.5'!R268&gt;0,'Pr_4.5'!R268,0)</f>
        <v>0</v>
      </c>
      <c r="S268">
        <f>IF('Pr_4.5'!S268&gt;0,'Pr_4.5'!S268,0)</f>
        <v>0.32929184350500001</v>
      </c>
      <c r="T268">
        <f>IF('Pr_4.5'!T268&gt;0,'Pr_4.5'!T268,0)</f>
        <v>1.1708158786</v>
      </c>
      <c r="U268">
        <f>IF('Pr_4.5'!U268&gt;0,'Pr_4.5'!U268,0)</f>
        <v>0</v>
      </c>
      <c r="V268">
        <f>IF('Pr_4.5'!V268&gt;0,'Pr_4.5'!V268,0)</f>
        <v>0</v>
      </c>
      <c r="W268">
        <f>IF('Pr_4.5'!W268&gt;0,'Pr_4.5'!W268,0)</f>
        <v>0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f>IF('Pr_4.5'!AI268&gt;0,'Pr_4.5'!AI268,0)</f>
        <v>0.30971301557800002</v>
      </c>
      <c r="AJ268">
        <f>IF('Pr_4.5'!AJ268&gt;0,'Pr_4.5'!AJ268,0)</f>
        <v>0</v>
      </c>
      <c r="AK268">
        <f>IF('Pr_4.5'!AK268&gt;0,'Pr_4.5'!AK268,0)</f>
        <v>0.42913807990500002</v>
      </c>
      <c r="AL268">
        <f>IF('Pr_4.5'!AL268&gt;0,'Pr_4.5'!AL268,0)</f>
        <v>0</v>
      </c>
      <c r="AM268">
        <f>IF('Pr_4.5'!AM268&gt;0,'Pr_4.5'!AM268,0)</f>
        <v>0.16515046209799999</v>
      </c>
      <c r="AN268">
        <f>IF('Pr_4.5'!AN268&gt;0,'Pr_4.5'!AN268,0)</f>
        <v>0</v>
      </c>
      <c r="AO268">
        <f>IF('Pr_4.5'!AO268&gt;0,'Pr_4.5'!AO268,0)</f>
        <v>0.54396176423200004</v>
      </c>
      <c r="AP268">
        <f>IF('Pr_4.5'!AP268&gt;0,'Pr_4.5'!AP268,0)</f>
        <v>0.76868836617900005</v>
      </c>
      <c r="AQ268">
        <f>IF('Pr_4.5'!AQ268&gt;0,'Pr_4.5'!AQ268,0)</f>
        <v>0.33482283053400003</v>
      </c>
      <c r="AR268">
        <f>IF('Pr_4.5'!AR268&gt;0,'Pr_4.5'!AR268,0)</f>
        <v>0</v>
      </c>
      <c r="AS268">
        <f>IF('Pr_4.5'!AS268&gt;0,'Pr_4.5'!AS268,0)</f>
        <v>0.131065956811</v>
      </c>
      <c r="AT268">
        <f>IF('Pr_4.5'!AT268&gt;0,'Pr_4.5'!AT268,0)</f>
        <v>0</v>
      </c>
      <c r="AU268">
        <f>IF('Pr_4.5'!AU268&gt;0,'Pr_4.5'!AU268,0)</f>
        <v>0.89984027940699995</v>
      </c>
      <c r="AV268">
        <f>IF('Pr_4.5'!AV268&gt;0,'Pr_4.5'!AV268,0)</f>
        <v>1.1029011309800001</v>
      </c>
      <c r="AW268">
        <f>IF('Pr_4.5'!AW268&gt;0,'Pr_4.5'!AW268,0)</f>
        <v>0</v>
      </c>
      <c r="AX268">
        <f>IF('Pr_4.5'!AX268&gt;0,'Pr_4.5'!AX268,0)</f>
        <v>0.32959233865300003</v>
      </c>
      <c r="AY268">
        <f>IF('Pr_4.5'!AY268&gt;0,'Pr_4.5'!AY268,0)</f>
        <v>0.81591293735500003</v>
      </c>
      <c r="AZ268">
        <f>IF('Pr_4.5'!AZ268&gt;0,'Pr_4.5'!AZ268,0)</f>
        <v>0</v>
      </c>
      <c r="BA268">
        <f>IF('Pr_4.5'!BA268&gt;0,'Pr_4.5'!BA268,0)</f>
        <v>0</v>
      </c>
      <c r="BB268">
        <f>IF('Pr_4.5'!BB268&gt;0,'Pr_4.5'!BB268,0)</f>
        <v>0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f>IF('Pr_4.5'!D269&gt;0,'Pr_4.5'!D269,0)</f>
        <v>0.29321637718900001</v>
      </c>
      <c r="E269">
        <f>IF('Pr_4.5'!E269&gt;0,'Pr_4.5'!E269,0)</f>
        <v>0</v>
      </c>
      <c r="F269">
        <f>IF('Pr_4.5'!F269&gt;0,'Pr_4.5'!F269,0)</f>
        <v>0.46051629283899997</v>
      </c>
      <c r="G269">
        <f>IF('Pr_4.5'!G269&gt;0,'Pr_4.5'!G269,0)</f>
        <v>0</v>
      </c>
      <c r="H269">
        <f>IF('Pr_4.5'!H269&gt;0,'Pr_4.5'!H269,0)</f>
        <v>0.16707220134199999</v>
      </c>
      <c r="I269">
        <f>IF('Pr_4.5'!I269&gt;0,'Pr_4.5'!I269,0)</f>
        <v>2.6569001500700001E-2</v>
      </c>
      <c r="J269">
        <f>IF('Pr_4.5'!J269&gt;0,'Pr_4.5'!J269,0)</f>
        <v>0.54580383106899999</v>
      </c>
      <c r="K269">
        <f>IF('Pr_4.5'!K269&gt;0,'Pr_4.5'!K269,0)</f>
        <v>0.79022893188300003</v>
      </c>
      <c r="L269">
        <f>IF('Pr_4.5'!L269&gt;0,'Pr_4.5'!L269,0)</f>
        <v>0.58461288627800001</v>
      </c>
      <c r="M269">
        <f>IF('Pr_4.5'!M269&gt;0,'Pr_4.5'!M269,0)</f>
        <v>0</v>
      </c>
      <c r="N269">
        <f>IF('Pr_4.5'!N269&gt;0,'Pr_4.5'!N269,0)</f>
        <v>0.192248330967</v>
      </c>
      <c r="O269">
        <f>IF('Pr_4.5'!O269&gt;0,'Pr_4.5'!O269,0)</f>
        <v>0</v>
      </c>
      <c r="P269">
        <f>IF('Pr_4.5'!P269&gt;0,'Pr_4.5'!P269,0)</f>
        <v>0.89894880228499996</v>
      </c>
      <c r="Q269">
        <f>IF('Pr_4.5'!Q269&gt;0,'Pr_4.5'!Q269,0)</f>
        <v>1.1241175376799999</v>
      </c>
      <c r="R269">
        <f>IF('Pr_4.5'!R269&gt;0,'Pr_4.5'!R269,0)</f>
        <v>0</v>
      </c>
      <c r="S269">
        <f>IF('Pr_4.5'!S269&gt;0,'Pr_4.5'!S269,0)</f>
        <v>0.23416498937300001</v>
      </c>
      <c r="T269">
        <f>IF('Pr_4.5'!T269&gt;0,'Pr_4.5'!T269,0)</f>
        <v>1.2516376686999999</v>
      </c>
      <c r="U269">
        <f>IF('Pr_4.5'!U269&gt;0,'Pr_4.5'!U269,0)</f>
        <v>0</v>
      </c>
      <c r="V269">
        <f>IF('Pr_4.5'!V269&gt;0,'Pr_4.5'!V269,0)</f>
        <v>0</v>
      </c>
      <c r="W269">
        <f>IF('Pr_4.5'!W269&gt;0,'Pr_4.5'!W269,0)</f>
        <v>0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f>IF('Pr_4.5'!AI269&gt;0,'Pr_4.5'!AI269,0)</f>
        <v>0.30084846758900002</v>
      </c>
      <c r="AJ269">
        <f>IF('Pr_4.5'!AJ269&gt;0,'Pr_4.5'!AJ269,0)</f>
        <v>0</v>
      </c>
      <c r="AK269">
        <f>IF('Pr_4.5'!AK269&gt;0,'Pr_4.5'!AK269,0)</f>
        <v>0.44485750221300002</v>
      </c>
      <c r="AL269">
        <f>IF('Pr_4.5'!AL269&gt;0,'Pr_4.5'!AL269,0)</f>
        <v>0</v>
      </c>
      <c r="AM269">
        <f>IF('Pr_4.5'!AM269&gt;0,'Pr_4.5'!AM269,0)</f>
        <v>0.23890058862499999</v>
      </c>
      <c r="AN269">
        <f>IF('Pr_4.5'!AN269&gt;0,'Pr_4.5'!AN269,0)</f>
        <v>0</v>
      </c>
      <c r="AO269">
        <f>IF('Pr_4.5'!AO269&gt;0,'Pr_4.5'!AO269,0)</f>
        <v>0.54808436838300001</v>
      </c>
      <c r="AP269">
        <f>IF('Pr_4.5'!AP269&gt;0,'Pr_4.5'!AP269,0)</f>
        <v>0.94495170899299996</v>
      </c>
      <c r="AQ269">
        <f>IF('Pr_4.5'!AQ269&gt;0,'Pr_4.5'!AQ269,0)</f>
        <v>0.41200452829599998</v>
      </c>
      <c r="AR269">
        <f>IF('Pr_4.5'!AR269&gt;0,'Pr_4.5'!AR269,0)</f>
        <v>0</v>
      </c>
      <c r="AS269">
        <f>IF('Pr_4.5'!AS269&gt;0,'Pr_4.5'!AS269,0)</f>
        <v>0.130185903706</v>
      </c>
      <c r="AT269">
        <f>IF('Pr_4.5'!AT269&gt;0,'Pr_4.5'!AT269,0)</f>
        <v>0</v>
      </c>
      <c r="AU269">
        <f>IF('Pr_4.5'!AU269&gt;0,'Pr_4.5'!AU269,0)</f>
        <v>0.90011421498400002</v>
      </c>
      <c r="AV269">
        <f>IF('Pr_4.5'!AV269&gt;0,'Pr_4.5'!AV269,0)</f>
        <v>1.1218994252800001</v>
      </c>
      <c r="AW269">
        <f>IF('Pr_4.5'!AW269&gt;0,'Pr_4.5'!AW269,0)</f>
        <v>0</v>
      </c>
      <c r="AX269">
        <f>IF('Pr_4.5'!AX269&gt;0,'Pr_4.5'!AX269,0)</f>
        <v>0.20539518027500001</v>
      </c>
      <c r="AY269">
        <f>IF('Pr_4.5'!AY269&gt;0,'Pr_4.5'!AY269,0)</f>
        <v>0.90285320689799997</v>
      </c>
      <c r="AZ269">
        <f>IF('Pr_4.5'!AZ269&gt;0,'Pr_4.5'!AZ269,0)</f>
        <v>0</v>
      </c>
      <c r="BA269">
        <f>IF('Pr_4.5'!BA269&gt;0,'Pr_4.5'!BA269,0)</f>
        <v>0</v>
      </c>
      <c r="BB269">
        <f>IF('Pr_4.5'!BB269&gt;0,'Pr_4.5'!BB269,0)</f>
        <v>0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f>IF('Pr_4.5'!D270&gt;0,'Pr_4.5'!D270,0)</f>
        <v>0.313573086035</v>
      </c>
      <c r="E270">
        <f>IF('Pr_4.5'!E270&gt;0,'Pr_4.5'!E270,0)</f>
        <v>0</v>
      </c>
      <c r="F270">
        <f>IF('Pr_4.5'!F270&gt;0,'Pr_4.5'!F270,0)</f>
        <v>0.430771638924</v>
      </c>
      <c r="G270">
        <f>IF('Pr_4.5'!G270&gt;0,'Pr_4.5'!G270,0)</f>
        <v>0</v>
      </c>
      <c r="H270">
        <f>IF('Pr_4.5'!H270&gt;0,'Pr_4.5'!H270,0)</f>
        <v>0.17344271508100001</v>
      </c>
      <c r="I270">
        <f>IF('Pr_4.5'!I270&gt;0,'Pr_4.5'!I270,0)</f>
        <v>0</v>
      </c>
      <c r="J270">
        <f>IF('Pr_4.5'!J270&gt;0,'Pr_4.5'!J270,0)</f>
        <v>0.57619691683999996</v>
      </c>
      <c r="K270">
        <f>IF('Pr_4.5'!K270&gt;0,'Pr_4.5'!K270,0)</f>
        <v>0.81783700959399996</v>
      </c>
      <c r="L270">
        <f>IF('Pr_4.5'!L270&gt;0,'Pr_4.5'!L270,0)</f>
        <v>0.59997217767800004</v>
      </c>
      <c r="M270">
        <f>IF('Pr_4.5'!M270&gt;0,'Pr_4.5'!M270,0)</f>
        <v>0</v>
      </c>
      <c r="N270">
        <f>IF('Pr_4.5'!N270&gt;0,'Pr_4.5'!N270,0)</f>
        <v>0.14819982916999999</v>
      </c>
      <c r="O270">
        <f>IF('Pr_4.5'!O270&gt;0,'Pr_4.5'!O270,0)</f>
        <v>0</v>
      </c>
      <c r="P270">
        <f>IF('Pr_4.5'!P270&gt;0,'Pr_4.5'!P270,0)</f>
        <v>0.89865156980700001</v>
      </c>
      <c r="Q270">
        <f>IF('Pr_4.5'!Q270&gt;0,'Pr_4.5'!Q270,0)</f>
        <v>1.13425238854</v>
      </c>
      <c r="R270">
        <f>IF('Pr_4.5'!R270&gt;0,'Pr_4.5'!R270,0)</f>
        <v>0</v>
      </c>
      <c r="S270">
        <f>IF('Pr_4.5'!S270&gt;0,'Pr_4.5'!S270,0)</f>
        <v>0.22551876416800001</v>
      </c>
      <c r="T270">
        <f>IF('Pr_4.5'!T270&gt;0,'Pr_4.5'!T270,0)</f>
        <v>1.85685485363</v>
      </c>
      <c r="U270">
        <f>IF('Pr_4.5'!U270&gt;0,'Pr_4.5'!U270,0)</f>
        <v>0</v>
      </c>
      <c r="V270">
        <f>IF('Pr_4.5'!V270&gt;0,'Pr_4.5'!V270,0)</f>
        <v>0</v>
      </c>
      <c r="W270">
        <f>IF('Pr_4.5'!W270&gt;0,'Pr_4.5'!W270,0)</f>
        <v>0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f>IF('Pr_4.5'!AI270&gt;0,'Pr_4.5'!AI270,0)</f>
        <v>0.31315269117799999</v>
      </c>
      <c r="AJ270">
        <f>IF('Pr_4.5'!AJ270&gt;0,'Pr_4.5'!AJ270,0)</f>
        <v>0</v>
      </c>
      <c r="AK270">
        <f>IF('Pr_4.5'!AK270&gt;0,'Pr_4.5'!AK270,0)</f>
        <v>0.427210307806</v>
      </c>
      <c r="AL270">
        <f>IF('Pr_4.5'!AL270&gt;0,'Pr_4.5'!AL270,0)</f>
        <v>0</v>
      </c>
      <c r="AM270">
        <f>IF('Pr_4.5'!AM270&gt;0,'Pr_4.5'!AM270,0)</f>
        <v>0.21843051495400001</v>
      </c>
      <c r="AN270">
        <f>IF('Pr_4.5'!AN270&gt;0,'Pr_4.5'!AN270,0)</f>
        <v>4.8777505288100001E-2</v>
      </c>
      <c r="AO270">
        <f>IF('Pr_4.5'!AO270&gt;0,'Pr_4.5'!AO270,0)</f>
        <v>0.55076546403000004</v>
      </c>
      <c r="AP270">
        <f>IF('Pr_4.5'!AP270&gt;0,'Pr_4.5'!AP270,0)</f>
        <v>0.79555222364</v>
      </c>
      <c r="AQ270">
        <f>IF('Pr_4.5'!AQ270&gt;0,'Pr_4.5'!AQ270,0)</f>
        <v>0.63034233780500004</v>
      </c>
      <c r="AR270">
        <f>IF('Pr_4.5'!AR270&gt;0,'Pr_4.5'!AR270,0)</f>
        <v>0</v>
      </c>
      <c r="AS270">
        <f>IF('Pr_4.5'!AS270&gt;0,'Pr_4.5'!AS270,0)</f>
        <v>0.16870185653</v>
      </c>
      <c r="AT270">
        <f>IF('Pr_4.5'!AT270&gt;0,'Pr_4.5'!AT270,0)</f>
        <v>0</v>
      </c>
      <c r="AU270">
        <f>IF('Pr_4.5'!AU270&gt;0,'Pr_4.5'!AU270,0)</f>
        <v>0.90836418403300001</v>
      </c>
      <c r="AV270">
        <f>IF('Pr_4.5'!AV270&gt;0,'Pr_4.5'!AV270,0)</f>
        <v>1.1459973373600001</v>
      </c>
      <c r="AW270">
        <f>IF('Pr_4.5'!AW270&gt;0,'Pr_4.5'!AW270,0)</f>
        <v>0</v>
      </c>
      <c r="AX270">
        <f>IF('Pr_4.5'!AX270&gt;0,'Pr_4.5'!AX270,0)</f>
        <v>0.21105200762599999</v>
      </c>
      <c r="AY270">
        <f>IF('Pr_4.5'!AY270&gt;0,'Pr_4.5'!AY270,0)</f>
        <v>0.83026684519500005</v>
      </c>
      <c r="AZ270">
        <f>IF('Pr_4.5'!AZ270&gt;0,'Pr_4.5'!AZ270,0)</f>
        <v>0</v>
      </c>
      <c r="BA270">
        <f>IF('Pr_4.5'!BA270&gt;0,'Pr_4.5'!BA270,0)</f>
        <v>0</v>
      </c>
      <c r="BB270">
        <f>IF('Pr_4.5'!BB270&gt;0,'Pr_4.5'!BB270,0)</f>
        <v>0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f>IF('Pr_4.5'!D271&gt;0,'Pr_4.5'!D271,0)</f>
        <v>0.295921124609</v>
      </c>
      <c r="E271">
        <f>IF('Pr_4.5'!E271&gt;0,'Pr_4.5'!E271,0)</f>
        <v>0</v>
      </c>
      <c r="F271">
        <f>IF('Pr_4.5'!F271&gt;0,'Pr_4.5'!F271,0)</f>
        <v>0.37388225776400003</v>
      </c>
      <c r="G271">
        <f>IF('Pr_4.5'!G271&gt;0,'Pr_4.5'!G271,0)</f>
        <v>0</v>
      </c>
      <c r="H271">
        <f>IF('Pr_4.5'!H271&gt;0,'Pr_4.5'!H271,0)</f>
        <v>0.284496741818</v>
      </c>
      <c r="I271">
        <f>IF('Pr_4.5'!I271&gt;0,'Pr_4.5'!I271,0)</f>
        <v>0</v>
      </c>
      <c r="J271">
        <f>IF('Pr_4.5'!J271&gt;0,'Pr_4.5'!J271,0)</f>
        <v>0.58160216447799995</v>
      </c>
      <c r="K271">
        <f>IF('Pr_4.5'!K271&gt;0,'Pr_4.5'!K271,0)</f>
        <v>0.77639240651499997</v>
      </c>
      <c r="L271">
        <f>IF('Pr_4.5'!L271&gt;0,'Pr_4.5'!L271,0)</f>
        <v>0.87191862008200005</v>
      </c>
      <c r="M271">
        <f>IF('Pr_4.5'!M271&gt;0,'Pr_4.5'!M271,0)</f>
        <v>0</v>
      </c>
      <c r="N271">
        <f>IF('Pr_4.5'!N271&gt;0,'Pr_4.5'!N271,0)</f>
        <v>0.156168630654</v>
      </c>
      <c r="O271">
        <f>IF('Pr_4.5'!O271&gt;0,'Pr_4.5'!O271,0)</f>
        <v>0</v>
      </c>
      <c r="P271">
        <f>IF('Pr_4.5'!P271&gt;0,'Pr_4.5'!P271,0)</f>
        <v>0.90290400204099996</v>
      </c>
      <c r="Q271">
        <f>IF('Pr_4.5'!Q271&gt;0,'Pr_4.5'!Q271,0)</f>
        <v>1.28715474393</v>
      </c>
      <c r="R271">
        <f>IF('Pr_4.5'!R271&gt;0,'Pr_4.5'!R271,0)</f>
        <v>0</v>
      </c>
      <c r="S271">
        <f>IF('Pr_4.5'!S271&gt;0,'Pr_4.5'!S271,0)</f>
        <v>0.212003362793</v>
      </c>
      <c r="T271">
        <f>IF('Pr_4.5'!T271&gt;0,'Pr_4.5'!T271,0)</f>
        <v>1.1063206436599999</v>
      </c>
      <c r="U271">
        <f>IF('Pr_4.5'!U271&gt;0,'Pr_4.5'!U271,0)</f>
        <v>0</v>
      </c>
      <c r="V271">
        <f>IF('Pr_4.5'!V271&gt;0,'Pr_4.5'!V271,0)</f>
        <v>0</v>
      </c>
      <c r="W271">
        <f>IF('Pr_4.5'!W271&gt;0,'Pr_4.5'!W271,0)</f>
        <v>0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f>IF('Pr_4.5'!AI271&gt;0,'Pr_4.5'!AI271,0)</f>
        <v>0.30360569632700002</v>
      </c>
      <c r="AJ271">
        <f>IF('Pr_4.5'!AJ271&gt;0,'Pr_4.5'!AJ271,0)</f>
        <v>0</v>
      </c>
      <c r="AK271">
        <f>IF('Pr_4.5'!AK271&gt;0,'Pr_4.5'!AK271,0)</f>
        <v>0.373186317549</v>
      </c>
      <c r="AL271">
        <f>IF('Pr_4.5'!AL271&gt;0,'Pr_4.5'!AL271,0)</f>
        <v>0</v>
      </c>
      <c r="AM271">
        <f>IF('Pr_4.5'!AM271&gt;0,'Pr_4.5'!AM271,0)</f>
        <v>0.24446226801099999</v>
      </c>
      <c r="AN271">
        <f>IF('Pr_4.5'!AN271&gt;0,'Pr_4.5'!AN271,0)</f>
        <v>0</v>
      </c>
      <c r="AO271">
        <f>IF('Pr_4.5'!AO271&gt;0,'Pr_4.5'!AO271,0)</f>
        <v>0.54580304111599998</v>
      </c>
      <c r="AP271">
        <f>IF('Pr_4.5'!AP271&gt;0,'Pr_4.5'!AP271,0)</f>
        <v>0.75654627124399998</v>
      </c>
      <c r="AQ271">
        <f>IF('Pr_4.5'!AQ271&gt;0,'Pr_4.5'!AQ271,0)</f>
        <v>0.49798441397999998</v>
      </c>
      <c r="AR271">
        <f>IF('Pr_4.5'!AR271&gt;0,'Pr_4.5'!AR271,0)</f>
        <v>0</v>
      </c>
      <c r="AS271">
        <f>IF('Pr_4.5'!AS271&gt;0,'Pr_4.5'!AS271,0)</f>
        <v>0.155018397222</v>
      </c>
      <c r="AT271">
        <f>IF('Pr_4.5'!AT271&gt;0,'Pr_4.5'!AT271,0)</f>
        <v>0</v>
      </c>
      <c r="AU271">
        <f>IF('Pr_4.5'!AU271&gt;0,'Pr_4.5'!AU271,0)</f>
        <v>0.90001175624899998</v>
      </c>
      <c r="AV271">
        <f>IF('Pr_4.5'!AV271&gt;0,'Pr_4.5'!AV271,0)</f>
        <v>1.07838739732</v>
      </c>
      <c r="AW271">
        <f>IF('Pr_4.5'!AW271&gt;0,'Pr_4.5'!AW271,0)</f>
        <v>0</v>
      </c>
      <c r="AX271">
        <f>IF('Pr_4.5'!AX271&gt;0,'Pr_4.5'!AX271,0)</f>
        <v>0.20482190683099999</v>
      </c>
      <c r="AY271">
        <f>IF('Pr_4.5'!AY271&gt;0,'Pr_4.5'!AY271,0)</f>
        <v>0.74983041794399996</v>
      </c>
      <c r="AZ271">
        <f>IF('Pr_4.5'!AZ271&gt;0,'Pr_4.5'!AZ271,0)</f>
        <v>0</v>
      </c>
      <c r="BA271">
        <f>IF('Pr_4.5'!BA271&gt;0,'Pr_4.5'!BA271,0)</f>
        <v>0</v>
      </c>
      <c r="BB271">
        <f>IF('Pr_4.5'!BB271&gt;0,'Pr_4.5'!BB271,0)</f>
        <v>0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f>IF('Pr_4.5'!D272&gt;0,'Pr_4.5'!D272,0)</f>
        <v>0.32187364218600001</v>
      </c>
      <c r="E272">
        <f>IF('Pr_4.5'!E272&gt;0,'Pr_4.5'!E272,0)</f>
        <v>2.84965677657E-2</v>
      </c>
      <c r="F272">
        <f>IF('Pr_4.5'!F272&gt;0,'Pr_4.5'!F272,0)</f>
        <v>0.40221735400000003</v>
      </c>
      <c r="G272">
        <f>IF('Pr_4.5'!G272&gt;0,'Pr_4.5'!G272,0)</f>
        <v>0</v>
      </c>
      <c r="H272">
        <f>IF('Pr_4.5'!H272&gt;0,'Pr_4.5'!H272,0)</f>
        <v>0.169630951521</v>
      </c>
      <c r="I272">
        <f>IF('Pr_4.5'!I272&gt;0,'Pr_4.5'!I272,0)</f>
        <v>8.2661766770300002E-2</v>
      </c>
      <c r="J272">
        <f>IF('Pr_4.5'!J272&gt;0,'Pr_4.5'!J272,0)</f>
        <v>0.548442275732</v>
      </c>
      <c r="K272">
        <f>IF('Pr_4.5'!K272&gt;0,'Pr_4.5'!K272,0)</f>
        <v>0.80637161270000002</v>
      </c>
      <c r="L272">
        <f>IF('Pr_4.5'!L272&gt;0,'Pr_4.5'!L272,0)</f>
        <v>0.34615674439999999</v>
      </c>
      <c r="M272">
        <f>IF('Pr_4.5'!M272&gt;0,'Pr_4.5'!M272,0)</f>
        <v>0</v>
      </c>
      <c r="N272">
        <f>IF('Pr_4.5'!N272&gt;0,'Pr_4.5'!N272,0)</f>
        <v>0.15430042249199999</v>
      </c>
      <c r="O272">
        <f>IF('Pr_4.5'!O272&gt;0,'Pr_4.5'!O272,0)</f>
        <v>0</v>
      </c>
      <c r="P272">
        <f>IF('Pr_4.5'!P272&gt;0,'Pr_4.5'!P272,0)</f>
        <v>0.89935181640499995</v>
      </c>
      <c r="Q272">
        <f>IF('Pr_4.5'!Q272&gt;0,'Pr_4.5'!Q272,0)</f>
        <v>1.13459639546</v>
      </c>
      <c r="R272">
        <f>IF('Pr_4.5'!R272&gt;0,'Pr_4.5'!R272,0)</f>
        <v>0</v>
      </c>
      <c r="S272">
        <f>IF('Pr_4.5'!S272&gt;0,'Pr_4.5'!S272,0)</f>
        <v>0.20687058666800001</v>
      </c>
      <c r="T272">
        <f>IF('Pr_4.5'!T272&gt;0,'Pr_4.5'!T272,0)</f>
        <v>0.82396039764999995</v>
      </c>
      <c r="U272">
        <f>IF('Pr_4.5'!U272&gt;0,'Pr_4.5'!U272,0)</f>
        <v>0</v>
      </c>
      <c r="V272">
        <f>IF('Pr_4.5'!V272&gt;0,'Pr_4.5'!V272,0)</f>
        <v>0</v>
      </c>
      <c r="W272">
        <f>IF('Pr_4.5'!W272&gt;0,'Pr_4.5'!W272,0)</f>
        <v>0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f>IF('Pr_4.5'!AI272&gt;0,'Pr_4.5'!AI272,0)</f>
        <v>0.3353407779</v>
      </c>
      <c r="AJ272">
        <f>IF('Pr_4.5'!AJ272&gt;0,'Pr_4.5'!AJ272,0)</f>
        <v>3.8163195551599999E-2</v>
      </c>
      <c r="AK272">
        <f>IF('Pr_4.5'!AK272&gt;0,'Pr_4.5'!AK272,0)</f>
        <v>0.38416285299199998</v>
      </c>
      <c r="AL272">
        <f>IF('Pr_4.5'!AL272&gt;0,'Pr_4.5'!AL272,0)</f>
        <v>0</v>
      </c>
      <c r="AM272">
        <f>IF('Pr_4.5'!AM272&gt;0,'Pr_4.5'!AM272,0)</f>
        <v>0.17065395379100001</v>
      </c>
      <c r="AN272">
        <f>IF('Pr_4.5'!AN272&gt;0,'Pr_4.5'!AN272,0)</f>
        <v>0</v>
      </c>
      <c r="AO272">
        <f>IF('Pr_4.5'!AO272&gt;0,'Pr_4.5'!AO272,0)</f>
        <v>0.55333343999100004</v>
      </c>
      <c r="AP272">
        <f>IF('Pr_4.5'!AP272&gt;0,'Pr_4.5'!AP272,0)</f>
        <v>0.79863741004599997</v>
      </c>
      <c r="AQ272">
        <f>IF('Pr_4.5'!AQ272&gt;0,'Pr_4.5'!AQ272,0)</f>
        <v>0.44326297667600001</v>
      </c>
      <c r="AR272">
        <f>IF('Pr_4.5'!AR272&gt;0,'Pr_4.5'!AR272,0)</f>
        <v>0</v>
      </c>
      <c r="AS272">
        <f>IF('Pr_4.5'!AS272&gt;0,'Pr_4.5'!AS272,0)</f>
        <v>0.13296652904799999</v>
      </c>
      <c r="AT272">
        <f>IF('Pr_4.5'!AT272&gt;0,'Pr_4.5'!AT272,0)</f>
        <v>0</v>
      </c>
      <c r="AU272">
        <f>IF('Pr_4.5'!AU272&gt;0,'Pr_4.5'!AU272,0)</f>
        <v>0.90077762047499998</v>
      </c>
      <c r="AV272">
        <f>IF('Pr_4.5'!AV272&gt;0,'Pr_4.5'!AV272,0)</f>
        <v>1.17139535992</v>
      </c>
      <c r="AW272">
        <f>IF('Pr_4.5'!AW272&gt;0,'Pr_4.5'!AW272,0)</f>
        <v>0</v>
      </c>
      <c r="AX272">
        <f>IF('Pr_4.5'!AX272&gt;0,'Pr_4.5'!AX272,0)</f>
        <v>0.204920636081</v>
      </c>
      <c r="AY272">
        <f>IF('Pr_4.5'!AY272&gt;0,'Pr_4.5'!AY272,0)</f>
        <v>0.81785910232299996</v>
      </c>
      <c r="AZ272">
        <f>IF('Pr_4.5'!AZ272&gt;0,'Pr_4.5'!AZ272,0)</f>
        <v>0</v>
      </c>
      <c r="BA272">
        <f>IF('Pr_4.5'!BA272&gt;0,'Pr_4.5'!BA272,0)</f>
        <v>0</v>
      </c>
      <c r="BB272">
        <f>IF('Pr_4.5'!BB272&gt;0,'Pr_4.5'!BB272,0)</f>
        <v>0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f>IF('Pr_4.5'!D273&gt;0,'Pr_4.5'!D273,0)</f>
        <v>0.35533006787999999</v>
      </c>
      <c r="E273">
        <f>IF('Pr_4.5'!E273&gt;0,'Pr_4.5'!E273,0)</f>
        <v>3.8404415172699997E-2</v>
      </c>
      <c r="F273">
        <f>IF('Pr_4.5'!F273&gt;0,'Pr_4.5'!F273,0)</f>
        <v>0.42934706669299999</v>
      </c>
      <c r="G273">
        <f>IF('Pr_4.5'!G273&gt;0,'Pr_4.5'!G273,0)</f>
        <v>0</v>
      </c>
      <c r="H273">
        <f>IF('Pr_4.5'!H273&gt;0,'Pr_4.5'!H273,0)</f>
        <v>0.158895734565</v>
      </c>
      <c r="I273">
        <f>IF('Pr_4.5'!I273&gt;0,'Pr_4.5'!I273,0)</f>
        <v>0.90349256463200001</v>
      </c>
      <c r="J273">
        <f>IF('Pr_4.5'!J273&gt;0,'Pr_4.5'!J273,0)</f>
        <v>0.59043350874</v>
      </c>
      <c r="K273">
        <f>IF('Pr_4.5'!K273&gt;0,'Pr_4.5'!K273,0)</f>
        <v>0.73684327349500001</v>
      </c>
      <c r="L273">
        <f>IF('Pr_4.5'!L273&gt;0,'Pr_4.5'!L273,0)</f>
        <v>0.50232295741099997</v>
      </c>
      <c r="M273">
        <f>IF('Pr_4.5'!M273&gt;0,'Pr_4.5'!M273,0)</f>
        <v>0</v>
      </c>
      <c r="N273">
        <f>IF('Pr_4.5'!N273&gt;0,'Pr_4.5'!N273,0)</f>
        <v>0.19217332877599999</v>
      </c>
      <c r="O273">
        <f>IF('Pr_4.5'!O273&gt;0,'Pr_4.5'!O273,0)</f>
        <v>0</v>
      </c>
      <c r="P273">
        <f>IF('Pr_4.5'!P273&gt;0,'Pr_4.5'!P273,0)</f>
        <v>0.89982516384900002</v>
      </c>
      <c r="Q273">
        <f>IF('Pr_4.5'!Q273&gt;0,'Pr_4.5'!Q273,0)</f>
        <v>1.0816762388800001</v>
      </c>
      <c r="R273">
        <f>IF('Pr_4.5'!R273&gt;0,'Pr_4.5'!R273,0)</f>
        <v>0</v>
      </c>
      <c r="S273">
        <f>IF('Pr_4.5'!S273&gt;0,'Pr_4.5'!S273,0)</f>
        <v>0.207096618447</v>
      </c>
      <c r="T273">
        <f>IF('Pr_4.5'!T273&gt;0,'Pr_4.5'!T273,0)</f>
        <v>1.2702395011700001</v>
      </c>
      <c r="U273">
        <f>IF('Pr_4.5'!U273&gt;0,'Pr_4.5'!U273,0)</f>
        <v>0</v>
      </c>
      <c r="V273">
        <f>IF('Pr_4.5'!V273&gt;0,'Pr_4.5'!V273,0)</f>
        <v>0</v>
      </c>
      <c r="W273">
        <f>IF('Pr_4.5'!W273&gt;0,'Pr_4.5'!W273,0)</f>
        <v>0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f>IF('Pr_4.5'!AI273&gt;0,'Pr_4.5'!AI273,0)</f>
        <v>0.34004914782000001</v>
      </c>
      <c r="AJ273">
        <f>IF('Pr_4.5'!AJ273&gt;0,'Pr_4.5'!AJ273,0)</f>
        <v>0</v>
      </c>
      <c r="AK273">
        <f>IF('Pr_4.5'!AK273&gt;0,'Pr_4.5'!AK273,0)</f>
        <v>0.46207590053000003</v>
      </c>
      <c r="AL273">
        <f>IF('Pr_4.5'!AL273&gt;0,'Pr_4.5'!AL273,0)</f>
        <v>0</v>
      </c>
      <c r="AM273">
        <f>IF('Pr_4.5'!AM273&gt;0,'Pr_4.5'!AM273,0)</f>
        <v>0.183267691447</v>
      </c>
      <c r="AN273">
        <f>IF('Pr_4.5'!AN273&gt;0,'Pr_4.5'!AN273,0)</f>
        <v>0</v>
      </c>
      <c r="AO273">
        <f>IF('Pr_4.5'!AO273&gt;0,'Pr_4.5'!AO273,0)</f>
        <v>0.56340995982999997</v>
      </c>
      <c r="AP273">
        <f>IF('Pr_4.5'!AP273&gt;0,'Pr_4.5'!AP273,0)</f>
        <v>0.946088601132</v>
      </c>
      <c r="AQ273">
        <f>IF('Pr_4.5'!AQ273&gt;0,'Pr_4.5'!AQ273,0)</f>
        <v>0.45776018049799999</v>
      </c>
      <c r="AR273">
        <f>IF('Pr_4.5'!AR273&gt;0,'Pr_4.5'!AR273,0)</f>
        <v>0</v>
      </c>
      <c r="AS273">
        <f>IF('Pr_4.5'!AS273&gt;0,'Pr_4.5'!AS273,0)</f>
        <v>0.18294684554400001</v>
      </c>
      <c r="AT273">
        <f>IF('Pr_4.5'!AT273&gt;0,'Pr_4.5'!AT273,0)</f>
        <v>0</v>
      </c>
      <c r="AU273">
        <f>IF('Pr_4.5'!AU273&gt;0,'Pr_4.5'!AU273,0)</f>
        <v>0.89764218317699995</v>
      </c>
      <c r="AV273">
        <f>IF('Pr_4.5'!AV273&gt;0,'Pr_4.5'!AV273,0)</f>
        <v>1.09533026172</v>
      </c>
      <c r="AW273">
        <f>IF('Pr_4.5'!AW273&gt;0,'Pr_4.5'!AW273,0)</f>
        <v>0</v>
      </c>
      <c r="AX273">
        <f>IF('Pr_4.5'!AX273&gt;0,'Pr_4.5'!AX273,0)</f>
        <v>0.20703570384600001</v>
      </c>
      <c r="AY273">
        <f>IF('Pr_4.5'!AY273&gt;0,'Pr_4.5'!AY273,0)</f>
        <v>1.1452626162799999</v>
      </c>
      <c r="AZ273">
        <f>IF('Pr_4.5'!AZ273&gt;0,'Pr_4.5'!AZ273,0)</f>
        <v>0</v>
      </c>
      <c r="BA273">
        <f>IF('Pr_4.5'!BA273&gt;0,'Pr_4.5'!BA273,0)</f>
        <v>0</v>
      </c>
      <c r="BB273">
        <f>IF('Pr_4.5'!BB273&gt;0,'Pr_4.5'!BB273,0)</f>
        <v>0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f>IF('Pr_4.5'!D274&gt;0,'Pr_4.5'!D274,0)</f>
        <v>0.47465234297300002</v>
      </c>
      <c r="E274">
        <f>IF('Pr_4.5'!E274&gt;0,'Pr_4.5'!E274,0)</f>
        <v>0.107791300593</v>
      </c>
      <c r="F274">
        <f>IF('Pr_4.5'!F274&gt;0,'Pr_4.5'!F274,0)</f>
        <v>0.38248447192899998</v>
      </c>
      <c r="G274">
        <f>IF('Pr_4.5'!G274&gt;0,'Pr_4.5'!G274,0)</f>
        <v>0</v>
      </c>
      <c r="H274">
        <f>IF('Pr_4.5'!H274&gt;0,'Pr_4.5'!H274,0)</f>
        <v>0.16040319886599999</v>
      </c>
      <c r="I274">
        <f>IF('Pr_4.5'!I274&gt;0,'Pr_4.5'!I274,0)</f>
        <v>0</v>
      </c>
      <c r="J274">
        <f>IF('Pr_4.5'!J274&gt;0,'Pr_4.5'!J274,0)</f>
        <v>0.55035214314000003</v>
      </c>
      <c r="K274">
        <f>IF('Pr_4.5'!K274&gt;0,'Pr_4.5'!K274,0)</f>
        <v>0.74450102475799995</v>
      </c>
      <c r="L274">
        <f>IF('Pr_4.5'!L274&gt;0,'Pr_4.5'!L274,0)</f>
        <v>0.34457285347099997</v>
      </c>
      <c r="M274">
        <f>IF('Pr_4.5'!M274&gt;0,'Pr_4.5'!M274,0)</f>
        <v>0</v>
      </c>
      <c r="N274">
        <f>IF('Pr_4.5'!N274&gt;0,'Pr_4.5'!N274,0)</f>
        <v>0.13047425464599999</v>
      </c>
      <c r="O274">
        <f>IF('Pr_4.5'!O274&gt;0,'Pr_4.5'!O274,0)</f>
        <v>0</v>
      </c>
      <c r="P274">
        <f>IF('Pr_4.5'!P274&gt;0,'Pr_4.5'!P274,0)</f>
        <v>0.92540227637799999</v>
      </c>
      <c r="Q274">
        <f>IF('Pr_4.5'!Q274&gt;0,'Pr_4.5'!Q274,0)</f>
        <v>1.1979432809099999</v>
      </c>
      <c r="R274">
        <f>IF('Pr_4.5'!R274&gt;0,'Pr_4.5'!R274,0)</f>
        <v>0</v>
      </c>
      <c r="S274">
        <f>IF('Pr_4.5'!S274&gt;0,'Pr_4.5'!S274,0)</f>
        <v>0.209442367844</v>
      </c>
      <c r="T274">
        <f>IF('Pr_4.5'!T274&gt;0,'Pr_4.5'!T274,0)</f>
        <v>1.24509843464</v>
      </c>
      <c r="U274">
        <f>IF('Pr_4.5'!U274&gt;0,'Pr_4.5'!U274,0)</f>
        <v>0</v>
      </c>
      <c r="V274">
        <f>IF('Pr_4.5'!V274&gt;0,'Pr_4.5'!V274,0)</f>
        <v>0</v>
      </c>
      <c r="W274">
        <f>IF('Pr_4.5'!W274&gt;0,'Pr_4.5'!W274,0)</f>
        <v>0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f>IF('Pr_4.5'!AI274&gt;0,'Pr_4.5'!AI274,0)</f>
        <v>0.30359181029799998</v>
      </c>
      <c r="AJ274">
        <f>IF('Pr_4.5'!AJ274&gt;0,'Pr_4.5'!AJ274,0)</f>
        <v>0</v>
      </c>
      <c r="AK274">
        <f>IF('Pr_4.5'!AK274&gt;0,'Pr_4.5'!AK274,0)</f>
        <v>0.91479020593000004</v>
      </c>
      <c r="AL274">
        <f>IF('Pr_4.5'!AL274&gt;0,'Pr_4.5'!AL274,0)</f>
        <v>0</v>
      </c>
      <c r="AM274">
        <f>IF('Pr_4.5'!AM274&gt;0,'Pr_4.5'!AM274,0)</f>
        <v>0.15961321076599999</v>
      </c>
      <c r="AN274">
        <f>IF('Pr_4.5'!AN274&gt;0,'Pr_4.5'!AN274,0)</f>
        <v>0</v>
      </c>
      <c r="AO274">
        <f>IF('Pr_4.5'!AO274&gt;0,'Pr_4.5'!AO274,0)</f>
        <v>0.60008021049600002</v>
      </c>
      <c r="AP274">
        <f>IF('Pr_4.5'!AP274&gt;0,'Pr_4.5'!AP274,0)</f>
        <v>0.78438534846499997</v>
      </c>
      <c r="AQ274">
        <f>IF('Pr_4.5'!AQ274&gt;0,'Pr_4.5'!AQ274,0)</f>
        <v>0.333000160052</v>
      </c>
      <c r="AR274">
        <f>IF('Pr_4.5'!AR274&gt;0,'Pr_4.5'!AR274,0)</f>
        <v>0</v>
      </c>
      <c r="AS274">
        <f>IF('Pr_4.5'!AS274&gt;0,'Pr_4.5'!AS274,0)</f>
        <v>0.25246116342699998</v>
      </c>
      <c r="AT274">
        <f>IF('Pr_4.5'!AT274&gt;0,'Pr_4.5'!AT274,0)</f>
        <v>0</v>
      </c>
      <c r="AU274">
        <f>IF('Pr_4.5'!AU274&gt;0,'Pr_4.5'!AU274,0)</f>
        <v>0.91677074721700003</v>
      </c>
      <c r="AV274">
        <f>IF('Pr_4.5'!AV274&gt;0,'Pr_4.5'!AV274,0)</f>
        <v>1.28929697479</v>
      </c>
      <c r="AW274">
        <f>IF('Pr_4.5'!AW274&gt;0,'Pr_4.5'!AW274,0)</f>
        <v>0</v>
      </c>
      <c r="AX274">
        <f>IF('Pr_4.5'!AX274&gt;0,'Pr_4.5'!AX274,0)</f>
        <v>0.207648171652</v>
      </c>
      <c r="AY274">
        <f>IF('Pr_4.5'!AY274&gt;0,'Pr_4.5'!AY274,0)</f>
        <v>0.79480258879499999</v>
      </c>
      <c r="AZ274">
        <f>IF('Pr_4.5'!AZ274&gt;0,'Pr_4.5'!AZ274,0)</f>
        <v>0</v>
      </c>
      <c r="BA274">
        <f>IF('Pr_4.5'!BA274&gt;0,'Pr_4.5'!BA274,0)</f>
        <v>0</v>
      </c>
      <c r="BB274">
        <f>IF('Pr_4.5'!BB274&gt;0,'Pr_4.5'!BB274,0)</f>
        <v>0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f>IF('Pr_4.5'!D275&gt;0,'Pr_4.5'!D275,0)</f>
        <v>0.405536238805</v>
      </c>
      <c r="E275">
        <f>IF('Pr_4.5'!E275&gt;0,'Pr_4.5'!E275,0)</f>
        <v>0.245736245484</v>
      </c>
      <c r="F275">
        <f>IF('Pr_4.5'!F275&gt;0,'Pr_4.5'!F275,0)</f>
        <v>0.37357492396600001</v>
      </c>
      <c r="G275">
        <f>IF('Pr_4.5'!G275&gt;0,'Pr_4.5'!G275,0)</f>
        <v>0</v>
      </c>
      <c r="H275">
        <f>IF('Pr_4.5'!H275&gt;0,'Pr_4.5'!H275,0)</f>
        <v>0.184892965485</v>
      </c>
      <c r="I275">
        <f>IF('Pr_4.5'!I275&gt;0,'Pr_4.5'!I275,0)</f>
        <v>2.3757047880899999E-2</v>
      </c>
      <c r="J275">
        <f>IF('Pr_4.5'!J275&gt;0,'Pr_4.5'!J275,0)</f>
        <v>0.54846289608700005</v>
      </c>
      <c r="K275">
        <f>IF('Pr_4.5'!K275&gt;0,'Pr_4.5'!K275,0)</f>
        <v>0.80088428336100004</v>
      </c>
      <c r="L275">
        <f>IF('Pr_4.5'!L275&gt;0,'Pr_4.5'!L275,0)</f>
        <v>0.31639454172699999</v>
      </c>
      <c r="M275">
        <f>IF('Pr_4.5'!M275&gt;0,'Pr_4.5'!M275,0)</f>
        <v>0</v>
      </c>
      <c r="N275">
        <f>IF('Pr_4.5'!N275&gt;0,'Pr_4.5'!N275,0)</f>
        <v>0.13217243101500001</v>
      </c>
      <c r="O275">
        <f>IF('Pr_4.5'!O275&gt;0,'Pr_4.5'!O275,0)</f>
        <v>0</v>
      </c>
      <c r="P275">
        <f>IF('Pr_4.5'!P275&gt;0,'Pr_4.5'!P275,0)</f>
        <v>0.90651398568599995</v>
      </c>
      <c r="Q275">
        <f>IF('Pr_4.5'!Q275&gt;0,'Pr_4.5'!Q275,0)</f>
        <v>1.20633198949</v>
      </c>
      <c r="R275">
        <f>IF('Pr_4.5'!R275&gt;0,'Pr_4.5'!R275,0)</f>
        <v>0</v>
      </c>
      <c r="S275">
        <f>IF('Pr_4.5'!S275&gt;0,'Pr_4.5'!S275,0)</f>
        <v>0.206896944508</v>
      </c>
      <c r="T275">
        <f>IF('Pr_4.5'!T275&gt;0,'Pr_4.5'!T275,0)</f>
        <v>1.0897011298599999</v>
      </c>
      <c r="U275">
        <f>IF('Pr_4.5'!U275&gt;0,'Pr_4.5'!U275,0)</f>
        <v>0</v>
      </c>
      <c r="V275">
        <f>IF('Pr_4.5'!V275&gt;0,'Pr_4.5'!V275,0)</f>
        <v>0</v>
      </c>
      <c r="W275">
        <f>IF('Pr_4.5'!W275&gt;0,'Pr_4.5'!W275,0)</f>
        <v>0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f>IF('Pr_4.5'!AI275&gt;0,'Pr_4.5'!AI275,0)</f>
        <v>0.37184408188399998</v>
      </c>
      <c r="AJ275">
        <f>IF('Pr_4.5'!AJ275&gt;0,'Pr_4.5'!AJ275,0)</f>
        <v>0</v>
      </c>
      <c r="AK275">
        <f>IF('Pr_4.5'!AK275&gt;0,'Pr_4.5'!AK275,0)</f>
        <v>0.78483452181400004</v>
      </c>
      <c r="AL275">
        <f>IF('Pr_4.5'!AL275&gt;0,'Pr_4.5'!AL275,0)</f>
        <v>0</v>
      </c>
      <c r="AM275">
        <f>IF('Pr_4.5'!AM275&gt;0,'Pr_4.5'!AM275,0)</f>
        <v>0.16866647453399999</v>
      </c>
      <c r="AN275">
        <f>IF('Pr_4.5'!AN275&gt;0,'Pr_4.5'!AN275,0)</f>
        <v>0.92194091399900002</v>
      </c>
      <c r="AO275">
        <f>IF('Pr_4.5'!AO275&gt;0,'Pr_4.5'!AO275,0)</f>
        <v>0.548551694604</v>
      </c>
      <c r="AP275">
        <f>IF('Pr_4.5'!AP275&gt;0,'Pr_4.5'!AP275,0)</f>
        <v>0.84591123640200006</v>
      </c>
      <c r="AQ275">
        <f>IF('Pr_4.5'!AQ275&gt;0,'Pr_4.5'!AQ275,0)</f>
        <v>0.39856399511099999</v>
      </c>
      <c r="AR275">
        <f>IF('Pr_4.5'!AR275&gt;0,'Pr_4.5'!AR275,0)</f>
        <v>0</v>
      </c>
      <c r="AS275">
        <f>IF('Pr_4.5'!AS275&gt;0,'Pr_4.5'!AS275,0)</f>
        <v>0.182166147035</v>
      </c>
      <c r="AT275">
        <f>IF('Pr_4.5'!AT275&gt;0,'Pr_4.5'!AT275,0)</f>
        <v>0</v>
      </c>
      <c r="AU275">
        <f>IF('Pr_4.5'!AU275&gt;0,'Pr_4.5'!AU275,0)</f>
        <v>0.90860431399899999</v>
      </c>
      <c r="AV275">
        <f>IF('Pr_4.5'!AV275&gt;0,'Pr_4.5'!AV275,0)</f>
        <v>1.24225369737</v>
      </c>
      <c r="AW275">
        <f>IF('Pr_4.5'!AW275&gt;0,'Pr_4.5'!AW275,0)</f>
        <v>0</v>
      </c>
      <c r="AX275">
        <f>IF('Pr_4.5'!AX275&gt;0,'Pr_4.5'!AX275,0)</f>
        <v>0.20701316475600001</v>
      </c>
      <c r="AY275">
        <f>IF('Pr_4.5'!AY275&gt;0,'Pr_4.5'!AY275,0)</f>
        <v>0.81565884435799996</v>
      </c>
      <c r="AZ275">
        <f>IF('Pr_4.5'!AZ275&gt;0,'Pr_4.5'!AZ275,0)</f>
        <v>0</v>
      </c>
      <c r="BA275">
        <f>IF('Pr_4.5'!BA275&gt;0,'Pr_4.5'!BA275,0)</f>
        <v>0</v>
      </c>
      <c r="BB275">
        <f>IF('Pr_4.5'!BB275&gt;0,'Pr_4.5'!BB275,0)</f>
        <v>0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f>IF('Pr_4.5'!D276&gt;0,'Pr_4.5'!D276,0)</f>
        <v>0.41931466204700002</v>
      </c>
      <c r="E276">
        <f>IF('Pr_4.5'!E276&gt;0,'Pr_4.5'!E276,0)</f>
        <v>4.4012365048899998E-3</v>
      </c>
      <c r="F276">
        <f>IF('Pr_4.5'!F276&gt;0,'Pr_4.5'!F276,0)</f>
        <v>0.37073777355400001</v>
      </c>
      <c r="G276">
        <f>IF('Pr_4.5'!G276&gt;0,'Pr_4.5'!G276,0)</f>
        <v>0</v>
      </c>
      <c r="H276">
        <f>IF('Pr_4.5'!H276&gt;0,'Pr_4.5'!H276,0)</f>
        <v>0.17401976087099999</v>
      </c>
      <c r="I276">
        <f>IF('Pr_4.5'!I276&gt;0,'Pr_4.5'!I276,0)</f>
        <v>0</v>
      </c>
      <c r="J276">
        <f>IF('Pr_4.5'!J276&gt;0,'Pr_4.5'!J276,0)</f>
        <v>0.54351754875400005</v>
      </c>
      <c r="K276">
        <f>IF('Pr_4.5'!K276&gt;0,'Pr_4.5'!K276,0)</f>
        <v>0.79010450152400002</v>
      </c>
      <c r="L276">
        <f>IF('Pr_4.5'!L276&gt;0,'Pr_4.5'!L276,0)</f>
        <v>0.31066742223299998</v>
      </c>
      <c r="M276">
        <f>IF('Pr_4.5'!M276&gt;0,'Pr_4.5'!M276,0)</f>
        <v>0</v>
      </c>
      <c r="N276">
        <f>IF('Pr_4.5'!N276&gt;0,'Pr_4.5'!N276,0)</f>
        <v>0.13339254511199999</v>
      </c>
      <c r="O276">
        <f>IF('Pr_4.5'!O276&gt;0,'Pr_4.5'!O276,0)</f>
        <v>0</v>
      </c>
      <c r="P276">
        <f>IF('Pr_4.5'!P276&gt;0,'Pr_4.5'!P276,0)</f>
        <v>0.89896642543399996</v>
      </c>
      <c r="Q276">
        <f>IF('Pr_4.5'!Q276&gt;0,'Pr_4.5'!Q276,0)</f>
        <v>1.26629896143</v>
      </c>
      <c r="R276">
        <f>IF('Pr_4.5'!R276&gt;0,'Pr_4.5'!R276,0)</f>
        <v>0</v>
      </c>
      <c r="S276">
        <f>IF('Pr_4.5'!S276&gt;0,'Pr_4.5'!S276,0)</f>
        <v>0.22253900155699999</v>
      </c>
      <c r="T276">
        <f>IF('Pr_4.5'!T276&gt;0,'Pr_4.5'!T276,0)</f>
        <v>1.55739087644</v>
      </c>
      <c r="U276">
        <f>IF('Pr_4.5'!U276&gt;0,'Pr_4.5'!U276,0)</f>
        <v>0</v>
      </c>
      <c r="V276">
        <f>IF('Pr_4.5'!V276&gt;0,'Pr_4.5'!V276,0)</f>
        <v>0</v>
      </c>
      <c r="W276">
        <f>IF('Pr_4.5'!W276&gt;0,'Pr_4.5'!W276,0)</f>
        <v>0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f>IF('Pr_4.5'!AI276&gt;0,'Pr_4.5'!AI276,0)</f>
        <v>0.55547132359499996</v>
      </c>
      <c r="AJ276">
        <f>IF('Pr_4.5'!AJ276&gt;0,'Pr_4.5'!AJ276,0)</f>
        <v>0</v>
      </c>
      <c r="AK276">
        <f>IF('Pr_4.5'!AK276&gt;0,'Pr_4.5'!AK276,0)</f>
        <v>0.482233945218</v>
      </c>
      <c r="AL276">
        <f>IF('Pr_4.5'!AL276&gt;0,'Pr_4.5'!AL276,0)</f>
        <v>0</v>
      </c>
      <c r="AM276">
        <f>IF('Pr_4.5'!AM276&gt;0,'Pr_4.5'!AM276,0)</f>
        <v>0.16744174388499999</v>
      </c>
      <c r="AN276">
        <f>IF('Pr_4.5'!AN276&gt;0,'Pr_4.5'!AN276,0)</f>
        <v>0.92008048119100005</v>
      </c>
      <c r="AO276">
        <f>IF('Pr_4.5'!AO276&gt;0,'Pr_4.5'!AO276,0)</f>
        <v>0.544702897736</v>
      </c>
      <c r="AP276">
        <f>IF('Pr_4.5'!AP276&gt;0,'Pr_4.5'!AP276,0)</f>
        <v>1.1190836772199999</v>
      </c>
      <c r="AQ276">
        <f>IF('Pr_4.5'!AQ276&gt;0,'Pr_4.5'!AQ276,0)</f>
        <v>0.42314852105200002</v>
      </c>
      <c r="AR276">
        <f>IF('Pr_4.5'!AR276&gt;0,'Pr_4.5'!AR276,0)</f>
        <v>0</v>
      </c>
      <c r="AS276">
        <f>IF('Pr_4.5'!AS276&gt;0,'Pr_4.5'!AS276,0)</f>
        <v>0.127160071264</v>
      </c>
      <c r="AT276">
        <f>IF('Pr_4.5'!AT276&gt;0,'Pr_4.5'!AT276,0)</f>
        <v>0</v>
      </c>
      <c r="AU276">
        <f>IF('Pr_4.5'!AU276&gt;0,'Pr_4.5'!AU276,0)</f>
        <v>0.90166940656500005</v>
      </c>
      <c r="AV276">
        <f>IF('Pr_4.5'!AV276&gt;0,'Pr_4.5'!AV276,0)</f>
        <v>1.2608646665300001</v>
      </c>
      <c r="AW276">
        <f>IF('Pr_4.5'!AW276&gt;0,'Pr_4.5'!AW276,0)</f>
        <v>0</v>
      </c>
      <c r="AX276">
        <f>IF('Pr_4.5'!AX276&gt;0,'Pr_4.5'!AX276,0)</f>
        <v>0.208150536552</v>
      </c>
      <c r="AY276">
        <f>IF('Pr_4.5'!AY276&gt;0,'Pr_4.5'!AY276,0)</f>
        <v>1.24662894922</v>
      </c>
      <c r="AZ276">
        <f>IF('Pr_4.5'!AZ276&gt;0,'Pr_4.5'!AZ276,0)</f>
        <v>0</v>
      </c>
      <c r="BA276">
        <f>IF('Pr_4.5'!BA276&gt;0,'Pr_4.5'!BA276,0)</f>
        <v>0</v>
      </c>
      <c r="BB276">
        <f>IF('Pr_4.5'!BB276&gt;0,'Pr_4.5'!BB276,0)</f>
        <v>0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f>IF('Pr_4.5'!D277&gt;0,'Pr_4.5'!D277,0)</f>
        <v>0.367372041137</v>
      </c>
      <c r="E277">
        <f>IF('Pr_4.5'!E277&gt;0,'Pr_4.5'!E277,0)</f>
        <v>0</v>
      </c>
      <c r="F277">
        <f>IF('Pr_4.5'!F277&gt;0,'Pr_4.5'!F277,0)</f>
        <v>0.37075186559000001</v>
      </c>
      <c r="G277">
        <f>IF('Pr_4.5'!G277&gt;0,'Pr_4.5'!G277,0)</f>
        <v>0</v>
      </c>
      <c r="H277">
        <f>IF('Pr_4.5'!H277&gt;0,'Pr_4.5'!H277,0)</f>
        <v>0.17885269409099999</v>
      </c>
      <c r="I277">
        <f>IF('Pr_4.5'!I277&gt;0,'Pr_4.5'!I277,0)</f>
        <v>0</v>
      </c>
      <c r="J277">
        <f>IF('Pr_4.5'!J277&gt;0,'Pr_4.5'!J277,0)</f>
        <v>0.54820816334400002</v>
      </c>
      <c r="K277">
        <f>IF('Pr_4.5'!K277&gt;0,'Pr_4.5'!K277,0)</f>
        <v>0.762239781482</v>
      </c>
      <c r="L277">
        <f>IF('Pr_4.5'!L277&gt;0,'Pr_4.5'!L277,0)</f>
        <v>0.44578221384200001</v>
      </c>
      <c r="M277">
        <f>IF('Pr_4.5'!M277&gt;0,'Pr_4.5'!M277,0)</f>
        <v>0</v>
      </c>
      <c r="N277">
        <f>IF('Pr_4.5'!N277&gt;0,'Pr_4.5'!N277,0)</f>
        <v>0.209452848518</v>
      </c>
      <c r="O277">
        <f>IF('Pr_4.5'!O277&gt;0,'Pr_4.5'!O277,0)</f>
        <v>0</v>
      </c>
      <c r="P277">
        <f>IF('Pr_4.5'!P277&gt;0,'Pr_4.5'!P277,0)</f>
        <v>0.89943300924000003</v>
      </c>
      <c r="Q277">
        <f>IF('Pr_4.5'!Q277&gt;0,'Pr_4.5'!Q277,0)</f>
        <v>1.19059013892</v>
      </c>
      <c r="R277">
        <f>IF('Pr_4.5'!R277&gt;0,'Pr_4.5'!R277,0)</f>
        <v>0</v>
      </c>
      <c r="S277">
        <f>IF('Pr_4.5'!S277&gt;0,'Pr_4.5'!S277,0)</f>
        <v>0.22542889384699999</v>
      </c>
      <c r="T277">
        <f>IF('Pr_4.5'!T277&gt;0,'Pr_4.5'!T277,0)</f>
        <v>1.2238250523700001</v>
      </c>
      <c r="U277">
        <f>IF('Pr_4.5'!U277&gt;0,'Pr_4.5'!U277,0)</f>
        <v>0</v>
      </c>
      <c r="V277">
        <f>IF('Pr_4.5'!V277&gt;0,'Pr_4.5'!V277,0)</f>
        <v>0</v>
      </c>
      <c r="W277">
        <f>IF('Pr_4.5'!W277&gt;0,'Pr_4.5'!W277,0)</f>
        <v>0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f>IF('Pr_4.5'!AI277&gt;0,'Pr_4.5'!AI277,0)</f>
        <v>0.54169492917999995</v>
      </c>
      <c r="AJ277">
        <f>IF('Pr_4.5'!AJ277&gt;0,'Pr_4.5'!AJ277,0)</f>
        <v>0</v>
      </c>
      <c r="AK277">
        <f>IF('Pr_4.5'!AK277&gt;0,'Pr_4.5'!AK277,0)</f>
        <v>0.42077798583800002</v>
      </c>
      <c r="AL277">
        <f>IF('Pr_4.5'!AL277&gt;0,'Pr_4.5'!AL277,0)</f>
        <v>0</v>
      </c>
      <c r="AM277">
        <f>IF('Pr_4.5'!AM277&gt;0,'Pr_4.5'!AM277,0)</f>
        <v>0.17980181018300001</v>
      </c>
      <c r="AN277">
        <f>IF('Pr_4.5'!AN277&gt;0,'Pr_4.5'!AN277,0)</f>
        <v>0.86779113948999997</v>
      </c>
      <c r="AO277">
        <f>IF('Pr_4.5'!AO277&gt;0,'Pr_4.5'!AO277,0)</f>
        <v>0.54822815717200002</v>
      </c>
      <c r="AP277">
        <f>IF('Pr_4.5'!AP277&gt;0,'Pr_4.5'!AP277,0)</f>
        <v>0.79579710380900004</v>
      </c>
      <c r="AQ277">
        <f>IF('Pr_4.5'!AQ277&gt;0,'Pr_4.5'!AQ277,0)</f>
        <v>0.67693570047399998</v>
      </c>
      <c r="AR277">
        <f>IF('Pr_4.5'!AR277&gt;0,'Pr_4.5'!AR277,0)</f>
        <v>0</v>
      </c>
      <c r="AS277">
        <f>IF('Pr_4.5'!AS277&gt;0,'Pr_4.5'!AS277,0)</f>
        <v>0.13016866142200001</v>
      </c>
      <c r="AT277">
        <f>IF('Pr_4.5'!AT277&gt;0,'Pr_4.5'!AT277,0)</f>
        <v>6.2901538123899994E-2</v>
      </c>
      <c r="AU277">
        <f>IF('Pr_4.5'!AU277&gt;0,'Pr_4.5'!AU277,0)</f>
        <v>0.89991628863200002</v>
      </c>
      <c r="AV277">
        <f>IF('Pr_4.5'!AV277&gt;0,'Pr_4.5'!AV277,0)</f>
        <v>1.33002524163</v>
      </c>
      <c r="AW277">
        <f>IF('Pr_4.5'!AW277&gt;0,'Pr_4.5'!AW277,0)</f>
        <v>0</v>
      </c>
      <c r="AX277">
        <f>IF('Pr_4.5'!AX277&gt;0,'Pr_4.5'!AX277,0)</f>
        <v>0.205372500825</v>
      </c>
      <c r="AY277">
        <f>IF('Pr_4.5'!AY277&gt;0,'Pr_4.5'!AY277,0)</f>
        <v>1.1562439858</v>
      </c>
      <c r="AZ277">
        <f>IF('Pr_4.5'!AZ277&gt;0,'Pr_4.5'!AZ277,0)</f>
        <v>0</v>
      </c>
      <c r="BA277">
        <f>IF('Pr_4.5'!BA277&gt;0,'Pr_4.5'!BA277,0)</f>
        <v>0</v>
      </c>
      <c r="BB277">
        <f>IF('Pr_4.5'!BB277&gt;0,'Pr_4.5'!BB277,0)</f>
        <v>0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f>IF('Pr_4.5'!D278&gt;0,'Pr_4.5'!D278,0)</f>
        <v>0.40042049562600002</v>
      </c>
      <c r="E278">
        <f>IF('Pr_4.5'!E278&gt;0,'Pr_4.5'!E278,0)</f>
        <v>0</v>
      </c>
      <c r="F278">
        <f>IF('Pr_4.5'!F278&gt;0,'Pr_4.5'!F278,0)</f>
        <v>0.39011458008400002</v>
      </c>
      <c r="G278">
        <f>IF('Pr_4.5'!G278&gt;0,'Pr_4.5'!G278,0)</f>
        <v>0</v>
      </c>
      <c r="H278">
        <f>IF('Pr_4.5'!H278&gt;0,'Pr_4.5'!H278,0)</f>
        <v>0.160331736365</v>
      </c>
      <c r="I278">
        <f>IF('Pr_4.5'!I278&gt;0,'Pr_4.5'!I278,0)</f>
        <v>6.5863469276700004E-2</v>
      </c>
      <c r="J278">
        <f>IF('Pr_4.5'!J278&gt;0,'Pr_4.5'!J278,0)</f>
        <v>0.65807831050599996</v>
      </c>
      <c r="K278">
        <f>IF('Pr_4.5'!K278&gt;0,'Pr_4.5'!K278,0)</f>
        <v>0.77815150158699997</v>
      </c>
      <c r="L278">
        <f>IF('Pr_4.5'!L278&gt;0,'Pr_4.5'!L278,0)</f>
        <v>0.69244976806799996</v>
      </c>
      <c r="M278">
        <f>IF('Pr_4.5'!M278&gt;0,'Pr_4.5'!M278,0)</f>
        <v>0</v>
      </c>
      <c r="N278">
        <f>IF('Pr_4.5'!N278&gt;0,'Pr_4.5'!N278,0)</f>
        <v>0.29565190314000001</v>
      </c>
      <c r="O278">
        <f>IF('Pr_4.5'!O278&gt;0,'Pr_4.5'!O278,0)</f>
        <v>0</v>
      </c>
      <c r="P278">
        <f>IF('Pr_4.5'!P278&gt;0,'Pr_4.5'!P278,0)</f>
        <v>0.92813760878600005</v>
      </c>
      <c r="Q278">
        <f>IF('Pr_4.5'!Q278&gt;0,'Pr_4.5'!Q278,0)</f>
        <v>1.1274182234700001</v>
      </c>
      <c r="R278">
        <f>IF('Pr_4.5'!R278&gt;0,'Pr_4.5'!R278,0)</f>
        <v>0</v>
      </c>
      <c r="S278">
        <f>IF('Pr_4.5'!S278&gt;0,'Pr_4.5'!S278,0)</f>
        <v>0.220274023687</v>
      </c>
      <c r="T278">
        <f>IF('Pr_4.5'!T278&gt;0,'Pr_4.5'!T278,0)</f>
        <v>1.4934439479699999</v>
      </c>
      <c r="U278">
        <f>IF('Pr_4.5'!U278&gt;0,'Pr_4.5'!U278,0)</f>
        <v>0</v>
      </c>
      <c r="V278">
        <f>IF('Pr_4.5'!V278&gt;0,'Pr_4.5'!V278,0)</f>
        <v>0</v>
      </c>
      <c r="W278">
        <f>IF('Pr_4.5'!W278&gt;0,'Pr_4.5'!W278,0)</f>
        <v>0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f>IF('Pr_4.5'!AI278&gt;0,'Pr_4.5'!AI278,0)</f>
        <v>0.84821182362500003</v>
      </c>
      <c r="AJ278">
        <f>IF('Pr_4.5'!AJ278&gt;0,'Pr_4.5'!AJ278,0)</f>
        <v>0</v>
      </c>
      <c r="AK278">
        <f>IF('Pr_4.5'!AK278&gt;0,'Pr_4.5'!AK278,0)</f>
        <v>0.382123977236</v>
      </c>
      <c r="AL278">
        <f>IF('Pr_4.5'!AL278&gt;0,'Pr_4.5'!AL278,0)</f>
        <v>0</v>
      </c>
      <c r="AM278">
        <f>IF('Pr_4.5'!AM278&gt;0,'Pr_4.5'!AM278,0)</f>
        <v>0.201246439015</v>
      </c>
      <c r="AN278">
        <f>IF('Pr_4.5'!AN278&gt;0,'Pr_4.5'!AN278,0)</f>
        <v>1.6621005637999999</v>
      </c>
      <c r="AO278">
        <f>IF('Pr_4.5'!AO278&gt;0,'Pr_4.5'!AO278,0)</f>
        <v>0.54985944599000003</v>
      </c>
      <c r="AP278">
        <f>IF('Pr_4.5'!AP278&gt;0,'Pr_4.5'!AP278,0)</f>
        <v>0.81075444011499997</v>
      </c>
      <c r="AQ278">
        <f>IF('Pr_4.5'!AQ278&gt;0,'Pr_4.5'!AQ278,0)</f>
        <v>0.56035896624799997</v>
      </c>
      <c r="AR278">
        <f>IF('Pr_4.5'!AR278&gt;0,'Pr_4.5'!AR278,0)</f>
        <v>0</v>
      </c>
      <c r="AS278">
        <f>IF('Pr_4.5'!AS278&gt;0,'Pr_4.5'!AS278,0)</f>
        <v>0.26189678830099999</v>
      </c>
      <c r="AT278">
        <f>IF('Pr_4.5'!AT278&gt;0,'Pr_4.5'!AT278,0)</f>
        <v>0</v>
      </c>
      <c r="AU278">
        <f>IF('Pr_4.5'!AU278&gt;0,'Pr_4.5'!AU278,0)</f>
        <v>0.92244958643800001</v>
      </c>
      <c r="AV278">
        <f>IF('Pr_4.5'!AV278&gt;0,'Pr_4.5'!AV278,0)</f>
        <v>1.2311075015599999</v>
      </c>
      <c r="AW278">
        <f>IF('Pr_4.5'!AW278&gt;0,'Pr_4.5'!AW278,0)</f>
        <v>0</v>
      </c>
      <c r="AX278">
        <f>IF('Pr_4.5'!AX278&gt;0,'Pr_4.5'!AX278,0)</f>
        <v>0.22122630432400001</v>
      </c>
      <c r="AY278">
        <f>IF('Pr_4.5'!AY278&gt;0,'Pr_4.5'!AY278,0)</f>
        <v>1.45120058706</v>
      </c>
      <c r="AZ278">
        <f>IF('Pr_4.5'!AZ278&gt;0,'Pr_4.5'!AZ278,0)</f>
        <v>0</v>
      </c>
      <c r="BA278">
        <f>IF('Pr_4.5'!BA278&gt;0,'Pr_4.5'!BA278,0)</f>
        <v>0</v>
      </c>
      <c r="BB278">
        <f>IF('Pr_4.5'!BB278&gt;0,'Pr_4.5'!BB278,0)</f>
        <v>0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f>IF('Pr_4.5'!D279&gt;0,'Pr_4.5'!D279,0)</f>
        <v>0.468719835817</v>
      </c>
      <c r="E279">
        <f>IF('Pr_4.5'!E279&gt;0,'Pr_4.5'!E279,0)</f>
        <v>1.3714084217300001E-2</v>
      </c>
      <c r="F279">
        <f>IF('Pr_4.5'!F279&gt;0,'Pr_4.5'!F279,0)</f>
        <v>0.36984594797800002</v>
      </c>
      <c r="G279">
        <f>IF('Pr_4.5'!G279&gt;0,'Pr_4.5'!G279,0)</f>
        <v>0</v>
      </c>
      <c r="H279">
        <f>IF('Pr_4.5'!H279&gt;0,'Pr_4.5'!H279,0)</f>
        <v>0.188300803791</v>
      </c>
      <c r="I279">
        <f>IF('Pr_4.5'!I279&gt;0,'Pr_4.5'!I279,0)</f>
        <v>0.18071754338099999</v>
      </c>
      <c r="J279">
        <f>IF('Pr_4.5'!J279&gt;0,'Pr_4.5'!J279,0)</f>
        <v>0.64745193097300002</v>
      </c>
      <c r="K279">
        <f>IF('Pr_4.5'!K279&gt;0,'Pr_4.5'!K279,0)</f>
        <v>0.82113716287600003</v>
      </c>
      <c r="L279">
        <f>IF('Pr_4.5'!L279&gt;0,'Pr_4.5'!L279,0)</f>
        <v>0.96069393039999995</v>
      </c>
      <c r="M279">
        <f>IF('Pr_4.5'!M279&gt;0,'Pr_4.5'!M279,0)</f>
        <v>0</v>
      </c>
      <c r="N279">
        <f>IF('Pr_4.5'!N279&gt;0,'Pr_4.5'!N279,0)</f>
        <v>0.16474054724000001</v>
      </c>
      <c r="O279">
        <f>IF('Pr_4.5'!O279&gt;0,'Pr_4.5'!O279,0)</f>
        <v>0</v>
      </c>
      <c r="P279">
        <f>IF('Pr_4.5'!P279&gt;0,'Pr_4.5'!P279,0)</f>
        <v>0.904650044293</v>
      </c>
      <c r="Q279">
        <f>IF('Pr_4.5'!Q279&gt;0,'Pr_4.5'!Q279,0)</f>
        <v>1.2247082862600001</v>
      </c>
      <c r="R279">
        <f>IF('Pr_4.5'!R279&gt;0,'Pr_4.5'!R279,0)</f>
        <v>0</v>
      </c>
      <c r="S279">
        <f>IF('Pr_4.5'!S279&gt;0,'Pr_4.5'!S279,0)</f>
        <v>0.28355199806300002</v>
      </c>
      <c r="T279">
        <f>IF('Pr_4.5'!T279&gt;0,'Pr_4.5'!T279,0)</f>
        <v>1.7502572134400001</v>
      </c>
      <c r="U279">
        <f>IF('Pr_4.5'!U279&gt;0,'Pr_4.5'!U279,0)</f>
        <v>0</v>
      </c>
      <c r="V279">
        <f>IF('Pr_4.5'!V279&gt;0,'Pr_4.5'!V279,0)</f>
        <v>0</v>
      </c>
      <c r="W279">
        <f>IF('Pr_4.5'!W279&gt;0,'Pr_4.5'!W279,0)</f>
        <v>0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f>IF('Pr_4.5'!AI279&gt;0,'Pr_4.5'!AI279,0)</f>
        <v>0.40725892887300003</v>
      </c>
      <c r="AJ279">
        <f>IF('Pr_4.5'!AJ279&gt;0,'Pr_4.5'!AJ279,0)</f>
        <v>1.02809892267E-2</v>
      </c>
      <c r="AK279">
        <f>IF('Pr_4.5'!AK279&gt;0,'Pr_4.5'!AK279,0)</f>
        <v>0.39919379702800001</v>
      </c>
      <c r="AL279">
        <f>IF('Pr_4.5'!AL279&gt;0,'Pr_4.5'!AL279,0)</f>
        <v>0</v>
      </c>
      <c r="AM279">
        <f>IF('Pr_4.5'!AM279&gt;0,'Pr_4.5'!AM279,0)</f>
        <v>0.181857219742</v>
      </c>
      <c r="AN279">
        <f>IF('Pr_4.5'!AN279&gt;0,'Pr_4.5'!AN279,0)</f>
        <v>0.72187828800999998</v>
      </c>
      <c r="AO279">
        <f>IF('Pr_4.5'!AO279&gt;0,'Pr_4.5'!AO279,0)</f>
        <v>0.54709402796600004</v>
      </c>
      <c r="AP279">
        <f>IF('Pr_4.5'!AP279&gt;0,'Pr_4.5'!AP279,0)</f>
        <v>0.77809331388500003</v>
      </c>
      <c r="AQ279">
        <f>IF('Pr_4.5'!AQ279&gt;0,'Pr_4.5'!AQ279,0)</f>
        <v>0.65312408859000004</v>
      </c>
      <c r="AR279">
        <f>IF('Pr_4.5'!AR279&gt;0,'Pr_4.5'!AR279,0)</f>
        <v>0</v>
      </c>
      <c r="AS279">
        <f>IF('Pr_4.5'!AS279&gt;0,'Pr_4.5'!AS279,0)</f>
        <v>0.20519942333899999</v>
      </c>
      <c r="AT279">
        <f>IF('Pr_4.5'!AT279&gt;0,'Pr_4.5'!AT279,0)</f>
        <v>0</v>
      </c>
      <c r="AU279">
        <f>IF('Pr_4.5'!AU279&gt;0,'Pr_4.5'!AU279,0)</f>
        <v>0.90836775923900004</v>
      </c>
      <c r="AV279">
        <f>IF('Pr_4.5'!AV279&gt;0,'Pr_4.5'!AV279,0)</f>
        <v>1.11939932695</v>
      </c>
      <c r="AW279">
        <f>IF('Pr_4.5'!AW279&gt;0,'Pr_4.5'!AW279,0)</f>
        <v>0</v>
      </c>
      <c r="AX279">
        <f>IF('Pr_4.5'!AX279&gt;0,'Pr_4.5'!AX279,0)</f>
        <v>0.26476092562100001</v>
      </c>
      <c r="AY279">
        <f>IF('Pr_4.5'!AY279&gt;0,'Pr_4.5'!AY279,0)</f>
        <v>1.4038233115100001</v>
      </c>
      <c r="AZ279">
        <f>IF('Pr_4.5'!AZ279&gt;0,'Pr_4.5'!AZ279,0)</f>
        <v>0</v>
      </c>
      <c r="BA279">
        <f>IF('Pr_4.5'!BA279&gt;0,'Pr_4.5'!BA279,0)</f>
        <v>0</v>
      </c>
      <c r="BB279">
        <f>IF('Pr_4.5'!BB279&gt;0,'Pr_4.5'!BB279,0)</f>
        <v>0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f>IF('Pr_4.5'!D280&gt;0,'Pr_4.5'!D280,0)</f>
        <v>0.49830760683399999</v>
      </c>
      <c r="E280">
        <f>IF('Pr_4.5'!E280&gt;0,'Pr_4.5'!E280,0)</f>
        <v>0</v>
      </c>
      <c r="F280">
        <f>IF('Pr_4.5'!F280&gt;0,'Pr_4.5'!F280,0)</f>
        <v>0.373095695532</v>
      </c>
      <c r="G280">
        <f>IF('Pr_4.5'!G280&gt;0,'Pr_4.5'!G280,0)</f>
        <v>0</v>
      </c>
      <c r="H280">
        <f>IF('Pr_4.5'!H280&gt;0,'Pr_4.5'!H280,0)</f>
        <v>0.171917724036</v>
      </c>
      <c r="I280">
        <f>IF('Pr_4.5'!I280&gt;0,'Pr_4.5'!I280,0)</f>
        <v>0</v>
      </c>
      <c r="J280">
        <f>IF('Pr_4.5'!J280&gt;0,'Pr_4.5'!J280,0)</f>
        <v>0.64915596824499999</v>
      </c>
      <c r="K280">
        <f>IF('Pr_4.5'!K280&gt;0,'Pr_4.5'!K280,0)</f>
        <v>0.85074529224200002</v>
      </c>
      <c r="L280">
        <f>IF('Pr_4.5'!L280&gt;0,'Pr_4.5'!L280,0)</f>
        <v>0.75986002392600005</v>
      </c>
      <c r="M280">
        <f>IF('Pr_4.5'!M280&gt;0,'Pr_4.5'!M280,0)</f>
        <v>0</v>
      </c>
      <c r="N280">
        <f>IF('Pr_4.5'!N280&gt;0,'Pr_4.5'!N280,0)</f>
        <v>0.149079855953</v>
      </c>
      <c r="O280">
        <f>IF('Pr_4.5'!O280&gt;0,'Pr_4.5'!O280,0)</f>
        <v>0</v>
      </c>
      <c r="P280">
        <f>IF('Pr_4.5'!P280&gt;0,'Pr_4.5'!P280,0)</f>
        <v>0.96601155189300003</v>
      </c>
      <c r="Q280">
        <f>IF('Pr_4.5'!Q280&gt;0,'Pr_4.5'!Q280,0)</f>
        <v>1.26448131696</v>
      </c>
      <c r="R280">
        <f>IF('Pr_4.5'!R280&gt;0,'Pr_4.5'!R280,0)</f>
        <v>0</v>
      </c>
      <c r="S280">
        <f>IF('Pr_4.5'!S280&gt;0,'Pr_4.5'!S280,0)</f>
        <v>0.31590510017700002</v>
      </c>
      <c r="T280">
        <f>IF('Pr_4.5'!T280&gt;0,'Pr_4.5'!T280,0)</f>
        <v>0.96118721805399998</v>
      </c>
      <c r="U280">
        <f>IF('Pr_4.5'!U280&gt;0,'Pr_4.5'!U280,0)</f>
        <v>0</v>
      </c>
      <c r="V280">
        <f>IF('Pr_4.5'!V280&gt;0,'Pr_4.5'!V280,0)</f>
        <v>0.230587314944</v>
      </c>
      <c r="W280">
        <f>IF('Pr_4.5'!W280&gt;0,'Pr_4.5'!W280,0)</f>
        <v>0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f>IF('Pr_4.5'!AI280&gt;0,'Pr_4.5'!AI280,0)</f>
        <v>0.44133776112099998</v>
      </c>
      <c r="AJ280">
        <f>IF('Pr_4.5'!AJ280&gt;0,'Pr_4.5'!AJ280,0)</f>
        <v>0</v>
      </c>
      <c r="AK280">
        <f>IF('Pr_4.5'!AK280&gt;0,'Pr_4.5'!AK280,0)</f>
        <v>0.37201082790399997</v>
      </c>
      <c r="AL280">
        <f>IF('Pr_4.5'!AL280&gt;0,'Pr_4.5'!AL280,0)</f>
        <v>0</v>
      </c>
      <c r="AM280">
        <f>IF('Pr_4.5'!AM280&gt;0,'Pr_4.5'!AM280,0)</f>
        <v>0.17105575483900001</v>
      </c>
      <c r="AN280">
        <f>IF('Pr_4.5'!AN280&gt;0,'Pr_4.5'!AN280,0)</f>
        <v>0</v>
      </c>
      <c r="AO280">
        <f>IF('Pr_4.5'!AO280&gt;0,'Pr_4.5'!AO280,0)</f>
        <v>0.62484943023200001</v>
      </c>
      <c r="AP280">
        <f>IF('Pr_4.5'!AP280&gt;0,'Pr_4.5'!AP280,0)</f>
        <v>0.98306622913999997</v>
      </c>
      <c r="AQ280">
        <f>IF('Pr_4.5'!AQ280&gt;0,'Pr_4.5'!AQ280,0)</f>
        <v>1.0867453849499999</v>
      </c>
      <c r="AR280">
        <f>IF('Pr_4.5'!AR280&gt;0,'Pr_4.5'!AR280,0)</f>
        <v>0</v>
      </c>
      <c r="AS280">
        <f>IF('Pr_4.5'!AS280&gt;0,'Pr_4.5'!AS280,0)</f>
        <v>0.19076128219300001</v>
      </c>
      <c r="AT280">
        <f>IF('Pr_4.5'!AT280&gt;0,'Pr_4.5'!AT280,0)</f>
        <v>0</v>
      </c>
      <c r="AU280">
        <f>IF('Pr_4.5'!AU280&gt;0,'Pr_4.5'!AU280,0)</f>
        <v>0.89911803533900003</v>
      </c>
      <c r="AV280">
        <f>IF('Pr_4.5'!AV280&gt;0,'Pr_4.5'!AV280,0)</f>
        <v>1.1721287737399999</v>
      </c>
      <c r="AW280">
        <f>IF('Pr_4.5'!AW280&gt;0,'Pr_4.5'!AW280,0)</f>
        <v>0</v>
      </c>
      <c r="AX280">
        <f>IF('Pr_4.5'!AX280&gt;0,'Pr_4.5'!AX280,0)</f>
        <v>0.232698172097</v>
      </c>
      <c r="AY280">
        <f>IF('Pr_4.5'!AY280&gt;0,'Pr_4.5'!AY280,0)</f>
        <v>0.92124504293999998</v>
      </c>
      <c r="AZ280">
        <f>IF('Pr_4.5'!AZ280&gt;0,'Pr_4.5'!AZ280,0)</f>
        <v>0</v>
      </c>
      <c r="BA280">
        <f>IF('Pr_4.5'!BA280&gt;0,'Pr_4.5'!BA280,0)</f>
        <v>0</v>
      </c>
      <c r="BB280">
        <f>IF('Pr_4.5'!BB280&gt;0,'Pr_4.5'!BB280,0)</f>
        <v>0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f>IF('Pr_4.5'!D281&gt;0,'Pr_4.5'!D281,0)</f>
        <v>0.433625154643</v>
      </c>
      <c r="E281">
        <f>IF('Pr_4.5'!E281&gt;0,'Pr_4.5'!E281,0)</f>
        <v>1.55565346487E-2</v>
      </c>
      <c r="F281">
        <f>IF('Pr_4.5'!F281&gt;0,'Pr_4.5'!F281,0)</f>
        <v>0.37121365998799999</v>
      </c>
      <c r="G281">
        <f>IF('Pr_4.5'!G281&gt;0,'Pr_4.5'!G281,0)</f>
        <v>9.2141569393600006E-2</v>
      </c>
      <c r="H281">
        <f>IF('Pr_4.5'!H281&gt;0,'Pr_4.5'!H281,0)</f>
        <v>0.17234581379800001</v>
      </c>
      <c r="I281">
        <f>IF('Pr_4.5'!I281&gt;0,'Pr_4.5'!I281,0)</f>
        <v>0</v>
      </c>
      <c r="J281">
        <f>IF('Pr_4.5'!J281&gt;0,'Pr_4.5'!J281,0)</f>
        <v>0.560885833118</v>
      </c>
      <c r="K281">
        <f>IF('Pr_4.5'!K281&gt;0,'Pr_4.5'!K281,0)</f>
        <v>0.94071645605599996</v>
      </c>
      <c r="L281">
        <f>IF('Pr_4.5'!L281&gt;0,'Pr_4.5'!L281,0)</f>
        <v>0.78348886329699996</v>
      </c>
      <c r="M281">
        <f>IF('Pr_4.5'!M281&gt;0,'Pr_4.5'!M281,0)</f>
        <v>0</v>
      </c>
      <c r="N281">
        <f>IF('Pr_4.5'!N281&gt;0,'Pr_4.5'!N281,0)</f>
        <v>0.47413059376799999</v>
      </c>
      <c r="O281">
        <f>IF('Pr_4.5'!O281&gt;0,'Pr_4.5'!O281,0)</f>
        <v>0</v>
      </c>
      <c r="P281">
        <f>IF('Pr_4.5'!P281&gt;0,'Pr_4.5'!P281,0)</f>
        <v>1.10584328037</v>
      </c>
      <c r="Q281">
        <f>IF('Pr_4.5'!Q281&gt;0,'Pr_4.5'!Q281,0)</f>
        <v>1.41843447261</v>
      </c>
      <c r="R281">
        <f>IF('Pr_4.5'!R281&gt;0,'Pr_4.5'!R281,0)</f>
        <v>0</v>
      </c>
      <c r="S281">
        <f>IF('Pr_4.5'!S281&gt;0,'Pr_4.5'!S281,0)</f>
        <v>0.21422957446599999</v>
      </c>
      <c r="T281">
        <f>IF('Pr_4.5'!T281&gt;0,'Pr_4.5'!T281,0)</f>
        <v>0.97780316310199999</v>
      </c>
      <c r="U281">
        <f>IF('Pr_4.5'!U281&gt;0,'Pr_4.5'!U281,0)</f>
        <v>0</v>
      </c>
      <c r="V281">
        <f>IF('Pr_4.5'!V281&gt;0,'Pr_4.5'!V281,0)</f>
        <v>0</v>
      </c>
      <c r="W281">
        <f>IF('Pr_4.5'!W281&gt;0,'Pr_4.5'!W281,0)</f>
        <v>0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f>IF('Pr_4.5'!AI281&gt;0,'Pr_4.5'!AI281,0)</f>
        <v>0.58360997447899998</v>
      </c>
      <c r="AJ281">
        <f>IF('Pr_4.5'!AJ281&gt;0,'Pr_4.5'!AJ281,0)</f>
        <v>5.8610434585400002E-2</v>
      </c>
      <c r="AK281">
        <f>IF('Pr_4.5'!AK281&gt;0,'Pr_4.5'!AK281,0)</f>
        <v>0.38737814147499999</v>
      </c>
      <c r="AL281">
        <f>IF('Pr_4.5'!AL281&gt;0,'Pr_4.5'!AL281,0)</f>
        <v>0</v>
      </c>
      <c r="AM281">
        <f>IF('Pr_4.5'!AM281&gt;0,'Pr_4.5'!AM281,0)</f>
        <v>0.19545887240099999</v>
      </c>
      <c r="AN281">
        <f>IF('Pr_4.5'!AN281&gt;0,'Pr_4.5'!AN281,0)</f>
        <v>0</v>
      </c>
      <c r="AO281">
        <f>IF('Pr_4.5'!AO281&gt;0,'Pr_4.5'!AO281,0)</f>
        <v>0.62355611654700005</v>
      </c>
      <c r="AP281">
        <f>IF('Pr_4.5'!AP281&gt;0,'Pr_4.5'!AP281,0)</f>
        <v>0.97413484522799998</v>
      </c>
      <c r="AQ281">
        <f>IF('Pr_4.5'!AQ281&gt;0,'Pr_4.5'!AQ281,0)</f>
        <v>1.23604691806</v>
      </c>
      <c r="AR281">
        <f>IF('Pr_4.5'!AR281&gt;0,'Pr_4.5'!AR281,0)</f>
        <v>0</v>
      </c>
      <c r="AS281">
        <f>IF('Pr_4.5'!AS281&gt;0,'Pr_4.5'!AS281,0)</f>
        <v>0.556427999364</v>
      </c>
      <c r="AT281">
        <f>IF('Pr_4.5'!AT281&gt;0,'Pr_4.5'!AT281,0)</f>
        <v>0</v>
      </c>
      <c r="AU281">
        <f>IF('Pr_4.5'!AU281&gt;0,'Pr_4.5'!AU281,0)</f>
        <v>0.90020914985699996</v>
      </c>
      <c r="AV281">
        <f>IF('Pr_4.5'!AV281&gt;0,'Pr_4.5'!AV281,0)</f>
        <v>1.2676405769600001</v>
      </c>
      <c r="AW281">
        <f>IF('Pr_4.5'!AW281&gt;0,'Pr_4.5'!AW281,0)</f>
        <v>0</v>
      </c>
      <c r="AX281">
        <f>IF('Pr_4.5'!AX281&gt;0,'Pr_4.5'!AX281,0)</f>
        <v>0.34738268394299998</v>
      </c>
      <c r="AY281">
        <f>IF('Pr_4.5'!AY281&gt;0,'Pr_4.5'!AY281,0)</f>
        <v>1.4545669942499999</v>
      </c>
      <c r="AZ281">
        <f>IF('Pr_4.5'!AZ281&gt;0,'Pr_4.5'!AZ281,0)</f>
        <v>0</v>
      </c>
      <c r="BA281">
        <f>IF('Pr_4.5'!BA281&gt;0,'Pr_4.5'!BA281,0)</f>
        <v>0</v>
      </c>
      <c r="BB281">
        <f>IF('Pr_4.5'!BB281&gt;0,'Pr_4.5'!BB281,0)</f>
        <v>0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f>IF('Pr_4.5'!D282&gt;0,'Pr_4.5'!D282,0)</f>
        <v>0.36922899956100003</v>
      </c>
      <c r="E282">
        <f>IF('Pr_4.5'!E282&gt;0,'Pr_4.5'!E282,0)</f>
        <v>0.10370641944599999</v>
      </c>
      <c r="F282">
        <f>IF('Pr_4.5'!F282&gt;0,'Pr_4.5'!F282,0)</f>
        <v>0.521434966173</v>
      </c>
      <c r="G282">
        <f>IF('Pr_4.5'!G282&gt;0,'Pr_4.5'!G282,0)</f>
        <v>0</v>
      </c>
      <c r="H282">
        <f>IF('Pr_4.5'!H282&gt;0,'Pr_4.5'!H282,0)</f>
        <v>0.28021174397900001</v>
      </c>
      <c r="I282">
        <f>IF('Pr_4.5'!I282&gt;0,'Pr_4.5'!I282,0)</f>
        <v>0</v>
      </c>
      <c r="J282">
        <f>IF('Pr_4.5'!J282&gt;0,'Pr_4.5'!J282,0)</f>
        <v>0.54470140543800005</v>
      </c>
      <c r="K282">
        <f>IF('Pr_4.5'!K282&gt;0,'Pr_4.5'!K282,0)</f>
        <v>0.87023175050099999</v>
      </c>
      <c r="L282">
        <f>IF('Pr_4.5'!L282&gt;0,'Pr_4.5'!L282,0)</f>
        <v>0.49758301107899999</v>
      </c>
      <c r="M282">
        <f>IF('Pr_4.5'!M282&gt;0,'Pr_4.5'!M282,0)</f>
        <v>0</v>
      </c>
      <c r="N282">
        <f>IF('Pr_4.5'!N282&gt;0,'Pr_4.5'!N282,0)</f>
        <v>0.21511915536099999</v>
      </c>
      <c r="O282">
        <f>IF('Pr_4.5'!O282&gt;0,'Pr_4.5'!O282,0)</f>
        <v>0</v>
      </c>
      <c r="P282">
        <f>IF('Pr_4.5'!P282&gt;0,'Pr_4.5'!P282,0)</f>
        <v>0.92765708374300004</v>
      </c>
      <c r="Q282">
        <f>IF('Pr_4.5'!Q282&gt;0,'Pr_4.5'!Q282,0)</f>
        <v>1.35395105523</v>
      </c>
      <c r="R282">
        <f>IF('Pr_4.5'!R282&gt;0,'Pr_4.5'!R282,0)</f>
        <v>0</v>
      </c>
      <c r="S282">
        <f>IF('Pr_4.5'!S282&gt;0,'Pr_4.5'!S282,0)</f>
        <v>0.21413949915200001</v>
      </c>
      <c r="T282">
        <f>IF('Pr_4.5'!T282&gt;0,'Pr_4.5'!T282,0)</f>
        <v>1.0421413101200001</v>
      </c>
      <c r="U282">
        <f>IF('Pr_4.5'!U282&gt;0,'Pr_4.5'!U282,0)</f>
        <v>0</v>
      </c>
      <c r="V282">
        <f>IF('Pr_4.5'!V282&gt;0,'Pr_4.5'!V282,0)</f>
        <v>0</v>
      </c>
      <c r="W282">
        <f>IF('Pr_4.5'!W282&gt;0,'Pr_4.5'!W282,0)</f>
        <v>0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f>IF('Pr_4.5'!AI282&gt;0,'Pr_4.5'!AI282,0)</f>
        <v>0.47121732424000001</v>
      </c>
      <c r="AJ282">
        <f>IF('Pr_4.5'!AJ282&gt;0,'Pr_4.5'!AJ282,0)</f>
        <v>0</v>
      </c>
      <c r="AK282">
        <f>IF('Pr_4.5'!AK282&gt;0,'Pr_4.5'!AK282,0)</f>
        <v>0.78146439810599999</v>
      </c>
      <c r="AL282">
        <f>IF('Pr_4.5'!AL282&gt;0,'Pr_4.5'!AL282,0)</f>
        <v>0.181209318472</v>
      </c>
      <c r="AM282">
        <f>IF('Pr_4.5'!AM282&gt;0,'Pr_4.5'!AM282,0)</f>
        <v>0.30963178641299999</v>
      </c>
      <c r="AN282">
        <f>IF('Pr_4.5'!AN282&gt;0,'Pr_4.5'!AN282,0)</f>
        <v>0</v>
      </c>
      <c r="AO282">
        <f>IF('Pr_4.5'!AO282&gt;0,'Pr_4.5'!AO282,0)</f>
        <v>0.58799812642600002</v>
      </c>
      <c r="AP282">
        <f>IF('Pr_4.5'!AP282&gt;0,'Pr_4.5'!AP282,0)</f>
        <v>1.09122189313</v>
      </c>
      <c r="AQ282">
        <f>IF('Pr_4.5'!AQ282&gt;0,'Pr_4.5'!AQ282,0)</f>
        <v>0.75911410920300004</v>
      </c>
      <c r="AR282">
        <f>IF('Pr_4.5'!AR282&gt;0,'Pr_4.5'!AR282,0)</f>
        <v>0</v>
      </c>
      <c r="AS282">
        <f>IF('Pr_4.5'!AS282&gt;0,'Pr_4.5'!AS282,0)</f>
        <v>0.14920220580099999</v>
      </c>
      <c r="AT282">
        <f>IF('Pr_4.5'!AT282&gt;0,'Pr_4.5'!AT282,0)</f>
        <v>0</v>
      </c>
      <c r="AU282">
        <f>IF('Pr_4.5'!AU282&gt;0,'Pr_4.5'!AU282,0)</f>
        <v>0.91030920682399996</v>
      </c>
      <c r="AV282">
        <f>IF('Pr_4.5'!AV282&gt;0,'Pr_4.5'!AV282,0)</f>
        <v>1.21578307659</v>
      </c>
      <c r="AW282">
        <f>IF('Pr_4.5'!AW282&gt;0,'Pr_4.5'!AW282,0)</f>
        <v>0</v>
      </c>
      <c r="AX282">
        <f>IF('Pr_4.5'!AX282&gt;0,'Pr_4.5'!AX282,0)</f>
        <v>0.22582078677600001</v>
      </c>
      <c r="AY282">
        <f>IF('Pr_4.5'!AY282&gt;0,'Pr_4.5'!AY282,0)</f>
        <v>1.12274962246</v>
      </c>
      <c r="AZ282">
        <f>IF('Pr_4.5'!AZ282&gt;0,'Pr_4.5'!AZ282,0)</f>
        <v>0</v>
      </c>
      <c r="BA282">
        <f>IF('Pr_4.5'!BA282&gt;0,'Pr_4.5'!BA282,0)</f>
        <v>0</v>
      </c>
      <c r="BB282">
        <f>IF('Pr_4.5'!BB282&gt;0,'Pr_4.5'!BB282,0)</f>
        <v>0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f>IF('Pr_4.5'!D283&gt;0,'Pr_4.5'!D283,0)</f>
        <v>0.42392036670700001</v>
      </c>
      <c r="E283">
        <f>IF('Pr_4.5'!E283&gt;0,'Pr_4.5'!E283,0)</f>
        <v>0</v>
      </c>
      <c r="F283">
        <f>IF('Pr_4.5'!F283&gt;0,'Pr_4.5'!F283,0)</f>
        <v>0.88173532293800005</v>
      </c>
      <c r="G283">
        <f>IF('Pr_4.5'!G283&gt;0,'Pr_4.5'!G283,0)</f>
        <v>0.127182410853</v>
      </c>
      <c r="H283">
        <f>IF('Pr_4.5'!H283&gt;0,'Pr_4.5'!H283,0)</f>
        <v>0.26059910469000003</v>
      </c>
      <c r="I283">
        <f>IF('Pr_4.5'!I283&gt;0,'Pr_4.5'!I283,0)</f>
        <v>0</v>
      </c>
      <c r="J283">
        <f>IF('Pr_4.5'!J283&gt;0,'Pr_4.5'!J283,0)</f>
        <v>0.54565553181199999</v>
      </c>
      <c r="K283">
        <f>IF('Pr_4.5'!K283&gt;0,'Pr_4.5'!K283,0)</f>
        <v>0.83579562358100001</v>
      </c>
      <c r="L283">
        <f>IF('Pr_4.5'!L283&gt;0,'Pr_4.5'!L283,0)</f>
        <v>0.58194740200200001</v>
      </c>
      <c r="M283">
        <f>IF('Pr_4.5'!M283&gt;0,'Pr_4.5'!M283,0)</f>
        <v>0</v>
      </c>
      <c r="N283">
        <f>IF('Pr_4.5'!N283&gt;0,'Pr_4.5'!N283,0)</f>
        <v>0.193649190139</v>
      </c>
      <c r="O283">
        <f>IF('Pr_4.5'!O283&gt;0,'Pr_4.5'!O283,0)</f>
        <v>0</v>
      </c>
      <c r="P283">
        <f>IF('Pr_4.5'!P283&gt;0,'Pr_4.5'!P283,0)</f>
        <v>0.90964646163700003</v>
      </c>
      <c r="Q283">
        <f>IF('Pr_4.5'!Q283&gt;0,'Pr_4.5'!Q283,0)</f>
        <v>1.2001447373</v>
      </c>
      <c r="R283">
        <f>IF('Pr_4.5'!R283&gt;0,'Pr_4.5'!R283,0)</f>
        <v>0</v>
      </c>
      <c r="S283">
        <f>IF('Pr_4.5'!S283&gt;0,'Pr_4.5'!S283,0)</f>
        <v>0.21332498829800001</v>
      </c>
      <c r="T283">
        <f>IF('Pr_4.5'!T283&gt;0,'Pr_4.5'!T283,0)</f>
        <v>1.4135084877799999</v>
      </c>
      <c r="U283">
        <f>IF('Pr_4.5'!U283&gt;0,'Pr_4.5'!U283,0)</f>
        <v>0</v>
      </c>
      <c r="V283">
        <f>IF('Pr_4.5'!V283&gt;0,'Pr_4.5'!V283,0)</f>
        <v>0</v>
      </c>
      <c r="W283">
        <f>IF('Pr_4.5'!W283&gt;0,'Pr_4.5'!W283,0)</f>
        <v>0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f>IF('Pr_4.5'!AI283&gt;0,'Pr_4.5'!AI283,0)</f>
        <v>0.420517308152</v>
      </c>
      <c r="AJ283">
        <f>IF('Pr_4.5'!AJ283&gt;0,'Pr_4.5'!AJ283,0)</f>
        <v>0.111568792784</v>
      </c>
      <c r="AK283">
        <f>IF('Pr_4.5'!AK283&gt;0,'Pr_4.5'!AK283,0)</f>
        <v>1.85099952505</v>
      </c>
      <c r="AL283">
        <f>IF('Pr_4.5'!AL283&gt;0,'Pr_4.5'!AL283,0)</f>
        <v>0.147975251403</v>
      </c>
      <c r="AM283">
        <f>IF('Pr_4.5'!AM283&gt;0,'Pr_4.5'!AM283,0)</f>
        <v>0.249276858367</v>
      </c>
      <c r="AN283">
        <f>IF('Pr_4.5'!AN283&gt;0,'Pr_4.5'!AN283,0)</f>
        <v>0</v>
      </c>
      <c r="AO283">
        <f>IF('Pr_4.5'!AO283&gt;0,'Pr_4.5'!AO283,0)</f>
        <v>0.57445684585800005</v>
      </c>
      <c r="AP283">
        <f>IF('Pr_4.5'!AP283&gt;0,'Pr_4.5'!AP283,0)</f>
        <v>1.02160846304</v>
      </c>
      <c r="AQ283">
        <f>IF('Pr_4.5'!AQ283&gt;0,'Pr_4.5'!AQ283,0)</f>
        <v>0.418155946419</v>
      </c>
      <c r="AR283">
        <f>IF('Pr_4.5'!AR283&gt;0,'Pr_4.5'!AR283,0)</f>
        <v>0</v>
      </c>
      <c r="AS283">
        <f>IF('Pr_4.5'!AS283&gt;0,'Pr_4.5'!AS283,0)</f>
        <v>0.15270807049900001</v>
      </c>
      <c r="AT283">
        <f>IF('Pr_4.5'!AT283&gt;0,'Pr_4.5'!AT283,0)</f>
        <v>0</v>
      </c>
      <c r="AU283">
        <f>IF('Pr_4.5'!AU283&gt;0,'Pr_4.5'!AU283,0)</f>
        <v>0.91718064314400005</v>
      </c>
      <c r="AV283">
        <f>IF('Pr_4.5'!AV283&gt;0,'Pr_4.5'!AV283,0)</f>
        <v>1.1879043175399999</v>
      </c>
      <c r="AW283">
        <f>IF('Pr_4.5'!AW283&gt;0,'Pr_4.5'!AW283,0)</f>
        <v>0</v>
      </c>
      <c r="AX283">
        <f>IF('Pr_4.5'!AX283&gt;0,'Pr_4.5'!AX283,0)</f>
        <v>0.235467949693</v>
      </c>
      <c r="AY283">
        <f>IF('Pr_4.5'!AY283&gt;0,'Pr_4.5'!AY283,0)</f>
        <v>0.96908870705399996</v>
      </c>
      <c r="AZ283">
        <f>IF('Pr_4.5'!AZ283&gt;0,'Pr_4.5'!AZ283,0)</f>
        <v>0</v>
      </c>
      <c r="BA283">
        <f>IF('Pr_4.5'!BA283&gt;0,'Pr_4.5'!BA283,0)</f>
        <v>0</v>
      </c>
      <c r="BB283">
        <f>IF('Pr_4.5'!BB283&gt;0,'Pr_4.5'!BB283,0)</f>
        <v>0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f>IF('Pr_4.5'!D284&gt;0,'Pr_4.5'!D284,0)</f>
        <v>0.35479113822800001</v>
      </c>
      <c r="E284">
        <f>IF('Pr_4.5'!E284&gt;0,'Pr_4.5'!E284,0)</f>
        <v>0</v>
      </c>
      <c r="F284">
        <f>IF('Pr_4.5'!F284&gt;0,'Pr_4.5'!F284,0)</f>
        <v>0.44932487299500001</v>
      </c>
      <c r="G284">
        <f>IF('Pr_4.5'!G284&gt;0,'Pr_4.5'!G284,0)</f>
        <v>0</v>
      </c>
      <c r="H284">
        <f>IF('Pr_4.5'!H284&gt;0,'Pr_4.5'!H284,0)</f>
        <v>0.24703635702599999</v>
      </c>
      <c r="I284">
        <f>IF('Pr_4.5'!I284&gt;0,'Pr_4.5'!I284,0)</f>
        <v>0</v>
      </c>
      <c r="J284">
        <f>IF('Pr_4.5'!J284&gt;0,'Pr_4.5'!J284,0)</f>
        <v>0.593087437015</v>
      </c>
      <c r="K284">
        <f>IF('Pr_4.5'!K284&gt;0,'Pr_4.5'!K284,0)</f>
        <v>0.86133754914500005</v>
      </c>
      <c r="L284">
        <f>IF('Pr_4.5'!L284&gt;0,'Pr_4.5'!L284,0)</f>
        <v>0.362031847603</v>
      </c>
      <c r="M284">
        <f>IF('Pr_4.5'!M284&gt;0,'Pr_4.5'!M284,0)</f>
        <v>0</v>
      </c>
      <c r="N284">
        <f>IF('Pr_4.5'!N284&gt;0,'Pr_4.5'!N284,0)</f>
        <v>0.24964911876099999</v>
      </c>
      <c r="O284">
        <f>IF('Pr_4.5'!O284&gt;0,'Pr_4.5'!O284,0)</f>
        <v>0</v>
      </c>
      <c r="P284">
        <f>IF('Pr_4.5'!P284&gt;0,'Pr_4.5'!P284,0)</f>
        <v>0.91515299953999996</v>
      </c>
      <c r="Q284">
        <f>IF('Pr_4.5'!Q284&gt;0,'Pr_4.5'!Q284,0)</f>
        <v>1.4059857770499999</v>
      </c>
      <c r="R284">
        <f>IF('Pr_4.5'!R284&gt;0,'Pr_4.5'!R284,0)</f>
        <v>0</v>
      </c>
      <c r="S284">
        <f>IF('Pr_4.5'!S284&gt;0,'Pr_4.5'!S284,0)</f>
        <v>0.33236817048799999</v>
      </c>
      <c r="T284">
        <f>IF('Pr_4.5'!T284&gt;0,'Pr_4.5'!T284,0)</f>
        <v>1.0780258713399999</v>
      </c>
      <c r="U284">
        <f>IF('Pr_4.5'!U284&gt;0,'Pr_4.5'!U284,0)</f>
        <v>0</v>
      </c>
      <c r="V284">
        <f>IF('Pr_4.5'!V284&gt;0,'Pr_4.5'!V284,0)</f>
        <v>0</v>
      </c>
      <c r="W284">
        <f>IF('Pr_4.5'!W284&gt;0,'Pr_4.5'!W284,0)</f>
        <v>0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f>IF('Pr_4.5'!AI284&gt;0,'Pr_4.5'!AI284,0)</f>
        <v>0.42606275116800002</v>
      </c>
      <c r="AJ284">
        <f>IF('Pr_4.5'!AJ284&gt;0,'Pr_4.5'!AJ284,0)</f>
        <v>0.16379777498699999</v>
      </c>
      <c r="AK284">
        <f>IF('Pr_4.5'!AK284&gt;0,'Pr_4.5'!AK284,0)</f>
        <v>0.80487470017200002</v>
      </c>
      <c r="AL284">
        <f>IF('Pr_4.5'!AL284&gt;0,'Pr_4.5'!AL284,0)</f>
        <v>0</v>
      </c>
      <c r="AM284">
        <f>IF('Pr_4.5'!AM284&gt;0,'Pr_4.5'!AM284,0)</f>
        <v>0.26948763167000001</v>
      </c>
      <c r="AN284">
        <f>IF('Pr_4.5'!AN284&gt;0,'Pr_4.5'!AN284,0)</f>
        <v>0</v>
      </c>
      <c r="AO284">
        <f>IF('Pr_4.5'!AO284&gt;0,'Pr_4.5'!AO284,0)</f>
        <v>0.89242204136900005</v>
      </c>
      <c r="AP284">
        <f>IF('Pr_4.5'!AP284&gt;0,'Pr_4.5'!AP284,0)</f>
        <v>0.84469940208399996</v>
      </c>
      <c r="AQ284">
        <f>IF('Pr_4.5'!AQ284&gt;0,'Pr_4.5'!AQ284,0)</f>
        <v>0.63554941076899996</v>
      </c>
      <c r="AR284">
        <f>IF('Pr_4.5'!AR284&gt;0,'Pr_4.5'!AR284,0)</f>
        <v>0</v>
      </c>
      <c r="AS284">
        <f>IF('Pr_4.5'!AS284&gt;0,'Pr_4.5'!AS284,0)</f>
        <v>0.139852628763</v>
      </c>
      <c r="AT284">
        <f>IF('Pr_4.5'!AT284&gt;0,'Pr_4.5'!AT284,0)</f>
        <v>0</v>
      </c>
      <c r="AU284">
        <f>IF('Pr_4.5'!AU284&gt;0,'Pr_4.5'!AU284,0)</f>
        <v>0.96966510754400004</v>
      </c>
      <c r="AV284">
        <f>IF('Pr_4.5'!AV284&gt;0,'Pr_4.5'!AV284,0)</f>
        <v>1.3348683533400001</v>
      </c>
      <c r="AW284">
        <f>IF('Pr_4.5'!AW284&gt;0,'Pr_4.5'!AW284,0)</f>
        <v>0</v>
      </c>
      <c r="AX284">
        <f>IF('Pr_4.5'!AX284&gt;0,'Pr_4.5'!AX284,0)</f>
        <v>0.32511054694899999</v>
      </c>
      <c r="AY284">
        <f>IF('Pr_4.5'!AY284&gt;0,'Pr_4.5'!AY284,0)</f>
        <v>0.97049464845800004</v>
      </c>
      <c r="AZ284">
        <f>IF('Pr_4.5'!AZ284&gt;0,'Pr_4.5'!AZ284,0)</f>
        <v>0</v>
      </c>
      <c r="BA284">
        <f>IF('Pr_4.5'!BA284&gt;0,'Pr_4.5'!BA284,0)</f>
        <v>0</v>
      </c>
      <c r="BB284">
        <f>IF('Pr_4.5'!BB284&gt;0,'Pr_4.5'!BB284,0)</f>
        <v>8.3737782066399993E-2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f>IF('Pr_4.5'!D285&gt;0,'Pr_4.5'!D285,0)</f>
        <v>0.43063890792699999</v>
      </c>
      <c r="E285">
        <f>IF('Pr_4.5'!E285&gt;0,'Pr_4.5'!E285,0)</f>
        <v>0</v>
      </c>
      <c r="F285">
        <f>IF('Pr_4.5'!F285&gt;0,'Pr_4.5'!F285,0)</f>
        <v>0.43877415005199999</v>
      </c>
      <c r="G285">
        <f>IF('Pr_4.5'!G285&gt;0,'Pr_4.5'!G285,0)</f>
        <v>6.6501363487599996E-2</v>
      </c>
      <c r="H285">
        <f>IF('Pr_4.5'!H285&gt;0,'Pr_4.5'!H285,0)</f>
        <v>0.214400553099</v>
      </c>
      <c r="I285">
        <f>IF('Pr_4.5'!I285&gt;0,'Pr_4.5'!I285,0)</f>
        <v>0</v>
      </c>
      <c r="J285">
        <f>IF('Pr_4.5'!J285&gt;0,'Pr_4.5'!J285,0)</f>
        <v>0.79196271308900001</v>
      </c>
      <c r="K285">
        <f>IF('Pr_4.5'!K285&gt;0,'Pr_4.5'!K285,0)</f>
        <v>0.935958141355</v>
      </c>
      <c r="L285">
        <f>IF('Pr_4.5'!L285&gt;0,'Pr_4.5'!L285,0)</f>
        <v>0.65590643210300004</v>
      </c>
      <c r="M285">
        <f>IF('Pr_4.5'!M285&gt;0,'Pr_4.5'!M285,0)</f>
        <v>0</v>
      </c>
      <c r="N285">
        <f>IF('Pr_4.5'!N285&gt;0,'Pr_4.5'!N285,0)</f>
        <v>0.136887771248</v>
      </c>
      <c r="O285">
        <f>IF('Pr_4.5'!O285&gt;0,'Pr_4.5'!O285,0)</f>
        <v>0</v>
      </c>
      <c r="P285">
        <f>IF('Pr_4.5'!P285&gt;0,'Pr_4.5'!P285,0)</f>
        <v>0.93536437970399999</v>
      </c>
      <c r="Q285">
        <f>IF('Pr_4.5'!Q285&gt;0,'Pr_4.5'!Q285,0)</f>
        <v>1.88459491916</v>
      </c>
      <c r="R285">
        <f>IF('Pr_4.5'!R285&gt;0,'Pr_4.5'!R285,0)</f>
        <v>0</v>
      </c>
      <c r="S285">
        <f>IF('Pr_4.5'!S285&gt;0,'Pr_4.5'!S285,0)</f>
        <v>0.70995004124000005</v>
      </c>
      <c r="T285">
        <f>IF('Pr_4.5'!T285&gt;0,'Pr_4.5'!T285,0)</f>
        <v>1.6694747399400001</v>
      </c>
      <c r="U285">
        <f>IF('Pr_4.5'!U285&gt;0,'Pr_4.5'!U285,0)</f>
        <v>0</v>
      </c>
      <c r="V285">
        <f>IF('Pr_4.5'!V285&gt;0,'Pr_4.5'!V285,0)</f>
        <v>0</v>
      </c>
      <c r="W285">
        <f>IF('Pr_4.5'!W285&gt;0,'Pr_4.5'!W285,0)</f>
        <v>0.42070220541100001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f>IF('Pr_4.5'!AI285&gt;0,'Pr_4.5'!AI285,0)</f>
        <v>0.476679057249</v>
      </c>
      <c r="AJ285">
        <f>IF('Pr_4.5'!AJ285&gt;0,'Pr_4.5'!AJ285,0)</f>
        <v>7.0413910686299999E-2</v>
      </c>
      <c r="AK285">
        <f>IF('Pr_4.5'!AK285&gt;0,'Pr_4.5'!AK285,0)</f>
        <v>0.70770049831699999</v>
      </c>
      <c r="AL285">
        <f>IF('Pr_4.5'!AL285&gt;0,'Pr_4.5'!AL285,0)</f>
        <v>0</v>
      </c>
      <c r="AM285">
        <f>IF('Pr_4.5'!AM285&gt;0,'Pr_4.5'!AM285,0)</f>
        <v>0.24997754942600001</v>
      </c>
      <c r="AN285">
        <f>IF('Pr_4.5'!AN285&gt;0,'Pr_4.5'!AN285,0)</f>
        <v>0.45313922635300002</v>
      </c>
      <c r="AO285">
        <f>IF('Pr_4.5'!AO285&gt;0,'Pr_4.5'!AO285,0)</f>
        <v>0.93538919221399996</v>
      </c>
      <c r="AP285">
        <f>IF('Pr_4.5'!AP285&gt;0,'Pr_4.5'!AP285,0)</f>
        <v>1.0096965230299999</v>
      </c>
      <c r="AQ285">
        <f>IF('Pr_4.5'!AQ285&gt;0,'Pr_4.5'!AQ285,0)</f>
        <v>0.93539389555100005</v>
      </c>
      <c r="AR285">
        <f>IF('Pr_4.5'!AR285&gt;0,'Pr_4.5'!AR285,0)</f>
        <v>0</v>
      </c>
      <c r="AS285">
        <f>IF('Pr_4.5'!AS285&gt;0,'Pr_4.5'!AS285,0)</f>
        <v>0.15009243243699999</v>
      </c>
      <c r="AT285">
        <f>IF('Pr_4.5'!AT285&gt;0,'Pr_4.5'!AT285,0)</f>
        <v>0</v>
      </c>
      <c r="AU285">
        <f>IF('Pr_4.5'!AU285&gt;0,'Pr_4.5'!AU285,0)</f>
        <v>1.0371623238800001</v>
      </c>
      <c r="AV285">
        <f>IF('Pr_4.5'!AV285&gt;0,'Pr_4.5'!AV285,0)</f>
        <v>1.4917820692599999</v>
      </c>
      <c r="AW285">
        <f>IF('Pr_4.5'!AW285&gt;0,'Pr_4.5'!AW285,0)</f>
        <v>0</v>
      </c>
      <c r="AX285">
        <f>IF('Pr_4.5'!AX285&gt;0,'Pr_4.5'!AX285,0)</f>
        <v>0.53091788613699997</v>
      </c>
      <c r="AY285">
        <f>IF('Pr_4.5'!AY285&gt;0,'Pr_4.5'!AY285,0)</f>
        <v>1.36804401071</v>
      </c>
      <c r="AZ285">
        <f>IF('Pr_4.5'!AZ285&gt;0,'Pr_4.5'!AZ285,0)</f>
        <v>0</v>
      </c>
      <c r="BA285">
        <f>IF('Pr_4.5'!BA285&gt;0,'Pr_4.5'!BA285,0)</f>
        <v>0</v>
      </c>
      <c r="BB285">
        <f>IF('Pr_4.5'!BB285&gt;0,'Pr_4.5'!BB285,0)</f>
        <v>0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f>IF('Pr_4.5'!D286&gt;0,'Pr_4.5'!D286,0)</f>
        <v>0.62923688517800003</v>
      </c>
      <c r="E286">
        <f>IF('Pr_4.5'!E286&gt;0,'Pr_4.5'!E286,0)</f>
        <v>0</v>
      </c>
      <c r="F286">
        <f>IF('Pr_4.5'!F286&gt;0,'Pr_4.5'!F286,0)</f>
        <v>0.47505427999299998</v>
      </c>
      <c r="G286">
        <f>IF('Pr_4.5'!G286&gt;0,'Pr_4.5'!G286,0)</f>
        <v>9.8362799429999995E-2</v>
      </c>
      <c r="H286">
        <f>IF('Pr_4.5'!H286&gt;0,'Pr_4.5'!H286,0)</f>
        <v>0.21532801046200001</v>
      </c>
      <c r="I286">
        <f>IF('Pr_4.5'!I286&gt;0,'Pr_4.5'!I286,0)</f>
        <v>0</v>
      </c>
      <c r="J286">
        <f>IF('Pr_4.5'!J286&gt;0,'Pr_4.5'!J286,0)</f>
        <v>0.87047403367800003</v>
      </c>
      <c r="K286">
        <f>IF('Pr_4.5'!K286&gt;0,'Pr_4.5'!K286,0)</f>
        <v>0.75543356628400005</v>
      </c>
      <c r="L286">
        <f>IF('Pr_4.5'!L286&gt;0,'Pr_4.5'!L286,0)</f>
        <v>0.56617659714599999</v>
      </c>
      <c r="M286">
        <f>IF('Pr_4.5'!M286&gt;0,'Pr_4.5'!M286,0)</f>
        <v>0</v>
      </c>
      <c r="N286">
        <f>IF('Pr_4.5'!N286&gt;0,'Pr_4.5'!N286,0)</f>
        <v>0.24974768352099999</v>
      </c>
      <c r="O286">
        <f>IF('Pr_4.5'!O286&gt;0,'Pr_4.5'!O286,0)</f>
        <v>1.0908457085599999E-2</v>
      </c>
      <c r="P286">
        <f>IF('Pr_4.5'!P286&gt;0,'Pr_4.5'!P286,0)</f>
        <v>0.95915371000500005</v>
      </c>
      <c r="Q286">
        <f>IF('Pr_4.5'!Q286&gt;0,'Pr_4.5'!Q286,0)</f>
        <v>1.8128799571500001</v>
      </c>
      <c r="R286">
        <f>IF('Pr_4.5'!R286&gt;0,'Pr_4.5'!R286,0)</f>
        <v>0</v>
      </c>
      <c r="S286">
        <f>IF('Pr_4.5'!S286&gt;0,'Pr_4.5'!S286,0)</f>
        <v>0.23455521075399999</v>
      </c>
      <c r="T286">
        <f>IF('Pr_4.5'!T286&gt;0,'Pr_4.5'!T286,0)</f>
        <v>1.54928948434</v>
      </c>
      <c r="U286">
        <f>IF('Pr_4.5'!U286&gt;0,'Pr_4.5'!U286,0)</f>
        <v>0</v>
      </c>
      <c r="V286">
        <f>IF('Pr_4.5'!V286&gt;0,'Pr_4.5'!V286,0)</f>
        <v>0</v>
      </c>
      <c r="W286">
        <f>IF('Pr_4.5'!W286&gt;0,'Pr_4.5'!W286,0)</f>
        <v>0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f>IF('Pr_4.5'!AI286&gt;0,'Pr_4.5'!AI286,0)</f>
        <v>0.31836430859100001</v>
      </c>
      <c r="AJ286">
        <f>IF('Pr_4.5'!AJ286&gt;0,'Pr_4.5'!AJ286,0)</f>
        <v>0.10233856139899999</v>
      </c>
      <c r="AK286">
        <f>IF('Pr_4.5'!AK286&gt;0,'Pr_4.5'!AK286,0)</f>
        <v>0.45484085898600002</v>
      </c>
      <c r="AL286">
        <f>IF('Pr_4.5'!AL286&gt;0,'Pr_4.5'!AL286,0)</f>
        <v>0</v>
      </c>
      <c r="AM286">
        <f>IF('Pr_4.5'!AM286&gt;0,'Pr_4.5'!AM286,0)</f>
        <v>0.21601931994699999</v>
      </c>
      <c r="AN286">
        <f>IF('Pr_4.5'!AN286&gt;0,'Pr_4.5'!AN286,0)</f>
        <v>0.29878660055799999</v>
      </c>
      <c r="AO286">
        <f>IF('Pr_4.5'!AO286&gt;0,'Pr_4.5'!AO286,0)</f>
        <v>0.65170537015800001</v>
      </c>
      <c r="AP286">
        <f>IF('Pr_4.5'!AP286&gt;0,'Pr_4.5'!AP286,0)</f>
        <v>0.85671370188899998</v>
      </c>
      <c r="AQ286">
        <f>IF('Pr_4.5'!AQ286&gt;0,'Pr_4.5'!AQ286,0)</f>
        <v>1.0588480949400001</v>
      </c>
      <c r="AR286">
        <f>IF('Pr_4.5'!AR286&gt;0,'Pr_4.5'!AR286,0)</f>
        <v>5.4326473801400002E-2</v>
      </c>
      <c r="AS286">
        <f>IF('Pr_4.5'!AS286&gt;0,'Pr_4.5'!AS286,0)</f>
        <v>0.28177605077700002</v>
      </c>
      <c r="AT286">
        <f>IF('Pr_4.5'!AT286&gt;0,'Pr_4.5'!AT286,0)</f>
        <v>0</v>
      </c>
      <c r="AU286">
        <f>IF('Pr_4.5'!AU286&gt;0,'Pr_4.5'!AU286,0)</f>
        <v>0.967472637405</v>
      </c>
      <c r="AV286">
        <f>IF('Pr_4.5'!AV286&gt;0,'Pr_4.5'!AV286,0)</f>
        <v>1.6328441088500001</v>
      </c>
      <c r="AW286">
        <f>IF('Pr_4.5'!AW286&gt;0,'Pr_4.5'!AW286,0)</f>
        <v>0</v>
      </c>
      <c r="AX286">
        <f>IF('Pr_4.5'!AX286&gt;0,'Pr_4.5'!AX286,0)</f>
        <v>0.22017355731900001</v>
      </c>
      <c r="AY286">
        <f>IF('Pr_4.5'!AY286&gt;0,'Pr_4.5'!AY286,0)</f>
        <v>1.2335271079700001</v>
      </c>
      <c r="AZ286">
        <f>IF('Pr_4.5'!AZ286&gt;0,'Pr_4.5'!AZ286,0)</f>
        <v>0</v>
      </c>
      <c r="BA286">
        <f>IF('Pr_4.5'!BA286&gt;0,'Pr_4.5'!BA286,0)</f>
        <v>0</v>
      </c>
      <c r="BB286">
        <f>IF('Pr_4.5'!BB286&gt;0,'Pr_4.5'!BB286,0)</f>
        <v>0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f>IF('Pr_4.5'!D287&gt;0,'Pr_4.5'!D287,0)</f>
        <v>0.95018282267700005</v>
      </c>
      <c r="E287">
        <f>IF('Pr_4.5'!E287&gt;0,'Pr_4.5'!E287,0)</f>
        <v>5.0880780695800001E-2</v>
      </c>
      <c r="F287">
        <f>IF('Pr_4.5'!F287&gt;0,'Pr_4.5'!F287,0)</f>
        <v>1.4709933367500001</v>
      </c>
      <c r="G287">
        <f>IF('Pr_4.5'!G287&gt;0,'Pr_4.5'!G287,0)</f>
        <v>0.103659314415</v>
      </c>
      <c r="H287">
        <f>IF('Pr_4.5'!H287&gt;0,'Pr_4.5'!H287,0)</f>
        <v>0.18391787903599999</v>
      </c>
      <c r="I287">
        <f>IF('Pr_4.5'!I287&gt;0,'Pr_4.5'!I287,0)</f>
        <v>0</v>
      </c>
      <c r="J287">
        <f>IF('Pr_4.5'!J287&gt;0,'Pr_4.5'!J287,0)</f>
        <v>0.55312374918100005</v>
      </c>
      <c r="K287">
        <f>IF('Pr_4.5'!K287&gt;0,'Pr_4.5'!K287,0)</f>
        <v>1.0504714261300001</v>
      </c>
      <c r="L287">
        <f>IF('Pr_4.5'!L287&gt;0,'Pr_4.5'!L287,0)</f>
        <v>0.69470486183199998</v>
      </c>
      <c r="M287">
        <f>IF('Pr_4.5'!M287&gt;0,'Pr_4.5'!M287,0)</f>
        <v>0</v>
      </c>
      <c r="N287">
        <f>IF('Pr_4.5'!N287&gt;0,'Pr_4.5'!N287,0)</f>
        <v>0.22282965153100001</v>
      </c>
      <c r="O287">
        <f>IF('Pr_4.5'!O287&gt;0,'Pr_4.5'!O287,0)</f>
        <v>0</v>
      </c>
      <c r="P287">
        <f>IF('Pr_4.5'!P287&gt;0,'Pr_4.5'!P287,0)</f>
        <v>0.95701125525899999</v>
      </c>
      <c r="Q287">
        <f>IF('Pr_4.5'!Q287&gt;0,'Pr_4.5'!Q287,0)</f>
        <v>1.4737033344999999</v>
      </c>
      <c r="R287">
        <f>IF('Pr_4.5'!R287&gt;0,'Pr_4.5'!R287,0)</f>
        <v>0</v>
      </c>
      <c r="S287">
        <f>IF('Pr_4.5'!S287&gt;0,'Pr_4.5'!S287,0)</f>
        <v>0.27730788092999997</v>
      </c>
      <c r="T287">
        <f>IF('Pr_4.5'!T287&gt;0,'Pr_4.5'!T287,0)</f>
        <v>1.3057197545699999</v>
      </c>
      <c r="U287">
        <f>IF('Pr_4.5'!U287&gt;0,'Pr_4.5'!U287,0)</f>
        <v>0</v>
      </c>
      <c r="V287">
        <f>IF('Pr_4.5'!V287&gt;0,'Pr_4.5'!V287,0)</f>
        <v>0</v>
      </c>
      <c r="W287">
        <f>IF('Pr_4.5'!W287&gt;0,'Pr_4.5'!W287,0)</f>
        <v>0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f>IF('Pr_4.5'!AI287&gt;0,'Pr_4.5'!AI287,0)</f>
        <v>0.30610402916700002</v>
      </c>
      <c r="AJ287">
        <f>IF('Pr_4.5'!AJ287&gt;0,'Pr_4.5'!AJ287,0)</f>
        <v>9.8921938590000001E-3</v>
      </c>
      <c r="AK287">
        <f>IF('Pr_4.5'!AK287&gt;0,'Pr_4.5'!AK287,0)</f>
        <v>0.397399598661</v>
      </c>
      <c r="AL287">
        <f>IF('Pr_4.5'!AL287&gt;0,'Pr_4.5'!AL287,0)</f>
        <v>0</v>
      </c>
      <c r="AM287">
        <f>IF('Pr_4.5'!AM287&gt;0,'Pr_4.5'!AM287,0)</f>
        <v>0.18589504322</v>
      </c>
      <c r="AN287">
        <f>IF('Pr_4.5'!AN287&gt;0,'Pr_4.5'!AN287,0)</f>
        <v>0</v>
      </c>
      <c r="AO287">
        <f>IF('Pr_4.5'!AO287&gt;0,'Pr_4.5'!AO287,0)</f>
        <v>0.55302615238999997</v>
      </c>
      <c r="AP287">
        <f>IF('Pr_4.5'!AP287&gt;0,'Pr_4.5'!AP287,0)</f>
        <v>1.0259580984500001</v>
      </c>
      <c r="AQ287">
        <f>IF('Pr_4.5'!AQ287&gt;0,'Pr_4.5'!AQ287,0)</f>
        <v>1.0980596702100001</v>
      </c>
      <c r="AR287">
        <f>IF('Pr_4.5'!AR287&gt;0,'Pr_4.5'!AR287,0)</f>
        <v>4.3157952077800002E-2</v>
      </c>
      <c r="AS287">
        <f>IF('Pr_4.5'!AS287&gt;0,'Pr_4.5'!AS287,0)</f>
        <v>0.249213425578</v>
      </c>
      <c r="AT287">
        <f>IF('Pr_4.5'!AT287&gt;0,'Pr_4.5'!AT287,0)</f>
        <v>0</v>
      </c>
      <c r="AU287">
        <f>IF('Pr_4.5'!AU287&gt;0,'Pr_4.5'!AU287,0)</f>
        <v>0.95330041085799999</v>
      </c>
      <c r="AV287">
        <f>IF('Pr_4.5'!AV287&gt;0,'Pr_4.5'!AV287,0)</f>
        <v>1.55317590696</v>
      </c>
      <c r="AW287">
        <f>IF('Pr_4.5'!AW287&gt;0,'Pr_4.5'!AW287,0)</f>
        <v>0</v>
      </c>
      <c r="AX287">
        <f>IF('Pr_4.5'!AX287&gt;0,'Pr_4.5'!AX287,0)</f>
        <v>0.31047605338599998</v>
      </c>
      <c r="AY287">
        <f>IF('Pr_4.5'!AY287&gt;0,'Pr_4.5'!AY287,0)</f>
        <v>1.06676478315</v>
      </c>
      <c r="AZ287">
        <f>IF('Pr_4.5'!AZ287&gt;0,'Pr_4.5'!AZ287,0)</f>
        <v>0</v>
      </c>
      <c r="BA287">
        <f>IF('Pr_4.5'!BA287&gt;0,'Pr_4.5'!BA287,0)</f>
        <v>0</v>
      </c>
      <c r="BB287">
        <f>IF('Pr_4.5'!BB287&gt;0,'Pr_4.5'!BB287,0)</f>
        <v>0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f>IF('Pr_4.5'!D288&gt;0,'Pr_4.5'!D288,0)</f>
        <v>1.93143154635</v>
      </c>
      <c r="E288">
        <f>IF('Pr_4.5'!E288&gt;0,'Pr_4.5'!E288,0)</f>
        <v>0.13614526093000001</v>
      </c>
      <c r="F288">
        <f>IF('Pr_4.5'!F288&gt;0,'Pr_4.5'!F288,0)</f>
        <v>0.50178627914700002</v>
      </c>
      <c r="G288">
        <f>IF('Pr_4.5'!G288&gt;0,'Pr_4.5'!G288,0)</f>
        <v>0.55403832172400003</v>
      </c>
      <c r="H288">
        <f>IF('Pr_4.5'!H288&gt;0,'Pr_4.5'!H288,0)</f>
        <v>0.17943131345300001</v>
      </c>
      <c r="I288">
        <f>IF('Pr_4.5'!I288&gt;0,'Pr_4.5'!I288,0)</f>
        <v>0</v>
      </c>
      <c r="J288">
        <f>IF('Pr_4.5'!J288&gt;0,'Pr_4.5'!J288,0)</f>
        <v>0.54771534830299995</v>
      </c>
      <c r="K288">
        <f>IF('Pr_4.5'!K288&gt;0,'Pr_4.5'!K288,0)</f>
        <v>1.4221037754100001</v>
      </c>
      <c r="L288">
        <f>IF('Pr_4.5'!L288&gt;0,'Pr_4.5'!L288,0)</f>
        <v>0.47517118351799997</v>
      </c>
      <c r="M288">
        <f>IF('Pr_4.5'!M288&gt;0,'Pr_4.5'!M288,0)</f>
        <v>0</v>
      </c>
      <c r="N288">
        <f>IF('Pr_4.5'!N288&gt;0,'Pr_4.5'!N288,0)</f>
        <v>0.195286246947</v>
      </c>
      <c r="O288">
        <f>IF('Pr_4.5'!O288&gt;0,'Pr_4.5'!O288,0)</f>
        <v>0</v>
      </c>
      <c r="P288">
        <f>IF('Pr_4.5'!P288&gt;0,'Pr_4.5'!P288,0)</f>
        <v>1.11555014739</v>
      </c>
      <c r="Q288">
        <f>IF('Pr_4.5'!Q288&gt;0,'Pr_4.5'!Q288,0)</f>
        <v>1.4296152797299999</v>
      </c>
      <c r="R288">
        <f>IF('Pr_4.5'!R288&gt;0,'Pr_4.5'!R288,0)</f>
        <v>0.42898756942400001</v>
      </c>
      <c r="S288">
        <f>IF('Pr_4.5'!S288&gt;0,'Pr_4.5'!S288,0)</f>
        <v>0.55667220136200002</v>
      </c>
      <c r="T288">
        <f>IF('Pr_4.5'!T288&gt;0,'Pr_4.5'!T288,0)</f>
        <v>1.0594943621099999</v>
      </c>
      <c r="U288">
        <f>IF('Pr_4.5'!U288&gt;0,'Pr_4.5'!U288,0)</f>
        <v>0</v>
      </c>
      <c r="V288">
        <f>IF('Pr_4.5'!V288&gt;0,'Pr_4.5'!V288,0)</f>
        <v>0</v>
      </c>
      <c r="W288">
        <f>IF('Pr_4.5'!W288&gt;0,'Pr_4.5'!W288,0)</f>
        <v>0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f>IF('Pr_4.5'!AI288&gt;0,'Pr_4.5'!AI288,0)</f>
        <v>0.28852754065800001</v>
      </c>
      <c r="AJ288">
        <f>IF('Pr_4.5'!AJ288&gt;0,'Pr_4.5'!AJ288,0)</f>
        <v>0.124554485613</v>
      </c>
      <c r="AK288">
        <f>IF('Pr_4.5'!AK288&gt;0,'Pr_4.5'!AK288,0)</f>
        <v>0.42394536584600001</v>
      </c>
      <c r="AL288">
        <f>IF('Pr_4.5'!AL288&gt;0,'Pr_4.5'!AL288,0)</f>
        <v>0</v>
      </c>
      <c r="AM288">
        <f>IF('Pr_4.5'!AM288&gt;0,'Pr_4.5'!AM288,0)</f>
        <v>0.18653981472100001</v>
      </c>
      <c r="AN288">
        <f>IF('Pr_4.5'!AN288&gt;0,'Pr_4.5'!AN288,0)</f>
        <v>7.1875046224200004E-2</v>
      </c>
      <c r="AO288">
        <f>IF('Pr_4.5'!AO288&gt;0,'Pr_4.5'!AO288,0)</f>
        <v>0.54968515852800004</v>
      </c>
      <c r="AP288">
        <f>IF('Pr_4.5'!AP288&gt;0,'Pr_4.5'!AP288,0)</f>
        <v>1.19944135502</v>
      </c>
      <c r="AQ288">
        <f>IF('Pr_4.5'!AQ288&gt;0,'Pr_4.5'!AQ288,0)</f>
        <v>0.53731601185300004</v>
      </c>
      <c r="AR288">
        <f>IF('Pr_4.5'!AR288&gt;0,'Pr_4.5'!AR288,0)</f>
        <v>0</v>
      </c>
      <c r="AS288">
        <f>IF('Pr_4.5'!AS288&gt;0,'Pr_4.5'!AS288,0)</f>
        <v>0.23799125817799999</v>
      </c>
      <c r="AT288">
        <f>IF('Pr_4.5'!AT288&gt;0,'Pr_4.5'!AT288,0)</f>
        <v>0.59426491849899998</v>
      </c>
      <c r="AU288">
        <f>IF('Pr_4.5'!AU288&gt;0,'Pr_4.5'!AU288,0)</f>
        <v>1.11944859607</v>
      </c>
      <c r="AV288">
        <f>IF('Pr_4.5'!AV288&gt;0,'Pr_4.5'!AV288,0)</f>
        <v>1.40452952711</v>
      </c>
      <c r="AW288">
        <f>IF('Pr_4.5'!AW288&gt;0,'Pr_4.5'!AW288,0)</f>
        <v>0</v>
      </c>
      <c r="AX288">
        <f>IF('Pr_4.5'!AX288&gt;0,'Pr_4.5'!AX288,0)</f>
        <v>0.85964657311000003</v>
      </c>
      <c r="AY288">
        <f>IF('Pr_4.5'!AY288&gt;0,'Pr_4.5'!AY288,0)</f>
        <v>1.0807341155800001</v>
      </c>
      <c r="AZ288">
        <f>IF('Pr_4.5'!AZ288&gt;0,'Pr_4.5'!AZ288,0)</f>
        <v>0</v>
      </c>
      <c r="BA288">
        <f>IF('Pr_4.5'!BA288&gt;0,'Pr_4.5'!BA288,0)</f>
        <v>0</v>
      </c>
      <c r="BB288">
        <f>IF('Pr_4.5'!BB288&gt;0,'Pr_4.5'!BB288,0)</f>
        <v>0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f>IF('Pr_4.5'!D289&gt;0,'Pr_4.5'!D289,0)</f>
        <v>0.481669991036</v>
      </c>
      <c r="E289">
        <f>IF('Pr_4.5'!E289&gt;0,'Pr_4.5'!E289,0)</f>
        <v>0.10734119839</v>
      </c>
      <c r="F289">
        <f>IF('Pr_4.5'!F289&gt;0,'Pr_4.5'!F289,0)</f>
        <v>0.44036123303399999</v>
      </c>
      <c r="G289">
        <f>IF('Pr_4.5'!G289&gt;0,'Pr_4.5'!G289,0)</f>
        <v>0</v>
      </c>
      <c r="H289">
        <f>IF('Pr_4.5'!H289&gt;0,'Pr_4.5'!H289,0)</f>
        <v>0.21306052930700001</v>
      </c>
      <c r="I289">
        <f>IF('Pr_4.5'!I289&gt;0,'Pr_4.5'!I289,0)</f>
        <v>0.22803173994699999</v>
      </c>
      <c r="J289">
        <f>IF('Pr_4.5'!J289&gt;0,'Pr_4.5'!J289,0)</f>
        <v>0.68351728005599999</v>
      </c>
      <c r="K289">
        <f>IF('Pr_4.5'!K289&gt;0,'Pr_4.5'!K289,0)</f>
        <v>1.22656959849</v>
      </c>
      <c r="L289">
        <f>IF('Pr_4.5'!L289&gt;0,'Pr_4.5'!L289,0)</f>
        <v>0.42088424805300001</v>
      </c>
      <c r="M289">
        <f>IF('Pr_4.5'!M289&gt;0,'Pr_4.5'!M289,0)</f>
        <v>0</v>
      </c>
      <c r="N289">
        <f>IF('Pr_4.5'!N289&gt;0,'Pr_4.5'!N289,0)</f>
        <v>0.211408565189</v>
      </c>
      <c r="O289">
        <f>IF('Pr_4.5'!O289&gt;0,'Pr_4.5'!O289,0)</f>
        <v>0</v>
      </c>
      <c r="P289">
        <f>IF('Pr_4.5'!P289&gt;0,'Pr_4.5'!P289,0)</f>
        <v>1.0484284932100001</v>
      </c>
      <c r="Q289">
        <f>IF('Pr_4.5'!Q289&gt;0,'Pr_4.5'!Q289,0)</f>
        <v>1.3497859913300001</v>
      </c>
      <c r="R289">
        <f>IF('Pr_4.5'!R289&gt;0,'Pr_4.5'!R289,0)</f>
        <v>0</v>
      </c>
      <c r="S289">
        <f>IF('Pr_4.5'!S289&gt;0,'Pr_4.5'!S289,0)</f>
        <v>0.27241494564500002</v>
      </c>
      <c r="T289">
        <f>IF('Pr_4.5'!T289&gt;0,'Pr_4.5'!T289,0)</f>
        <v>1.3984847442999999</v>
      </c>
      <c r="U289">
        <f>IF('Pr_4.5'!U289&gt;0,'Pr_4.5'!U289,0)</f>
        <v>0</v>
      </c>
      <c r="V289">
        <f>IF('Pr_4.5'!V289&gt;0,'Pr_4.5'!V289,0)</f>
        <v>0</v>
      </c>
      <c r="W289">
        <f>IF('Pr_4.5'!W289&gt;0,'Pr_4.5'!W289,0)</f>
        <v>0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f>IF('Pr_4.5'!AI289&gt;0,'Pr_4.5'!AI289,0)</f>
        <v>0.372220815496</v>
      </c>
      <c r="AJ289">
        <f>IF('Pr_4.5'!AJ289&gt;0,'Pr_4.5'!AJ289,0)</f>
        <v>8.1441023823900005E-2</v>
      </c>
      <c r="AK289">
        <f>IF('Pr_4.5'!AK289&gt;0,'Pr_4.5'!AK289,0)</f>
        <v>0.70055958432099996</v>
      </c>
      <c r="AL289">
        <f>IF('Pr_4.5'!AL289&gt;0,'Pr_4.5'!AL289,0)</f>
        <v>0.13800923650499999</v>
      </c>
      <c r="AM289">
        <f>IF('Pr_4.5'!AM289&gt;0,'Pr_4.5'!AM289,0)</f>
        <v>0.16764056654199999</v>
      </c>
      <c r="AN289">
        <f>IF('Pr_4.5'!AN289&gt;0,'Pr_4.5'!AN289,0)</f>
        <v>0.525942766979</v>
      </c>
      <c r="AO289">
        <f>IF('Pr_4.5'!AO289&gt;0,'Pr_4.5'!AO289,0)</f>
        <v>0.55674233177099997</v>
      </c>
      <c r="AP289">
        <f>IF('Pr_4.5'!AP289&gt;0,'Pr_4.5'!AP289,0)</f>
        <v>1.03804006352</v>
      </c>
      <c r="AQ289">
        <f>IF('Pr_4.5'!AQ289&gt;0,'Pr_4.5'!AQ289,0)</f>
        <v>1.2080289363900001</v>
      </c>
      <c r="AR289">
        <f>IF('Pr_4.5'!AR289&gt;0,'Pr_4.5'!AR289,0)</f>
        <v>0</v>
      </c>
      <c r="AS289">
        <f>IF('Pr_4.5'!AS289&gt;0,'Pr_4.5'!AS289,0)</f>
        <v>0.203731477784</v>
      </c>
      <c r="AT289">
        <f>IF('Pr_4.5'!AT289&gt;0,'Pr_4.5'!AT289,0)</f>
        <v>0.23005207657900001</v>
      </c>
      <c r="AU289">
        <f>IF('Pr_4.5'!AU289&gt;0,'Pr_4.5'!AU289,0)</f>
        <v>1.0138339139300001</v>
      </c>
      <c r="AV289">
        <f>IF('Pr_4.5'!AV289&gt;0,'Pr_4.5'!AV289,0)</f>
        <v>1.29204152909</v>
      </c>
      <c r="AW289">
        <f>IF('Pr_4.5'!AW289&gt;0,'Pr_4.5'!AW289,0)</f>
        <v>0</v>
      </c>
      <c r="AX289">
        <f>IF('Pr_4.5'!AX289&gt;0,'Pr_4.5'!AX289,0)</f>
        <v>0.32932887099199998</v>
      </c>
      <c r="AY289">
        <f>IF('Pr_4.5'!AY289&gt;0,'Pr_4.5'!AY289,0)</f>
        <v>1.0284297353</v>
      </c>
      <c r="AZ289">
        <f>IF('Pr_4.5'!AZ289&gt;0,'Pr_4.5'!AZ289,0)</f>
        <v>0.26136459239100002</v>
      </c>
      <c r="BA289">
        <f>IF('Pr_4.5'!BA289&gt;0,'Pr_4.5'!BA289,0)</f>
        <v>0</v>
      </c>
      <c r="BB289">
        <f>IF('Pr_4.5'!BB289&gt;0,'Pr_4.5'!BB289,0)</f>
        <v>0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f>IF('Pr_4.5'!D290&gt;0,'Pr_4.5'!D290,0)</f>
        <v>0.37004662768300001</v>
      </c>
      <c r="E290">
        <f>IF('Pr_4.5'!E290&gt;0,'Pr_4.5'!E290,0)</f>
        <v>0</v>
      </c>
      <c r="F290">
        <f>IF('Pr_4.5'!F290&gt;0,'Pr_4.5'!F290,0)</f>
        <v>0.39914093733400002</v>
      </c>
      <c r="G290">
        <f>IF('Pr_4.5'!G290&gt;0,'Pr_4.5'!G290,0)</f>
        <v>3.0567871830299999E-2</v>
      </c>
      <c r="H290">
        <f>IF('Pr_4.5'!H290&gt;0,'Pr_4.5'!H290,0)</f>
        <v>0.18950318761099999</v>
      </c>
      <c r="I290">
        <f>IF('Pr_4.5'!I290&gt;0,'Pr_4.5'!I290,0)</f>
        <v>0</v>
      </c>
      <c r="J290">
        <f>IF('Pr_4.5'!J290&gt;0,'Pr_4.5'!J290,0)</f>
        <v>0.83844782804200002</v>
      </c>
      <c r="K290">
        <f>IF('Pr_4.5'!K290&gt;0,'Pr_4.5'!K290,0)</f>
        <v>1.45219205674</v>
      </c>
      <c r="L290">
        <f>IF('Pr_4.5'!L290&gt;0,'Pr_4.5'!L290,0)</f>
        <v>1.05092226161</v>
      </c>
      <c r="M290">
        <f>IF('Pr_4.5'!M290&gt;0,'Pr_4.5'!M290,0)</f>
        <v>0</v>
      </c>
      <c r="N290">
        <f>IF('Pr_4.5'!N290&gt;0,'Pr_4.5'!N290,0)</f>
        <v>0.13017744657300001</v>
      </c>
      <c r="O290">
        <f>IF('Pr_4.5'!O290&gt;0,'Pr_4.5'!O290,0)</f>
        <v>0</v>
      </c>
      <c r="P290">
        <f>IF('Pr_4.5'!P290&gt;0,'Pr_4.5'!P290,0)</f>
        <v>2.5262465321500001</v>
      </c>
      <c r="Q290">
        <f>IF('Pr_4.5'!Q290&gt;0,'Pr_4.5'!Q290,0)</f>
        <v>2.0738955327699999</v>
      </c>
      <c r="R290">
        <f>IF('Pr_4.5'!R290&gt;0,'Pr_4.5'!R290,0)</f>
        <v>0.152038430753</v>
      </c>
      <c r="S290">
        <f>IF('Pr_4.5'!S290&gt;0,'Pr_4.5'!S290,0)</f>
        <v>0.51022989615400005</v>
      </c>
      <c r="T290">
        <f>IF('Pr_4.5'!T290&gt;0,'Pr_4.5'!T290,0)</f>
        <v>1.3722782546100001</v>
      </c>
      <c r="U290">
        <f>IF('Pr_4.5'!U290&gt;0,'Pr_4.5'!U290,0)</f>
        <v>0.25875808090199998</v>
      </c>
      <c r="V290">
        <f>IF('Pr_4.5'!V290&gt;0,'Pr_4.5'!V290,0)</f>
        <v>0</v>
      </c>
      <c r="W290">
        <f>IF('Pr_4.5'!W290&gt;0,'Pr_4.5'!W290,0)</f>
        <v>5.1193411054899999E-3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f>IF('Pr_4.5'!AI290&gt;0,'Pr_4.5'!AI290,0)</f>
        <v>0.50212403964899999</v>
      </c>
      <c r="AJ290">
        <f>IF('Pr_4.5'!AJ290&gt;0,'Pr_4.5'!AJ290,0)</f>
        <v>8.4197306028499994E-2</v>
      </c>
      <c r="AK290">
        <f>IF('Pr_4.5'!AK290&gt;0,'Pr_4.5'!AK290,0)</f>
        <v>0.91295769087500001</v>
      </c>
      <c r="AL290">
        <f>IF('Pr_4.5'!AL290&gt;0,'Pr_4.5'!AL290,0)</f>
        <v>0.78523245454500001</v>
      </c>
      <c r="AM290">
        <f>IF('Pr_4.5'!AM290&gt;0,'Pr_4.5'!AM290,0)</f>
        <v>0.159015557926</v>
      </c>
      <c r="AN290">
        <f>IF('Pr_4.5'!AN290&gt;0,'Pr_4.5'!AN290,0)</f>
        <v>2.72607024984E-3</v>
      </c>
      <c r="AO290">
        <f>IF('Pr_4.5'!AO290&gt;0,'Pr_4.5'!AO290,0)</f>
        <v>0.67783142236500005</v>
      </c>
      <c r="AP290">
        <f>IF('Pr_4.5'!AP290&gt;0,'Pr_4.5'!AP290,0)</f>
        <v>1.17127237779</v>
      </c>
      <c r="AQ290">
        <f>IF('Pr_4.5'!AQ290&gt;0,'Pr_4.5'!AQ290,0)</f>
        <v>0.94975923094799997</v>
      </c>
      <c r="AR290">
        <f>IF('Pr_4.5'!AR290&gt;0,'Pr_4.5'!AR290,0)</f>
        <v>0</v>
      </c>
      <c r="AS290">
        <f>IF('Pr_4.5'!AS290&gt;0,'Pr_4.5'!AS290,0)</f>
        <v>0.438599212342</v>
      </c>
      <c r="AT290">
        <f>IF('Pr_4.5'!AT290&gt;0,'Pr_4.5'!AT290,0)</f>
        <v>0.30424808557100003</v>
      </c>
      <c r="AU290">
        <f>IF('Pr_4.5'!AU290&gt;0,'Pr_4.5'!AU290,0)</f>
        <v>2.53484767033</v>
      </c>
      <c r="AV290">
        <f>IF('Pr_4.5'!AV290&gt;0,'Pr_4.5'!AV290,0)</f>
        <v>1.8511400900699999</v>
      </c>
      <c r="AW290">
        <f>IF('Pr_4.5'!AW290&gt;0,'Pr_4.5'!AW290,0)</f>
        <v>0.113760405077</v>
      </c>
      <c r="AX290">
        <f>IF('Pr_4.5'!AX290&gt;0,'Pr_4.5'!AX290,0)</f>
        <v>0.304179773288</v>
      </c>
      <c r="AY290">
        <f>IF('Pr_4.5'!AY290&gt;0,'Pr_4.5'!AY290,0)</f>
        <v>1.33659502452</v>
      </c>
      <c r="AZ290">
        <f>IF('Pr_4.5'!AZ290&gt;0,'Pr_4.5'!AZ290,0)</f>
        <v>0</v>
      </c>
      <c r="BA290">
        <f>IF('Pr_4.5'!BA290&gt;0,'Pr_4.5'!BA290,0)</f>
        <v>0</v>
      </c>
      <c r="BB290">
        <f>IF('Pr_4.5'!BB290&gt;0,'Pr_4.5'!BB290,0)</f>
        <v>0.17960043198100001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f>IF('Pr_4.5'!D291&gt;0,'Pr_4.5'!D291,0)</f>
        <v>0.49096746476999997</v>
      </c>
      <c r="E291">
        <f>IF('Pr_4.5'!E291&gt;0,'Pr_4.5'!E291,0)</f>
        <v>2.46111399413E-2</v>
      </c>
      <c r="F291">
        <f>IF('Pr_4.5'!F291&gt;0,'Pr_4.5'!F291,0)</f>
        <v>0.49260208654400001</v>
      </c>
      <c r="G291">
        <f>IF('Pr_4.5'!G291&gt;0,'Pr_4.5'!G291,0)</f>
        <v>0.70081212569999995</v>
      </c>
      <c r="H291">
        <f>IF('Pr_4.5'!H291&gt;0,'Pr_4.5'!H291,0)</f>
        <v>0.21877242020099999</v>
      </c>
      <c r="I291">
        <f>IF('Pr_4.5'!I291&gt;0,'Pr_4.5'!I291,0)</f>
        <v>0</v>
      </c>
      <c r="J291">
        <f>IF('Pr_4.5'!J291&gt;0,'Pr_4.5'!J291,0)</f>
        <v>0.73199444203999997</v>
      </c>
      <c r="K291">
        <f>IF('Pr_4.5'!K291&gt;0,'Pr_4.5'!K291,0)</f>
        <v>1.2895745008199999</v>
      </c>
      <c r="L291">
        <f>IF('Pr_4.5'!L291&gt;0,'Pr_4.5'!L291,0)</f>
        <v>0.95323023812899998</v>
      </c>
      <c r="M291">
        <f>IF('Pr_4.5'!M291&gt;0,'Pr_4.5'!M291,0)</f>
        <v>0</v>
      </c>
      <c r="N291">
        <f>IF('Pr_4.5'!N291&gt;0,'Pr_4.5'!N291,0)</f>
        <v>0.35203575036099999</v>
      </c>
      <c r="O291">
        <f>IF('Pr_4.5'!O291&gt;0,'Pr_4.5'!O291,0)</f>
        <v>0</v>
      </c>
      <c r="P291">
        <f>IF('Pr_4.5'!P291&gt;0,'Pr_4.5'!P291,0)</f>
        <v>1.44672526201</v>
      </c>
      <c r="Q291">
        <f>IF('Pr_4.5'!Q291&gt;0,'Pr_4.5'!Q291,0)</f>
        <v>2.3348572952</v>
      </c>
      <c r="R291">
        <f>IF('Pr_4.5'!R291&gt;0,'Pr_4.5'!R291,0)</f>
        <v>0.436147461949</v>
      </c>
      <c r="S291">
        <f>IF('Pr_4.5'!S291&gt;0,'Pr_4.5'!S291,0)</f>
        <v>0.53151274916500002</v>
      </c>
      <c r="T291">
        <f>IF('Pr_4.5'!T291&gt;0,'Pr_4.5'!T291,0)</f>
        <v>1.27865700131</v>
      </c>
      <c r="U291">
        <f>IF('Pr_4.5'!U291&gt;0,'Pr_4.5'!U291,0)</f>
        <v>0.221272058158</v>
      </c>
      <c r="V291">
        <f>IF('Pr_4.5'!V291&gt;0,'Pr_4.5'!V291,0)</f>
        <v>0</v>
      </c>
      <c r="W291">
        <f>IF('Pr_4.5'!W291&gt;0,'Pr_4.5'!W291,0)</f>
        <v>0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f>IF('Pr_4.5'!AI291&gt;0,'Pr_4.5'!AI291,0)</f>
        <v>0.793075504353</v>
      </c>
      <c r="AJ291">
        <f>IF('Pr_4.5'!AJ291&gt;0,'Pr_4.5'!AJ291,0)</f>
        <v>5.1089626514200003E-3</v>
      </c>
      <c r="AK291">
        <f>IF('Pr_4.5'!AK291&gt;0,'Pr_4.5'!AK291,0)</f>
        <v>0.59228443553300003</v>
      </c>
      <c r="AL291">
        <f>IF('Pr_4.5'!AL291&gt;0,'Pr_4.5'!AL291,0)</f>
        <v>0.243201384327</v>
      </c>
      <c r="AM291">
        <f>IF('Pr_4.5'!AM291&gt;0,'Pr_4.5'!AM291,0)</f>
        <v>0.21691815431799999</v>
      </c>
      <c r="AN291">
        <f>IF('Pr_4.5'!AN291&gt;0,'Pr_4.5'!AN291,0)</f>
        <v>0</v>
      </c>
      <c r="AO291">
        <f>IF('Pr_4.5'!AO291&gt;0,'Pr_4.5'!AO291,0)</f>
        <v>0.80481409057599995</v>
      </c>
      <c r="AP291">
        <f>IF('Pr_4.5'!AP291&gt;0,'Pr_4.5'!AP291,0)</f>
        <v>1.3075637282699999</v>
      </c>
      <c r="AQ291">
        <f>IF('Pr_4.5'!AQ291&gt;0,'Pr_4.5'!AQ291,0)</f>
        <v>1.38398372271</v>
      </c>
      <c r="AR291">
        <f>IF('Pr_4.5'!AR291&gt;0,'Pr_4.5'!AR291,0)</f>
        <v>0.31037869729700002</v>
      </c>
      <c r="AS291">
        <f>IF('Pr_4.5'!AS291&gt;0,'Pr_4.5'!AS291,0)</f>
        <v>0.33672902191999998</v>
      </c>
      <c r="AT291">
        <f>IF('Pr_4.5'!AT291&gt;0,'Pr_4.5'!AT291,0)</f>
        <v>0.338005628296</v>
      </c>
      <c r="AU291">
        <f>IF('Pr_4.5'!AU291&gt;0,'Pr_4.5'!AU291,0)</f>
        <v>1.45957993143</v>
      </c>
      <c r="AV291">
        <f>IF('Pr_4.5'!AV291&gt;0,'Pr_4.5'!AV291,0)</f>
        <v>1.8497395940000001</v>
      </c>
      <c r="AW291">
        <f>IF('Pr_4.5'!AW291&gt;0,'Pr_4.5'!AW291,0)</f>
        <v>0.52902117102000001</v>
      </c>
      <c r="AX291">
        <f>IF('Pr_4.5'!AX291&gt;0,'Pr_4.5'!AX291,0)</f>
        <v>0.31116358779600001</v>
      </c>
      <c r="AY291">
        <f>IF('Pr_4.5'!AY291&gt;0,'Pr_4.5'!AY291,0)</f>
        <v>1.8261064709399999</v>
      </c>
      <c r="AZ291">
        <f>IF('Pr_4.5'!AZ291&gt;0,'Pr_4.5'!AZ291,0)</f>
        <v>0</v>
      </c>
      <c r="BA291">
        <f>IF('Pr_4.5'!BA291&gt;0,'Pr_4.5'!BA291,0)</f>
        <v>0</v>
      </c>
      <c r="BB291">
        <f>IF('Pr_4.5'!BB291&gt;0,'Pr_4.5'!BB291,0)</f>
        <v>0.21695862286100001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f>IF('Pr_4.5'!D292&gt;0,'Pr_4.5'!D292,0)</f>
        <v>0.43326542699800003</v>
      </c>
      <c r="E292">
        <f>IF('Pr_4.5'!E292&gt;0,'Pr_4.5'!E292,0)</f>
        <v>0</v>
      </c>
      <c r="F292">
        <f>IF('Pr_4.5'!F292&gt;0,'Pr_4.5'!F292,0)</f>
        <v>0.60441349743100004</v>
      </c>
      <c r="G292">
        <f>IF('Pr_4.5'!G292&gt;0,'Pr_4.5'!G292,0)</f>
        <v>1.13855974984</v>
      </c>
      <c r="H292">
        <f>IF('Pr_4.5'!H292&gt;0,'Pr_4.5'!H292,0)</f>
        <v>0.158643364122</v>
      </c>
      <c r="I292">
        <f>IF('Pr_4.5'!I292&gt;0,'Pr_4.5'!I292,0)</f>
        <v>0</v>
      </c>
      <c r="J292">
        <f>IF('Pr_4.5'!J292&gt;0,'Pr_4.5'!J292,0)</f>
        <v>0.609867449492</v>
      </c>
      <c r="K292">
        <f>IF('Pr_4.5'!K292&gt;0,'Pr_4.5'!K292,0)</f>
        <v>1.35832238576</v>
      </c>
      <c r="L292">
        <f>IF('Pr_4.5'!L292&gt;0,'Pr_4.5'!L292,0)</f>
        <v>0.55283745154599995</v>
      </c>
      <c r="M292">
        <f>IF('Pr_4.5'!M292&gt;0,'Pr_4.5'!M292,0)</f>
        <v>0</v>
      </c>
      <c r="N292">
        <f>IF('Pr_4.5'!N292&gt;0,'Pr_4.5'!N292,0)</f>
        <v>0.29377171232999999</v>
      </c>
      <c r="O292">
        <f>IF('Pr_4.5'!O292&gt;0,'Pr_4.5'!O292,0)</f>
        <v>0</v>
      </c>
      <c r="P292">
        <f>IF('Pr_4.5'!P292&gt;0,'Pr_4.5'!P292,0)</f>
        <v>1.0161297792299999</v>
      </c>
      <c r="Q292">
        <f>IF('Pr_4.5'!Q292&gt;0,'Pr_4.5'!Q292,0)</f>
        <v>1.6293082348500001</v>
      </c>
      <c r="R292">
        <f>IF('Pr_4.5'!R292&gt;0,'Pr_4.5'!R292,0)</f>
        <v>4.5323561879000003E-2</v>
      </c>
      <c r="S292">
        <f>IF('Pr_4.5'!S292&gt;0,'Pr_4.5'!S292,0)</f>
        <v>1.4079544345899999</v>
      </c>
      <c r="T292">
        <f>IF('Pr_4.5'!T292&gt;0,'Pr_4.5'!T292,0)</f>
        <v>1.1155037455500001</v>
      </c>
      <c r="U292">
        <f>IF('Pr_4.5'!U292&gt;0,'Pr_4.5'!U292,0)</f>
        <v>0.25811438995000002</v>
      </c>
      <c r="V292">
        <f>IF('Pr_4.5'!V292&gt;0,'Pr_4.5'!V292,0)</f>
        <v>0</v>
      </c>
      <c r="W292">
        <f>IF('Pr_4.5'!W292&gt;0,'Pr_4.5'!W292,0)</f>
        <v>0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f>IF('Pr_4.5'!AI292&gt;0,'Pr_4.5'!AI292,0)</f>
        <v>0.69040243724999995</v>
      </c>
      <c r="AJ292">
        <f>IF('Pr_4.5'!AJ292&gt;0,'Pr_4.5'!AJ292,0)</f>
        <v>0</v>
      </c>
      <c r="AK292">
        <f>IF('Pr_4.5'!AK292&gt;0,'Pr_4.5'!AK292,0)</f>
        <v>0.81954860119499995</v>
      </c>
      <c r="AL292">
        <f>IF('Pr_4.5'!AL292&gt;0,'Pr_4.5'!AL292,0)</f>
        <v>6.1641116945499999E-3</v>
      </c>
      <c r="AM292">
        <f>IF('Pr_4.5'!AM292&gt;0,'Pr_4.5'!AM292,0)</f>
        <v>0.15909141280200001</v>
      </c>
      <c r="AN292">
        <f>IF('Pr_4.5'!AN292&gt;0,'Pr_4.5'!AN292,0)</f>
        <v>0</v>
      </c>
      <c r="AO292">
        <f>IF('Pr_4.5'!AO292&gt;0,'Pr_4.5'!AO292,0)</f>
        <v>0.74813002759799996</v>
      </c>
      <c r="AP292">
        <f>IF('Pr_4.5'!AP292&gt;0,'Pr_4.5'!AP292,0)</f>
        <v>1.2973495753199999</v>
      </c>
      <c r="AQ292">
        <f>IF('Pr_4.5'!AQ292&gt;0,'Pr_4.5'!AQ292,0)</f>
        <v>1.1727438562300001</v>
      </c>
      <c r="AR292">
        <f>IF('Pr_4.5'!AR292&gt;0,'Pr_4.5'!AR292,0)</f>
        <v>0.85862453002000005</v>
      </c>
      <c r="AS292">
        <f>IF('Pr_4.5'!AS292&gt;0,'Pr_4.5'!AS292,0)</f>
        <v>0.379119546305</v>
      </c>
      <c r="AT292">
        <f>IF('Pr_4.5'!AT292&gt;0,'Pr_4.5'!AT292,0)</f>
        <v>0</v>
      </c>
      <c r="AU292">
        <f>IF('Pr_4.5'!AU292&gt;0,'Pr_4.5'!AU292,0)</f>
        <v>1.01934742989</v>
      </c>
      <c r="AV292">
        <f>IF('Pr_4.5'!AV292&gt;0,'Pr_4.5'!AV292,0)</f>
        <v>1.42266801819</v>
      </c>
      <c r="AW292">
        <f>IF('Pr_4.5'!AW292&gt;0,'Pr_4.5'!AW292,0)</f>
        <v>0</v>
      </c>
      <c r="AX292">
        <f>IF('Pr_4.5'!AX292&gt;0,'Pr_4.5'!AX292,0)</f>
        <v>0.310258580615</v>
      </c>
      <c r="AY292">
        <f>IF('Pr_4.5'!AY292&gt;0,'Pr_4.5'!AY292,0)</f>
        <v>1.39923166119</v>
      </c>
      <c r="AZ292">
        <f>IF('Pr_4.5'!AZ292&gt;0,'Pr_4.5'!AZ292,0)</f>
        <v>0</v>
      </c>
      <c r="BA292">
        <f>IF('Pr_4.5'!BA292&gt;0,'Pr_4.5'!BA292,0)</f>
        <v>0</v>
      </c>
      <c r="BB292">
        <f>IF('Pr_4.5'!BB292&gt;0,'Pr_4.5'!BB292,0)</f>
        <v>0.42718432704199999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f>IF('Pr_4.5'!D293&gt;0,'Pr_4.5'!D293,0)</f>
        <v>0.45349916196500001</v>
      </c>
      <c r="E293">
        <f>IF('Pr_4.5'!E293&gt;0,'Pr_4.5'!E293,0)</f>
        <v>1.69394514952E-2</v>
      </c>
      <c r="F293">
        <f>IF('Pr_4.5'!F293&gt;0,'Pr_4.5'!F293,0)</f>
        <v>0.647547231005</v>
      </c>
      <c r="G293">
        <f>IF('Pr_4.5'!G293&gt;0,'Pr_4.5'!G293,0)</f>
        <v>2.1164544425299998</v>
      </c>
      <c r="H293">
        <f>IF('Pr_4.5'!H293&gt;0,'Pr_4.5'!H293,0)</f>
        <v>0.19466714644899999</v>
      </c>
      <c r="I293">
        <f>IF('Pr_4.5'!I293&gt;0,'Pr_4.5'!I293,0)</f>
        <v>0</v>
      </c>
      <c r="J293">
        <f>IF('Pr_4.5'!J293&gt;0,'Pr_4.5'!J293,0)</f>
        <v>0.74967545545299996</v>
      </c>
      <c r="K293">
        <f>IF('Pr_4.5'!K293&gt;0,'Pr_4.5'!K293,0)</f>
        <v>1.1973342437300001</v>
      </c>
      <c r="L293">
        <f>IF('Pr_4.5'!L293&gt;0,'Pr_4.5'!L293,0)</f>
        <v>0.46360204621700002</v>
      </c>
      <c r="M293">
        <f>IF('Pr_4.5'!M293&gt;0,'Pr_4.5'!M293,0)</f>
        <v>0.41206823297799999</v>
      </c>
      <c r="N293">
        <f>IF('Pr_4.5'!N293&gt;0,'Pr_4.5'!N293,0)</f>
        <v>0.16225119200300001</v>
      </c>
      <c r="O293">
        <f>IF('Pr_4.5'!O293&gt;0,'Pr_4.5'!O293,0)</f>
        <v>0</v>
      </c>
      <c r="P293">
        <f>IF('Pr_4.5'!P293&gt;0,'Pr_4.5'!P293,0)</f>
        <v>1.2531673567299999</v>
      </c>
      <c r="Q293">
        <f>IF('Pr_4.5'!Q293&gt;0,'Pr_4.5'!Q293,0)</f>
        <v>1.6435587029300001</v>
      </c>
      <c r="R293">
        <f>IF('Pr_4.5'!R293&gt;0,'Pr_4.5'!R293,0)</f>
        <v>1.6567804521500001E-2</v>
      </c>
      <c r="S293">
        <f>IF('Pr_4.5'!S293&gt;0,'Pr_4.5'!S293,0)</f>
        <v>0.25962240241000001</v>
      </c>
      <c r="T293">
        <f>IF('Pr_4.5'!T293&gt;0,'Pr_4.5'!T293,0)</f>
        <v>1.4960376037500001</v>
      </c>
      <c r="U293">
        <f>IF('Pr_4.5'!U293&gt;0,'Pr_4.5'!U293,0)</f>
        <v>0.215117199693</v>
      </c>
      <c r="V293">
        <f>IF('Pr_4.5'!V293&gt;0,'Pr_4.5'!V293,0)</f>
        <v>0.108996545407</v>
      </c>
      <c r="W293">
        <f>IF('Pr_4.5'!W293&gt;0,'Pr_4.5'!W293,0)</f>
        <v>0.42398065864399997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f>IF('Pr_4.5'!AI293&gt;0,'Pr_4.5'!AI293,0)</f>
        <v>0.68598474004499999</v>
      </c>
      <c r="AJ293">
        <f>IF('Pr_4.5'!AJ293&gt;0,'Pr_4.5'!AJ293,0)</f>
        <v>6.2214685929999999E-2</v>
      </c>
      <c r="AK293">
        <f>IF('Pr_4.5'!AK293&gt;0,'Pr_4.5'!AK293,0)</f>
        <v>1.0071731605600001</v>
      </c>
      <c r="AL293">
        <f>IF('Pr_4.5'!AL293&gt;0,'Pr_4.5'!AL293,0)</f>
        <v>0.76615683128300005</v>
      </c>
      <c r="AM293">
        <f>IF('Pr_4.5'!AM293&gt;0,'Pr_4.5'!AM293,0)</f>
        <v>0.18905002437499999</v>
      </c>
      <c r="AN293">
        <f>IF('Pr_4.5'!AN293&gt;0,'Pr_4.5'!AN293,0)</f>
        <v>4.8100825917600003E-2</v>
      </c>
      <c r="AO293">
        <f>IF('Pr_4.5'!AO293&gt;0,'Pr_4.5'!AO293,0)</f>
        <v>1.3518002193400001</v>
      </c>
      <c r="AP293">
        <f>IF('Pr_4.5'!AP293&gt;0,'Pr_4.5'!AP293,0)</f>
        <v>1.33206831048</v>
      </c>
      <c r="AQ293">
        <f>IF('Pr_4.5'!AQ293&gt;0,'Pr_4.5'!AQ293,0)</f>
        <v>0.83246009209399996</v>
      </c>
      <c r="AR293">
        <f>IF('Pr_4.5'!AR293&gt;0,'Pr_4.5'!AR293,0)</f>
        <v>0.64621113446800005</v>
      </c>
      <c r="AS293">
        <f>IF('Pr_4.5'!AS293&gt;0,'Pr_4.5'!AS293,0)</f>
        <v>0.27192150772200002</v>
      </c>
      <c r="AT293">
        <f>IF('Pr_4.5'!AT293&gt;0,'Pr_4.5'!AT293,0)</f>
        <v>0</v>
      </c>
      <c r="AU293">
        <f>IF('Pr_4.5'!AU293&gt;0,'Pr_4.5'!AU293,0)</f>
        <v>1.37980147669</v>
      </c>
      <c r="AV293">
        <f>IF('Pr_4.5'!AV293&gt;0,'Pr_4.5'!AV293,0)</f>
        <v>1.6621712783</v>
      </c>
      <c r="AW293">
        <f>IF('Pr_4.5'!AW293&gt;0,'Pr_4.5'!AW293,0)</f>
        <v>0</v>
      </c>
      <c r="AX293">
        <f>IF('Pr_4.5'!AX293&gt;0,'Pr_4.5'!AX293,0)</f>
        <v>0.34915452421799997</v>
      </c>
      <c r="AY293">
        <f>IF('Pr_4.5'!AY293&gt;0,'Pr_4.5'!AY293,0)</f>
        <v>1.47420135823</v>
      </c>
      <c r="AZ293">
        <f>IF('Pr_4.5'!AZ293&gt;0,'Pr_4.5'!AZ293,0)</f>
        <v>0.153518772537</v>
      </c>
      <c r="BA293">
        <f>IF('Pr_4.5'!BA293&gt;0,'Pr_4.5'!BA293,0)</f>
        <v>0</v>
      </c>
      <c r="BB293">
        <f>IF('Pr_4.5'!BB293&gt;0,'Pr_4.5'!BB293,0)</f>
        <v>0.100313768741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f>IF('Pr_4.5'!D294&gt;0,'Pr_4.5'!D294,0)</f>
        <v>0.42182703666999999</v>
      </c>
      <c r="E294">
        <f>IF('Pr_4.5'!E294&gt;0,'Pr_4.5'!E294,0)</f>
        <v>2.5427832368799998E-2</v>
      </c>
      <c r="F294">
        <f>IF('Pr_4.5'!F294&gt;0,'Pr_4.5'!F294,0)</f>
        <v>0.539368901111</v>
      </c>
      <c r="G294">
        <f>IF('Pr_4.5'!G294&gt;0,'Pr_4.5'!G294,0)</f>
        <v>2.0403678576400002</v>
      </c>
      <c r="H294">
        <f>IF('Pr_4.5'!H294&gt;0,'Pr_4.5'!H294,0)</f>
        <v>0.193491744381</v>
      </c>
      <c r="I294">
        <f>IF('Pr_4.5'!I294&gt;0,'Pr_4.5'!I294,0)</f>
        <v>0</v>
      </c>
      <c r="J294">
        <f>IF('Pr_4.5'!J294&gt;0,'Pr_4.5'!J294,0)</f>
        <v>0.65899232283800002</v>
      </c>
      <c r="K294">
        <f>IF('Pr_4.5'!K294&gt;0,'Pr_4.5'!K294,0)</f>
        <v>1.37531619324</v>
      </c>
      <c r="L294">
        <f>IF('Pr_4.5'!L294&gt;0,'Pr_4.5'!L294,0)</f>
        <v>0.88952214183900002</v>
      </c>
      <c r="M294">
        <f>IF('Pr_4.5'!M294&gt;0,'Pr_4.5'!M294,0)</f>
        <v>0.74638104893000001</v>
      </c>
      <c r="N294">
        <f>IF('Pr_4.5'!N294&gt;0,'Pr_4.5'!N294,0)</f>
        <v>0.49267149926800002</v>
      </c>
      <c r="O294">
        <f>IF('Pr_4.5'!O294&gt;0,'Pr_4.5'!O294,0)</f>
        <v>0.274135842011</v>
      </c>
      <c r="P294">
        <f>IF('Pr_4.5'!P294&gt;0,'Pr_4.5'!P294,0)</f>
        <v>0.99105126409300004</v>
      </c>
      <c r="Q294">
        <f>IF('Pr_4.5'!Q294&gt;0,'Pr_4.5'!Q294,0)</f>
        <v>1.60086129941</v>
      </c>
      <c r="R294">
        <f>IF('Pr_4.5'!R294&gt;0,'Pr_4.5'!R294,0)</f>
        <v>0.22896039356699999</v>
      </c>
      <c r="S294">
        <f>IF('Pr_4.5'!S294&gt;0,'Pr_4.5'!S294,0)</f>
        <v>0.25073021970300002</v>
      </c>
      <c r="T294">
        <f>IF('Pr_4.5'!T294&gt;0,'Pr_4.5'!T294,0)</f>
        <v>1.38637035549</v>
      </c>
      <c r="U294">
        <f>IF('Pr_4.5'!U294&gt;0,'Pr_4.5'!U294,0)</f>
        <v>0.36799784778400002</v>
      </c>
      <c r="V294">
        <f>IF('Pr_4.5'!V294&gt;0,'Pr_4.5'!V294,0)</f>
        <v>3.6143625604499997E-2</v>
      </c>
      <c r="W294">
        <f>IF('Pr_4.5'!W294&gt;0,'Pr_4.5'!W294,0)</f>
        <v>0.235469513592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f>IF('Pr_4.5'!AI294&gt;0,'Pr_4.5'!AI294,0)</f>
        <v>0.64179820278900002</v>
      </c>
      <c r="AJ294">
        <f>IF('Pr_4.5'!AJ294&gt;0,'Pr_4.5'!AJ294,0)</f>
        <v>0.39371013541799998</v>
      </c>
      <c r="AK294">
        <f>IF('Pr_4.5'!AK294&gt;0,'Pr_4.5'!AK294,0)</f>
        <v>0.66273654219800004</v>
      </c>
      <c r="AL294">
        <f>IF('Pr_4.5'!AL294&gt;0,'Pr_4.5'!AL294,0)</f>
        <v>0.47299677146399999</v>
      </c>
      <c r="AM294">
        <f>IF('Pr_4.5'!AM294&gt;0,'Pr_4.5'!AM294,0)</f>
        <v>0.20820075058699999</v>
      </c>
      <c r="AN294">
        <f>IF('Pr_4.5'!AN294&gt;0,'Pr_4.5'!AN294,0)</f>
        <v>0.53027026407300004</v>
      </c>
      <c r="AO294">
        <f>IF('Pr_4.5'!AO294&gt;0,'Pr_4.5'!AO294,0)</f>
        <v>0.62058558659800001</v>
      </c>
      <c r="AP294">
        <f>IF('Pr_4.5'!AP294&gt;0,'Pr_4.5'!AP294,0)</f>
        <v>0.90772106461299995</v>
      </c>
      <c r="AQ294">
        <f>IF('Pr_4.5'!AQ294&gt;0,'Pr_4.5'!AQ294,0)</f>
        <v>1.4543468957800001</v>
      </c>
      <c r="AR294">
        <f>IF('Pr_4.5'!AR294&gt;0,'Pr_4.5'!AR294,0)</f>
        <v>1.43942503844</v>
      </c>
      <c r="AS294">
        <f>IF('Pr_4.5'!AS294&gt;0,'Pr_4.5'!AS294,0)</f>
        <v>0.25569055906799998</v>
      </c>
      <c r="AT294">
        <f>IF('Pr_4.5'!AT294&gt;0,'Pr_4.5'!AT294,0)</f>
        <v>0</v>
      </c>
      <c r="AU294">
        <f>IF('Pr_4.5'!AU294&gt;0,'Pr_4.5'!AU294,0)</f>
        <v>1.0613080449100001</v>
      </c>
      <c r="AV294">
        <f>IF('Pr_4.5'!AV294&gt;0,'Pr_4.5'!AV294,0)</f>
        <v>1.45711244337</v>
      </c>
      <c r="AW294">
        <f>IF('Pr_4.5'!AW294&gt;0,'Pr_4.5'!AW294,0)</f>
        <v>0</v>
      </c>
      <c r="AX294">
        <f>IF('Pr_4.5'!AX294&gt;0,'Pr_4.5'!AX294,0)</f>
        <v>0.30751902063800002</v>
      </c>
      <c r="AY294">
        <f>IF('Pr_4.5'!AY294&gt;0,'Pr_4.5'!AY294,0)</f>
        <v>1.2976680844799999</v>
      </c>
      <c r="AZ294">
        <f>IF('Pr_4.5'!AZ294&gt;0,'Pr_4.5'!AZ294,0)</f>
        <v>0.40902923750100001</v>
      </c>
      <c r="BA294">
        <f>IF('Pr_4.5'!BA294&gt;0,'Pr_4.5'!BA294,0)</f>
        <v>0</v>
      </c>
      <c r="BB294">
        <f>IF('Pr_4.5'!BB294&gt;0,'Pr_4.5'!BB294,0)</f>
        <v>0.11392383135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f>IF('Pr_4.5'!D295&gt;0,'Pr_4.5'!D295,0)</f>
        <v>0.58973527134600001</v>
      </c>
      <c r="E295">
        <f>IF('Pr_4.5'!E295&gt;0,'Pr_4.5'!E295,0)</f>
        <v>3.1822788134899999E-2</v>
      </c>
      <c r="F295">
        <f>IF('Pr_4.5'!F295&gt;0,'Pr_4.5'!F295,0)</f>
        <v>0.86991901839999997</v>
      </c>
      <c r="G295">
        <f>IF('Pr_4.5'!G295&gt;0,'Pr_4.5'!G295,0)</f>
        <v>1.3675005124199999</v>
      </c>
      <c r="H295">
        <f>IF('Pr_4.5'!H295&gt;0,'Pr_4.5'!H295,0)</f>
        <v>0.35374269629499999</v>
      </c>
      <c r="I295">
        <f>IF('Pr_4.5'!I295&gt;0,'Pr_4.5'!I295,0)</f>
        <v>0.59836842384900002</v>
      </c>
      <c r="J295">
        <f>IF('Pr_4.5'!J295&gt;0,'Pr_4.5'!J295,0)</f>
        <v>0.79285703201400004</v>
      </c>
      <c r="K295">
        <f>IF('Pr_4.5'!K295&gt;0,'Pr_4.5'!K295,0)</f>
        <v>1.5513289670399999</v>
      </c>
      <c r="L295">
        <f>IF('Pr_4.5'!L295&gt;0,'Pr_4.5'!L295,0)</f>
        <v>1.6336058332800001</v>
      </c>
      <c r="M295">
        <f>IF('Pr_4.5'!M295&gt;0,'Pr_4.5'!M295,0)</f>
        <v>0.85336036665799997</v>
      </c>
      <c r="N295">
        <f>IF('Pr_4.5'!N295&gt;0,'Pr_4.5'!N295,0)</f>
        <v>1.6501864157199999</v>
      </c>
      <c r="O295">
        <f>IF('Pr_4.5'!O295&gt;0,'Pr_4.5'!O295,0)</f>
        <v>0.110629849255</v>
      </c>
      <c r="P295">
        <f>IF('Pr_4.5'!P295&gt;0,'Pr_4.5'!P295,0)</f>
        <v>0.99832842044600001</v>
      </c>
      <c r="Q295">
        <f>IF('Pr_4.5'!Q295&gt;0,'Pr_4.5'!Q295,0)</f>
        <v>1.4729923948400001</v>
      </c>
      <c r="R295">
        <f>IF('Pr_4.5'!R295&gt;0,'Pr_4.5'!R295,0)</f>
        <v>0.18752182451999999</v>
      </c>
      <c r="S295">
        <f>IF('Pr_4.5'!S295&gt;0,'Pr_4.5'!S295,0)</f>
        <v>0.25549897034699998</v>
      </c>
      <c r="T295">
        <f>IF('Pr_4.5'!T295&gt;0,'Pr_4.5'!T295,0)</f>
        <v>1.82704333874</v>
      </c>
      <c r="U295">
        <f>IF('Pr_4.5'!U295&gt;0,'Pr_4.5'!U295,0)</f>
        <v>0.82665092196400003</v>
      </c>
      <c r="V295">
        <f>IF('Pr_4.5'!V295&gt;0,'Pr_4.5'!V295,0)</f>
        <v>0.108799999131</v>
      </c>
      <c r="W295">
        <f>IF('Pr_4.5'!W295&gt;0,'Pr_4.5'!W295,0)</f>
        <v>0.50418268263199995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f>IF('Pr_4.5'!AI295&gt;0,'Pr_4.5'!AI295,0)</f>
        <v>1.0986661465700001</v>
      </c>
      <c r="AJ295">
        <f>IF('Pr_4.5'!AJ295&gt;0,'Pr_4.5'!AJ295,0)</f>
        <v>5.5470972853399997E-2</v>
      </c>
      <c r="AK295">
        <f>IF('Pr_4.5'!AK295&gt;0,'Pr_4.5'!AK295,0)</f>
        <v>0.58961882911300001</v>
      </c>
      <c r="AL295">
        <f>IF('Pr_4.5'!AL295&gt;0,'Pr_4.5'!AL295,0)</f>
        <v>1.03424501489</v>
      </c>
      <c r="AM295">
        <f>IF('Pr_4.5'!AM295&gt;0,'Pr_4.5'!AM295,0)</f>
        <v>0.24659174079900001</v>
      </c>
      <c r="AN295">
        <f>IF('Pr_4.5'!AN295&gt;0,'Pr_4.5'!AN295,0)</f>
        <v>0.48478916074099998</v>
      </c>
      <c r="AO295">
        <f>IF('Pr_4.5'!AO295&gt;0,'Pr_4.5'!AO295,0)</f>
        <v>0.78528995693799997</v>
      </c>
      <c r="AP295">
        <f>IF('Pr_4.5'!AP295&gt;0,'Pr_4.5'!AP295,0)</f>
        <v>1.03341242345</v>
      </c>
      <c r="AQ295">
        <f>IF('Pr_4.5'!AQ295&gt;0,'Pr_4.5'!AQ295,0)</f>
        <v>1.9635034649000001</v>
      </c>
      <c r="AR295">
        <f>IF('Pr_4.5'!AR295&gt;0,'Pr_4.5'!AR295,0)</f>
        <v>1.6589827431999999</v>
      </c>
      <c r="AS295">
        <f>IF('Pr_4.5'!AS295&gt;0,'Pr_4.5'!AS295,0)</f>
        <v>0.34247937574600001</v>
      </c>
      <c r="AT295">
        <f>IF('Pr_4.5'!AT295&gt;0,'Pr_4.5'!AT295,0)</f>
        <v>0</v>
      </c>
      <c r="AU295">
        <f>IF('Pr_4.5'!AU295&gt;0,'Pr_4.5'!AU295,0)</f>
        <v>0.96598859674500004</v>
      </c>
      <c r="AV295">
        <f>IF('Pr_4.5'!AV295&gt;0,'Pr_4.5'!AV295,0)</f>
        <v>1.6436694152</v>
      </c>
      <c r="AW295">
        <f>IF('Pr_4.5'!AW295&gt;0,'Pr_4.5'!AW295,0)</f>
        <v>0.121827535972</v>
      </c>
      <c r="AX295">
        <f>IF('Pr_4.5'!AX295&gt;0,'Pr_4.5'!AX295,0)</f>
        <v>0.48818964307099999</v>
      </c>
      <c r="AY295">
        <f>IF('Pr_4.5'!AY295&gt;0,'Pr_4.5'!AY295,0)</f>
        <v>1.9478926704499999</v>
      </c>
      <c r="AZ295">
        <f>IF('Pr_4.5'!AZ295&gt;0,'Pr_4.5'!AZ295,0)</f>
        <v>0.58572655323400002</v>
      </c>
      <c r="BA295">
        <f>IF('Pr_4.5'!BA295&gt;0,'Pr_4.5'!BA295,0)</f>
        <v>0</v>
      </c>
      <c r="BB295">
        <f>IF('Pr_4.5'!BB295&gt;0,'Pr_4.5'!BB295,0)</f>
        <v>0.50567703268999997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f>IF('Pr_4.5'!D296&gt;0,'Pr_4.5'!D296,0)</f>
        <v>0.90558684407599999</v>
      </c>
      <c r="E296">
        <f>IF('Pr_4.5'!E296&gt;0,'Pr_4.5'!E296,0)</f>
        <v>5.4889716193499999E-2</v>
      </c>
      <c r="F296">
        <f>IF('Pr_4.5'!F296&gt;0,'Pr_4.5'!F296,0)</f>
        <v>0.953175320213</v>
      </c>
      <c r="G296">
        <f>IF('Pr_4.5'!G296&gt;0,'Pr_4.5'!G296,0)</f>
        <v>1.59475983171</v>
      </c>
      <c r="H296">
        <f>IF('Pr_4.5'!H296&gt;0,'Pr_4.5'!H296,0)</f>
        <v>0.186676847457</v>
      </c>
      <c r="I296">
        <f>IF('Pr_4.5'!I296&gt;0,'Pr_4.5'!I296,0)</f>
        <v>0.57907875873699999</v>
      </c>
      <c r="J296">
        <f>IF('Pr_4.5'!J296&gt;0,'Pr_4.5'!J296,0)</f>
        <v>0.80351675202299999</v>
      </c>
      <c r="K296">
        <f>IF('Pr_4.5'!K296&gt;0,'Pr_4.5'!K296,0)</f>
        <v>1.3853842671800001</v>
      </c>
      <c r="L296">
        <f>IF('Pr_4.5'!L296&gt;0,'Pr_4.5'!L296,0)</f>
        <v>0.68778522857900004</v>
      </c>
      <c r="M296">
        <f>IF('Pr_4.5'!M296&gt;0,'Pr_4.5'!M296,0)</f>
        <v>0.36339017387200001</v>
      </c>
      <c r="N296">
        <f>IF('Pr_4.5'!N296&gt;0,'Pr_4.5'!N296,0)</f>
        <v>3.2322592272400001</v>
      </c>
      <c r="O296">
        <f>IF('Pr_4.5'!O296&gt;0,'Pr_4.5'!O296,0)</f>
        <v>1.35759862661E-2</v>
      </c>
      <c r="P296">
        <f>IF('Pr_4.5'!P296&gt;0,'Pr_4.5'!P296,0)</f>
        <v>1.2322688907699999</v>
      </c>
      <c r="Q296">
        <f>IF('Pr_4.5'!Q296&gt;0,'Pr_4.5'!Q296,0)</f>
        <v>1.28601559719</v>
      </c>
      <c r="R296">
        <f>IF('Pr_4.5'!R296&gt;0,'Pr_4.5'!R296,0)</f>
        <v>0.85974965857600005</v>
      </c>
      <c r="S296">
        <f>IF('Pr_4.5'!S296&gt;0,'Pr_4.5'!S296,0)</f>
        <v>0.26836052305000002</v>
      </c>
      <c r="T296">
        <f>IF('Pr_4.5'!T296&gt;0,'Pr_4.5'!T296,0)</f>
        <v>2.0237150672699999</v>
      </c>
      <c r="U296">
        <f>IF('Pr_4.5'!U296&gt;0,'Pr_4.5'!U296,0)</f>
        <v>0</v>
      </c>
      <c r="V296">
        <f>IF('Pr_4.5'!V296&gt;0,'Pr_4.5'!V296,0)</f>
        <v>0.121818701892</v>
      </c>
      <c r="W296">
        <f>IF('Pr_4.5'!W296&gt;0,'Pr_4.5'!W296,0)</f>
        <v>0.65903180415600005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f>IF('Pr_4.5'!AI296&gt;0,'Pr_4.5'!AI296,0)</f>
        <v>2.7124056867399999</v>
      </c>
      <c r="AJ296">
        <f>IF('Pr_4.5'!AJ296&gt;0,'Pr_4.5'!AJ296,0)</f>
        <v>0.221360807401</v>
      </c>
      <c r="AK296">
        <f>IF('Pr_4.5'!AK296&gt;0,'Pr_4.5'!AK296,0)</f>
        <v>0.59516600144599996</v>
      </c>
      <c r="AL296">
        <f>IF('Pr_4.5'!AL296&gt;0,'Pr_4.5'!AL296,0)</f>
        <v>1.06663209417</v>
      </c>
      <c r="AM296">
        <f>IF('Pr_4.5'!AM296&gt;0,'Pr_4.5'!AM296,0)</f>
        <v>0.184780428099</v>
      </c>
      <c r="AN296">
        <f>IF('Pr_4.5'!AN296&gt;0,'Pr_4.5'!AN296,0)</f>
        <v>0.709463065788</v>
      </c>
      <c r="AO296">
        <f>IF('Pr_4.5'!AO296&gt;0,'Pr_4.5'!AO296,0)</f>
        <v>0.58840919543299997</v>
      </c>
      <c r="AP296">
        <f>IF('Pr_4.5'!AP296&gt;0,'Pr_4.5'!AP296,0)</f>
        <v>1.51769791691</v>
      </c>
      <c r="AQ296">
        <f>IF('Pr_4.5'!AQ296&gt;0,'Pr_4.5'!AQ296,0)</f>
        <v>1.1096370958399999</v>
      </c>
      <c r="AR296">
        <f>IF('Pr_4.5'!AR296&gt;0,'Pr_4.5'!AR296,0)</f>
        <v>0.58383970904399995</v>
      </c>
      <c r="AS296">
        <f>IF('Pr_4.5'!AS296&gt;0,'Pr_4.5'!AS296,0)</f>
        <v>0.67744949154099998</v>
      </c>
      <c r="AT296">
        <f>IF('Pr_4.5'!AT296&gt;0,'Pr_4.5'!AT296,0)</f>
        <v>3.7847639918500002E-3</v>
      </c>
      <c r="AU296">
        <f>IF('Pr_4.5'!AU296&gt;0,'Pr_4.5'!AU296,0)</f>
        <v>0.94863182131000001</v>
      </c>
      <c r="AV296">
        <f>IF('Pr_4.5'!AV296&gt;0,'Pr_4.5'!AV296,0)</f>
        <v>1.54532585575</v>
      </c>
      <c r="AW296">
        <f>IF('Pr_4.5'!AW296&gt;0,'Pr_4.5'!AW296,0)</f>
        <v>0</v>
      </c>
      <c r="AX296">
        <f>IF('Pr_4.5'!AX296&gt;0,'Pr_4.5'!AX296,0)</f>
        <v>0.56693262232800001</v>
      </c>
      <c r="AY296">
        <f>IF('Pr_4.5'!AY296&gt;0,'Pr_4.5'!AY296,0)</f>
        <v>1.89180525754</v>
      </c>
      <c r="AZ296">
        <f>IF('Pr_4.5'!AZ296&gt;0,'Pr_4.5'!AZ296,0)</f>
        <v>0.37194797943899999</v>
      </c>
      <c r="BA296">
        <f>IF('Pr_4.5'!BA296&gt;0,'Pr_4.5'!BA296,0)</f>
        <v>0</v>
      </c>
      <c r="BB296">
        <f>IF('Pr_4.5'!BB296&gt;0,'Pr_4.5'!BB296,0)</f>
        <v>1.11333698613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f>IF('Pr_4.5'!D297&gt;0,'Pr_4.5'!D297,0)</f>
        <v>1.01901721128</v>
      </c>
      <c r="E297">
        <f>IF('Pr_4.5'!E297&gt;0,'Pr_4.5'!E297,0)</f>
        <v>0.13209998143400001</v>
      </c>
      <c r="F297">
        <f>IF('Pr_4.5'!F297&gt;0,'Pr_4.5'!F297,0)</f>
        <v>0.41021136558100002</v>
      </c>
      <c r="G297">
        <f>IF('Pr_4.5'!G297&gt;0,'Pr_4.5'!G297,0)</f>
        <v>2.1042101556700001</v>
      </c>
      <c r="H297">
        <f>IF('Pr_4.5'!H297&gt;0,'Pr_4.5'!H297,0)</f>
        <v>0.15725669544500001</v>
      </c>
      <c r="I297">
        <f>IF('Pr_4.5'!I297&gt;0,'Pr_4.5'!I297,0)</f>
        <v>0.361470960151</v>
      </c>
      <c r="J297">
        <f>IF('Pr_4.5'!J297&gt;0,'Pr_4.5'!J297,0)</f>
        <v>0.85474915247600003</v>
      </c>
      <c r="K297">
        <f>IF('Pr_4.5'!K297&gt;0,'Pr_4.5'!K297,0)</f>
        <v>0.96353031384700005</v>
      </c>
      <c r="L297">
        <f>IF('Pr_4.5'!L297&gt;0,'Pr_4.5'!L297,0)</f>
        <v>1.3588623015500001</v>
      </c>
      <c r="M297">
        <f>IF('Pr_4.5'!M297&gt;0,'Pr_4.5'!M297,0)</f>
        <v>1.51761219354</v>
      </c>
      <c r="N297">
        <f>IF('Pr_4.5'!N297&gt;0,'Pr_4.5'!N297,0)</f>
        <v>0.98375512874600002</v>
      </c>
      <c r="O297">
        <f>IF('Pr_4.5'!O297&gt;0,'Pr_4.5'!O297,0)</f>
        <v>0</v>
      </c>
      <c r="P297">
        <f>IF('Pr_4.5'!P297&gt;0,'Pr_4.5'!P297,0)</f>
        <v>1.67199270907</v>
      </c>
      <c r="Q297">
        <f>IF('Pr_4.5'!Q297&gt;0,'Pr_4.5'!Q297,0)</f>
        <v>1.4508523736700001</v>
      </c>
      <c r="R297">
        <f>IF('Pr_4.5'!R297&gt;0,'Pr_4.5'!R297,0)</f>
        <v>0.73421859340100004</v>
      </c>
      <c r="S297">
        <f>IF('Pr_4.5'!S297&gt;0,'Pr_4.5'!S297,0)</f>
        <v>0.31912620854700002</v>
      </c>
      <c r="T297">
        <f>IF('Pr_4.5'!T297&gt;0,'Pr_4.5'!T297,0)</f>
        <v>1.8408448798099999</v>
      </c>
      <c r="U297">
        <f>IF('Pr_4.5'!U297&gt;0,'Pr_4.5'!U297,0)</f>
        <v>0.95332260368900001</v>
      </c>
      <c r="V297">
        <f>IF('Pr_4.5'!V297&gt;0,'Pr_4.5'!V297,0)</f>
        <v>0.39563216848400001</v>
      </c>
      <c r="W297">
        <f>IF('Pr_4.5'!W297&gt;0,'Pr_4.5'!W297,0)</f>
        <v>0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f>IF('Pr_4.5'!AI297&gt;0,'Pr_4.5'!AI297,0)</f>
        <v>1.02784689019</v>
      </c>
      <c r="AJ297">
        <f>IF('Pr_4.5'!AJ297&gt;0,'Pr_4.5'!AJ297,0)</f>
        <v>7.94572225243E-2</v>
      </c>
      <c r="AK297">
        <f>IF('Pr_4.5'!AK297&gt;0,'Pr_4.5'!AK297,0)</f>
        <v>0.78642003876699995</v>
      </c>
      <c r="AL297">
        <f>IF('Pr_4.5'!AL297&gt;0,'Pr_4.5'!AL297,0)</f>
        <v>2.7178524822200001</v>
      </c>
      <c r="AM297">
        <f>IF('Pr_4.5'!AM297&gt;0,'Pr_4.5'!AM297,0)</f>
        <v>0.18823783737499999</v>
      </c>
      <c r="AN297">
        <f>IF('Pr_4.5'!AN297&gt;0,'Pr_4.5'!AN297,0)</f>
        <v>0.49874126009899999</v>
      </c>
      <c r="AO297">
        <f>IF('Pr_4.5'!AO297&gt;0,'Pr_4.5'!AO297,0)</f>
        <v>0.59780490420400001</v>
      </c>
      <c r="AP297">
        <f>IF('Pr_4.5'!AP297&gt;0,'Pr_4.5'!AP297,0)</f>
        <v>1.23650648411</v>
      </c>
      <c r="AQ297">
        <f>IF('Pr_4.5'!AQ297&gt;0,'Pr_4.5'!AQ297,0)</f>
        <v>2.3007693639400002</v>
      </c>
      <c r="AR297">
        <f>IF('Pr_4.5'!AR297&gt;0,'Pr_4.5'!AR297,0)</f>
        <v>0.357680294111</v>
      </c>
      <c r="AS297">
        <f>IF('Pr_4.5'!AS297&gt;0,'Pr_4.5'!AS297,0)</f>
        <v>0.91437991137899999</v>
      </c>
      <c r="AT297">
        <f>IF('Pr_4.5'!AT297&gt;0,'Pr_4.5'!AT297,0)</f>
        <v>0</v>
      </c>
      <c r="AU297">
        <f>IF('Pr_4.5'!AU297&gt;0,'Pr_4.5'!AU297,0)</f>
        <v>1.03098022301</v>
      </c>
      <c r="AV297">
        <f>IF('Pr_4.5'!AV297&gt;0,'Pr_4.5'!AV297,0)</f>
        <v>1.7250076160200001</v>
      </c>
      <c r="AW297">
        <f>IF('Pr_4.5'!AW297&gt;0,'Pr_4.5'!AW297,0)</f>
        <v>9.3537376178200002E-2</v>
      </c>
      <c r="AX297">
        <f>IF('Pr_4.5'!AX297&gt;0,'Pr_4.5'!AX297,0)</f>
        <v>1.35221454949</v>
      </c>
      <c r="AY297">
        <f>IF('Pr_4.5'!AY297&gt;0,'Pr_4.5'!AY297,0)</f>
        <v>1.7491476351699999</v>
      </c>
      <c r="AZ297">
        <f>IF('Pr_4.5'!AZ297&gt;0,'Pr_4.5'!AZ297,0)</f>
        <v>0.465436973463</v>
      </c>
      <c r="BA297">
        <f>IF('Pr_4.5'!BA297&gt;0,'Pr_4.5'!BA297,0)</f>
        <v>0</v>
      </c>
      <c r="BB297">
        <f>IF('Pr_4.5'!BB297&gt;0,'Pr_4.5'!BB297,0)</f>
        <v>1.69957062186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f>IF('Pr_4.5'!D298&gt;0,'Pr_4.5'!D298,0)</f>
        <v>1.3358726856000001</v>
      </c>
      <c r="E298">
        <f>IF('Pr_4.5'!E298&gt;0,'Pr_4.5'!E298,0)</f>
        <v>0.41372715845699998</v>
      </c>
      <c r="F298">
        <f>IF('Pr_4.5'!F298&gt;0,'Pr_4.5'!F298,0)</f>
        <v>0.46416320399700001</v>
      </c>
      <c r="G298">
        <f>IF('Pr_4.5'!G298&gt;0,'Pr_4.5'!G298,0)</f>
        <v>0.42788434921000001</v>
      </c>
      <c r="H298">
        <f>IF('Pr_4.5'!H298&gt;0,'Pr_4.5'!H298,0)</f>
        <v>0.24077430851000001</v>
      </c>
      <c r="I298">
        <f>IF('Pr_4.5'!I298&gt;0,'Pr_4.5'!I298,0)</f>
        <v>0.58679461154699997</v>
      </c>
      <c r="J298">
        <f>IF('Pr_4.5'!J298&gt;0,'Pr_4.5'!J298,0)</f>
        <v>0.61937070038499997</v>
      </c>
      <c r="K298">
        <f>IF('Pr_4.5'!K298&gt;0,'Pr_4.5'!K298,0)</f>
        <v>1.1334420482300001</v>
      </c>
      <c r="L298">
        <f>IF('Pr_4.5'!L298&gt;0,'Pr_4.5'!L298,0)</f>
        <v>2.5555270909600001</v>
      </c>
      <c r="M298">
        <f>IF('Pr_4.5'!M298&gt;0,'Pr_4.5'!M298,0)</f>
        <v>1.4083228564700001</v>
      </c>
      <c r="N298">
        <f>IF('Pr_4.5'!N298&gt;0,'Pr_4.5'!N298,0)</f>
        <v>0.73585965234600004</v>
      </c>
      <c r="O298">
        <f>IF('Pr_4.5'!O298&gt;0,'Pr_4.5'!O298,0)</f>
        <v>0</v>
      </c>
      <c r="P298">
        <f>IF('Pr_4.5'!P298&gt;0,'Pr_4.5'!P298,0)</f>
        <v>1.23892263489</v>
      </c>
      <c r="Q298">
        <f>IF('Pr_4.5'!Q298&gt;0,'Pr_4.5'!Q298,0)</f>
        <v>1.63238223619</v>
      </c>
      <c r="R298">
        <f>IF('Pr_4.5'!R298&gt;0,'Pr_4.5'!R298,0)</f>
        <v>1.3293542545399999</v>
      </c>
      <c r="S298">
        <f>IF('Pr_4.5'!S298&gt;0,'Pr_4.5'!S298,0)</f>
        <v>0.31288125042300002</v>
      </c>
      <c r="T298">
        <f>IF('Pr_4.5'!T298&gt;0,'Pr_4.5'!T298,0)</f>
        <v>1.6986150278400001</v>
      </c>
      <c r="U298">
        <f>IF('Pr_4.5'!U298&gt;0,'Pr_4.5'!U298,0)</f>
        <v>0.91162786179800004</v>
      </c>
      <c r="V298">
        <f>IF('Pr_4.5'!V298&gt;0,'Pr_4.5'!V298,0)</f>
        <v>0</v>
      </c>
      <c r="W298">
        <f>IF('Pr_4.5'!W298&gt;0,'Pr_4.5'!W298,0)</f>
        <v>0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f>IF('Pr_4.5'!AI298&gt;0,'Pr_4.5'!AI298,0)</f>
        <v>1.38639669237</v>
      </c>
      <c r="AJ298">
        <f>IF('Pr_4.5'!AJ298&gt;0,'Pr_4.5'!AJ298,0)</f>
        <v>0.41965515545499998</v>
      </c>
      <c r="AK298">
        <f>IF('Pr_4.5'!AK298&gt;0,'Pr_4.5'!AK298,0)</f>
        <v>0.92969046928099996</v>
      </c>
      <c r="AL298">
        <f>IF('Pr_4.5'!AL298&gt;0,'Pr_4.5'!AL298,0)</f>
        <v>1.6653840551300001</v>
      </c>
      <c r="AM298">
        <f>IF('Pr_4.5'!AM298&gt;0,'Pr_4.5'!AM298,0)</f>
        <v>0.27872940023100001</v>
      </c>
      <c r="AN298">
        <f>IF('Pr_4.5'!AN298&gt;0,'Pr_4.5'!AN298,0)</f>
        <v>0.41470198007199999</v>
      </c>
      <c r="AO298">
        <f>IF('Pr_4.5'!AO298&gt;0,'Pr_4.5'!AO298,0)</f>
        <v>0.57740297903799997</v>
      </c>
      <c r="AP298">
        <f>IF('Pr_4.5'!AP298&gt;0,'Pr_4.5'!AP298,0)</f>
        <v>1.41277477605</v>
      </c>
      <c r="AQ298">
        <f>IF('Pr_4.5'!AQ298&gt;0,'Pr_4.5'!AQ298,0)</f>
        <v>2.5034895814999998</v>
      </c>
      <c r="AR298">
        <f>IF('Pr_4.5'!AR298&gt;0,'Pr_4.5'!AR298,0)</f>
        <v>0.70688173925999997</v>
      </c>
      <c r="AS298">
        <f>IF('Pr_4.5'!AS298&gt;0,'Pr_4.5'!AS298,0)</f>
        <v>0.45915310380500002</v>
      </c>
      <c r="AT298">
        <f>IF('Pr_4.5'!AT298&gt;0,'Pr_4.5'!AT298,0)</f>
        <v>0.11802227344299999</v>
      </c>
      <c r="AU298">
        <f>IF('Pr_4.5'!AU298&gt;0,'Pr_4.5'!AU298,0)</f>
        <v>1.5797198263400001</v>
      </c>
      <c r="AV298">
        <f>IF('Pr_4.5'!AV298&gt;0,'Pr_4.5'!AV298,0)</f>
        <v>2.1488595611300001</v>
      </c>
      <c r="AW298">
        <f>IF('Pr_4.5'!AW298&gt;0,'Pr_4.5'!AW298,0)</f>
        <v>0.52776208288699999</v>
      </c>
      <c r="AX298">
        <f>IF('Pr_4.5'!AX298&gt;0,'Pr_4.5'!AX298,0)</f>
        <v>0.309542184178</v>
      </c>
      <c r="AY298">
        <f>IF('Pr_4.5'!AY298&gt;0,'Pr_4.5'!AY298,0)</f>
        <v>1.5779469073000001</v>
      </c>
      <c r="AZ298">
        <f>IF('Pr_4.5'!AZ298&gt;0,'Pr_4.5'!AZ298,0)</f>
        <v>0.59357346732000005</v>
      </c>
      <c r="BA298">
        <f>IF('Pr_4.5'!BA298&gt;0,'Pr_4.5'!BA298,0)</f>
        <v>0</v>
      </c>
      <c r="BB298">
        <f>IF('Pr_4.5'!BB298&gt;0,'Pr_4.5'!BB298,0)</f>
        <v>0.34988705005499998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f>IF('Pr_4.5'!D299&gt;0,'Pr_4.5'!D299,0)</f>
        <v>0.48676504043500002</v>
      </c>
      <c r="E299">
        <f>IF('Pr_4.5'!E299&gt;0,'Pr_4.5'!E299,0)</f>
        <v>7.0933700837699995E-2</v>
      </c>
      <c r="F299">
        <f>IF('Pr_4.5'!F299&gt;0,'Pr_4.5'!F299,0)</f>
        <v>0.54467363377400002</v>
      </c>
      <c r="G299">
        <f>IF('Pr_4.5'!G299&gt;0,'Pr_4.5'!G299,0)</f>
        <v>1.3763817623000001</v>
      </c>
      <c r="H299">
        <f>IF('Pr_4.5'!H299&gt;0,'Pr_4.5'!H299,0)</f>
        <v>0.171664089815</v>
      </c>
      <c r="I299">
        <f>IF('Pr_4.5'!I299&gt;0,'Pr_4.5'!I299,0)</f>
        <v>0.84231202340599998</v>
      </c>
      <c r="J299">
        <f>IF('Pr_4.5'!J299&gt;0,'Pr_4.5'!J299,0)</f>
        <v>0.60034434051200003</v>
      </c>
      <c r="K299">
        <f>IF('Pr_4.5'!K299&gt;0,'Pr_4.5'!K299,0)</f>
        <v>1.20039184558</v>
      </c>
      <c r="L299">
        <f>IF('Pr_4.5'!L299&gt;0,'Pr_4.5'!L299,0)</f>
        <v>1.9231532065300001</v>
      </c>
      <c r="M299">
        <f>IF('Pr_4.5'!M299&gt;0,'Pr_4.5'!M299,0)</f>
        <v>0.239221184526</v>
      </c>
      <c r="N299">
        <f>IF('Pr_4.5'!N299&gt;0,'Pr_4.5'!N299,0)</f>
        <v>0.38303712301699999</v>
      </c>
      <c r="O299">
        <f>IF('Pr_4.5'!O299&gt;0,'Pr_4.5'!O299,0)</f>
        <v>0.24538796153600001</v>
      </c>
      <c r="P299">
        <f>IF('Pr_4.5'!P299&gt;0,'Pr_4.5'!P299,0)</f>
        <v>0.93215913031099995</v>
      </c>
      <c r="Q299">
        <f>IF('Pr_4.5'!Q299&gt;0,'Pr_4.5'!Q299,0)</f>
        <v>1.4790579374199999</v>
      </c>
      <c r="R299">
        <f>IF('Pr_4.5'!R299&gt;0,'Pr_4.5'!R299,0)</f>
        <v>0.98176451631499995</v>
      </c>
      <c r="S299">
        <f>IF('Pr_4.5'!S299&gt;0,'Pr_4.5'!S299,0)</f>
        <v>0.302877817263</v>
      </c>
      <c r="T299">
        <f>IF('Pr_4.5'!T299&gt;0,'Pr_4.5'!T299,0)</f>
        <v>1.6332659303299999</v>
      </c>
      <c r="U299">
        <f>IF('Pr_4.5'!U299&gt;0,'Pr_4.5'!U299,0)</f>
        <v>0.109189892242</v>
      </c>
      <c r="V299">
        <f>IF('Pr_4.5'!V299&gt;0,'Pr_4.5'!V299,0)</f>
        <v>0</v>
      </c>
      <c r="W299">
        <f>IF('Pr_4.5'!W299&gt;0,'Pr_4.5'!W299,0)</f>
        <v>0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f>IF('Pr_4.5'!AI299&gt;0,'Pr_4.5'!AI299,0)</f>
        <v>0.49811577885000002</v>
      </c>
      <c r="AJ299">
        <f>IF('Pr_4.5'!AJ299&gt;0,'Pr_4.5'!AJ299,0)</f>
        <v>7.8443115879899994E-2</v>
      </c>
      <c r="AK299">
        <f>IF('Pr_4.5'!AK299&gt;0,'Pr_4.5'!AK299,0)</f>
        <v>0.83314310415000004</v>
      </c>
      <c r="AL299">
        <f>IF('Pr_4.5'!AL299&gt;0,'Pr_4.5'!AL299,0)</f>
        <v>1.09171392443</v>
      </c>
      <c r="AM299">
        <f>IF('Pr_4.5'!AM299&gt;0,'Pr_4.5'!AM299,0)</f>
        <v>0.188471807928</v>
      </c>
      <c r="AN299">
        <f>IF('Pr_4.5'!AN299&gt;0,'Pr_4.5'!AN299,0)</f>
        <v>1.6332499172799999</v>
      </c>
      <c r="AO299">
        <f>IF('Pr_4.5'!AO299&gt;0,'Pr_4.5'!AO299,0)</f>
        <v>0.55486206687999995</v>
      </c>
      <c r="AP299">
        <f>IF('Pr_4.5'!AP299&gt;0,'Pr_4.5'!AP299,0)</f>
        <v>1.40731353107</v>
      </c>
      <c r="AQ299">
        <f>IF('Pr_4.5'!AQ299&gt;0,'Pr_4.5'!AQ299,0)</f>
        <v>0.91776115889700005</v>
      </c>
      <c r="AR299">
        <f>IF('Pr_4.5'!AR299&gt;0,'Pr_4.5'!AR299,0)</f>
        <v>0.32925369579399999</v>
      </c>
      <c r="AS299">
        <f>IF('Pr_4.5'!AS299&gt;0,'Pr_4.5'!AS299,0)</f>
        <v>0.29804310497199998</v>
      </c>
      <c r="AT299">
        <f>IF('Pr_4.5'!AT299&gt;0,'Pr_4.5'!AT299,0)</f>
        <v>0.98902703952299997</v>
      </c>
      <c r="AU299">
        <f>IF('Pr_4.5'!AU299&gt;0,'Pr_4.5'!AU299,0)</f>
        <v>2.0454024261799999</v>
      </c>
      <c r="AV299">
        <f>IF('Pr_4.5'!AV299&gt;0,'Pr_4.5'!AV299,0)</f>
        <v>1.9124003060799999</v>
      </c>
      <c r="AW299">
        <f>IF('Pr_4.5'!AW299&gt;0,'Pr_4.5'!AW299,0)</f>
        <v>0.75961159243700005</v>
      </c>
      <c r="AX299">
        <f>IF('Pr_4.5'!AX299&gt;0,'Pr_4.5'!AX299,0)</f>
        <v>0.224375616817</v>
      </c>
      <c r="AY299">
        <f>IF('Pr_4.5'!AY299&gt;0,'Pr_4.5'!AY299,0)</f>
        <v>1.0929257007299999</v>
      </c>
      <c r="AZ299">
        <f>IF('Pr_4.5'!AZ299&gt;0,'Pr_4.5'!AZ299,0)</f>
        <v>0.49564188765200001</v>
      </c>
      <c r="BA299">
        <f>IF('Pr_4.5'!BA299&gt;0,'Pr_4.5'!BA299,0)</f>
        <v>3.6573363887999998E-2</v>
      </c>
      <c r="BB299">
        <f>IF('Pr_4.5'!BB299&gt;0,'Pr_4.5'!BB299,0)</f>
        <v>0.339383282392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f>IF('Pr_4.5'!D300&gt;0,'Pr_4.5'!D300,0)</f>
        <v>0.417352669638</v>
      </c>
      <c r="E300">
        <f>IF('Pr_4.5'!E300&gt;0,'Pr_4.5'!E300,0)</f>
        <v>4.3193703879399997E-2</v>
      </c>
      <c r="F300">
        <f>IF('Pr_4.5'!F300&gt;0,'Pr_4.5'!F300,0)</f>
        <v>1.2865098400699999</v>
      </c>
      <c r="G300">
        <f>IF('Pr_4.5'!G300&gt;0,'Pr_4.5'!G300,0)</f>
        <v>1.56555062224</v>
      </c>
      <c r="H300">
        <f>IF('Pr_4.5'!H300&gt;0,'Pr_4.5'!H300,0)</f>
        <v>0.178282334604</v>
      </c>
      <c r="I300">
        <f>IF('Pr_4.5'!I300&gt;0,'Pr_4.5'!I300,0)</f>
        <v>2.7249775512099998</v>
      </c>
      <c r="J300">
        <f>IF('Pr_4.5'!J300&gt;0,'Pr_4.5'!J300,0)</f>
        <v>0.56924015006600004</v>
      </c>
      <c r="K300">
        <f>IF('Pr_4.5'!K300&gt;0,'Pr_4.5'!K300,0)</f>
        <v>1.6965302123799999</v>
      </c>
      <c r="L300">
        <f>IF('Pr_4.5'!L300&gt;0,'Pr_4.5'!L300,0)</f>
        <v>1.3719807562399999</v>
      </c>
      <c r="M300">
        <f>IF('Pr_4.5'!M300&gt;0,'Pr_4.5'!M300,0)</f>
        <v>0.39727052795500001</v>
      </c>
      <c r="N300">
        <f>IF('Pr_4.5'!N300&gt;0,'Pr_4.5'!N300,0)</f>
        <v>0.45747566483899998</v>
      </c>
      <c r="O300">
        <f>IF('Pr_4.5'!O300&gt;0,'Pr_4.5'!O300,0)</f>
        <v>0.20150110646800001</v>
      </c>
      <c r="P300">
        <f>IF('Pr_4.5'!P300&gt;0,'Pr_4.5'!P300,0)</f>
        <v>1.0355839976100001</v>
      </c>
      <c r="Q300">
        <f>IF('Pr_4.5'!Q300&gt;0,'Pr_4.5'!Q300,0)</f>
        <v>1.61023009855</v>
      </c>
      <c r="R300">
        <f>IF('Pr_4.5'!R300&gt;0,'Pr_4.5'!R300,0)</f>
        <v>0.719688398821</v>
      </c>
      <c r="S300">
        <f>IF('Pr_4.5'!S300&gt;0,'Pr_4.5'!S300,0)</f>
        <v>0.32408979677200001</v>
      </c>
      <c r="T300">
        <f>IF('Pr_4.5'!T300&gt;0,'Pr_4.5'!T300,0)</f>
        <v>1.3456743740499999</v>
      </c>
      <c r="U300">
        <f>IF('Pr_4.5'!U300&gt;0,'Pr_4.5'!U300,0)</f>
        <v>0.220813579757</v>
      </c>
      <c r="V300">
        <f>IF('Pr_4.5'!V300&gt;0,'Pr_4.5'!V300,0)</f>
        <v>0</v>
      </c>
      <c r="W300">
        <f>IF('Pr_4.5'!W300&gt;0,'Pr_4.5'!W300,0)</f>
        <v>0.26312933364399999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f>IF('Pr_4.5'!AI300&gt;0,'Pr_4.5'!AI300,0)</f>
        <v>0.66107969753399998</v>
      </c>
      <c r="AJ300">
        <f>IF('Pr_4.5'!AJ300&gt;0,'Pr_4.5'!AJ300,0)</f>
        <v>0.24757646654500001</v>
      </c>
      <c r="AK300">
        <f>IF('Pr_4.5'!AK300&gt;0,'Pr_4.5'!AK300,0)</f>
        <v>1.1723518714400001</v>
      </c>
      <c r="AL300">
        <f>IF('Pr_4.5'!AL300&gt;0,'Pr_4.5'!AL300,0)</f>
        <v>0.97220603181800003</v>
      </c>
      <c r="AM300">
        <f>IF('Pr_4.5'!AM300&gt;0,'Pr_4.5'!AM300,0)</f>
        <v>0.16900788173799999</v>
      </c>
      <c r="AN300">
        <f>IF('Pr_4.5'!AN300&gt;0,'Pr_4.5'!AN300,0)</f>
        <v>2.3188001391499999</v>
      </c>
      <c r="AO300">
        <f>IF('Pr_4.5'!AO300&gt;0,'Pr_4.5'!AO300,0)</f>
        <v>0.56292082270699995</v>
      </c>
      <c r="AP300">
        <f>IF('Pr_4.5'!AP300&gt;0,'Pr_4.5'!AP300,0)</f>
        <v>1.10180721242</v>
      </c>
      <c r="AQ300">
        <f>IF('Pr_4.5'!AQ300&gt;0,'Pr_4.5'!AQ300,0)</f>
        <v>1.3677120136500001</v>
      </c>
      <c r="AR300">
        <f>IF('Pr_4.5'!AR300&gt;0,'Pr_4.5'!AR300,0)</f>
        <v>0</v>
      </c>
      <c r="AS300">
        <f>IF('Pr_4.5'!AS300&gt;0,'Pr_4.5'!AS300,0)</f>
        <v>0.45766400851700001</v>
      </c>
      <c r="AT300">
        <f>IF('Pr_4.5'!AT300&gt;0,'Pr_4.5'!AT300,0)</f>
        <v>0.44336146148900002</v>
      </c>
      <c r="AU300">
        <f>IF('Pr_4.5'!AU300&gt;0,'Pr_4.5'!AU300,0)</f>
        <v>1.71492400397</v>
      </c>
      <c r="AV300">
        <f>IF('Pr_4.5'!AV300&gt;0,'Pr_4.5'!AV300,0)</f>
        <v>1.6104927553399999</v>
      </c>
      <c r="AW300">
        <f>IF('Pr_4.5'!AW300&gt;0,'Pr_4.5'!AW300,0)</f>
        <v>0.53290240692000002</v>
      </c>
      <c r="AX300">
        <f>IF('Pr_4.5'!AX300&gt;0,'Pr_4.5'!AX300,0)</f>
        <v>0.30128712668399998</v>
      </c>
      <c r="AY300">
        <f>IF('Pr_4.5'!AY300&gt;0,'Pr_4.5'!AY300,0)</f>
        <v>1.3168598409500001</v>
      </c>
      <c r="AZ300">
        <f>IF('Pr_4.5'!AZ300&gt;0,'Pr_4.5'!AZ300,0)</f>
        <v>0.66765666079599995</v>
      </c>
      <c r="BA300">
        <f>IF('Pr_4.5'!BA300&gt;0,'Pr_4.5'!BA300,0)</f>
        <v>9.2029231321999999E-2</v>
      </c>
      <c r="BB300">
        <f>IF('Pr_4.5'!BB300&gt;0,'Pr_4.5'!BB300,0)</f>
        <v>0.51182159658799997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f>IF('Pr_4.5'!D301&gt;0,'Pr_4.5'!D301,0)</f>
        <v>0.47988194830800002</v>
      </c>
      <c r="E301">
        <f>IF('Pr_4.5'!E301&gt;0,'Pr_4.5'!E301,0)</f>
        <v>0.46029869530099998</v>
      </c>
      <c r="F301">
        <f>IF('Pr_4.5'!F301&gt;0,'Pr_4.5'!F301,0)</f>
        <v>1.2549192683899999</v>
      </c>
      <c r="G301">
        <f>IF('Pr_4.5'!G301&gt;0,'Pr_4.5'!G301,0)</f>
        <v>2.0232050231800001</v>
      </c>
      <c r="H301">
        <f>IF('Pr_4.5'!H301&gt;0,'Pr_4.5'!H301,0)</f>
        <v>0.28634317599199999</v>
      </c>
      <c r="I301">
        <f>IF('Pr_4.5'!I301&gt;0,'Pr_4.5'!I301,0)</f>
        <v>1.8982893734199999</v>
      </c>
      <c r="J301">
        <f>IF('Pr_4.5'!J301&gt;0,'Pr_4.5'!J301,0)</f>
        <v>0.65208053700299995</v>
      </c>
      <c r="K301">
        <f>IF('Pr_4.5'!K301&gt;0,'Pr_4.5'!K301,0)</f>
        <v>2.1186947853500002</v>
      </c>
      <c r="L301">
        <f>IF('Pr_4.5'!L301&gt;0,'Pr_4.5'!L301,0)</f>
        <v>0.891409116058</v>
      </c>
      <c r="M301">
        <f>IF('Pr_4.5'!M301&gt;0,'Pr_4.5'!M301,0)</f>
        <v>0.82084573482099998</v>
      </c>
      <c r="N301">
        <f>IF('Pr_4.5'!N301&gt;0,'Pr_4.5'!N301,0)</f>
        <v>0.25051384137600002</v>
      </c>
      <c r="O301">
        <f>IF('Pr_4.5'!O301&gt;0,'Pr_4.5'!O301,0)</f>
        <v>0.26256015789300002</v>
      </c>
      <c r="P301">
        <f>IF('Pr_4.5'!P301&gt;0,'Pr_4.5'!P301,0)</f>
        <v>0.91685682794800005</v>
      </c>
      <c r="Q301">
        <f>IF('Pr_4.5'!Q301&gt;0,'Pr_4.5'!Q301,0)</f>
        <v>1.84302872813</v>
      </c>
      <c r="R301">
        <f>IF('Pr_4.5'!R301&gt;0,'Pr_4.5'!R301,0)</f>
        <v>1.5416770796099999</v>
      </c>
      <c r="S301">
        <f>IF('Pr_4.5'!S301&gt;0,'Pr_4.5'!S301,0)</f>
        <v>0.304568696493</v>
      </c>
      <c r="T301">
        <f>IF('Pr_4.5'!T301&gt;0,'Pr_4.5'!T301,0)</f>
        <v>1.5709790463</v>
      </c>
      <c r="U301">
        <f>IF('Pr_4.5'!U301&gt;0,'Pr_4.5'!U301,0)</f>
        <v>0.87866359677000005</v>
      </c>
      <c r="V301">
        <f>IF('Pr_4.5'!V301&gt;0,'Pr_4.5'!V301,0)</f>
        <v>0</v>
      </c>
      <c r="W301">
        <f>IF('Pr_4.5'!W301&gt;0,'Pr_4.5'!W301,0)</f>
        <v>0.11889381828200001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f>IF('Pr_4.5'!AI301&gt;0,'Pr_4.5'!AI301,0)</f>
        <v>1.14017611771</v>
      </c>
      <c r="AJ301">
        <f>IF('Pr_4.5'!AJ301&gt;0,'Pr_4.5'!AJ301,0)</f>
        <v>0.44081371694999999</v>
      </c>
      <c r="AK301">
        <f>IF('Pr_4.5'!AK301&gt;0,'Pr_4.5'!AK301,0)</f>
        <v>2.2261226994999999</v>
      </c>
      <c r="AL301">
        <f>IF('Pr_4.5'!AL301&gt;0,'Pr_4.5'!AL301,0)</f>
        <v>1.3379734027600001</v>
      </c>
      <c r="AM301">
        <f>IF('Pr_4.5'!AM301&gt;0,'Pr_4.5'!AM301,0)</f>
        <v>0.180940623445</v>
      </c>
      <c r="AN301">
        <f>IF('Pr_4.5'!AN301&gt;0,'Pr_4.5'!AN301,0)</f>
        <v>1.7103366765400001</v>
      </c>
      <c r="AO301">
        <f>IF('Pr_4.5'!AO301&gt;0,'Pr_4.5'!AO301,0)</f>
        <v>0.57379207809300004</v>
      </c>
      <c r="AP301">
        <f>IF('Pr_4.5'!AP301&gt;0,'Pr_4.5'!AP301,0)</f>
        <v>1.3319189552199999</v>
      </c>
      <c r="AQ301">
        <f>IF('Pr_4.5'!AQ301&gt;0,'Pr_4.5'!AQ301,0)</f>
        <v>1.46422858132</v>
      </c>
      <c r="AR301">
        <f>IF('Pr_4.5'!AR301&gt;0,'Pr_4.5'!AR301,0)</f>
        <v>4.4798760582800003E-2</v>
      </c>
      <c r="AS301">
        <f>IF('Pr_4.5'!AS301&gt;0,'Pr_4.5'!AS301,0)</f>
        <v>0.379078486238</v>
      </c>
      <c r="AT301">
        <f>IF('Pr_4.5'!AT301&gt;0,'Pr_4.5'!AT301,0)</f>
        <v>0.52707142086100001</v>
      </c>
      <c r="AU301">
        <f>IF('Pr_4.5'!AU301&gt;0,'Pr_4.5'!AU301,0)</f>
        <v>1.1440565975100001</v>
      </c>
      <c r="AV301">
        <f>IF('Pr_4.5'!AV301&gt;0,'Pr_4.5'!AV301,0)</f>
        <v>1.41342436961</v>
      </c>
      <c r="AW301">
        <f>IF('Pr_4.5'!AW301&gt;0,'Pr_4.5'!AW301,0)</f>
        <v>1.17427382283</v>
      </c>
      <c r="AX301">
        <f>IF('Pr_4.5'!AX301&gt;0,'Pr_4.5'!AX301,0)</f>
        <v>0.54696612439500003</v>
      </c>
      <c r="AY301">
        <f>IF('Pr_4.5'!AY301&gt;0,'Pr_4.5'!AY301,0)</f>
        <v>1.8120840767599999</v>
      </c>
      <c r="AZ301">
        <f>IF('Pr_4.5'!AZ301&gt;0,'Pr_4.5'!AZ301,0)</f>
        <v>1.41834705928</v>
      </c>
      <c r="BA301">
        <f>IF('Pr_4.5'!BA301&gt;0,'Pr_4.5'!BA301,0)</f>
        <v>0</v>
      </c>
      <c r="BB301">
        <f>IF('Pr_4.5'!BB301&gt;0,'Pr_4.5'!BB301,0)</f>
        <v>0.26563289829199999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f>IF('Pr_4.5'!D302&gt;0,'Pr_4.5'!D302,0)</f>
        <v>0.58009783428700001</v>
      </c>
      <c r="E302">
        <f>IF('Pr_4.5'!E302&gt;0,'Pr_4.5'!E302,0)</f>
        <v>0.61882722673299995</v>
      </c>
      <c r="F302">
        <f>IF('Pr_4.5'!F302&gt;0,'Pr_4.5'!F302,0)</f>
        <v>0.50516917648100002</v>
      </c>
      <c r="G302">
        <f>IF('Pr_4.5'!G302&gt;0,'Pr_4.5'!G302,0)</f>
        <v>2.8984962375399999</v>
      </c>
      <c r="H302">
        <f>IF('Pr_4.5'!H302&gt;0,'Pr_4.5'!H302,0)</f>
        <v>0.20021677892299999</v>
      </c>
      <c r="I302">
        <f>IF('Pr_4.5'!I302&gt;0,'Pr_4.5'!I302,0)</f>
        <v>0.97248825809600004</v>
      </c>
      <c r="J302">
        <f>IF('Pr_4.5'!J302&gt;0,'Pr_4.5'!J302,0)</f>
        <v>0.87605572753100003</v>
      </c>
      <c r="K302">
        <f>IF('Pr_4.5'!K302&gt;0,'Pr_4.5'!K302,0)</f>
        <v>2.1758298863899999</v>
      </c>
      <c r="L302">
        <f>IF('Pr_4.5'!L302&gt;0,'Pr_4.5'!L302,0)</f>
        <v>1.76634841598</v>
      </c>
      <c r="M302">
        <f>IF('Pr_4.5'!M302&gt;0,'Pr_4.5'!M302,0)</f>
        <v>1.10167802226</v>
      </c>
      <c r="N302">
        <f>IF('Pr_4.5'!N302&gt;0,'Pr_4.5'!N302,0)</f>
        <v>0.28369932003100001</v>
      </c>
      <c r="O302">
        <f>IF('Pr_4.5'!O302&gt;0,'Pr_4.5'!O302,0)</f>
        <v>0.10616831531400001</v>
      </c>
      <c r="P302">
        <f>IF('Pr_4.5'!P302&gt;0,'Pr_4.5'!P302,0)</f>
        <v>1.0172367040900001</v>
      </c>
      <c r="Q302">
        <f>IF('Pr_4.5'!Q302&gt;0,'Pr_4.5'!Q302,0)</f>
        <v>1.6617597321499999</v>
      </c>
      <c r="R302">
        <f>IF('Pr_4.5'!R302&gt;0,'Pr_4.5'!R302,0)</f>
        <v>0.80825016299300001</v>
      </c>
      <c r="S302">
        <f>IF('Pr_4.5'!S302&gt;0,'Pr_4.5'!S302,0)</f>
        <v>0.40323744334299999</v>
      </c>
      <c r="T302">
        <f>IF('Pr_4.5'!T302&gt;0,'Pr_4.5'!T302,0)</f>
        <v>1.6739404932599999</v>
      </c>
      <c r="U302">
        <f>IF('Pr_4.5'!U302&gt;0,'Pr_4.5'!U302,0)</f>
        <v>0.443854927964</v>
      </c>
      <c r="V302">
        <f>IF('Pr_4.5'!V302&gt;0,'Pr_4.5'!V302,0)</f>
        <v>0</v>
      </c>
      <c r="W302">
        <f>IF('Pr_4.5'!W302&gt;0,'Pr_4.5'!W302,0)</f>
        <v>0.455577876012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f>IF('Pr_4.5'!AI302&gt;0,'Pr_4.5'!AI302,0)</f>
        <v>0.97104720220499996</v>
      </c>
      <c r="AJ302">
        <f>IF('Pr_4.5'!AJ302&gt;0,'Pr_4.5'!AJ302,0)</f>
        <v>0.59932742959100005</v>
      </c>
      <c r="AK302">
        <f>IF('Pr_4.5'!AK302&gt;0,'Pr_4.5'!AK302,0)</f>
        <v>1.98043458722</v>
      </c>
      <c r="AL302">
        <f>IF('Pr_4.5'!AL302&gt;0,'Pr_4.5'!AL302,0)</f>
        <v>2.4437605494099999</v>
      </c>
      <c r="AM302">
        <f>IF('Pr_4.5'!AM302&gt;0,'Pr_4.5'!AM302,0)</f>
        <v>0.21987262030099999</v>
      </c>
      <c r="AN302">
        <f>IF('Pr_4.5'!AN302&gt;0,'Pr_4.5'!AN302,0)</f>
        <v>1.8391997284299999</v>
      </c>
      <c r="AO302">
        <f>IF('Pr_4.5'!AO302&gt;0,'Pr_4.5'!AO302,0)</f>
        <v>0.71616851553600003</v>
      </c>
      <c r="AP302">
        <f>IF('Pr_4.5'!AP302&gt;0,'Pr_4.5'!AP302,0)</f>
        <v>2.92624529221</v>
      </c>
      <c r="AQ302">
        <f>IF('Pr_4.5'!AQ302&gt;0,'Pr_4.5'!AQ302,0)</f>
        <v>1.54202617624</v>
      </c>
      <c r="AR302">
        <f>IF('Pr_4.5'!AR302&gt;0,'Pr_4.5'!AR302,0)</f>
        <v>0.381195855656</v>
      </c>
      <c r="AS302">
        <f>IF('Pr_4.5'!AS302&gt;0,'Pr_4.5'!AS302,0)</f>
        <v>0.222018685188</v>
      </c>
      <c r="AT302">
        <f>IF('Pr_4.5'!AT302&gt;0,'Pr_4.5'!AT302,0)</f>
        <v>0.51650979175400002</v>
      </c>
      <c r="AU302">
        <f>IF('Pr_4.5'!AU302&gt;0,'Pr_4.5'!AU302,0)</f>
        <v>1.0803263518299999</v>
      </c>
      <c r="AV302">
        <f>IF('Pr_4.5'!AV302&gt;0,'Pr_4.5'!AV302,0)</f>
        <v>1.8293483481999999</v>
      </c>
      <c r="AW302">
        <f>IF('Pr_4.5'!AW302&gt;0,'Pr_4.5'!AW302,0)</f>
        <v>1.0404652699700001</v>
      </c>
      <c r="AX302">
        <f>IF('Pr_4.5'!AX302&gt;0,'Pr_4.5'!AX302,0)</f>
        <v>0.62856125105799998</v>
      </c>
      <c r="AY302">
        <f>IF('Pr_4.5'!AY302&gt;0,'Pr_4.5'!AY302,0)</f>
        <v>2.6438722319400001</v>
      </c>
      <c r="AZ302">
        <f>IF('Pr_4.5'!AZ302&gt;0,'Pr_4.5'!AZ302,0)</f>
        <v>1.0688835269400001</v>
      </c>
      <c r="BA302">
        <f>IF('Pr_4.5'!BA302&gt;0,'Pr_4.5'!BA302,0)</f>
        <v>0.213669032117</v>
      </c>
      <c r="BB302">
        <f>IF('Pr_4.5'!BB302&gt;0,'Pr_4.5'!BB302,0)</f>
        <v>1.48557992066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f>IF('Pr_4.5'!D303&gt;0,'Pr_4.5'!D303,0)</f>
        <v>0.56263842340699999</v>
      </c>
      <c r="E303">
        <f>IF('Pr_4.5'!E303&gt;0,'Pr_4.5'!E303,0)</f>
        <v>0.365113012982</v>
      </c>
      <c r="F303">
        <f>IF('Pr_4.5'!F303&gt;0,'Pr_4.5'!F303,0)</f>
        <v>0.61086436046000003</v>
      </c>
      <c r="G303">
        <f>IF('Pr_4.5'!G303&gt;0,'Pr_4.5'!G303,0)</f>
        <v>3.5719646651099999</v>
      </c>
      <c r="H303">
        <f>IF('Pr_4.5'!H303&gt;0,'Pr_4.5'!H303,0)</f>
        <v>0.206142033428</v>
      </c>
      <c r="I303">
        <f>IF('Pr_4.5'!I303&gt;0,'Pr_4.5'!I303,0)</f>
        <v>0.84634868494799997</v>
      </c>
      <c r="J303">
        <f>IF('Pr_4.5'!J303&gt;0,'Pr_4.5'!J303,0)</f>
        <v>0.68136833526600005</v>
      </c>
      <c r="K303">
        <f>IF('Pr_4.5'!K303&gt;0,'Pr_4.5'!K303,0)</f>
        <v>2.24444283905</v>
      </c>
      <c r="L303">
        <f>IF('Pr_4.5'!L303&gt;0,'Pr_4.5'!L303,0)</f>
        <v>1.8591477140199999</v>
      </c>
      <c r="M303">
        <f>IF('Pr_4.5'!M303&gt;0,'Pr_4.5'!M303,0)</f>
        <v>2.0586894546400001</v>
      </c>
      <c r="N303">
        <f>IF('Pr_4.5'!N303&gt;0,'Pr_4.5'!N303,0)</f>
        <v>0.332504565009</v>
      </c>
      <c r="O303">
        <f>IF('Pr_4.5'!O303&gt;0,'Pr_4.5'!O303,0)</f>
        <v>0.58422478701400005</v>
      </c>
      <c r="P303">
        <f>IF('Pr_4.5'!P303&gt;0,'Pr_4.5'!P303,0)</f>
        <v>1.9193449734000001</v>
      </c>
      <c r="Q303">
        <f>IF('Pr_4.5'!Q303&gt;0,'Pr_4.5'!Q303,0)</f>
        <v>3.0134167940999999</v>
      </c>
      <c r="R303">
        <f>IF('Pr_4.5'!R303&gt;0,'Pr_4.5'!R303,0)</f>
        <v>1.1586800129499999</v>
      </c>
      <c r="S303">
        <f>IF('Pr_4.5'!S303&gt;0,'Pr_4.5'!S303,0)</f>
        <v>0.81464253007599996</v>
      </c>
      <c r="T303">
        <f>IF('Pr_4.5'!T303&gt;0,'Pr_4.5'!T303,0)</f>
        <v>2.88043549558</v>
      </c>
      <c r="U303">
        <f>IF('Pr_4.5'!U303&gt;0,'Pr_4.5'!U303,0)</f>
        <v>0.92161977297099995</v>
      </c>
      <c r="V303">
        <f>IF('Pr_4.5'!V303&gt;0,'Pr_4.5'!V303,0)</f>
        <v>0.19081743388700001</v>
      </c>
      <c r="W303">
        <f>IF('Pr_4.5'!W303&gt;0,'Pr_4.5'!W303,0)</f>
        <v>0.96892603374800002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f>IF('Pr_4.5'!AI303&gt;0,'Pr_4.5'!AI303,0)</f>
        <v>0.92529304749999997</v>
      </c>
      <c r="AJ303">
        <f>IF('Pr_4.5'!AJ303&gt;0,'Pr_4.5'!AJ303,0)</f>
        <v>0.356795953901</v>
      </c>
      <c r="AK303">
        <f>IF('Pr_4.5'!AK303&gt;0,'Pr_4.5'!AK303,0)</f>
        <v>0.82596165196399995</v>
      </c>
      <c r="AL303">
        <f>IF('Pr_4.5'!AL303&gt;0,'Pr_4.5'!AL303,0)</f>
        <v>3.9251437878600002</v>
      </c>
      <c r="AM303">
        <f>IF('Pr_4.5'!AM303&gt;0,'Pr_4.5'!AM303,0)</f>
        <v>0.80060651394399995</v>
      </c>
      <c r="AN303">
        <f>IF('Pr_4.5'!AN303&gt;0,'Pr_4.5'!AN303,0)</f>
        <v>2.0001985820099999</v>
      </c>
      <c r="AO303">
        <f>IF('Pr_4.5'!AO303&gt;0,'Pr_4.5'!AO303,0)</f>
        <v>0.63042031135599996</v>
      </c>
      <c r="AP303">
        <f>IF('Pr_4.5'!AP303&gt;0,'Pr_4.5'!AP303,0)</f>
        <v>2.0669381057699998</v>
      </c>
      <c r="AQ303">
        <f>IF('Pr_4.5'!AQ303&gt;0,'Pr_4.5'!AQ303,0)</f>
        <v>1.9766343040200001</v>
      </c>
      <c r="AR303">
        <f>IF('Pr_4.5'!AR303&gt;0,'Pr_4.5'!AR303,0)</f>
        <v>0.150114117288</v>
      </c>
      <c r="AS303">
        <f>IF('Pr_4.5'!AS303&gt;0,'Pr_4.5'!AS303,0)</f>
        <v>0.221581650234</v>
      </c>
      <c r="AT303">
        <f>IF('Pr_4.5'!AT303&gt;0,'Pr_4.5'!AT303,0)</f>
        <v>0.56404800765800001</v>
      </c>
      <c r="AU303">
        <f>IF('Pr_4.5'!AU303&gt;0,'Pr_4.5'!AU303,0)</f>
        <v>0.98819561712600001</v>
      </c>
      <c r="AV303">
        <f>IF('Pr_4.5'!AV303&gt;0,'Pr_4.5'!AV303,0)</f>
        <v>2.2115761260000002</v>
      </c>
      <c r="AW303">
        <f>IF('Pr_4.5'!AW303&gt;0,'Pr_4.5'!AW303,0)</f>
        <v>1.4762396664199999</v>
      </c>
      <c r="AX303">
        <f>IF('Pr_4.5'!AX303&gt;0,'Pr_4.5'!AX303,0)</f>
        <v>0.319423157432</v>
      </c>
      <c r="AY303">
        <f>IF('Pr_4.5'!AY303&gt;0,'Pr_4.5'!AY303,0)</f>
        <v>3.5088690392899999</v>
      </c>
      <c r="AZ303">
        <f>IF('Pr_4.5'!AZ303&gt;0,'Pr_4.5'!AZ303,0)</f>
        <v>1.2338991204200001</v>
      </c>
      <c r="BA303">
        <f>IF('Pr_4.5'!BA303&gt;0,'Pr_4.5'!BA303,0)</f>
        <v>0.51961461387899999</v>
      </c>
      <c r="BB303">
        <f>IF('Pr_4.5'!BB303&gt;0,'Pr_4.5'!BB303,0)</f>
        <v>1.8866035166999999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f>IF('Pr_4.5'!D304&gt;0,'Pr_4.5'!D304,0)</f>
        <v>0.92330458241500002</v>
      </c>
      <c r="E304">
        <f>IF('Pr_4.5'!E304&gt;0,'Pr_4.5'!E304,0)</f>
        <v>0.33741911842200001</v>
      </c>
      <c r="F304">
        <f>IF('Pr_4.5'!F304&gt;0,'Pr_4.5'!F304,0)</f>
        <v>0.78920374892599998</v>
      </c>
      <c r="G304">
        <f>IF('Pr_4.5'!G304&gt;0,'Pr_4.5'!G304,0)</f>
        <v>2.7290043101600001</v>
      </c>
      <c r="H304">
        <f>IF('Pr_4.5'!H304&gt;0,'Pr_4.5'!H304,0)</f>
        <v>0.340147651868</v>
      </c>
      <c r="I304">
        <f>IF('Pr_4.5'!I304&gt;0,'Pr_4.5'!I304,0)</f>
        <v>0.142442123413</v>
      </c>
      <c r="J304">
        <f>IF('Pr_4.5'!J304&gt;0,'Pr_4.5'!J304,0)</f>
        <v>0.574346670148</v>
      </c>
      <c r="K304">
        <f>IF('Pr_4.5'!K304&gt;0,'Pr_4.5'!K304,0)</f>
        <v>2.5623694213000001</v>
      </c>
      <c r="L304">
        <f>IF('Pr_4.5'!L304&gt;0,'Pr_4.5'!L304,0)</f>
        <v>1.07882535012</v>
      </c>
      <c r="M304">
        <f>IF('Pr_4.5'!M304&gt;0,'Pr_4.5'!M304,0)</f>
        <v>1.0725910559</v>
      </c>
      <c r="N304">
        <f>IF('Pr_4.5'!N304&gt;0,'Pr_4.5'!N304,0)</f>
        <v>0.34004632033799997</v>
      </c>
      <c r="O304">
        <f>IF('Pr_4.5'!O304&gt;0,'Pr_4.5'!O304,0)</f>
        <v>0.25443594106599998</v>
      </c>
      <c r="P304">
        <f>IF('Pr_4.5'!P304&gt;0,'Pr_4.5'!P304,0)</f>
        <v>1.0152632881600001</v>
      </c>
      <c r="Q304">
        <f>IF('Pr_4.5'!Q304&gt;0,'Pr_4.5'!Q304,0)</f>
        <v>2.5378013717500001</v>
      </c>
      <c r="R304">
        <f>IF('Pr_4.5'!R304&gt;0,'Pr_4.5'!R304,0)</f>
        <v>1.55671408674</v>
      </c>
      <c r="S304">
        <f>IF('Pr_4.5'!S304&gt;0,'Pr_4.5'!S304,0)</f>
        <v>0.61578283814699997</v>
      </c>
      <c r="T304">
        <f>IF('Pr_4.5'!T304&gt;0,'Pr_4.5'!T304,0)</f>
        <v>2.20081536581</v>
      </c>
      <c r="U304">
        <f>IF('Pr_4.5'!U304&gt;0,'Pr_4.5'!U304,0)</f>
        <v>1.1079523636199999</v>
      </c>
      <c r="V304">
        <f>IF('Pr_4.5'!V304&gt;0,'Pr_4.5'!V304,0)</f>
        <v>0.73740812154400004</v>
      </c>
      <c r="W304">
        <f>IF('Pr_4.5'!W304&gt;0,'Pr_4.5'!W304,0)</f>
        <v>0.69013419698800005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f>IF('Pr_4.5'!AI304&gt;0,'Pr_4.5'!AI304,0)</f>
        <v>1.10826268366</v>
      </c>
      <c r="AJ304">
        <f>IF('Pr_4.5'!AJ304&gt;0,'Pr_4.5'!AJ304,0)</f>
        <v>0.17605417914800001</v>
      </c>
      <c r="AK304">
        <f>IF('Pr_4.5'!AK304&gt;0,'Pr_4.5'!AK304,0)</f>
        <v>1.33647537191</v>
      </c>
      <c r="AL304">
        <f>IF('Pr_4.5'!AL304&gt;0,'Pr_4.5'!AL304,0)</f>
        <v>1.9374750252599999</v>
      </c>
      <c r="AM304">
        <f>IF('Pr_4.5'!AM304&gt;0,'Pr_4.5'!AM304,0)</f>
        <v>0.92237402963699999</v>
      </c>
      <c r="AN304">
        <f>IF('Pr_4.5'!AN304&gt;0,'Pr_4.5'!AN304,0)</f>
        <v>1.1306575276799999</v>
      </c>
      <c r="AO304">
        <f>IF('Pr_4.5'!AO304&gt;0,'Pr_4.5'!AO304,0)</f>
        <v>0.68854222249599994</v>
      </c>
      <c r="AP304">
        <f>IF('Pr_4.5'!AP304&gt;0,'Pr_4.5'!AP304,0)</f>
        <v>1.64425169089</v>
      </c>
      <c r="AQ304">
        <f>IF('Pr_4.5'!AQ304&gt;0,'Pr_4.5'!AQ304,0)</f>
        <v>1.85494237452</v>
      </c>
      <c r="AR304">
        <f>IF('Pr_4.5'!AR304&gt;0,'Pr_4.5'!AR304,0)</f>
        <v>0.53488590618599996</v>
      </c>
      <c r="AS304">
        <f>IF('Pr_4.5'!AS304&gt;0,'Pr_4.5'!AS304,0)</f>
        <v>0.84979247254400003</v>
      </c>
      <c r="AT304">
        <f>IF('Pr_4.5'!AT304&gt;0,'Pr_4.5'!AT304,0)</f>
        <v>0.44987327149900003</v>
      </c>
      <c r="AU304">
        <f>IF('Pr_4.5'!AU304&gt;0,'Pr_4.5'!AU304,0)</f>
        <v>0.99096691355900002</v>
      </c>
      <c r="AV304">
        <f>IF('Pr_4.5'!AV304&gt;0,'Pr_4.5'!AV304,0)</f>
        <v>1.8250130733700001</v>
      </c>
      <c r="AW304">
        <f>IF('Pr_4.5'!AW304&gt;0,'Pr_4.5'!AW304,0)</f>
        <v>1.32078318465</v>
      </c>
      <c r="AX304">
        <f>IF('Pr_4.5'!AX304&gt;0,'Pr_4.5'!AX304,0)</f>
        <v>0.503193765618</v>
      </c>
      <c r="AY304">
        <f>IF('Pr_4.5'!AY304&gt;0,'Pr_4.5'!AY304,0)</f>
        <v>2.8591832999400002</v>
      </c>
      <c r="AZ304">
        <f>IF('Pr_4.5'!AZ304&gt;0,'Pr_4.5'!AZ304,0)</f>
        <v>2.0308728999399999</v>
      </c>
      <c r="BA304">
        <f>IF('Pr_4.5'!BA304&gt;0,'Pr_4.5'!BA304,0)</f>
        <v>0.75826106200700005</v>
      </c>
      <c r="BB304">
        <f>IF('Pr_4.5'!BB304&gt;0,'Pr_4.5'!BB304,0)</f>
        <v>1.28471469368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f>IF('Pr_4.5'!D305&gt;0,'Pr_4.5'!D305,0)</f>
        <v>0.76085133711999997</v>
      </c>
      <c r="E305">
        <f>IF('Pr_4.5'!E305&gt;0,'Pr_4.5'!E305,0)</f>
        <v>0.54571636144000002</v>
      </c>
      <c r="F305">
        <f>IF('Pr_4.5'!F305&gt;0,'Pr_4.5'!F305,0)</f>
        <v>0.63897263028499995</v>
      </c>
      <c r="G305">
        <f>IF('Pr_4.5'!G305&gt;0,'Pr_4.5'!G305,0)</f>
        <v>2.80535055048</v>
      </c>
      <c r="H305">
        <f>IF('Pr_4.5'!H305&gt;0,'Pr_4.5'!H305,0)</f>
        <v>0.35073934183099997</v>
      </c>
      <c r="I305">
        <f>IF('Pr_4.5'!I305&gt;0,'Pr_4.5'!I305,0)</f>
        <v>0.559766260219</v>
      </c>
      <c r="J305">
        <f>IF('Pr_4.5'!J305&gt;0,'Pr_4.5'!J305,0)</f>
        <v>1.18696746303</v>
      </c>
      <c r="K305">
        <f>IF('Pr_4.5'!K305&gt;0,'Pr_4.5'!K305,0)</f>
        <v>2.0173481723600002</v>
      </c>
      <c r="L305">
        <f>IF('Pr_4.5'!L305&gt;0,'Pr_4.5'!L305,0)</f>
        <v>1.0741202691</v>
      </c>
      <c r="M305">
        <f>IF('Pr_4.5'!M305&gt;0,'Pr_4.5'!M305,0)</f>
        <v>1.71657060159</v>
      </c>
      <c r="N305">
        <f>IF('Pr_4.5'!N305&gt;0,'Pr_4.5'!N305,0)</f>
        <v>0.19970236515100001</v>
      </c>
      <c r="O305">
        <f>IF('Pr_4.5'!O305&gt;0,'Pr_4.5'!O305,0)</f>
        <v>0.65467929944600001</v>
      </c>
      <c r="P305">
        <f>IF('Pr_4.5'!P305&gt;0,'Pr_4.5'!P305,0)</f>
        <v>0.96031439245500005</v>
      </c>
      <c r="Q305">
        <f>IF('Pr_4.5'!Q305&gt;0,'Pr_4.5'!Q305,0)</f>
        <v>1.78229637696</v>
      </c>
      <c r="R305">
        <f>IF('Pr_4.5'!R305&gt;0,'Pr_4.5'!R305,0)</f>
        <v>1.6964762314499999</v>
      </c>
      <c r="S305">
        <f>IF('Pr_4.5'!S305&gt;0,'Pr_4.5'!S305,0)</f>
        <v>0.86189451821399998</v>
      </c>
      <c r="T305">
        <f>IF('Pr_4.5'!T305&gt;0,'Pr_4.5'!T305,0)</f>
        <v>2.8391310228600002</v>
      </c>
      <c r="U305">
        <f>IF('Pr_4.5'!U305&gt;0,'Pr_4.5'!U305,0)</f>
        <v>1.9993165452299999</v>
      </c>
      <c r="V305">
        <f>IF('Pr_4.5'!V305&gt;0,'Pr_4.5'!V305,0)</f>
        <v>0.43536285575900002</v>
      </c>
      <c r="W305">
        <f>IF('Pr_4.5'!W305&gt;0,'Pr_4.5'!W305,0)</f>
        <v>0.40968142228100002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f>IF('Pr_4.5'!AI305&gt;0,'Pr_4.5'!AI305,0)</f>
        <v>0.82446352787499999</v>
      </c>
      <c r="AJ305">
        <f>IF('Pr_4.5'!AJ305&gt;0,'Pr_4.5'!AJ305,0)</f>
        <v>0.87065335129200006</v>
      </c>
      <c r="AK305">
        <f>IF('Pr_4.5'!AK305&gt;0,'Pr_4.5'!AK305,0)</f>
        <v>2.6642790591600001</v>
      </c>
      <c r="AL305">
        <f>IF('Pr_4.5'!AL305&gt;0,'Pr_4.5'!AL305,0)</f>
        <v>1.7370567210000001</v>
      </c>
      <c r="AM305">
        <f>IF('Pr_4.5'!AM305&gt;0,'Pr_4.5'!AM305,0)</f>
        <v>1.2119484132</v>
      </c>
      <c r="AN305">
        <f>IF('Pr_4.5'!AN305&gt;0,'Pr_4.5'!AN305,0)</f>
        <v>1.28989699157</v>
      </c>
      <c r="AO305">
        <f>IF('Pr_4.5'!AO305&gt;0,'Pr_4.5'!AO305,0)</f>
        <v>0.99736650652199998</v>
      </c>
      <c r="AP305">
        <f>IF('Pr_4.5'!AP305&gt;0,'Pr_4.5'!AP305,0)</f>
        <v>1.45385463301</v>
      </c>
      <c r="AQ305">
        <f>IF('Pr_4.5'!AQ305&gt;0,'Pr_4.5'!AQ305,0)</f>
        <v>1.4469589442899999</v>
      </c>
      <c r="AR305">
        <f>IF('Pr_4.5'!AR305&gt;0,'Pr_4.5'!AR305,0)</f>
        <v>1.6966983979200001</v>
      </c>
      <c r="AS305">
        <f>IF('Pr_4.5'!AS305&gt;0,'Pr_4.5'!AS305,0)</f>
        <v>0.29578456705099998</v>
      </c>
      <c r="AT305">
        <f>IF('Pr_4.5'!AT305&gt;0,'Pr_4.5'!AT305,0)</f>
        <v>0.49702390930099999</v>
      </c>
      <c r="AU305">
        <f>IF('Pr_4.5'!AU305&gt;0,'Pr_4.5'!AU305,0)</f>
        <v>0.96154753692200001</v>
      </c>
      <c r="AV305">
        <f>IF('Pr_4.5'!AV305&gt;0,'Pr_4.5'!AV305,0)</f>
        <v>1.49030877566</v>
      </c>
      <c r="AW305">
        <f>IF('Pr_4.5'!AW305&gt;0,'Pr_4.5'!AW305,0)</f>
        <v>1.4448364571600001</v>
      </c>
      <c r="AX305">
        <f>IF('Pr_4.5'!AX305&gt;0,'Pr_4.5'!AX305,0)</f>
        <v>0.65285342639699995</v>
      </c>
      <c r="AY305">
        <f>IF('Pr_4.5'!AY305&gt;0,'Pr_4.5'!AY305,0)</f>
        <v>2.68380319615</v>
      </c>
      <c r="AZ305">
        <f>IF('Pr_4.5'!AZ305&gt;0,'Pr_4.5'!AZ305,0)</f>
        <v>3.9619564390300002</v>
      </c>
      <c r="BA305">
        <f>IF('Pr_4.5'!BA305&gt;0,'Pr_4.5'!BA305,0)</f>
        <v>0.26208746455699999</v>
      </c>
      <c r="BB305">
        <f>IF('Pr_4.5'!BB305&gt;0,'Pr_4.5'!BB305,0)</f>
        <v>0.16780691711599999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f>IF('Pr_4.5'!D306&gt;0,'Pr_4.5'!D306,0)</f>
        <v>1.0253597007699999</v>
      </c>
      <c r="E306">
        <f>IF('Pr_4.5'!E306&gt;0,'Pr_4.5'!E306,0)</f>
        <v>0.39850427045100001</v>
      </c>
      <c r="F306">
        <f>IF('Pr_4.5'!F306&gt;0,'Pr_4.5'!F306,0)</f>
        <v>0.69075852972600005</v>
      </c>
      <c r="G306">
        <f>IF('Pr_4.5'!G306&gt;0,'Pr_4.5'!G306,0)</f>
        <v>2.5769536690899999</v>
      </c>
      <c r="H306">
        <f>IF('Pr_4.5'!H306&gt;0,'Pr_4.5'!H306,0)</f>
        <v>0.28906795107400002</v>
      </c>
      <c r="I306">
        <f>IF('Pr_4.5'!I306&gt;0,'Pr_4.5'!I306,0)</f>
        <v>0.69012652876000002</v>
      </c>
      <c r="J306">
        <f>IF('Pr_4.5'!J306&gt;0,'Pr_4.5'!J306,0)</f>
        <v>2.1549122128599998</v>
      </c>
      <c r="K306">
        <f>IF('Pr_4.5'!K306&gt;0,'Pr_4.5'!K306,0)</f>
        <v>1.49045691265</v>
      </c>
      <c r="L306">
        <f>IF('Pr_4.5'!L306&gt;0,'Pr_4.5'!L306,0)</f>
        <v>1.8309132152000001</v>
      </c>
      <c r="M306">
        <f>IF('Pr_4.5'!M306&gt;0,'Pr_4.5'!M306,0)</f>
        <v>2.8053550979000001</v>
      </c>
      <c r="N306">
        <f>IF('Pr_4.5'!N306&gt;0,'Pr_4.5'!N306,0)</f>
        <v>0.265659072035</v>
      </c>
      <c r="O306">
        <f>IF('Pr_4.5'!O306&gt;0,'Pr_4.5'!O306,0)</f>
        <v>3.9925365279400001E-2</v>
      </c>
      <c r="P306">
        <f>IF('Pr_4.5'!P306&gt;0,'Pr_4.5'!P306,0)</f>
        <v>1.3016603501889001</v>
      </c>
      <c r="Q306">
        <f>IF('Pr_4.5'!Q306&gt;0,'Pr_4.5'!Q306,0)</f>
        <v>2.0570855278820002</v>
      </c>
      <c r="R306">
        <f>IF('Pr_4.5'!R306&gt;0,'Pr_4.5'!R306,0)</f>
        <v>1.4246003350791001</v>
      </c>
      <c r="S306">
        <f>IF('Pr_4.5'!S306&gt;0,'Pr_4.5'!S306,0)</f>
        <v>0.27772274295900001</v>
      </c>
      <c r="T306">
        <f>IF('Pr_4.5'!T306&gt;0,'Pr_4.5'!T306,0)</f>
        <v>3.4979353662100001</v>
      </c>
      <c r="U306">
        <f>IF('Pr_4.5'!U306&gt;0,'Pr_4.5'!U306,0)</f>
        <v>2.4186561121099999</v>
      </c>
      <c r="V306">
        <f>IF('Pr_4.5'!V306&gt;0,'Pr_4.5'!V306,0)</f>
        <v>0.26561016454699998</v>
      </c>
      <c r="W306">
        <f>IF('Pr_4.5'!W306&gt;0,'Pr_4.5'!W306,0)</f>
        <v>0.23455192645699999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f>IF('Pr_4.5'!AI306&gt;0,'Pr_4.5'!AI306,0)</f>
        <v>1.3544471769199999</v>
      </c>
      <c r="AJ306">
        <f>IF('Pr_4.5'!AJ306&gt;0,'Pr_4.5'!AJ306,0)</f>
        <v>0.43293459928700001</v>
      </c>
      <c r="AK306">
        <f>IF('Pr_4.5'!AK306&gt;0,'Pr_4.5'!AK306,0)</f>
        <v>1.4947774915300001</v>
      </c>
      <c r="AL306">
        <f>IF('Pr_4.5'!AL306&gt;0,'Pr_4.5'!AL306,0)</f>
        <v>2.4944314835500001</v>
      </c>
      <c r="AM306">
        <f>IF('Pr_4.5'!AM306&gt;0,'Pr_4.5'!AM306,0)</f>
        <v>0.42037426977600001</v>
      </c>
      <c r="AN306">
        <f>IF('Pr_4.5'!AN306&gt;0,'Pr_4.5'!AN306,0)</f>
        <v>2.1054577247399999</v>
      </c>
      <c r="AO306">
        <f>IF('Pr_4.5'!AO306&gt;0,'Pr_4.5'!AO306,0)</f>
        <v>2.2634568802000001</v>
      </c>
      <c r="AP306">
        <f>IF('Pr_4.5'!AP306&gt;0,'Pr_4.5'!AP306,0)</f>
        <v>1.8795964791399999</v>
      </c>
      <c r="AQ306">
        <f>IF('Pr_4.5'!AQ306&gt;0,'Pr_4.5'!AQ306,0)</f>
        <v>2.2801896497900001</v>
      </c>
      <c r="AR306">
        <f>IF('Pr_4.5'!AR306&gt;0,'Pr_4.5'!AR306,0)</f>
        <v>2.1990813252299999</v>
      </c>
      <c r="AS306">
        <f>IF('Pr_4.5'!AS306&gt;0,'Pr_4.5'!AS306,0)</f>
        <v>0.39698201614700002</v>
      </c>
      <c r="AT306">
        <f>IF('Pr_4.5'!AT306&gt;0,'Pr_4.5'!AT306,0)</f>
        <v>0</v>
      </c>
      <c r="AU306">
        <f>IF('Pr_4.5'!AU306&gt;0,'Pr_4.5'!AU306,0)</f>
        <v>1.1289354881144</v>
      </c>
      <c r="AV306">
        <f>IF('Pr_4.5'!AV306&gt;0,'Pr_4.5'!AV306,0)</f>
        <v>1.8277889880670002</v>
      </c>
      <c r="AW306">
        <f>IF('Pr_4.5'!AW306&gt;0,'Pr_4.5'!AW306,0)</f>
        <v>1.8500010142230001</v>
      </c>
      <c r="AX306">
        <f>IF('Pr_4.5'!AX306&gt;0,'Pr_4.5'!AX306,0)</f>
        <v>0.35307360319999997</v>
      </c>
      <c r="AY306">
        <f>IF('Pr_4.5'!AY306&gt;0,'Pr_4.5'!AY306,0)</f>
        <v>2.6596997988100002</v>
      </c>
      <c r="AZ306">
        <f>IF('Pr_4.5'!AZ306&gt;0,'Pr_4.5'!AZ306,0)</f>
        <v>4.3452784802400002</v>
      </c>
      <c r="BA306">
        <f>IF('Pr_4.5'!BA306&gt;0,'Pr_4.5'!BA306,0)</f>
        <v>0.43172063421700002</v>
      </c>
      <c r="BB306">
        <f>IF('Pr_4.5'!BB306&gt;0,'Pr_4.5'!BB306,0)</f>
        <v>0.82758025397000001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f>IF('Pr_4.5'!D307&gt;0,'Pr_4.5'!D307,0)</f>
        <v>1.1410087627600001</v>
      </c>
      <c r="E307">
        <f>IF('Pr_4.5'!E307&gt;0,'Pr_4.5'!E307,0)</f>
        <v>0.19395060029200001</v>
      </c>
      <c r="F307">
        <f>IF('Pr_4.5'!F307&gt;0,'Pr_4.5'!F307,0)</f>
        <v>1.76093301223</v>
      </c>
      <c r="G307">
        <f>IF('Pr_4.5'!G307&gt;0,'Pr_4.5'!G307,0)</f>
        <v>2.4596427244200001</v>
      </c>
      <c r="H307">
        <f>IF('Pr_4.5'!H307&gt;0,'Pr_4.5'!H307,0)</f>
        <v>0.309159303449</v>
      </c>
      <c r="I307">
        <f>IF('Pr_4.5'!I307&gt;0,'Pr_4.5'!I307,0)</f>
        <v>0.630190320119</v>
      </c>
      <c r="J307">
        <f>IF('Pr_4.5'!J307&gt;0,'Pr_4.5'!J307,0)</f>
        <v>0.59397188630800002</v>
      </c>
      <c r="K307">
        <f>IF('Pr_4.5'!K307&gt;0,'Pr_4.5'!K307,0)</f>
        <v>1.3835262216199999</v>
      </c>
      <c r="L307">
        <f>IF('Pr_4.5'!L307&gt;0,'Pr_4.5'!L307,0)</f>
        <v>1.63749597782</v>
      </c>
      <c r="M307">
        <f>IF('Pr_4.5'!M307&gt;0,'Pr_4.5'!M307,0)</f>
        <v>1.3151568964</v>
      </c>
      <c r="N307">
        <f>IF('Pr_4.5'!N307&gt;0,'Pr_4.5'!N307,0)</f>
        <v>0.79249332604099998</v>
      </c>
      <c r="O307">
        <f>IF('Pr_4.5'!O307&gt;0,'Pr_4.5'!O307,0)</f>
        <v>0.15328183322700001</v>
      </c>
      <c r="P307">
        <f>IF('Pr_4.5'!P307&gt;0,'Pr_4.5'!P307,0)</f>
        <v>0.97276083090599996</v>
      </c>
      <c r="Q307">
        <f>IF('Pr_4.5'!Q307&gt;0,'Pr_4.5'!Q307,0)</f>
        <v>1.7451426030799999</v>
      </c>
      <c r="R307">
        <f>IF('Pr_4.5'!R307&gt;0,'Pr_4.5'!R307,0)</f>
        <v>1.2698047721600001</v>
      </c>
      <c r="S307">
        <f>IF('Pr_4.5'!S307&gt;0,'Pr_4.5'!S307,0)</f>
        <v>0.25648852475400002</v>
      </c>
      <c r="T307">
        <f>IF('Pr_4.5'!T307&gt;0,'Pr_4.5'!T307,0)</f>
        <v>2.6737905932200001</v>
      </c>
      <c r="U307">
        <f>IF('Pr_4.5'!U307&gt;0,'Pr_4.5'!U307,0)</f>
        <v>4.2529460723100003</v>
      </c>
      <c r="V307">
        <f>IF('Pr_4.5'!V307&gt;0,'Pr_4.5'!V307,0)</f>
        <v>4.9898717532299998E-2</v>
      </c>
      <c r="W307">
        <f>IF('Pr_4.5'!W307&gt;0,'Pr_4.5'!W307,0)</f>
        <v>1.0098973060100001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f>IF('Pr_4.5'!AI307&gt;0,'Pr_4.5'!AI307,0)</f>
        <v>1.36420981843</v>
      </c>
      <c r="AJ307">
        <f>IF('Pr_4.5'!AJ307&gt;0,'Pr_4.5'!AJ307,0)</f>
        <v>0.35167779594699999</v>
      </c>
      <c r="AK307">
        <f>IF('Pr_4.5'!AK307&gt;0,'Pr_4.5'!AK307,0)</f>
        <v>0.92243698446</v>
      </c>
      <c r="AL307">
        <f>IF('Pr_4.5'!AL307&gt;0,'Pr_4.5'!AL307,0)</f>
        <v>2.3330449514199998</v>
      </c>
      <c r="AM307">
        <f>IF('Pr_4.5'!AM307&gt;0,'Pr_4.5'!AM307,0)</f>
        <v>0.24559583073300001</v>
      </c>
      <c r="AN307">
        <f>IF('Pr_4.5'!AN307&gt;0,'Pr_4.5'!AN307,0)</f>
        <v>2.7277601925799999</v>
      </c>
      <c r="AO307">
        <f>IF('Pr_4.5'!AO307&gt;0,'Pr_4.5'!AO307,0)</f>
        <v>1.1315064371600001</v>
      </c>
      <c r="AP307">
        <f>IF('Pr_4.5'!AP307&gt;0,'Pr_4.5'!AP307,0)</f>
        <v>2.5283963645399998</v>
      </c>
      <c r="AQ307">
        <f>IF('Pr_4.5'!AQ307&gt;0,'Pr_4.5'!AQ307,0)</f>
        <v>1.2880982788099999</v>
      </c>
      <c r="AR307">
        <f>IF('Pr_4.5'!AR307&gt;0,'Pr_4.5'!AR307,0)</f>
        <v>1.2801014159299999</v>
      </c>
      <c r="AS307">
        <f>IF('Pr_4.5'!AS307&gt;0,'Pr_4.5'!AS307,0)</f>
        <v>0.77802555785100003</v>
      </c>
      <c r="AT307">
        <f>IF('Pr_4.5'!AT307&gt;0,'Pr_4.5'!AT307,0)</f>
        <v>0.33246559049000002</v>
      </c>
      <c r="AU307">
        <f>IF('Pr_4.5'!AU307&gt;0,'Pr_4.5'!AU307,0)</f>
        <v>0.98899914616200002</v>
      </c>
      <c r="AV307">
        <f>IF('Pr_4.5'!AV307&gt;0,'Pr_4.5'!AV307,0)</f>
        <v>1.76959568929</v>
      </c>
      <c r="AW307">
        <f>IF('Pr_4.5'!AW307&gt;0,'Pr_4.5'!AW307,0)</f>
        <v>1.9805453074499999</v>
      </c>
      <c r="AX307">
        <f>IF('Pr_4.5'!AX307&gt;0,'Pr_4.5'!AX307,0)</f>
        <v>0.36853625353899999</v>
      </c>
      <c r="AY307">
        <f>IF('Pr_4.5'!AY307&gt;0,'Pr_4.5'!AY307,0)</f>
        <v>2.4385214857999999</v>
      </c>
      <c r="AZ307">
        <f>IF('Pr_4.5'!AZ307&gt;0,'Pr_4.5'!AZ307,0)</f>
        <v>4.9579089997399999</v>
      </c>
      <c r="BA307">
        <f>IF('Pr_4.5'!BA307&gt;0,'Pr_4.5'!BA307,0)</f>
        <v>0.16827470714699999</v>
      </c>
      <c r="BB307">
        <f>IF('Pr_4.5'!BB307&gt;0,'Pr_4.5'!BB307,0)</f>
        <v>0.99516211506499996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f>IF('Pr_4.5'!D308&gt;0,'Pr_4.5'!D308,0)</f>
        <v>0.98098344965399997</v>
      </c>
      <c r="E308">
        <f>IF('Pr_4.5'!E308&gt;0,'Pr_4.5'!E308,0)</f>
        <v>0.41367284031700002</v>
      </c>
      <c r="F308">
        <f>IF('Pr_4.5'!F308&gt;0,'Pr_4.5'!F308,0)</f>
        <v>1.2275877234899999</v>
      </c>
      <c r="G308">
        <f>IF('Pr_4.5'!G308&gt;0,'Pr_4.5'!G308,0)</f>
        <v>3.21735180682</v>
      </c>
      <c r="H308">
        <f>IF('Pr_4.5'!H308&gt;0,'Pr_4.5'!H308,0)</f>
        <v>0.44351909851600002</v>
      </c>
      <c r="I308">
        <f>IF('Pr_4.5'!I308&gt;0,'Pr_4.5'!I308,0)</f>
        <v>1.80916963591</v>
      </c>
      <c r="J308">
        <f>IF('Pr_4.5'!J308&gt;0,'Pr_4.5'!J308,0)</f>
        <v>0.66528192871500003</v>
      </c>
      <c r="K308">
        <f>IF('Pr_4.5'!K308&gt;0,'Pr_4.5'!K308,0)</f>
        <v>1.33602487425</v>
      </c>
      <c r="L308">
        <f>IF('Pr_4.5'!L308&gt;0,'Pr_4.5'!L308,0)</f>
        <v>2.3980129424999999</v>
      </c>
      <c r="M308">
        <f>IF('Pr_4.5'!M308&gt;0,'Pr_4.5'!M308,0)</f>
        <v>1.10732953721</v>
      </c>
      <c r="N308">
        <f>IF('Pr_4.5'!N308&gt;0,'Pr_4.5'!N308,0)</f>
        <v>1.1097180260799999</v>
      </c>
      <c r="O308">
        <f>IF('Pr_4.5'!O308&gt;0,'Pr_4.5'!O308,0)</f>
        <v>0.35360283730800002</v>
      </c>
      <c r="P308">
        <f>IF('Pr_4.5'!P308&gt;0,'Pr_4.5'!P308,0)</f>
        <v>1.0569464678</v>
      </c>
      <c r="Q308">
        <f>IF('Pr_4.5'!Q308&gt;0,'Pr_4.5'!Q308,0)</f>
        <v>1.7615958537</v>
      </c>
      <c r="R308">
        <f>IF('Pr_4.5'!R308&gt;0,'Pr_4.5'!R308,0)</f>
        <v>1.1485153193199999</v>
      </c>
      <c r="S308">
        <f>IF('Pr_4.5'!S308&gt;0,'Pr_4.5'!S308,0)</f>
        <v>0.25986055715</v>
      </c>
      <c r="T308">
        <f>IF('Pr_4.5'!T308&gt;0,'Pr_4.5'!T308,0)</f>
        <v>2.67646126608</v>
      </c>
      <c r="U308">
        <f>IF('Pr_4.5'!U308&gt;0,'Pr_4.5'!U308,0)</f>
        <v>2.7805995027599999</v>
      </c>
      <c r="V308">
        <f>IF('Pr_4.5'!V308&gt;0,'Pr_4.5'!V308,0)</f>
        <v>0.484617507605</v>
      </c>
      <c r="W308">
        <f>IF('Pr_4.5'!W308&gt;0,'Pr_4.5'!W308,0)</f>
        <v>0.68699067193100005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f>IF('Pr_4.5'!AI308&gt;0,'Pr_4.5'!AI308,0)</f>
        <v>1.6446831042200001</v>
      </c>
      <c r="AJ308">
        <f>IF('Pr_4.5'!AJ308&gt;0,'Pr_4.5'!AJ308,0)</f>
        <v>0.37173388361199999</v>
      </c>
      <c r="AK308">
        <f>IF('Pr_4.5'!AK308&gt;0,'Pr_4.5'!AK308,0)</f>
        <v>0.72413313512800004</v>
      </c>
      <c r="AL308">
        <f>IF('Pr_4.5'!AL308&gt;0,'Pr_4.5'!AL308,0)</f>
        <v>3.1618625571300001</v>
      </c>
      <c r="AM308">
        <f>IF('Pr_4.5'!AM308&gt;0,'Pr_4.5'!AM308,0)</f>
        <v>0.48981476890499998</v>
      </c>
      <c r="AN308">
        <f>IF('Pr_4.5'!AN308&gt;0,'Pr_4.5'!AN308,0)</f>
        <v>2.4907577950099999</v>
      </c>
      <c r="AO308">
        <f>IF('Pr_4.5'!AO308&gt;0,'Pr_4.5'!AO308,0)</f>
        <v>0.85357734928999995</v>
      </c>
      <c r="AP308">
        <f>IF('Pr_4.5'!AP308&gt;0,'Pr_4.5'!AP308,0)</f>
        <v>2.68333186012</v>
      </c>
      <c r="AQ308">
        <f>IF('Pr_4.5'!AQ308&gt;0,'Pr_4.5'!AQ308,0)</f>
        <v>2.0866759860299999</v>
      </c>
      <c r="AR308">
        <f>IF('Pr_4.5'!AR308&gt;0,'Pr_4.5'!AR308,0)</f>
        <v>1.60868110158</v>
      </c>
      <c r="AS308">
        <f>IF('Pr_4.5'!AS308&gt;0,'Pr_4.5'!AS308,0)</f>
        <v>1.0249254357699999</v>
      </c>
      <c r="AT308">
        <f>IF('Pr_4.5'!AT308&gt;0,'Pr_4.5'!AT308,0)</f>
        <v>0.388286488667</v>
      </c>
      <c r="AU308">
        <f>IF('Pr_4.5'!AU308&gt;0,'Pr_4.5'!AU308,0)</f>
        <v>0.96546039950499996</v>
      </c>
      <c r="AV308">
        <f>IF('Pr_4.5'!AV308&gt;0,'Pr_4.5'!AV308,0)</f>
        <v>1.6872414714799999</v>
      </c>
      <c r="AW308">
        <f>IF('Pr_4.5'!AW308&gt;0,'Pr_4.5'!AW308,0)</f>
        <v>1.9399157111300001</v>
      </c>
      <c r="AX308">
        <f>IF('Pr_4.5'!AX308&gt;0,'Pr_4.5'!AX308,0)</f>
        <v>0.65885559304300001</v>
      </c>
      <c r="AY308">
        <f>IF('Pr_4.5'!AY308&gt;0,'Pr_4.5'!AY308,0)</f>
        <v>3.1478317595099998</v>
      </c>
      <c r="AZ308">
        <f>IF('Pr_4.5'!AZ308&gt;0,'Pr_4.5'!AZ308,0)</f>
        <v>4.0112483494899998</v>
      </c>
      <c r="BA308">
        <f>IF('Pr_4.5'!BA308&gt;0,'Pr_4.5'!BA308,0)</f>
        <v>9.2557026169300005E-2</v>
      </c>
      <c r="BB308">
        <f>IF('Pr_4.5'!BB308&gt;0,'Pr_4.5'!BB308,0)</f>
        <v>0.79141406035999995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f>IF('Pr_4.5'!D309&gt;0,'Pr_4.5'!D309,0)</f>
        <v>1.34096607689</v>
      </c>
      <c r="E309">
        <f>IF('Pr_4.5'!E309&gt;0,'Pr_4.5'!E309,0)</f>
        <v>0.20466247256699999</v>
      </c>
      <c r="F309">
        <f>IF('Pr_4.5'!F309&gt;0,'Pr_4.5'!F309,0)</f>
        <v>1.9818132994</v>
      </c>
      <c r="G309">
        <f>IF('Pr_4.5'!G309&gt;0,'Pr_4.5'!G309,0)</f>
        <v>3.0727195817999999</v>
      </c>
      <c r="H309">
        <f>IF('Pr_4.5'!H309&gt;0,'Pr_4.5'!H309,0)</f>
        <v>0.454630014995</v>
      </c>
      <c r="I309">
        <f>IF('Pr_4.5'!I309&gt;0,'Pr_4.5'!I309,0)</f>
        <v>1.9528773241099999</v>
      </c>
      <c r="J309">
        <f>IF('Pr_4.5'!J309&gt;0,'Pr_4.5'!J309,0)</f>
        <v>1.2229474648400001</v>
      </c>
      <c r="K309">
        <f>IF('Pr_4.5'!K309&gt;0,'Pr_4.5'!K309,0)</f>
        <v>1.6584444667</v>
      </c>
      <c r="L309">
        <f>IF('Pr_4.5'!L309&gt;0,'Pr_4.5'!L309,0)</f>
        <v>2.3187201774399999</v>
      </c>
      <c r="M309">
        <f>IF('Pr_4.5'!M309&gt;0,'Pr_4.5'!M309,0)</f>
        <v>1.4442531330199999</v>
      </c>
      <c r="N309">
        <f>IF('Pr_4.5'!N309&gt;0,'Pr_4.5'!N309,0)</f>
        <v>1.04483405283</v>
      </c>
      <c r="O309">
        <f>IF('Pr_4.5'!O309&gt;0,'Pr_4.5'!O309,0)</f>
        <v>0.45110897597900002</v>
      </c>
      <c r="P309">
        <f>IF('Pr_4.5'!P309&gt;0,'Pr_4.5'!P309,0)</f>
        <v>1.4540186820000001</v>
      </c>
      <c r="Q309">
        <f>IF('Pr_4.5'!Q309&gt;0,'Pr_4.5'!Q309,0)</f>
        <v>1.75703996096</v>
      </c>
      <c r="R309">
        <f>IF('Pr_4.5'!R309&gt;0,'Pr_4.5'!R309,0)</f>
        <v>0.88416183721800001</v>
      </c>
      <c r="S309">
        <f>IF('Pr_4.5'!S309&gt;0,'Pr_4.5'!S309,0)</f>
        <v>0.610684516269</v>
      </c>
      <c r="T309">
        <f>IF('Pr_4.5'!T309&gt;0,'Pr_4.5'!T309,0)</f>
        <v>3.0346647929800001</v>
      </c>
      <c r="U309">
        <f>IF('Pr_4.5'!U309&gt;0,'Pr_4.5'!U309,0)</f>
        <v>2.4063261361400001</v>
      </c>
      <c r="V309">
        <f>IF('Pr_4.5'!V309&gt;0,'Pr_4.5'!V309,0)</f>
        <v>1.59198939599</v>
      </c>
      <c r="W309">
        <f>IF('Pr_4.5'!W309&gt;0,'Pr_4.5'!W309,0)</f>
        <v>1.1758607507300001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f>IF('Pr_4.5'!AI309&gt;0,'Pr_4.5'!AI309,0)</f>
        <v>1.4393552482900001</v>
      </c>
      <c r="AJ309">
        <f>IF('Pr_4.5'!AJ309&gt;0,'Pr_4.5'!AJ309,0)</f>
        <v>0.42825343867100002</v>
      </c>
      <c r="AK309">
        <f>IF('Pr_4.5'!AK309&gt;0,'Pr_4.5'!AK309,0)</f>
        <v>0.65763978176600002</v>
      </c>
      <c r="AL309">
        <f>IF('Pr_4.5'!AL309&gt;0,'Pr_4.5'!AL309,0)</f>
        <v>3.4376487898399999</v>
      </c>
      <c r="AM309">
        <f>IF('Pr_4.5'!AM309&gt;0,'Pr_4.5'!AM309,0)</f>
        <v>0.574396100651</v>
      </c>
      <c r="AN309">
        <f>IF('Pr_4.5'!AN309&gt;0,'Pr_4.5'!AN309,0)</f>
        <v>1.5434952853699999</v>
      </c>
      <c r="AO309">
        <f>IF('Pr_4.5'!AO309&gt;0,'Pr_4.5'!AO309,0)</f>
        <v>0.89521729452999999</v>
      </c>
      <c r="AP309">
        <f>IF('Pr_4.5'!AP309&gt;0,'Pr_4.5'!AP309,0)</f>
        <v>3.1934923086799998</v>
      </c>
      <c r="AQ309">
        <f>IF('Pr_4.5'!AQ309&gt;0,'Pr_4.5'!AQ309,0)</f>
        <v>2.9226998612499999</v>
      </c>
      <c r="AR309">
        <f>IF('Pr_4.5'!AR309&gt;0,'Pr_4.5'!AR309,0)</f>
        <v>1.7155153183</v>
      </c>
      <c r="AS309">
        <f>IF('Pr_4.5'!AS309&gt;0,'Pr_4.5'!AS309,0)</f>
        <v>0.85799351906499999</v>
      </c>
      <c r="AT309">
        <f>IF('Pr_4.5'!AT309&gt;0,'Pr_4.5'!AT309,0)</f>
        <v>0.63861045920399995</v>
      </c>
      <c r="AU309">
        <f>IF('Pr_4.5'!AU309&gt;0,'Pr_4.5'!AU309,0)</f>
        <v>1.07900027723</v>
      </c>
      <c r="AV309">
        <f>IF('Pr_4.5'!AV309&gt;0,'Pr_4.5'!AV309,0)</f>
        <v>1.7812689938999999</v>
      </c>
      <c r="AW309">
        <f>IF('Pr_4.5'!AW309&gt;0,'Pr_4.5'!AW309,0)</f>
        <v>1.16278804639</v>
      </c>
      <c r="AX309">
        <f>IF('Pr_4.5'!AX309&gt;0,'Pr_4.5'!AX309,0)</f>
        <v>0.82420743749400005</v>
      </c>
      <c r="AY309">
        <f>IF('Pr_4.5'!AY309&gt;0,'Pr_4.5'!AY309,0)</f>
        <v>4.0983912728699998</v>
      </c>
      <c r="AZ309">
        <f>IF('Pr_4.5'!AZ309&gt;0,'Pr_4.5'!AZ309,0)</f>
        <v>3.5058859849299999</v>
      </c>
      <c r="BA309">
        <f>IF('Pr_4.5'!BA309&gt;0,'Pr_4.5'!BA309,0)</f>
        <v>0.24656147789999999</v>
      </c>
      <c r="BB309">
        <f>IF('Pr_4.5'!BB309&gt;0,'Pr_4.5'!BB309,0)</f>
        <v>0.97225421576799997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f>IF('Pr_4.5'!D310&gt;0,'Pr_4.5'!D310,0)</f>
        <v>1.80177668331</v>
      </c>
      <c r="E310">
        <f>IF('Pr_4.5'!E310&gt;0,'Pr_4.5'!E310,0)</f>
        <v>0.13888555215199999</v>
      </c>
      <c r="F310">
        <f>IF('Pr_4.5'!F310&gt;0,'Pr_4.5'!F310,0)</f>
        <v>1.9722798293099999</v>
      </c>
      <c r="G310">
        <f>IF('Pr_4.5'!G310&gt;0,'Pr_4.5'!G310,0)</f>
        <v>3.8721791489199999</v>
      </c>
      <c r="H310">
        <f>IF('Pr_4.5'!H310&gt;0,'Pr_4.5'!H310,0)</f>
        <v>0.68371716978899999</v>
      </c>
      <c r="I310">
        <f>IF('Pr_4.5'!I310&gt;0,'Pr_4.5'!I310,0)</f>
        <v>1.6855665904299999</v>
      </c>
      <c r="J310">
        <f>IF('Pr_4.5'!J310&gt;0,'Pr_4.5'!J310,0)</f>
        <v>1.07953843307</v>
      </c>
      <c r="K310">
        <f>IF('Pr_4.5'!K310&gt;0,'Pr_4.5'!K310,0)</f>
        <v>2.0627681600100001</v>
      </c>
      <c r="L310">
        <f>IF('Pr_4.5'!L310&gt;0,'Pr_4.5'!L310,0)</f>
        <v>3.2138435684800002</v>
      </c>
      <c r="M310">
        <f>IF('Pr_4.5'!M310&gt;0,'Pr_4.5'!M310,0)</f>
        <v>1.8314174268900001</v>
      </c>
      <c r="N310">
        <f>IF('Pr_4.5'!N310&gt;0,'Pr_4.5'!N310,0)</f>
        <v>0.921609033149</v>
      </c>
      <c r="O310">
        <f>IF('Pr_4.5'!O310&gt;0,'Pr_4.5'!O310,0)</f>
        <v>1.48237030086</v>
      </c>
      <c r="P310">
        <f>IF('Pr_4.5'!P310&gt;0,'Pr_4.5'!P310,0)</f>
        <v>1.74528013</v>
      </c>
      <c r="Q310">
        <f>IF('Pr_4.5'!Q310&gt;0,'Pr_4.5'!Q310,0)</f>
        <v>2.20579248062</v>
      </c>
      <c r="R310">
        <f>IF('Pr_4.5'!R310&gt;0,'Pr_4.5'!R310,0)</f>
        <v>1.22608801759</v>
      </c>
      <c r="S310">
        <f>IF('Pr_4.5'!S310&gt;0,'Pr_4.5'!S310,0)</f>
        <v>1.5316174580799999</v>
      </c>
      <c r="T310">
        <f>IF('Pr_4.5'!T310&gt;0,'Pr_4.5'!T310,0)</f>
        <v>4.8715184521000001</v>
      </c>
      <c r="U310">
        <f>IF('Pr_4.5'!U310&gt;0,'Pr_4.5'!U310,0)</f>
        <v>4.1140837571000004</v>
      </c>
      <c r="V310">
        <f>IF('Pr_4.5'!V310&gt;0,'Pr_4.5'!V310,0)</f>
        <v>0.90954730496500003</v>
      </c>
      <c r="W310">
        <f>IF('Pr_4.5'!W310&gt;0,'Pr_4.5'!W310,0)</f>
        <v>2.1582329677200001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f>IF('Pr_4.5'!AI310&gt;0,'Pr_4.5'!AI310,0)</f>
        <v>1.75748225785</v>
      </c>
      <c r="AJ310">
        <f>IF('Pr_4.5'!AJ310&gt;0,'Pr_4.5'!AJ310,0)</f>
        <v>0.46653942880799998</v>
      </c>
      <c r="AK310">
        <f>IF('Pr_4.5'!AK310&gt;0,'Pr_4.5'!AK310,0)</f>
        <v>0.99162451125700002</v>
      </c>
      <c r="AL310">
        <f>IF('Pr_4.5'!AL310&gt;0,'Pr_4.5'!AL310,0)</f>
        <v>3.7722264925500002</v>
      </c>
      <c r="AM310">
        <f>IF('Pr_4.5'!AM310&gt;0,'Pr_4.5'!AM310,0)</f>
        <v>0.82416880252900004</v>
      </c>
      <c r="AN310">
        <f>IF('Pr_4.5'!AN310&gt;0,'Pr_4.5'!AN310,0)</f>
        <v>1.90260983475</v>
      </c>
      <c r="AO310">
        <f>IF('Pr_4.5'!AO310&gt;0,'Pr_4.5'!AO310,0)</f>
        <v>1.1776962903299999</v>
      </c>
      <c r="AP310">
        <f>IF('Pr_4.5'!AP310&gt;0,'Pr_4.5'!AP310,0)</f>
        <v>2.50925965289</v>
      </c>
      <c r="AQ310">
        <f>IF('Pr_4.5'!AQ310&gt;0,'Pr_4.5'!AQ310,0)</f>
        <v>3.1022594595299999</v>
      </c>
      <c r="AR310">
        <f>IF('Pr_4.5'!AR310&gt;0,'Pr_4.5'!AR310,0)</f>
        <v>3.0578134232899998</v>
      </c>
      <c r="AS310">
        <f>IF('Pr_4.5'!AS310&gt;0,'Pr_4.5'!AS310,0)</f>
        <v>0.83157920033499999</v>
      </c>
      <c r="AT310">
        <f>IF('Pr_4.5'!AT310&gt;0,'Pr_4.5'!AT310,0)</f>
        <v>0.80512489640899998</v>
      </c>
      <c r="AU310">
        <f>IF('Pr_4.5'!AU310&gt;0,'Pr_4.5'!AU310,0)</f>
        <v>1.19710498553</v>
      </c>
      <c r="AV310">
        <f>IF('Pr_4.5'!AV310&gt;0,'Pr_4.5'!AV310,0)</f>
        <v>1.85332549824</v>
      </c>
      <c r="AW310">
        <f>IF('Pr_4.5'!AW310&gt;0,'Pr_4.5'!AW310,0)</f>
        <v>2.5662783173900001</v>
      </c>
      <c r="AX310">
        <f>IF('Pr_4.5'!AX310&gt;0,'Pr_4.5'!AX310,0)</f>
        <v>1.87739061857</v>
      </c>
      <c r="AY310">
        <f>IF('Pr_4.5'!AY310&gt;0,'Pr_4.5'!AY310,0)</f>
        <v>4.8093441320499997</v>
      </c>
      <c r="AZ310">
        <f>IF('Pr_4.5'!AZ310&gt;0,'Pr_4.5'!AZ310,0)</f>
        <v>5.0398026526299997</v>
      </c>
      <c r="BA310">
        <f>IF('Pr_4.5'!BA310&gt;0,'Pr_4.5'!BA310,0)</f>
        <v>0.185308249669</v>
      </c>
      <c r="BB310">
        <f>IF('Pr_4.5'!BB310&gt;0,'Pr_4.5'!BB310,0)</f>
        <v>1.74038765902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f>IF('Pr_4.5'!D311&gt;0,'Pr_4.5'!D311,0)</f>
        <v>1.99006150128</v>
      </c>
      <c r="E311">
        <f>IF('Pr_4.5'!E311&gt;0,'Pr_4.5'!E311,0)</f>
        <v>0.26950107559600001</v>
      </c>
      <c r="F311">
        <f>IF('Pr_4.5'!F311&gt;0,'Pr_4.5'!F311,0)</f>
        <v>2.5719252824200001</v>
      </c>
      <c r="G311">
        <f>IF('Pr_4.5'!G311&gt;0,'Pr_4.5'!G311,0)</f>
        <v>3.6527141006899999</v>
      </c>
      <c r="H311">
        <f>IF('Pr_4.5'!H311&gt;0,'Pr_4.5'!H311,0)</f>
        <v>0.68355546179500004</v>
      </c>
      <c r="I311">
        <f>IF('Pr_4.5'!I311&gt;0,'Pr_4.5'!I311,0)</f>
        <v>1.5629761667299999</v>
      </c>
      <c r="J311">
        <f>IF('Pr_4.5'!J311&gt;0,'Pr_4.5'!J311,0)</f>
        <v>0.78662521298900001</v>
      </c>
      <c r="K311">
        <f>IF('Pr_4.5'!K311&gt;0,'Pr_4.5'!K311,0)</f>
        <v>2.1087292264199999</v>
      </c>
      <c r="L311">
        <f>IF('Pr_4.5'!L311&gt;0,'Pr_4.5'!L311,0)</f>
        <v>2.5835152585199999</v>
      </c>
      <c r="M311">
        <f>IF('Pr_4.5'!M311&gt;0,'Pr_4.5'!M311,0)</f>
        <v>2.1307758158499999</v>
      </c>
      <c r="N311">
        <f>IF('Pr_4.5'!N311&gt;0,'Pr_4.5'!N311,0)</f>
        <v>1.6832346978299999</v>
      </c>
      <c r="O311">
        <f>IF('Pr_4.5'!O311&gt;0,'Pr_4.5'!O311,0)</f>
        <v>0.58828321792899996</v>
      </c>
      <c r="P311">
        <f>IF('Pr_4.5'!P311&gt;0,'Pr_4.5'!P311,0)</f>
        <v>1.95858120513</v>
      </c>
      <c r="Q311">
        <f>IF('Pr_4.5'!Q311&gt;0,'Pr_4.5'!Q311,0)</f>
        <v>2.26298137737</v>
      </c>
      <c r="R311">
        <f>IF('Pr_4.5'!R311&gt;0,'Pr_4.5'!R311,0)</f>
        <v>2.9556358307599999</v>
      </c>
      <c r="S311">
        <f>IF('Pr_4.5'!S311&gt;0,'Pr_4.5'!S311,0)</f>
        <v>2.1962958645100001</v>
      </c>
      <c r="T311">
        <f>IF('Pr_4.5'!T311&gt;0,'Pr_4.5'!T311,0)</f>
        <v>3.8201694380000002</v>
      </c>
      <c r="U311">
        <f>IF('Pr_4.5'!U311&gt;0,'Pr_4.5'!U311,0)</f>
        <v>4.9377949408199999</v>
      </c>
      <c r="V311">
        <f>IF('Pr_4.5'!V311&gt;0,'Pr_4.5'!V311,0)</f>
        <v>0.70689926066700004</v>
      </c>
      <c r="W311">
        <f>IF('Pr_4.5'!W311&gt;0,'Pr_4.5'!W311,0)</f>
        <v>2.4306327850199998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f>IF('Pr_4.5'!AI311&gt;0,'Pr_4.5'!AI311,0)</f>
        <v>3.16652524588</v>
      </c>
      <c r="AJ311">
        <f>IF('Pr_4.5'!AJ311&gt;0,'Pr_4.5'!AJ311,0)</f>
        <v>0.66557122362300003</v>
      </c>
      <c r="AK311">
        <f>IF('Pr_4.5'!AK311&gt;0,'Pr_4.5'!AK311,0)</f>
        <v>0.95075075170099999</v>
      </c>
      <c r="AL311">
        <f>IF('Pr_4.5'!AL311&gt;0,'Pr_4.5'!AL311,0)</f>
        <v>3.5066695584700001</v>
      </c>
      <c r="AM311">
        <f>IF('Pr_4.5'!AM311&gt;0,'Pr_4.5'!AM311,0)</f>
        <v>0.81438275530299997</v>
      </c>
      <c r="AN311">
        <f>IF('Pr_4.5'!AN311&gt;0,'Pr_4.5'!AN311,0)</f>
        <v>1.60074597571</v>
      </c>
      <c r="AO311">
        <f>IF('Pr_4.5'!AO311&gt;0,'Pr_4.5'!AO311,0)</f>
        <v>1.1262795991000001</v>
      </c>
      <c r="AP311">
        <f>IF('Pr_4.5'!AP311&gt;0,'Pr_4.5'!AP311,0)</f>
        <v>2.41782280393</v>
      </c>
      <c r="AQ311">
        <f>IF('Pr_4.5'!AQ311&gt;0,'Pr_4.5'!AQ311,0)</f>
        <v>3.4358071198100002</v>
      </c>
      <c r="AR311">
        <f>IF('Pr_4.5'!AR311&gt;0,'Pr_4.5'!AR311,0)</f>
        <v>2.8828558601899998</v>
      </c>
      <c r="AS311">
        <f>IF('Pr_4.5'!AS311&gt;0,'Pr_4.5'!AS311,0)</f>
        <v>1.39312693603</v>
      </c>
      <c r="AT311">
        <f>IF('Pr_4.5'!AT311&gt;0,'Pr_4.5'!AT311,0)</f>
        <v>1.21450436496</v>
      </c>
      <c r="AU311">
        <f>IF('Pr_4.5'!AU311&gt;0,'Pr_4.5'!AU311,0)</f>
        <v>1.8936970557699999</v>
      </c>
      <c r="AV311">
        <f>IF('Pr_4.5'!AV311&gt;0,'Pr_4.5'!AV311,0)</f>
        <v>2.4167875349200001</v>
      </c>
      <c r="AW311">
        <f>IF('Pr_4.5'!AW311&gt;0,'Pr_4.5'!AW311,0)</f>
        <v>4.3938843588400003</v>
      </c>
      <c r="AX311">
        <f>IF('Pr_4.5'!AX311&gt;0,'Pr_4.5'!AX311,0)</f>
        <v>1.9177043638</v>
      </c>
      <c r="AY311">
        <f>IF('Pr_4.5'!AY311&gt;0,'Pr_4.5'!AY311,0)</f>
        <v>3.6880556284599999</v>
      </c>
      <c r="AZ311">
        <f>IF('Pr_4.5'!AZ311&gt;0,'Pr_4.5'!AZ311,0)</f>
        <v>3.8916784472899999</v>
      </c>
      <c r="BA311">
        <f>IF('Pr_4.5'!BA311&gt;0,'Pr_4.5'!BA311,0)</f>
        <v>0.28045964936000001</v>
      </c>
      <c r="BB311">
        <f>IF('Pr_4.5'!BB311&gt;0,'Pr_4.5'!BB311,0)</f>
        <v>2.5910741879199999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f>IF('Pr_4.5'!D312&gt;0,'Pr_4.5'!D312,0)</f>
        <v>1.8009730002</v>
      </c>
      <c r="E312">
        <f>IF('Pr_4.5'!E312&gt;0,'Pr_4.5'!E312,0)</f>
        <v>0.32693216815699999</v>
      </c>
      <c r="F312">
        <f>IF('Pr_4.5'!F312&gt;0,'Pr_4.5'!F312,0)</f>
        <v>1.57223999889</v>
      </c>
      <c r="G312">
        <f>IF('Pr_4.5'!G312&gt;0,'Pr_4.5'!G312,0)</f>
        <v>3.96833036107</v>
      </c>
      <c r="H312">
        <f>IF('Pr_4.5'!H312&gt;0,'Pr_4.5'!H312,0)</f>
        <v>0.47757420189499999</v>
      </c>
      <c r="I312">
        <f>IF('Pr_4.5'!I312&gt;0,'Pr_4.5'!I312,0)</f>
        <v>2.4650603844300001</v>
      </c>
      <c r="J312">
        <f>IF('Pr_4.5'!J312&gt;0,'Pr_4.5'!J312,0)</f>
        <v>0.59939418545800005</v>
      </c>
      <c r="K312">
        <f>IF('Pr_4.5'!K312&gt;0,'Pr_4.5'!K312,0)</f>
        <v>2.13894662534</v>
      </c>
      <c r="L312">
        <f>IF('Pr_4.5'!L312&gt;0,'Pr_4.5'!L312,0)</f>
        <v>1.8875588746400001</v>
      </c>
      <c r="M312">
        <f>IF('Pr_4.5'!M312&gt;0,'Pr_4.5'!M312,0)</f>
        <v>2.1157969779900001</v>
      </c>
      <c r="N312">
        <f>IF('Pr_4.5'!N312&gt;0,'Pr_4.5'!N312,0)</f>
        <v>2.25575642607</v>
      </c>
      <c r="O312">
        <f>IF('Pr_4.5'!O312&gt;0,'Pr_4.5'!O312,0)</f>
        <v>0.52556362970600001</v>
      </c>
      <c r="P312">
        <f>IF('Pr_4.5'!P312&gt;0,'Pr_4.5'!P312,0)</f>
        <v>1.1557742335000001</v>
      </c>
      <c r="Q312">
        <f>IF('Pr_4.5'!Q312&gt;0,'Pr_4.5'!Q312,0)</f>
        <v>1.5928760331</v>
      </c>
      <c r="R312">
        <f>IF('Pr_4.5'!R312&gt;0,'Pr_4.5'!R312,0)</f>
        <v>1.7764217501799999</v>
      </c>
      <c r="S312">
        <f>IF('Pr_4.5'!S312&gt;0,'Pr_4.5'!S312,0)</f>
        <v>1.6672947838900001</v>
      </c>
      <c r="T312">
        <f>IF('Pr_4.5'!T312&gt;0,'Pr_4.5'!T312,0)</f>
        <v>3.4748102749699998</v>
      </c>
      <c r="U312">
        <f>IF('Pr_4.5'!U312&gt;0,'Pr_4.5'!U312,0)</f>
        <v>4.7424299164399999</v>
      </c>
      <c r="V312">
        <f>IF('Pr_4.5'!V312&gt;0,'Pr_4.5'!V312,0)</f>
        <v>1.0947051491899999</v>
      </c>
      <c r="W312">
        <f>IF('Pr_4.5'!W312&gt;0,'Pr_4.5'!W312,0)</f>
        <v>2.8716509548000002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f>IF('Pr_4.5'!AI312&gt;0,'Pr_4.5'!AI312,0)</f>
        <v>3.5627855230000001</v>
      </c>
      <c r="AJ312">
        <f>IF('Pr_4.5'!AJ312&gt;0,'Pr_4.5'!AJ312,0)</f>
        <v>0.85263525071199997</v>
      </c>
      <c r="AK312">
        <f>IF('Pr_4.5'!AK312&gt;0,'Pr_4.5'!AK312,0)</f>
        <v>0.60655935496500002</v>
      </c>
      <c r="AL312">
        <f>IF('Pr_4.5'!AL312&gt;0,'Pr_4.5'!AL312,0)</f>
        <v>4.3740222488300002</v>
      </c>
      <c r="AM312">
        <f>IF('Pr_4.5'!AM312&gt;0,'Pr_4.5'!AM312,0)</f>
        <v>0.55075220385599999</v>
      </c>
      <c r="AN312">
        <f>IF('Pr_4.5'!AN312&gt;0,'Pr_4.5'!AN312,0)</f>
        <v>1.7564785818699999</v>
      </c>
      <c r="AO312">
        <f>IF('Pr_4.5'!AO312&gt;0,'Pr_4.5'!AO312,0)</f>
        <v>1.1110366981799999</v>
      </c>
      <c r="AP312">
        <f>IF('Pr_4.5'!AP312&gt;0,'Pr_4.5'!AP312,0)</f>
        <v>2.5987324570600001</v>
      </c>
      <c r="AQ312">
        <f>IF('Pr_4.5'!AQ312&gt;0,'Pr_4.5'!AQ312,0)</f>
        <v>3.2803641682400002</v>
      </c>
      <c r="AR312">
        <f>IF('Pr_4.5'!AR312&gt;0,'Pr_4.5'!AR312,0)</f>
        <v>3.6430600260300001</v>
      </c>
      <c r="AS312">
        <f>IF('Pr_4.5'!AS312&gt;0,'Pr_4.5'!AS312,0)</f>
        <v>1.5791580401400001</v>
      </c>
      <c r="AT312">
        <f>IF('Pr_4.5'!AT312&gt;0,'Pr_4.5'!AT312,0)</f>
        <v>1.37852454884</v>
      </c>
      <c r="AU312">
        <f>IF('Pr_4.5'!AU312&gt;0,'Pr_4.5'!AU312,0)</f>
        <v>1.0832384501900001</v>
      </c>
      <c r="AV312">
        <f>IF('Pr_4.5'!AV312&gt;0,'Pr_4.5'!AV312,0)</f>
        <v>1.6313218545899999</v>
      </c>
      <c r="AW312">
        <f>IF('Pr_4.5'!AW312&gt;0,'Pr_4.5'!AW312,0)</f>
        <v>2.08441345564</v>
      </c>
      <c r="AX312">
        <f>IF('Pr_4.5'!AX312&gt;0,'Pr_4.5'!AX312,0)</f>
        <v>1.97733221862</v>
      </c>
      <c r="AY312">
        <f>IF('Pr_4.5'!AY312&gt;0,'Pr_4.5'!AY312,0)</f>
        <v>3.1866109913099998</v>
      </c>
      <c r="AZ312">
        <f>IF('Pr_4.5'!AZ312&gt;0,'Pr_4.5'!AZ312,0)</f>
        <v>2.8350504065700002</v>
      </c>
      <c r="BA312">
        <f>IF('Pr_4.5'!BA312&gt;0,'Pr_4.5'!BA312,0)</f>
        <v>0.241640753465</v>
      </c>
      <c r="BB312">
        <f>IF('Pr_4.5'!BB312&gt;0,'Pr_4.5'!BB312,0)</f>
        <v>2.39850861644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f>IF('Pr_4.5'!D313&gt;0,'Pr_4.5'!D313,0)</f>
        <v>2.41946848585</v>
      </c>
      <c r="E313">
        <f>IF('Pr_4.5'!E313&gt;0,'Pr_4.5'!E313,0)</f>
        <v>0.60205689583400002</v>
      </c>
      <c r="F313">
        <f>IF('Pr_4.5'!F313&gt;0,'Pr_4.5'!F313,0)</f>
        <v>1.65789049008</v>
      </c>
      <c r="G313">
        <f>IF('Pr_4.5'!G313&gt;0,'Pr_4.5'!G313,0)</f>
        <v>4.3884433938200003</v>
      </c>
      <c r="H313">
        <f>IF('Pr_4.5'!H313&gt;0,'Pr_4.5'!H313,0)</f>
        <v>0.39185275403699998</v>
      </c>
      <c r="I313">
        <f>IF('Pr_4.5'!I313&gt;0,'Pr_4.5'!I313,0)</f>
        <v>3.4293825851899999</v>
      </c>
      <c r="J313">
        <f>IF('Pr_4.5'!J313&gt;0,'Pr_4.5'!J313,0)</f>
        <v>1.21637910894</v>
      </c>
      <c r="K313">
        <f>IF('Pr_4.5'!K313&gt;0,'Pr_4.5'!K313,0)</f>
        <v>2.08355181612</v>
      </c>
      <c r="L313">
        <f>IF('Pr_4.5'!L313&gt;0,'Pr_4.5'!L313,0)</f>
        <v>2.3785436672500002</v>
      </c>
      <c r="M313">
        <f>IF('Pr_4.5'!M313&gt;0,'Pr_4.5'!M313,0)</f>
        <v>1.6287228198799999</v>
      </c>
      <c r="N313">
        <f>IF('Pr_4.5'!N313&gt;0,'Pr_4.5'!N313,0)</f>
        <v>3.0234905346500001</v>
      </c>
      <c r="O313">
        <f>IF('Pr_4.5'!O313&gt;0,'Pr_4.5'!O313,0)</f>
        <v>2.1607314934100001</v>
      </c>
      <c r="P313">
        <f>IF('Pr_4.5'!P313&gt;0,'Pr_4.5'!P313,0)</f>
        <v>1.2575045034000001</v>
      </c>
      <c r="Q313">
        <f>IF('Pr_4.5'!Q313&gt;0,'Pr_4.5'!Q313,0)</f>
        <v>2.0445839881999999</v>
      </c>
      <c r="R313">
        <f>IF('Pr_4.5'!R313&gt;0,'Pr_4.5'!R313,0)</f>
        <v>3.1435754688999999</v>
      </c>
      <c r="S313">
        <f>IF('Pr_4.5'!S313&gt;0,'Pr_4.5'!S313,0)</f>
        <v>1.69622962336</v>
      </c>
      <c r="T313">
        <f>IF('Pr_4.5'!T313&gt;0,'Pr_4.5'!T313,0)</f>
        <v>2.49421052816</v>
      </c>
      <c r="U313">
        <f>IF('Pr_4.5'!U313&gt;0,'Pr_4.5'!U313,0)</f>
        <v>4.4135518656199997</v>
      </c>
      <c r="V313">
        <f>IF('Pr_4.5'!V313&gt;0,'Pr_4.5'!V313,0)</f>
        <v>0.86073433383099995</v>
      </c>
      <c r="W313">
        <f>IF('Pr_4.5'!W313&gt;0,'Pr_4.5'!W313,0)</f>
        <v>1.8678819172400001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f>IF('Pr_4.5'!AI313&gt;0,'Pr_4.5'!AI313,0)</f>
        <v>2.4385216542900001</v>
      </c>
      <c r="AJ313">
        <f>IF('Pr_4.5'!AJ313&gt;0,'Pr_4.5'!AJ313,0)</f>
        <v>0.86961022191500004</v>
      </c>
      <c r="AK313">
        <f>IF('Pr_4.5'!AK313&gt;0,'Pr_4.5'!AK313,0)</f>
        <v>0.79162633561899998</v>
      </c>
      <c r="AL313">
        <f>IF('Pr_4.5'!AL313&gt;0,'Pr_4.5'!AL313,0)</f>
        <v>4.1963684911500003</v>
      </c>
      <c r="AM313">
        <f>IF('Pr_4.5'!AM313&gt;0,'Pr_4.5'!AM313,0)</f>
        <v>0.57095727614500003</v>
      </c>
      <c r="AN313">
        <f>IF('Pr_4.5'!AN313&gt;0,'Pr_4.5'!AN313,0)</f>
        <v>1.3794173485800001</v>
      </c>
      <c r="AO313">
        <f>IF('Pr_4.5'!AO313&gt;0,'Pr_4.5'!AO313,0)</f>
        <v>1.76768719281</v>
      </c>
      <c r="AP313">
        <f>IF('Pr_4.5'!AP313&gt;0,'Pr_4.5'!AP313,0)</f>
        <v>3.2358174771499999</v>
      </c>
      <c r="AQ313">
        <f>IF('Pr_4.5'!AQ313&gt;0,'Pr_4.5'!AQ313,0)</f>
        <v>3.84487320713</v>
      </c>
      <c r="AR313">
        <f>IF('Pr_4.5'!AR313&gt;0,'Pr_4.5'!AR313,0)</f>
        <v>4.3300741139400003</v>
      </c>
      <c r="AS313">
        <f>IF('Pr_4.5'!AS313&gt;0,'Pr_4.5'!AS313,0)</f>
        <v>2.01391338004</v>
      </c>
      <c r="AT313">
        <f>IF('Pr_4.5'!AT313&gt;0,'Pr_4.5'!AT313,0)</f>
        <v>2.3336851327399999</v>
      </c>
      <c r="AU313">
        <f>IF('Pr_4.5'!AU313&gt;0,'Pr_4.5'!AU313,0)</f>
        <v>1.1457872791699999</v>
      </c>
      <c r="AV313">
        <f>IF('Pr_4.5'!AV313&gt;0,'Pr_4.5'!AV313,0)</f>
        <v>1.7336624711599999</v>
      </c>
      <c r="AW313">
        <f>IF('Pr_4.5'!AW313&gt;0,'Pr_4.5'!AW313,0)</f>
        <v>1.58989262662</v>
      </c>
      <c r="AX313">
        <f>IF('Pr_4.5'!AX313&gt;0,'Pr_4.5'!AX313,0)</f>
        <v>1.40770336583</v>
      </c>
      <c r="AY313">
        <f>IF('Pr_4.5'!AY313&gt;0,'Pr_4.5'!AY313,0)</f>
        <v>3.2779924076000002</v>
      </c>
      <c r="AZ313">
        <f>IF('Pr_4.5'!AZ313&gt;0,'Pr_4.5'!AZ313,0)</f>
        <v>2.9397563817400001</v>
      </c>
      <c r="BA313">
        <f>IF('Pr_4.5'!BA313&gt;0,'Pr_4.5'!BA313,0)</f>
        <v>0.410258413002</v>
      </c>
      <c r="BB313">
        <f>IF('Pr_4.5'!BB313&gt;0,'Pr_4.5'!BB313,0)</f>
        <v>1.5615114694500001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f>IF('Pr_4.5'!D314&gt;0,'Pr_4.5'!D314,0)</f>
        <v>3.3576628503700001</v>
      </c>
      <c r="E314">
        <f>IF('Pr_4.5'!E314&gt;0,'Pr_4.5'!E314,0)</f>
        <v>1.2715432852199999</v>
      </c>
      <c r="F314">
        <f>IF('Pr_4.5'!F314&gt;0,'Pr_4.5'!F314,0)</f>
        <v>0.82694797778899998</v>
      </c>
      <c r="G314">
        <f>IF('Pr_4.5'!G314&gt;0,'Pr_4.5'!G314,0)</f>
        <v>5.0262877491699998</v>
      </c>
      <c r="H314">
        <f>IF('Pr_4.5'!H314&gt;0,'Pr_4.5'!H314,0)</f>
        <v>0.44267474561300002</v>
      </c>
      <c r="I314">
        <f>IF('Pr_4.5'!I314&gt;0,'Pr_4.5'!I314,0)</f>
        <v>2.3115800735700001</v>
      </c>
      <c r="J314">
        <f>IF('Pr_4.5'!J314&gt;0,'Pr_4.5'!J314,0)</f>
        <v>0.71574550564600004</v>
      </c>
      <c r="K314">
        <f>IF('Pr_4.5'!K314&gt;0,'Pr_4.5'!K314,0)</f>
        <v>2.1694554698099999</v>
      </c>
      <c r="L314">
        <f>IF('Pr_4.5'!L314&gt;0,'Pr_4.5'!L314,0)</f>
        <v>2.0594412805600002</v>
      </c>
      <c r="M314">
        <f>IF('Pr_4.5'!M314&gt;0,'Pr_4.5'!M314,0)</f>
        <v>2.7394208453300002</v>
      </c>
      <c r="N314">
        <f>IF('Pr_4.5'!N314&gt;0,'Pr_4.5'!N314,0)</f>
        <v>3.4555068680700001</v>
      </c>
      <c r="O314">
        <f>IF('Pr_4.5'!O314&gt;0,'Pr_4.5'!O314,0)</f>
        <v>2.0030191696399999</v>
      </c>
      <c r="P314">
        <f>IF('Pr_4.5'!P314&gt;0,'Pr_4.5'!P314,0)</f>
        <v>1.4743747517200001</v>
      </c>
      <c r="Q314">
        <f>IF('Pr_4.5'!Q314&gt;0,'Pr_4.5'!Q314,0)</f>
        <v>2.5595545772900001</v>
      </c>
      <c r="R314">
        <f>IF('Pr_4.5'!R314&gt;0,'Pr_4.5'!R314,0)</f>
        <v>3.5485717517299999</v>
      </c>
      <c r="S314">
        <f>IF('Pr_4.5'!S314&gt;0,'Pr_4.5'!S314,0)</f>
        <v>2.2537360130800002</v>
      </c>
      <c r="T314">
        <f>IF('Pr_4.5'!T314&gt;0,'Pr_4.5'!T314,0)</f>
        <v>3.0777089372200002</v>
      </c>
      <c r="U314">
        <f>IF('Pr_4.5'!U314&gt;0,'Pr_4.5'!U314,0)</f>
        <v>4.9911277896200001</v>
      </c>
      <c r="V314">
        <f>IF('Pr_4.5'!V314&gt;0,'Pr_4.5'!V314,0)</f>
        <v>0.51215875533800004</v>
      </c>
      <c r="W314">
        <f>IF('Pr_4.5'!W314&gt;0,'Pr_4.5'!W314,0)</f>
        <v>1.98955198915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f>IF('Pr_4.5'!AI314&gt;0,'Pr_4.5'!AI314,0)</f>
        <v>2.2037383124000001</v>
      </c>
      <c r="AJ314">
        <f>IF('Pr_4.5'!AJ314&gt;0,'Pr_4.5'!AJ314,0)</f>
        <v>2.0113343367700001</v>
      </c>
      <c r="AK314">
        <f>IF('Pr_4.5'!AK314&gt;0,'Pr_4.5'!AK314,0)</f>
        <v>0.90591422534199995</v>
      </c>
      <c r="AL314">
        <f>IF('Pr_4.5'!AL314&gt;0,'Pr_4.5'!AL314,0)</f>
        <v>4.6708179524100002</v>
      </c>
      <c r="AM314">
        <f>IF('Pr_4.5'!AM314&gt;0,'Pr_4.5'!AM314,0)</f>
        <v>0.66306158334800003</v>
      </c>
      <c r="AN314">
        <f>IF('Pr_4.5'!AN314&gt;0,'Pr_4.5'!AN314,0)</f>
        <v>1.4138865085800001</v>
      </c>
      <c r="AO314">
        <f>IF('Pr_4.5'!AO314&gt;0,'Pr_4.5'!AO314,0)</f>
        <v>1.60393713501</v>
      </c>
      <c r="AP314">
        <f>IF('Pr_4.5'!AP314&gt;0,'Pr_4.5'!AP314,0)</f>
        <v>2.5901557743299999</v>
      </c>
      <c r="AQ314">
        <f>IF('Pr_4.5'!AQ314&gt;0,'Pr_4.5'!AQ314,0)</f>
        <v>2.3463143950899998</v>
      </c>
      <c r="AR314">
        <f>IF('Pr_4.5'!AR314&gt;0,'Pr_4.5'!AR314,0)</f>
        <v>6.1610573779199997</v>
      </c>
      <c r="AS314">
        <f>IF('Pr_4.5'!AS314&gt;0,'Pr_4.5'!AS314,0)</f>
        <v>3.4275920634700001</v>
      </c>
      <c r="AT314">
        <f>IF('Pr_4.5'!AT314&gt;0,'Pr_4.5'!AT314,0)</f>
        <v>2.0230001892499998</v>
      </c>
      <c r="AU314">
        <f>IF('Pr_4.5'!AU314&gt;0,'Pr_4.5'!AU314,0)</f>
        <v>1.4079996635300001</v>
      </c>
      <c r="AV314">
        <f>IF('Pr_4.5'!AV314&gt;0,'Pr_4.5'!AV314,0)</f>
        <v>2.1201157620300002</v>
      </c>
      <c r="AW314">
        <f>IF('Pr_4.5'!AW314&gt;0,'Pr_4.5'!AW314,0)</f>
        <v>2.7487404687999999</v>
      </c>
      <c r="AX314">
        <f>IF('Pr_4.5'!AX314&gt;0,'Pr_4.5'!AX314,0)</f>
        <v>0.50804001735799997</v>
      </c>
      <c r="AY314">
        <f>IF('Pr_4.5'!AY314&gt;0,'Pr_4.5'!AY314,0)</f>
        <v>2.6318938903700002</v>
      </c>
      <c r="AZ314">
        <f>IF('Pr_4.5'!AZ314&gt;0,'Pr_4.5'!AZ314,0)</f>
        <v>3.7346482443300002</v>
      </c>
      <c r="BA314">
        <f>IF('Pr_4.5'!BA314&gt;0,'Pr_4.5'!BA314,0)</f>
        <v>0.65697916813299995</v>
      </c>
      <c r="BB314">
        <f>IF('Pr_4.5'!BB314&gt;0,'Pr_4.5'!BB314,0)</f>
        <v>1.4981699295399999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f>IF('Pr_4.5'!D315&gt;0,'Pr_4.5'!D315,0)</f>
        <v>2.0098534966299999</v>
      </c>
      <c r="E315">
        <f>IF('Pr_4.5'!E315&gt;0,'Pr_4.5'!E315,0)</f>
        <v>1.0849717697500001</v>
      </c>
      <c r="F315">
        <f>IF('Pr_4.5'!F315&gt;0,'Pr_4.5'!F315,0)</f>
        <v>0.90401352888999997</v>
      </c>
      <c r="G315">
        <f>IF('Pr_4.5'!G315&gt;0,'Pr_4.5'!G315,0)</f>
        <v>5.3340184973699998</v>
      </c>
      <c r="H315">
        <f>IF('Pr_4.5'!H315&gt;0,'Pr_4.5'!H315,0)</f>
        <v>0.41949821984899999</v>
      </c>
      <c r="I315">
        <f>IF('Pr_4.5'!I315&gt;0,'Pr_4.5'!I315,0)</f>
        <v>3.1175849056399998</v>
      </c>
      <c r="J315">
        <f>IF('Pr_4.5'!J315&gt;0,'Pr_4.5'!J315,0)</f>
        <v>0.62582584555200005</v>
      </c>
      <c r="K315">
        <f>IF('Pr_4.5'!K315&gt;0,'Pr_4.5'!K315,0)</f>
        <v>2.6717997960500002</v>
      </c>
      <c r="L315">
        <f>IF('Pr_4.5'!L315&gt;0,'Pr_4.5'!L315,0)</f>
        <v>2.6256239615100001</v>
      </c>
      <c r="M315">
        <f>IF('Pr_4.5'!M315&gt;0,'Pr_4.5'!M315,0)</f>
        <v>2.5877023850900001</v>
      </c>
      <c r="N315">
        <f>IF('Pr_4.5'!N315&gt;0,'Pr_4.5'!N315,0)</f>
        <v>2.71248927769</v>
      </c>
      <c r="O315">
        <f>IF('Pr_4.5'!O315&gt;0,'Pr_4.5'!O315,0)</f>
        <v>2.25942485709</v>
      </c>
      <c r="P315">
        <f>IF('Pr_4.5'!P315&gt;0,'Pr_4.5'!P315,0)</f>
        <v>1.1931978057099999</v>
      </c>
      <c r="Q315">
        <f>IF('Pr_4.5'!Q315&gt;0,'Pr_4.5'!Q315,0)</f>
        <v>2.8970763435600002</v>
      </c>
      <c r="R315">
        <f>IF('Pr_4.5'!R315&gt;0,'Pr_4.5'!R315,0)</f>
        <v>3.3437185554700002</v>
      </c>
      <c r="S315">
        <f>IF('Pr_4.5'!S315&gt;0,'Pr_4.5'!S315,0)</f>
        <v>0.86834599249699995</v>
      </c>
      <c r="T315">
        <f>IF('Pr_4.5'!T315&gt;0,'Pr_4.5'!T315,0)</f>
        <v>3.1331040944000002</v>
      </c>
      <c r="U315">
        <f>IF('Pr_4.5'!U315&gt;0,'Pr_4.5'!U315,0)</f>
        <v>3.8076237379600002</v>
      </c>
      <c r="V315">
        <f>IF('Pr_4.5'!V315&gt;0,'Pr_4.5'!V315,0)</f>
        <v>0.57236912537499995</v>
      </c>
      <c r="W315">
        <f>IF('Pr_4.5'!W315&gt;0,'Pr_4.5'!W315,0)</f>
        <v>1.8994736617900001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f>IF('Pr_4.5'!AI315&gt;0,'Pr_4.5'!AI315,0)</f>
        <v>2.5429367738200002</v>
      </c>
      <c r="AJ315">
        <f>IF('Pr_4.5'!AJ315&gt;0,'Pr_4.5'!AJ315,0)</f>
        <v>2.90122608766</v>
      </c>
      <c r="AK315">
        <f>IF('Pr_4.5'!AK315&gt;0,'Pr_4.5'!AK315,0)</f>
        <v>1.5220997384399999</v>
      </c>
      <c r="AL315">
        <f>IF('Pr_4.5'!AL315&gt;0,'Pr_4.5'!AL315,0)</f>
        <v>5.0157193701600002</v>
      </c>
      <c r="AM315">
        <f>IF('Pr_4.5'!AM315&gt;0,'Pr_4.5'!AM315,0)</f>
        <v>0.70735321919299998</v>
      </c>
      <c r="AN315">
        <f>IF('Pr_4.5'!AN315&gt;0,'Pr_4.5'!AN315,0)</f>
        <v>1.83551739695</v>
      </c>
      <c r="AO315">
        <f>IF('Pr_4.5'!AO315&gt;0,'Pr_4.5'!AO315,0)</f>
        <v>1.1528708266000001</v>
      </c>
      <c r="AP315">
        <f>IF('Pr_4.5'!AP315&gt;0,'Pr_4.5'!AP315,0)</f>
        <v>3.09710131823</v>
      </c>
      <c r="AQ315">
        <f>IF('Pr_4.5'!AQ315&gt;0,'Pr_4.5'!AQ315,0)</f>
        <v>1.8057183971499999</v>
      </c>
      <c r="AR315">
        <f>IF('Pr_4.5'!AR315&gt;0,'Pr_4.5'!AR315,0)</f>
        <v>4.5864816603899996</v>
      </c>
      <c r="AS315">
        <f>IF('Pr_4.5'!AS315&gt;0,'Pr_4.5'!AS315,0)</f>
        <v>1.9288094522799999</v>
      </c>
      <c r="AT315">
        <f>IF('Pr_4.5'!AT315&gt;0,'Pr_4.5'!AT315,0)</f>
        <v>3.1522369725099999</v>
      </c>
      <c r="AU315">
        <f>IF('Pr_4.5'!AU315&gt;0,'Pr_4.5'!AU315,0)</f>
        <v>1.0033922135</v>
      </c>
      <c r="AV315">
        <f>IF('Pr_4.5'!AV315&gt;0,'Pr_4.5'!AV315,0)</f>
        <v>2.2239038182800002</v>
      </c>
      <c r="AW315">
        <f>IF('Pr_4.5'!AW315&gt;0,'Pr_4.5'!AW315,0)</f>
        <v>2.2110545693099999</v>
      </c>
      <c r="AX315">
        <f>IF('Pr_4.5'!AX315&gt;0,'Pr_4.5'!AX315,0)</f>
        <v>0.483523001796</v>
      </c>
      <c r="AY315">
        <f>IF('Pr_4.5'!AY315&gt;0,'Pr_4.5'!AY315,0)</f>
        <v>2.8986654352199999</v>
      </c>
      <c r="AZ315">
        <f>IF('Pr_4.5'!AZ315&gt;0,'Pr_4.5'!AZ315,0)</f>
        <v>3.12809943756</v>
      </c>
      <c r="BA315">
        <f>IF('Pr_4.5'!BA315&gt;0,'Pr_4.5'!BA315,0)</f>
        <v>1.24310271709</v>
      </c>
      <c r="BB315">
        <f>IF('Pr_4.5'!BB315&gt;0,'Pr_4.5'!BB315,0)</f>
        <v>1.1991737850899999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f>IF('Pr_4.5'!D316&gt;0,'Pr_4.5'!D316,0)</f>
        <v>2.8666282750100001</v>
      </c>
      <c r="E316">
        <f>IF('Pr_4.5'!E316&gt;0,'Pr_4.5'!E316,0)</f>
        <v>1.42234538716</v>
      </c>
      <c r="F316">
        <f>IF('Pr_4.5'!F316&gt;0,'Pr_4.5'!F316,0)</f>
        <v>1.1299055432</v>
      </c>
      <c r="G316">
        <f>IF('Pr_4.5'!G316&gt;0,'Pr_4.5'!G316,0)</f>
        <v>4.9555520898300003</v>
      </c>
      <c r="H316">
        <f>IF('Pr_4.5'!H316&gt;0,'Pr_4.5'!H316,0)</f>
        <v>0.397785297978</v>
      </c>
      <c r="I316">
        <f>IF('Pr_4.5'!I316&gt;0,'Pr_4.5'!I316,0)</f>
        <v>2.60336337768</v>
      </c>
      <c r="J316">
        <f>IF('Pr_4.5'!J316&gt;0,'Pr_4.5'!J316,0)</f>
        <v>1.06989148363</v>
      </c>
      <c r="K316">
        <f>IF('Pr_4.5'!K316&gt;0,'Pr_4.5'!K316,0)</f>
        <v>2.3650777399099998</v>
      </c>
      <c r="L316">
        <f>IF('Pr_4.5'!L316&gt;0,'Pr_4.5'!L316,0)</f>
        <v>3.2844229723899998</v>
      </c>
      <c r="M316">
        <f>IF('Pr_4.5'!M316&gt;0,'Pr_4.5'!M316,0)</f>
        <v>2.2007457292899999</v>
      </c>
      <c r="N316">
        <f>IF('Pr_4.5'!N316&gt;0,'Pr_4.5'!N316,0)</f>
        <v>2.0338744075099999</v>
      </c>
      <c r="O316">
        <f>IF('Pr_4.5'!O316&gt;0,'Pr_4.5'!O316,0)</f>
        <v>2.0982420269299999</v>
      </c>
      <c r="P316">
        <f>IF('Pr_4.5'!P316&gt;0,'Pr_4.5'!P316,0)</f>
        <v>1.1266456497499999</v>
      </c>
      <c r="Q316">
        <f>IF('Pr_4.5'!Q316&gt;0,'Pr_4.5'!Q316,0)</f>
        <v>3.4071732372499999</v>
      </c>
      <c r="R316">
        <f>IF('Pr_4.5'!R316&gt;0,'Pr_4.5'!R316,0)</f>
        <v>3.30055881458</v>
      </c>
      <c r="S316">
        <f>IF('Pr_4.5'!S316&gt;0,'Pr_4.5'!S316,0)</f>
        <v>0.65612158573400003</v>
      </c>
      <c r="T316">
        <f>IF('Pr_4.5'!T316&gt;0,'Pr_4.5'!T316,0)</f>
        <v>2.8072445724100001</v>
      </c>
      <c r="U316">
        <f>IF('Pr_4.5'!U316&gt;0,'Pr_4.5'!U316,0)</f>
        <v>3.05773864303</v>
      </c>
      <c r="V316">
        <f>IF('Pr_4.5'!V316&gt;0,'Pr_4.5'!V316,0)</f>
        <v>1.2206257592300001</v>
      </c>
      <c r="W316">
        <f>IF('Pr_4.5'!W316&gt;0,'Pr_4.5'!W316,0)</f>
        <v>1.41377000023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f>IF('Pr_4.5'!AI316&gt;0,'Pr_4.5'!AI316,0)</f>
        <v>2.7178842974499999</v>
      </c>
      <c r="AJ316">
        <f>IF('Pr_4.5'!AJ316&gt;0,'Pr_4.5'!AJ316,0)</f>
        <v>2.4870973747499998</v>
      </c>
      <c r="AK316">
        <f>IF('Pr_4.5'!AK316&gt;0,'Pr_4.5'!AK316,0)</f>
        <v>1.3036596710999999</v>
      </c>
      <c r="AL316">
        <f>IF('Pr_4.5'!AL316&gt;0,'Pr_4.5'!AL316,0)</f>
        <v>5.2638457660000002</v>
      </c>
      <c r="AM316">
        <f>IF('Pr_4.5'!AM316&gt;0,'Pr_4.5'!AM316,0)</f>
        <v>0.77365570097900005</v>
      </c>
      <c r="AN316">
        <f>IF('Pr_4.5'!AN316&gt;0,'Pr_4.5'!AN316,0)</f>
        <v>2.0194965694799998</v>
      </c>
      <c r="AO316">
        <f>IF('Pr_4.5'!AO316&gt;0,'Pr_4.5'!AO316,0)</f>
        <v>1.5005165709299999</v>
      </c>
      <c r="AP316">
        <f>IF('Pr_4.5'!AP316&gt;0,'Pr_4.5'!AP316,0)</f>
        <v>3.6286957825999999</v>
      </c>
      <c r="AQ316">
        <f>IF('Pr_4.5'!AQ316&gt;0,'Pr_4.5'!AQ316,0)</f>
        <v>3.6233682753799998</v>
      </c>
      <c r="AR316">
        <f>IF('Pr_4.5'!AR316&gt;0,'Pr_4.5'!AR316,0)</f>
        <v>3.6149567738799999</v>
      </c>
      <c r="AS316">
        <f>IF('Pr_4.5'!AS316&gt;0,'Pr_4.5'!AS316,0)</f>
        <v>1.9185516981499999</v>
      </c>
      <c r="AT316">
        <f>IF('Pr_4.5'!AT316&gt;0,'Pr_4.5'!AT316,0)</f>
        <v>2.06774776003</v>
      </c>
      <c r="AU316">
        <f>IF('Pr_4.5'!AU316&gt;0,'Pr_4.5'!AU316,0)</f>
        <v>1.0270048030600001</v>
      </c>
      <c r="AV316">
        <f>IF('Pr_4.5'!AV316&gt;0,'Pr_4.5'!AV316,0)</f>
        <v>2.1525346428000001</v>
      </c>
      <c r="AW316">
        <f>IF('Pr_4.5'!AW316&gt;0,'Pr_4.5'!AW316,0)</f>
        <v>2.2638005420499998</v>
      </c>
      <c r="AX316">
        <f>IF('Pr_4.5'!AX316&gt;0,'Pr_4.5'!AX316,0)</f>
        <v>1.0100896160999999</v>
      </c>
      <c r="AY316">
        <f>IF('Pr_4.5'!AY316&gt;0,'Pr_4.5'!AY316,0)</f>
        <v>2.9377959706099999</v>
      </c>
      <c r="AZ316">
        <f>IF('Pr_4.5'!AZ316&gt;0,'Pr_4.5'!AZ316,0)</f>
        <v>3.3300321052399999</v>
      </c>
      <c r="BA316">
        <f>IF('Pr_4.5'!BA316&gt;0,'Pr_4.5'!BA316,0)</f>
        <v>0.74313883542199999</v>
      </c>
      <c r="BB316">
        <f>IF('Pr_4.5'!BB316&gt;0,'Pr_4.5'!BB316,0)</f>
        <v>0.67478697732699999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f>IF('Pr_4.5'!D317&gt;0,'Pr_4.5'!D317,0)</f>
        <v>2.3619697505600001</v>
      </c>
      <c r="E317">
        <f>IF('Pr_4.5'!E317&gt;0,'Pr_4.5'!E317,0)</f>
        <v>1.93622258081</v>
      </c>
      <c r="F317">
        <f>IF('Pr_4.5'!F317&gt;0,'Pr_4.5'!F317,0)</f>
        <v>2.5142992727700002</v>
      </c>
      <c r="G317">
        <f>IF('Pr_4.5'!G317&gt;0,'Pr_4.5'!G317,0)</f>
        <v>6.2615319444599997</v>
      </c>
      <c r="H317">
        <f>IF('Pr_4.5'!H317&gt;0,'Pr_4.5'!H317,0)</f>
        <v>0.94793280441100003</v>
      </c>
      <c r="I317">
        <f>IF('Pr_4.5'!I317&gt;0,'Pr_4.5'!I317,0)</f>
        <v>2.8871156626399999</v>
      </c>
      <c r="J317">
        <f>IF('Pr_4.5'!J317&gt;0,'Pr_4.5'!J317,0)</f>
        <v>2.0615097006499998</v>
      </c>
      <c r="K317">
        <f>IF('Pr_4.5'!K317&gt;0,'Pr_4.5'!K317,0)</f>
        <v>2.0066798185899999</v>
      </c>
      <c r="L317">
        <f>IF('Pr_4.5'!L317&gt;0,'Pr_4.5'!L317,0)</f>
        <v>2.6397619533899999</v>
      </c>
      <c r="M317">
        <f>IF('Pr_4.5'!M317&gt;0,'Pr_4.5'!M317,0)</f>
        <v>3.3153346728700002</v>
      </c>
      <c r="N317">
        <f>IF('Pr_4.5'!N317&gt;0,'Pr_4.5'!N317,0)</f>
        <v>2.0232131420199999</v>
      </c>
      <c r="O317">
        <f>IF('Pr_4.5'!O317&gt;0,'Pr_4.5'!O317,0)</f>
        <v>1.6071042658100001</v>
      </c>
      <c r="P317">
        <f>IF('Pr_4.5'!P317&gt;0,'Pr_4.5'!P317,0)</f>
        <v>1.4609513439499999</v>
      </c>
      <c r="Q317">
        <f>IF('Pr_4.5'!Q317&gt;0,'Pr_4.5'!Q317,0)</f>
        <v>3.2622721709000002</v>
      </c>
      <c r="R317">
        <f>IF('Pr_4.5'!R317&gt;0,'Pr_4.5'!R317,0)</f>
        <v>2.1235510021400001</v>
      </c>
      <c r="S317">
        <f>IF('Pr_4.5'!S317&gt;0,'Pr_4.5'!S317,0)</f>
        <v>0.63549090028099997</v>
      </c>
      <c r="T317">
        <f>IF('Pr_4.5'!T317&gt;0,'Pr_4.5'!T317,0)</f>
        <v>2.86478296124</v>
      </c>
      <c r="U317">
        <f>IF('Pr_4.5'!U317&gt;0,'Pr_4.5'!U317,0)</f>
        <v>3.5066448235299998</v>
      </c>
      <c r="V317">
        <f>IF('Pr_4.5'!V317&gt;0,'Pr_4.5'!V317,0)</f>
        <v>1.19461026074</v>
      </c>
      <c r="W317">
        <f>IF('Pr_4.5'!W317&gt;0,'Pr_4.5'!W317,0)</f>
        <v>2.5688274656800001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f>IF('Pr_4.5'!AI317&gt;0,'Pr_4.5'!AI317,0)</f>
        <v>2.3167142438399999</v>
      </c>
      <c r="AJ317">
        <f>IF('Pr_4.5'!AJ317&gt;0,'Pr_4.5'!AJ317,0)</f>
        <v>2.8952473895900002</v>
      </c>
      <c r="AK317">
        <f>IF('Pr_4.5'!AK317&gt;0,'Pr_4.5'!AK317,0)</f>
        <v>1.92348221894</v>
      </c>
      <c r="AL317">
        <f>IF('Pr_4.5'!AL317&gt;0,'Pr_4.5'!AL317,0)</f>
        <v>7.0572260287499997</v>
      </c>
      <c r="AM317">
        <f>IF('Pr_4.5'!AM317&gt;0,'Pr_4.5'!AM317,0)</f>
        <v>0.73940079288399996</v>
      </c>
      <c r="AN317">
        <f>IF('Pr_4.5'!AN317&gt;0,'Pr_4.5'!AN317,0)</f>
        <v>2.1707861054599999</v>
      </c>
      <c r="AO317">
        <f>IF('Pr_4.5'!AO317&gt;0,'Pr_4.5'!AO317,0)</f>
        <v>2.5891288282299998</v>
      </c>
      <c r="AP317">
        <f>IF('Pr_4.5'!AP317&gt;0,'Pr_4.5'!AP317,0)</f>
        <v>3.1461413926500001</v>
      </c>
      <c r="AQ317">
        <f>IF('Pr_4.5'!AQ317&gt;0,'Pr_4.5'!AQ317,0)</f>
        <v>3.1653346888699998</v>
      </c>
      <c r="AR317">
        <f>IF('Pr_4.5'!AR317&gt;0,'Pr_4.5'!AR317,0)</f>
        <v>4.9019396740200003</v>
      </c>
      <c r="AS317">
        <f>IF('Pr_4.5'!AS317&gt;0,'Pr_4.5'!AS317,0)</f>
        <v>0.95813439278000001</v>
      </c>
      <c r="AT317">
        <f>IF('Pr_4.5'!AT317&gt;0,'Pr_4.5'!AT317,0)</f>
        <v>1.0369787500800001</v>
      </c>
      <c r="AU317">
        <f>IF('Pr_4.5'!AU317&gt;0,'Pr_4.5'!AU317,0)</f>
        <v>1.0919356797099999</v>
      </c>
      <c r="AV317">
        <f>IF('Pr_4.5'!AV317&gt;0,'Pr_4.5'!AV317,0)</f>
        <v>2.3656139716900002</v>
      </c>
      <c r="AW317">
        <f>IF('Pr_4.5'!AW317&gt;0,'Pr_4.5'!AW317,0)</f>
        <v>2.9786207022300002</v>
      </c>
      <c r="AX317">
        <f>IF('Pr_4.5'!AX317&gt;0,'Pr_4.5'!AX317,0)</f>
        <v>2.0560031955500002</v>
      </c>
      <c r="AY317">
        <f>IF('Pr_4.5'!AY317&gt;0,'Pr_4.5'!AY317,0)</f>
        <v>2.9617607979599998</v>
      </c>
      <c r="AZ317">
        <f>IF('Pr_4.5'!AZ317&gt;0,'Pr_4.5'!AZ317,0)</f>
        <v>3.6664200718800002</v>
      </c>
      <c r="BA317">
        <f>IF('Pr_4.5'!BA317&gt;0,'Pr_4.5'!BA317,0)</f>
        <v>1.0710216957200001</v>
      </c>
      <c r="BB317">
        <f>IF('Pr_4.5'!BB317&gt;0,'Pr_4.5'!BB317,0)</f>
        <v>2.0444834923399999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f>IF('Pr_4.5'!D318&gt;0,'Pr_4.5'!D318,0)</f>
        <v>3.0669656014700002</v>
      </c>
      <c r="E318">
        <f>IF('Pr_4.5'!E318&gt;0,'Pr_4.5'!E318,0)</f>
        <v>0.95477517502999998</v>
      </c>
      <c r="F318">
        <f>IF('Pr_4.5'!F318&gt;0,'Pr_4.5'!F318,0)</f>
        <v>1.83124775879</v>
      </c>
      <c r="G318">
        <f>IF('Pr_4.5'!G318&gt;0,'Pr_4.5'!G318,0)</f>
        <v>5.74731055139</v>
      </c>
      <c r="H318">
        <f>IF('Pr_4.5'!H318&gt;0,'Pr_4.5'!H318,0)</f>
        <v>1.2122319421900001</v>
      </c>
      <c r="I318">
        <f>IF('Pr_4.5'!I318&gt;0,'Pr_4.5'!I318,0)</f>
        <v>2.9617558759099998</v>
      </c>
      <c r="J318">
        <f>IF('Pr_4.5'!J318&gt;0,'Pr_4.5'!J318,0)</f>
        <v>1.54625992472</v>
      </c>
      <c r="K318">
        <f>IF('Pr_4.5'!K318&gt;0,'Pr_4.5'!K318,0)</f>
        <v>2.19162014121</v>
      </c>
      <c r="L318">
        <f>IF('Pr_4.5'!L318&gt;0,'Pr_4.5'!L318,0)</f>
        <v>3.1906421743600002</v>
      </c>
      <c r="M318">
        <f>IF('Pr_4.5'!M318&gt;0,'Pr_4.5'!M318,0)</f>
        <v>3.5025425701000001</v>
      </c>
      <c r="N318">
        <f>IF('Pr_4.5'!N318&gt;0,'Pr_4.5'!N318,0)</f>
        <v>2.2360932761000001</v>
      </c>
      <c r="O318">
        <f>IF('Pr_4.5'!O318&gt;0,'Pr_4.5'!O318,0)</f>
        <v>2.5486752155999999</v>
      </c>
      <c r="P318">
        <f>IF('Pr_4.5'!P318&gt;0,'Pr_4.5'!P318,0)</f>
        <v>2.05323285972</v>
      </c>
      <c r="Q318">
        <f>IF('Pr_4.5'!Q318&gt;0,'Pr_4.5'!Q318,0)</f>
        <v>3.6198971164499998</v>
      </c>
      <c r="R318">
        <f>IF('Pr_4.5'!R318&gt;0,'Pr_4.5'!R318,0)</f>
        <v>3.2131096654200002</v>
      </c>
      <c r="S318">
        <f>IF('Pr_4.5'!S318&gt;0,'Pr_4.5'!S318,0)</f>
        <v>0.60208518425099999</v>
      </c>
      <c r="T318">
        <f>IF('Pr_4.5'!T318&gt;0,'Pr_4.5'!T318,0)</f>
        <v>2.64000411489</v>
      </c>
      <c r="U318">
        <f>IF('Pr_4.5'!U318&gt;0,'Pr_4.5'!U318,0)</f>
        <v>3.0592973738300002</v>
      </c>
      <c r="V318">
        <f>IF('Pr_4.5'!V318&gt;0,'Pr_4.5'!V318,0)</f>
        <v>1.3222398173200001</v>
      </c>
      <c r="W318">
        <f>IF('Pr_4.5'!W318&gt;0,'Pr_4.5'!W318,0)</f>
        <v>4.85081925231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f>IF('Pr_4.5'!AI318&gt;0,'Pr_4.5'!AI318,0)</f>
        <v>2.9294640851999998</v>
      </c>
      <c r="AJ318">
        <f>IF('Pr_4.5'!AJ318&gt;0,'Pr_4.5'!AJ318,0)</f>
        <v>2.3390463708100002</v>
      </c>
      <c r="AK318">
        <f>IF('Pr_4.5'!AK318&gt;0,'Pr_4.5'!AK318,0)</f>
        <v>1.8248790584000001</v>
      </c>
      <c r="AL318">
        <f>IF('Pr_4.5'!AL318&gt;0,'Pr_4.5'!AL318,0)</f>
        <v>5.3330271203199997</v>
      </c>
      <c r="AM318">
        <f>IF('Pr_4.5'!AM318&gt;0,'Pr_4.5'!AM318,0)</f>
        <v>1.4228855277400001</v>
      </c>
      <c r="AN318">
        <f>IF('Pr_4.5'!AN318&gt;0,'Pr_4.5'!AN318,0)</f>
        <v>2.7374870648999998</v>
      </c>
      <c r="AO318">
        <f>IF('Pr_4.5'!AO318&gt;0,'Pr_4.5'!AO318,0)</f>
        <v>1.9291064763900001</v>
      </c>
      <c r="AP318">
        <f>IF('Pr_4.5'!AP318&gt;0,'Pr_4.5'!AP318,0)</f>
        <v>3.6970941984799999</v>
      </c>
      <c r="AQ318">
        <f>IF('Pr_4.5'!AQ318&gt;0,'Pr_4.5'!AQ318,0)</f>
        <v>2.8291533433899998</v>
      </c>
      <c r="AR318">
        <f>IF('Pr_4.5'!AR318&gt;0,'Pr_4.5'!AR318,0)</f>
        <v>4.1249668472399996</v>
      </c>
      <c r="AS318">
        <f>IF('Pr_4.5'!AS318&gt;0,'Pr_4.5'!AS318,0)</f>
        <v>2.0408181460799999</v>
      </c>
      <c r="AT318">
        <f>IF('Pr_4.5'!AT318&gt;0,'Pr_4.5'!AT318,0)</f>
        <v>0.95160131673399995</v>
      </c>
      <c r="AU318">
        <f>IF('Pr_4.5'!AU318&gt;0,'Pr_4.5'!AU318,0)</f>
        <v>1.64093401192</v>
      </c>
      <c r="AV318">
        <f>IF('Pr_4.5'!AV318&gt;0,'Pr_4.5'!AV318,0)</f>
        <v>2.41984662023</v>
      </c>
      <c r="AW318">
        <f>IF('Pr_4.5'!AW318&gt;0,'Pr_4.5'!AW318,0)</f>
        <v>3.1308336921</v>
      </c>
      <c r="AX318">
        <f>IF('Pr_4.5'!AX318&gt;0,'Pr_4.5'!AX318,0)</f>
        <v>1.1405967742400001</v>
      </c>
      <c r="AY318">
        <f>IF('Pr_4.5'!AY318&gt;0,'Pr_4.5'!AY318,0)</f>
        <v>2.7078726723200002</v>
      </c>
      <c r="AZ318">
        <f>IF('Pr_4.5'!AZ318&gt;0,'Pr_4.5'!AZ318,0)</f>
        <v>3.9193386931499998</v>
      </c>
      <c r="BA318">
        <f>IF('Pr_4.5'!BA318&gt;0,'Pr_4.5'!BA318,0)</f>
        <v>1.3854222198699999</v>
      </c>
      <c r="BB318">
        <f>IF('Pr_4.5'!BB318&gt;0,'Pr_4.5'!BB318,0)</f>
        <v>3.2067198913000001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f>IF('Pr_4.5'!D319&gt;0,'Pr_4.5'!D319,0)</f>
        <v>5.0589775403399999</v>
      </c>
      <c r="E319">
        <f>IF('Pr_4.5'!E319&gt;0,'Pr_4.5'!E319,0)</f>
        <v>1.6819059490899999</v>
      </c>
      <c r="F319">
        <f>IF('Pr_4.5'!F319&gt;0,'Pr_4.5'!F319,0)</f>
        <v>1.6940206259599999</v>
      </c>
      <c r="G319">
        <f>IF('Pr_4.5'!G319&gt;0,'Pr_4.5'!G319,0)</f>
        <v>6.9119085330000001</v>
      </c>
      <c r="H319">
        <f>IF('Pr_4.5'!H319&gt;0,'Pr_4.5'!H319,0)</f>
        <v>1.1628702968</v>
      </c>
      <c r="I319">
        <f>IF('Pr_4.5'!I319&gt;0,'Pr_4.5'!I319,0)</f>
        <v>3.0247755038599999</v>
      </c>
      <c r="J319">
        <f>IF('Pr_4.5'!J319&gt;0,'Pr_4.5'!J319,0)</f>
        <v>0.86100874709499997</v>
      </c>
      <c r="K319">
        <f>IF('Pr_4.5'!K319&gt;0,'Pr_4.5'!K319,0)</f>
        <v>3.0002347326500001</v>
      </c>
      <c r="L319">
        <f>IF('Pr_4.5'!L319&gt;0,'Pr_4.5'!L319,0)</f>
        <v>2.7156451426500001</v>
      </c>
      <c r="M319">
        <f>IF('Pr_4.5'!M319&gt;0,'Pr_4.5'!M319,0)</f>
        <v>3.5252833427199999</v>
      </c>
      <c r="N319">
        <f>IF('Pr_4.5'!N319&gt;0,'Pr_4.5'!N319,0)</f>
        <v>3.2662071994900002</v>
      </c>
      <c r="O319">
        <f>IF('Pr_4.5'!O319&gt;0,'Pr_4.5'!O319,0)</f>
        <v>1.90593227696</v>
      </c>
      <c r="P319">
        <f>IF('Pr_4.5'!P319&gt;0,'Pr_4.5'!P319,0)</f>
        <v>1.7523004144600001</v>
      </c>
      <c r="Q319">
        <f>IF('Pr_4.5'!Q319&gt;0,'Pr_4.5'!Q319,0)</f>
        <v>2.9137720806299998</v>
      </c>
      <c r="R319">
        <f>IF('Pr_4.5'!R319&gt;0,'Pr_4.5'!R319,0)</f>
        <v>3.4614771451299999</v>
      </c>
      <c r="S319">
        <f>IF('Pr_4.5'!S319&gt;0,'Pr_4.5'!S319,0)</f>
        <v>0.72579731316700002</v>
      </c>
      <c r="T319">
        <f>IF('Pr_4.5'!T319&gt;0,'Pr_4.5'!T319,0)</f>
        <v>3.8004480896800001</v>
      </c>
      <c r="U319">
        <f>IF('Pr_4.5'!U319&gt;0,'Pr_4.5'!U319,0)</f>
        <v>4.6125623865099996</v>
      </c>
      <c r="V319">
        <f>IF('Pr_4.5'!V319&gt;0,'Pr_4.5'!V319,0)</f>
        <v>1.80729222682</v>
      </c>
      <c r="W319">
        <f>IF('Pr_4.5'!W319&gt;0,'Pr_4.5'!W319,0)</f>
        <v>4.5790463372100003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f>IF('Pr_4.5'!AI319&gt;0,'Pr_4.5'!AI319,0)</f>
        <v>5.0168472095899999</v>
      </c>
      <c r="AJ319">
        <f>IF('Pr_4.5'!AJ319&gt;0,'Pr_4.5'!AJ319,0)</f>
        <v>3.1223091465200001</v>
      </c>
      <c r="AK319">
        <f>IF('Pr_4.5'!AK319&gt;0,'Pr_4.5'!AK319,0)</f>
        <v>0.98954172179699995</v>
      </c>
      <c r="AL319">
        <f>IF('Pr_4.5'!AL319&gt;0,'Pr_4.5'!AL319,0)</f>
        <v>5.0057867902200002</v>
      </c>
      <c r="AM319">
        <f>IF('Pr_4.5'!AM319&gt;0,'Pr_4.5'!AM319,0)</f>
        <v>1.9594949956100001</v>
      </c>
      <c r="AN319">
        <f>IF('Pr_4.5'!AN319&gt;0,'Pr_4.5'!AN319,0)</f>
        <v>1.567689348</v>
      </c>
      <c r="AO319">
        <f>IF('Pr_4.5'!AO319&gt;0,'Pr_4.5'!AO319,0)</f>
        <v>1.8664789873300001</v>
      </c>
      <c r="AP319">
        <f>IF('Pr_4.5'!AP319&gt;0,'Pr_4.5'!AP319,0)</f>
        <v>4.5397186284200002</v>
      </c>
      <c r="AQ319">
        <f>IF('Pr_4.5'!AQ319&gt;0,'Pr_4.5'!AQ319,0)</f>
        <v>2.7595893178800002</v>
      </c>
      <c r="AR319">
        <f>IF('Pr_4.5'!AR319&gt;0,'Pr_4.5'!AR319,0)</f>
        <v>3.2184757885900002</v>
      </c>
      <c r="AS319">
        <f>IF('Pr_4.5'!AS319&gt;0,'Pr_4.5'!AS319,0)</f>
        <v>2.4435019389899999</v>
      </c>
      <c r="AT319">
        <f>IF('Pr_4.5'!AT319&gt;0,'Pr_4.5'!AT319,0)</f>
        <v>1.5423511110599999</v>
      </c>
      <c r="AU319">
        <f>IF('Pr_4.5'!AU319&gt;0,'Pr_4.5'!AU319,0)</f>
        <v>2.6523935624199999</v>
      </c>
      <c r="AV319">
        <f>IF('Pr_4.5'!AV319&gt;0,'Pr_4.5'!AV319,0)</f>
        <v>3.1789165127499999</v>
      </c>
      <c r="AW319">
        <f>IF('Pr_4.5'!AW319&gt;0,'Pr_4.5'!AW319,0)</f>
        <v>4.02518368541</v>
      </c>
      <c r="AX319">
        <f>IF('Pr_4.5'!AX319&gt;0,'Pr_4.5'!AX319,0)</f>
        <v>0.96113004183200001</v>
      </c>
      <c r="AY319">
        <f>IF('Pr_4.5'!AY319&gt;0,'Pr_4.5'!AY319,0)</f>
        <v>3.1941015859199999</v>
      </c>
      <c r="AZ319">
        <f>IF('Pr_4.5'!AZ319&gt;0,'Pr_4.5'!AZ319,0)</f>
        <v>2.8684080377300001</v>
      </c>
      <c r="BA319">
        <f>IF('Pr_4.5'!BA319&gt;0,'Pr_4.5'!BA319,0)</f>
        <v>2.42868796001</v>
      </c>
      <c r="BB319">
        <f>IF('Pr_4.5'!BB319&gt;0,'Pr_4.5'!BB319,0)</f>
        <v>4.8862161259199999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f>IF('Pr_4.5'!D320&gt;0,'Pr_4.5'!D320,0)</f>
        <v>4.4777511034000002</v>
      </c>
      <c r="E320">
        <f>IF('Pr_4.5'!E320&gt;0,'Pr_4.5'!E320,0)</f>
        <v>3.09523865239</v>
      </c>
      <c r="F320">
        <f>IF('Pr_4.5'!F320&gt;0,'Pr_4.5'!F320,0)</f>
        <v>0.89281470870799995</v>
      </c>
      <c r="G320">
        <f>IF('Pr_4.5'!G320&gt;0,'Pr_4.5'!G320,0)</f>
        <v>6.6443899959900001</v>
      </c>
      <c r="H320">
        <f>IF('Pr_4.5'!H320&gt;0,'Pr_4.5'!H320,0)</f>
        <v>1.6639556439700001</v>
      </c>
      <c r="I320">
        <f>IF('Pr_4.5'!I320&gt;0,'Pr_4.5'!I320,0)</f>
        <v>3.2709872410099998</v>
      </c>
      <c r="J320">
        <f>IF('Pr_4.5'!J320&gt;0,'Pr_4.5'!J320,0)</f>
        <v>0.67074197545100001</v>
      </c>
      <c r="K320">
        <f>IF('Pr_4.5'!K320&gt;0,'Pr_4.5'!K320,0)</f>
        <v>3.4685962931100001</v>
      </c>
      <c r="L320">
        <f>IF('Pr_4.5'!L320&gt;0,'Pr_4.5'!L320,0)</f>
        <v>2.2250432239000002</v>
      </c>
      <c r="M320">
        <f>IF('Pr_4.5'!M320&gt;0,'Pr_4.5'!M320,0)</f>
        <v>3.6597047243800001</v>
      </c>
      <c r="N320">
        <f>IF('Pr_4.5'!N320&gt;0,'Pr_4.5'!N320,0)</f>
        <v>3.3694564470400001</v>
      </c>
      <c r="O320">
        <f>IF('Pr_4.5'!O320&gt;0,'Pr_4.5'!O320,0)</f>
        <v>1.5185062811400001</v>
      </c>
      <c r="P320">
        <f>IF('Pr_4.5'!P320&gt;0,'Pr_4.5'!P320,0)</f>
        <v>1.7060603676799999</v>
      </c>
      <c r="Q320">
        <f>IF('Pr_4.5'!Q320&gt;0,'Pr_4.5'!Q320,0)</f>
        <v>3.0944085046800001</v>
      </c>
      <c r="R320">
        <f>IF('Pr_4.5'!R320&gt;0,'Pr_4.5'!R320,0)</f>
        <v>5.2900426512000003</v>
      </c>
      <c r="S320">
        <f>IF('Pr_4.5'!S320&gt;0,'Pr_4.5'!S320,0)</f>
        <v>1.0301783960699999</v>
      </c>
      <c r="T320">
        <f>IF('Pr_4.5'!T320&gt;0,'Pr_4.5'!T320,0)</f>
        <v>4.3140490930900004</v>
      </c>
      <c r="U320">
        <f>IF('Pr_4.5'!U320&gt;0,'Pr_4.5'!U320,0)</f>
        <v>6.4981450870400002</v>
      </c>
      <c r="V320">
        <f>IF('Pr_4.5'!V320&gt;0,'Pr_4.5'!V320,0)</f>
        <v>1.7079346065300001</v>
      </c>
      <c r="W320">
        <f>IF('Pr_4.5'!W320&gt;0,'Pr_4.5'!W320,0)</f>
        <v>5.8612794313399998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f>IF('Pr_4.5'!AI320&gt;0,'Pr_4.5'!AI320,0)</f>
        <v>5.9805088836599998</v>
      </c>
      <c r="AJ320">
        <f>IF('Pr_4.5'!AJ320&gt;0,'Pr_4.5'!AJ320,0)</f>
        <v>4.5257411087400001</v>
      </c>
      <c r="AK320">
        <f>IF('Pr_4.5'!AK320&gt;0,'Pr_4.5'!AK320,0)</f>
        <v>1.86225580293</v>
      </c>
      <c r="AL320">
        <f>IF('Pr_4.5'!AL320&gt;0,'Pr_4.5'!AL320,0)</f>
        <v>6.5586713409900002</v>
      </c>
      <c r="AM320">
        <f>IF('Pr_4.5'!AM320&gt;0,'Pr_4.5'!AM320,0)</f>
        <v>1.4621800928299999</v>
      </c>
      <c r="AN320">
        <f>IF('Pr_4.5'!AN320&gt;0,'Pr_4.5'!AN320,0)</f>
        <v>1.7884752097700001</v>
      </c>
      <c r="AO320">
        <f>IF('Pr_4.5'!AO320&gt;0,'Pr_4.5'!AO320,0)</f>
        <v>1.4663167019100001</v>
      </c>
      <c r="AP320">
        <f>IF('Pr_4.5'!AP320&gt;0,'Pr_4.5'!AP320,0)</f>
        <v>4.6742804578200001</v>
      </c>
      <c r="AQ320">
        <f>IF('Pr_4.5'!AQ320&gt;0,'Pr_4.5'!AQ320,0)</f>
        <v>2.05037334888</v>
      </c>
      <c r="AR320">
        <f>IF('Pr_4.5'!AR320&gt;0,'Pr_4.5'!AR320,0)</f>
        <v>4.1985099715500001</v>
      </c>
      <c r="AS320">
        <f>IF('Pr_4.5'!AS320&gt;0,'Pr_4.5'!AS320,0)</f>
        <v>3.17481405814</v>
      </c>
      <c r="AT320">
        <f>IF('Pr_4.5'!AT320&gt;0,'Pr_4.5'!AT320,0)</f>
        <v>2.6453622236299998</v>
      </c>
      <c r="AU320">
        <f>IF('Pr_4.5'!AU320&gt;0,'Pr_4.5'!AU320,0)</f>
        <v>1.5291661374500001</v>
      </c>
      <c r="AV320">
        <f>IF('Pr_4.5'!AV320&gt;0,'Pr_4.5'!AV320,0)</f>
        <v>3.1326521121300002</v>
      </c>
      <c r="AW320">
        <f>IF('Pr_4.5'!AW320&gt;0,'Pr_4.5'!AW320,0)</f>
        <v>4.3852425343899997</v>
      </c>
      <c r="AX320">
        <f>IF('Pr_4.5'!AX320&gt;0,'Pr_4.5'!AX320,0)</f>
        <v>1.06067069492</v>
      </c>
      <c r="AY320">
        <f>IF('Pr_4.5'!AY320&gt;0,'Pr_4.5'!AY320,0)</f>
        <v>4.6817906545700003</v>
      </c>
      <c r="AZ320">
        <f>IF('Pr_4.5'!AZ320&gt;0,'Pr_4.5'!AZ320,0)</f>
        <v>4.2621457132699998</v>
      </c>
      <c r="BA320">
        <f>IF('Pr_4.5'!BA320&gt;0,'Pr_4.5'!BA320,0)</f>
        <v>2.6649191918500001</v>
      </c>
      <c r="BB320">
        <f>IF('Pr_4.5'!BB320&gt;0,'Pr_4.5'!BB320,0)</f>
        <v>4.6209757232199999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f>IF('Pr_4.5'!D321&gt;0,'Pr_4.5'!D321,0)</f>
        <v>3.8146463695500001</v>
      </c>
      <c r="E321">
        <f>IF('Pr_4.5'!E321&gt;0,'Pr_4.5'!E321,0)</f>
        <v>4.4544589706000002</v>
      </c>
      <c r="F321">
        <f>IF('Pr_4.5'!F321&gt;0,'Pr_4.5'!F321,0)</f>
        <v>1.04272718541</v>
      </c>
      <c r="G321">
        <f>IF('Pr_4.5'!G321&gt;0,'Pr_4.5'!G321,0)</f>
        <v>6.5158398262899997</v>
      </c>
      <c r="H321">
        <f>IF('Pr_4.5'!H321&gt;0,'Pr_4.5'!H321,0)</f>
        <v>1.31997773344</v>
      </c>
      <c r="I321">
        <f>IF('Pr_4.5'!I321&gt;0,'Pr_4.5'!I321,0)</f>
        <v>3.8340108326200002</v>
      </c>
      <c r="J321">
        <f>IF('Pr_4.5'!J321&gt;0,'Pr_4.5'!J321,0)</f>
        <v>0.627422181292</v>
      </c>
      <c r="K321">
        <f>IF('Pr_4.5'!K321&gt;0,'Pr_4.5'!K321,0)</f>
        <v>4.5355497200499997</v>
      </c>
      <c r="L321">
        <f>IF('Pr_4.5'!L321&gt;0,'Pr_4.5'!L321,0)</f>
        <v>2.3780349925299999</v>
      </c>
      <c r="M321">
        <f>IF('Pr_4.5'!M321&gt;0,'Pr_4.5'!M321,0)</f>
        <v>4.8218145543000004</v>
      </c>
      <c r="N321">
        <f>IF('Pr_4.5'!N321&gt;0,'Pr_4.5'!N321,0)</f>
        <v>3.0719311321</v>
      </c>
      <c r="O321">
        <f>IF('Pr_4.5'!O321&gt;0,'Pr_4.5'!O321,0)</f>
        <v>0.63432560882099998</v>
      </c>
      <c r="P321">
        <f>IF('Pr_4.5'!P321&gt;0,'Pr_4.5'!P321,0)</f>
        <v>2.1024392075199998</v>
      </c>
      <c r="Q321">
        <f>IF('Pr_4.5'!Q321&gt;0,'Pr_4.5'!Q321,0)</f>
        <v>4.4286209799399998</v>
      </c>
      <c r="R321">
        <f>IF('Pr_4.5'!R321&gt;0,'Pr_4.5'!R321,0)</f>
        <v>6.3452422792699998</v>
      </c>
      <c r="S321">
        <f>IF('Pr_4.5'!S321&gt;0,'Pr_4.5'!S321,0)</f>
        <v>1.34614320583</v>
      </c>
      <c r="T321">
        <f>IF('Pr_4.5'!T321&gt;0,'Pr_4.5'!T321,0)</f>
        <v>4.6947480534699997</v>
      </c>
      <c r="U321">
        <f>IF('Pr_4.5'!U321&gt;0,'Pr_4.5'!U321,0)</f>
        <v>8.5836101807399992</v>
      </c>
      <c r="V321">
        <f>IF('Pr_4.5'!V321&gt;0,'Pr_4.5'!V321,0)</f>
        <v>2.73831097873</v>
      </c>
      <c r="W321">
        <f>IF('Pr_4.5'!W321&gt;0,'Pr_4.5'!W321,0)</f>
        <v>6.9681370509300002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f>IF('Pr_4.5'!AI321&gt;0,'Pr_4.5'!AI321,0)</f>
        <v>5.1434843249700002</v>
      </c>
      <c r="AJ321">
        <f>IF('Pr_4.5'!AJ321&gt;0,'Pr_4.5'!AJ321,0)</f>
        <v>6.3233071625699999</v>
      </c>
      <c r="AK321">
        <f>IF('Pr_4.5'!AK321&gt;0,'Pr_4.5'!AK321,0)</f>
        <v>2.2869089977699999</v>
      </c>
      <c r="AL321">
        <f>IF('Pr_4.5'!AL321&gt;0,'Pr_4.5'!AL321,0)</f>
        <v>7.9226229739100003</v>
      </c>
      <c r="AM321">
        <f>IF('Pr_4.5'!AM321&gt;0,'Pr_4.5'!AM321,0)</f>
        <v>1.7373513385599999</v>
      </c>
      <c r="AN321">
        <f>IF('Pr_4.5'!AN321&gt;0,'Pr_4.5'!AN321,0)</f>
        <v>2.75446710225</v>
      </c>
      <c r="AO321">
        <f>IF('Pr_4.5'!AO321&gt;0,'Pr_4.5'!AO321,0)</f>
        <v>1.42454679583</v>
      </c>
      <c r="AP321">
        <f>IF('Pr_4.5'!AP321&gt;0,'Pr_4.5'!AP321,0)</f>
        <v>4.9612234292000004</v>
      </c>
      <c r="AQ321">
        <f>IF('Pr_4.5'!AQ321&gt;0,'Pr_4.5'!AQ321,0)</f>
        <v>2.3873376496800001</v>
      </c>
      <c r="AR321">
        <f>IF('Pr_4.5'!AR321&gt;0,'Pr_4.5'!AR321,0)</f>
        <v>5.7372707055900003</v>
      </c>
      <c r="AS321">
        <f>IF('Pr_4.5'!AS321&gt;0,'Pr_4.5'!AS321,0)</f>
        <v>3.48597148071</v>
      </c>
      <c r="AT321">
        <f>IF('Pr_4.5'!AT321&gt;0,'Pr_4.5'!AT321,0)</f>
        <v>2.0889145581799999</v>
      </c>
      <c r="AU321">
        <f>IF('Pr_4.5'!AU321&gt;0,'Pr_4.5'!AU321,0)</f>
        <v>1.2664434862</v>
      </c>
      <c r="AV321">
        <f>IF('Pr_4.5'!AV321&gt;0,'Pr_4.5'!AV321,0)</f>
        <v>3.5776281660100002</v>
      </c>
      <c r="AW321">
        <f>IF('Pr_4.5'!AW321&gt;0,'Pr_4.5'!AW321,0)</f>
        <v>2.8729053711099999</v>
      </c>
      <c r="AX321">
        <f>IF('Pr_4.5'!AX321&gt;0,'Pr_4.5'!AX321,0)</f>
        <v>2.7953742567900002</v>
      </c>
      <c r="AY321">
        <f>IF('Pr_4.5'!AY321&gt;0,'Pr_4.5'!AY321,0)</f>
        <v>4.85430783308</v>
      </c>
      <c r="AZ321">
        <f>IF('Pr_4.5'!AZ321&gt;0,'Pr_4.5'!AZ321,0)</f>
        <v>4.7682608956700001</v>
      </c>
      <c r="BA321">
        <f>IF('Pr_4.5'!BA321&gt;0,'Pr_4.5'!BA321,0)</f>
        <v>3.3150651352199998</v>
      </c>
      <c r="BB321">
        <f>IF('Pr_4.5'!BB321&gt;0,'Pr_4.5'!BB321,0)</f>
        <v>4.8333855086000002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f>IF('Pr_4.5'!D322&gt;0,'Pr_4.5'!D322,0)</f>
        <v>6.0098604250900003</v>
      </c>
      <c r="E322">
        <f>IF('Pr_4.5'!E322&gt;0,'Pr_4.5'!E322,0)</f>
        <v>3.6353466241499999</v>
      </c>
      <c r="F322">
        <f>IF('Pr_4.5'!F322&gt;0,'Pr_4.5'!F322,0)</f>
        <v>1.7312406307899999</v>
      </c>
      <c r="G322">
        <f>IF('Pr_4.5'!G322&gt;0,'Pr_4.5'!G322,0)</f>
        <v>5.2966698277499997</v>
      </c>
      <c r="H322">
        <f>IF('Pr_4.5'!H322&gt;0,'Pr_4.5'!H322,0)</f>
        <v>1.37309592346</v>
      </c>
      <c r="I322">
        <f>IF('Pr_4.5'!I322&gt;0,'Pr_4.5'!I322,0)</f>
        <v>4.6849748496399997</v>
      </c>
      <c r="J322">
        <f>IF('Pr_4.5'!J322&gt;0,'Pr_4.5'!J322,0)</f>
        <v>1.7239309917700001</v>
      </c>
      <c r="K322">
        <f>IF('Pr_4.5'!K322&gt;0,'Pr_4.5'!K322,0)</f>
        <v>3.4158714395000001</v>
      </c>
      <c r="L322">
        <f>IF('Pr_4.5'!L322&gt;0,'Pr_4.5'!L322,0)</f>
        <v>3.0952164563000002</v>
      </c>
      <c r="M322">
        <f>IF('Pr_4.5'!M322&gt;0,'Pr_4.5'!M322,0)</f>
        <v>6.2080645400999996</v>
      </c>
      <c r="N322">
        <f>IF('Pr_4.5'!N322&gt;0,'Pr_4.5'!N322,0)</f>
        <v>3.63417873659</v>
      </c>
      <c r="O322">
        <f>IF('Pr_4.5'!O322&gt;0,'Pr_4.5'!O322,0)</f>
        <v>0.98233268525799999</v>
      </c>
      <c r="P322">
        <f>IF('Pr_4.5'!P322&gt;0,'Pr_4.5'!P322,0)</f>
        <v>2.3114166195100001</v>
      </c>
      <c r="Q322">
        <f>IF('Pr_4.5'!Q322&gt;0,'Pr_4.5'!Q322,0)</f>
        <v>4.5092809349799996</v>
      </c>
      <c r="R322">
        <f>IF('Pr_4.5'!R322&gt;0,'Pr_4.5'!R322,0)</f>
        <v>6.3046519390700002</v>
      </c>
      <c r="S322">
        <f>IF('Pr_4.5'!S322&gt;0,'Pr_4.5'!S322,0)</f>
        <v>2.24412606371</v>
      </c>
      <c r="T322">
        <f>IF('Pr_4.5'!T322&gt;0,'Pr_4.5'!T322,0)</f>
        <v>4.4971370893199998</v>
      </c>
      <c r="U322">
        <f>IF('Pr_4.5'!U322&gt;0,'Pr_4.5'!U322,0)</f>
        <v>9.4328204426800006</v>
      </c>
      <c r="V322">
        <f>IF('Pr_4.5'!V322&gt;0,'Pr_4.5'!V322,0)</f>
        <v>3.5190593035900002</v>
      </c>
      <c r="W322">
        <f>IF('Pr_4.5'!W322&gt;0,'Pr_4.5'!W322,0)</f>
        <v>6.7115065556699998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f>IF('Pr_4.5'!AI322&gt;0,'Pr_4.5'!AI322,0)</f>
        <v>4.62688427418</v>
      </c>
      <c r="AJ322">
        <f>IF('Pr_4.5'!AJ322&gt;0,'Pr_4.5'!AJ322,0)</f>
        <v>5.4871592579200001</v>
      </c>
      <c r="AK322">
        <f>IF('Pr_4.5'!AK322&gt;0,'Pr_4.5'!AK322,0)</f>
        <v>2.6748873673700002</v>
      </c>
      <c r="AL322">
        <f>IF('Pr_4.5'!AL322&gt;0,'Pr_4.5'!AL322,0)</f>
        <v>6.9357162256500002</v>
      </c>
      <c r="AM322">
        <f>IF('Pr_4.5'!AM322&gt;0,'Pr_4.5'!AM322,0)</f>
        <v>1.82238381997</v>
      </c>
      <c r="AN322">
        <f>IF('Pr_4.5'!AN322&gt;0,'Pr_4.5'!AN322,0)</f>
        <v>3.3941849452400001</v>
      </c>
      <c r="AO322">
        <f>IF('Pr_4.5'!AO322&gt;0,'Pr_4.5'!AO322,0)</f>
        <v>1.54323826207</v>
      </c>
      <c r="AP322">
        <f>IF('Pr_4.5'!AP322&gt;0,'Pr_4.5'!AP322,0)</f>
        <v>4.6205923024200004</v>
      </c>
      <c r="AQ322">
        <f>IF('Pr_4.5'!AQ322&gt;0,'Pr_4.5'!AQ322,0)</f>
        <v>3.7260882774400002</v>
      </c>
      <c r="AR322">
        <f>IF('Pr_4.5'!AR322&gt;0,'Pr_4.5'!AR322,0)</f>
        <v>6.2720361961200002</v>
      </c>
      <c r="AS322">
        <f>IF('Pr_4.5'!AS322&gt;0,'Pr_4.5'!AS322,0)</f>
        <v>2.6044863803</v>
      </c>
      <c r="AT322">
        <f>IF('Pr_4.5'!AT322&gt;0,'Pr_4.5'!AT322,0)</f>
        <v>2.2044629271899998</v>
      </c>
      <c r="AU322">
        <f>IF('Pr_4.5'!AU322&gt;0,'Pr_4.5'!AU322,0)</f>
        <v>1.45905194659</v>
      </c>
      <c r="AV322">
        <f>IF('Pr_4.5'!AV322&gt;0,'Pr_4.5'!AV322,0)</f>
        <v>3.3775763589099999</v>
      </c>
      <c r="AW322">
        <f>IF('Pr_4.5'!AW322&gt;0,'Pr_4.5'!AW322,0)</f>
        <v>3.5308155048600001</v>
      </c>
      <c r="AX322">
        <f>IF('Pr_4.5'!AX322&gt;0,'Pr_4.5'!AX322,0)</f>
        <v>2.0490774068099999</v>
      </c>
      <c r="AY322">
        <f>IF('Pr_4.5'!AY322&gt;0,'Pr_4.5'!AY322,0)</f>
        <v>3.0422458470899998</v>
      </c>
      <c r="AZ322">
        <f>IF('Pr_4.5'!AZ322&gt;0,'Pr_4.5'!AZ322,0)</f>
        <v>5.8958217492499996</v>
      </c>
      <c r="BA322">
        <f>IF('Pr_4.5'!BA322&gt;0,'Pr_4.5'!BA322,0)</f>
        <v>5.0762691289599999</v>
      </c>
      <c r="BB322">
        <f>IF('Pr_4.5'!BB322&gt;0,'Pr_4.5'!BB322,0)</f>
        <v>6.4724007279000002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f>IF('Pr_4.5'!D323&gt;0,'Pr_4.5'!D323,0)</f>
        <v>5.3103199843100004</v>
      </c>
      <c r="E323">
        <f>IF('Pr_4.5'!E323&gt;0,'Pr_4.5'!E323,0)</f>
        <v>5.1668841190799997</v>
      </c>
      <c r="F323">
        <f>IF('Pr_4.5'!F323&gt;0,'Pr_4.5'!F323,0)</f>
        <v>3.1531635950500001</v>
      </c>
      <c r="G323">
        <f>IF('Pr_4.5'!G323&gt;0,'Pr_4.5'!G323,0)</f>
        <v>5.43475355023</v>
      </c>
      <c r="H323">
        <f>IF('Pr_4.5'!H323&gt;0,'Pr_4.5'!H323,0)</f>
        <v>1.6725136005400001</v>
      </c>
      <c r="I323">
        <f>IF('Pr_4.5'!I323&gt;0,'Pr_4.5'!I323,0)</f>
        <v>3.7648851893000002</v>
      </c>
      <c r="J323">
        <f>IF('Pr_4.5'!J323&gt;0,'Pr_4.5'!J323,0)</f>
        <v>1.6325663056299999</v>
      </c>
      <c r="K323">
        <f>IF('Pr_4.5'!K323&gt;0,'Pr_4.5'!K323,0)</f>
        <v>2.9880009382399999</v>
      </c>
      <c r="L323">
        <f>IF('Pr_4.5'!L323&gt;0,'Pr_4.5'!L323,0)</f>
        <v>3.1152330535799999</v>
      </c>
      <c r="M323">
        <f>IF('Pr_4.5'!M323&gt;0,'Pr_4.5'!M323,0)</f>
        <v>5.2297324779399998</v>
      </c>
      <c r="N323">
        <f>IF('Pr_4.5'!N323&gt;0,'Pr_4.5'!N323,0)</f>
        <v>4.6406582806000003</v>
      </c>
      <c r="O323">
        <f>IF('Pr_4.5'!O323&gt;0,'Pr_4.5'!O323,0)</f>
        <v>1.7467346966699999</v>
      </c>
      <c r="P323">
        <f>IF('Pr_4.5'!P323&gt;0,'Pr_4.5'!P323,0)</f>
        <v>5.3558456019899996</v>
      </c>
      <c r="Q323">
        <f>IF('Pr_4.5'!Q323&gt;0,'Pr_4.5'!Q323,0)</f>
        <v>3.7544555096000001</v>
      </c>
      <c r="R323">
        <f>IF('Pr_4.5'!R323&gt;0,'Pr_4.5'!R323,0)</f>
        <v>5.2180540853800004</v>
      </c>
      <c r="S323">
        <f>IF('Pr_4.5'!S323&gt;0,'Pr_4.5'!S323,0)</f>
        <v>2.9987247297400002</v>
      </c>
      <c r="T323">
        <f>IF('Pr_4.5'!T323&gt;0,'Pr_4.5'!T323,0)</f>
        <v>5.4211492230499996</v>
      </c>
      <c r="U323">
        <f>IF('Pr_4.5'!U323&gt;0,'Pr_4.5'!U323,0)</f>
        <v>10.047090884799999</v>
      </c>
      <c r="V323">
        <f>IF('Pr_4.5'!V323&gt;0,'Pr_4.5'!V323,0)</f>
        <v>2.7338922463599999</v>
      </c>
      <c r="W323">
        <f>IF('Pr_4.5'!W323&gt;0,'Pr_4.5'!W323,0)</f>
        <v>6.8483220384400001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f>IF('Pr_4.5'!AI323&gt;0,'Pr_4.5'!AI323,0)</f>
        <v>4.3867652816099998</v>
      </c>
      <c r="AJ323">
        <f>IF('Pr_4.5'!AJ323&gt;0,'Pr_4.5'!AJ323,0)</f>
        <v>6.1379538477100004</v>
      </c>
      <c r="AK323">
        <f>IF('Pr_4.5'!AK323&gt;0,'Pr_4.5'!AK323,0)</f>
        <v>2.2472487687</v>
      </c>
      <c r="AL323">
        <f>IF('Pr_4.5'!AL323&gt;0,'Pr_4.5'!AL323,0)</f>
        <v>6.1740878085300004</v>
      </c>
      <c r="AM323">
        <f>IF('Pr_4.5'!AM323&gt;0,'Pr_4.5'!AM323,0)</f>
        <v>2.0481049216799998</v>
      </c>
      <c r="AN323">
        <f>IF('Pr_4.5'!AN323&gt;0,'Pr_4.5'!AN323,0)</f>
        <v>4.0405461075</v>
      </c>
      <c r="AO323">
        <f>IF('Pr_4.5'!AO323&gt;0,'Pr_4.5'!AO323,0)</f>
        <v>2.6589509219599998</v>
      </c>
      <c r="AP323">
        <f>IF('Pr_4.5'!AP323&gt;0,'Pr_4.5'!AP323,0)</f>
        <v>4.5026958489200002</v>
      </c>
      <c r="AQ323">
        <f>IF('Pr_4.5'!AQ323&gt;0,'Pr_4.5'!AQ323,0)</f>
        <v>3.6717850801299998</v>
      </c>
      <c r="AR323">
        <f>IF('Pr_4.5'!AR323&gt;0,'Pr_4.5'!AR323,0)</f>
        <v>6.5605292661799997</v>
      </c>
      <c r="AS323">
        <f>IF('Pr_4.5'!AS323&gt;0,'Pr_4.5'!AS323,0)</f>
        <v>2.97549068523</v>
      </c>
      <c r="AT323">
        <f>IF('Pr_4.5'!AT323&gt;0,'Pr_4.5'!AT323,0)</f>
        <v>2.14554749752</v>
      </c>
      <c r="AU323">
        <f>IF('Pr_4.5'!AU323&gt;0,'Pr_4.5'!AU323,0)</f>
        <v>1.13968433964</v>
      </c>
      <c r="AV323">
        <f>IF('Pr_4.5'!AV323&gt;0,'Pr_4.5'!AV323,0)</f>
        <v>3.0303443966199999</v>
      </c>
      <c r="AW323">
        <f>IF('Pr_4.5'!AW323&gt;0,'Pr_4.5'!AW323,0)</f>
        <v>4.8946760652799997</v>
      </c>
      <c r="AX323">
        <f>IF('Pr_4.5'!AX323&gt;0,'Pr_4.5'!AX323,0)</f>
        <v>2.3488641712599998</v>
      </c>
      <c r="AY323">
        <f>IF('Pr_4.5'!AY323&gt;0,'Pr_4.5'!AY323,0)</f>
        <v>3.8041113450899999</v>
      </c>
      <c r="AZ323">
        <f>IF('Pr_4.5'!AZ323&gt;0,'Pr_4.5'!AZ323,0)</f>
        <v>7.3690307449599999</v>
      </c>
      <c r="BA323">
        <f>IF('Pr_4.5'!BA323&gt;0,'Pr_4.5'!BA323,0)</f>
        <v>4.4563233111100002</v>
      </c>
      <c r="BB323">
        <f>IF('Pr_4.5'!BB323&gt;0,'Pr_4.5'!BB323,0)</f>
        <v>6.6268645687200003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f>IF('Pr_4.5'!D324&gt;0,'Pr_4.5'!D324,0)</f>
        <v>5.4298588809700004</v>
      </c>
      <c r="E324">
        <f>IF('Pr_4.5'!E324&gt;0,'Pr_4.5'!E324,0)</f>
        <v>5.0173864465199998</v>
      </c>
      <c r="F324">
        <f>IF('Pr_4.5'!F324&gt;0,'Pr_4.5'!F324,0)</f>
        <v>4.5272429060799997</v>
      </c>
      <c r="G324">
        <f>IF('Pr_4.5'!G324&gt;0,'Pr_4.5'!G324,0)</f>
        <v>6.6553141810999996</v>
      </c>
      <c r="H324">
        <f>IF('Pr_4.5'!H324&gt;0,'Pr_4.5'!H324,0)</f>
        <v>0.72459497368199999</v>
      </c>
      <c r="I324">
        <f>IF('Pr_4.5'!I324&gt;0,'Pr_4.5'!I324,0)</f>
        <v>2.72301830407</v>
      </c>
      <c r="J324">
        <f>IF('Pr_4.5'!J324&gt;0,'Pr_4.5'!J324,0)</f>
        <v>1.5233256907999999</v>
      </c>
      <c r="K324">
        <f>IF('Pr_4.5'!K324&gt;0,'Pr_4.5'!K324,0)</f>
        <v>4.4608005963500004</v>
      </c>
      <c r="L324">
        <f>IF('Pr_4.5'!L324&gt;0,'Pr_4.5'!L324,0)</f>
        <v>3.0626785133699999</v>
      </c>
      <c r="M324">
        <f>IF('Pr_4.5'!M324&gt;0,'Pr_4.5'!M324,0)</f>
        <v>7.7140234661499996</v>
      </c>
      <c r="N324">
        <f>IF('Pr_4.5'!N324&gt;0,'Pr_4.5'!N324,0)</f>
        <v>4.0334221902599996</v>
      </c>
      <c r="O324">
        <f>IF('Pr_4.5'!O324&gt;0,'Pr_4.5'!O324,0)</f>
        <v>2.3658004041899998</v>
      </c>
      <c r="P324">
        <f>IF('Pr_4.5'!P324&gt;0,'Pr_4.5'!P324,0)</f>
        <v>3.0508707080800002</v>
      </c>
      <c r="Q324">
        <f>IF('Pr_4.5'!Q324&gt;0,'Pr_4.5'!Q324,0)</f>
        <v>3.6025726765099999</v>
      </c>
      <c r="R324">
        <f>IF('Pr_4.5'!R324&gt;0,'Pr_4.5'!R324,0)</f>
        <v>6.12209564625</v>
      </c>
      <c r="S324">
        <f>IF('Pr_4.5'!S324&gt;0,'Pr_4.5'!S324,0)</f>
        <v>2.8708996492100001</v>
      </c>
      <c r="T324">
        <f>IF('Pr_4.5'!T324&gt;0,'Pr_4.5'!T324,0)</f>
        <v>4.3847725035199998</v>
      </c>
      <c r="U324">
        <f>IF('Pr_4.5'!U324&gt;0,'Pr_4.5'!U324,0)</f>
        <v>8.3481276363900001</v>
      </c>
      <c r="V324">
        <f>IF('Pr_4.5'!V324&gt;0,'Pr_4.5'!V324,0)</f>
        <v>1.8974793642000001</v>
      </c>
      <c r="W324">
        <f>IF('Pr_4.5'!W324&gt;0,'Pr_4.5'!W324,0)</f>
        <v>7.9763901486400002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f>IF('Pr_4.5'!AI324&gt;0,'Pr_4.5'!AI324,0)</f>
        <v>6.4953467782600001</v>
      </c>
      <c r="AJ324">
        <f>IF('Pr_4.5'!AJ324&gt;0,'Pr_4.5'!AJ324,0)</f>
        <v>6.6973818517900003</v>
      </c>
      <c r="AK324">
        <f>IF('Pr_4.5'!AK324&gt;0,'Pr_4.5'!AK324,0)</f>
        <v>3.41885976403</v>
      </c>
      <c r="AL324">
        <f>IF('Pr_4.5'!AL324&gt;0,'Pr_4.5'!AL324,0)</f>
        <v>6.18010627473</v>
      </c>
      <c r="AM324">
        <f>IF('Pr_4.5'!AM324&gt;0,'Pr_4.5'!AM324,0)</f>
        <v>2.1366628148400002</v>
      </c>
      <c r="AN324">
        <f>IF('Pr_4.5'!AN324&gt;0,'Pr_4.5'!AN324,0)</f>
        <v>4.3275210471700003</v>
      </c>
      <c r="AO324">
        <f>IF('Pr_4.5'!AO324&gt;0,'Pr_4.5'!AO324,0)</f>
        <v>3.2488013906700002</v>
      </c>
      <c r="AP324">
        <f>IF('Pr_4.5'!AP324&gt;0,'Pr_4.5'!AP324,0)</f>
        <v>4.5951504225299997</v>
      </c>
      <c r="AQ324">
        <f>IF('Pr_4.5'!AQ324&gt;0,'Pr_4.5'!AQ324,0)</f>
        <v>4.7980933924600002</v>
      </c>
      <c r="AR324">
        <f>IF('Pr_4.5'!AR324&gt;0,'Pr_4.5'!AR324,0)</f>
        <v>9.6866984726100007</v>
      </c>
      <c r="AS324">
        <f>IF('Pr_4.5'!AS324&gt;0,'Pr_4.5'!AS324,0)</f>
        <v>2.9280627271399999</v>
      </c>
      <c r="AT324">
        <f>IF('Pr_4.5'!AT324&gt;0,'Pr_4.5'!AT324,0)</f>
        <v>1.9110108561700001</v>
      </c>
      <c r="AU324">
        <f>IF('Pr_4.5'!AU324&gt;0,'Pr_4.5'!AU324,0)</f>
        <v>1.11825424864</v>
      </c>
      <c r="AV324">
        <f>IF('Pr_4.5'!AV324&gt;0,'Pr_4.5'!AV324,0)</f>
        <v>2.8924522401899999</v>
      </c>
      <c r="AW324">
        <f>IF('Pr_4.5'!AW324&gt;0,'Pr_4.5'!AW324,0)</f>
        <v>5.9431014759999998</v>
      </c>
      <c r="AX324">
        <f>IF('Pr_4.5'!AX324&gt;0,'Pr_4.5'!AX324,0)</f>
        <v>1.71248135489</v>
      </c>
      <c r="AY324">
        <f>IF('Pr_4.5'!AY324&gt;0,'Pr_4.5'!AY324,0)</f>
        <v>5.4319355323699998</v>
      </c>
      <c r="AZ324">
        <f>IF('Pr_4.5'!AZ324&gt;0,'Pr_4.5'!AZ324,0)</f>
        <v>6.6844155849</v>
      </c>
      <c r="BA324">
        <f>IF('Pr_4.5'!BA324&gt;0,'Pr_4.5'!BA324,0)</f>
        <v>3.6643860097399998</v>
      </c>
      <c r="BB324">
        <f>IF('Pr_4.5'!BB324&gt;0,'Pr_4.5'!BB324,0)</f>
        <v>7.6690452095200001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f>IF('Pr_4.5'!D325&gt;0,'Pr_4.5'!D325,0)</f>
        <v>5.3568217068299999</v>
      </c>
      <c r="E325">
        <f>IF('Pr_4.5'!E325&gt;0,'Pr_4.5'!E325,0)</f>
        <v>4.9341092362000003</v>
      </c>
      <c r="F325">
        <f>IF('Pr_4.5'!F325&gt;0,'Pr_4.5'!F325,0)</f>
        <v>3.0389917234100001</v>
      </c>
      <c r="G325">
        <f>IF('Pr_4.5'!G325&gt;0,'Pr_4.5'!G325,0)</f>
        <v>4.823572757</v>
      </c>
      <c r="H325">
        <f>IF('Pr_4.5'!H325&gt;0,'Pr_4.5'!H325,0)</f>
        <v>1.5011462688099999</v>
      </c>
      <c r="I325">
        <f>IF('Pr_4.5'!I325&gt;0,'Pr_4.5'!I325,0)</f>
        <v>2.06359233413</v>
      </c>
      <c r="J325">
        <f>IF('Pr_4.5'!J325&gt;0,'Pr_4.5'!J325,0)</f>
        <v>1.5860264266899999</v>
      </c>
      <c r="K325">
        <f>IF('Pr_4.5'!K325&gt;0,'Pr_4.5'!K325,0)</f>
        <v>4.6039505313999998</v>
      </c>
      <c r="L325">
        <f>IF('Pr_4.5'!L325&gt;0,'Pr_4.5'!L325,0)</f>
        <v>3.7039773199399999</v>
      </c>
      <c r="M325">
        <f>IF('Pr_4.5'!M325&gt;0,'Pr_4.5'!M325,0)</f>
        <v>7.6618873105600001</v>
      </c>
      <c r="N325">
        <f>IF('Pr_4.5'!N325&gt;0,'Pr_4.5'!N325,0)</f>
        <v>3.4569335804799999</v>
      </c>
      <c r="O325">
        <f>IF('Pr_4.5'!O325&gt;0,'Pr_4.5'!O325,0)</f>
        <v>3.0272874646000001</v>
      </c>
      <c r="P325">
        <f>IF('Pr_4.5'!P325&gt;0,'Pr_4.5'!P325,0)</f>
        <v>2.04744535208</v>
      </c>
      <c r="Q325">
        <f>IF('Pr_4.5'!Q325&gt;0,'Pr_4.5'!Q325,0)</f>
        <v>3.2078822432099998</v>
      </c>
      <c r="R325">
        <f>IF('Pr_4.5'!R325&gt;0,'Pr_4.5'!R325,0)</f>
        <v>6.73420668224</v>
      </c>
      <c r="S325">
        <f>IF('Pr_4.5'!S325&gt;0,'Pr_4.5'!S325,0)</f>
        <v>2.6931559843500001</v>
      </c>
      <c r="T325">
        <f>IF('Pr_4.5'!T325&gt;0,'Pr_4.5'!T325,0)</f>
        <v>4.5395404720399997</v>
      </c>
      <c r="U325">
        <f>IF('Pr_4.5'!U325&gt;0,'Pr_4.5'!U325,0)</f>
        <v>9.5430194847200003</v>
      </c>
      <c r="V325">
        <f>IF('Pr_4.5'!V325&gt;0,'Pr_4.5'!V325,0)</f>
        <v>1.8082830223799999</v>
      </c>
      <c r="W325">
        <f>IF('Pr_4.5'!W325&gt;0,'Pr_4.5'!W325,0)</f>
        <v>8.8306554430100004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f>IF('Pr_4.5'!AI325&gt;0,'Pr_4.5'!AI325,0)</f>
        <v>6.04292601591</v>
      </c>
      <c r="AJ325">
        <f>IF('Pr_4.5'!AJ325&gt;0,'Pr_4.5'!AJ325,0)</f>
        <v>6.0756975033099998</v>
      </c>
      <c r="AK325">
        <f>IF('Pr_4.5'!AK325&gt;0,'Pr_4.5'!AK325,0)</f>
        <v>4.1760445335999998</v>
      </c>
      <c r="AL325">
        <f>IF('Pr_4.5'!AL325&gt;0,'Pr_4.5'!AL325,0)</f>
        <v>7.0915625090000001</v>
      </c>
      <c r="AM325">
        <f>IF('Pr_4.5'!AM325&gt;0,'Pr_4.5'!AM325,0)</f>
        <v>4.0731493186799996</v>
      </c>
      <c r="AN325">
        <f>IF('Pr_4.5'!AN325&gt;0,'Pr_4.5'!AN325,0)</f>
        <v>5.0059278174999999</v>
      </c>
      <c r="AO325">
        <f>IF('Pr_4.5'!AO325&gt;0,'Pr_4.5'!AO325,0)</f>
        <v>1.59005466503</v>
      </c>
      <c r="AP325">
        <f>IF('Pr_4.5'!AP325&gt;0,'Pr_4.5'!AP325,0)</f>
        <v>3.4957198102999998</v>
      </c>
      <c r="AQ325">
        <f>IF('Pr_4.5'!AQ325&gt;0,'Pr_4.5'!AQ325,0)</f>
        <v>4.0096657703999998</v>
      </c>
      <c r="AR325">
        <f>IF('Pr_4.5'!AR325&gt;0,'Pr_4.5'!AR325,0)</f>
        <v>6.8273725269899996</v>
      </c>
      <c r="AS325">
        <f>IF('Pr_4.5'!AS325&gt;0,'Pr_4.5'!AS325,0)</f>
        <v>3.3653325032099999</v>
      </c>
      <c r="AT325">
        <f>IF('Pr_4.5'!AT325&gt;0,'Pr_4.5'!AT325,0)</f>
        <v>1.3710404029300001</v>
      </c>
      <c r="AU325">
        <f>IF('Pr_4.5'!AU325&gt;0,'Pr_4.5'!AU325,0)</f>
        <v>1.0823256583300001</v>
      </c>
      <c r="AV325">
        <f>IF('Pr_4.5'!AV325&gt;0,'Pr_4.5'!AV325,0)</f>
        <v>3.5075507565000001</v>
      </c>
      <c r="AW325">
        <f>IF('Pr_4.5'!AW325&gt;0,'Pr_4.5'!AW325,0)</f>
        <v>7.0291343627499998</v>
      </c>
      <c r="AX325">
        <f>IF('Pr_4.5'!AX325&gt;0,'Pr_4.5'!AX325,0)</f>
        <v>2.1443896545799999</v>
      </c>
      <c r="AY325">
        <f>IF('Pr_4.5'!AY325&gt;0,'Pr_4.5'!AY325,0)</f>
        <v>4.4807710044500002</v>
      </c>
      <c r="AZ325">
        <f>IF('Pr_4.5'!AZ325&gt;0,'Pr_4.5'!AZ325,0)</f>
        <v>6.45065866785</v>
      </c>
      <c r="BA325">
        <f>IF('Pr_4.5'!BA325&gt;0,'Pr_4.5'!BA325,0)</f>
        <v>2.6744689143999998</v>
      </c>
      <c r="BB325">
        <f>IF('Pr_4.5'!BB325&gt;0,'Pr_4.5'!BB325,0)</f>
        <v>8.14590946637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f>IF('Pr_4.5'!D326&gt;0,'Pr_4.5'!D326,0)</f>
        <v>7.0789690359700002</v>
      </c>
      <c r="E326">
        <f>IF('Pr_4.5'!E326&gt;0,'Pr_4.5'!E326,0)</f>
        <v>4.28729166823</v>
      </c>
      <c r="F326">
        <f>IF('Pr_4.5'!F326&gt;0,'Pr_4.5'!F326,0)</f>
        <v>1.8260972103299999</v>
      </c>
      <c r="G326">
        <f>IF('Pr_4.5'!G326&gt;0,'Pr_4.5'!G326,0)</f>
        <v>5.9074725675100002</v>
      </c>
      <c r="H326">
        <f>IF('Pr_4.5'!H326&gt;0,'Pr_4.5'!H326,0)</f>
        <v>1.89416505993</v>
      </c>
      <c r="I326">
        <f>IF('Pr_4.5'!I326&gt;0,'Pr_4.5'!I326,0)</f>
        <v>3.18076067837</v>
      </c>
      <c r="J326">
        <f>IF('Pr_4.5'!J326&gt;0,'Pr_4.5'!J326,0)</f>
        <v>2.4481941598999999</v>
      </c>
      <c r="K326">
        <f>IF('Pr_4.5'!K326&gt;0,'Pr_4.5'!K326,0)</f>
        <v>3.6030438360299999</v>
      </c>
      <c r="L326">
        <f>IF('Pr_4.5'!L326&gt;0,'Pr_4.5'!L326,0)</f>
        <v>3.7894275422999999</v>
      </c>
      <c r="M326">
        <f>IF('Pr_4.5'!M326&gt;0,'Pr_4.5'!M326,0)</f>
        <v>7.61891278449</v>
      </c>
      <c r="N326">
        <f>IF('Pr_4.5'!N326&gt;0,'Pr_4.5'!N326,0)</f>
        <v>4.3429255509300004</v>
      </c>
      <c r="O326">
        <f>IF('Pr_4.5'!O326&gt;0,'Pr_4.5'!O326,0)</f>
        <v>3.2615979573099998</v>
      </c>
      <c r="P326">
        <f>IF('Pr_4.5'!P326&gt;0,'Pr_4.5'!P326,0)</f>
        <v>1.9200773824199999</v>
      </c>
      <c r="Q326">
        <f>IF('Pr_4.5'!Q326&gt;0,'Pr_4.5'!Q326,0)</f>
        <v>2.7942301807500001</v>
      </c>
      <c r="R326">
        <f>IF('Pr_4.5'!R326&gt;0,'Pr_4.5'!R326,0)</f>
        <v>7.9161352573999997</v>
      </c>
      <c r="S326">
        <f>IF('Pr_4.5'!S326&gt;0,'Pr_4.5'!S326,0)</f>
        <v>3.5037105820500001</v>
      </c>
      <c r="T326">
        <f>IF('Pr_4.5'!T326&gt;0,'Pr_4.5'!T326,0)</f>
        <v>4.2063014820399998</v>
      </c>
      <c r="U326">
        <f>IF('Pr_4.5'!U326&gt;0,'Pr_4.5'!U326,0)</f>
        <v>7.9060813152699998</v>
      </c>
      <c r="V326">
        <f>IF('Pr_4.5'!V326&gt;0,'Pr_4.5'!V326,0)</f>
        <v>1.7165018621299999</v>
      </c>
      <c r="W326">
        <f>IF('Pr_4.5'!W326&gt;0,'Pr_4.5'!W326,0)</f>
        <v>9.0781976869100003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f>IF('Pr_4.5'!AI326&gt;0,'Pr_4.5'!AI326,0)</f>
        <v>5.7886255349200004</v>
      </c>
      <c r="AJ326">
        <f>IF('Pr_4.5'!AJ326&gt;0,'Pr_4.5'!AJ326,0)</f>
        <v>5.3810987359600002</v>
      </c>
      <c r="AK326">
        <f>IF('Pr_4.5'!AK326&gt;0,'Pr_4.5'!AK326,0)</f>
        <v>2.98671953222</v>
      </c>
      <c r="AL326">
        <f>IF('Pr_4.5'!AL326&gt;0,'Pr_4.5'!AL326,0)</f>
        <v>6.1317400202599996</v>
      </c>
      <c r="AM326">
        <f>IF('Pr_4.5'!AM326&gt;0,'Pr_4.5'!AM326,0)</f>
        <v>3.5300218297999999</v>
      </c>
      <c r="AN326">
        <f>IF('Pr_4.5'!AN326&gt;0,'Pr_4.5'!AN326,0)</f>
        <v>5.5578441906</v>
      </c>
      <c r="AO326">
        <f>IF('Pr_4.5'!AO326&gt;0,'Pr_4.5'!AO326,0)</f>
        <v>1.8758435503699999</v>
      </c>
      <c r="AP326">
        <f>IF('Pr_4.5'!AP326&gt;0,'Pr_4.5'!AP326,0)</f>
        <v>4.3009489729499997</v>
      </c>
      <c r="AQ326">
        <f>IF('Pr_4.5'!AQ326&gt;0,'Pr_4.5'!AQ326,0)</f>
        <v>2.7027235891000001</v>
      </c>
      <c r="AR326">
        <f>IF('Pr_4.5'!AR326&gt;0,'Pr_4.5'!AR326,0)</f>
        <v>5.5480915297799998</v>
      </c>
      <c r="AS326">
        <f>IF('Pr_4.5'!AS326&gt;0,'Pr_4.5'!AS326,0)</f>
        <v>4.46060829325</v>
      </c>
      <c r="AT326">
        <f>IF('Pr_4.5'!AT326&gt;0,'Pr_4.5'!AT326,0)</f>
        <v>1.6265146376099999</v>
      </c>
      <c r="AU326">
        <f>IF('Pr_4.5'!AU326&gt;0,'Pr_4.5'!AU326,0)</f>
        <v>1.76103626231</v>
      </c>
      <c r="AV326">
        <f>IF('Pr_4.5'!AV326&gt;0,'Pr_4.5'!AV326,0)</f>
        <v>4.2498502472100004</v>
      </c>
      <c r="AW326">
        <f>IF('Pr_4.5'!AW326&gt;0,'Pr_4.5'!AW326,0)</f>
        <v>8.8635688381200008</v>
      </c>
      <c r="AX326">
        <f>IF('Pr_4.5'!AX326&gt;0,'Pr_4.5'!AX326,0)</f>
        <v>3.21272800792</v>
      </c>
      <c r="AY326">
        <f>IF('Pr_4.5'!AY326&gt;0,'Pr_4.5'!AY326,0)</f>
        <v>4.0582260079400001</v>
      </c>
      <c r="AZ326">
        <f>IF('Pr_4.5'!AZ326&gt;0,'Pr_4.5'!AZ326,0)</f>
        <v>6.9096238165099999</v>
      </c>
      <c r="BA326">
        <f>IF('Pr_4.5'!BA326&gt;0,'Pr_4.5'!BA326,0)</f>
        <v>2.1535138373299998</v>
      </c>
      <c r="BB326">
        <f>IF('Pr_4.5'!BB326&gt;0,'Pr_4.5'!BB326,0)</f>
        <v>9.1150561523900002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f>IF('Pr_4.5'!D327&gt;0,'Pr_4.5'!D327,0)</f>
        <v>4.8234438346499999</v>
      </c>
      <c r="E327">
        <f>IF('Pr_4.5'!E327&gt;0,'Pr_4.5'!E327,0)</f>
        <v>4.6004260206599996</v>
      </c>
      <c r="F327">
        <f>IF('Pr_4.5'!F327&gt;0,'Pr_4.5'!F327,0)</f>
        <v>1.6649240669800001</v>
      </c>
      <c r="G327">
        <f>IF('Pr_4.5'!G327&gt;0,'Pr_4.5'!G327,0)</f>
        <v>7.2559022024399997</v>
      </c>
      <c r="H327">
        <f>IF('Pr_4.5'!H327&gt;0,'Pr_4.5'!H327,0)</f>
        <v>1.8782614692999999</v>
      </c>
      <c r="I327">
        <f>IF('Pr_4.5'!I327&gt;0,'Pr_4.5'!I327,0)</f>
        <v>2.3083219608099999</v>
      </c>
      <c r="J327">
        <f>IF('Pr_4.5'!J327&gt;0,'Pr_4.5'!J327,0)</f>
        <v>2.5929723682199999</v>
      </c>
      <c r="K327">
        <f>IF('Pr_4.5'!K327&gt;0,'Pr_4.5'!K327,0)</f>
        <v>4.03767734913</v>
      </c>
      <c r="L327">
        <f>IF('Pr_4.5'!L327&gt;0,'Pr_4.5'!L327,0)</f>
        <v>4.2087626842099999</v>
      </c>
      <c r="M327">
        <f>IF('Pr_4.5'!M327&gt;0,'Pr_4.5'!M327,0)</f>
        <v>10.6338394108</v>
      </c>
      <c r="N327">
        <f>IF('Pr_4.5'!N327&gt;0,'Pr_4.5'!N327,0)</f>
        <v>6.1407015807200001</v>
      </c>
      <c r="O327">
        <f>IF('Pr_4.5'!O327&gt;0,'Pr_4.5'!O327,0)</f>
        <v>2.98506551942</v>
      </c>
      <c r="P327">
        <f>IF('Pr_4.5'!P327&gt;0,'Pr_4.5'!P327,0)</f>
        <v>1.49600327177</v>
      </c>
      <c r="Q327">
        <f>IF('Pr_4.5'!Q327&gt;0,'Pr_4.5'!Q327,0)</f>
        <v>2.2084700860300002</v>
      </c>
      <c r="R327">
        <f>IF('Pr_4.5'!R327&gt;0,'Pr_4.5'!R327,0)</f>
        <v>7.0693903889099996</v>
      </c>
      <c r="S327">
        <f>IF('Pr_4.5'!S327&gt;0,'Pr_4.5'!S327,0)</f>
        <v>5.0056637310500003</v>
      </c>
      <c r="T327">
        <f>IF('Pr_4.5'!T327&gt;0,'Pr_4.5'!T327,0)</f>
        <v>4.0282260881500003</v>
      </c>
      <c r="U327">
        <f>IF('Pr_4.5'!U327&gt;0,'Pr_4.5'!U327,0)</f>
        <v>6.6115975943900001</v>
      </c>
      <c r="V327">
        <f>IF('Pr_4.5'!V327&gt;0,'Pr_4.5'!V327,0)</f>
        <v>1.6548937509599999</v>
      </c>
      <c r="W327">
        <f>IF('Pr_4.5'!W327&gt;0,'Pr_4.5'!W327,0)</f>
        <v>7.4093851873899998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f>IF('Pr_4.5'!AI327&gt;0,'Pr_4.5'!AI327,0)</f>
        <v>5.7256730512700003</v>
      </c>
      <c r="AJ327">
        <f>IF('Pr_4.5'!AJ327&gt;0,'Pr_4.5'!AJ327,0)</f>
        <v>5.9140368126</v>
      </c>
      <c r="AK327">
        <f>IF('Pr_4.5'!AK327&gt;0,'Pr_4.5'!AK327,0)</f>
        <v>3.85388003479</v>
      </c>
      <c r="AL327">
        <f>IF('Pr_4.5'!AL327&gt;0,'Pr_4.5'!AL327,0)</f>
        <v>6.98585816772</v>
      </c>
      <c r="AM327">
        <f>IF('Pr_4.5'!AM327&gt;0,'Pr_4.5'!AM327,0)</f>
        <v>3.0656715916000001</v>
      </c>
      <c r="AN327">
        <f>IF('Pr_4.5'!AN327&gt;0,'Pr_4.5'!AN327,0)</f>
        <v>4.2847847554299996</v>
      </c>
      <c r="AO327">
        <f>IF('Pr_4.5'!AO327&gt;0,'Pr_4.5'!AO327,0)</f>
        <v>2.0654679925799999</v>
      </c>
      <c r="AP327">
        <f>IF('Pr_4.5'!AP327&gt;0,'Pr_4.5'!AP327,0)</f>
        <v>5.2963110637700002</v>
      </c>
      <c r="AQ327">
        <f>IF('Pr_4.5'!AQ327&gt;0,'Pr_4.5'!AQ327,0)</f>
        <v>3.3050760555199998</v>
      </c>
      <c r="AR327">
        <f>IF('Pr_4.5'!AR327&gt;0,'Pr_4.5'!AR327,0)</f>
        <v>6.8471391406800004</v>
      </c>
      <c r="AS327">
        <f>IF('Pr_4.5'!AS327&gt;0,'Pr_4.5'!AS327,0)</f>
        <v>3.92940474731</v>
      </c>
      <c r="AT327">
        <f>IF('Pr_4.5'!AT327&gt;0,'Pr_4.5'!AT327,0)</f>
        <v>1.75605441901</v>
      </c>
      <c r="AU327">
        <f>IF('Pr_4.5'!AU327&gt;0,'Pr_4.5'!AU327,0)</f>
        <v>2.37361031395</v>
      </c>
      <c r="AV327">
        <f>IF('Pr_4.5'!AV327&gt;0,'Pr_4.5'!AV327,0)</f>
        <v>3.4091363276900002</v>
      </c>
      <c r="AW327">
        <f>IF('Pr_4.5'!AW327&gt;0,'Pr_4.5'!AW327,0)</f>
        <v>8.5107097173199993</v>
      </c>
      <c r="AX327">
        <f>IF('Pr_4.5'!AX327&gt;0,'Pr_4.5'!AX327,0)</f>
        <v>5.2648535529</v>
      </c>
      <c r="AY327">
        <f>IF('Pr_4.5'!AY327&gt;0,'Pr_4.5'!AY327,0)</f>
        <v>5.6940250903700003</v>
      </c>
      <c r="AZ327">
        <f>IF('Pr_4.5'!AZ327&gt;0,'Pr_4.5'!AZ327,0)</f>
        <v>8.3194717018199995</v>
      </c>
      <c r="BA327">
        <f>IF('Pr_4.5'!BA327&gt;0,'Pr_4.5'!BA327,0)</f>
        <v>1.9423607206</v>
      </c>
      <c r="BB327">
        <f>IF('Pr_4.5'!BB327&gt;0,'Pr_4.5'!BB327,0)</f>
        <v>7.2868542164100001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f>IF('Pr_4.5'!D328&gt;0,'Pr_4.5'!D328,0)</f>
        <v>4.3679329792899999</v>
      </c>
      <c r="E328">
        <f>IF('Pr_4.5'!E328&gt;0,'Pr_4.5'!E328,0)</f>
        <v>5.2249469231500001</v>
      </c>
      <c r="F328">
        <f>IF('Pr_4.5'!F328&gt;0,'Pr_4.5'!F328,0)</f>
        <v>2.2059542522000002</v>
      </c>
      <c r="G328">
        <f>IF('Pr_4.5'!G328&gt;0,'Pr_4.5'!G328,0)</f>
        <v>6.9314912447700001</v>
      </c>
      <c r="H328">
        <f>IF('Pr_4.5'!H328&gt;0,'Pr_4.5'!H328,0)</f>
        <v>2.0418328410200002</v>
      </c>
      <c r="I328">
        <f>IF('Pr_4.5'!I328&gt;0,'Pr_4.5'!I328,0)</f>
        <v>3.7388827076300002</v>
      </c>
      <c r="J328">
        <f>IF('Pr_4.5'!J328&gt;0,'Pr_4.5'!J328,0)</f>
        <v>1.86568709869</v>
      </c>
      <c r="K328">
        <f>IF('Pr_4.5'!K328&gt;0,'Pr_4.5'!K328,0)</f>
        <v>4.3104892420300001</v>
      </c>
      <c r="L328">
        <f>IF('Pr_4.5'!L328&gt;0,'Pr_4.5'!L328,0)</f>
        <v>3.67700635415</v>
      </c>
      <c r="M328">
        <f>IF('Pr_4.5'!M328&gt;0,'Pr_4.5'!M328,0)</f>
        <v>9.7855131960299992</v>
      </c>
      <c r="N328">
        <f>IF('Pr_4.5'!N328&gt;0,'Pr_4.5'!N328,0)</f>
        <v>6.2703290618400001</v>
      </c>
      <c r="O328">
        <f>IF('Pr_4.5'!O328&gt;0,'Pr_4.5'!O328,0)</f>
        <v>4.3916508252900002</v>
      </c>
      <c r="P328">
        <f>IF('Pr_4.5'!P328&gt;0,'Pr_4.5'!P328,0)</f>
        <v>2.5466742941499998</v>
      </c>
      <c r="Q328">
        <f>IF('Pr_4.5'!Q328&gt;0,'Pr_4.5'!Q328,0)</f>
        <v>2.2090611782899998</v>
      </c>
      <c r="R328">
        <f>IF('Pr_4.5'!R328&gt;0,'Pr_4.5'!R328,0)</f>
        <v>7.1092119037100003</v>
      </c>
      <c r="S328">
        <f>IF('Pr_4.5'!S328&gt;0,'Pr_4.5'!S328,0)</f>
        <v>3.5450606448399999</v>
      </c>
      <c r="T328">
        <f>IF('Pr_4.5'!T328&gt;0,'Pr_4.5'!T328,0)</f>
        <v>4.1550550835199997</v>
      </c>
      <c r="U328">
        <f>IF('Pr_4.5'!U328&gt;0,'Pr_4.5'!U328,0)</f>
        <v>4.9004319153200004</v>
      </c>
      <c r="V328">
        <f>IF('Pr_4.5'!V328&gt;0,'Pr_4.5'!V328,0)</f>
        <v>2.1463607283299999</v>
      </c>
      <c r="W328">
        <f>IF('Pr_4.5'!W328&gt;0,'Pr_4.5'!W328,0)</f>
        <v>8.1454028745099993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f>IF('Pr_4.5'!AI328&gt;0,'Pr_4.5'!AI328,0)</f>
        <v>5.1111934148199998</v>
      </c>
      <c r="AJ328">
        <f>IF('Pr_4.5'!AJ328&gt;0,'Pr_4.5'!AJ328,0)</f>
        <v>5.7397451377499999</v>
      </c>
      <c r="AK328">
        <f>IF('Pr_4.5'!AK328&gt;0,'Pr_4.5'!AK328,0)</f>
        <v>3.51862599656</v>
      </c>
      <c r="AL328">
        <f>IF('Pr_4.5'!AL328&gt;0,'Pr_4.5'!AL328,0)</f>
        <v>7.0399506711399997</v>
      </c>
      <c r="AM328">
        <f>IF('Pr_4.5'!AM328&gt;0,'Pr_4.5'!AM328,0)</f>
        <v>1.61106695976</v>
      </c>
      <c r="AN328">
        <f>IF('Pr_4.5'!AN328&gt;0,'Pr_4.5'!AN328,0)</f>
        <v>4.6392498930399997</v>
      </c>
      <c r="AO328">
        <f>IF('Pr_4.5'!AO328&gt;0,'Pr_4.5'!AO328,0)</f>
        <v>1.8720277892299999</v>
      </c>
      <c r="AP328">
        <f>IF('Pr_4.5'!AP328&gt;0,'Pr_4.5'!AP328,0)</f>
        <v>5.2470652711700003</v>
      </c>
      <c r="AQ328">
        <f>IF('Pr_4.5'!AQ328&gt;0,'Pr_4.5'!AQ328,0)</f>
        <v>4.2976471459500001</v>
      </c>
      <c r="AR328">
        <f>IF('Pr_4.5'!AR328&gt;0,'Pr_4.5'!AR328,0)</f>
        <v>6.5647687563100003</v>
      </c>
      <c r="AS328">
        <f>IF('Pr_4.5'!AS328&gt;0,'Pr_4.5'!AS328,0)</f>
        <v>4.6276792738000001</v>
      </c>
      <c r="AT328">
        <f>IF('Pr_4.5'!AT328&gt;0,'Pr_4.5'!AT328,0)</f>
        <v>2.4778130873699999</v>
      </c>
      <c r="AU328">
        <f>IF('Pr_4.5'!AU328&gt;0,'Pr_4.5'!AU328,0)</f>
        <v>3.3118978109700001</v>
      </c>
      <c r="AV328">
        <f>IF('Pr_4.5'!AV328&gt;0,'Pr_4.5'!AV328,0)</f>
        <v>3.3626667119400002</v>
      </c>
      <c r="AW328">
        <f>IF('Pr_4.5'!AW328&gt;0,'Pr_4.5'!AW328,0)</f>
        <v>7.4465216162700001</v>
      </c>
      <c r="AX328">
        <f>IF('Pr_4.5'!AX328&gt;0,'Pr_4.5'!AX328,0)</f>
        <v>4.2655138281399996</v>
      </c>
      <c r="AY328">
        <f>IF('Pr_4.5'!AY328&gt;0,'Pr_4.5'!AY328,0)</f>
        <v>6.6500105450099998</v>
      </c>
      <c r="AZ328">
        <f>IF('Pr_4.5'!AZ328&gt;0,'Pr_4.5'!AZ328,0)</f>
        <v>7.6461971866400003</v>
      </c>
      <c r="BA328">
        <f>IF('Pr_4.5'!BA328&gt;0,'Pr_4.5'!BA328,0)</f>
        <v>2.7025069698599999</v>
      </c>
      <c r="BB328">
        <f>IF('Pr_4.5'!BB328&gt;0,'Pr_4.5'!BB328,0)</f>
        <v>6.94340704749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f>IF('Pr_4.5'!D329&gt;0,'Pr_4.5'!D329,0)</f>
        <v>5.3427420711</v>
      </c>
      <c r="E329">
        <f>IF('Pr_4.5'!E329&gt;0,'Pr_4.5'!E329,0)</f>
        <v>5.9072703822800001</v>
      </c>
      <c r="F329">
        <f>IF('Pr_4.5'!F329&gt;0,'Pr_4.5'!F329,0)</f>
        <v>4.1962319218999999</v>
      </c>
      <c r="G329">
        <f>IF('Pr_4.5'!G329&gt;0,'Pr_4.5'!G329,0)</f>
        <v>8.4568961576700001</v>
      </c>
      <c r="H329">
        <f>IF('Pr_4.5'!H329&gt;0,'Pr_4.5'!H329,0)</f>
        <v>2.03106719627</v>
      </c>
      <c r="I329">
        <f>IF('Pr_4.5'!I329&gt;0,'Pr_4.5'!I329,0)</f>
        <v>2.4533521175000002</v>
      </c>
      <c r="J329">
        <f>IF('Pr_4.5'!J329&gt;0,'Pr_4.5'!J329,0)</f>
        <v>1.76776231358</v>
      </c>
      <c r="K329">
        <f>IF('Pr_4.5'!K329&gt;0,'Pr_4.5'!K329,0)</f>
        <v>3.7685412932000002</v>
      </c>
      <c r="L329">
        <f>IF('Pr_4.5'!L329&gt;0,'Pr_4.5'!L329,0)</f>
        <v>2.9186988757000001</v>
      </c>
      <c r="M329">
        <f>IF('Pr_4.5'!M329&gt;0,'Pr_4.5'!M329,0)</f>
        <v>7.9019649165399999</v>
      </c>
      <c r="N329">
        <f>IF('Pr_4.5'!N329&gt;0,'Pr_4.5'!N329,0)</f>
        <v>7.9464158413100003</v>
      </c>
      <c r="O329">
        <f>IF('Pr_4.5'!O329&gt;0,'Pr_4.5'!O329,0)</f>
        <v>4.2218985893800003</v>
      </c>
      <c r="P329">
        <f>IF('Pr_4.5'!P329&gt;0,'Pr_4.5'!P329,0)</f>
        <v>3.7786431199599999</v>
      </c>
      <c r="Q329">
        <f>IF('Pr_4.5'!Q329&gt;0,'Pr_4.5'!Q329,0)</f>
        <v>3.1459144246199999</v>
      </c>
      <c r="R329">
        <f>IF('Pr_4.5'!R329&gt;0,'Pr_4.5'!R329,0)</f>
        <v>7.1458434227499996</v>
      </c>
      <c r="S329">
        <f>IF('Pr_4.5'!S329&gt;0,'Pr_4.5'!S329,0)</f>
        <v>2.0786198340299999</v>
      </c>
      <c r="T329">
        <f>IF('Pr_4.5'!T329&gt;0,'Pr_4.5'!T329,0)</f>
        <v>3.3905311019400002</v>
      </c>
      <c r="U329">
        <f>IF('Pr_4.5'!U329&gt;0,'Pr_4.5'!U329,0)</f>
        <v>5.7112992674400003</v>
      </c>
      <c r="V329">
        <f>IF('Pr_4.5'!V329&gt;0,'Pr_4.5'!V329,0)</f>
        <v>2.8888184207499998</v>
      </c>
      <c r="W329">
        <f>IF('Pr_4.5'!W329&gt;0,'Pr_4.5'!W329,0)</f>
        <v>8.0564851500299994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f>IF('Pr_4.5'!AI329&gt;0,'Pr_4.5'!AI329,0)</f>
        <v>5.3952075024799999</v>
      </c>
      <c r="AJ329">
        <f>IF('Pr_4.5'!AJ329&gt;0,'Pr_4.5'!AJ329,0)</f>
        <v>7.5972213663400003</v>
      </c>
      <c r="AK329">
        <f>IF('Pr_4.5'!AK329&gt;0,'Pr_4.5'!AK329,0)</f>
        <v>6.0355231843799997</v>
      </c>
      <c r="AL329">
        <f>IF('Pr_4.5'!AL329&gt;0,'Pr_4.5'!AL329,0)</f>
        <v>8.0903512472799992</v>
      </c>
      <c r="AM329">
        <f>IF('Pr_4.5'!AM329&gt;0,'Pr_4.5'!AM329,0)</f>
        <v>1.8808918942899999</v>
      </c>
      <c r="AN329">
        <f>IF('Pr_4.5'!AN329&gt;0,'Pr_4.5'!AN329,0)</f>
        <v>3.2308626413999999</v>
      </c>
      <c r="AO329">
        <f>IF('Pr_4.5'!AO329&gt;0,'Pr_4.5'!AO329,0)</f>
        <v>1.6107807913700001</v>
      </c>
      <c r="AP329">
        <f>IF('Pr_4.5'!AP329&gt;0,'Pr_4.5'!AP329,0)</f>
        <v>4.6078541624499998</v>
      </c>
      <c r="AQ329">
        <f>IF('Pr_4.5'!AQ329&gt;0,'Pr_4.5'!AQ329,0)</f>
        <v>4.8600758041800001</v>
      </c>
      <c r="AR329">
        <f>IF('Pr_4.5'!AR329&gt;0,'Pr_4.5'!AR329,0)</f>
        <v>7.2037562810700004</v>
      </c>
      <c r="AS329">
        <f>IF('Pr_4.5'!AS329&gt;0,'Pr_4.5'!AS329,0)</f>
        <v>5.8560494631199997</v>
      </c>
      <c r="AT329">
        <f>IF('Pr_4.5'!AT329&gt;0,'Pr_4.5'!AT329,0)</f>
        <v>3.49656891401</v>
      </c>
      <c r="AU329">
        <f>IF('Pr_4.5'!AU329&gt;0,'Pr_4.5'!AU329,0)</f>
        <v>3.5415014944399998</v>
      </c>
      <c r="AV329">
        <f>IF('Pr_4.5'!AV329&gt;0,'Pr_4.5'!AV329,0)</f>
        <v>3.5864452450700002</v>
      </c>
      <c r="AW329">
        <f>IF('Pr_4.5'!AW329&gt;0,'Pr_4.5'!AW329,0)</f>
        <v>7.5233928959899998</v>
      </c>
      <c r="AX329">
        <f>IF('Pr_4.5'!AX329&gt;0,'Pr_4.5'!AX329,0)</f>
        <v>3.2144825722900001</v>
      </c>
      <c r="AY329">
        <f>IF('Pr_4.5'!AY329&gt;0,'Pr_4.5'!AY329,0)</f>
        <v>4.6627236435099997</v>
      </c>
      <c r="AZ329">
        <f>IF('Pr_4.5'!AZ329&gt;0,'Pr_4.5'!AZ329,0)</f>
        <v>7.8909162525500003</v>
      </c>
      <c r="BA329">
        <f>IF('Pr_4.5'!BA329&gt;0,'Pr_4.5'!BA329,0)</f>
        <v>3.27060784192</v>
      </c>
      <c r="BB329">
        <f>IF('Pr_4.5'!BB329&gt;0,'Pr_4.5'!BB329,0)</f>
        <v>8.1183475944900003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f>IF('Pr_4.5'!D330&gt;0,'Pr_4.5'!D330,0)</f>
        <v>5.3430618683400004</v>
      </c>
      <c r="E330">
        <f>IF('Pr_4.5'!E330&gt;0,'Pr_4.5'!E330,0)</f>
        <v>6.5974208940799999</v>
      </c>
      <c r="F330">
        <f>IF('Pr_4.5'!F330&gt;0,'Pr_4.5'!F330,0)</f>
        <v>2.31678926347</v>
      </c>
      <c r="G330">
        <f>IF('Pr_4.5'!G330&gt;0,'Pr_4.5'!G330,0)</f>
        <v>6.3223919153499999</v>
      </c>
      <c r="H330">
        <f>IF('Pr_4.5'!H330&gt;0,'Pr_4.5'!H330,0)</f>
        <v>2.41263171689</v>
      </c>
      <c r="I330">
        <f>IF('Pr_4.5'!I330&gt;0,'Pr_4.5'!I330,0)</f>
        <v>3.4128132138799998</v>
      </c>
      <c r="J330">
        <f>IF('Pr_4.5'!J330&gt;0,'Pr_4.5'!J330,0)</f>
        <v>1.6340369592499999</v>
      </c>
      <c r="K330">
        <f>IF('Pr_4.5'!K330&gt;0,'Pr_4.5'!K330,0)</f>
        <v>4.5720074537300004</v>
      </c>
      <c r="L330">
        <f>IF('Pr_4.5'!L330&gt;0,'Pr_4.5'!L330,0)</f>
        <v>3.7068240933699999</v>
      </c>
      <c r="M330">
        <f>IF('Pr_4.5'!M330&gt;0,'Pr_4.5'!M330,0)</f>
        <v>7.2108894316600001</v>
      </c>
      <c r="N330">
        <f>IF('Pr_4.5'!N330&gt;0,'Pr_4.5'!N330,0)</f>
        <v>7.1406122679799999</v>
      </c>
      <c r="O330">
        <f>IF('Pr_4.5'!O330&gt;0,'Pr_4.5'!O330,0)</f>
        <v>4.4363758323000004</v>
      </c>
      <c r="P330">
        <f>IF('Pr_4.5'!P330&gt;0,'Pr_4.5'!P330,0)</f>
        <v>2.0167229098599999</v>
      </c>
      <c r="Q330">
        <f>IF('Pr_4.5'!Q330&gt;0,'Pr_4.5'!Q330,0)</f>
        <v>3.7401509611299999</v>
      </c>
      <c r="R330">
        <f>IF('Pr_4.5'!R330&gt;0,'Pr_4.5'!R330,0)</f>
        <v>8.2184498704800006</v>
      </c>
      <c r="S330">
        <f>IF('Pr_4.5'!S330&gt;0,'Pr_4.5'!S330,0)</f>
        <v>4.5114319291099996</v>
      </c>
      <c r="T330">
        <f>IF('Pr_4.5'!T330&gt;0,'Pr_4.5'!T330,0)</f>
        <v>6.2197150990200001</v>
      </c>
      <c r="U330">
        <f>IF('Pr_4.5'!U330&gt;0,'Pr_4.5'!U330,0)</f>
        <v>6.31430241227</v>
      </c>
      <c r="V330">
        <f>IF('Pr_4.5'!V330&gt;0,'Pr_4.5'!V330,0)</f>
        <v>3.0674627970500001</v>
      </c>
      <c r="W330">
        <f>IF('Pr_4.5'!W330&gt;0,'Pr_4.5'!W330,0)</f>
        <v>10.1560429755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f>IF('Pr_4.5'!AI330&gt;0,'Pr_4.5'!AI330,0)</f>
        <v>5.3839905911799999</v>
      </c>
      <c r="AJ330">
        <f>IF('Pr_4.5'!AJ330&gt;0,'Pr_4.5'!AJ330,0)</f>
        <v>8.3986066977</v>
      </c>
      <c r="AK330">
        <f>IF('Pr_4.5'!AK330&gt;0,'Pr_4.5'!AK330,0)</f>
        <v>4.9731673840799999</v>
      </c>
      <c r="AL330">
        <f>IF('Pr_4.5'!AL330&gt;0,'Pr_4.5'!AL330,0)</f>
        <v>6.8371580769099998</v>
      </c>
      <c r="AM330">
        <f>IF('Pr_4.5'!AM330&gt;0,'Pr_4.5'!AM330,0)</f>
        <v>2.2322352936500001</v>
      </c>
      <c r="AN330">
        <f>IF('Pr_4.5'!AN330&gt;0,'Pr_4.5'!AN330,0)</f>
        <v>3.01588522088</v>
      </c>
      <c r="AO330">
        <f>IF('Pr_4.5'!AO330&gt;0,'Pr_4.5'!AO330,0)</f>
        <v>1.66571253365</v>
      </c>
      <c r="AP330">
        <f>IF('Pr_4.5'!AP330&gt;0,'Pr_4.5'!AP330,0)</f>
        <v>4.8546688183400004</v>
      </c>
      <c r="AQ330">
        <f>IF('Pr_4.5'!AQ330&gt;0,'Pr_4.5'!AQ330,0)</f>
        <v>5.9988392777700001</v>
      </c>
      <c r="AR330">
        <f>IF('Pr_4.5'!AR330&gt;0,'Pr_4.5'!AR330,0)</f>
        <v>8.7776936067999998</v>
      </c>
      <c r="AS330">
        <f>IF('Pr_4.5'!AS330&gt;0,'Pr_4.5'!AS330,0)</f>
        <v>5.4365062967100002</v>
      </c>
      <c r="AT330">
        <f>IF('Pr_4.5'!AT330&gt;0,'Pr_4.5'!AT330,0)</f>
        <v>3.98860399393</v>
      </c>
      <c r="AU330">
        <f>IF('Pr_4.5'!AU330&gt;0,'Pr_4.5'!AU330,0)</f>
        <v>3.9790014006100001</v>
      </c>
      <c r="AV330">
        <f>IF('Pr_4.5'!AV330&gt;0,'Pr_4.5'!AV330,0)</f>
        <v>3.5696398570399999</v>
      </c>
      <c r="AW330">
        <f>IF('Pr_4.5'!AW330&gt;0,'Pr_4.5'!AW330,0)</f>
        <v>7.4533595451699997</v>
      </c>
      <c r="AX330">
        <f>IF('Pr_4.5'!AX330&gt;0,'Pr_4.5'!AX330,0)</f>
        <v>4.5328221089099996</v>
      </c>
      <c r="AY330">
        <f>IF('Pr_4.5'!AY330&gt;0,'Pr_4.5'!AY330,0)</f>
        <v>4.6584765271700004</v>
      </c>
      <c r="AZ330">
        <f>IF('Pr_4.5'!AZ330&gt;0,'Pr_4.5'!AZ330,0)</f>
        <v>9.0468766371800005</v>
      </c>
      <c r="BA330">
        <f>IF('Pr_4.5'!BA330&gt;0,'Pr_4.5'!BA330,0)</f>
        <v>3.91211504268</v>
      </c>
      <c r="BB330">
        <f>IF('Pr_4.5'!BB330&gt;0,'Pr_4.5'!BB330,0)</f>
        <v>7.0047383741399996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f>IF('Pr_4.5'!D331&gt;0,'Pr_4.5'!D331,0)</f>
        <v>7.88199489385</v>
      </c>
      <c r="E331">
        <f>IF('Pr_4.5'!E331&gt;0,'Pr_4.5'!E331,0)</f>
        <v>6.8970396764500004</v>
      </c>
      <c r="F331">
        <f>IF('Pr_4.5'!F331&gt;0,'Pr_4.5'!F331,0)</f>
        <v>1.69272810777</v>
      </c>
      <c r="G331">
        <f>IF('Pr_4.5'!G331&gt;0,'Pr_4.5'!G331,0)</f>
        <v>5.7240453164899998</v>
      </c>
      <c r="H331">
        <f>IF('Pr_4.5'!H331&gt;0,'Pr_4.5'!H331,0)</f>
        <v>2.9920778619799999</v>
      </c>
      <c r="I331">
        <f>IF('Pr_4.5'!I331&gt;0,'Pr_4.5'!I331,0)</f>
        <v>3.85348727503</v>
      </c>
      <c r="J331">
        <f>IF('Pr_4.5'!J331&gt;0,'Pr_4.5'!J331,0)</f>
        <v>2.3167189882999999</v>
      </c>
      <c r="K331">
        <f>IF('Pr_4.5'!K331&gt;0,'Pr_4.5'!K331,0)</f>
        <v>5.3491972322499999</v>
      </c>
      <c r="L331">
        <f>IF('Pr_4.5'!L331&gt;0,'Pr_4.5'!L331,0)</f>
        <v>3.23661803207</v>
      </c>
      <c r="M331">
        <f>IF('Pr_4.5'!M331&gt;0,'Pr_4.5'!M331,0)</f>
        <v>8.8284575808200003</v>
      </c>
      <c r="N331">
        <f>IF('Pr_4.5'!N331&gt;0,'Pr_4.5'!N331,0)</f>
        <v>11.421891902</v>
      </c>
      <c r="O331">
        <f>IF('Pr_4.5'!O331&gt;0,'Pr_4.5'!O331,0)</f>
        <v>5.6212062357999999</v>
      </c>
      <c r="P331">
        <f>IF('Pr_4.5'!P331&gt;0,'Pr_4.5'!P331,0)</f>
        <v>3.50693301007</v>
      </c>
      <c r="Q331">
        <f>IF('Pr_4.5'!Q331&gt;0,'Pr_4.5'!Q331,0)</f>
        <v>3.97561097574</v>
      </c>
      <c r="R331">
        <f>IF('Pr_4.5'!R331&gt;0,'Pr_4.5'!R331,0)</f>
        <v>8.7681735442799997</v>
      </c>
      <c r="S331">
        <f>IF('Pr_4.5'!S331&gt;0,'Pr_4.5'!S331,0)</f>
        <v>3.8701767425</v>
      </c>
      <c r="T331">
        <f>IF('Pr_4.5'!T331&gt;0,'Pr_4.5'!T331,0)</f>
        <v>4.9509359099800001</v>
      </c>
      <c r="U331">
        <f>IF('Pr_4.5'!U331&gt;0,'Pr_4.5'!U331,0)</f>
        <v>7.4235320967699998</v>
      </c>
      <c r="V331">
        <f>IF('Pr_4.5'!V331&gt;0,'Pr_4.5'!V331,0)</f>
        <v>4.2185313022199997</v>
      </c>
      <c r="W331">
        <f>IF('Pr_4.5'!W331&gt;0,'Pr_4.5'!W331,0)</f>
        <v>8.9607960367599997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f>IF('Pr_4.5'!AI331&gt;0,'Pr_4.5'!AI331,0)</f>
        <v>4.8176400838199998</v>
      </c>
      <c r="AJ331">
        <f>IF('Pr_4.5'!AJ331&gt;0,'Pr_4.5'!AJ331,0)</f>
        <v>9.4169146037800004</v>
      </c>
      <c r="AK331">
        <f>IF('Pr_4.5'!AK331&gt;0,'Pr_4.5'!AK331,0)</f>
        <v>6.6364477211899997</v>
      </c>
      <c r="AL331">
        <f>IF('Pr_4.5'!AL331&gt;0,'Pr_4.5'!AL331,0)</f>
        <v>5.2031691288899999</v>
      </c>
      <c r="AM331">
        <f>IF('Pr_4.5'!AM331&gt;0,'Pr_4.5'!AM331,0)</f>
        <v>3.5532994260200002</v>
      </c>
      <c r="AN331">
        <f>IF('Pr_4.5'!AN331&gt;0,'Pr_4.5'!AN331,0)</f>
        <v>2.7368270113199999</v>
      </c>
      <c r="AO331">
        <f>IF('Pr_4.5'!AO331&gt;0,'Pr_4.5'!AO331,0)</f>
        <v>1.91687184269</v>
      </c>
      <c r="AP331">
        <f>IF('Pr_4.5'!AP331&gt;0,'Pr_4.5'!AP331,0)</f>
        <v>4.6152824086899997</v>
      </c>
      <c r="AQ331">
        <f>IF('Pr_4.5'!AQ331&gt;0,'Pr_4.5'!AQ331,0)</f>
        <v>4.1488924657200004</v>
      </c>
      <c r="AR331">
        <f>IF('Pr_4.5'!AR331&gt;0,'Pr_4.5'!AR331,0)</f>
        <v>7.5323630923899998</v>
      </c>
      <c r="AS331">
        <f>IF('Pr_4.5'!AS331&gt;0,'Pr_4.5'!AS331,0)</f>
        <v>6.7516894460100003</v>
      </c>
      <c r="AT331">
        <f>IF('Pr_4.5'!AT331&gt;0,'Pr_4.5'!AT331,0)</f>
        <v>5.0677514477700001</v>
      </c>
      <c r="AU331">
        <f>IF('Pr_4.5'!AU331&gt;0,'Pr_4.5'!AU331,0)</f>
        <v>5.5177923716199997</v>
      </c>
      <c r="AV331">
        <f>IF('Pr_4.5'!AV331&gt;0,'Pr_4.5'!AV331,0)</f>
        <v>3.8408679874199998</v>
      </c>
      <c r="AW331">
        <f>IF('Pr_4.5'!AW331&gt;0,'Pr_4.5'!AW331,0)</f>
        <v>8.95955262847</v>
      </c>
      <c r="AX331">
        <f>IF('Pr_4.5'!AX331&gt;0,'Pr_4.5'!AX331,0)</f>
        <v>3.4594496559099999</v>
      </c>
      <c r="AY331">
        <f>IF('Pr_4.5'!AY331&gt;0,'Pr_4.5'!AY331,0)</f>
        <v>3.9499967149700002</v>
      </c>
      <c r="AZ331">
        <f>IF('Pr_4.5'!AZ331&gt;0,'Pr_4.5'!AZ331,0)</f>
        <v>9.9901585835199995</v>
      </c>
      <c r="BA331">
        <f>IF('Pr_4.5'!BA331&gt;0,'Pr_4.5'!BA331,0)</f>
        <v>3.9458349393600001</v>
      </c>
      <c r="BB331">
        <f>IF('Pr_4.5'!BB331&gt;0,'Pr_4.5'!BB331,0)</f>
        <v>6.7160349033399998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f>IF('Pr_4.5'!D332&gt;0,'Pr_4.5'!D332,0)</f>
        <v>6.8213729293399998</v>
      </c>
      <c r="E332">
        <f>IF('Pr_4.5'!E332&gt;0,'Pr_4.5'!E332,0)</f>
        <v>6.9869515217</v>
      </c>
      <c r="F332">
        <f>IF('Pr_4.5'!F332&gt;0,'Pr_4.5'!F332,0)</f>
        <v>3.6139819346499999</v>
      </c>
      <c r="G332">
        <f>IF('Pr_4.5'!G332&gt;0,'Pr_4.5'!G332,0)</f>
        <v>5.5509466852299996</v>
      </c>
      <c r="H332">
        <f>IF('Pr_4.5'!H332&gt;0,'Pr_4.5'!H332,0)</f>
        <v>3.1613626291600001</v>
      </c>
      <c r="I332">
        <f>IF('Pr_4.5'!I332&gt;0,'Pr_4.5'!I332,0)</f>
        <v>5.5087132634399998</v>
      </c>
      <c r="J332">
        <f>IF('Pr_4.5'!J332&gt;0,'Pr_4.5'!J332,0)</f>
        <v>1.9574544158</v>
      </c>
      <c r="K332">
        <f>IF('Pr_4.5'!K332&gt;0,'Pr_4.5'!K332,0)</f>
        <v>5.1784742697799997</v>
      </c>
      <c r="L332">
        <f>IF('Pr_4.5'!L332&gt;0,'Pr_4.5'!L332,0)</f>
        <v>3.55379597615</v>
      </c>
      <c r="M332">
        <f>IF('Pr_4.5'!M332&gt;0,'Pr_4.5'!M332,0)</f>
        <v>8.4214023404800002</v>
      </c>
      <c r="N332">
        <f>IF('Pr_4.5'!N332&gt;0,'Pr_4.5'!N332,0)</f>
        <v>11.9518516265</v>
      </c>
      <c r="O332">
        <f>IF('Pr_4.5'!O332&gt;0,'Pr_4.5'!O332,0)</f>
        <v>5.7380875819900004</v>
      </c>
      <c r="P332">
        <f>IF('Pr_4.5'!P332&gt;0,'Pr_4.5'!P332,0)</f>
        <v>1.8635130362100001</v>
      </c>
      <c r="Q332">
        <f>IF('Pr_4.5'!Q332&gt;0,'Pr_4.5'!Q332,0)</f>
        <v>3.7904327529700002</v>
      </c>
      <c r="R332">
        <f>IF('Pr_4.5'!R332&gt;0,'Pr_4.5'!R332,0)</f>
        <v>6.9456298275100004</v>
      </c>
      <c r="S332">
        <f>IF('Pr_4.5'!S332&gt;0,'Pr_4.5'!S332,0)</f>
        <v>1.2445031766700001</v>
      </c>
      <c r="T332">
        <f>IF('Pr_4.5'!T332&gt;0,'Pr_4.5'!T332,0)</f>
        <v>5.3397331597699997</v>
      </c>
      <c r="U332">
        <f>IF('Pr_4.5'!U332&gt;0,'Pr_4.5'!U332,0)</f>
        <v>6.4325239248699999</v>
      </c>
      <c r="V332">
        <f>IF('Pr_4.5'!V332&gt;0,'Pr_4.5'!V332,0)</f>
        <v>4.9118531897900004</v>
      </c>
      <c r="W332">
        <f>IF('Pr_4.5'!W332&gt;0,'Pr_4.5'!W332,0)</f>
        <v>5.7705481929399998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f>IF('Pr_4.5'!AI332&gt;0,'Pr_4.5'!AI332,0)</f>
        <v>5.3139934078</v>
      </c>
      <c r="AJ332">
        <f>IF('Pr_4.5'!AJ332&gt;0,'Pr_4.5'!AJ332,0)</f>
        <v>7.3765260589299997</v>
      </c>
      <c r="AK332">
        <f>IF('Pr_4.5'!AK332&gt;0,'Pr_4.5'!AK332,0)</f>
        <v>6.6339591353299996</v>
      </c>
      <c r="AL332">
        <f>IF('Pr_4.5'!AL332&gt;0,'Pr_4.5'!AL332,0)</f>
        <v>5.5542544501200002</v>
      </c>
      <c r="AM332">
        <f>IF('Pr_4.5'!AM332&gt;0,'Pr_4.5'!AM332,0)</f>
        <v>3.3597090625399999</v>
      </c>
      <c r="AN332">
        <f>IF('Pr_4.5'!AN332&gt;0,'Pr_4.5'!AN332,0)</f>
        <v>3.2702833840499999</v>
      </c>
      <c r="AO332">
        <f>IF('Pr_4.5'!AO332&gt;0,'Pr_4.5'!AO332,0)</f>
        <v>1.8845088669500001</v>
      </c>
      <c r="AP332">
        <f>IF('Pr_4.5'!AP332&gt;0,'Pr_4.5'!AP332,0)</f>
        <v>4.44912874142</v>
      </c>
      <c r="AQ332">
        <f>IF('Pr_4.5'!AQ332&gt;0,'Pr_4.5'!AQ332,0)</f>
        <v>3.7813224372100001</v>
      </c>
      <c r="AR332">
        <f>IF('Pr_4.5'!AR332&gt;0,'Pr_4.5'!AR332,0)</f>
        <v>8.3530022041900001</v>
      </c>
      <c r="AS332">
        <f>IF('Pr_4.5'!AS332&gt;0,'Pr_4.5'!AS332,0)</f>
        <v>8.5986177581500005</v>
      </c>
      <c r="AT332">
        <f>IF('Pr_4.5'!AT332&gt;0,'Pr_4.5'!AT332,0)</f>
        <v>6.0699443343199997</v>
      </c>
      <c r="AU332">
        <f>IF('Pr_4.5'!AU332&gt;0,'Pr_4.5'!AU332,0)</f>
        <v>3.07736258075</v>
      </c>
      <c r="AV332">
        <f>IF('Pr_4.5'!AV332&gt;0,'Pr_4.5'!AV332,0)</f>
        <v>4.5262673301299996</v>
      </c>
      <c r="AW332">
        <f>IF('Pr_4.5'!AW332&gt;0,'Pr_4.5'!AW332,0)</f>
        <v>7.0937910879199997</v>
      </c>
      <c r="AX332">
        <f>IF('Pr_4.5'!AX332&gt;0,'Pr_4.5'!AX332,0)</f>
        <v>2.04115164264</v>
      </c>
      <c r="AY332">
        <f>IF('Pr_4.5'!AY332&gt;0,'Pr_4.5'!AY332,0)</f>
        <v>6.0734149237699997</v>
      </c>
      <c r="AZ332">
        <f>IF('Pr_4.5'!AZ332&gt;0,'Pr_4.5'!AZ332,0)</f>
        <v>8.7363240290200004</v>
      </c>
      <c r="BA332">
        <f>IF('Pr_4.5'!BA332&gt;0,'Pr_4.5'!BA332,0)</f>
        <v>2.7849424390199999</v>
      </c>
      <c r="BB332">
        <f>IF('Pr_4.5'!BB332&gt;0,'Pr_4.5'!BB332,0)</f>
        <v>6.9180963144299996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f>IF('Pr_4.5'!D333&gt;0,'Pr_4.5'!D333,0)</f>
        <v>8.9671277014899999</v>
      </c>
      <c r="E333">
        <f>IF('Pr_4.5'!E333&gt;0,'Pr_4.5'!E333,0)</f>
        <v>8.9488769458800004</v>
      </c>
      <c r="F333">
        <f>IF('Pr_4.5'!F333&gt;0,'Pr_4.5'!F333,0)</f>
        <v>7.2301090753199997</v>
      </c>
      <c r="G333">
        <f>IF('Pr_4.5'!G333&gt;0,'Pr_4.5'!G333,0)</f>
        <v>7.3938069370299999</v>
      </c>
      <c r="H333">
        <f>IF('Pr_4.5'!H333&gt;0,'Pr_4.5'!H333,0)</f>
        <v>2.7921794894500001</v>
      </c>
      <c r="I333">
        <f>IF('Pr_4.5'!I333&gt;0,'Pr_4.5'!I333,0)</f>
        <v>3.9894613778700001</v>
      </c>
      <c r="J333">
        <f>IF('Pr_4.5'!J333&gt;0,'Pr_4.5'!J333,0)</f>
        <v>1.8679031042600001</v>
      </c>
      <c r="K333">
        <f>IF('Pr_4.5'!K333&gt;0,'Pr_4.5'!K333,0)</f>
        <v>4.5888997476200002</v>
      </c>
      <c r="L333">
        <f>IF('Pr_4.5'!L333&gt;0,'Pr_4.5'!L333,0)</f>
        <v>6.2713207769199997</v>
      </c>
      <c r="M333">
        <f>IF('Pr_4.5'!M333&gt;0,'Pr_4.5'!M333,0)</f>
        <v>8.2232577480900009</v>
      </c>
      <c r="N333">
        <f>IF('Pr_4.5'!N333&gt;0,'Pr_4.5'!N333,0)</f>
        <v>10.0732200072</v>
      </c>
      <c r="O333">
        <f>IF('Pr_4.5'!O333&gt;0,'Pr_4.5'!O333,0)</f>
        <v>3.7237756677</v>
      </c>
      <c r="P333">
        <f>IF('Pr_4.5'!P333&gt;0,'Pr_4.5'!P333,0)</f>
        <v>1.92601542106</v>
      </c>
      <c r="Q333">
        <f>IF('Pr_4.5'!Q333&gt;0,'Pr_4.5'!Q333,0)</f>
        <v>4.0513235811400001</v>
      </c>
      <c r="R333">
        <f>IF('Pr_4.5'!R333&gt;0,'Pr_4.5'!R333,0)</f>
        <v>8.1505994903399994</v>
      </c>
      <c r="S333">
        <f>IF('Pr_4.5'!S333&gt;0,'Pr_4.5'!S333,0)</f>
        <v>3.7763449308800001</v>
      </c>
      <c r="T333">
        <f>IF('Pr_4.5'!T333&gt;0,'Pr_4.5'!T333,0)</f>
        <v>3.1511777166799999</v>
      </c>
      <c r="U333">
        <f>IF('Pr_4.5'!U333&gt;0,'Pr_4.5'!U333,0)</f>
        <v>6.3556415178399996</v>
      </c>
      <c r="V333">
        <f>IF('Pr_4.5'!V333&gt;0,'Pr_4.5'!V333,0)</f>
        <v>4.87865908724</v>
      </c>
      <c r="W333">
        <f>IF('Pr_4.5'!W333&gt;0,'Pr_4.5'!W333,0)</f>
        <v>6.1377441486600004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f>IF('Pr_4.5'!AI333&gt;0,'Pr_4.5'!AI333,0)</f>
        <v>6.3678639688300001</v>
      </c>
      <c r="AJ333">
        <f>IF('Pr_4.5'!AJ333&gt;0,'Pr_4.5'!AJ333,0)</f>
        <v>5.9357035258500002</v>
      </c>
      <c r="AK333">
        <f>IF('Pr_4.5'!AK333&gt;0,'Pr_4.5'!AK333,0)</f>
        <v>7.9865723372200002</v>
      </c>
      <c r="AL333">
        <f>IF('Pr_4.5'!AL333&gt;0,'Pr_4.5'!AL333,0)</f>
        <v>5.9827621345699997</v>
      </c>
      <c r="AM333">
        <f>IF('Pr_4.5'!AM333&gt;0,'Pr_4.5'!AM333,0)</f>
        <v>3.1137837018500001</v>
      </c>
      <c r="AN333">
        <f>IF('Pr_4.5'!AN333&gt;0,'Pr_4.5'!AN333,0)</f>
        <v>4.2225842049100004</v>
      </c>
      <c r="AO333">
        <f>IF('Pr_4.5'!AO333&gt;0,'Pr_4.5'!AO333,0)</f>
        <v>2.4964110905900001</v>
      </c>
      <c r="AP333">
        <f>IF('Pr_4.5'!AP333&gt;0,'Pr_4.5'!AP333,0)</f>
        <v>3.88515104236</v>
      </c>
      <c r="AQ333">
        <f>IF('Pr_4.5'!AQ333&gt;0,'Pr_4.5'!AQ333,0)</f>
        <v>4.8003811085799999</v>
      </c>
      <c r="AR333">
        <f>IF('Pr_4.5'!AR333&gt;0,'Pr_4.5'!AR333,0)</f>
        <v>7.7244898630799996</v>
      </c>
      <c r="AS333">
        <f>IF('Pr_4.5'!AS333&gt;0,'Pr_4.5'!AS333,0)</f>
        <v>8.0295147260899995</v>
      </c>
      <c r="AT333">
        <f>IF('Pr_4.5'!AT333&gt;0,'Pr_4.5'!AT333,0)</f>
        <v>4.1754255066699999</v>
      </c>
      <c r="AU333">
        <f>IF('Pr_4.5'!AU333&gt;0,'Pr_4.5'!AU333,0)</f>
        <v>2.5158900442099998</v>
      </c>
      <c r="AV333">
        <f>IF('Pr_4.5'!AV333&gt;0,'Pr_4.5'!AV333,0)</f>
        <v>4.8042346515399998</v>
      </c>
      <c r="AW333">
        <f>IF('Pr_4.5'!AW333&gt;0,'Pr_4.5'!AW333,0)</f>
        <v>6.7168599216800002</v>
      </c>
      <c r="AX333">
        <f>IF('Pr_4.5'!AX333&gt;0,'Pr_4.5'!AX333,0)</f>
        <v>4.5245579371</v>
      </c>
      <c r="AY333">
        <f>IF('Pr_4.5'!AY333&gt;0,'Pr_4.5'!AY333,0)</f>
        <v>4.3255059825400002</v>
      </c>
      <c r="AZ333">
        <f>IF('Pr_4.5'!AZ333&gt;0,'Pr_4.5'!AZ333,0)</f>
        <v>8.0330735746900004</v>
      </c>
      <c r="BA333">
        <f>IF('Pr_4.5'!BA333&gt;0,'Pr_4.5'!BA333,0)</f>
        <v>4.32820302892</v>
      </c>
      <c r="BB333">
        <f>IF('Pr_4.5'!BB333&gt;0,'Pr_4.5'!BB333,0)</f>
        <v>8.1817778788200002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f>IF('Pr_4.5'!D334&gt;0,'Pr_4.5'!D334,0)</f>
        <v>8.8975670186800002</v>
      </c>
      <c r="E334">
        <f>IF('Pr_4.5'!E334&gt;0,'Pr_4.5'!E334,0)</f>
        <v>8.7193681298500003</v>
      </c>
      <c r="F334">
        <f>IF('Pr_4.5'!F334&gt;0,'Pr_4.5'!F334,0)</f>
        <v>4.7197393177900002</v>
      </c>
      <c r="G334">
        <f>IF('Pr_4.5'!G334&gt;0,'Pr_4.5'!G334,0)</f>
        <v>7.9417500673500001</v>
      </c>
      <c r="H334">
        <f>IF('Pr_4.5'!H334&gt;0,'Pr_4.5'!H334,0)</f>
        <v>3.2827811799900002</v>
      </c>
      <c r="I334">
        <f>IF('Pr_4.5'!I334&gt;0,'Pr_4.5'!I334,0)</f>
        <v>3.35293206438</v>
      </c>
      <c r="J334">
        <f>IF('Pr_4.5'!J334&gt;0,'Pr_4.5'!J334,0)</f>
        <v>2.9505704478900001</v>
      </c>
      <c r="K334">
        <f>IF('Pr_4.5'!K334&gt;0,'Pr_4.5'!K334,0)</f>
        <v>4.1299439956299997</v>
      </c>
      <c r="L334">
        <f>IF('Pr_4.5'!L334&gt;0,'Pr_4.5'!L334,0)</f>
        <v>7.0257306244900004</v>
      </c>
      <c r="M334">
        <f>IF('Pr_4.5'!M334&gt;0,'Pr_4.5'!M334,0)</f>
        <v>9.5034934087499998</v>
      </c>
      <c r="N334">
        <f>IF('Pr_4.5'!N334&gt;0,'Pr_4.5'!N334,0)</f>
        <v>9.75919147794</v>
      </c>
      <c r="O334">
        <f>IF('Pr_4.5'!O334&gt;0,'Pr_4.5'!O334,0)</f>
        <v>3.3407726092600001</v>
      </c>
      <c r="P334">
        <f>IF('Pr_4.5'!P334&gt;0,'Pr_4.5'!P334,0)</f>
        <v>3.3686770660800001</v>
      </c>
      <c r="Q334">
        <f>IF('Pr_4.5'!Q334&gt;0,'Pr_4.5'!Q334,0)</f>
        <v>4.6726958414800004</v>
      </c>
      <c r="R334">
        <f>IF('Pr_4.5'!R334&gt;0,'Pr_4.5'!R334,0)</f>
        <v>8.8058324170799995</v>
      </c>
      <c r="S334">
        <f>IF('Pr_4.5'!S334&gt;0,'Pr_4.5'!S334,0)</f>
        <v>3.0546191513699998</v>
      </c>
      <c r="T334">
        <f>IF('Pr_4.5'!T334&gt;0,'Pr_4.5'!T334,0)</f>
        <v>2.9210254715700001</v>
      </c>
      <c r="U334">
        <f>IF('Pr_4.5'!U334&gt;0,'Pr_4.5'!U334,0)</f>
        <v>5.8769641164499999</v>
      </c>
      <c r="V334">
        <f>IF('Pr_4.5'!V334&gt;0,'Pr_4.5'!V334,0)</f>
        <v>3.7270322519299999</v>
      </c>
      <c r="W334">
        <f>IF('Pr_4.5'!W334&gt;0,'Pr_4.5'!W334,0)</f>
        <v>6.2481790941600002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f>IF('Pr_4.5'!AI334&gt;0,'Pr_4.5'!AI334,0)</f>
        <v>5.6459770624700001</v>
      </c>
      <c r="AJ334">
        <f>IF('Pr_4.5'!AJ334&gt;0,'Pr_4.5'!AJ334,0)</f>
        <v>6.4668924746799998</v>
      </c>
      <c r="AK334">
        <f>IF('Pr_4.5'!AK334&gt;0,'Pr_4.5'!AK334,0)</f>
        <v>6.4327385132200003</v>
      </c>
      <c r="AL334">
        <f>IF('Pr_4.5'!AL334&gt;0,'Pr_4.5'!AL334,0)</f>
        <v>7.7273552136600001</v>
      </c>
      <c r="AM334">
        <f>IF('Pr_4.5'!AM334&gt;0,'Pr_4.5'!AM334,0)</f>
        <v>4.7845898727599998</v>
      </c>
      <c r="AN334">
        <f>IF('Pr_4.5'!AN334&gt;0,'Pr_4.5'!AN334,0)</f>
        <v>4.89934584425</v>
      </c>
      <c r="AO334">
        <f>IF('Pr_4.5'!AO334&gt;0,'Pr_4.5'!AO334,0)</f>
        <v>3.3196873841699999</v>
      </c>
      <c r="AP334">
        <f>IF('Pr_4.5'!AP334&gt;0,'Pr_4.5'!AP334,0)</f>
        <v>3.2339044971800002</v>
      </c>
      <c r="AQ334">
        <f>IF('Pr_4.5'!AQ334&gt;0,'Pr_4.5'!AQ334,0)</f>
        <v>5.4619276582699996</v>
      </c>
      <c r="AR334">
        <f>IF('Pr_4.5'!AR334&gt;0,'Pr_4.5'!AR334,0)</f>
        <v>6.3379205717699998</v>
      </c>
      <c r="AS334">
        <f>IF('Pr_4.5'!AS334&gt;0,'Pr_4.5'!AS334,0)</f>
        <v>9.0704124187400001</v>
      </c>
      <c r="AT334">
        <f>IF('Pr_4.5'!AT334&gt;0,'Pr_4.5'!AT334,0)</f>
        <v>3.8281429230200001</v>
      </c>
      <c r="AU334">
        <f>IF('Pr_4.5'!AU334&gt;0,'Pr_4.5'!AU334,0)</f>
        <v>4.1026787041899997</v>
      </c>
      <c r="AV334">
        <f>IF('Pr_4.5'!AV334&gt;0,'Pr_4.5'!AV334,0)</f>
        <v>5.2941306950199998</v>
      </c>
      <c r="AW334">
        <f>IF('Pr_4.5'!AW334&gt;0,'Pr_4.5'!AW334,0)</f>
        <v>7.7012742152399998</v>
      </c>
      <c r="AX334">
        <f>IF('Pr_4.5'!AX334&gt;0,'Pr_4.5'!AX334,0)</f>
        <v>4.0937748084600001</v>
      </c>
      <c r="AY334">
        <f>IF('Pr_4.5'!AY334&gt;0,'Pr_4.5'!AY334,0)</f>
        <v>3.4013552953000001</v>
      </c>
      <c r="AZ334">
        <f>IF('Pr_4.5'!AZ334&gt;0,'Pr_4.5'!AZ334,0)</f>
        <v>5.45958576609</v>
      </c>
      <c r="BA334">
        <f>IF('Pr_4.5'!BA334&gt;0,'Pr_4.5'!BA334,0)</f>
        <v>4.3732659295299996</v>
      </c>
      <c r="BB334">
        <f>IF('Pr_4.5'!BB334&gt;0,'Pr_4.5'!BB334,0)</f>
        <v>6.89353500051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f>IF('Pr_4.5'!D335&gt;0,'Pr_4.5'!D335,0)</f>
        <v>8.8713613274899998</v>
      </c>
      <c r="E335">
        <f>IF('Pr_4.5'!E335&gt;0,'Pr_4.5'!E335,0)</f>
        <v>7.5769584463799999</v>
      </c>
      <c r="F335">
        <f>IF('Pr_4.5'!F335&gt;0,'Pr_4.5'!F335,0)</f>
        <v>6.2296379080099999</v>
      </c>
      <c r="G335">
        <f>IF('Pr_4.5'!G335&gt;0,'Pr_4.5'!G335,0)</f>
        <v>10.0466083271</v>
      </c>
      <c r="H335">
        <f>IF('Pr_4.5'!H335&gt;0,'Pr_4.5'!H335,0)</f>
        <v>3.6465175443</v>
      </c>
      <c r="I335">
        <f>IF('Pr_4.5'!I335&gt;0,'Pr_4.5'!I335,0)</f>
        <v>4.0930174417899998</v>
      </c>
      <c r="J335">
        <f>IF('Pr_4.5'!J335&gt;0,'Pr_4.5'!J335,0)</f>
        <v>4.4268705608000003</v>
      </c>
      <c r="K335">
        <f>IF('Pr_4.5'!K335&gt;0,'Pr_4.5'!K335,0)</f>
        <v>3.0411087555199998</v>
      </c>
      <c r="L335">
        <f>IF('Pr_4.5'!L335&gt;0,'Pr_4.5'!L335,0)</f>
        <v>8.1532829727199996</v>
      </c>
      <c r="M335">
        <f>IF('Pr_4.5'!M335&gt;0,'Pr_4.5'!M335,0)</f>
        <v>11.0998962886</v>
      </c>
      <c r="N335">
        <f>IF('Pr_4.5'!N335&gt;0,'Pr_4.5'!N335,0)</f>
        <v>8.70813453333</v>
      </c>
      <c r="O335">
        <f>IF('Pr_4.5'!O335&gt;0,'Pr_4.5'!O335,0)</f>
        <v>2.8525290990499999</v>
      </c>
      <c r="P335">
        <f>IF('Pr_4.5'!P335&gt;0,'Pr_4.5'!P335,0)</f>
        <v>2.9456870305399998</v>
      </c>
      <c r="Q335">
        <f>IF('Pr_4.5'!Q335&gt;0,'Pr_4.5'!Q335,0)</f>
        <v>5.38847006571</v>
      </c>
      <c r="R335">
        <f>IF('Pr_4.5'!R335&gt;0,'Pr_4.5'!R335,0)</f>
        <v>11.241683371500001</v>
      </c>
      <c r="S335">
        <f>IF('Pr_4.5'!S335&gt;0,'Pr_4.5'!S335,0)</f>
        <v>2.36834992576</v>
      </c>
      <c r="T335">
        <f>IF('Pr_4.5'!T335&gt;0,'Pr_4.5'!T335,0)</f>
        <v>4.3753615716400001</v>
      </c>
      <c r="U335">
        <f>IF('Pr_4.5'!U335&gt;0,'Pr_4.5'!U335,0)</f>
        <v>5.7370646843099999</v>
      </c>
      <c r="V335">
        <f>IF('Pr_4.5'!V335&gt;0,'Pr_4.5'!V335,0)</f>
        <v>3.9768123484200002</v>
      </c>
      <c r="W335">
        <f>IF('Pr_4.5'!W335&gt;0,'Pr_4.5'!W335,0)</f>
        <v>8.5522728130400001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f>IF('Pr_4.5'!AI335&gt;0,'Pr_4.5'!AI335,0)</f>
        <v>7.9862919332500004</v>
      </c>
      <c r="AJ335">
        <f>IF('Pr_4.5'!AJ335&gt;0,'Pr_4.5'!AJ335,0)</f>
        <v>6.3067279412000001</v>
      </c>
      <c r="AK335">
        <f>IF('Pr_4.5'!AK335&gt;0,'Pr_4.5'!AK335,0)</f>
        <v>6.0652601401100004</v>
      </c>
      <c r="AL335">
        <f>IF('Pr_4.5'!AL335&gt;0,'Pr_4.5'!AL335,0)</f>
        <v>7.8745637185300001</v>
      </c>
      <c r="AM335">
        <f>IF('Pr_4.5'!AM335&gt;0,'Pr_4.5'!AM335,0)</f>
        <v>4.7033921578499998</v>
      </c>
      <c r="AN335">
        <f>IF('Pr_4.5'!AN335&gt;0,'Pr_4.5'!AN335,0)</f>
        <v>5.20462627622</v>
      </c>
      <c r="AO335">
        <f>IF('Pr_4.5'!AO335&gt;0,'Pr_4.5'!AO335,0)</f>
        <v>3.7469356518399999</v>
      </c>
      <c r="AP335">
        <f>IF('Pr_4.5'!AP335&gt;0,'Pr_4.5'!AP335,0)</f>
        <v>2.8153430155599999</v>
      </c>
      <c r="AQ335">
        <f>IF('Pr_4.5'!AQ335&gt;0,'Pr_4.5'!AQ335,0)</f>
        <v>6.9419803155200004</v>
      </c>
      <c r="AR335">
        <f>IF('Pr_4.5'!AR335&gt;0,'Pr_4.5'!AR335,0)</f>
        <v>6.8079610154200001</v>
      </c>
      <c r="AS335">
        <f>IF('Pr_4.5'!AS335&gt;0,'Pr_4.5'!AS335,0)</f>
        <v>8.1759488539999996</v>
      </c>
      <c r="AT335">
        <f>IF('Pr_4.5'!AT335&gt;0,'Pr_4.5'!AT335,0)</f>
        <v>2.3705964317100001</v>
      </c>
      <c r="AU335">
        <f>IF('Pr_4.5'!AU335&gt;0,'Pr_4.5'!AU335,0)</f>
        <v>5.3655413248699997</v>
      </c>
      <c r="AV335">
        <f>IF('Pr_4.5'!AV335&gt;0,'Pr_4.5'!AV335,0)</f>
        <v>4.8339707472500004</v>
      </c>
      <c r="AW335">
        <f>IF('Pr_4.5'!AW335&gt;0,'Pr_4.5'!AW335,0)</f>
        <v>9.2660089942900008</v>
      </c>
      <c r="AX335">
        <f>IF('Pr_4.5'!AX335&gt;0,'Pr_4.5'!AX335,0)</f>
        <v>4.7640063102900001</v>
      </c>
      <c r="AY335">
        <f>IF('Pr_4.5'!AY335&gt;0,'Pr_4.5'!AY335,0)</f>
        <v>3.7019211683300002</v>
      </c>
      <c r="AZ335">
        <f>IF('Pr_4.5'!AZ335&gt;0,'Pr_4.5'!AZ335,0)</f>
        <v>5.6010801194799997</v>
      </c>
      <c r="BA335">
        <f>IF('Pr_4.5'!BA335&gt;0,'Pr_4.5'!BA335,0)</f>
        <v>3.6109100481500001</v>
      </c>
      <c r="BB335">
        <f>IF('Pr_4.5'!BB335&gt;0,'Pr_4.5'!BB335,0)</f>
        <v>7.9278445314799999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f>IF('Pr_4.5'!D336&gt;0,'Pr_4.5'!D336,0)</f>
        <v>7.6613510270500003</v>
      </c>
      <c r="E336">
        <f>IF('Pr_4.5'!E336&gt;0,'Pr_4.5'!E336,0)</f>
        <v>7.1930082820300001</v>
      </c>
      <c r="F336">
        <f>IF('Pr_4.5'!F336&gt;0,'Pr_4.5'!F336,0)</f>
        <v>6.9962655101199998</v>
      </c>
      <c r="G336">
        <f>IF('Pr_4.5'!G336&gt;0,'Pr_4.5'!G336,0)</f>
        <v>10.0944899476</v>
      </c>
      <c r="H336">
        <f>IF('Pr_4.5'!H336&gt;0,'Pr_4.5'!H336,0)</f>
        <v>4.2657675039000003</v>
      </c>
      <c r="I336">
        <f>IF('Pr_4.5'!I336&gt;0,'Pr_4.5'!I336,0)</f>
        <v>5.6587725624300003</v>
      </c>
      <c r="J336">
        <f>IF('Pr_4.5'!J336&gt;0,'Pr_4.5'!J336,0)</f>
        <v>3.72578316286</v>
      </c>
      <c r="K336">
        <f>IF('Pr_4.5'!K336&gt;0,'Pr_4.5'!K336,0)</f>
        <v>3.8114105308599999</v>
      </c>
      <c r="L336">
        <f>IF('Pr_4.5'!L336&gt;0,'Pr_4.5'!L336,0)</f>
        <v>7.9187295394200001</v>
      </c>
      <c r="M336">
        <f>IF('Pr_4.5'!M336&gt;0,'Pr_4.5'!M336,0)</f>
        <v>9.2927681814599996</v>
      </c>
      <c r="N336">
        <f>IF('Pr_4.5'!N336&gt;0,'Pr_4.5'!N336,0)</f>
        <v>8.4790195992200008</v>
      </c>
      <c r="O336">
        <f>IF('Pr_4.5'!O336&gt;0,'Pr_4.5'!O336,0)</f>
        <v>4.2374923293700002</v>
      </c>
      <c r="P336">
        <f>IF('Pr_4.5'!P336&gt;0,'Pr_4.5'!P336,0)</f>
        <v>1.7472477775999999</v>
      </c>
      <c r="Q336">
        <f>IF('Pr_4.5'!Q336&gt;0,'Pr_4.5'!Q336,0)</f>
        <v>5.3948327114200003</v>
      </c>
      <c r="R336">
        <f>IF('Pr_4.5'!R336&gt;0,'Pr_4.5'!R336,0)</f>
        <v>12.7532437526</v>
      </c>
      <c r="S336">
        <f>IF('Pr_4.5'!S336&gt;0,'Pr_4.5'!S336,0)</f>
        <v>2.6466045566899998</v>
      </c>
      <c r="T336">
        <f>IF('Pr_4.5'!T336&gt;0,'Pr_4.5'!T336,0)</f>
        <v>3.8976540745800001</v>
      </c>
      <c r="U336">
        <f>IF('Pr_4.5'!U336&gt;0,'Pr_4.5'!U336,0)</f>
        <v>6.8273504207000002</v>
      </c>
      <c r="V336">
        <f>IF('Pr_4.5'!V336&gt;0,'Pr_4.5'!V336,0)</f>
        <v>4.5319665775600004</v>
      </c>
      <c r="W336">
        <f>IF('Pr_4.5'!W336&gt;0,'Pr_4.5'!W336,0)</f>
        <v>10.5267331235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f>IF('Pr_4.5'!AI336&gt;0,'Pr_4.5'!AI336,0)</f>
        <v>7.2009906969899999</v>
      </c>
      <c r="AJ336">
        <f>IF('Pr_4.5'!AJ336&gt;0,'Pr_4.5'!AJ336,0)</f>
        <v>6.1230985732400001</v>
      </c>
      <c r="AK336">
        <f>IF('Pr_4.5'!AK336&gt;0,'Pr_4.5'!AK336,0)</f>
        <v>7.0821745725199996</v>
      </c>
      <c r="AL336">
        <f>IF('Pr_4.5'!AL336&gt;0,'Pr_4.5'!AL336,0)</f>
        <v>6.9469260763599996</v>
      </c>
      <c r="AM336">
        <f>IF('Pr_4.5'!AM336&gt;0,'Pr_4.5'!AM336,0)</f>
        <v>5.0415136756600001</v>
      </c>
      <c r="AN336">
        <f>IF('Pr_4.5'!AN336&gt;0,'Pr_4.5'!AN336,0)</f>
        <v>6.9024312121099998</v>
      </c>
      <c r="AO336">
        <f>IF('Pr_4.5'!AO336&gt;0,'Pr_4.5'!AO336,0)</f>
        <v>2.6869120176600001</v>
      </c>
      <c r="AP336">
        <f>IF('Pr_4.5'!AP336&gt;0,'Pr_4.5'!AP336,0)</f>
        <v>3.8044215872399998</v>
      </c>
      <c r="AQ336">
        <f>IF('Pr_4.5'!AQ336&gt;0,'Pr_4.5'!AQ336,0)</f>
        <v>6.7543160275399998</v>
      </c>
      <c r="AR336">
        <f>IF('Pr_4.5'!AR336&gt;0,'Pr_4.5'!AR336,0)</f>
        <v>5.6354557938200003</v>
      </c>
      <c r="AS336">
        <f>IF('Pr_4.5'!AS336&gt;0,'Pr_4.5'!AS336,0)</f>
        <v>5.45954932191</v>
      </c>
      <c r="AT336">
        <f>IF('Pr_4.5'!AT336&gt;0,'Pr_4.5'!AT336,0)</f>
        <v>3.85721489211</v>
      </c>
      <c r="AU336">
        <f>IF('Pr_4.5'!AU336&gt;0,'Pr_4.5'!AU336,0)</f>
        <v>2.8446070861999999</v>
      </c>
      <c r="AV336">
        <f>IF('Pr_4.5'!AV336&gt;0,'Pr_4.5'!AV336,0)</f>
        <v>5.1658661631899996</v>
      </c>
      <c r="AW336">
        <f>IF('Pr_4.5'!AW336&gt;0,'Pr_4.5'!AW336,0)</f>
        <v>9.6482790880899998</v>
      </c>
      <c r="AX336">
        <f>IF('Pr_4.5'!AX336&gt;0,'Pr_4.5'!AX336,0)</f>
        <v>3.6662022895300002</v>
      </c>
      <c r="AY336">
        <f>IF('Pr_4.5'!AY336&gt;0,'Pr_4.5'!AY336,0)</f>
        <v>4.28408323819</v>
      </c>
      <c r="AZ336">
        <f>IF('Pr_4.5'!AZ336&gt;0,'Pr_4.5'!AZ336,0)</f>
        <v>7.1012864784299996</v>
      </c>
      <c r="BA336">
        <f>IF('Pr_4.5'!BA336&gt;0,'Pr_4.5'!BA336,0)</f>
        <v>3.04391317299</v>
      </c>
      <c r="BB336">
        <f>IF('Pr_4.5'!BB336&gt;0,'Pr_4.5'!BB336,0)</f>
        <v>9.8721978585799999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f>IF('Pr_4.5'!D337&gt;0,'Pr_4.5'!D337,0)</f>
        <v>5.8425822325299999</v>
      </c>
      <c r="E337">
        <f>IF('Pr_4.5'!E337&gt;0,'Pr_4.5'!E337,0)</f>
        <v>6.4021476615099999</v>
      </c>
      <c r="F337">
        <f>IF('Pr_4.5'!F337&gt;0,'Pr_4.5'!F337,0)</f>
        <v>8.8378832254099997</v>
      </c>
      <c r="G337">
        <f>IF('Pr_4.5'!G337&gt;0,'Pr_4.5'!G337,0)</f>
        <v>11.490628665099999</v>
      </c>
      <c r="H337">
        <f>IF('Pr_4.5'!H337&gt;0,'Pr_4.5'!H337,0)</f>
        <v>5.0485369743700002</v>
      </c>
      <c r="I337">
        <f>IF('Pr_4.5'!I337&gt;0,'Pr_4.5'!I337,0)</f>
        <v>3.9566697950699998</v>
      </c>
      <c r="J337">
        <f>IF('Pr_4.5'!J337&gt;0,'Pr_4.5'!J337,0)</f>
        <v>3.7256899266099999</v>
      </c>
      <c r="K337">
        <f>IF('Pr_4.5'!K337&gt;0,'Pr_4.5'!K337,0)</f>
        <v>3.97521616551</v>
      </c>
      <c r="L337">
        <f>IF('Pr_4.5'!L337&gt;0,'Pr_4.5'!L337,0)</f>
        <v>4.85727226832</v>
      </c>
      <c r="M337">
        <f>IF('Pr_4.5'!M337&gt;0,'Pr_4.5'!M337,0)</f>
        <v>8.3705680364599999</v>
      </c>
      <c r="N337">
        <f>IF('Pr_4.5'!N337&gt;0,'Pr_4.5'!N337,0)</f>
        <v>8.5360426037499995</v>
      </c>
      <c r="O337">
        <f>IF('Pr_4.5'!O337&gt;0,'Pr_4.5'!O337,0)</f>
        <v>3.8953503927200002</v>
      </c>
      <c r="P337">
        <f>IF('Pr_4.5'!P337&gt;0,'Pr_4.5'!P337,0)</f>
        <v>2.4864386985100002</v>
      </c>
      <c r="Q337">
        <f>IF('Pr_4.5'!Q337&gt;0,'Pr_4.5'!Q337,0)</f>
        <v>4.7298336564100003</v>
      </c>
      <c r="R337">
        <f>IF('Pr_4.5'!R337&gt;0,'Pr_4.5'!R337,0)</f>
        <v>9.3261831272600002</v>
      </c>
      <c r="S337">
        <f>IF('Pr_4.5'!S337&gt;0,'Pr_4.5'!S337,0)</f>
        <v>6.9406506867099997</v>
      </c>
      <c r="T337">
        <f>IF('Pr_4.5'!T337&gt;0,'Pr_4.5'!T337,0)</f>
        <v>5.8050368734799997</v>
      </c>
      <c r="U337">
        <f>IF('Pr_4.5'!U337&gt;0,'Pr_4.5'!U337,0)</f>
        <v>8.8626567843000004</v>
      </c>
      <c r="V337">
        <f>IF('Pr_4.5'!V337&gt;0,'Pr_4.5'!V337,0)</f>
        <v>6.1516310083199999</v>
      </c>
      <c r="W337">
        <f>IF('Pr_4.5'!W337&gt;0,'Pr_4.5'!W337,0)</f>
        <v>8.9951659672899993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f>IF('Pr_4.5'!AI337&gt;0,'Pr_4.5'!AI337,0)</f>
        <v>6.2907035139099996</v>
      </c>
      <c r="AJ337">
        <f>IF('Pr_4.5'!AJ337&gt;0,'Pr_4.5'!AJ337,0)</f>
        <v>6.4711661560499998</v>
      </c>
      <c r="AK337">
        <f>IF('Pr_4.5'!AK337&gt;0,'Pr_4.5'!AK337,0)</f>
        <v>8.0104487481500009</v>
      </c>
      <c r="AL337">
        <f>IF('Pr_4.5'!AL337&gt;0,'Pr_4.5'!AL337,0)</f>
        <v>7.66641980071</v>
      </c>
      <c r="AM337">
        <f>IF('Pr_4.5'!AM337&gt;0,'Pr_4.5'!AM337,0)</f>
        <v>4.2665241870899999</v>
      </c>
      <c r="AN337">
        <f>IF('Pr_4.5'!AN337&gt;0,'Pr_4.5'!AN337,0)</f>
        <v>4.3418775978999999</v>
      </c>
      <c r="AO337">
        <f>IF('Pr_4.5'!AO337&gt;0,'Pr_4.5'!AO337,0)</f>
        <v>3.4502552400000002</v>
      </c>
      <c r="AP337">
        <f>IF('Pr_4.5'!AP337&gt;0,'Pr_4.5'!AP337,0)</f>
        <v>3.8970579886399999</v>
      </c>
      <c r="AQ337">
        <f>IF('Pr_4.5'!AQ337&gt;0,'Pr_4.5'!AQ337,0)</f>
        <v>5.2678083344499997</v>
      </c>
      <c r="AR337">
        <f>IF('Pr_4.5'!AR337&gt;0,'Pr_4.5'!AR337,0)</f>
        <v>5.2813295760400001</v>
      </c>
      <c r="AS337">
        <f>IF('Pr_4.5'!AS337&gt;0,'Pr_4.5'!AS337,0)</f>
        <v>7.2644067947400002</v>
      </c>
      <c r="AT337">
        <f>IF('Pr_4.5'!AT337&gt;0,'Pr_4.5'!AT337,0)</f>
        <v>4.1375855935099999</v>
      </c>
      <c r="AU337">
        <f>IF('Pr_4.5'!AU337&gt;0,'Pr_4.5'!AU337,0)</f>
        <v>2.8004181958199998</v>
      </c>
      <c r="AV337">
        <f>IF('Pr_4.5'!AV337&gt;0,'Pr_4.5'!AV337,0)</f>
        <v>4.8129038416499998</v>
      </c>
      <c r="AW337">
        <f>IF('Pr_4.5'!AW337&gt;0,'Pr_4.5'!AW337,0)</f>
        <v>8.70670640228</v>
      </c>
      <c r="AX337">
        <f>IF('Pr_4.5'!AX337&gt;0,'Pr_4.5'!AX337,0)</f>
        <v>5.1222558508800002</v>
      </c>
      <c r="AY337">
        <f>IF('Pr_4.5'!AY337&gt;0,'Pr_4.5'!AY337,0)</f>
        <v>5.5761068601600003</v>
      </c>
      <c r="AZ337">
        <f>IF('Pr_4.5'!AZ337&gt;0,'Pr_4.5'!AZ337,0)</f>
        <v>8.0551430415599992</v>
      </c>
      <c r="BA337">
        <f>IF('Pr_4.5'!BA337&gt;0,'Pr_4.5'!BA337,0)</f>
        <v>3.6312272356499999</v>
      </c>
      <c r="BB337">
        <f>IF('Pr_4.5'!BB337&gt;0,'Pr_4.5'!BB337,0)</f>
        <v>7.9332325417799998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f>IF('Pr_4.5'!D338&gt;0,'Pr_4.5'!D338,0)</f>
        <v>6.9671657257000001</v>
      </c>
      <c r="E338">
        <f>IF('Pr_4.5'!E338&gt;0,'Pr_4.5'!E338,0)</f>
        <v>8.0080268853999996</v>
      </c>
      <c r="F338">
        <f>IF('Pr_4.5'!F338&gt;0,'Pr_4.5'!F338,0)</f>
        <v>6.6019168200799996</v>
      </c>
      <c r="G338">
        <f>IF('Pr_4.5'!G338&gt;0,'Pr_4.5'!G338,0)</f>
        <v>9.5587063456300001</v>
      </c>
      <c r="H338">
        <f>IF('Pr_4.5'!H338&gt;0,'Pr_4.5'!H338,0)</f>
        <v>5.5975237550500001</v>
      </c>
      <c r="I338">
        <f>IF('Pr_4.5'!I338&gt;0,'Pr_4.5'!I338,0)</f>
        <v>5.8766543801999997</v>
      </c>
      <c r="J338">
        <f>IF('Pr_4.5'!J338&gt;0,'Pr_4.5'!J338,0)</f>
        <v>4.3089305716900004</v>
      </c>
      <c r="K338">
        <f>IF('Pr_4.5'!K338&gt;0,'Pr_4.5'!K338,0)</f>
        <v>4.8060720783399997</v>
      </c>
      <c r="L338">
        <f>IF('Pr_4.5'!L338&gt;0,'Pr_4.5'!L338,0)</f>
        <v>5.7770878597399999</v>
      </c>
      <c r="M338">
        <f>IF('Pr_4.5'!M338&gt;0,'Pr_4.5'!M338,0)</f>
        <v>9.773177317</v>
      </c>
      <c r="N338">
        <f>IF('Pr_4.5'!N338&gt;0,'Pr_4.5'!N338,0)</f>
        <v>7.7948074006799999</v>
      </c>
      <c r="O338">
        <f>IF('Pr_4.5'!O338&gt;0,'Pr_4.5'!O338,0)</f>
        <v>5.5196777364500003</v>
      </c>
      <c r="P338">
        <f>IF('Pr_4.5'!P338&gt;0,'Pr_4.5'!P338,0)</f>
        <v>5.2163382038000004</v>
      </c>
      <c r="Q338">
        <f>IF('Pr_4.5'!Q338&gt;0,'Pr_4.5'!Q338,0)</f>
        <v>4.8276876225900001</v>
      </c>
      <c r="R338">
        <f>IF('Pr_4.5'!R338&gt;0,'Pr_4.5'!R338,0)</f>
        <v>10.6936927308</v>
      </c>
      <c r="S338">
        <f>IF('Pr_4.5'!S338&gt;0,'Pr_4.5'!S338,0)</f>
        <v>9.2251249273700004</v>
      </c>
      <c r="T338">
        <f>IF('Pr_4.5'!T338&gt;0,'Pr_4.5'!T338,0)</f>
        <v>8.6003544613600003</v>
      </c>
      <c r="U338">
        <f>IF('Pr_4.5'!U338&gt;0,'Pr_4.5'!U338,0)</f>
        <v>11.9639571255</v>
      </c>
      <c r="V338">
        <f>IF('Pr_4.5'!V338&gt;0,'Pr_4.5'!V338,0)</f>
        <v>5.8645675546099998</v>
      </c>
      <c r="W338">
        <f>IF('Pr_4.5'!W338&gt;0,'Pr_4.5'!W338,0)</f>
        <v>7.1289280075899999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f>IF('Pr_4.5'!AI338&gt;0,'Pr_4.5'!AI338,0)</f>
        <v>7.7516447163800004</v>
      </c>
      <c r="AJ338">
        <f>IF('Pr_4.5'!AJ338&gt;0,'Pr_4.5'!AJ338,0)</f>
        <v>9.65963740786</v>
      </c>
      <c r="AK338">
        <f>IF('Pr_4.5'!AK338&gt;0,'Pr_4.5'!AK338,0)</f>
        <v>6.4281215248599999</v>
      </c>
      <c r="AL338">
        <f>IF('Pr_4.5'!AL338&gt;0,'Pr_4.5'!AL338,0)</f>
        <v>7.62298065403</v>
      </c>
      <c r="AM338">
        <f>IF('Pr_4.5'!AM338&gt;0,'Pr_4.5'!AM338,0)</f>
        <v>5.8277726038399997</v>
      </c>
      <c r="AN338">
        <f>IF('Pr_4.5'!AN338&gt;0,'Pr_4.5'!AN338,0)</f>
        <v>7.6602497540999996</v>
      </c>
      <c r="AO338">
        <f>IF('Pr_4.5'!AO338&gt;0,'Pr_4.5'!AO338,0)</f>
        <v>3.0923882842000001</v>
      </c>
      <c r="AP338">
        <f>IF('Pr_4.5'!AP338&gt;0,'Pr_4.5'!AP338,0)</f>
        <v>3.7922745524599999</v>
      </c>
      <c r="AQ338">
        <f>IF('Pr_4.5'!AQ338&gt;0,'Pr_4.5'!AQ338,0)</f>
        <v>4.5573469314499997</v>
      </c>
      <c r="AR338">
        <f>IF('Pr_4.5'!AR338&gt;0,'Pr_4.5'!AR338,0)</f>
        <v>6.7215280226300003</v>
      </c>
      <c r="AS338">
        <f>IF('Pr_4.5'!AS338&gt;0,'Pr_4.5'!AS338,0)</f>
        <v>6.1447261902800001</v>
      </c>
      <c r="AT338">
        <f>IF('Pr_4.5'!AT338&gt;0,'Pr_4.5'!AT338,0)</f>
        <v>4.79540260948</v>
      </c>
      <c r="AU338">
        <f>IF('Pr_4.5'!AU338&gt;0,'Pr_4.5'!AU338,0)</f>
        <v>4.4765168622099996</v>
      </c>
      <c r="AV338">
        <f>IF('Pr_4.5'!AV338&gt;0,'Pr_4.5'!AV338,0)</f>
        <v>4.7214429232099997</v>
      </c>
      <c r="AW338">
        <f>IF('Pr_4.5'!AW338&gt;0,'Pr_4.5'!AW338,0)</f>
        <v>10.3671334001</v>
      </c>
      <c r="AX338">
        <f>IF('Pr_4.5'!AX338&gt;0,'Pr_4.5'!AX338,0)</f>
        <v>4.5933927747599999</v>
      </c>
      <c r="AY338">
        <f>IF('Pr_4.5'!AY338&gt;0,'Pr_4.5'!AY338,0)</f>
        <v>4.1580066503199999</v>
      </c>
      <c r="AZ338">
        <f>IF('Pr_4.5'!AZ338&gt;0,'Pr_4.5'!AZ338,0)</f>
        <v>9.3435361311000005</v>
      </c>
      <c r="BA338">
        <f>IF('Pr_4.5'!BA338&gt;0,'Pr_4.5'!BA338,0)</f>
        <v>4.5302669258100003</v>
      </c>
      <c r="BB338">
        <f>IF('Pr_4.5'!BB338&gt;0,'Pr_4.5'!BB338,0)</f>
        <v>6.9939821369999997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f>IF('Pr_4.5'!D339&gt;0,'Pr_4.5'!D339,0)</f>
        <v>7.5095538467200003</v>
      </c>
      <c r="E339">
        <f>IF('Pr_4.5'!E339&gt;0,'Pr_4.5'!E339,0)</f>
        <v>8.5583332909400003</v>
      </c>
      <c r="F339">
        <f>IF('Pr_4.5'!F339&gt;0,'Pr_4.5'!F339,0)</f>
        <v>3.8956909075100001</v>
      </c>
      <c r="G339">
        <f>IF('Pr_4.5'!G339&gt;0,'Pr_4.5'!G339,0)</f>
        <v>8.5508716009499999</v>
      </c>
      <c r="H339">
        <f>IF('Pr_4.5'!H339&gt;0,'Pr_4.5'!H339,0)</f>
        <v>5.7045580128699998</v>
      </c>
      <c r="I339">
        <f>IF('Pr_4.5'!I339&gt;0,'Pr_4.5'!I339,0)</f>
        <v>5.5465478468000002</v>
      </c>
      <c r="J339">
        <f>IF('Pr_4.5'!J339&gt;0,'Pr_4.5'!J339,0)</f>
        <v>2.5814938491500001</v>
      </c>
      <c r="K339">
        <f>IF('Pr_4.5'!K339&gt;0,'Pr_4.5'!K339,0)</f>
        <v>4.6173106365000001</v>
      </c>
      <c r="L339">
        <f>IF('Pr_4.5'!L339&gt;0,'Pr_4.5'!L339,0)</f>
        <v>5.2223130369300002</v>
      </c>
      <c r="M339">
        <f>IF('Pr_4.5'!M339&gt;0,'Pr_4.5'!M339,0)</f>
        <v>9.0484174470200003</v>
      </c>
      <c r="N339">
        <f>IF('Pr_4.5'!N339&gt;0,'Pr_4.5'!N339,0)</f>
        <v>9.9028892953799996</v>
      </c>
      <c r="O339">
        <f>IF('Pr_4.5'!O339&gt;0,'Pr_4.5'!O339,0)</f>
        <v>4.5748085880399998</v>
      </c>
      <c r="P339">
        <f>IF('Pr_4.5'!P339&gt;0,'Pr_4.5'!P339,0)</f>
        <v>4.2691405055400002</v>
      </c>
      <c r="Q339">
        <f>IF('Pr_4.5'!Q339&gt;0,'Pr_4.5'!Q339,0)</f>
        <v>4.6810944287199998</v>
      </c>
      <c r="R339">
        <f>IF('Pr_4.5'!R339&gt;0,'Pr_4.5'!R339,0)</f>
        <v>8.6114875726700006</v>
      </c>
      <c r="S339">
        <f>IF('Pr_4.5'!S339&gt;0,'Pr_4.5'!S339,0)</f>
        <v>6.0302597264699997</v>
      </c>
      <c r="T339">
        <f>IF('Pr_4.5'!T339&gt;0,'Pr_4.5'!T339,0)</f>
        <v>6.8662166686199999</v>
      </c>
      <c r="U339">
        <f>IF('Pr_4.5'!U339&gt;0,'Pr_4.5'!U339,0)</f>
        <v>12.534074805099999</v>
      </c>
      <c r="V339">
        <f>IF('Pr_4.5'!V339&gt;0,'Pr_4.5'!V339,0)</f>
        <v>4.4629514434799997</v>
      </c>
      <c r="W339">
        <f>IF('Pr_4.5'!W339&gt;0,'Pr_4.5'!W339,0)</f>
        <v>5.4572125273300003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f>IF('Pr_4.5'!AI339&gt;0,'Pr_4.5'!AI339,0)</f>
        <v>6.5263954880500004</v>
      </c>
      <c r="AJ339">
        <f>IF('Pr_4.5'!AJ339&gt;0,'Pr_4.5'!AJ339,0)</f>
        <v>9.3703953740900001</v>
      </c>
      <c r="AK339">
        <f>IF('Pr_4.5'!AK339&gt;0,'Pr_4.5'!AK339,0)</f>
        <v>4.8239802102200002</v>
      </c>
      <c r="AL339">
        <f>IF('Pr_4.5'!AL339&gt;0,'Pr_4.5'!AL339,0)</f>
        <v>6.3841781504400004</v>
      </c>
      <c r="AM339">
        <f>IF('Pr_4.5'!AM339&gt;0,'Pr_4.5'!AM339,0)</f>
        <v>5.9503938075700002</v>
      </c>
      <c r="AN339">
        <f>IF('Pr_4.5'!AN339&gt;0,'Pr_4.5'!AN339,0)</f>
        <v>7.1883723101300001</v>
      </c>
      <c r="AO339">
        <f>IF('Pr_4.5'!AO339&gt;0,'Pr_4.5'!AO339,0)</f>
        <v>2.8246696690199999</v>
      </c>
      <c r="AP339">
        <f>IF('Pr_4.5'!AP339&gt;0,'Pr_4.5'!AP339,0)</f>
        <v>3.7499246724100002</v>
      </c>
      <c r="AQ339">
        <f>IF('Pr_4.5'!AQ339&gt;0,'Pr_4.5'!AQ339,0)</f>
        <v>6.0517614778700004</v>
      </c>
      <c r="AR339">
        <f>IF('Pr_4.5'!AR339&gt;0,'Pr_4.5'!AR339,0)</f>
        <v>5.3758032408099998</v>
      </c>
      <c r="AS339">
        <f>IF('Pr_4.5'!AS339&gt;0,'Pr_4.5'!AS339,0)</f>
        <v>7.1013196825799998</v>
      </c>
      <c r="AT339">
        <f>IF('Pr_4.5'!AT339&gt;0,'Pr_4.5'!AT339,0)</f>
        <v>4.3391211198199997</v>
      </c>
      <c r="AU339">
        <f>IF('Pr_4.5'!AU339&gt;0,'Pr_4.5'!AU339,0)</f>
        <v>4.4686580401400002</v>
      </c>
      <c r="AV339">
        <f>IF('Pr_4.5'!AV339&gt;0,'Pr_4.5'!AV339,0)</f>
        <v>4.6747088747500003</v>
      </c>
      <c r="AW339">
        <f>IF('Pr_4.5'!AW339&gt;0,'Pr_4.5'!AW339,0)</f>
        <v>7.7936391546400001</v>
      </c>
      <c r="AX339">
        <f>IF('Pr_4.5'!AX339&gt;0,'Pr_4.5'!AX339,0)</f>
        <v>4.6443156229099998</v>
      </c>
      <c r="AY339">
        <f>IF('Pr_4.5'!AY339&gt;0,'Pr_4.5'!AY339,0)</f>
        <v>3.6286511749499999</v>
      </c>
      <c r="AZ339">
        <f>IF('Pr_4.5'!AZ339&gt;0,'Pr_4.5'!AZ339,0)</f>
        <v>8.1203894738399995</v>
      </c>
      <c r="BA339">
        <f>IF('Pr_4.5'!BA339&gt;0,'Pr_4.5'!BA339,0)</f>
        <v>3.90978756686</v>
      </c>
      <c r="BB339">
        <f>IF('Pr_4.5'!BB339&gt;0,'Pr_4.5'!BB339,0)</f>
        <v>8.5242291906799998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f>IF('Pr_4.5'!D340&gt;0,'Pr_4.5'!D340,0)</f>
        <v>7.6454250234099996</v>
      </c>
      <c r="E340">
        <f>IF('Pr_4.5'!E340&gt;0,'Pr_4.5'!E340,0)</f>
        <v>8.9415454907999994</v>
      </c>
      <c r="F340">
        <f>IF('Pr_4.5'!F340&gt;0,'Pr_4.5'!F340,0)</f>
        <v>2.8766878569499998</v>
      </c>
      <c r="G340">
        <f>IF('Pr_4.5'!G340&gt;0,'Pr_4.5'!G340,0)</f>
        <v>6.8929988359400003</v>
      </c>
      <c r="H340">
        <f>IF('Pr_4.5'!H340&gt;0,'Pr_4.5'!H340,0)</f>
        <v>5.8431966446499999</v>
      </c>
      <c r="I340">
        <f>IF('Pr_4.5'!I340&gt;0,'Pr_4.5'!I340,0)</f>
        <v>4.7147337389299997</v>
      </c>
      <c r="J340">
        <f>IF('Pr_4.5'!J340&gt;0,'Pr_4.5'!J340,0)</f>
        <v>2.0626409959199998</v>
      </c>
      <c r="K340">
        <f>IF('Pr_4.5'!K340&gt;0,'Pr_4.5'!K340,0)</f>
        <v>5.2425992700100004</v>
      </c>
      <c r="L340">
        <f>IF('Pr_4.5'!L340&gt;0,'Pr_4.5'!L340,0)</f>
        <v>5.2232072357100003</v>
      </c>
      <c r="M340">
        <f>IF('Pr_4.5'!M340&gt;0,'Pr_4.5'!M340,0)</f>
        <v>8.3319222646100002</v>
      </c>
      <c r="N340">
        <f>IF('Pr_4.5'!N340&gt;0,'Pr_4.5'!N340,0)</f>
        <v>9.1048390909400005</v>
      </c>
      <c r="O340">
        <f>IF('Pr_4.5'!O340&gt;0,'Pr_4.5'!O340,0)</f>
        <v>5.6680674615199997</v>
      </c>
      <c r="P340">
        <f>IF('Pr_4.5'!P340&gt;0,'Pr_4.5'!P340,0)</f>
        <v>5.2045124976299997</v>
      </c>
      <c r="Q340">
        <f>IF('Pr_4.5'!Q340&gt;0,'Pr_4.5'!Q340,0)</f>
        <v>5.0655013319600002</v>
      </c>
      <c r="R340">
        <f>IF('Pr_4.5'!R340&gt;0,'Pr_4.5'!R340,0)</f>
        <v>10.451381208800001</v>
      </c>
      <c r="S340">
        <f>IF('Pr_4.5'!S340&gt;0,'Pr_4.5'!S340,0)</f>
        <v>7.2997596823400004</v>
      </c>
      <c r="T340">
        <f>IF('Pr_4.5'!T340&gt;0,'Pr_4.5'!T340,0)</f>
        <v>4.70906228644</v>
      </c>
      <c r="U340">
        <f>IF('Pr_4.5'!U340&gt;0,'Pr_4.5'!U340,0)</f>
        <v>8.4538183260400004</v>
      </c>
      <c r="V340">
        <f>IF('Pr_4.5'!V340&gt;0,'Pr_4.5'!V340,0)</f>
        <v>4.4243016754299997</v>
      </c>
      <c r="W340">
        <f>IF('Pr_4.5'!W340&gt;0,'Pr_4.5'!W340,0)</f>
        <v>6.2883434386600001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f>IF('Pr_4.5'!AI340&gt;0,'Pr_4.5'!AI340,0)</f>
        <v>6.91036697917</v>
      </c>
      <c r="AJ340">
        <f>IF('Pr_4.5'!AJ340&gt;0,'Pr_4.5'!AJ340,0)</f>
        <v>5.8076118588699996</v>
      </c>
      <c r="AK340">
        <f>IF('Pr_4.5'!AK340&gt;0,'Pr_4.5'!AK340,0)</f>
        <v>5.6086726740800001</v>
      </c>
      <c r="AL340">
        <f>IF('Pr_4.5'!AL340&gt;0,'Pr_4.5'!AL340,0)</f>
        <v>6.5683822641200003</v>
      </c>
      <c r="AM340">
        <f>IF('Pr_4.5'!AM340&gt;0,'Pr_4.5'!AM340,0)</f>
        <v>6.1475666394299999</v>
      </c>
      <c r="AN340">
        <f>IF('Pr_4.5'!AN340&gt;0,'Pr_4.5'!AN340,0)</f>
        <v>6.6492384919500003</v>
      </c>
      <c r="AO340">
        <f>IF('Pr_4.5'!AO340&gt;0,'Pr_4.5'!AO340,0)</f>
        <v>3.5519938139399998</v>
      </c>
      <c r="AP340">
        <f>IF('Pr_4.5'!AP340&gt;0,'Pr_4.5'!AP340,0)</f>
        <v>4.3610374173800004</v>
      </c>
      <c r="AQ340">
        <f>IF('Pr_4.5'!AQ340&gt;0,'Pr_4.5'!AQ340,0)</f>
        <v>5.4460442426800002</v>
      </c>
      <c r="AR340">
        <f>IF('Pr_4.5'!AR340&gt;0,'Pr_4.5'!AR340,0)</f>
        <v>5.0872310787000004</v>
      </c>
      <c r="AS340">
        <f>IF('Pr_4.5'!AS340&gt;0,'Pr_4.5'!AS340,0)</f>
        <v>7.0331476352999998</v>
      </c>
      <c r="AT340">
        <f>IF('Pr_4.5'!AT340&gt;0,'Pr_4.5'!AT340,0)</f>
        <v>5.2374550373500002</v>
      </c>
      <c r="AU340">
        <f>IF('Pr_4.5'!AU340&gt;0,'Pr_4.5'!AU340,0)</f>
        <v>4.5943971864400002</v>
      </c>
      <c r="AV340">
        <f>IF('Pr_4.5'!AV340&gt;0,'Pr_4.5'!AV340,0)</f>
        <v>5.2330044080000002</v>
      </c>
      <c r="AW340">
        <f>IF('Pr_4.5'!AW340&gt;0,'Pr_4.5'!AW340,0)</f>
        <v>9.5981369475000005</v>
      </c>
      <c r="AX340">
        <f>IF('Pr_4.5'!AX340&gt;0,'Pr_4.5'!AX340,0)</f>
        <v>5.4100881741800002</v>
      </c>
      <c r="AY340">
        <f>IF('Pr_4.5'!AY340&gt;0,'Pr_4.5'!AY340,0)</f>
        <v>4.7507872313600004</v>
      </c>
      <c r="AZ340">
        <f>IF('Pr_4.5'!AZ340&gt;0,'Pr_4.5'!AZ340,0)</f>
        <v>9.6942349928000002</v>
      </c>
      <c r="BA340">
        <f>IF('Pr_4.5'!BA340&gt;0,'Pr_4.5'!BA340,0)</f>
        <v>3.8301094331300001</v>
      </c>
      <c r="BB340">
        <f>IF('Pr_4.5'!BB340&gt;0,'Pr_4.5'!BB340,0)</f>
        <v>9.4161509678600002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f>IF('Pr_4.5'!D341&gt;0,'Pr_4.5'!D341,0)</f>
        <v>4.8039029905400001</v>
      </c>
      <c r="E341">
        <f>IF('Pr_4.5'!E341&gt;0,'Pr_4.5'!E341,0)</f>
        <v>6.8483106248299999</v>
      </c>
      <c r="F341">
        <f>IF('Pr_4.5'!F341&gt;0,'Pr_4.5'!F341,0)</f>
        <v>4.8696519872000001</v>
      </c>
      <c r="G341">
        <f>IF('Pr_4.5'!G341&gt;0,'Pr_4.5'!G341,0)</f>
        <v>6.4665028696400002</v>
      </c>
      <c r="H341">
        <f>IF('Pr_4.5'!H341&gt;0,'Pr_4.5'!H341,0)</f>
        <v>5.2123838119599997</v>
      </c>
      <c r="I341">
        <f>IF('Pr_4.5'!I341&gt;0,'Pr_4.5'!I341,0)</f>
        <v>5.0976176972499996</v>
      </c>
      <c r="J341">
        <f>IF('Pr_4.5'!J341&gt;0,'Pr_4.5'!J341,0)</f>
        <v>2.2046595558200002</v>
      </c>
      <c r="K341">
        <f>IF('Pr_4.5'!K341&gt;0,'Pr_4.5'!K341,0)</f>
        <v>5.4002266077899996</v>
      </c>
      <c r="L341">
        <f>IF('Pr_4.5'!L341&gt;0,'Pr_4.5'!L341,0)</f>
        <v>5.8796758428400002</v>
      </c>
      <c r="M341">
        <f>IF('Pr_4.5'!M341&gt;0,'Pr_4.5'!M341,0)</f>
        <v>8.1389098314700004</v>
      </c>
      <c r="N341">
        <f>IF('Pr_4.5'!N341&gt;0,'Pr_4.5'!N341,0)</f>
        <v>7.3294556376599997</v>
      </c>
      <c r="O341">
        <f>IF('Pr_4.5'!O341&gt;0,'Pr_4.5'!O341,0)</f>
        <v>6.1923632848499999</v>
      </c>
      <c r="P341">
        <f>IF('Pr_4.5'!P341&gt;0,'Pr_4.5'!P341,0)</f>
        <v>3.6095395721900001</v>
      </c>
      <c r="Q341">
        <f>IF('Pr_4.5'!Q341&gt;0,'Pr_4.5'!Q341,0)</f>
        <v>5.2816870947699996</v>
      </c>
      <c r="R341">
        <f>IF('Pr_4.5'!R341&gt;0,'Pr_4.5'!R341,0)</f>
        <v>11.721960664199999</v>
      </c>
      <c r="S341">
        <f>IF('Pr_4.5'!S341&gt;0,'Pr_4.5'!S341,0)</f>
        <v>10.094514720399999</v>
      </c>
      <c r="T341">
        <f>IF('Pr_4.5'!T341&gt;0,'Pr_4.5'!T341,0)</f>
        <v>4.5972988086899997</v>
      </c>
      <c r="U341">
        <f>IF('Pr_4.5'!U341&gt;0,'Pr_4.5'!U341,0)</f>
        <v>6.7293434936900001</v>
      </c>
      <c r="V341">
        <f>IF('Pr_4.5'!V341&gt;0,'Pr_4.5'!V341,0)</f>
        <v>6.3086183386799997</v>
      </c>
      <c r="W341">
        <f>IF('Pr_4.5'!W341&gt;0,'Pr_4.5'!W341,0)</f>
        <v>9.9923133245599995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f>IF('Pr_4.5'!AI341&gt;0,'Pr_4.5'!AI341,0)</f>
        <v>6.43480376644</v>
      </c>
      <c r="AJ341">
        <f>IF('Pr_4.5'!AJ341&gt;0,'Pr_4.5'!AJ341,0)</f>
        <v>5.0167440832299999</v>
      </c>
      <c r="AK341">
        <f>IF('Pr_4.5'!AK341&gt;0,'Pr_4.5'!AK341,0)</f>
        <v>5.8331245845700002</v>
      </c>
      <c r="AL341">
        <f>IF('Pr_4.5'!AL341&gt;0,'Pr_4.5'!AL341,0)</f>
        <v>6.5800235926899999</v>
      </c>
      <c r="AM341">
        <f>IF('Pr_4.5'!AM341&gt;0,'Pr_4.5'!AM341,0)</f>
        <v>7.1214207398799996</v>
      </c>
      <c r="AN341">
        <f>IF('Pr_4.5'!AN341&gt;0,'Pr_4.5'!AN341,0)</f>
        <v>8.1830639232600006</v>
      </c>
      <c r="AO341">
        <f>IF('Pr_4.5'!AO341&gt;0,'Pr_4.5'!AO341,0)</f>
        <v>4.2846995368299998</v>
      </c>
      <c r="AP341">
        <f>IF('Pr_4.5'!AP341&gt;0,'Pr_4.5'!AP341,0)</f>
        <v>4.74906056848</v>
      </c>
      <c r="AQ341">
        <f>IF('Pr_4.5'!AQ341&gt;0,'Pr_4.5'!AQ341,0)</f>
        <v>4.9347988515400001</v>
      </c>
      <c r="AR341">
        <f>IF('Pr_4.5'!AR341&gt;0,'Pr_4.5'!AR341,0)</f>
        <v>5.8995212993999999</v>
      </c>
      <c r="AS341">
        <f>IF('Pr_4.5'!AS341&gt;0,'Pr_4.5'!AS341,0)</f>
        <v>8.4902604198200002</v>
      </c>
      <c r="AT341">
        <f>IF('Pr_4.5'!AT341&gt;0,'Pr_4.5'!AT341,0)</f>
        <v>5.6492007090799996</v>
      </c>
      <c r="AU341">
        <f>IF('Pr_4.5'!AU341&gt;0,'Pr_4.5'!AU341,0)</f>
        <v>3.04571524757</v>
      </c>
      <c r="AV341">
        <f>IF('Pr_4.5'!AV341&gt;0,'Pr_4.5'!AV341,0)</f>
        <v>5.89696969296</v>
      </c>
      <c r="AW341">
        <f>IF('Pr_4.5'!AW341&gt;0,'Pr_4.5'!AW341,0)</f>
        <v>11.1520314012</v>
      </c>
      <c r="AX341">
        <f>IF('Pr_4.5'!AX341&gt;0,'Pr_4.5'!AX341,0)</f>
        <v>5.8238633774900004</v>
      </c>
      <c r="AY341">
        <f>IF('Pr_4.5'!AY341&gt;0,'Pr_4.5'!AY341,0)</f>
        <v>3.7465257857599998</v>
      </c>
      <c r="AZ341">
        <f>IF('Pr_4.5'!AZ341&gt;0,'Pr_4.5'!AZ341,0)</f>
        <v>10.5826595192</v>
      </c>
      <c r="BA341">
        <f>IF('Pr_4.5'!BA341&gt;0,'Pr_4.5'!BA341,0)</f>
        <v>5.2597510311900004</v>
      </c>
      <c r="BB341">
        <f>IF('Pr_4.5'!BB341&gt;0,'Pr_4.5'!BB341,0)</f>
        <v>6.8580760888399999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f>IF('Pr_4.5'!D342&gt;0,'Pr_4.5'!D342,0)</f>
        <v>6.1540971110699996</v>
      </c>
      <c r="E342">
        <f>IF('Pr_4.5'!E342&gt;0,'Pr_4.5'!E342,0)</f>
        <v>4.2397593007700003</v>
      </c>
      <c r="F342">
        <f>IF('Pr_4.5'!F342&gt;0,'Pr_4.5'!F342,0)</f>
        <v>4.4848438785999996</v>
      </c>
      <c r="G342">
        <f>IF('Pr_4.5'!G342&gt;0,'Pr_4.5'!G342,0)</f>
        <v>6.6487179368199998</v>
      </c>
      <c r="H342">
        <f>IF('Pr_4.5'!H342&gt;0,'Pr_4.5'!H342,0)</f>
        <v>6.7089389622000004</v>
      </c>
      <c r="I342">
        <f>IF('Pr_4.5'!I342&gt;0,'Pr_4.5'!I342,0)</f>
        <v>4.8903201254399997</v>
      </c>
      <c r="J342">
        <f>IF('Pr_4.5'!J342&gt;0,'Pr_4.5'!J342,0)</f>
        <v>2.3428818264400002</v>
      </c>
      <c r="K342">
        <f>IF('Pr_4.5'!K342&gt;0,'Pr_4.5'!K342,0)</f>
        <v>5.9065217831499996</v>
      </c>
      <c r="L342">
        <f>IF('Pr_4.5'!L342&gt;0,'Pr_4.5'!L342,0)</f>
        <v>6.1583112140800003</v>
      </c>
      <c r="M342">
        <f>IF('Pr_4.5'!M342&gt;0,'Pr_4.5'!M342,0)</f>
        <v>8.3832392005899994</v>
      </c>
      <c r="N342">
        <f>IF('Pr_4.5'!N342&gt;0,'Pr_4.5'!N342,0)</f>
        <v>11.8011116751</v>
      </c>
      <c r="O342">
        <f>IF('Pr_4.5'!O342&gt;0,'Pr_4.5'!O342,0)</f>
        <v>6.5164030462799998</v>
      </c>
      <c r="P342">
        <f>IF('Pr_4.5'!P342&gt;0,'Pr_4.5'!P342,0)</f>
        <v>4.0118444760600003</v>
      </c>
      <c r="Q342">
        <f>IF('Pr_4.5'!Q342&gt;0,'Pr_4.5'!Q342,0)</f>
        <v>5.0615882826699998</v>
      </c>
      <c r="R342">
        <f>IF('Pr_4.5'!R342&gt;0,'Pr_4.5'!R342,0)</f>
        <v>11.370257236800001</v>
      </c>
      <c r="S342">
        <f>IF('Pr_4.5'!S342&gt;0,'Pr_4.5'!S342,0)</f>
        <v>7.1312418527599997</v>
      </c>
      <c r="T342">
        <f>IF('Pr_4.5'!T342&gt;0,'Pr_4.5'!T342,0)</f>
        <v>5.1918896482800001</v>
      </c>
      <c r="U342">
        <f>IF('Pr_4.5'!U342&gt;0,'Pr_4.5'!U342,0)</f>
        <v>7.0813291936100002</v>
      </c>
      <c r="V342">
        <f>IF('Pr_4.5'!V342&gt;0,'Pr_4.5'!V342,0)</f>
        <v>6.2104668951699997</v>
      </c>
      <c r="W342">
        <f>IF('Pr_4.5'!W342&gt;0,'Pr_4.5'!W342,0)</f>
        <v>8.8035557319100004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f>IF('Pr_4.5'!AI342&gt;0,'Pr_4.5'!AI342,0)</f>
        <v>7.2338158890499997</v>
      </c>
      <c r="AJ342">
        <f>IF('Pr_4.5'!AJ342&gt;0,'Pr_4.5'!AJ342,0)</f>
        <v>5.5729933412900001</v>
      </c>
      <c r="AK342">
        <f>IF('Pr_4.5'!AK342&gt;0,'Pr_4.5'!AK342,0)</f>
        <v>6.4632837410399997</v>
      </c>
      <c r="AL342">
        <f>IF('Pr_4.5'!AL342&gt;0,'Pr_4.5'!AL342,0)</f>
        <v>6.3817599238199998</v>
      </c>
      <c r="AM342">
        <f>IF('Pr_4.5'!AM342&gt;0,'Pr_4.5'!AM342,0)</f>
        <v>7.55311785486</v>
      </c>
      <c r="AN342">
        <f>IF('Pr_4.5'!AN342&gt;0,'Pr_4.5'!AN342,0)</f>
        <v>6.5393819737100003</v>
      </c>
      <c r="AO342">
        <f>IF('Pr_4.5'!AO342&gt;0,'Pr_4.5'!AO342,0)</f>
        <v>3.2397893272</v>
      </c>
      <c r="AP342">
        <f>IF('Pr_4.5'!AP342&gt;0,'Pr_4.5'!AP342,0)</f>
        <v>5.3417088988500003</v>
      </c>
      <c r="AQ342">
        <f>IF('Pr_4.5'!AQ342&gt;0,'Pr_4.5'!AQ342,0)</f>
        <v>5.1385253780099998</v>
      </c>
      <c r="AR342">
        <f>IF('Pr_4.5'!AR342&gt;0,'Pr_4.5'!AR342,0)</f>
        <v>7.2203919684800004</v>
      </c>
      <c r="AS342">
        <f>IF('Pr_4.5'!AS342&gt;0,'Pr_4.5'!AS342,0)</f>
        <v>9.7618613901500009</v>
      </c>
      <c r="AT342">
        <f>IF('Pr_4.5'!AT342&gt;0,'Pr_4.5'!AT342,0)</f>
        <v>6.1303609292100001</v>
      </c>
      <c r="AU342">
        <f>IF('Pr_4.5'!AU342&gt;0,'Pr_4.5'!AU342,0)</f>
        <v>3.4901657418499998</v>
      </c>
      <c r="AV342">
        <f>IF('Pr_4.5'!AV342&gt;0,'Pr_4.5'!AV342,0)</f>
        <v>5.2310185595299998</v>
      </c>
      <c r="AW342">
        <f>IF('Pr_4.5'!AW342&gt;0,'Pr_4.5'!AW342,0)</f>
        <v>10.2609246074</v>
      </c>
      <c r="AX342">
        <f>IF('Pr_4.5'!AX342&gt;0,'Pr_4.5'!AX342,0)</f>
        <v>3.9363547263099998</v>
      </c>
      <c r="AY342">
        <f>IF('Pr_4.5'!AY342&gt;0,'Pr_4.5'!AY342,0)</f>
        <v>5.18358342393</v>
      </c>
      <c r="AZ342">
        <f>IF('Pr_4.5'!AZ342&gt;0,'Pr_4.5'!AZ342,0)</f>
        <v>9.7129945808000002</v>
      </c>
      <c r="BA342">
        <f>IF('Pr_4.5'!BA342&gt;0,'Pr_4.5'!BA342,0)</f>
        <v>6.14116343264</v>
      </c>
      <c r="BB342">
        <f>IF('Pr_4.5'!BB342&gt;0,'Pr_4.5'!BB342,0)</f>
        <v>7.6030506672699998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f>IF('Pr_4.5'!D343&gt;0,'Pr_4.5'!D343,0)</f>
        <v>6.2719344474999996</v>
      </c>
      <c r="E343">
        <f>IF('Pr_4.5'!E343&gt;0,'Pr_4.5'!E343,0)</f>
        <v>4.0010601325700001</v>
      </c>
      <c r="F343">
        <f>IF('Pr_4.5'!F343&gt;0,'Pr_4.5'!F343,0)</f>
        <v>5.0949741821399996</v>
      </c>
      <c r="G343">
        <f>IF('Pr_4.5'!G343&gt;0,'Pr_4.5'!G343,0)</f>
        <v>7.0871607562200003</v>
      </c>
      <c r="H343">
        <f>IF('Pr_4.5'!H343&gt;0,'Pr_4.5'!H343,0)</f>
        <v>5.8453996675199997</v>
      </c>
      <c r="I343">
        <f>IF('Pr_4.5'!I343&gt;0,'Pr_4.5'!I343,0)</f>
        <v>4.4816597578000001</v>
      </c>
      <c r="J343">
        <f>IF('Pr_4.5'!J343&gt;0,'Pr_4.5'!J343,0)</f>
        <v>4.1325970212699996</v>
      </c>
      <c r="K343">
        <f>IF('Pr_4.5'!K343&gt;0,'Pr_4.5'!K343,0)</f>
        <v>5.3664208879300004</v>
      </c>
      <c r="L343">
        <f>IF('Pr_4.5'!L343&gt;0,'Pr_4.5'!L343,0)</f>
        <v>6.5494546576700001</v>
      </c>
      <c r="M343">
        <f>IF('Pr_4.5'!M343&gt;0,'Pr_4.5'!M343,0)</f>
        <v>8.9406389869999998</v>
      </c>
      <c r="N343">
        <f>IF('Pr_4.5'!N343&gt;0,'Pr_4.5'!N343,0)</f>
        <v>9.3831228197200005</v>
      </c>
      <c r="O343">
        <f>IF('Pr_4.5'!O343&gt;0,'Pr_4.5'!O343,0)</f>
        <v>7.2802833400600004</v>
      </c>
      <c r="P343">
        <f>IF('Pr_4.5'!P343&gt;0,'Pr_4.5'!P343,0)</f>
        <v>4.6634177144700004</v>
      </c>
      <c r="Q343">
        <f>IF('Pr_4.5'!Q343&gt;0,'Pr_4.5'!Q343,0)</f>
        <v>4.8572116546100004</v>
      </c>
      <c r="R343">
        <f>IF('Pr_4.5'!R343&gt;0,'Pr_4.5'!R343,0)</f>
        <v>10.5999992474</v>
      </c>
      <c r="S343">
        <f>IF('Pr_4.5'!S343&gt;0,'Pr_4.5'!S343,0)</f>
        <v>4.7517511603499996</v>
      </c>
      <c r="T343">
        <f>IF('Pr_4.5'!T343&gt;0,'Pr_4.5'!T343,0)</f>
        <v>4.0618786586200004</v>
      </c>
      <c r="U343">
        <f>IF('Pr_4.5'!U343&gt;0,'Pr_4.5'!U343,0)</f>
        <v>7.1295445222599998</v>
      </c>
      <c r="V343">
        <f>IF('Pr_4.5'!V343&gt;0,'Pr_4.5'!V343,0)</f>
        <v>4.9865299586400003</v>
      </c>
      <c r="W343">
        <f>IF('Pr_4.5'!W343&gt;0,'Pr_4.5'!W343,0)</f>
        <v>5.1123853799700001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f>IF('Pr_4.5'!AI343&gt;0,'Pr_4.5'!AI343,0)</f>
        <v>6.9348222107200002</v>
      </c>
      <c r="AJ343">
        <f>IF('Pr_4.5'!AJ343&gt;0,'Pr_4.5'!AJ343,0)</f>
        <v>5.0405729045400003</v>
      </c>
      <c r="AK343">
        <f>IF('Pr_4.5'!AK343&gt;0,'Pr_4.5'!AK343,0)</f>
        <v>4.7576044294299997</v>
      </c>
      <c r="AL343">
        <f>IF('Pr_4.5'!AL343&gt;0,'Pr_4.5'!AL343,0)</f>
        <v>7.2647303002600001</v>
      </c>
      <c r="AM343">
        <f>IF('Pr_4.5'!AM343&gt;0,'Pr_4.5'!AM343,0)</f>
        <v>6.0162454333099999</v>
      </c>
      <c r="AN343">
        <f>IF('Pr_4.5'!AN343&gt;0,'Pr_4.5'!AN343,0)</f>
        <v>5.4125942812299996</v>
      </c>
      <c r="AO343">
        <f>IF('Pr_4.5'!AO343&gt;0,'Pr_4.5'!AO343,0)</f>
        <v>3.5095696349400001</v>
      </c>
      <c r="AP343">
        <f>IF('Pr_4.5'!AP343&gt;0,'Pr_4.5'!AP343,0)</f>
        <v>5.6541674225299996</v>
      </c>
      <c r="AQ343">
        <f>IF('Pr_4.5'!AQ343&gt;0,'Pr_4.5'!AQ343,0)</f>
        <v>4.4714698083900002</v>
      </c>
      <c r="AR343">
        <f>IF('Pr_4.5'!AR343&gt;0,'Pr_4.5'!AR343,0)</f>
        <v>8.4592998685899996</v>
      </c>
      <c r="AS343">
        <f>IF('Pr_4.5'!AS343&gt;0,'Pr_4.5'!AS343,0)</f>
        <v>10.200502963</v>
      </c>
      <c r="AT343">
        <f>IF('Pr_4.5'!AT343&gt;0,'Pr_4.5'!AT343,0)</f>
        <v>7.9800790096999998</v>
      </c>
      <c r="AU343">
        <f>IF('Pr_4.5'!AU343&gt;0,'Pr_4.5'!AU343,0)</f>
        <v>3.51736019243</v>
      </c>
      <c r="AV343">
        <f>IF('Pr_4.5'!AV343&gt;0,'Pr_4.5'!AV343,0)</f>
        <v>4.8180887416699996</v>
      </c>
      <c r="AW343">
        <f>IF('Pr_4.5'!AW343&gt;0,'Pr_4.5'!AW343,0)</f>
        <v>11.0305175425</v>
      </c>
      <c r="AX343">
        <f>IF('Pr_4.5'!AX343&gt;0,'Pr_4.5'!AX343,0)</f>
        <v>4.1964768544500002</v>
      </c>
      <c r="AY343">
        <f>IF('Pr_4.5'!AY343&gt;0,'Pr_4.5'!AY343,0)</f>
        <v>5.4774263414400002</v>
      </c>
      <c r="AZ343">
        <f>IF('Pr_4.5'!AZ343&gt;0,'Pr_4.5'!AZ343,0)</f>
        <v>9.1327012909</v>
      </c>
      <c r="BA343">
        <f>IF('Pr_4.5'!BA343&gt;0,'Pr_4.5'!BA343,0)</f>
        <v>5.3995119985000004</v>
      </c>
      <c r="BB343">
        <f>IF('Pr_4.5'!BB343&gt;0,'Pr_4.5'!BB343,0)</f>
        <v>7.92628142551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f>IF('Pr_4.5'!D344&gt;0,'Pr_4.5'!D344,0)</f>
        <v>5.7448580829999996</v>
      </c>
      <c r="E344">
        <f>IF('Pr_4.5'!E344&gt;0,'Pr_4.5'!E344,0)</f>
        <v>5.7729698489599999</v>
      </c>
      <c r="F344">
        <f>IF('Pr_4.5'!F344&gt;0,'Pr_4.5'!F344,0)</f>
        <v>4.7489642722700003</v>
      </c>
      <c r="G344">
        <f>IF('Pr_4.5'!G344&gt;0,'Pr_4.5'!G344,0)</f>
        <v>7.7171491773599996</v>
      </c>
      <c r="H344">
        <f>IF('Pr_4.5'!H344&gt;0,'Pr_4.5'!H344,0)</f>
        <v>6.2319272098900003</v>
      </c>
      <c r="I344">
        <f>IF('Pr_4.5'!I344&gt;0,'Pr_4.5'!I344,0)</f>
        <v>4.7986695071599996</v>
      </c>
      <c r="J344">
        <f>IF('Pr_4.5'!J344&gt;0,'Pr_4.5'!J344,0)</f>
        <v>4.0002370115900003</v>
      </c>
      <c r="K344">
        <f>IF('Pr_4.5'!K344&gt;0,'Pr_4.5'!K344,0)</f>
        <v>6.3055703250899997</v>
      </c>
      <c r="L344">
        <f>IF('Pr_4.5'!L344&gt;0,'Pr_4.5'!L344,0)</f>
        <v>6.4709058295200004</v>
      </c>
      <c r="M344">
        <f>IF('Pr_4.5'!M344&gt;0,'Pr_4.5'!M344,0)</f>
        <v>10.4937707391</v>
      </c>
      <c r="N344">
        <f>IF('Pr_4.5'!N344&gt;0,'Pr_4.5'!N344,0)</f>
        <v>7.6907028100200003</v>
      </c>
      <c r="O344">
        <f>IF('Pr_4.5'!O344&gt;0,'Pr_4.5'!O344,0)</f>
        <v>5.6242730856699996</v>
      </c>
      <c r="P344">
        <f>IF('Pr_4.5'!P344&gt;0,'Pr_4.5'!P344,0)</f>
        <v>3.03148383567</v>
      </c>
      <c r="Q344">
        <f>IF('Pr_4.5'!Q344&gt;0,'Pr_4.5'!Q344,0)</f>
        <v>4.5078456472899999</v>
      </c>
      <c r="R344">
        <f>IF('Pr_4.5'!R344&gt;0,'Pr_4.5'!R344,0)</f>
        <v>8.92733455664</v>
      </c>
      <c r="S344">
        <f>IF('Pr_4.5'!S344&gt;0,'Pr_4.5'!S344,0)</f>
        <v>3.92633589152</v>
      </c>
      <c r="T344">
        <f>IF('Pr_4.5'!T344&gt;0,'Pr_4.5'!T344,0)</f>
        <v>5.2428197725699999</v>
      </c>
      <c r="U344">
        <f>IF('Pr_4.5'!U344&gt;0,'Pr_4.5'!U344,0)</f>
        <v>7.0976371936199998</v>
      </c>
      <c r="V344">
        <f>IF('Pr_4.5'!V344&gt;0,'Pr_4.5'!V344,0)</f>
        <v>6.0649330632399998</v>
      </c>
      <c r="W344">
        <f>IF('Pr_4.5'!W344&gt;0,'Pr_4.5'!W344,0)</f>
        <v>4.3744653068400003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f>IF('Pr_4.5'!AI344&gt;0,'Pr_4.5'!AI344,0)</f>
        <v>7.2513171177600002</v>
      </c>
      <c r="AJ344">
        <f>IF('Pr_4.5'!AJ344&gt;0,'Pr_4.5'!AJ344,0)</f>
        <v>5.9202885918200003</v>
      </c>
      <c r="AK344">
        <f>IF('Pr_4.5'!AK344&gt;0,'Pr_4.5'!AK344,0)</f>
        <v>6.4581072806500002</v>
      </c>
      <c r="AL344">
        <f>IF('Pr_4.5'!AL344&gt;0,'Pr_4.5'!AL344,0)</f>
        <v>8.9439315497899994</v>
      </c>
      <c r="AM344">
        <f>IF('Pr_4.5'!AM344&gt;0,'Pr_4.5'!AM344,0)</f>
        <v>6.1939715365800003</v>
      </c>
      <c r="AN344">
        <f>IF('Pr_4.5'!AN344&gt;0,'Pr_4.5'!AN344,0)</f>
        <v>5.9564052607600004</v>
      </c>
      <c r="AO344">
        <f>IF('Pr_4.5'!AO344&gt;0,'Pr_4.5'!AO344,0)</f>
        <v>2.0196659235099998</v>
      </c>
      <c r="AP344">
        <f>IF('Pr_4.5'!AP344&gt;0,'Pr_4.5'!AP344,0)</f>
        <v>6.4338174312599996</v>
      </c>
      <c r="AQ344">
        <f>IF('Pr_4.5'!AQ344&gt;0,'Pr_4.5'!AQ344,0)</f>
        <v>6.8432332896299997</v>
      </c>
      <c r="AR344">
        <f>IF('Pr_4.5'!AR344&gt;0,'Pr_4.5'!AR344,0)</f>
        <v>10.6115178057</v>
      </c>
      <c r="AS344">
        <f>IF('Pr_4.5'!AS344&gt;0,'Pr_4.5'!AS344,0)</f>
        <v>9.0784624526299993</v>
      </c>
      <c r="AT344">
        <f>IF('Pr_4.5'!AT344&gt;0,'Pr_4.5'!AT344,0)</f>
        <v>7.0966608223899996</v>
      </c>
      <c r="AU344">
        <f>IF('Pr_4.5'!AU344&gt;0,'Pr_4.5'!AU344,0)</f>
        <v>3.5194217887399999</v>
      </c>
      <c r="AV344">
        <f>IF('Pr_4.5'!AV344&gt;0,'Pr_4.5'!AV344,0)</f>
        <v>4.27916535536</v>
      </c>
      <c r="AW344">
        <f>IF('Pr_4.5'!AW344&gt;0,'Pr_4.5'!AW344,0)</f>
        <v>8.8909766852099992</v>
      </c>
      <c r="AX344">
        <f>IF('Pr_4.5'!AX344&gt;0,'Pr_4.5'!AX344,0)</f>
        <v>5.3974938073400001</v>
      </c>
      <c r="AY344">
        <f>IF('Pr_4.5'!AY344&gt;0,'Pr_4.5'!AY344,0)</f>
        <v>4.9751562650499999</v>
      </c>
      <c r="AZ344">
        <f>IF('Pr_4.5'!AZ344&gt;0,'Pr_4.5'!AZ344,0)</f>
        <v>8.5639135559900001</v>
      </c>
      <c r="BA344">
        <f>IF('Pr_4.5'!BA344&gt;0,'Pr_4.5'!BA344,0)</f>
        <v>4.8797173016000004</v>
      </c>
      <c r="BB344">
        <f>IF('Pr_4.5'!BB344&gt;0,'Pr_4.5'!BB344,0)</f>
        <v>7.4284492121000003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f>IF('Pr_4.5'!D345&gt;0,'Pr_4.5'!D345,0)</f>
        <v>6.4958553775699999</v>
      </c>
      <c r="E345">
        <f>IF('Pr_4.5'!E345&gt;0,'Pr_4.5'!E345,0)</f>
        <v>8.1944614979400008</v>
      </c>
      <c r="F345">
        <f>IF('Pr_4.5'!F345&gt;0,'Pr_4.5'!F345,0)</f>
        <v>5.8297190583000003</v>
      </c>
      <c r="G345">
        <f>IF('Pr_4.5'!G345&gt;0,'Pr_4.5'!G345,0)</f>
        <v>8.6649658653100001</v>
      </c>
      <c r="H345">
        <f>IF('Pr_4.5'!H345&gt;0,'Pr_4.5'!H345,0)</f>
        <v>6.1429618564700004</v>
      </c>
      <c r="I345">
        <f>IF('Pr_4.5'!I345&gt;0,'Pr_4.5'!I345,0)</f>
        <v>6.1718757013800003</v>
      </c>
      <c r="J345">
        <f>IF('Pr_4.5'!J345&gt;0,'Pr_4.5'!J345,0)</f>
        <v>3.4573545956</v>
      </c>
      <c r="K345">
        <f>IF('Pr_4.5'!K345&gt;0,'Pr_4.5'!K345,0)</f>
        <v>6.3795865147499997</v>
      </c>
      <c r="L345">
        <f>IF('Pr_4.5'!L345&gt;0,'Pr_4.5'!L345,0)</f>
        <v>6.0057572569</v>
      </c>
      <c r="M345">
        <f>IF('Pr_4.5'!M345&gt;0,'Pr_4.5'!M345,0)</f>
        <v>11.1996930217</v>
      </c>
      <c r="N345">
        <f>IF('Pr_4.5'!N345&gt;0,'Pr_4.5'!N345,0)</f>
        <v>5.6978589935899997</v>
      </c>
      <c r="O345">
        <f>IF('Pr_4.5'!O345&gt;0,'Pr_4.5'!O345,0)</f>
        <v>4.60486524378</v>
      </c>
      <c r="P345">
        <f>IF('Pr_4.5'!P345&gt;0,'Pr_4.5'!P345,0)</f>
        <v>3.21317344784</v>
      </c>
      <c r="Q345">
        <f>IF('Pr_4.5'!Q345&gt;0,'Pr_4.5'!Q345,0)</f>
        <v>4.8782824764999999</v>
      </c>
      <c r="R345">
        <f>IF('Pr_4.5'!R345&gt;0,'Pr_4.5'!R345,0)</f>
        <v>7.4004265621199998</v>
      </c>
      <c r="S345">
        <f>IF('Pr_4.5'!S345&gt;0,'Pr_4.5'!S345,0)</f>
        <v>5.6043741434100003</v>
      </c>
      <c r="T345">
        <f>IF('Pr_4.5'!T345&gt;0,'Pr_4.5'!T345,0)</f>
        <v>7.0119692674999996</v>
      </c>
      <c r="U345">
        <f>IF('Pr_4.5'!U345&gt;0,'Pr_4.5'!U345,0)</f>
        <v>6.4518886416300001</v>
      </c>
      <c r="V345">
        <f>IF('Pr_4.5'!V345&gt;0,'Pr_4.5'!V345,0)</f>
        <v>6.2635623802499998</v>
      </c>
      <c r="W345">
        <f>IF('Pr_4.5'!W345&gt;0,'Pr_4.5'!W345,0)</f>
        <v>6.1774473286199996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f>IF('Pr_4.5'!AI345&gt;0,'Pr_4.5'!AI345,0)</f>
        <v>7.0819711804300001</v>
      </c>
      <c r="AJ345">
        <f>IF('Pr_4.5'!AJ345&gt;0,'Pr_4.5'!AJ345,0)</f>
        <v>8.7368487327099995</v>
      </c>
      <c r="AK345">
        <f>IF('Pr_4.5'!AK345&gt;0,'Pr_4.5'!AK345,0)</f>
        <v>5.8886128325299998</v>
      </c>
      <c r="AL345">
        <f>IF('Pr_4.5'!AL345&gt;0,'Pr_4.5'!AL345,0)</f>
        <v>9.8604436053299995</v>
      </c>
      <c r="AM345">
        <f>IF('Pr_4.5'!AM345&gt;0,'Pr_4.5'!AM345,0)</f>
        <v>6.7520405418199996</v>
      </c>
      <c r="AN345">
        <f>IF('Pr_4.5'!AN345&gt;0,'Pr_4.5'!AN345,0)</f>
        <v>5.5406653949900004</v>
      </c>
      <c r="AO345">
        <f>IF('Pr_4.5'!AO345&gt;0,'Pr_4.5'!AO345,0)</f>
        <v>3.1080553013799999</v>
      </c>
      <c r="AP345">
        <f>IF('Pr_4.5'!AP345&gt;0,'Pr_4.5'!AP345,0)</f>
        <v>6.23107123638</v>
      </c>
      <c r="AQ345">
        <f>IF('Pr_4.5'!AQ345&gt;0,'Pr_4.5'!AQ345,0)</f>
        <v>5.2161129224299998</v>
      </c>
      <c r="AR345">
        <f>IF('Pr_4.5'!AR345&gt;0,'Pr_4.5'!AR345,0)</f>
        <v>9.8813877614700001</v>
      </c>
      <c r="AS345">
        <f>IF('Pr_4.5'!AS345&gt;0,'Pr_4.5'!AS345,0)</f>
        <v>10.217035560099999</v>
      </c>
      <c r="AT345">
        <f>IF('Pr_4.5'!AT345&gt;0,'Pr_4.5'!AT345,0)</f>
        <v>5.3345843041399998</v>
      </c>
      <c r="AU345">
        <f>IF('Pr_4.5'!AU345&gt;0,'Pr_4.5'!AU345,0)</f>
        <v>3.76356575845</v>
      </c>
      <c r="AV345">
        <f>IF('Pr_4.5'!AV345&gt;0,'Pr_4.5'!AV345,0)</f>
        <v>4.9436806028899998</v>
      </c>
      <c r="AW345">
        <f>IF('Pr_4.5'!AW345&gt;0,'Pr_4.5'!AW345,0)</f>
        <v>7.1082572365500001</v>
      </c>
      <c r="AX345">
        <f>IF('Pr_4.5'!AX345&gt;0,'Pr_4.5'!AX345,0)</f>
        <v>6.59031414716</v>
      </c>
      <c r="AY345">
        <f>IF('Pr_4.5'!AY345&gt;0,'Pr_4.5'!AY345,0)</f>
        <v>6.2072806186599996</v>
      </c>
      <c r="AZ345">
        <f>IF('Pr_4.5'!AZ345&gt;0,'Pr_4.5'!AZ345,0)</f>
        <v>8.9567515047700006</v>
      </c>
      <c r="BA345">
        <f>IF('Pr_4.5'!BA345&gt;0,'Pr_4.5'!BA345,0)</f>
        <v>4.5293533208600003</v>
      </c>
      <c r="BB345">
        <f>IF('Pr_4.5'!BB345&gt;0,'Pr_4.5'!BB345,0)</f>
        <v>6.9548699836200001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f>IF('Pr_4.5'!D346&gt;0,'Pr_4.5'!D346,0)</f>
        <v>6.6244917909499996</v>
      </c>
      <c r="E346">
        <f>IF('Pr_4.5'!E346&gt;0,'Pr_4.5'!E346,0)</f>
        <v>7.4323179484099997</v>
      </c>
      <c r="F346">
        <f>IF('Pr_4.5'!F346&gt;0,'Pr_4.5'!F346,0)</f>
        <v>5.98895575421</v>
      </c>
      <c r="G346">
        <f>IF('Pr_4.5'!G346&gt;0,'Pr_4.5'!G346,0)</f>
        <v>10.385672829000001</v>
      </c>
      <c r="H346">
        <f>IF('Pr_4.5'!H346&gt;0,'Pr_4.5'!H346,0)</f>
        <v>7.08408611625</v>
      </c>
      <c r="I346">
        <f>IF('Pr_4.5'!I346&gt;0,'Pr_4.5'!I346,0)</f>
        <v>3.99243570398</v>
      </c>
      <c r="J346">
        <f>IF('Pr_4.5'!J346&gt;0,'Pr_4.5'!J346,0)</f>
        <v>3.2690833806700001</v>
      </c>
      <c r="K346">
        <f>IF('Pr_4.5'!K346&gt;0,'Pr_4.5'!K346,0)</f>
        <v>5.8622995233999999</v>
      </c>
      <c r="L346">
        <f>IF('Pr_4.5'!L346&gt;0,'Pr_4.5'!L346,0)</f>
        <v>6.49820607812</v>
      </c>
      <c r="M346">
        <f>IF('Pr_4.5'!M346&gt;0,'Pr_4.5'!M346,0)</f>
        <v>9.9385858408299992</v>
      </c>
      <c r="N346">
        <f>IF('Pr_4.5'!N346&gt;0,'Pr_4.5'!N346,0)</f>
        <v>6.6587012865800004</v>
      </c>
      <c r="O346">
        <f>IF('Pr_4.5'!O346&gt;0,'Pr_4.5'!O346,0)</f>
        <v>4.8960173273000001</v>
      </c>
      <c r="P346">
        <f>IF('Pr_4.5'!P346&gt;0,'Pr_4.5'!P346,0)</f>
        <v>5.2542824489199997</v>
      </c>
      <c r="Q346">
        <f>IF('Pr_4.5'!Q346&gt;0,'Pr_4.5'!Q346,0)</f>
        <v>5.4968289773399999</v>
      </c>
      <c r="R346">
        <f>IF('Pr_4.5'!R346&gt;0,'Pr_4.5'!R346,0)</f>
        <v>10.191943502799999</v>
      </c>
      <c r="S346">
        <f>IF('Pr_4.5'!S346&gt;0,'Pr_4.5'!S346,0)</f>
        <v>5.7678460032099999</v>
      </c>
      <c r="T346">
        <f>IF('Pr_4.5'!T346&gt;0,'Pr_4.5'!T346,0)</f>
        <v>5.5593868009899996</v>
      </c>
      <c r="U346">
        <f>IF('Pr_4.5'!U346&gt;0,'Pr_4.5'!U346,0)</f>
        <v>8.3162309518900006</v>
      </c>
      <c r="V346">
        <f>IF('Pr_4.5'!V346&gt;0,'Pr_4.5'!V346,0)</f>
        <v>7.3434189611700003</v>
      </c>
      <c r="W346">
        <f>IF('Pr_4.5'!W346&gt;0,'Pr_4.5'!W346,0)</f>
        <v>7.71576527621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f>IF('Pr_4.5'!AI346&gt;0,'Pr_4.5'!AI346,0)</f>
        <v>7.4787526146100003</v>
      </c>
      <c r="AJ346">
        <f>IF('Pr_4.5'!AJ346&gt;0,'Pr_4.5'!AJ346,0)</f>
        <v>8.5400127343799994</v>
      </c>
      <c r="AK346">
        <f>IF('Pr_4.5'!AK346&gt;0,'Pr_4.5'!AK346,0)</f>
        <v>7.9422216466400002</v>
      </c>
      <c r="AL346">
        <f>IF('Pr_4.5'!AL346&gt;0,'Pr_4.5'!AL346,0)</f>
        <v>11.200583783100001</v>
      </c>
      <c r="AM346">
        <f>IF('Pr_4.5'!AM346&gt;0,'Pr_4.5'!AM346,0)</f>
        <v>6.9366730246400001</v>
      </c>
      <c r="AN346">
        <f>IF('Pr_4.5'!AN346&gt;0,'Pr_4.5'!AN346,0)</f>
        <v>4.2479597956599999</v>
      </c>
      <c r="AO346">
        <f>IF('Pr_4.5'!AO346&gt;0,'Pr_4.5'!AO346,0)</f>
        <v>3.5684039052699998</v>
      </c>
      <c r="AP346">
        <f>IF('Pr_4.5'!AP346&gt;0,'Pr_4.5'!AP346,0)</f>
        <v>5.3707125315099997</v>
      </c>
      <c r="AQ346">
        <f>IF('Pr_4.5'!AQ346&gt;0,'Pr_4.5'!AQ346,0)</f>
        <v>6.1020118818500002</v>
      </c>
      <c r="AR346">
        <f>IF('Pr_4.5'!AR346&gt;0,'Pr_4.5'!AR346,0)</f>
        <v>9.45009705985</v>
      </c>
      <c r="AS346">
        <f>IF('Pr_4.5'!AS346&gt;0,'Pr_4.5'!AS346,0)</f>
        <v>9.9866857004899998</v>
      </c>
      <c r="AT346">
        <f>IF('Pr_4.5'!AT346&gt;0,'Pr_4.5'!AT346,0)</f>
        <v>6.0520860796799996</v>
      </c>
      <c r="AU346">
        <f>IF('Pr_4.5'!AU346&gt;0,'Pr_4.5'!AU346,0)</f>
        <v>4.01770124942</v>
      </c>
      <c r="AV346">
        <f>IF('Pr_4.5'!AV346&gt;0,'Pr_4.5'!AV346,0)</f>
        <v>4.6777747195000003</v>
      </c>
      <c r="AW346">
        <f>IF('Pr_4.5'!AW346&gt;0,'Pr_4.5'!AW346,0)</f>
        <v>10.269205592500001</v>
      </c>
      <c r="AX346">
        <f>IF('Pr_4.5'!AX346&gt;0,'Pr_4.5'!AX346,0)</f>
        <v>8.02832762271</v>
      </c>
      <c r="AY346">
        <f>IF('Pr_4.5'!AY346&gt;0,'Pr_4.5'!AY346,0)</f>
        <v>6.2701667591800003</v>
      </c>
      <c r="AZ346">
        <f>IF('Pr_4.5'!AZ346&gt;0,'Pr_4.5'!AZ346,0)</f>
        <v>8.7654439250799996</v>
      </c>
      <c r="BA346">
        <f>IF('Pr_4.5'!BA346&gt;0,'Pr_4.5'!BA346,0)</f>
        <v>5.4002372493999999</v>
      </c>
      <c r="BB346">
        <f>IF('Pr_4.5'!BB346&gt;0,'Pr_4.5'!BB346,0)</f>
        <v>7.7354188196200004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f>IF('Pr_4.5'!D347&gt;0,'Pr_4.5'!D347,0)</f>
        <v>6.6184295881199997</v>
      </c>
      <c r="E347">
        <f>IF('Pr_4.5'!E347&gt;0,'Pr_4.5'!E347,0)</f>
        <v>5.6040455192199996</v>
      </c>
      <c r="F347">
        <f>IF('Pr_4.5'!F347&gt;0,'Pr_4.5'!F347,0)</f>
        <v>6.30022487941</v>
      </c>
      <c r="G347">
        <f>IF('Pr_4.5'!G347&gt;0,'Pr_4.5'!G347,0)</f>
        <v>8.8000972883300008</v>
      </c>
      <c r="H347">
        <f>IF('Pr_4.5'!H347&gt;0,'Pr_4.5'!H347,0)</f>
        <v>8.1483280019900004</v>
      </c>
      <c r="I347">
        <f>IF('Pr_4.5'!I347&gt;0,'Pr_4.5'!I347,0)</f>
        <v>3.73732385414</v>
      </c>
      <c r="J347">
        <f>IF('Pr_4.5'!J347&gt;0,'Pr_4.5'!J347,0)</f>
        <v>3.25952489841</v>
      </c>
      <c r="K347">
        <f>IF('Pr_4.5'!K347&gt;0,'Pr_4.5'!K347,0)</f>
        <v>5.1002379944899996</v>
      </c>
      <c r="L347">
        <f>IF('Pr_4.5'!L347&gt;0,'Pr_4.5'!L347,0)</f>
        <v>4.6341601931399996</v>
      </c>
      <c r="M347">
        <f>IF('Pr_4.5'!M347&gt;0,'Pr_4.5'!M347,0)</f>
        <v>7.7572367519099998</v>
      </c>
      <c r="N347">
        <f>IF('Pr_4.5'!N347&gt;0,'Pr_4.5'!N347,0)</f>
        <v>6.8137739646100002</v>
      </c>
      <c r="O347">
        <f>IF('Pr_4.5'!O347&gt;0,'Pr_4.5'!O347,0)</f>
        <v>7.1834493391900001</v>
      </c>
      <c r="P347">
        <f>IF('Pr_4.5'!P347&gt;0,'Pr_4.5'!P347,0)</f>
        <v>4.54854197498</v>
      </c>
      <c r="Q347">
        <f>IF('Pr_4.5'!Q347&gt;0,'Pr_4.5'!Q347,0)</f>
        <v>5.5225970118400003</v>
      </c>
      <c r="R347">
        <f>IF('Pr_4.5'!R347&gt;0,'Pr_4.5'!R347,0)</f>
        <v>10.385792840900001</v>
      </c>
      <c r="S347">
        <f>IF('Pr_4.5'!S347&gt;0,'Pr_4.5'!S347,0)</f>
        <v>3.7257516275400002</v>
      </c>
      <c r="T347">
        <f>IF('Pr_4.5'!T347&gt;0,'Pr_4.5'!T347,0)</f>
        <v>5.6757741664300001</v>
      </c>
      <c r="U347">
        <f>IF('Pr_4.5'!U347&gt;0,'Pr_4.5'!U347,0)</f>
        <v>8.7729433231599998</v>
      </c>
      <c r="V347">
        <f>IF('Pr_4.5'!V347&gt;0,'Pr_4.5'!V347,0)</f>
        <v>6.31530518861</v>
      </c>
      <c r="W347">
        <f>IF('Pr_4.5'!W347&gt;0,'Pr_4.5'!W347,0)</f>
        <v>6.9620518447400004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f>IF('Pr_4.5'!AI347&gt;0,'Pr_4.5'!AI347,0)</f>
        <v>6.5122019852799999</v>
      </c>
      <c r="AJ347">
        <f>IF('Pr_4.5'!AJ347&gt;0,'Pr_4.5'!AJ347,0)</f>
        <v>7.2540303898799996</v>
      </c>
      <c r="AK347">
        <f>IF('Pr_4.5'!AK347&gt;0,'Pr_4.5'!AK347,0)</f>
        <v>7.6995368347199999</v>
      </c>
      <c r="AL347">
        <f>IF('Pr_4.5'!AL347&gt;0,'Pr_4.5'!AL347,0)</f>
        <v>9.32847755453</v>
      </c>
      <c r="AM347">
        <f>IF('Pr_4.5'!AM347&gt;0,'Pr_4.5'!AM347,0)</f>
        <v>6.92629471441</v>
      </c>
      <c r="AN347">
        <f>IF('Pr_4.5'!AN347&gt;0,'Pr_4.5'!AN347,0)</f>
        <v>4.0188687375500001</v>
      </c>
      <c r="AO347">
        <f>IF('Pr_4.5'!AO347&gt;0,'Pr_4.5'!AO347,0)</f>
        <v>3.5755931942800001</v>
      </c>
      <c r="AP347">
        <f>IF('Pr_4.5'!AP347&gt;0,'Pr_4.5'!AP347,0)</f>
        <v>5.2651832976300001</v>
      </c>
      <c r="AQ347">
        <f>IF('Pr_4.5'!AQ347&gt;0,'Pr_4.5'!AQ347,0)</f>
        <v>7.0493050675899998</v>
      </c>
      <c r="AR347">
        <f>IF('Pr_4.5'!AR347&gt;0,'Pr_4.5'!AR347,0)</f>
        <v>7.7993357222100004</v>
      </c>
      <c r="AS347">
        <f>IF('Pr_4.5'!AS347&gt;0,'Pr_4.5'!AS347,0)</f>
        <v>9.1350050301400003</v>
      </c>
      <c r="AT347">
        <f>IF('Pr_4.5'!AT347&gt;0,'Pr_4.5'!AT347,0)</f>
        <v>6.7467734633600003</v>
      </c>
      <c r="AU347">
        <f>IF('Pr_4.5'!AU347&gt;0,'Pr_4.5'!AU347,0)</f>
        <v>3.23428698216</v>
      </c>
      <c r="AV347">
        <f>IF('Pr_4.5'!AV347&gt;0,'Pr_4.5'!AV347,0)</f>
        <v>4.6488494783699998</v>
      </c>
      <c r="AW347">
        <f>IF('Pr_4.5'!AW347&gt;0,'Pr_4.5'!AW347,0)</f>
        <v>9.1050393322899996</v>
      </c>
      <c r="AX347">
        <f>IF('Pr_4.5'!AX347&gt;0,'Pr_4.5'!AX347,0)</f>
        <v>6.9448951714099998</v>
      </c>
      <c r="AY347">
        <f>IF('Pr_4.5'!AY347&gt;0,'Pr_4.5'!AY347,0)</f>
        <v>6.4926280776</v>
      </c>
      <c r="AZ347">
        <f>IF('Pr_4.5'!AZ347&gt;0,'Pr_4.5'!AZ347,0)</f>
        <v>7.2391480591499997</v>
      </c>
      <c r="BA347">
        <f>IF('Pr_4.5'!BA347&gt;0,'Pr_4.5'!BA347,0)</f>
        <v>5.7940412282200002</v>
      </c>
      <c r="BB347">
        <f>IF('Pr_4.5'!BB347&gt;0,'Pr_4.5'!BB347,0)</f>
        <v>6.9442613208399999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f>IF('Pr_4.5'!D348&gt;0,'Pr_4.5'!D348,0)</f>
        <v>6.36631870115</v>
      </c>
      <c r="E348">
        <f>IF('Pr_4.5'!E348&gt;0,'Pr_4.5'!E348,0)</f>
        <v>5.7547098917500001</v>
      </c>
      <c r="F348">
        <f>IF('Pr_4.5'!F348&gt;0,'Pr_4.5'!F348,0)</f>
        <v>8.3543925359600006</v>
      </c>
      <c r="G348">
        <f>IF('Pr_4.5'!G348&gt;0,'Pr_4.5'!G348,0)</f>
        <v>8.5982989346400007</v>
      </c>
      <c r="H348">
        <f>IF('Pr_4.5'!H348&gt;0,'Pr_4.5'!H348,0)</f>
        <v>8.7996490951599995</v>
      </c>
      <c r="I348">
        <f>IF('Pr_4.5'!I348&gt;0,'Pr_4.5'!I348,0)</f>
        <v>5.5450104579800001</v>
      </c>
      <c r="J348">
        <f>IF('Pr_4.5'!J348&gt;0,'Pr_4.5'!J348,0)</f>
        <v>4.5672226306699999</v>
      </c>
      <c r="K348">
        <f>IF('Pr_4.5'!K348&gt;0,'Pr_4.5'!K348,0)</f>
        <v>4.9398982906100004</v>
      </c>
      <c r="L348">
        <f>IF('Pr_4.5'!L348&gt;0,'Pr_4.5'!L348,0)</f>
        <v>6.4689482031200001</v>
      </c>
      <c r="M348">
        <f>IF('Pr_4.5'!M348&gt;0,'Pr_4.5'!M348,0)</f>
        <v>8.4663081711100006</v>
      </c>
      <c r="N348">
        <f>IF('Pr_4.5'!N348&gt;0,'Pr_4.5'!N348,0)</f>
        <v>8.1039057964199994</v>
      </c>
      <c r="O348">
        <f>IF('Pr_4.5'!O348&gt;0,'Pr_4.5'!O348,0)</f>
        <v>8.62540582898</v>
      </c>
      <c r="P348">
        <f>IF('Pr_4.5'!P348&gt;0,'Pr_4.5'!P348,0)</f>
        <v>6.0733683862400003</v>
      </c>
      <c r="Q348">
        <f>IF('Pr_4.5'!Q348&gt;0,'Pr_4.5'!Q348,0)</f>
        <v>4.9283742554499996</v>
      </c>
      <c r="R348">
        <f>IF('Pr_4.5'!R348&gt;0,'Pr_4.5'!R348,0)</f>
        <v>7.8182939203900004</v>
      </c>
      <c r="S348">
        <f>IF('Pr_4.5'!S348&gt;0,'Pr_4.5'!S348,0)</f>
        <v>5.4116079488900004</v>
      </c>
      <c r="T348">
        <f>IF('Pr_4.5'!T348&gt;0,'Pr_4.5'!T348,0)</f>
        <v>3.7276593512899998</v>
      </c>
      <c r="U348">
        <f>IF('Pr_4.5'!U348&gt;0,'Pr_4.5'!U348,0)</f>
        <v>9.0121336383900008</v>
      </c>
      <c r="V348">
        <f>IF('Pr_4.5'!V348&gt;0,'Pr_4.5'!V348,0)</f>
        <v>4.7717101048800004</v>
      </c>
      <c r="W348">
        <f>IF('Pr_4.5'!W348&gt;0,'Pr_4.5'!W348,0)</f>
        <v>10.6855981825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f>IF('Pr_4.5'!AI348&gt;0,'Pr_4.5'!AI348,0)</f>
        <v>7.5822917179499996</v>
      </c>
      <c r="AJ348">
        <f>IF('Pr_4.5'!AJ348&gt;0,'Pr_4.5'!AJ348,0)</f>
        <v>7.1210334207799999</v>
      </c>
      <c r="AK348">
        <f>IF('Pr_4.5'!AK348&gt;0,'Pr_4.5'!AK348,0)</f>
        <v>7.4914454125400001</v>
      </c>
      <c r="AL348">
        <f>IF('Pr_4.5'!AL348&gt;0,'Pr_4.5'!AL348,0)</f>
        <v>7.6285334063899999</v>
      </c>
      <c r="AM348">
        <f>IF('Pr_4.5'!AM348&gt;0,'Pr_4.5'!AM348,0)</f>
        <v>7.1658494747999999</v>
      </c>
      <c r="AN348">
        <f>IF('Pr_4.5'!AN348&gt;0,'Pr_4.5'!AN348,0)</f>
        <v>5.7860643512600003</v>
      </c>
      <c r="AO348">
        <f>IF('Pr_4.5'!AO348&gt;0,'Pr_4.5'!AO348,0)</f>
        <v>3.9505902203100001</v>
      </c>
      <c r="AP348">
        <f>IF('Pr_4.5'!AP348&gt;0,'Pr_4.5'!AP348,0)</f>
        <v>5.7327675809900001</v>
      </c>
      <c r="AQ348">
        <f>IF('Pr_4.5'!AQ348&gt;0,'Pr_4.5'!AQ348,0)</f>
        <v>8.7520337965199992</v>
      </c>
      <c r="AR348">
        <f>IF('Pr_4.5'!AR348&gt;0,'Pr_4.5'!AR348,0)</f>
        <v>8.9456342339300008</v>
      </c>
      <c r="AS348">
        <f>IF('Pr_4.5'!AS348&gt;0,'Pr_4.5'!AS348,0)</f>
        <v>8.8872317038599995</v>
      </c>
      <c r="AT348">
        <f>IF('Pr_4.5'!AT348&gt;0,'Pr_4.5'!AT348,0)</f>
        <v>6.9781566065999998</v>
      </c>
      <c r="AU348">
        <f>IF('Pr_4.5'!AU348&gt;0,'Pr_4.5'!AU348,0)</f>
        <v>3.1478429534300001</v>
      </c>
      <c r="AV348">
        <f>IF('Pr_4.5'!AV348&gt;0,'Pr_4.5'!AV348,0)</f>
        <v>4.3643894448899996</v>
      </c>
      <c r="AW348">
        <f>IF('Pr_4.5'!AW348&gt;0,'Pr_4.5'!AW348,0)</f>
        <v>7.31867595758</v>
      </c>
      <c r="AX348">
        <f>IF('Pr_4.5'!AX348&gt;0,'Pr_4.5'!AX348,0)</f>
        <v>6.5558351992599997</v>
      </c>
      <c r="AY348">
        <f>IF('Pr_4.5'!AY348&gt;0,'Pr_4.5'!AY348,0)</f>
        <v>5.54267880028</v>
      </c>
      <c r="AZ348">
        <f>IF('Pr_4.5'!AZ348&gt;0,'Pr_4.5'!AZ348,0)</f>
        <v>7.81012384869</v>
      </c>
      <c r="BA348">
        <f>IF('Pr_4.5'!BA348&gt;0,'Pr_4.5'!BA348,0)</f>
        <v>6.4857322493799998</v>
      </c>
      <c r="BB348">
        <f>IF('Pr_4.5'!BB348&gt;0,'Pr_4.5'!BB348,0)</f>
        <v>6.7781383668500004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f>IF('Pr_4.5'!D349&gt;0,'Pr_4.5'!D349,0)</f>
        <v>7.0697616413000004</v>
      </c>
      <c r="E349">
        <f>IF('Pr_4.5'!E349&gt;0,'Pr_4.5'!E349,0)</f>
        <v>7.5067142901999997</v>
      </c>
      <c r="F349">
        <f>IF('Pr_4.5'!F349&gt;0,'Pr_4.5'!F349,0)</f>
        <v>10.3872230392</v>
      </c>
      <c r="G349">
        <f>IF('Pr_4.5'!G349&gt;0,'Pr_4.5'!G349,0)</f>
        <v>8.4360831482999998</v>
      </c>
      <c r="H349">
        <f>IF('Pr_4.5'!H349&gt;0,'Pr_4.5'!H349,0)</f>
        <v>9.1247117162000002</v>
      </c>
      <c r="I349">
        <f>IF('Pr_4.5'!I349&gt;0,'Pr_4.5'!I349,0)</f>
        <v>4.5687354427100004</v>
      </c>
      <c r="J349">
        <f>IF('Pr_4.5'!J349&gt;0,'Pr_4.5'!J349,0)</f>
        <v>4.7577015318000004</v>
      </c>
      <c r="K349">
        <f>IF('Pr_4.5'!K349&gt;0,'Pr_4.5'!K349,0)</f>
        <v>4.6632595599600002</v>
      </c>
      <c r="L349">
        <f>IF('Pr_4.5'!L349&gt;0,'Pr_4.5'!L349,0)</f>
        <v>6.5414645448600002</v>
      </c>
      <c r="M349">
        <f>IF('Pr_4.5'!M349&gt;0,'Pr_4.5'!M349,0)</f>
        <v>9.5507520226300002</v>
      </c>
      <c r="N349">
        <f>IF('Pr_4.5'!N349&gt;0,'Pr_4.5'!N349,0)</f>
        <v>8.7654872389099996</v>
      </c>
      <c r="O349">
        <f>IF('Pr_4.5'!O349&gt;0,'Pr_4.5'!O349,0)</f>
        <v>9.6473182491399996</v>
      </c>
      <c r="P349">
        <f>IF('Pr_4.5'!P349&gt;0,'Pr_4.5'!P349,0)</f>
        <v>3.9177900296699999</v>
      </c>
      <c r="Q349">
        <f>IF('Pr_4.5'!Q349&gt;0,'Pr_4.5'!Q349,0)</f>
        <v>4.8551364588399997</v>
      </c>
      <c r="R349">
        <f>IF('Pr_4.5'!R349&gt;0,'Pr_4.5'!R349,0)</f>
        <v>7.2357517920200003</v>
      </c>
      <c r="S349">
        <f>IF('Pr_4.5'!S349&gt;0,'Pr_4.5'!S349,0)</f>
        <v>6.6393512348600003</v>
      </c>
      <c r="T349">
        <f>IF('Pr_4.5'!T349&gt;0,'Pr_4.5'!T349,0)</f>
        <v>4.0935347686099997</v>
      </c>
      <c r="U349">
        <f>IF('Pr_4.5'!U349&gt;0,'Pr_4.5'!U349,0)</f>
        <v>8.5776597495800004</v>
      </c>
      <c r="V349">
        <f>IF('Pr_4.5'!V349&gt;0,'Pr_4.5'!V349,0)</f>
        <v>6.8780068652499997</v>
      </c>
      <c r="W349">
        <f>IF('Pr_4.5'!W349&gt;0,'Pr_4.5'!W349,0)</f>
        <v>6.5210174145000002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f>IF('Pr_4.5'!AI349&gt;0,'Pr_4.5'!AI349,0)</f>
        <v>7.2739846979899996</v>
      </c>
      <c r="AJ349">
        <f>IF('Pr_4.5'!AJ349&gt;0,'Pr_4.5'!AJ349,0)</f>
        <v>6.2432880805700002</v>
      </c>
      <c r="AK349">
        <f>IF('Pr_4.5'!AK349&gt;0,'Pr_4.5'!AK349,0)</f>
        <v>8.2373143064699992</v>
      </c>
      <c r="AL349">
        <f>IF('Pr_4.5'!AL349&gt;0,'Pr_4.5'!AL349,0)</f>
        <v>7.4120523131200002</v>
      </c>
      <c r="AM349">
        <f>IF('Pr_4.5'!AM349&gt;0,'Pr_4.5'!AM349,0)</f>
        <v>7.5939760017299998</v>
      </c>
      <c r="AN349">
        <f>IF('Pr_4.5'!AN349&gt;0,'Pr_4.5'!AN349,0)</f>
        <v>4.8985625440599998</v>
      </c>
      <c r="AO349">
        <f>IF('Pr_4.5'!AO349&gt;0,'Pr_4.5'!AO349,0)</f>
        <v>4.8559823771400001</v>
      </c>
      <c r="AP349">
        <f>IF('Pr_4.5'!AP349&gt;0,'Pr_4.5'!AP349,0)</f>
        <v>5.5796532036700004</v>
      </c>
      <c r="AQ349">
        <f>IF('Pr_4.5'!AQ349&gt;0,'Pr_4.5'!AQ349,0)</f>
        <v>7.9429348307599996</v>
      </c>
      <c r="AR349">
        <f>IF('Pr_4.5'!AR349&gt;0,'Pr_4.5'!AR349,0)</f>
        <v>8.7950784774600006</v>
      </c>
      <c r="AS349">
        <f>IF('Pr_4.5'!AS349&gt;0,'Pr_4.5'!AS349,0)</f>
        <v>7.0286466043500004</v>
      </c>
      <c r="AT349">
        <f>IF('Pr_4.5'!AT349&gt;0,'Pr_4.5'!AT349,0)</f>
        <v>6.5308095774400003</v>
      </c>
      <c r="AU349">
        <f>IF('Pr_4.5'!AU349&gt;0,'Pr_4.5'!AU349,0)</f>
        <v>3.96575903947</v>
      </c>
      <c r="AV349">
        <f>IF('Pr_4.5'!AV349&gt;0,'Pr_4.5'!AV349,0)</f>
        <v>4.2490018435200003</v>
      </c>
      <c r="AW349">
        <f>IF('Pr_4.5'!AW349&gt;0,'Pr_4.5'!AW349,0)</f>
        <v>6.4741701947500001</v>
      </c>
      <c r="AX349">
        <f>IF('Pr_4.5'!AX349&gt;0,'Pr_4.5'!AX349,0)</f>
        <v>8.7505447760900008</v>
      </c>
      <c r="AY349">
        <f>IF('Pr_4.5'!AY349&gt;0,'Pr_4.5'!AY349,0)</f>
        <v>5.6065627794599999</v>
      </c>
      <c r="AZ349">
        <f>IF('Pr_4.5'!AZ349&gt;0,'Pr_4.5'!AZ349,0)</f>
        <v>8.0795938615700003</v>
      </c>
      <c r="BA349">
        <f>IF('Pr_4.5'!BA349&gt;0,'Pr_4.5'!BA349,0)</f>
        <v>6.9693898003400001</v>
      </c>
      <c r="BB349">
        <f>IF('Pr_4.5'!BB349&gt;0,'Pr_4.5'!BB349,0)</f>
        <v>9.3103121724799998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f>IF('Pr_4.5'!D350&gt;0,'Pr_4.5'!D350,0)</f>
        <v>6.7985021944100001</v>
      </c>
      <c r="E350">
        <f>IF('Pr_4.5'!E350&gt;0,'Pr_4.5'!E350,0)</f>
        <v>8.5394972043799999</v>
      </c>
      <c r="F350">
        <f>IF('Pr_4.5'!F350&gt;0,'Pr_4.5'!F350,0)</f>
        <v>8.5408688875600003</v>
      </c>
      <c r="G350">
        <f>IF('Pr_4.5'!G350&gt;0,'Pr_4.5'!G350,0)</f>
        <v>8.8826256615000005</v>
      </c>
      <c r="H350">
        <f>IF('Pr_4.5'!H350&gt;0,'Pr_4.5'!H350,0)</f>
        <v>6.0174386848300001</v>
      </c>
      <c r="I350">
        <f>IF('Pr_4.5'!I350&gt;0,'Pr_4.5'!I350,0)</f>
        <v>5.7717471833899996</v>
      </c>
      <c r="J350">
        <f>IF('Pr_4.5'!J350&gt;0,'Pr_4.5'!J350,0)</f>
        <v>6.1419105044000002</v>
      </c>
      <c r="K350">
        <f>IF('Pr_4.5'!K350&gt;0,'Pr_4.5'!K350,0)</f>
        <v>5.15477803906</v>
      </c>
      <c r="L350">
        <f>IF('Pr_4.5'!L350&gt;0,'Pr_4.5'!L350,0)</f>
        <v>7.3396136519599997</v>
      </c>
      <c r="M350">
        <f>IF('Pr_4.5'!M350&gt;0,'Pr_4.5'!M350,0)</f>
        <v>9.0968663511799992</v>
      </c>
      <c r="N350">
        <f>IF('Pr_4.5'!N350&gt;0,'Pr_4.5'!N350,0)</f>
        <v>7.7169327806899997</v>
      </c>
      <c r="O350">
        <f>IF('Pr_4.5'!O350&gt;0,'Pr_4.5'!O350,0)</f>
        <v>7.8110633898100001</v>
      </c>
      <c r="P350">
        <f>IF('Pr_4.5'!P350&gt;0,'Pr_4.5'!P350,0)</f>
        <v>3.9096650414699998</v>
      </c>
      <c r="Q350">
        <f>IF('Pr_4.5'!Q350&gt;0,'Pr_4.5'!Q350,0)</f>
        <v>4.9320332358699996</v>
      </c>
      <c r="R350">
        <f>IF('Pr_4.5'!R350&gt;0,'Pr_4.5'!R350,0)</f>
        <v>8.9652038467399997</v>
      </c>
      <c r="S350">
        <f>IF('Pr_4.5'!S350&gt;0,'Pr_4.5'!S350,0)</f>
        <v>7.0813912077000003</v>
      </c>
      <c r="T350">
        <f>IF('Pr_4.5'!T350&gt;0,'Pr_4.5'!T350,0)</f>
        <v>4.2577136430499998</v>
      </c>
      <c r="U350">
        <f>IF('Pr_4.5'!U350&gt;0,'Pr_4.5'!U350,0)</f>
        <v>9.3661870780799994</v>
      </c>
      <c r="V350">
        <f>IF('Pr_4.5'!V350&gt;0,'Pr_4.5'!V350,0)</f>
        <v>7.5165654991700004</v>
      </c>
      <c r="W350">
        <f>IF('Pr_4.5'!W350&gt;0,'Pr_4.5'!W350,0)</f>
        <v>8.4354353377700004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f>IF('Pr_4.5'!AI350&gt;0,'Pr_4.5'!AI350,0)</f>
        <v>6.4629180469099996</v>
      </c>
      <c r="AJ350">
        <f>IF('Pr_4.5'!AJ350&gt;0,'Pr_4.5'!AJ350,0)</f>
        <v>7.84956323762</v>
      </c>
      <c r="AK350">
        <f>IF('Pr_4.5'!AK350&gt;0,'Pr_4.5'!AK350,0)</f>
        <v>8.9725147517099995</v>
      </c>
      <c r="AL350">
        <f>IF('Pr_4.5'!AL350&gt;0,'Pr_4.5'!AL350,0)</f>
        <v>8.31012637133</v>
      </c>
      <c r="AM350">
        <f>IF('Pr_4.5'!AM350&gt;0,'Pr_4.5'!AM350,0)</f>
        <v>7.7681765825399998</v>
      </c>
      <c r="AN350">
        <f>IF('Pr_4.5'!AN350&gt;0,'Pr_4.5'!AN350,0)</f>
        <v>5.4598059917699997</v>
      </c>
      <c r="AO350">
        <f>IF('Pr_4.5'!AO350&gt;0,'Pr_4.5'!AO350,0)</f>
        <v>6.4197004828999997</v>
      </c>
      <c r="AP350">
        <f>IF('Pr_4.5'!AP350&gt;0,'Pr_4.5'!AP350,0)</f>
        <v>5.9325054447000003</v>
      </c>
      <c r="AQ350">
        <f>IF('Pr_4.5'!AQ350&gt;0,'Pr_4.5'!AQ350,0)</f>
        <v>6.9883808836799997</v>
      </c>
      <c r="AR350">
        <f>IF('Pr_4.5'!AR350&gt;0,'Pr_4.5'!AR350,0)</f>
        <v>7.88820773514</v>
      </c>
      <c r="AS350">
        <f>IF('Pr_4.5'!AS350&gt;0,'Pr_4.5'!AS350,0)</f>
        <v>7.4228569290899999</v>
      </c>
      <c r="AT350">
        <f>IF('Pr_4.5'!AT350&gt;0,'Pr_4.5'!AT350,0)</f>
        <v>6.6891332696100001</v>
      </c>
      <c r="AU350">
        <f>IF('Pr_4.5'!AU350&gt;0,'Pr_4.5'!AU350,0)</f>
        <v>7.4774295892299998</v>
      </c>
      <c r="AV350">
        <f>IF('Pr_4.5'!AV350&gt;0,'Pr_4.5'!AV350,0)</f>
        <v>4.6362937150099999</v>
      </c>
      <c r="AW350">
        <f>IF('Pr_4.5'!AW350&gt;0,'Pr_4.5'!AW350,0)</f>
        <v>8.8553524125699994</v>
      </c>
      <c r="AX350">
        <f>IF('Pr_4.5'!AX350&gt;0,'Pr_4.5'!AX350,0)</f>
        <v>6.38476917867</v>
      </c>
      <c r="AY350">
        <f>IF('Pr_4.5'!AY350&gt;0,'Pr_4.5'!AY350,0)</f>
        <v>3.7882296955900001</v>
      </c>
      <c r="AZ350">
        <f>IF('Pr_4.5'!AZ350&gt;0,'Pr_4.5'!AZ350,0)</f>
        <v>9.1562132366700002</v>
      </c>
      <c r="BA350">
        <f>IF('Pr_4.5'!BA350&gt;0,'Pr_4.5'!BA350,0)</f>
        <v>5.3424150776500001</v>
      </c>
      <c r="BB350">
        <f>IF('Pr_4.5'!BB350&gt;0,'Pr_4.5'!BB350,0)</f>
        <v>9.9026776727399994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f>IF('Pr_4.5'!D351&gt;0,'Pr_4.5'!D351,0)</f>
        <v>6.7680087241500004</v>
      </c>
      <c r="E351">
        <f>IF('Pr_4.5'!E351&gt;0,'Pr_4.5'!E351,0)</f>
        <v>9.2389023529099994</v>
      </c>
      <c r="F351">
        <f>IF('Pr_4.5'!F351&gt;0,'Pr_4.5'!F351,0)</f>
        <v>8.0765898272599994</v>
      </c>
      <c r="G351">
        <f>IF('Pr_4.5'!G351&gt;0,'Pr_4.5'!G351,0)</f>
        <v>8.8609914770200007</v>
      </c>
      <c r="H351">
        <f>IF('Pr_4.5'!H351&gt;0,'Pr_4.5'!H351,0)</f>
        <v>6.0311325452700002</v>
      </c>
      <c r="I351">
        <f>IF('Pr_4.5'!I351&gt;0,'Pr_4.5'!I351,0)</f>
        <v>6.09970733873</v>
      </c>
      <c r="J351">
        <f>IF('Pr_4.5'!J351&gt;0,'Pr_4.5'!J351,0)</f>
        <v>5.1398242334799997</v>
      </c>
      <c r="K351">
        <f>IF('Pr_4.5'!K351&gt;0,'Pr_4.5'!K351,0)</f>
        <v>6.15274732505</v>
      </c>
      <c r="L351">
        <f>IF('Pr_4.5'!L351&gt;0,'Pr_4.5'!L351,0)</f>
        <v>9.2606264454999998</v>
      </c>
      <c r="M351">
        <f>IF('Pr_4.5'!M351&gt;0,'Pr_4.5'!M351,0)</f>
        <v>6.5529400048899999</v>
      </c>
      <c r="N351">
        <f>IF('Pr_4.5'!N351&gt;0,'Pr_4.5'!N351,0)</f>
        <v>7.1386794401699998</v>
      </c>
      <c r="O351">
        <f>IF('Pr_4.5'!O351&gt;0,'Pr_4.5'!O351,0)</f>
        <v>8.8152786805699996</v>
      </c>
      <c r="P351">
        <f>IF('Pr_4.5'!P351&gt;0,'Pr_4.5'!P351,0)</f>
        <v>6.0060722483399998</v>
      </c>
      <c r="Q351">
        <f>IF('Pr_4.5'!Q351&gt;0,'Pr_4.5'!Q351,0)</f>
        <v>5.4099768103799999</v>
      </c>
      <c r="R351">
        <f>IF('Pr_4.5'!R351&gt;0,'Pr_4.5'!R351,0)</f>
        <v>8.8463500778200004</v>
      </c>
      <c r="S351">
        <f>IF('Pr_4.5'!S351&gt;0,'Pr_4.5'!S351,0)</f>
        <v>7.4878915380200004</v>
      </c>
      <c r="T351">
        <f>IF('Pr_4.5'!T351&gt;0,'Pr_4.5'!T351,0)</f>
        <v>5.0406888823999996</v>
      </c>
      <c r="U351">
        <f>IF('Pr_4.5'!U351&gt;0,'Pr_4.5'!U351,0)</f>
        <v>8.6452345104399999</v>
      </c>
      <c r="V351">
        <f>IF('Pr_4.5'!V351&gt;0,'Pr_4.5'!V351,0)</f>
        <v>7.9050731596099997</v>
      </c>
      <c r="W351">
        <f>IF('Pr_4.5'!W351&gt;0,'Pr_4.5'!W351,0)</f>
        <v>7.8665263910699998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f>IF('Pr_4.5'!AI351&gt;0,'Pr_4.5'!AI351,0)</f>
        <v>6.69217545411</v>
      </c>
      <c r="AJ351">
        <f>IF('Pr_4.5'!AJ351&gt;0,'Pr_4.5'!AJ351,0)</f>
        <v>8.3591456368500001</v>
      </c>
      <c r="AK351">
        <f>IF('Pr_4.5'!AK351&gt;0,'Pr_4.5'!AK351,0)</f>
        <v>9.0169290297900009</v>
      </c>
      <c r="AL351">
        <f>IF('Pr_4.5'!AL351&gt;0,'Pr_4.5'!AL351,0)</f>
        <v>6.9207327464199997</v>
      </c>
      <c r="AM351">
        <f>IF('Pr_4.5'!AM351&gt;0,'Pr_4.5'!AM351,0)</f>
        <v>9.2183806346899999</v>
      </c>
      <c r="AN351">
        <f>IF('Pr_4.5'!AN351&gt;0,'Pr_4.5'!AN351,0)</f>
        <v>5.40900298615</v>
      </c>
      <c r="AO351">
        <f>IF('Pr_4.5'!AO351&gt;0,'Pr_4.5'!AO351,0)</f>
        <v>4.8835998094099997</v>
      </c>
      <c r="AP351">
        <f>IF('Pr_4.5'!AP351&gt;0,'Pr_4.5'!AP351,0)</f>
        <v>7.3377858755899998</v>
      </c>
      <c r="AQ351">
        <f>IF('Pr_4.5'!AQ351&gt;0,'Pr_4.5'!AQ351,0)</f>
        <v>7.3076843761500001</v>
      </c>
      <c r="AR351">
        <f>IF('Pr_4.5'!AR351&gt;0,'Pr_4.5'!AR351,0)</f>
        <v>7.27233668499</v>
      </c>
      <c r="AS351">
        <f>IF('Pr_4.5'!AS351&gt;0,'Pr_4.5'!AS351,0)</f>
        <v>8.0385000290100006</v>
      </c>
      <c r="AT351">
        <f>IF('Pr_4.5'!AT351&gt;0,'Pr_4.5'!AT351,0)</f>
        <v>6.5160506696500002</v>
      </c>
      <c r="AU351">
        <f>IF('Pr_4.5'!AU351&gt;0,'Pr_4.5'!AU351,0)</f>
        <v>6.2247318065600004</v>
      </c>
      <c r="AV351">
        <f>IF('Pr_4.5'!AV351&gt;0,'Pr_4.5'!AV351,0)</f>
        <v>4.7221338847299998</v>
      </c>
      <c r="AW351">
        <f>IF('Pr_4.5'!AW351&gt;0,'Pr_4.5'!AW351,0)</f>
        <v>9.6176779679499997</v>
      </c>
      <c r="AX351">
        <f>IF('Pr_4.5'!AX351&gt;0,'Pr_4.5'!AX351,0)</f>
        <v>5.8211906123699997</v>
      </c>
      <c r="AY351">
        <f>IF('Pr_4.5'!AY351&gt;0,'Pr_4.5'!AY351,0)</f>
        <v>4.5583244893300003</v>
      </c>
      <c r="AZ351">
        <f>IF('Pr_4.5'!AZ351&gt;0,'Pr_4.5'!AZ351,0)</f>
        <v>10.161784297800001</v>
      </c>
      <c r="BA351">
        <f>IF('Pr_4.5'!BA351&gt;0,'Pr_4.5'!BA351,0)</f>
        <v>5.94582004982</v>
      </c>
      <c r="BB351">
        <f>IF('Pr_4.5'!BB351&gt;0,'Pr_4.5'!BB351,0)</f>
        <v>10.4036505981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f>IF('Pr_4.5'!D352&gt;0,'Pr_4.5'!D352,0)</f>
        <v>6.5857301315700001</v>
      </c>
      <c r="E352">
        <f>IF('Pr_4.5'!E352&gt;0,'Pr_4.5'!E352,0)</f>
        <v>7.8071073521900001</v>
      </c>
      <c r="F352">
        <f>IF('Pr_4.5'!F352&gt;0,'Pr_4.5'!F352,0)</f>
        <v>6.2744067006100002</v>
      </c>
      <c r="G352">
        <f>IF('Pr_4.5'!G352&gt;0,'Pr_4.5'!G352,0)</f>
        <v>7.7039748837499999</v>
      </c>
      <c r="H352">
        <f>IF('Pr_4.5'!H352&gt;0,'Pr_4.5'!H352,0)</f>
        <v>7.1932447558500003</v>
      </c>
      <c r="I352">
        <f>IF('Pr_4.5'!I352&gt;0,'Pr_4.5'!I352,0)</f>
        <v>7.21912966893</v>
      </c>
      <c r="J352">
        <f>IF('Pr_4.5'!J352&gt;0,'Pr_4.5'!J352,0)</f>
        <v>5.3698125656300002</v>
      </c>
      <c r="K352">
        <f>IF('Pr_4.5'!K352&gt;0,'Pr_4.5'!K352,0)</f>
        <v>6.1041803026799997</v>
      </c>
      <c r="L352">
        <f>IF('Pr_4.5'!L352&gt;0,'Pr_4.5'!L352,0)</f>
        <v>7.8518111528299999</v>
      </c>
      <c r="M352">
        <f>IF('Pr_4.5'!M352&gt;0,'Pr_4.5'!M352,0)</f>
        <v>6.5592182647800001</v>
      </c>
      <c r="N352">
        <f>IF('Pr_4.5'!N352&gt;0,'Pr_4.5'!N352,0)</f>
        <v>7.6893903694399999</v>
      </c>
      <c r="O352">
        <f>IF('Pr_4.5'!O352&gt;0,'Pr_4.5'!O352,0)</f>
        <v>8.6075631180900007</v>
      </c>
      <c r="P352">
        <f>IF('Pr_4.5'!P352&gt;0,'Pr_4.5'!P352,0)</f>
        <v>5.02009159258</v>
      </c>
      <c r="Q352">
        <f>IF('Pr_4.5'!Q352&gt;0,'Pr_4.5'!Q352,0)</f>
        <v>5.2351067156299997</v>
      </c>
      <c r="R352">
        <f>IF('Pr_4.5'!R352&gt;0,'Pr_4.5'!R352,0)</f>
        <v>9.0706568561900003</v>
      </c>
      <c r="S352">
        <f>IF('Pr_4.5'!S352&gt;0,'Pr_4.5'!S352,0)</f>
        <v>4.1615890547400003</v>
      </c>
      <c r="T352">
        <f>IF('Pr_4.5'!T352&gt;0,'Pr_4.5'!T352,0)</f>
        <v>5.84891315555</v>
      </c>
      <c r="U352">
        <f>IF('Pr_4.5'!U352&gt;0,'Pr_4.5'!U352,0)</f>
        <v>6.3229274189</v>
      </c>
      <c r="V352">
        <f>IF('Pr_4.5'!V352&gt;0,'Pr_4.5'!V352,0)</f>
        <v>7.8967060781000002</v>
      </c>
      <c r="W352">
        <f>IF('Pr_4.5'!W352&gt;0,'Pr_4.5'!W352,0)</f>
        <v>8.2922546017500007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f>IF('Pr_4.5'!AI352&gt;0,'Pr_4.5'!AI352,0)</f>
        <v>7.8056105272299998</v>
      </c>
      <c r="AJ352">
        <f>IF('Pr_4.5'!AJ352&gt;0,'Pr_4.5'!AJ352,0)</f>
        <v>7.3226213982899999</v>
      </c>
      <c r="AK352">
        <f>IF('Pr_4.5'!AK352&gt;0,'Pr_4.5'!AK352,0)</f>
        <v>6.5606847756800004</v>
      </c>
      <c r="AL352">
        <f>IF('Pr_4.5'!AL352&gt;0,'Pr_4.5'!AL352,0)</f>
        <v>7.4979254418799997</v>
      </c>
      <c r="AM352">
        <f>IF('Pr_4.5'!AM352&gt;0,'Pr_4.5'!AM352,0)</f>
        <v>8.5943673839900008</v>
      </c>
      <c r="AN352">
        <f>IF('Pr_4.5'!AN352&gt;0,'Pr_4.5'!AN352,0)</f>
        <v>6.5008705028899998</v>
      </c>
      <c r="AO352">
        <f>IF('Pr_4.5'!AO352&gt;0,'Pr_4.5'!AO352,0)</f>
        <v>5.5730663216199998</v>
      </c>
      <c r="AP352">
        <f>IF('Pr_4.5'!AP352&gt;0,'Pr_4.5'!AP352,0)</f>
        <v>7.7353986686500003</v>
      </c>
      <c r="AQ352">
        <f>IF('Pr_4.5'!AQ352&gt;0,'Pr_4.5'!AQ352,0)</f>
        <v>9.1464565856500002</v>
      </c>
      <c r="AR352">
        <f>IF('Pr_4.5'!AR352&gt;0,'Pr_4.5'!AR352,0)</f>
        <v>8.5023475934100006</v>
      </c>
      <c r="AS352">
        <f>IF('Pr_4.5'!AS352&gt;0,'Pr_4.5'!AS352,0)</f>
        <v>8.6732690807299999</v>
      </c>
      <c r="AT352">
        <f>IF('Pr_4.5'!AT352&gt;0,'Pr_4.5'!AT352,0)</f>
        <v>6.1827673508999998</v>
      </c>
      <c r="AU352">
        <f>IF('Pr_4.5'!AU352&gt;0,'Pr_4.5'!AU352,0)</f>
        <v>5.8657466625400003</v>
      </c>
      <c r="AV352">
        <f>IF('Pr_4.5'!AV352&gt;0,'Pr_4.5'!AV352,0)</f>
        <v>4.8693208313199996</v>
      </c>
      <c r="AW352">
        <f>IF('Pr_4.5'!AW352&gt;0,'Pr_4.5'!AW352,0)</f>
        <v>10.0304949928</v>
      </c>
      <c r="AX352">
        <f>IF('Pr_4.5'!AX352&gt;0,'Pr_4.5'!AX352,0)</f>
        <v>6.3621104153700001</v>
      </c>
      <c r="AY352">
        <f>IF('Pr_4.5'!AY352&gt;0,'Pr_4.5'!AY352,0)</f>
        <v>5.7755723375899999</v>
      </c>
      <c r="AZ352">
        <f>IF('Pr_4.5'!AZ352&gt;0,'Pr_4.5'!AZ352,0)</f>
        <v>8.5739152590700005</v>
      </c>
      <c r="BA352">
        <f>IF('Pr_4.5'!BA352&gt;0,'Pr_4.5'!BA352,0)</f>
        <v>8.1199098390700009</v>
      </c>
      <c r="BB352">
        <f>IF('Pr_4.5'!BB352&gt;0,'Pr_4.5'!BB352,0)</f>
        <v>9.6035143308300004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f>IF('Pr_4.5'!D353&gt;0,'Pr_4.5'!D353,0)</f>
        <v>7.1485089904199999</v>
      </c>
      <c r="E353">
        <f>IF('Pr_4.5'!E353&gt;0,'Pr_4.5'!E353,0)</f>
        <v>7.4019666338999999</v>
      </c>
      <c r="F353">
        <f>IF('Pr_4.5'!F353&gt;0,'Pr_4.5'!F353,0)</f>
        <v>8.2765320511499993</v>
      </c>
      <c r="G353">
        <f>IF('Pr_4.5'!G353&gt;0,'Pr_4.5'!G353,0)</f>
        <v>6.8200551362299997</v>
      </c>
      <c r="H353">
        <f>IF('Pr_4.5'!H353&gt;0,'Pr_4.5'!H353,0)</f>
        <v>7.69078118887</v>
      </c>
      <c r="I353">
        <f>IF('Pr_4.5'!I353&gt;0,'Pr_4.5'!I353,0)</f>
        <v>6.1335976589000003</v>
      </c>
      <c r="J353">
        <f>IF('Pr_4.5'!J353&gt;0,'Pr_4.5'!J353,0)</f>
        <v>6.2455679440800003</v>
      </c>
      <c r="K353">
        <f>IF('Pr_4.5'!K353&gt;0,'Pr_4.5'!K353,0)</f>
        <v>6.5687659499900004</v>
      </c>
      <c r="L353">
        <f>IF('Pr_4.5'!L353&gt;0,'Pr_4.5'!L353,0)</f>
        <v>7.3756401096999999</v>
      </c>
      <c r="M353">
        <f>IF('Pr_4.5'!M353&gt;0,'Pr_4.5'!M353,0)</f>
        <v>8.5662412549999996</v>
      </c>
      <c r="N353">
        <f>IF('Pr_4.5'!N353&gt;0,'Pr_4.5'!N353,0)</f>
        <v>5.4930520703500001</v>
      </c>
      <c r="O353">
        <f>IF('Pr_4.5'!O353&gt;0,'Pr_4.5'!O353,0)</f>
        <v>7.8581924300399999</v>
      </c>
      <c r="P353">
        <f>IF('Pr_4.5'!P353&gt;0,'Pr_4.5'!P353,0)</f>
        <v>5.3291088963200002</v>
      </c>
      <c r="Q353">
        <f>IF('Pr_4.5'!Q353&gt;0,'Pr_4.5'!Q353,0)</f>
        <v>5.2989397150700004</v>
      </c>
      <c r="R353">
        <f>IF('Pr_4.5'!R353&gt;0,'Pr_4.5'!R353,0)</f>
        <v>8.9508669206700002</v>
      </c>
      <c r="S353">
        <f>IF('Pr_4.5'!S353&gt;0,'Pr_4.5'!S353,0)</f>
        <v>3.9570197825000002</v>
      </c>
      <c r="T353">
        <f>IF('Pr_4.5'!T353&gt;0,'Pr_4.5'!T353,0)</f>
        <v>6.3125790201000003</v>
      </c>
      <c r="U353">
        <f>IF('Pr_4.5'!U353&gt;0,'Pr_4.5'!U353,0)</f>
        <v>7.5540719388799999</v>
      </c>
      <c r="V353">
        <f>IF('Pr_4.5'!V353&gt;0,'Pr_4.5'!V353,0)</f>
        <v>5.2420667298800003</v>
      </c>
      <c r="W353">
        <f>IF('Pr_4.5'!W353&gt;0,'Pr_4.5'!W353,0)</f>
        <v>10.079766493999999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f>IF('Pr_4.5'!AI353&gt;0,'Pr_4.5'!AI353,0)</f>
        <v>6.6873366536100001</v>
      </c>
      <c r="AJ353">
        <f>IF('Pr_4.5'!AJ353&gt;0,'Pr_4.5'!AJ353,0)</f>
        <v>5.5270778327099999</v>
      </c>
      <c r="AK353">
        <f>IF('Pr_4.5'!AK353&gt;0,'Pr_4.5'!AK353,0)</f>
        <v>7.8179594757400004</v>
      </c>
      <c r="AL353">
        <f>IF('Pr_4.5'!AL353&gt;0,'Pr_4.5'!AL353,0)</f>
        <v>7.5453125763299997</v>
      </c>
      <c r="AM353">
        <f>IF('Pr_4.5'!AM353&gt;0,'Pr_4.5'!AM353,0)</f>
        <v>7.57245375787</v>
      </c>
      <c r="AN353">
        <f>IF('Pr_4.5'!AN353&gt;0,'Pr_4.5'!AN353,0)</f>
        <v>6.3802399728700001</v>
      </c>
      <c r="AO353">
        <f>IF('Pr_4.5'!AO353&gt;0,'Pr_4.5'!AO353,0)</f>
        <v>7.1451734454700002</v>
      </c>
      <c r="AP353">
        <f>IF('Pr_4.5'!AP353&gt;0,'Pr_4.5'!AP353,0)</f>
        <v>8.58279898288</v>
      </c>
      <c r="AQ353">
        <f>IF('Pr_4.5'!AQ353&gt;0,'Pr_4.5'!AQ353,0)</f>
        <v>9.7068673515100006</v>
      </c>
      <c r="AR353">
        <f>IF('Pr_4.5'!AR353&gt;0,'Pr_4.5'!AR353,0)</f>
        <v>8.0135329020700006</v>
      </c>
      <c r="AS353">
        <f>IF('Pr_4.5'!AS353&gt;0,'Pr_4.5'!AS353,0)</f>
        <v>6.8790159209899997</v>
      </c>
      <c r="AT353">
        <f>IF('Pr_4.5'!AT353&gt;0,'Pr_4.5'!AT353,0)</f>
        <v>7.5828532640599997</v>
      </c>
      <c r="AU353">
        <f>IF('Pr_4.5'!AU353&gt;0,'Pr_4.5'!AU353,0)</f>
        <v>4.85687815002</v>
      </c>
      <c r="AV353">
        <f>IF('Pr_4.5'!AV353&gt;0,'Pr_4.5'!AV353,0)</f>
        <v>5.5561456733099996</v>
      </c>
      <c r="AW353">
        <f>IF('Pr_4.5'!AW353&gt;0,'Pr_4.5'!AW353,0)</f>
        <v>9.9306573736899999</v>
      </c>
      <c r="AX353">
        <f>IF('Pr_4.5'!AX353&gt;0,'Pr_4.5'!AX353,0)</f>
        <v>8.3272186685400005</v>
      </c>
      <c r="AY353">
        <f>IF('Pr_4.5'!AY353&gt;0,'Pr_4.5'!AY353,0)</f>
        <v>5.9814594624400002</v>
      </c>
      <c r="AZ353">
        <f>IF('Pr_4.5'!AZ353&gt;0,'Pr_4.5'!AZ353,0)</f>
        <v>6.8625251925299997</v>
      </c>
      <c r="BA353">
        <f>IF('Pr_4.5'!BA353&gt;0,'Pr_4.5'!BA353,0)</f>
        <v>7.6600836854600001</v>
      </c>
      <c r="BB353">
        <f>IF('Pr_4.5'!BB353&gt;0,'Pr_4.5'!BB353,0)</f>
        <v>9.2796177557499995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f>IF('Pr_4.5'!D354&gt;0,'Pr_4.5'!D354,0)</f>
        <v>7.6120944487299997</v>
      </c>
      <c r="E354">
        <f>IF('Pr_4.5'!E354&gt;0,'Pr_4.5'!E354,0)</f>
        <v>9.9379234193099997</v>
      </c>
      <c r="F354">
        <f>IF('Pr_4.5'!F354&gt;0,'Pr_4.5'!F354,0)</f>
        <v>7.6732547385799998</v>
      </c>
      <c r="G354">
        <f>IF('Pr_4.5'!G354&gt;0,'Pr_4.5'!G354,0)</f>
        <v>7.9129989764099999</v>
      </c>
      <c r="H354">
        <f>IF('Pr_4.5'!H354&gt;0,'Pr_4.5'!H354,0)</f>
        <v>9.9060272020499998</v>
      </c>
      <c r="I354">
        <f>IF('Pr_4.5'!I354&gt;0,'Pr_4.5'!I354,0)</f>
        <v>4.9818730126400004</v>
      </c>
      <c r="J354">
        <f>IF('Pr_4.5'!J354&gt;0,'Pr_4.5'!J354,0)</f>
        <v>3.4317072894199998</v>
      </c>
      <c r="K354">
        <f>IF('Pr_4.5'!K354&gt;0,'Pr_4.5'!K354,0)</f>
        <v>6.5893673134200004</v>
      </c>
      <c r="L354">
        <f>IF('Pr_4.5'!L354&gt;0,'Pr_4.5'!L354,0)</f>
        <v>5.1963995938199998</v>
      </c>
      <c r="M354">
        <f>IF('Pr_4.5'!M354&gt;0,'Pr_4.5'!M354,0)</f>
        <v>8.1845046230400005</v>
      </c>
      <c r="N354">
        <f>IF('Pr_4.5'!N354&gt;0,'Pr_4.5'!N354,0)</f>
        <v>9.9255903180799994</v>
      </c>
      <c r="O354">
        <f>IF('Pr_4.5'!O354&gt;0,'Pr_4.5'!O354,0)</f>
        <v>8.5694602082000007</v>
      </c>
      <c r="P354">
        <f>IF('Pr_4.5'!P354&gt;0,'Pr_4.5'!P354,0)</f>
        <v>4.9850519176499999</v>
      </c>
      <c r="Q354">
        <f>IF('Pr_4.5'!Q354&gt;0,'Pr_4.5'!Q354,0)</f>
        <v>5.7129035553899996</v>
      </c>
      <c r="R354">
        <f>IF('Pr_4.5'!R354&gt;0,'Pr_4.5'!R354,0)</f>
        <v>8.8518145393999994</v>
      </c>
      <c r="S354">
        <f>IF('Pr_4.5'!S354&gt;0,'Pr_4.5'!S354,0)</f>
        <v>4.8230232598400002</v>
      </c>
      <c r="T354">
        <f>IF('Pr_4.5'!T354&gt;0,'Pr_4.5'!T354,0)</f>
        <v>5.8531067309999996</v>
      </c>
      <c r="U354">
        <f>IF('Pr_4.5'!U354&gt;0,'Pr_4.5'!U354,0)</f>
        <v>8.7116697937099996</v>
      </c>
      <c r="V354">
        <f>IF('Pr_4.5'!V354&gt;0,'Pr_4.5'!V354,0)</f>
        <v>6.3698098334799997</v>
      </c>
      <c r="W354">
        <f>IF('Pr_4.5'!W354&gt;0,'Pr_4.5'!W354,0)</f>
        <v>9.4871160944999993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f>IF('Pr_4.5'!AI354&gt;0,'Pr_4.5'!AI354,0)</f>
        <v>6.7036202163600001</v>
      </c>
      <c r="AJ354">
        <f>IF('Pr_4.5'!AJ354&gt;0,'Pr_4.5'!AJ354,0)</f>
        <v>5.6473046140700003</v>
      </c>
      <c r="AK354">
        <f>IF('Pr_4.5'!AK354&gt;0,'Pr_4.5'!AK354,0)</f>
        <v>6.5781222390999998</v>
      </c>
      <c r="AL354">
        <f>IF('Pr_4.5'!AL354&gt;0,'Pr_4.5'!AL354,0)</f>
        <v>8.4920150590900008</v>
      </c>
      <c r="AM354">
        <f>IF('Pr_4.5'!AM354&gt;0,'Pr_4.5'!AM354,0)</f>
        <v>6.5831898708500001</v>
      </c>
      <c r="AN354">
        <f>IF('Pr_4.5'!AN354&gt;0,'Pr_4.5'!AN354,0)</f>
        <v>6.7932866682900004</v>
      </c>
      <c r="AO354">
        <f>IF('Pr_4.5'!AO354&gt;0,'Pr_4.5'!AO354,0)</f>
        <v>5.8731848086599996</v>
      </c>
      <c r="AP354">
        <f>IF('Pr_4.5'!AP354&gt;0,'Pr_4.5'!AP354,0)</f>
        <v>7.2421363084300001</v>
      </c>
      <c r="AQ354">
        <f>IF('Pr_4.5'!AQ354&gt;0,'Pr_4.5'!AQ354,0)</f>
        <v>5.6558138386600003</v>
      </c>
      <c r="AR354">
        <f>IF('Pr_4.5'!AR354&gt;0,'Pr_4.5'!AR354,0)</f>
        <v>7.2350822240900001</v>
      </c>
      <c r="AS354">
        <f>IF('Pr_4.5'!AS354&gt;0,'Pr_4.5'!AS354,0)</f>
        <v>7.8925123277599996</v>
      </c>
      <c r="AT354">
        <f>IF('Pr_4.5'!AT354&gt;0,'Pr_4.5'!AT354,0)</f>
        <v>9.7054771840999994</v>
      </c>
      <c r="AU354">
        <f>IF('Pr_4.5'!AU354&gt;0,'Pr_4.5'!AU354,0)</f>
        <v>5.3315980552599997</v>
      </c>
      <c r="AV354">
        <f>IF('Pr_4.5'!AV354&gt;0,'Pr_4.5'!AV354,0)</f>
        <v>6.2484284830999997</v>
      </c>
      <c r="AW354">
        <f>IF('Pr_4.5'!AW354&gt;0,'Pr_4.5'!AW354,0)</f>
        <v>9.7542529198899999</v>
      </c>
      <c r="AX354">
        <f>IF('Pr_4.5'!AX354&gt;0,'Pr_4.5'!AX354,0)</f>
        <v>7.6644093439400001</v>
      </c>
      <c r="AY354">
        <f>IF('Pr_4.5'!AY354&gt;0,'Pr_4.5'!AY354,0)</f>
        <v>6.2937418660000004</v>
      </c>
      <c r="AZ354">
        <f>IF('Pr_4.5'!AZ354&gt;0,'Pr_4.5'!AZ354,0)</f>
        <v>7.0288177667599996</v>
      </c>
      <c r="BA354">
        <f>IF('Pr_4.5'!BA354&gt;0,'Pr_4.5'!BA354,0)</f>
        <v>8.1521487375399992</v>
      </c>
      <c r="BB354">
        <f>IF('Pr_4.5'!BB354&gt;0,'Pr_4.5'!BB354,0)</f>
        <v>8.9841031154700008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f>IF('Pr_4.5'!D355&gt;0,'Pr_4.5'!D355,0)</f>
        <v>6.7136808848199996</v>
      </c>
      <c r="E355">
        <f>IF('Pr_4.5'!E355&gt;0,'Pr_4.5'!E355,0)</f>
        <v>11.971063748200001</v>
      </c>
      <c r="F355">
        <f>IF('Pr_4.5'!F355&gt;0,'Pr_4.5'!F355,0)</f>
        <v>7.8565417477699997</v>
      </c>
      <c r="G355">
        <f>IF('Pr_4.5'!G355&gt;0,'Pr_4.5'!G355,0)</f>
        <v>7.3909212271599998</v>
      </c>
      <c r="H355">
        <f>IF('Pr_4.5'!H355&gt;0,'Pr_4.5'!H355,0)</f>
        <v>8.1028779722500008</v>
      </c>
      <c r="I355">
        <f>IF('Pr_4.5'!I355&gt;0,'Pr_4.5'!I355,0)</f>
        <v>6.1920033463299999</v>
      </c>
      <c r="J355">
        <f>IF('Pr_4.5'!J355&gt;0,'Pr_4.5'!J355,0)</f>
        <v>4.7342592938100001</v>
      </c>
      <c r="K355">
        <f>IF('Pr_4.5'!K355&gt;0,'Pr_4.5'!K355,0)</f>
        <v>6.0592758606199997</v>
      </c>
      <c r="L355">
        <f>IF('Pr_4.5'!L355&gt;0,'Pr_4.5'!L355,0)</f>
        <v>4.1530865026999999</v>
      </c>
      <c r="M355">
        <f>IF('Pr_4.5'!M355&gt;0,'Pr_4.5'!M355,0)</f>
        <v>8.3844731542699993</v>
      </c>
      <c r="N355">
        <f>IF('Pr_4.5'!N355&gt;0,'Pr_4.5'!N355,0)</f>
        <v>9.6051976189800001</v>
      </c>
      <c r="O355">
        <f>IF('Pr_4.5'!O355&gt;0,'Pr_4.5'!O355,0)</f>
        <v>6.8299776339799996</v>
      </c>
      <c r="P355">
        <f>IF('Pr_4.5'!P355&gt;0,'Pr_4.5'!P355,0)</f>
        <v>4.5815063282099997</v>
      </c>
      <c r="Q355">
        <f>IF('Pr_4.5'!Q355&gt;0,'Pr_4.5'!Q355,0)</f>
        <v>4.9988351085999998</v>
      </c>
      <c r="R355">
        <f>IF('Pr_4.5'!R355&gt;0,'Pr_4.5'!R355,0)</f>
        <v>8.2534770153100006</v>
      </c>
      <c r="S355">
        <f>IF('Pr_4.5'!S355&gt;0,'Pr_4.5'!S355,0)</f>
        <v>7.54100933456</v>
      </c>
      <c r="T355">
        <f>IF('Pr_4.5'!T355&gt;0,'Pr_4.5'!T355,0)</f>
        <v>6.2443328688699999</v>
      </c>
      <c r="U355">
        <f>IF('Pr_4.5'!U355&gt;0,'Pr_4.5'!U355,0)</f>
        <v>8.3143504448400005</v>
      </c>
      <c r="V355">
        <f>IF('Pr_4.5'!V355&gt;0,'Pr_4.5'!V355,0)</f>
        <v>5.7937483425799998</v>
      </c>
      <c r="W355">
        <f>IF('Pr_4.5'!W355&gt;0,'Pr_4.5'!W355,0)</f>
        <v>9.8846927423699995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f>IF('Pr_4.5'!AI355&gt;0,'Pr_4.5'!AI355,0)</f>
        <v>6.3169255146900003</v>
      </c>
      <c r="AJ355">
        <f>IF('Pr_4.5'!AJ355&gt;0,'Pr_4.5'!AJ355,0)</f>
        <v>6.3297026941599999</v>
      </c>
      <c r="AK355">
        <f>IF('Pr_4.5'!AK355&gt;0,'Pr_4.5'!AK355,0)</f>
        <v>8.2569652871900008</v>
      </c>
      <c r="AL355">
        <f>IF('Pr_4.5'!AL355&gt;0,'Pr_4.5'!AL355,0)</f>
        <v>8.5385367241600001</v>
      </c>
      <c r="AM355">
        <f>IF('Pr_4.5'!AM355&gt;0,'Pr_4.5'!AM355,0)</f>
        <v>9.1176936318900008</v>
      </c>
      <c r="AN355">
        <f>IF('Pr_4.5'!AN355&gt;0,'Pr_4.5'!AN355,0)</f>
        <v>6.7439590172399999</v>
      </c>
      <c r="AO355">
        <f>IF('Pr_4.5'!AO355&gt;0,'Pr_4.5'!AO355,0)</f>
        <v>4.9706587581499999</v>
      </c>
      <c r="AP355">
        <f>IF('Pr_4.5'!AP355&gt;0,'Pr_4.5'!AP355,0)</f>
        <v>6.6629876274599997</v>
      </c>
      <c r="AQ355">
        <f>IF('Pr_4.5'!AQ355&gt;0,'Pr_4.5'!AQ355,0)</f>
        <v>5.0558731982499996</v>
      </c>
      <c r="AR355">
        <f>IF('Pr_4.5'!AR355&gt;0,'Pr_4.5'!AR355,0)</f>
        <v>8.3106122175599992</v>
      </c>
      <c r="AS355">
        <f>IF('Pr_4.5'!AS355&gt;0,'Pr_4.5'!AS355,0)</f>
        <v>9.3887324922099999</v>
      </c>
      <c r="AT355">
        <f>IF('Pr_4.5'!AT355&gt;0,'Pr_4.5'!AT355,0)</f>
        <v>8.3920148050000005</v>
      </c>
      <c r="AU355">
        <f>IF('Pr_4.5'!AU355&gt;0,'Pr_4.5'!AU355,0)</f>
        <v>6.9123160122999998</v>
      </c>
      <c r="AV355">
        <f>IF('Pr_4.5'!AV355&gt;0,'Pr_4.5'!AV355,0)</f>
        <v>6.1620805382499997</v>
      </c>
      <c r="AW355">
        <f>IF('Pr_4.5'!AW355&gt;0,'Pr_4.5'!AW355,0)</f>
        <v>10.394153233100001</v>
      </c>
      <c r="AX355">
        <f>IF('Pr_4.5'!AX355&gt;0,'Pr_4.5'!AX355,0)</f>
        <v>8.5737737227099995</v>
      </c>
      <c r="AY355">
        <f>IF('Pr_4.5'!AY355&gt;0,'Pr_4.5'!AY355,0)</f>
        <v>5.1876672704400004</v>
      </c>
      <c r="AZ355">
        <f>IF('Pr_4.5'!AZ355&gt;0,'Pr_4.5'!AZ355,0)</f>
        <v>7.0501063049199999</v>
      </c>
      <c r="BA355">
        <f>IF('Pr_4.5'!BA355&gt;0,'Pr_4.5'!BA355,0)</f>
        <v>7.8424802294399996</v>
      </c>
      <c r="BB355">
        <f>IF('Pr_4.5'!BB355&gt;0,'Pr_4.5'!BB355,0)</f>
        <v>9.1557655040399997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f>IF('Pr_4.5'!D356&gt;0,'Pr_4.5'!D356,0)</f>
        <v>8.1142139278700007</v>
      </c>
      <c r="E356">
        <f>IF('Pr_4.5'!E356&gt;0,'Pr_4.5'!E356,0)</f>
        <v>11.8572180076</v>
      </c>
      <c r="F356">
        <f>IF('Pr_4.5'!F356&gt;0,'Pr_4.5'!F356,0)</f>
        <v>7.1743677286900001</v>
      </c>
      <c r="G356">
        <f>IF('Pr_4.5'!G356&gt;0,'Pr_4.5'!G356,0)</f>
        <v>8.1101711380299992</v>
      </c>
      <c r="H356">
        <f>IF('Pr_4.5'!H356&gt;0,'Pr_4.5'!H356,0)</f>
        <v>9.0109125583700003</v>
      </c>
      <c r="I356">
        <f>IF('Pr_4.5'!I356&gt;0,'Pr_4.5'!I356,0)</f>
        <v>5.4262738122799998</v>
      </c>
      <c r="J356">
        <f>IF('Pr_4.5'!J356&gt;0,'Pr_4.5'!J356,0)</f>
        <v>4.7461950177399999</v>
      </c>
      <c r="K356">
        <f>IF('Pr_4.5'!K356&gt;0,'Pr_4.5'!K356,0)</f>
        <v>5.3573377520300003</v>
      </c>
      <c r="L356">
        <f>IF('Pr_4.5'!L356&gt;0,'Pr_4.5'!L356,0)</f>
        <v>5.5215778414100001</v>
      </c>
      <c r="M356">
        <f>IF('Pr_4.5'!M356&gt;0,'Pr_4.5'!M356,0)</f>
        <v>9.2462720307499993</v>
      </c>
      <c r="N356">
        <f>IF('Pr_4.5'!N356&gt;0,'Pr_4.5'!N356,0)</f>
        <v>8.3216250808899996</v>
      </c>
      <c r="O356">
        <f>IF('Pr_4.5'!O356&gt;0,'Pr_4.5'!O356,0)</f>
        <v>7.57086863439</v>
      </c>
      <c r="P356">
        <f>IF('Pr_4.5'!P356&gt;0,'Pr_4.5'!P356,0)</f>
        <v>4.9581256680700001</v>
      </c>
      <c r="Q356">
        <f>IF('Pr_4.5'!Q356&gt;0,'Pr_4.5'!Q356,0)</f>
        <v>5.2080159982799996</v>
      </c>
      <c r="R356">
        <f>IF('Pr_4.5'!R356&gt;0,'Pr_4.5'!R356,0)</f>
        <v>8.75584466836</v>
      </c>
      <c r="S356">
        <f>IF('Pr_4.5'!S356&gt;0,'Pr_4.5'!S356,0)</f>
        <v>5.4616356452500003</v>
      </c>
      <c r="T356">
        <f>IF('Pr_4.5'!T356&gt;0,'Pr_4.5'!T356,0)</f>
        <v>6.0263349371299997</v>
      </c>
      <c r="U356">
        <f>IF('Pr_4.5'!U356&gt;0,'Pr_4.5'!U356,0)</f>
        <v>6.2533078254200003</v>
      </c>
      <c r="V356">
        <f>IF('Pr_4.5'!V356&gt;0,'Pr_4.5'!V356,0)</f>
        <v>8.6644482596200003</v>
      </c>
      <c r="W356">
        <f>IF('Pr_4.5'!W356&gt;0,'Pr_4.5'!W356,0)</f>
        <v>8.43181677884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f>IF('Pr_4.5'!AI356&gt;0,'Pr_4.5'!AI356,0)</f>
        <v>6.42474693595</v>
      </c>
      <c r="AJ356">
        <f>IF('Pr_4.5'!AJ356&gt;0,'Pr_4.5'!AJ356,0)</f>
        <v>7.1945268961800002</v>
      </c>
      <c r="AK356">
        <f>IF('Pr_4.5'!AK356&gt;0,'Pr_4.5'!AK356,0)</f>
        <v>10.5002727646</v>
      </c>
      <c r="AL356">
        <f>IF('Pr_4.5'!AL356&gt;0,'Pr_4.5'!AL356,0)</f>
        <v>8.6782114506900001</v>
      </c>
      <c r="AM356">
        <f>IF('Pr_4.5'!AM356&gt;0,'Pr_4.5'!AM356,0)</f>
        <v>10.196069377400001</v>
      </c>
      <c r="AN356">
        <f>IF('Pr_4.5'!AN356&gt;0,'Pr_4.5'!AN356,0)</f>
        <v>6.5092234907100002</v>
      </c>
      <c r="AO356">
        <f>IF('Pr_4.5'!AO356&gt;0,'Pr_4.5'!AO356,0)</f>
        <v>4.6428019204700002</v>
      </c>
      <c r="AP356">
        <f>IF('Pr_4.5'!AP356&gt;0,'Pr_4.5'!AP356,0)</f>
        <v>5.7604064261200003</v>
      </c>
      <c r="AQ356">
        <f>IF('Pr_4.5'!AQ356&gt;0,'Pr_4.5'!AQ356,0)</f>
        <v>6.2321024993399998</v>
      </c>
      <c r="AR356">
        <f>IF('Pr_4.5'!AR356&gt;0,'Pr_4.5'!AR356,0)</f>
        <v>7.8190894994800004</v>
      </c>
      <c r="AS356">
        <f>IF('Pr_4.5'!AS356&gt;0,'Pr_4.5'!AS356,0)</f>
        <v>7.2959060995799998</v>
      </c>
      <c r="AT356">
        <f>IF('Pr_4.5'!AT356&gt;0,'Pr_4.5'!AT356,0)</f>
        <v>8.0239311758100005</v>
      </c>
      <c r="AU356">
        <f>IF('Pr_4.5'!AU356&gt;0,'Pr_4.5'!AU356,0)</f>
        <v>7.3710638131500001</v>
      </c>
      <c r="AV356">
        <f>IF('Pr_4.5'!AV356&gt;0,'Pr_4.5'!AV356,0)</f>
        <v>7.0152978509299997</v>
      </c>
      <c r="AW356">
        <f>IF('Pr_4.5'!AW356&gt;0,'Pr_4.5'!AW356,0)</f>
        <v>10.963603663700001</v>
      </c>
      <c r="AX356">
        <f>IF('Pr_4.5'!AX356&gt;0,'Pr_4.5'!AX356,0)</f>
        <v>5.214757745</v>
      </c>
      <c r="AY356">
        <f>IF('Pr_4.5'!AY356&gt;0,'Pr_4.5'!AY356,0)</f>
        <v>6.2072577021199997</v>
      </c>
      <c r="AZ356">
        <f>IF('Pr_4.5'!AZ356&gt;0,'Pr_4.5'!AZ356,0)</f>
        <v>5.8164291281100002</v>
      </c>
      <c r="BA356">
        <f>IF('Pr_4.5'!BA356&gt;0,'Pr_4.5'!BA356,0)</f>
        <v>9.3015813238000007</v>
      </c>
      <c r="BB356">
        <f>IF('Pr_4.5'!BB356&gt;0,'Pr_4.5'!BB356,0)</f>
        <v>7.04961414998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f>IF('Pr_4.5'!D357&gt;0,'Pr_4.5'!D357,0)</f>
        <v>8.3134848633100003</v>
      </c>
      <c r="E357">
        <f>IF('Pr_4.5'!E357&gt;0,'Pr_4.5'!E357,0)</f>
        <v>9.59133475394</v>
      </c>
      <c r="F357">
        <f>IF('Pr_4.5'!F357&gt;0,'Pr_4.5'!F357,0)</f>
        <v>6.3102411050100002</v>
      </c>
      <c r="G357">
        <f>IF('Pr_4.5'!G357&gt;0,'Pr_4.5'!G357,0)</f>
        <v>7.5764625066500004</v>
      </c>
      <c r="H357">
        <f>IF('Pr_4.5'!H357&gt;0,'Pr_4.5'!H357,0)</f>
        <v>11.4138975786</v>
      </c>
      <c r="I357">
        <f>IF('Pr_4.5'!I357&gt;0,'Pr_4.5'!I357,0)</f>
        <v>7.0655365314500003</v>
      </c>
      <c r="J357">
        <f>IF('Pr_4.5'!J357&gt;0,'Pr_4.5'!J357,0)</f>
        <v>6.9986223541100001</v>
      </c>
      <c r="K357">
        <f>IF('Pr_4.5'!K357&gt;0,'Pr_4.5'!K357,0)</f>
        <v>6.1042238819000003</v>
      </c>
      <c r="L357">
        <f>IF('Pr_4.5'!L357&gt;0,'Pr_4.5'!L357,0)</f>
        <v>6.9548717718299997</v>
      </c>
      <c r="M357">
        <f>IF('Pr_4.5'!M357&gt;0,'Pr_4.5'!M357,0)</f>
        <v>8.5258002774099992</v>
      </c>
      <c r="N357">
        <f>IF('Pr_4.5'!N357&gt;0,'Pr_4.5'!N357,0)</f>
        <v>8.0733468094499994</v>
      </c>
      <c r="O357">
        <f>IF('Pr_4.5'!O357&gt;0,'Pr_4.5'!O357,0)</f>
        <v>6.6305037447800004</v>
      </c>
      <c r="P357">
        <f>IF('Pr_4.5'!P357&gt;0,'Pr_4.5'!P357,0)</f>
        <v>5.3258320108800001</v>
      </c>
      <c r="Q357">
        <f>IF('Pr_4.5'!Q357&gt;0,'Pr_4.5'!Q357,0)</f>
        <v>5.0427442022399998</v>
      </c>
      <c r="R357">
        <f>IF('Pr_4.5'!R357&gt;0,'Pr_4.5'!R357,0)</f>
        <v>9.6098610147199999</v>
      </c>
      <c r="S357">
        <f>IF('Pr_4.5'!S357&gt;0,'Pr_4.5'!S357,0)</f>
        <v>3.4252823690400001</v>
      </c>
      <c r="T357">
        <f>IF('Pr_4.5'!T357&gt;0,'Pr_4.5'!T357,0)</f>
        <v>7.2113903294000004</v>
      </c>
      <c r="U357">
        <f>IF('Pr_4.5'!U357&gt;0,'Pr_4.5'!U357,0)</f>
        <v>8.0974504294400003</v>
      </c>
      <c r="V357">
        <f>IF('Pr_4.5'!V357&gt;0,'Pr_4.5'!V357,0)</f>
        <v>7.6812535030099998</v>
      </c>
      <c r="W357">
        <f>IF('Pr_4.5'!W357&gt;0,'Pr_4.5'!W357,0)</f>
        <v>9.0292713440100005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f>IF('Pr_4.5'!AI357&gt;0,'Pr_4.5'!AI357,0)</f>
        <v>7.1465960469200001</v>
      </c>
      <c r="AJ357">
        <f>IF('Pr_4.5'!AJ357&gt;0,'Pr_4.5'!AJ357,0)</f>
        <v>5.8830834599399999</v>
      </c>
      <c r="AK357">
        <f>IF('Pr_4.5'!AK357&gt;0,'Pr_4.5'!AK357,0)</f>
        <v>9.4383318787300006</v>
      </c>
      <c r="AL357">
        <f>IF('Pr_4.5'!AL357&gt;0,'Pr_4.5'!AL357,0)</f>
        <v>8.3915698585200005</v>
      </c>
      <c r="AM357">
        <f>IF('Pr_4.5'!AM357&gt;0,'Pr_4.5'!AM357,0)</f>
        <v>10.072993325100001</v>
      </c>
      <c r="AN357">
        <f>IF('Pr_4.5'!AN357&gt;0,'Pr_4.5'!AN357,0)</f>
        <v>7.5893583200299997</v>
      </c>
      <c r="AO357">
        <f>IF('Pr_4.5'!AO357&gt;0,'Pr_4.5'!AO357,0)</f>
        <v>6.0630284618100001</v>
      </c>
      <c r="AP357">
        <f>IF('Pr_4.5'!AP357&gt;0,'Pr_4.5'!AP357,0)</f>
        <v>5.5122730398300002</v>
      </c>
      <c r="AQ357">
        <f>IF('Pr_4.5'!AQ357&gt;0,'Pr_4.5'!AQ357,0)</f>
        <v>7.1208247173099997</v>
      </c>
      <c r="AR357">
        <f>IF('Pr_4.5'!AR357&gt;0,'Pr_4.5'!AR357,0)</f>
        <v>8.17597690789</v>
      </c>
      <c r="AS357">
        <f>IF('Pr_4.5'!AS357&gt;0,'Pr_4.5'!AS357,0)</f>
        <v>6.3781840044699996</v>
      </c>
      <c r="AT357">
        <f>IF('Pr_4.5'!AT357&gt;0,'Pr_4.5'!AT357,0)</f>
        <v>7.9179269904999998</v>
      </c>
      <c r="AU357">
        <f>IF('Pr_4.5'!AU357&gt;0,'Pr_4.5'!AU357,0)</f>
        <v>7.11151883477</v>
      </c>
      <c r="AV357">
        <f>IF('Pr_4.5'!AV357&gt;0,'Pr_4.5'!AV357,0)</f>
        <v>6.9019647450399999</v>
      </c>
      <c r="AW357">
        <f>IF('Pr_4.5'!AW357&gt;0,'Pr_4.5'!AW357,0)</f>
        <v>10.953754761600001</v>
      </c>
      <c r="AX357">
        <f>IF('Pr_4.5'!AX357&gt;0,'Pr_4.5'!AX357,0)</f>
        <v>5.89152979143</v>
      </c>
      <c r="AY357">
        <f>IF('Pr_4.5'!AY357&gt;0,'Pr_4.5'!AY357,0)</f>
        <v>7.4124724463499998</v>
      </c>
      <c r="AZ357">
        <f>IF('Pr_4.5'!AZ357&gt;0,'Pr_4.5'!AZ357,0)</f>
        <v>6.2076270882899998</v>
      </c>
      <c r="BA357">
        <f>IF('Pr_4.5'!BA357&gt;0,'Pr_4.5'!BA357,0)</f>
        <v>9.0261850560500001</v>
      </c>
      <c r="BB357">
        <f>IF('Pr_4.5'!BB357&gt;0,'Pr_4.5'!BB357,0)</f>
        <v>5.1204011814000001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f>IF('Pr_4.5'!D358&gt;0,'Pr_4.5'!D358,0)</f>
        <v>7.9550384990999996</v>
      </c>
      <c r="E358">
        <f>IF('Pr_4.5'!E358&gt;0,'Pr_4.5'!E358,0)</f>
        <v>9.1313167037199996</v>
      </c>
      <c r="F358">
        <f>IF('Pr_4.5'!F358&gt;0,'Pr_4.5'!F358,0)</f>
        <v>7.1690871061000001</v>
      </c>
      <c r="G358">
        <f>IF('Pr_4.5'!G358&gt;0,'Pr_4.5'!G358,0)</f>
        <v>7.0715767286900002</v>
      </c>
      <c r="H358">
        <f>IF('Pr_4.5'!H358&gt;0,'Pr_4.5'!H358,0)</f>
        <v>11.644067482300001</v>
      </c>
      <c r="I358">
        <f>IF('Pr_4.5'!I358&gt;0,'Pr_4.5'!I358,0)</f>
        <v>5.4978177021399999</v>
      </c>
      <c r="J358">
        <f>IF('Pr_4.5'!J358&gt;0,'Pr_4.5'!J358,0)</f>
        <v>5.3575797107299996</v>
      </c>
      <c r="K358">
        <f>IF('Pr_4.5'!K358&gt;0,'Pr_4.5'!K358,0)</f>
        <v>6.1224054512299997</v>
      </c>
      <c r="L358">
        <f>IF('Pr_4.5'!L358&gt;0,'Pr_4.5'!L358,0)</f>
        <v>5.4001282116300002</v>
      </c>
      <c r="M358">
        <f>IF('Pr_4.5'!M358&gt;0,'Pr_4.5'!M358,0)</f>
        <v>6.8930600069599999</v>
      </c>
      <c r="N358">
        <f>IF('Pr_4.5'!N358&gt;0,'Pr_4.5'!N358,0)</f>
        <v>7.1190249407300001</v>
      </c>
      <c r="O358">
        <f>IF('Pr_4.5'!O358&gt;0,'Pr_4.5'!O358,0)</f>
        <v>7.5509267113999998</v>
      </c>
      <c r="P358">
        <f>IF('Pr_4.5'!P358&gt;0,'Pr_4.5'!P358,0)</f>
        <v>4.4362452152899996</v>
      </c>
      <c r="Q358">
        <f>IF('Pr_4.5'!Q358&gt;0,'Pr_4.5'!Q358,0)</f>
        <v>5.0319593029899998</v>
      </c>
      <c r="R358">
        <f>IF('Pr_4.5'!R358&gt;0,'Pr_4.5'!R358,0)</f>
        <v>8.8330829507799997</v>
      </c>
      <c r="S358">
        <f>IF('Pr_4.5'!S358&gt;0,'Pr_4.5'!S358,0)</f>
        <v>7.62562189349</v>
      </c>
      <c r="T358">
        <f>IF('Pr_4.5'!T358&gt;0,'Pr_4.5'!T358,0)</f>
        <v>7.6105724081000004</v>
      </c>
      <c r="U358">
        <f>IF('Pr_4.5'!U358&gt;0,'Pr_4.5'!U358,0)</f>
        <v>9.5514240712300005</v>
      </c>
      <c r="V358">
        <f>IF('Pr_4.5'!V358&gt;0,'Pr_4.5'!V358,0)</f>
        <v>6.7527110278800002</v>
      </c>
      <c r="W358">
        <f>IF('Pr_4.5'!W358&gt;0,'Pr_4.5'!W358,0)</f>
        <v>9.9950428557900004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f>IF('Pr_4.5'!AI358&gt;0,'Pr_4.5'!AI358,0)</f>
        <v>7.6298518900100003</v>
      </c>
      <c r="AJ358">
        <f>IF('Pr_4.5'!AJ358&gt;0,'Pr_4.5'!AJ358,0)</f>
        <v>6.7504252078500002</v>
      </c>
      <c r="AK358">
        <f>IF('Pr_4.5'!AK358&gt;0,'Pr_4.5'!AK358,0)</f>
        <v>11.4877860018</v>
      </c>
      <c r="AL358">
        <f>IF('Pr_4.5'!AL358&gt;0,'Pr_4.5'!AL358,0)</f>
        <v>7.3789940974099997</v>
      </c>
      <c r="AM358">
        <f>IF('Pr_4.5'!AM358&gt;0,'Pr_4.5'!AM358,0)</f>
        <v>10.324663253400001</v>
      </c>
      <c r="AN358">
        <f>IF('Pr_4.5'!AN358&gt;0,'Pr_4.5'!AN358,0)</f>
        <v>5.7242844216400002</v>
      </c>
      <c r="AO358">
        <f>IF('Pr_4.5'!AO358&gt;0,'Pr_4.5'!AO358,0)</f>
        <v>6.8480926071699999</v>
      </c>
      <c r="AP358">
        <f>IF('Pr_4.5'!AP358&gt;0,'Pr_4.5'!AP358,0)</f>
        <v>5.1538669052200001</v>
      </c>
      <c r="AQ358">
        <f>IF('Pr_4.5'!AQ358&gt;0,'Pr_4.5'!AQ358,0)</f>
        <v>5.9653232819599999</v>
      </c>
      <c r="AR358">
        <f>IF('Pr_4.5'!AR358&gt;0,'Pr_4.5'!AR358,0)</f>
        <v>8.1364356319799995</v>
      </c>
      <c r="AS358">
        <f>IF('Pr_4.5'!AS358&gt;0,'Pr_4.5'!AS358,0)</f>
        <v>4.6336561207500004</v>
      </c>
      <c r="AT358">
        <f>IF('Pr_4.5'!AT358&gt;0,'Pr_4.5'!AT358,0)</f>
        <v>8.11954441428</v>
      </c>
      <c r="AU358">
        <f>IF('Pr_4.5'!AU358&gt;0,'Pr_4.5'!AU358,0)</f>
        <v>7.0411189068100004</v>
      </c>
      <c r="AV358">
        <f>IF('Pr_4.5'!AV358&gt;0,'Pr_4.5'!AV358,0)</f>
        <v>6.5536792342399997</v>
      </c>
      <c r="AW358">
        <f>IF('Pr_4.5'!AW358&gt;0,'Pr_4.5'!AW358,0)</f>
        <v>12.171117965100001</v>
      </c>
      <c r="AX358">
        <f>IF('Pr_4.5'!AX358&gt;0,'Pr_4.5'!AX358,0)</f>
        <v>6.3479249939900004</v>
      </c>
      <c r="AY358">
        <f>IF('Pr_4.5'!AY358&gt;0,'Pr_4.5'!AY358,0)</f>
        <v>6.3370342237299999</v>
      </c>
      <c r="AZ358">
        <f>IF('Pr_4.5'!AZ358&gt;0,'Pr_4.5'!AZ358,0)</f>
        <v>7.6362361788499999</v>
      </c>
      <c r="BA358">
        <f>IF('Pr_4.5'!BA358&gt;0,'Pr_4.5'!BA358,0)</f>
        <v>8.9144655213099995</v>
      </c>
      <c r="BB358">
        <f>IF('Pr_4.5'!BB358&gt;0,'Pr_4.5'!BB358,0)</f>
        <v>7.0695897108699999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f>IF('Pr_4.5'!D359&gt;0,'Pr_4.5'!D359,0)</f>
        <v>6.9048595581600001</v>
      </c>
      <c r="E359">
        <f>IF('Pr_4.5'!E359&gt;0,'Pr_4.5'!E359,0)</f>
        <v>9.3678507726200007</v>
      </c>
      <c r="F359">
        <f>IF('Pr_4.5'!F359&gt;0,'Pr_4.5'!F359,0)</f>
        <v>6.5533170207399998</v>
      </c>
      <c r="G359">
        <f>IF('Pr_4.5'!G359&gt;0,'Pr_4.5'!G359,0)</f>
        <v>7.37195927473</v>
      </c>
      <c r="H359">
        <f>IF('Pr_4.5'!H359&gt;0,'Pr_4.5'!H359,0)</f>
        <v>8.6566495074199992</v>
      </c>
      <c r="I359">
        <f>IF('Pr_4.5'!I359&gt;0,'Pr_4.5'!I359,0)</f>
        <v>6.5496758262899997</v>
      </c>
      <c r="J359">
        <f>IF('Pr_4.5'!J359&gt;0,'Pr_4.5'!J359,0)</f>
        <v>6.9777512574499996</v>
      </c>
      <c r="K359">
        <f>IF('Pr_4.5'!K359&gt;0,'Pr_4.5'!K359,0)</f>
        <v>6.3467145176499997</v>
      </c>
      <c r="L359">
        <f>IF('Pr_4.5'!L359&gt;0,'Pr_4.5'!L359,0)</f>
        <v>5.2499674146200004</v>
      </c>
      <c r="M359">
        <f>IF('Pr_4.5'!M359&gt;0,'Pr_4.5'!M359,0)</f>
        <v>6.3850219536199999</v>
      </c>
      <c r="N359">
        <f>IF('Pr_4.5'!N359&gt;0,'Pr_4.5'!N359,0)</f>
        <v>8.7279350460899998</v>
      </c>
      <c r="O359">
        <f>IF('Pr_4.5'!O359&gt;0,'Pr_4.5'!O359,0)</f>
        <v>7.1282851496499999</v>
      </c>
      <c r="P359">
        <f>IF('Pr_4.5'!P359&gt;0,'Pr_4.5'!P359,0)</f>
        <v>5.4296159738899998</v>
      </c>
      <c r="Q359">
        <f>IF('Pr_4.5'!Q359&gt;0,'Pr_4.5'!Q359,0)</f>
        <v>5.5576980888199996</v>
      </c>
      <c r="R359">
        <f>IF('Pr_4.5'!R359&gt;0,'Pr_4.5'!R359,0)</f>
        <v>8.9796395912399998</v>
      </c>
      <c r="S359">
        <f>IF('Pr_4.5'!S359&gt;0,'Pr_4.5'!S359,0)</f>
        <v>7.35251118522</v>
      </c>
      <c r="T359">
        <f>IF('Pr_4.5'!T359&gt;0,'Pr_4.5'!T359,0)</f>
        <v>5.4829366263699999</v>
      </c>
      <c r="U359">
        <f>IF('Pr_4.5'!U359&gt;0,'Pr_4.5'!U359,0)</f>
        <v>8.9991033496600004</v>
      </c>
      <c r="V359">
        <f>IF('Pr_4.5'!V359&gt;0,'Pr_4.5'!V359,0)</f>
        <v>6.5183855502499997</v>
      </c>
      <c r="W359">
        <f>IF('Pr_4.5'!W359&gt;0,'Pr_4.5'!W359,0)</f>
        <v>8.5592193052799992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f>IF('Pr_4.5'!AI359&gt;0,'Pr_4.5'!AI359,0)</f>
        <v>7.7281937491599999</v>
      </c>
      <c r="AJ359">
        <f>IF('Pr_4.5'!AJ359&gt;0,'Pr_4.5'!AJ359,0)</f>
        <v>5.4927297398799997</v>
      </c>
      <c r="AK359">
        <f>IF('Pr_4.5'!AK359&gt;0,'Pr_4.5'!AK359,0)</f>
        <v>7.6439068752399999</v>
      </c>
      <c r="AL359">
        <f>IF('Pr_4.5'!AL359&gt;0,'Pr_4.5'!AL359,0)</f>
        <v>7.2693433737299999</v>
      </c>
      <c r="AM359">
        <f>IF('Pr_4.5'!AM359&gt;0,'Pr_4.5'!AM359,0)</f>
        <v>11.8714005587</v>
      </c>
      <c r="AN359">
        <f>IF('Pr_4.5'!AN359&gt;0,'Pr_4.5'!AN359,0)</f>
        <v>5.62590472687</v>
      </c>
      <c r="AO359">
        <f>IF('Pr_4.5'!AO359&gt;0,'Pr_4.5'!AO359,0)</f>
        <v>6.9427856074900003</v>
      </c>
      <c r="AP359">
        <f>IF('Pr_4.5'!AP359&gt;0,'Pr_4.5'!AP359,0)</f>
        <v>5.2672821512299999</v>
      </c>
      <c r="AQ359">
        <f>IF('Pr_4.5'!AQ359&gt;0,'Pr_4.5'!AQ359,0)</f>
        <v>5.9452495492899997</v>
      </c>
      <c r="AR359">
        <f>IF('Pr_4.5'!AR359&gt;0,'Pr_4.5'!AR359,0)</f>
        <v>7.7572088635599998</v>
      </c>
      <c r="AS359">
        <f>IF('Pr_4.5'!AS359&gt;0,'Pr_4.5'!AS359,0)</f>
        <v>5.8536730968999997</v>
      </c>
      <c r="AT359">
        <f>IF('Pr_4.5'!AT359&gt;0,'Pr_4.5'!AT359,0)</f>
        <v>8.34393639388</v>
      </c>
      <c r="AU359">
        <f>IF('Pr_4.5'!AU359&gt;0,'Pr_4.5'!AU359,0)</f>
        <v>7.9636479833399996</v>
      </c>
      <c r="AV359">
        <f>IF('Pr_4.5'!AV359&gt;0,'Pr_4.5'!AV359,0)</f>
        <v>6.9071790820499999</v>
      </c>
      <c r="AW359">
        <f>IF('Pr_4.5'!AW359&gt;0,'Pr_4.5'!AW359,0)</f>
        <v>11.9792802829</v>
      </c>
      <c r="AX359">
        <f>IF('Pr_4.5'!AX359&gt;0,'Pr_4.5'!AX359,0)</f>
        <v>5.2989615322999999</v>
      </c>
      <c r="AY359">
        <f>IF('Pr_4.5'!AY359&gt;0,'Pr_4.5'!AY359,0)</f>
        <v>6.4715734082600003</v>
      </c>
      <c r="AZ359">
        <f>IF('Pr_4.5'!AZ359&gt;0,'Pr_4.5'!AZ359,0)</f>
        <v>8.7440298381100003</v>
      </c>
      <c r="BA359">
        <f>IF('Pr_4.5'!BA359&gt;0,'Pr_4.5'!BA359,0)</f>
        <v>10.4467443093</v>
      </c>
      <c r="BB359">
        <f>IF('Pr_4.5'!BB359&gt;0,'Pr_4.5'!BB359,0)</f>
        <v>6.56875477024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f>IF('Pr_4.5'!D360&gt;0,'Pr_4.5'!D360,0)</f>
        <v>8.8395624873800003</v>
      </c>
      <c r="E360">
        <f>IF('Pr_4.5'!E360&gt;0,'Pr_4.5'!E360,0)</f>
        <v>11.3876748689</v>
      </c>
      <c r="F360">
        <f>IF('Pr_4.5'!F360&gt;0,'Pr_4.5'!F360,0)</f>
        <v>8.6928990904799992</v>
      </c>
      <c r="G360">
        <f>IF('Pr_4.5'!G360&gt;0,'Pr_4.5'!G360,0)</f>
        <v>6.3742531056900003</v>
      </c>
      <c r="H360">
        <f>IF('Pr_4.5'!H360&gt;0,'Pr_4.5'!H360,0)</f>
        <v>7.6601655955599997</v>
      </c>
      <c r="I360">
        <f>IF('Pr_4.5'!I360&gt;0,'Pr_4.5'!I360,0)</f>
        <v>6.4531203703299997</v>
      </c>
      <c r="J360">
        <f>IF('Pr_4.5'!J360&gt;0,'Pr_4.5'!J360,0)</f>
        <v>8.8797495794099994</v>
      </c>
      <c r="K360">
        <f>IF('Pr_4.5'!K360&gt;0,'Pr_4.5'!K360,0)</f>
        <v>6.8233580304199997</v>
      </c>
      <c r="L360">
        <f>IF('Pr_4.5'!L360&gt;0,'Pr_4.5'!L360,0)</f>
        <v>6.9144474478999998</v>
      </c>
      <c r="M360">
        <f>IF('Pr_4.5'!M360&gt;0,'Pr_4.5'!M360,0)</f>
        <v>7.3537837429500001</v>
      </c>
      <c r="N360">
        <f>IF('Pr_4.5'!N360&gt;0,'Pr_4.5'!N360,0)</f>
        <v>9.2649027456400006</v>
      </c>
      <c r="O360">
        <f>IF('Pr_4.5'!O360&gt;0,'Pr_4.5'!O360,0)</f>
        <v>9.1691028709500006</v>
      </c>
      <c r="P360">
        <f>IF('Pr_4.5'!P360&gt;0,'Pr_4.5'!P360,0)</f>
        <v>5.8184988938600002</v>
      </c>
      <c r="Q360">
        <f>IF('Pr_4.5'!Q360&gt;0,'Pr_4.5'!Q360,0)</f>
        <v>5.4320945175400004</v>
      </c>
      <c r="R360">
        <f>IF('Pr_4.5'!R360&gt;0,'Pr_4.5'!R360,0)</f>
        <v>8.7776864106100003</v>
      </c>
      <c r="S360">
        <f>IF('Pr_4.5'!S360&gt;0,'Pr_4.5'!S360,0)</f>
        <v>7.2672289108000001</v>
      </c>
      <c r="T360">
        <f>IF('Pr_4.5'!T360&gt;0,'Pr_4.5'!T360,0)</f>
        <v>5.44345746727</v>
      </c>
      <c r="U360">
        <f>IF('Pr_4.5'!U360&gt;0,'Pr_4.5'!U360,0)</f>
        <v>7.7922873192199997</v>
      </c>
      <c r="V360">
        <f>IF('Pr_4.5'!V360&gt;0,'Pr_4.5'!V360,0)</f>
        <v>7.74205307207</v>
      </c>
      <c r="W360">
        <f>IF('Pr_4.5'!W360&gt;0,'Pr_4.5'!W360,0)</f>
        <v>8.4319607114200004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f>IF('Pr_4.5'!AI360&gt;0,'Pr_4.5'!AI360,0)</f>
        <v>7.5466401936900001</v>
      </c>
      <c r="AJ360">
        <f>IF('Pr_4.5'!AJ360&gt;0,'Pr_4.5'!AJ360,0)</f>
        <v>5.7622984645499997</v>
      </c>
      <c r="AK360">
        <f>IF('Pr_4.5'!AK360&gt;0,'Pr_4.5'!AK360,0)</f>
        <v>9.5848527669500001</v>
      </c>
      <c r="AL360">
        <f>IF('Pr_4.5'!AL360&gt;0,'Pr_4.5'!AL360,0)</f>
        <v>6.4728861396199999</v>
      </c>
      <c r="AM360">
        <f>IF('Pr_4.5'!AM360&gt;0,'Pr_4.5'!AM360,0)</f>
        <v>10.415064660700001</v>
      </c>
      <c r="AN360">
        <f>IF('Pr_4.5'!AN360&gt;0,'Pr_4.5'!AN360,0)</f>
        <v>6.6078755197900003</v>
      </c>
      <c r="AO360">
        <f>IF('Pr_4.5'!AO360&gt;0,'Pr_4.5'!AO360,0)</f>
        <v>9.0735338114099999</v>
      </c>
      <c r="AP360">
        <f>IF('Pr_4.5'!AP360&gt;0,'Pr_4.5'!AP360,0)</f>
        <v>5.7580356345599997</v>
      </c>
      <c r="AQ360">
        <f>IF('Pr_4.5'!AQ360&gt;0,'Pr_4.5'!AQ360,0)</f>
        <v>5.6878009001200001</v>
      </c>
      <c r="AR360">
        <f>IF('Pr_4.5'!AR360&gt;0,'Pr_4.5'!AR360,0)</f>
        <v>9.7783755066300007</v>
      </c>
      <c r="AS360">
        <f>IF('Pr_4.5'!AS360&gt;0,'Pr_4.5'!AS360,0)</f>
        <v>6.7091878418300004</v>
      </c>
      <c r="AT360">
        <f>IF('Pr_4.5'!AT360&gt;0,'Pr_4.5'!AT360,0)</f>
        <v>9.25033370401</v>
      </c>
      <c r="AU360">
        <f>IF('Pr_4.5'!AU360&gt;0,'Pr_4.5'!AU360,0)</f>
        <v>8.1767259540499992</v>
      </c>
      <c r="AV360">
        <f>IF('Pr_4.5'!AV360&gt;0,'Pr_4.5'!AV360,0)</f>
        <v>6.7911557404699998</v>
      </c>
      <c r="AW360">
        <f>IF('Pr_4.5'!AW360&gt;0,'Pr_4.5'!AW360,0)</f>
        <v>11.514043557999999</v>
      </c>
      <c r="AX360">
        <f>IF('Pr_4.5'!AX360&gt;0,'Pr_4.5'!AX360,0)</f>
        <v>9.3564704688700004</v>
      </c>
      <c r="AY360">
        <f>IF('Pr_4.5'!AY360&gt;0,'Pr_4.5'!AY360,0)</f>
        <v>6.0552398946999997</v>
      </c>
      <c r="AZ360">
        <f>IF('Pr_4.5'!AZ360&gt;0,'Pr_4.5'!AZ360,0)</f>
        <v>8.5941398856200006</v>
      </c>
      <c r="BA360">
        <f>IF('Pr_4.5'!BA360&gt;0,'Pr_4.5'!BA360,0)</f>
        <v>10.7597408888</v>
      </c>
      <c r="BB360">
        <f>IF('Pr_4.5'!BB360&gt;0,'Pr_4.5'!BB360,0)</f>
        <v>8.6531900608800001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f>IF('Pr_4.5'!D361&gt;0,'Pr_4.5'!D361,0)</f>
        <v>8.3349750482000005</v>
      </c>
      <c r="E361">
        <f>IF('Pr_4.5'!E361&gt;0,'Pr_4.5'!E361,0)</f>
        <v>11.1476785491</v>
      </c>
      <c r="F361">
        <f>IF('Pr_4.5'!F361&gt;0,'Pr_4.5'!F361,0)</f>
        <v>8.1916178143699998</v>
      </c>
      <c r="G361">
        <f>IF('Pr_4.5'!G361&gt;0,'Pr_4.5'!G361,0)</f>
        <v>7.4939979939099999</v>
      </c>
      <c r="H361">
        <f>IF('Pr_4.5'!H361&gt;0,'Pr_4.5'!H361,0)</f>
        <v>7.0232464368700001</v>
      </c>
      <c r="I361">
        <f>IF('Pr_4.5'!I361&gt;0,'Pr_4.5'!I361,0)</f>
        <v>5.9773790283399997</v>
      </c>
      <c r="J361">
        <f>IF('Pr_4.5'!J361&gt;0,'Pr_4.5'!J361,0)</f>
        <v>9.1999496168300006</v>
      </c>
      <c r="K361">
        <f>IF('Pr_4.5'!K361&gt;0,'Pr_4.5'!K361,0)</f>
        <v>6.67579693273</v>
      </c>
      <c r="L361">
        <f>IF('Pr_4.5'!L361&gt;0,'Pr_4.5'!L361,0)</f>
        <v>6.62013159286</v>
      </c>
      <c r="M361">
        <f>IF('Pr_4.5'!M361&gt;0,'Pr_4.5'!M361,0)</f>
        <v>8.3650746682000001</v>
      </c>
      <c r="N361">
        <f>IF('Pr_4.5'!N361&gt;0,'Pr_4.5'!N361,0)</f>
        <v>7.9685138599899998</v>
      </c>
      <c r="O361">
        <f>IF('Pr_4.5'!O361&gt;0,'Pr_4.5'!O361,0)</f>
        <v>8.9844335934099995</v>
      </c>
      <c r="P361">
        <f>IF('Pr_4.5'!P361&gt;0,'Pr_4.5'!P361,0)</f>
        <v>6.6374703942200002</v>
      </c>
      <c r="Q361">
        <f>IF('Pr_4.5'!Q361&gt;0,'Pr_4.5'!Q361,0)</f>
        <v>5.8298891345300001</v>
      </c>
      <c r="R361">
        <f>IF('Pr_4.5'!R361&gt;0,'Pr_4.5'!R361,0)</f>
        <v>9.3721960632299997</v>
      </c>
      <c r="S361">
        <f>IF('Pr_4.5'!S361&gt;0,'Pr_4.5'!S361,0)</f>
        <v>6.4237307011200002</v>
      </c>
      <c r="T361">
        <f>IF('Pr_4.5'!T361&gt;0,'Pr_4.5'!T361,0)</f>
        <v>6.0326947970000004</v>
      </c>
      <c r="U361">
        <f>IF('Pr_4.5'!U361&gt;0,'Pr_4.5'!U361,0)</f>
        <v>8.3097192999300002</v>
      </c>
      <c r="V361">
        <f>IF('Pr_4.5'!V361&gt;0,'Pr_4.5'!V361,0)</f>
        <v>7.8257671309900001</v>
      </c>
      <c r="W361">
        <f>IF('Pr_4.5'!W361&gt;0,'Pr_4.5'!W361,0)</f>
        <v>7.22347442425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f>IF('Pr_4.5'!AI361&gt;0,'Pr_4.5'!AI361,0)</f>
        <v>7.5780754747600003</v>
      </c>
      <c r="AJ361">
        <f>IF('Pr_4.5'!AJ361&gt;0,'Pr_4.5'!AJ361,0)</f>
        <v>7.1262210229300003</v>
      </c>
      <c r="AK361">
        <f>IF('Pr_4.5'!AK361&gt;0,'Pr_4.5'!AK361,0)</f>
        <v>6.4629328339100001</v>
      </c>
      <c r="AL361">
        <f>IF('Pr_4.5'!AL361&gt;0,'Pr_4.5'!AL361,0)</f>
        <v>6.4888541109500002</v>
      </c>
      <c r="AM361">
        <f>IF('Pr_4.5'!AM361&gt;0,'Pr_4.5'!AM361,0)</f>
        <v>7.9405354696300003</v>
      </c>
      <c r="AN361">
        <f>IF('Pr_4.5'!AN361&gt;0,'Pr_4.5'!AN361,0)</f>
        <v>6.4402626644499996</v>
      </c>
      <c r="AO361">
        <f>IF('Pr_4.5'!AO361&gt;0,'Pr_4.5'!AO361,0)</f>
        <v>10.6637908773</v>
      </c>
      <c r="AP361">
        <f>IF('Pr_4.5'!AP361&gt;0,'Pr_4.5'!AP361,0)</f>
        <v>5.8804788326399997</v>
      </c>
      <c r="AQ361">
        <f>IF('Pr_4.5'!AQ361&gt;0,'Pr_4.5'!AQ361,0)</f>
        <v>6.1157929127099999</v>
      </c>
      <c r="AR361">
        <f>IF('Pr_4.5'!AR361&gt;0,'Pr_4.5'!AR361,0)</f>
        <v>8.5452623011199993</v>
      </c>
      <c r="AS361">
        <f>IF('Pr_4.5'!AS361&gt;0,'Pr_4.5'!AS361,0)</f>
        <v>6.2037025875799996</v>
      </c>
      <c r="AT361">
        <f>IF('Pr_4.5'!AT361&gt;0,'Pr_4.5'!AT361,0)</f>
        <v>8.7951163911899997</v>
      </c>
      <c r="AU361">
        <f>IF('Pr_4.5'!AU361&gt;0,'Pr_4.5'!AU361,0)</f>
        <v>7.9028391658399997</v>
      </c>
      <c r="AV361">
        <f>IF('Pr_4.5'!AV361&gt;0,'Pr_4.5'!AV361,0)</f>
        <v>7.6411364171200002</v>
      </c>
      <c r="AW361">
        <f>IF('Pr_4.5'!AW361&gt;0,'Pr_4.5'!AW361,0)</f>
        <v>9.35417965195</v>
      </c>
      <c r="AX361">
        <f>IF('Pr_4.5'!AX361&gt;0,'Pr_4.5'!AX361,0)</f>
        <v>9.3904599072200003</v>
      </c>
      <c r="AY361">
        <f>IF('Pr_4.5'!AY361&gt;0,'Pr_4.5'!AY361,0)</f>
        <v>6.88800541132</v>
      </c>
      <c r="AZ361">
        <f>IF('Pr_4.5'!AZ361&gt;0,'Pr_4.5'!AZ361,0)</f>
        <v>9.9635438085499999</v>
      </c>
      <c r="BA361">
        <f>IF('Pr_4.5'!BA361&gt;0,'Pr_4.5'!BA361,0)</f>
        <v>10.626406190300001</v>
      </c>
      <c r="BB361">
        <f>IF('Pr_4.5'!BB361&gt;0,'Pr_4.5'!BB361,0)</f>
        <v>7.4609225267100001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f>IF('Pr_4.5'!D362&gt;0,'Pr_4.5'!D362,0)</f>
        <v>8.0169160258899996</v>
      </c>
      <c r="E362">
        <f>IF('Pr_4.5'!E362&gt;0,'Pr_4.5'!E362,0)</f>
        <v>13.0977703366</v>
      </c>
      <c r="F362">
        <f>IF('Pr_4.5'!F362&gt;0,'Pr_4.5'!F362,0)</f>
        <v>10.5097940987</v>
      </c>
      <c r="G362">
        <f>IF('Pr_4.5'!G362&gt;0,'Pr_4.5'!G362,0)</f>
        <v>6.5373974236899999</v>
      </c>
      <c r="H362">
        <f>IF('Pr_4.5'!H362&gt;0,'Pr_4.5'!H362,0)</f>
        <v>7.8027112430800001</v>
      </c>
      <c r="I362">
        <f>IF('Pr_4.5'!I362&gt;0,'Pr_4.5'!I362,0)</f>
        <v>6.55021914708</v>
      </c>
      <c r="J362">
        <f>IF('Pr_4.5'!J362&gt;0,'Pr_4.5'!J362,0)</f>
        <v>10.628613682099999</v>
      </c>
      <c r="K362">
        <f>IF('Pr_4.5'!K362&gt;0,'Pr_4.5'!K362,0)</f>
        <v>6.1721242686700002</v>
      </c>
      <c r="L362">
        <f>IF('Pr_4.5'!L362&gt;0,'Pr_4.5'!L362,0)</f>
        <v>6.5371373569499998</v>
      </c>
      <c r="M362">
        <f>IF('Pr_4.5'!M362&gt;0,'Pr_4.5'!M362,0)</f>
        <v>7.9975822019600002</v>
      </c>
      <c r="N362">
        <f>IF('Pr_4.5'!N362&gt;0,'Pr_4.5'!N362,0)</f>
        <v>6.9864666843299998</v>
      </c>
      <c r="O362">
        <f>IF('Pr_4.5'!O362&gt;0,'Pr_4.5'!O362,0)</f>
        <v>8.2640652293100008</v>
      </c>
      <c r="P362">
        <f>IF('Pr_4.5'!P362&gt;0,'Pr_4.5'!P362,0)</f>
        <v>6.6647659174299996</v>
      </c>
      <c r="Q362">
        <f>IF('Pr_4.5'!Q362&gt;0,'Pr_4.5'!Q362,0)</f>
        <v>6.2593298335999998</v>
      </c>
      <c r="R362">
        <f>IF('Pr_4.5'!R362&gt;0,'Pr_4.5'!R362,0)</f>
        <v>8.9154149494000006</v>
      </c>
      <c r="S362">
        <f>IF('Pr_4.5'!S362&gt;0,'Pr_4.5'!S362,0)</f>
        <v>5.9509435023100004</v>
      </c>
      <c r="T362">
        <f>IF('Pr_4.5'!T362&gt;0,'Pr_4.5'!T362,0)</f>
        <v>5.4564573585699998</v>
      </c>
      <c r="U362">
        <f>IF('Pr_4.5'!U362&gt;0,'Pr_4.5'!U362,0)</f>
        <v>8.4715414578800008</v>
      </c>
      <c r="V362">
        <f>IF('Pr_4.5'!V362&gt;0,'Pr_4.5'!V362,0)</f>
        <v>8.1555983734600002</v>
      </c>
      <c r="W362">
        <f>IF('Pr_4.5'!W362&gt;0,'Pr_4.5'!W362,0)</f>
        <v>8.39088077095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f>IF('Pr_4.5'!AI362&gt;0,'Pr_4.5'!AI362,0)</f>
        <v>9.0077455680699998</v>
      </c>
      <c r="AJ362">
        <f>IF('Pr_4.5'!AJ362&gt;0,'Pr_4.5'!AJ362,0)</f>
        <v>8.4674184674199999</v>
      </c>
      <c r="AK362">
        <f>IF('Pr_4.5'!AK362&gt;0,'Pr_4.5'!AK362,0)</f>
        <v>6.82338339996</v>
      </c>
      <c r="AL362">
        <f>IF('Pr_4.5'!AL362&gt;0,'Pr_4.5'!AL362,0)</f>
        <v>7.3933793441500004</v>
      </c>
      <c r="AM362">
        <f>IF('Pr_4.5'!AM362&gt;0,'Pr_4.5'!AM362,0)</f>
        <v>9.9989094906999991</v>
      </c>
      <c r="AN362">
        <f>IF('Pr_4.5'!AN362&gt;0,'Pr_4.5'!AN362,0)</f>
        <v>6.6998372782200004</v>
      </c>
      <c r="AO362">
        <f>IF('Pr_4.5'!AO362&gt;0,'Pr_4.5'!AO362,0)</f>
        <v>11.566802151099999</v>
      </c>
      <c r="AP362">
        <f>IF('Pr_4.5'!AP362&gt;0,'Pr_4.5'!AP362,0)</f>
        <v>5.8538924105400003</v>
      </c>
      <c r="AQ362">
        <f>IF('Pr_4.5'!AQ362&gt;0,'Pr_4.5'!AQ362,0)</f>
        <v>7.43882380313</v>
      </c>
      <c r="AR362">
        <f>IF('Pr_4.5'!AR362&gt;0,'Pr_4.5'!AR362,0)</f>
        <v>6.5158230564400004</v>
      </c>
      <c r="AS362">
        <f>IF('Pr_4.5'!AS362&gt;0,'Pr_4.5'!AS362,0)</f>
        <v>4.9313105953600003</v>
      </c>
      <c r="AT362">
        <f>IF('Pr_4.5'!AT362&gt;0,'Pr_4.5'!AT362,0)</f>
        <v>8.8319916434000003</v>
      </c>
      <c r="AU362">
        <f>IF('Pr_4.5'!AU362&gt;0,'Pr_4.5'!AU362,0)</f>
        <v>7.3628163520900003</v>
      </c>
      <c r="AV362">
        <f>IF('Pr_4.5'!AV362&gt;0,'Pr_4.5'!AV362,0)</f>
        <v>7.4707402091699997</v>
      </c>
      <c r="AW362">
        <f>IF('Pr_4.5'!AW362&gt;0,'Pr_4.5'!AW362,0)</f>
        <v>10.363126358600001</v>
      </c>
      <c r="AX362">
        <f>IF('Pr_4.5'!AX362&gt;0,'Pr_4.5'!AX362,0)</f>
        <v>6.5424392770399997</v>
      </c>
      <c r="AY362">
        <f>IF('Pr_4.5'!AY362&gt;0,'Pr_4.5'!AY362,0)</f>
        <v>5.1160144360400004</v>
      </c>
      <c r="AZ362">
        <f>IF('Pr_4.5'!AZ362&gt;0,'Pr_4.5'!AZ362,0)</f>
        <v>9.7235030305999999</v>
      </c>
      <c r="BA362">
        <f>IF('Pr_4.5'!BA362&gt;0,'Pr_4.5'!BA362,0)</f>
        <v>9.7468845529500001</v>
      </c>
      <c r="BB362">
        <f>IF('Pr_4.5'!BB362&gt;0,'Pr_4.5'!BB362,0)</f>
        <v>8.6862873544900001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f>IF('Pr_4.5'!D363&gt;0,'Pr_4.5'!D363,0)</f>
        <v>7.5668180274900001</v>
      </c>
      <c r="E363">
        <f>IF('Pr_4.5'!E363&gt;0,'Pr_4.5'!E363,0)</f>
        <v>11.642707012900001</v>
      </c>
      <c r="F363">
        <f>IF('Pr_4.5'!F363&gt;0,'Pr_4.5'!F363,0)</f>
        <v>9.0805359329000002</v>
      </c>
      <c r="G363">
        <f>IF('Pr_4.5'!G363&gt;0,'Pr_4.5'!G363,0)</f>
        <v>6.3873976285099996</v>
      </c>
      <c r="H363">
        <f>IF('Pr_4.5'!H363&gt;0,'Pr_4.5'!H363,0)</f>
        <v>8.8512334490499995</v>
      </c>
      <c r="I363">
        <f>IF('Pr_4.5'!I363&gt;0,'Pr_4.5'!I363,0)</f>
        <v>7.3246453798799998</v>
      </c>
      <c r="J363">
        <f>IF('Pr_4.5'!J363&gt;0,'Pr_4.5'!J363,0)</f>
        <v>8.8831288713000003</v>
      </c>
      <c r="K363">
        <f>IF('Pr_4.5'!K363&gt;0,'Pr_4.5'!K363,0)</f>
        <v>5.8904738455999999</v>
      </c>
      <c r="L363">
        <f>IF('Pr_4.5'!L363&gt;0,'Pr_4.5'!L363,0)</f>
        <v>7.0395484725499999</v>
      </c>
      <c r="M363">
        <f>IF('Pr_4.5'!M363&gt;0,'Pr_4.5'!M363,0)</f>
        <v>8.3902754995500004</v>
      </c>
      <c r="N363">
        <f>IF('Pr_4.5'!N363&gt;0,'Pr_4.5'!N363,0)</f>
        <v>7.3080552673100003</v>
      </c>
      <c r="O363">
        <f>IF('Pr_4.5'!O363&gt;0,'Pr_4.5'!O363,0)</f>
        <v>8.6379857205399997</v>
      </c>
      <c r="P363">
        <f>IF('Pr_4.5'!P363&gt;0,'Pr_4.5'!P363,0)</f>
        <v>7.2310589562300001</v>
      </c>
      <c r="Q363">
        <f>IF('Pr_4.5'!Q363&gt;0,'Pr_4.5'!Q363,0)</f>
        <v>6.0366608380300004</v>
      </c>
      <c r="R363">
        <f>IF('Pr_4.5'!R363&gt;0,'Pr_4.5'!R363,0)</f>
        <v>7.2245181154999996</v>
      </c>
      <c r="S363">
        <f>IF('Pr_4.5'!S363&gt;0,'Pr_4.5'!S363,0)</f>
        <v>7.6165574606200002</v>
      </c>
      <c r="T363">
        <f>IF('Pr_4.5'!T363&gt;0,'Pr_4.5'!T363,0)</f>
        <v>6.54935209826</v>
      </c>
      <c r="U363">
        <f>IF('Pr_4.5'!U363&gt;0,'Pr_4.5'!U363,0)</f>
        <v>9.7945279482099998</v>
      </c>
      <c r="V363">
        <f>IF('Pr_4.5'!V363&gt;0,'Pr_4.5'!V363,0)</f>
        <v>8.9387428340500001</v>
      </c>
      <c r="W363">
        <f>IF('Pr_4.5'!W363&gt;0,'Pr_4.5'!W363,0)</f>
        <v>8.6997812982399996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f>IF('Pr_4.5'!AI363&gt;0,'Pr_4.5'!AI363,0)</f>
        <v>7.3945281613700002</v>
      </c>
      <c r="AJ363">
        <f>IF('Pr_4.5'!AJ363&gt;0,'Pr_4.5'!AJ363,0)</f>
        <v>9.8617492964900002</v>
      </c>
      <c r="AK363">
        <f>IF('Pr_4.5'!AK363&gt;0,'Pr_4.5'!AK363,0)</f>
        <v>8.2516576475400001</v>
      </c>
      <c r="AL363">
        <f>IF('Pr_4.5'!AL363&gt;0,'Pr_4.5'!AL363,0)</f>
        <v>7.8230560039899997</v>
      </c>
      <c r="AM363">
        <f>IF('Pr_4.5'!AM363&gt;0,'Pr_4.5'!AM363,0)</f>
        <v>11.286494229200001</v>
      </c>
      <c r="AN363">
        <f>IF('Pr_4.5'!AN363&gt;0,'Pr_4.5'!AN363,0)</f>
        <v>7.4100110857399999</v>
      </c>
      <c r="AO363">
        <f>IF('Pr_4.5'!AO363&gt;0,'Pr_4.5'!AO363,0)</f>
        <v>9.2613037874300002</v>
      </c>
      <c r="AP363">
        <f>IF('Pr_4.5'!AP363&gt;0,'Pr_4.5'!AP363,0)</f>
        <v>6.2698125768799997</v>
      </c>
      <c r="AQ363">
        <f>IF('Pr_4.5'!AQ363&gt;0,'Pr_4.5'!AQ363,0)</f>
        <v>9.1407932244500003</v>
      </c>
      <c r="AR363">
        <f>IF('Pr_4.5'!AR363&gt;0,'Pr_4.5'!AR363,0)</f>
        <v>6.1016888145200001</v>
      </c>
      <c r="AS363">
        <f>IF('Pr_4.5'!AS363&gt;0,'Pr_4.5'!AS363,0)</f>
        <v>4.0566151165099997</v>
      </c>
      <c r="AT363">
        <f>IF('Pr_4.5'!AT363&gt;0,'Pr_4.5'!AT363,0)</f>
        <v>8.2148504756299996</v>
      </c>
      <c r="AU363">
        <f>IF('Pr_4.5'!AU363&gt;0,'Pr_4.5'!AU363,0)</f>
        <v>7.1660700969800004</v>
      </c>
      <c r="AV363">
        <f>IF('Pr_4.5'!AV363&gt;0,'Pr_4.5'!AV363,0)</f>
        <v>7.0651761073200001</v>
      </c>
      <c r="AW363">
        <f>IF('Pr_4.5'!AW363&gt;0,'Pr_4.5'!AW363,0)</f>
        <v>9.1103520947199996</v>
      </c>
      <c r="AX363">
        <f>IF('Pr_4.5'!AX363&gt;0,'Pr_4.5'!AX363,0)</f>
        <v>6.3087005609300002</v>
      </c>
      <c r="AY363">
        <f>IF('Pr_4.5'!AY363&gt;0,'Pr_4.5'!AY363,0)</f>
        <v>4.8177662898199998</v>
      </c>
      <c r="AZ363">
        <f>IF('Pr_4.5'!AZ363&gt;0,'Pr_4.5'!AZ363,0)</f>
        <v>10.852935908399999</v>
      </c>
      <c r="BA363">
        <f>IF('Pr_4.5'!BA363&gt;0,'Pr_4.5'!BA363,0)</f>
        <v>9.6693172429800001</v>
      </c>
      <c r="BB363">
        <f>IF('Pr_4.5'!BB363&gt;0,'Pr_4.5'!BB363,0)</f>
        <v>10.3356872724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f>IF('Pr_4.5'!D364&gt;0,'Pr_4.5'!D364,0)</f>
        <v>6.6780014796499998</v>
      </c>
      <c r="E364">
        <f>IF('Pr_4.5'!E364&gt;0,'Pr_4.5'!E364,0)</f>
        <v>8.8413673742299999</v>
      </c>
      <c r="F364">
        <f>IF('Pr_4.5'!F364&gt;0,'Pr_4.5'!F364,0)</f>
        <v>10.9573715974</v>
      </c>
      <c r="G364">
        <f>IF('Pr_4.5'!G364&gt;0,'Pr_4.5'!G364,0)</f>
        <v>7.6110230439500004</v>
      </c>
      <c r="H364">
        <f>IF('Pr_4.5'!H364&gt;0,'Pr_4.5'!H364,0)</f>
        <v>9.6983718458899997</v>
      </c>
      <c r="I364">
        <f>IF('Pr_4.5'!I364&gt;0,'Pr_4.5'!I364,0)</f>
        <v>8.2456899884800006</v>
      </c>
      <c r="J364">
        <f>IF('Pr_4.5'!J364&gt;0,'Pr_4.5'!J364,0)</f>
        <v>8.0722136482300009</v>
      </c>
      <c r="K364">
        <f>IF('Pr_4.5'!K364&gt;0,'Pr_4.5'!K364,0)</f>
        <v>5.8513960624000001</v>
      </c>
      <c r="L364">
        <f>IF('Pr_4.5'!L364&gt;0,'Pr_4.5'!L364,0)</f>
        <v>7.23692696111</v>
      </c>
      <c r="M364">
        <f>IF('Pr_4.5'!M364&gt;0,'Pr_4.5'!M364,0)</f>
        <v>8.4427310796799997</v>
      </c>
      <c r="N364">
        <f>IF('Pr_4.5'!N364&gt;0,'Pr_4.5'!N364,0)</f>
        <v>6.2744350262799999</v>
      </c>
      <c r="O364">
        <f>IF('Pr_4.5'!O364&gt;0,'Pr_4.5'!O364,0)</f>
        <v>9.8082152525800002</v>
      </c>
      <c r="P364">
        <f>IF('Pr_4.5'!P364&gt;0,'Pr_4.5'!P364,0)</f>
        <v>5.48967053298</v>
      </c>
      <c r="Q364">
        <f>IF('Pr_4.5'!Q364&gt;0,'Pr_4.5'!Q364,0)</f>
        <v>6.1280646068799998</v>
      </c>
      <c r="R364">
        <f>IF('Pr_4.5'!R364&gt;0,'Pr_4.5'!R364,0)</f>
        <v>9.5393429480900007</v>
      </c>
      <c r="S364">
        <f>IF('Pr_4.5'!S364&gt;0,'Pr_4.5'!S364,0)</f>
        <v>5.6685797838600003</v>
      </c>
      <c r="T364">
        <f>IF('Pr_4.5'!T364&gt;0,'Pr_4.5'!T364,0)</f>
        <v>7.7073760656900001</v>
      </c>
      <c r="U364">
        <f>IF('Pr_4.5'!U364&gt;0,'Pr_4.5'!U364,0)</f>
        <v>11.9677834237</v>
      </c>
      <c r="V364">
        <f>IF('Pr_4.5'!V364&gt;0,'Pr_4.5'!V364,0)</f>
        <v>7.4768189806100001</v>
      </c>
      <c r="W364">
        <f>IF('Pr_4.5'!W364&gt;0,'Pr_4.5'!W364,0)</f>
        <v>9.4519392463000003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f>IF('Pr_4.5'!AI364&gt;0,'Pr_4.5'!AI364,0)</f>
        <v>7.9361315087199999</v>
      </c>
      <c r="AJ364">
        <f>IF('Pr_4.5'!AJ364&gt;0,'Pr_4.5'!AJ364,0)</f>
        <v>7.7968679733800004</v>
      </c>
      <c r="AK364">
        <f>IF('Pr_4.5'!AK364&gt;0,'Pr_4.5'!AK364,0)</f>
        <v>10.792934577500001</v>
      </c>
      <c r="AL364">
        <f>IF('Pr_4.5'!AL364&gt;0,'Pr_4.5'!AL364,0)</f>
        <v>7.9510159051800002</v>
      </c>
      <c r="AM364">
        <f>IF('Pr_4.5'!AM364&gt;0,'Pr_4.5'!AM364,0)</f>
        <v>10.816972638399999</v>
      </c>
      <c r="AN364">
        <f>IF('Pr_4.5'!AN364&gt;0,'Pr_4.5'!AN364,0)</f>
        <v>7.7685352277200002</v>
      </c>
      <c r="AO364">
        <f>IF('Pr_4.5'!AO364&gt;0,'Pr_4.5'!AO364,0)</f>
        <v>8.6882405453199993</v>
      </c>
      <c r="AP364">
        <f>IF('Pr_4.5'!AP364&gt;0,'Pr_4.5'!AP364,0)</f>
        <v>6.6108453576599997</v>
      </c>
      <c r="AQ364">
        <f>IF('Pr_4.5'!AQ364&gt;0,'Pr_4.5'!AQ364,0)</f>
        <v>7.7865830755700003</v>
      </c>
      <c r="AR364">
        <f>IF('Pr_4.5'!AR364&gt;0,'Pr_4.5'!AR364,0)</f>
        <v>6.2448674765399996</v>
      </c>
      <c r="AS364">
        <f>IF('Pr_4.5'!AS364&gt;0,'Pr_4.5'!AS364,0)</f>
        <v>3.5178821350999998</v>
      </c>
      <c r="AT364">
        <f>IF('Pr_4.5'!AT364&gt;0,'Pr_4.5'!AT364,0)</f>
        <v>7.5744619064899998</v>
      </c>
      <c r="AU364">
        <f>IF('Pr_4.5'!AU364&gt;0,'Pr_4.5'!AU364,0)</f>
        <v>8.0361044979299994</v>
      </c>
      <c r="AV364">
        <f>IF('Pr_4.5'!AV364&gt;0,'Pr_4.5'!AV364,0)</f>
        <v>6.33011499784</v>
      </c>
      <c r="AW364">
        <f>IF('Pr_4.5'!AW364&gt;0,'Pr_4.5'!AW364,0)</f>
        <v>7.3007555104300002</v>
      </c>
      <c r="AX364">
        <f>IF('Pr_4.5'!AX364&gt;0,'Pr_4.5'!AX364,0)</f>
        <v>7.5092449526199996</v>
      </c>
      <c r="AY364">
        <f>IF('Pr_4.5'!AY364&gt;0,'Pr_4.5'!AY364,0)</f>
        <v>7.58376240694</v>
      </c>
      <c r="AZ364">
        <f>IF('Pr_4.5'!AZ364&gt;0,'Pr_4.5'!AZ364,0)</f>
        <v>13.548187986</v>
      </c>
      <c r="BA364">
        <f>IF('Pr_4.5'!BA364&gt;0,'Pr_4.5'!BA364,0)</f>
        <v>7.7919773566200004</v>
      </c>
      <c r="BB364">
        <f>IF('Pr_4.5'!BB364&gt;0,'Pr_4.5'!BB364,0)</f>
        <v>11.5465544054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f>IF('Pr_4.5'!D365&gt;0,'Pr_4.5'!D365,0)</f>
        <v>8.1408963495099993</v>
      </c>
      <c r="E365">
        <f>IF('Pr_4.5'!E365&gt;0,'Pr_4.5'!E365,0)</f>
        <v>8.7675868687000005</v>
      </c>
      <c r="F365">
        <f>IF('Pr_4.5'!F365&gt;0,'Pr_4.5'!F365,0)</f>
        <v>9.3611936117300001</v>
      </c>
      <c r="G365">
        <f>IF('Pr_4.5'!G365&gt;0,'Pr_4.5'!G365,0)</f>
        <v>9.6884312390599998</v>
      </c>
      <c r="H365">
        <f>IF('Pr_4.5'!H365&gt;0,'Pr_4.5'!H365,0)</f>
        <v>9.6406837760399995</v>
      </c>
      <c r="I365">
        <f>IF('Pr_4.5'!I365&gt;0,'Pr_4.5'!I365,0)</f>
        <v>8.1089129668000002</v>
      </c>
      <c r="J365">
        <f>IF('Pr_4.5'!J365&gt;0,'Pr_4.5'!J365,0)</f>
        <v>9.0361645487600004</v>
      </c>
      <c r="K365">
        <f>IF('Pr_4.5'!K365&gt;0,'Pr_4.5'!K365,0)</f>
        <v>6.2589496892999996</v>
      </c>
      <c r="L365">
        <f>IF('Pr_4.5'!L365&gt;0,'Pr_4.5'!L365,0)</f>
        <v>7.3992906597000001</v>
      </c>
      <c r="M365">
        <f>IF('Pr_4.5'!M365&gt;0,'Pr_4.5'!M365,0)</f>
        <v>8.3719524863500006</v>
      </c>
      <c r="N365">
        <f>IF('Pr_4.5'!N365&gt;0,'Pr_4.5'!N365,0)</f>
        <v>5.8152176229599997</v>
      </c>
      <c r="O365">
        <f>IF('Pr_4.5'!O365&gt;0,'Pr_4.5'!O365,0)</f>
        <v>8.3212309236199999</v>
      </c>
      <c r="P365">
        <f>IF('Pr_4.5'!P365&gt;0,'Pr_4.5'!P365,0)</f>
        <v>4.9936557152100001</v>
      </c>
      <c r="Q365">
        <f>IF('Pr_4.5'!Q365&gt;0,'Pr_4.5'!Q365,0)</f>
        <v>5.9668308348499997</v>
      </c>
      <c r="R365">
        <f>IF('Pr_4.5'!R365&gt;0,'Pr_4.5'!R365,0)</f>
        <v>9.8224486132099997</v>
      </c>
      <c r="S365">
        <f>IF('Pr_4.5'!S365&gt;0,'Pr_4.5'!S365,0)</f>
        <v>6.03888246025</v>
      </c>
      <c r="T365">
        <f>IF('Pr_4.5'!T365&gt;0,'Pr_4.5'!T365,0)</f>
        <v>7.3521054424300001</v>
      </c>
      <c r="U365">
        <f>IF('Pr_4.5'!U365&gt;0,'Pr_4.5'!U365,0)</f>
        <v>8.4695086417999992</v>
      </c>
      <c r="V365">
        <f>IF('Pr_4.5'!V365&gt;0,'Pr_4.5'!V365,0)</f>
        <v>8.0069907954200001</v>
      </c>
      <c r="W365">
        <f>IF('Pr_4.5'!W365&gt;0,'Pr_4.5'!W365,0)</f>
        <v>10.3866226715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f>IF('Pr_4.5'!AI365&gt;0,'Pr_4.5'!AI365,0)</f>
        <v>7.5710377290700004</v>
      </c>
      <c r="AJ365">
        <f>IF('Pr_4.5'!AJ365&gt;0,'Pr_4.5'!AJ365,0)</f>
        <v>8.0508031469999999</v>
      </c>
      <c r="AK365">
        <f>IF('Pr_4.5'!AK365&gt;0,'Pr_4.5'!AK365,0)</f>
        <v>7.9440736553600004</v>
      </c>
      <c r="AL365">
        <f>IF('Pr_4.5'!AL365&gt;0,'Pr_4.5'!AL365,0)</f>
        <v>8.8726043856299999</v>
      </c>
      <c r="AM365">
        <f>IF('Pr_4.5'!AM365&gt;0,'Pr_4.5'!AM365,0)</f>
        <v>8.8444865015000005</v>
      </c>
      <c r="AN365">
        <f>IF('Pr_4.5'!AN365&gt;0,'Pr_4.5'!AN365,0)</f>
        <v>6.8540836356600003</v>
      </c>
      <c r="AO365">
        <f>IF('Pr_4.5'!AO365&gt;0,'Pr_4.5'!AO365,0)</f>
        <v>7.7468103203399998</v>
      </c>
      <c r="AP365">
        <f>IF('Pr_4.5'!AP365&gt;0,'Pr_4.5'!AP365,0)</f>
        <v>6.2921998287100003</v>
      </c>
      <c r="AQ365">
        <f>IF('Pr_4.5'!AQ365&gt;0,'Pr_4.5'!AQ365,0)</f>
        <v>5.2410682398199997</v>
      </c>
      <c r="AR365">
        <f>IF('Pr_4.5'!AR365&gt;0,'Pr_4.5'!AR365,0)</f>
        <v>7.1737119075900004</v>
      </c>
      <c r="AS365">
        <f>IF('Pr_4.5'!AS365&gt;0,'Pr_4.5'!AS365,0)</f>
        <v>3.0995223139200001</v>
      </c>
      <c r="AT365">
        <f>IF('Pr_4.5'!AT365&gt;0,'Pr_4.5'!AT365,0)</f>
        <v>7.9608246426299996</v>
      </c>
      <c r="AU365">
        <f>IF('Pr_4.5'!AU365&gt;0,'Pr_4.5'!AU365,0)</f>
        <v>10.2559500366</v>
      </c>
      <c r="AV365">
        <f>IF('Pr_4.5'!AV365&gt;0,'Pr_4.5'!AV365,0)</f>
        <v>6.2047273681300004</v>
      </c>
      <c r="AW365">
        <f>IF('Pr_4.5'!AW365&gt;0,'Pr_4.5'!AW365,0)</f>
        <v>7.4600985449000001</v>
      </c>
      <c r="AX365">
        <f>IF('Pr_4.5'!AX365&gt;0,'Pr_4.5'!AX365,0)</f>
        <v>8.5660546987000004</v>
      </c>
      <c r="AY365">
        <f>IF('Pr_4.5'!AY365&gt;0,'Pr_4.5'!AY365,0)</f>
        <v>7.5504372462799996</v>
      </c>
      <c r="AZ365">
        <f>IF('Pr_4.5'!AZ365&gt;0,'Pr_4.5'!AZ365,0)</f>
        <v>10.308028674799999</v>
      </c>
      <c r="BA365">
        <f>IF('Pr_4.5'!BA365&gt;0,'Pr_4.5'!BA365,0)</f>
        <v>8.4788315957399991</v>
      </c>
      <c r="BB365">
        <f>IF('Pr_4.5'!BB365&gt;0,'Pr_4.5'!BB365,0)</f>
        <v>9.3642021649099991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f>IF('Pr_4.5'!D366&gt;0,'Pr_4.5'!D366,0)</f>
        <v>8.7899145140399995</v>
      </c>
      <c r="E366">
        <f>IF('Pr_4.5'!E366&gt;0,'Pr_4.5'!E366,0)</f>
        <v>9.1708568174499998</v>
      </c>
      <c r="F366">
        <f>IF('Pr_4.5'!F366&gt;0,'Pr_4.5'!F366,0)</f>
        <v>11.2060709825</v>
      </c>
      <c r="G366">
        <f>IF('Pr_4.5'!G366&gt;0,'Pr_4.5'!G366,0)</f>
        <v>8.5379385493700006</v>
      </c>
      <c r="H366">
        <f>IF('Pr_4.5'!H366&gt;0,'Pr_4.5'!H366,0)</f>
        <v>7.4551325023999997</v>
      </c>
      <c r="I366">
        <f>IF('Pr_4.5'!I366&gt;0,'Pr_4.5'!I366,0)</f>
        <v>8.4740897992799997</v>
      </c>
      <c r="J366">
        <f>IF('Pr_4.5'!J366&gt;0,'Pr_4.5'!J366,0)</f>
        <v>8.4772173760400005</v>
      </c>
      <c r="K366">
        <f>IF('Pr_4.5'!K366&gt;0,'Pr_4.5'!K366,0)</f>
        <v>6.58303753585</v>
      </c>
      <c r="L366">
        <f>IF('Pr_4.5'!L366&gt;0,'Pr_4.5'!L366,0)</f>
        <v>8.2699113316300004</v>
      </c>
      <c r="M366">
        <f>IF('Pr_4.5'!M366&gt;0,'Pr_4.5'!M366,0)</f>
        <v>8.3703346292800003</v>
      </c>
      <c r="N366">
        <f>IF('Pr_4.5'!N366&gt;0,'Pr_4.5'!N366,0)</f>
        <v>7.0755701093900001</v>
      </c>
      <c r="O366">
        <f>IF('Pr_4.5'!O366&gt;0,'Pr_4.5'!O366,0)</f>
        <v>8.1524528634299998</v>
      </c>
      <c r="P366">
        <f>IF('Pr_4.5'!P366&gt;0,'Pr_4.5'!P366,0)</f>
        <v>6.0270641327099996</v>
      </c>
      <c r="Q366">
        <f>IF('Pr_4.5'!Q366&gt;0,'Pr_4.5'!Q366,0)</f>
        <v>6.3574332050800004</v>
      </c>
      <c r="R366">
        <f>IF('Pr_4.5'!R366&gt;0,'Pr_4.5'!R366,0)</f>
        <v>10.5752598221</v>
      </c>
      <c r="S366">
        <f>IF('Pr_4.5'!S366&gt;0,'Pr_4.5'!S366,0)</f>
        <v>5.4362794946299999</v>
      </c>
      <c r="T366">
        <f>IF('Pr_4.5'!T366&gt;0,'Pr_4.5'!T366,0)</f>
        <v>5.8912479529699997</v>
      </c>
      <c r="U366">
        <f>IF('Pr_4.5'!U366&gt;0,'Pr_4.5'!U366,0)</f>
        <v>6.7536828976000001</v>
      </c>
      <c r="V366">
        <f>IF('Pr_4.5'!V366&gt;0,'Pr_4.5'!V366,0)</f>
        <v>8.5107566059100002</v>
      </c>
      <c r="W366">
        <f>IF('Pr_4.5'!W366&gt;0,'Pr_4.5'!W366,0)</f>
        <v>9.5706211636600003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f>IF('Pr_4.5'!AI366&gt;0,'Pr_4.5'!AI366,0)</f>
        <v>7.1390862836000002</v>
      </c>
      <c r="AJ366">
        <f>IF('Pr_4.5'!AJ366&gt;0,'Pr_4.5'!AJ366,0)</f>
        <v>8.3441171198799999</v>
      </c>
      <c r="AK366">
        <f>IF('Pr_4.5'!AK366&gt;0,'Pr_4.5'!AK366,0)</f>
        <v>8.2161913152100006</v>
      </c>
      <c r="AL366">
        <f>IF('Pr_4.5'!AL366&gt;0,'Pr_4.5'!AL366,0)</f>
        <v>9.0131295363399992</v>
      </c>
      <c r="AM366">
        <f>IF('Pr_4.5'!AM366&gt;0,'Pr_4.5'!AM366,0)</f>
        <v>9.33989371911</v>
      </c>
      <c r="AN366">
        <f>IF('Pr_4.5'!AN366&gt;0,'Pr_4.5'!AN366,0)</f>
        <v>6.21668623472</v>
      </c>
      <c r="AO366">
        <f>IF('Pr_4.5'!AO366&gt;0,'Pr_4.5'!AO366,0)</f>
        <v>9.6022731657300007</v>
      </c>
      <c r="AP366">
        <f>IF('Pr_4.5'!AP366&gt;0,'Pr_4.5'!AP366,0)</f>
        <v>6.4262235391300004</v>
      </c>
      <c r="AQ366">
        <f>IF('Pr_4.5'!AQ366&gt;0,'Pr_4.5'!AQ366,0)</f>
        <v>4.3041025201399998</v>
      </c>
      <c r="AR366">
        <f>IF('Pr_4.5'!AR366&gt;0,'Pr_4.5'!AR366,0)</f>
        <v>7.4623696207599997</v>
      </c>
      <c r="AS366">
        <f>IF('Pr_4.5'!AS366&gt;0,'Pr_4.5'!AS366,0)</f>
        <v>5.3272433215300001</v>
      </c>
      <c r="AT366">
        <f>IF('Pr_4.5'!AT366&gt;0,'Pr_4.5'!AT366,0)</f>
        <v>8.8693177612700005</v>
      </c>
      <c r="AU366">
        <f>IF('Pr_4.5'!AU366&gt;0,'Pr_4.5'!AU366,0)</f>
        <v>8.8995902032800007</v>
      </c>
      <c r="AV366">
        <f>IF('Pr_4.5'!AV366&gt;0,'Pr_4.5'!AV366,0)</f>
        <v>6.6839791965100002</v>
      </c>
      <c r="AW366">
        <f>IF('Pr_4.5'!AW366&gt;0,'Pr_4.5'!AW366,0)</f>
        <v>9.5567848470199994</v>
      </c>
      <c r="AX366">
        <f>IF('Pr_4.5'!AX366&gt;0,'Pr_4.5'!AX366,0)</f>
        <v>7.8292409099300002</v>
      </c>
      <c r="AY366">
        <f>IF('Pr_4.5'!AY366&gt;0,'Pr_4.5'!AY366,0)</f>
        <v>7.5497054129399999</v>
      </c>
      <c r="AZ366">
        <f>IF('Pr_4.5'!AZ366&gt;0,'Pr_4.5'!AZ366,0)</f>
        <v>7.4347901805300003</v>
      </c>
      <c r="BA366">
        <f>IF('Pr_4.5'!BA366&gt;0,'Pr_4.5'!BA366,0)</f>
        <v>8.8768519692400005</v>
      </c>
      <c r="BB366">
        <f>IF('Pr_4.5'!BB366&gt;0,'Pr_4.5'!BB366,0)</f>
        <v>10.2508198989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f>IF('Pr_4.5'!D367&gt;0,'Pr_4.5'!D367,0)</f>
        <v>9.8199943889999997</v>
      </c>
      <c r="E367">
        <f>IF('Pr_4.5'!E367&gt;0,'Pr_4.5'!E367,0)</f>
        <v>9.7233336931600007</v>
      </c>
      <c r="F367">
        <f>IF('Pr_4.5'!F367&gt;0,'Pr_4.5'!F367,0)</f>
        <v>8.9839021158399994</v>
      </c>
      <c r="G367">
        <f>IF('Pr_4.5'!G367&gt;0,'Pr_4.5'!G367,0)</f>
        <v>9.2761451926700005</v>
      </c>
      <c r="H367">
        <f>IF('Pr_4.5'!H367&gt;0,'Pr_4.5'!H367,0)</f>
        <v>7.1849764257600004</v>
      </c>
      <c r="I367">
        <f>IF('Pr_4.5'!I367&gt;0,'Pr_4.5'!I367,0)</f>
        <v>8.3965740755899994</v>
      </c>
      <c r="J367">
        <f>IF('Pr_4.5'!J367&gt;0,'Pr_4.5'!J367,0)</f>
        <v>11.186407127400001</v>
      </c>
      <c r="K367">
        <f>IF('Pr_4.5'!K367&gt;0,'Pr_4.5'!K367,0)</f>
        <v>5.71978092228</v>
      </c>
      <c r="L367">
        <f>IF('Pr_4.5'!L367&gt;0,'Pr_4.5'!L367,0)</f>
        <v>9.5073311727499998</v>
      </c>
      <c r="M367">
        <f>IF('Pr_4.5'!M367&gt;0,'Pr_4.5'!M367,0)</f>
        <v>11.8691055704</v>
      </c>
      <c r="N367">
        <f>IF('Pr_4.5'!N367&gt;0,'Pr_4.5'!N367,0)</f>
        <v>6.53063827162</v>
      </c>
      <c r="O367">
        <f>IF('Pr_4.5'!O367&gt;0,'Pr_4.5'!O367,0)</f>
        <v>8.2583666535399995</v>
      </c>
      <c r="P367">
        <f>IF('Pr_4.5'!P367&gt;0,'Pr_4.5'!P367,0)</f>
        <v>6.3572566266169996</v>
      </c>
      <c r="Q367">
        <f>IF('Pr_4.5'!Q367&gt;0,'Pr_4.5'!Q367,0)</f>
        <v>6.4205625476000003</v>
      </c>
      <c r="R367">
        <f>IF('Pr_4.5'!R367&gt;0,'Pr_4.5'!R367,0)</f>
        <v>9.0056626318930011</v>
      </c>
      <c r="S367">
        <f>IF('Pr_4.5'!S367&gt;0,'Pr_4.5'!S367,0)</f>
        <v>5.7420489223700004</v>
      </c>
      <c r="T367">
        <f>IF('Pr_4.5'!T367&gt;0,'Pr_4.5'!T367,0)</f>
        <v>8.5426846554400004</v>
      </c>
      <c r="U367">
        <f>IF('Pr_4.5'!U367&gt;0,'Pr_4.5'!U367,0)</f>
        <v>8.0375333730600005</v>
      </c>
      <c r="V367">
        <f>IF('Pr_4.5'!V367&gt;0,'Pr_4.5'!V367,0)</f>
        <v>10.5320732981</v>
      </c>
      <c r="W367">
        <f>IF('Pr_4.5'!W367&gt;0,'Pr_4.5'!W367,0)</f>
        <v>8.9091590973300008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f>IF('Pr_4.5'!AI367&gt;0,'Pr_4.5'!AI367,0)</f>
        <v>8.2098304348600006</v>
      </c>
      <c r="AJ367">
        <f>IF('Pr_4.5'!AJ367&gt;0,'Pr_4.5'!AJ367,0)</f>
        <v>9.5592333777299991</v>
      </c>
      <c r="AK367">
        <f>IF('Pr_4.5'!AK367&gt;0,'Pr_4.5'!AK367,0)</f>
        <v>10.197971920600001</v>
      </c>
      <c r="AL367">
        <f>IF('Pr_4.5'!AL367&gt;0,'Pr_4.5'!AL367,0)</f>
        <v>12.3137160036</v>
      </c>
      <c r="AM367">
        <f>IF('Pr_4.5'!AM367&gt;0,'Pr_4.5'!AM367,0)</f>
        <v>9.0816946939700003</v>
      </c>
      <c r="AN367">
        <f>IF('Pr_4.5'!AN367&gt;0,'Pr_4.5'!AN367,0)</f>
        <v>8.4930025782600005</v>
      </c>
      <c r="AO367">
        <f>IF('Pr_4.5'!AO367&gt;0,'Pr_4.5'!AO367,0)</f>
        <v>8.4925431323100007</v>
      </c>
      <c r="AP367">
        <f>IF('Pr_4.5'!AP367&gt;0,'Pr_4.5'!AP367,0)</f>
        <v>5.33643660156</v>
      </c>
      <c r="AQ367">
        <f>IF('Pr_4.5'!AQ367&gt;0,'Pr_4.5'!AQ367,0)</f>
        <v>2.9362468481100001</v>
      </c>
      <c r="AR367">
        <f>IF('Pr_4.5'!AR367&gt;0,'Pr_4.5'!AR367,0)</f>
        <v>10.6109074571</v>
      </c>
      <c r="AS367">
        <f>IF('Pr_4.5'!AS367&gt;0,'Pr_4.5'!AS367,0)</f>
        <v>5.79149149695</v>
      </c>
      <c r="AT367">
        <f>IF('Pr_4.5'!AT367&gt;0,'Pr_4.5'!AT367,0)</f>
        <v>9.1859063098</v>
      </c>
      <c r="AU367">
        <f>IF('Pr_4.5'!AU367&gt;0,'Pr_4.5'!AU367,0)</f>
        <v>7.2809432210480001</v>
      </c>
      <c r="AV367">
        <f>IF('Pr_4.5'!AV367&gt;0,'Pr_4.5'!AV367,0)</f>
        <v>6.5661496183879997</v>
      </c>
      <c r="AW367">
        <f>IF('Pr_4.5'!AW367&gt;0,'Pr_4.5'!AW367,0)</f>
        <v>8.6270827973179998</v>
      </c>
      <c r="AX367">
        <f>IF('Pr_4.5'!AX367&gt;0,'Pr_4.5'!AX367,0)</f>
        <v>7.9917450084099997</v>
      </c>
      <c r="AY367">
        <f>IF('Pr_4.5'!AY367&gt;0,'Pr_4.5'!AY367,0)</f>
        <v>5.4010967791300004</v>
      </c>
      <c r="AZ367">
        <f>IF('Pr_4.5'!AZ367&gt;0,'Pr_4.5'!AZ367,0)</f>
        <v>8.9974194266400005</v>
      </c>
      <c r="BA367">
        <f>IF('Pr_4.5'!BA367&gt;0,'Pr_4.5'!BA367,0)</f>
        <v>9.1220456723499996</v>
      </c>
      <c r="BB367">
        <f>IF('Pr_4.5'!BB367&gt;0,'Pr_4.5'!BB367,0)</f>
        <v>8.8018795616300007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 t="e">
        <f>MAX(#REF!)</f>
        <v>#REF!</v>
      </c>
      <c r="E370" s="8" t="e">
        <f>MAX(#REF!)</f>
        <v>#REF!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 t="e">
        <f>MIN(#REF!)</f>
        <v>#REF!</v>
      </c>
      <c r="E371" s="8" t="e">
        <f>MIN(#REF!)</f>
        <v>#REF!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7484-9106-41A4-BC0A-93CB7E33BD1B}">
  <dimension ref="A1:BL1834"/>
  <sheetViews>
    <sheetView zoomScale="70" zoomScaleNormal="7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A33" sqref="A33"/>
    </sheetView>
  </sheetViews>
  <sheetFormatPr defaultRowHeight="14.25" x14ac:dyDescent="0.45"/>
  <cols>
    <col min="1" max="1" width="7" style="6" bestFit="1" customWidth="1"/>
    <col min="2" max="2" width="2.73046875" style="6" bestFit="1" customWidth="1"/>
    <col min="3" max="3" width="9.06640625" style="1"/>
    <col min="4" max="23" width="9.06640625" style="6"/>
    <col min="24" max="33" width="5.19921875" style="6" customWidth="1"/>
    <col min="34" max="54" width="9.06640625" style="6"/>
    <col min="55" max="64" width="5.19921875" style="6" customWidth="1"/>
    <col min="65" max="16384" width="9.06640625" style="6"/>
  </cols>
  <sheetData>
    <row r="1" spans="1:64" s="1" customFormat="1" x14ac:dyDescent="0.45">
      <c r="D1" s="1">
        <v>2050</v>
      </c>
      <c r="E1" s="1">
        <v>2050</v>
      </c>
      <c r="F1" s="1">
        <v>2050</v>
      </c>
      <c r="G1" s="1">
        <v>2050</v>
      </c>
      <c r="H1" s="1">
        <v>2050</v>
      </c>
      <c r="I1" s="1">
        <v>2050</v>
      </c>
      <c r="J1" s="1">
        <v>2050</v>
      </c>
      <c r="K1" s="1">
        <v>2050</v>
      </c>
      <c r="L1" s="1">
        <v>2050</v>
      </c>
      <c r="M1" s="1">
        <v>2050</v>
      </c>
      <c r="N1" s="1">
        <v>2050</v>
      </c>
      <c r="O1" s="1">
        <v>2050</v>
      </c>
      <c r="P1" s="1">
        <v>2050</v>
      </c>
      <c r="Q1" s="1">
        <v>2050</v>
      </c>
      <c r="R1" s="1">
        <v>2050</v>
      </c>
      <c r="S1" s="1">
        <v>2050</v>
      </c>
      <c r="T1" s="1">
        <v>2050</v>
      </c>
      <c r="U1" s="1">
        <v>2050</v>
      </c>
      <c r="V1" s="1">
        <v>2050</v>
      </c>
      <c r="W1" s="1">
        <v>2050</v>
      </c>
      <c r="AI1" s="1">
        <v>2030</v>
      </c>
      <c r="AJ1" s="1">
        <v>2030</v>
      </c>
      <c r="AK1" s="1">
        <v>2030</v>
      </c>
      <c r="AL1" s="1">
        <v>2030</v>
      </c>
      <c r="AM1" s="1">
        <v>2030</v>
      </c>
      <c r="AN1" s="1">
        <v>2030</v>
      </c>
      <c r="AO1" s="1">
        <v>2030</v>
      </c>
      <c r="AP1" s="1">
        <v>2030</v>
      </c>
      <c r="AQ1" s="1">
        <v>2030</v>
      </c>
      <c r="AR1" s="1">
        <v>2030</v>
      </c>
      <c r="AS1" s="1">
        <v>2030</v>
      </c>
      <c r="AT1" s="1">
        <v>2030</v>
      </c>
      <c r="AU1" s="1">
        <v>2030</v>
      </c>
      <c r="AV1" s="1">
        <v>2030</v>
      </c>
      <c r="AW1" s="1">
        <v>2030</v>
      </c>
      <c r="AX1" s="1">
        <v>2030</v>
      </c>
      <c r="AY1" s="1">
        <v>2030</v>
      </c>
      <c r="AZ1" s="1">
        <v>2030</v>
      </c>
      <c r="BA1" s="1">
        <v>2030</v>
      </c>
      <c r="BB1" s="1">
        <v>2030</v>
      </c>
    </row>
    <row r="2" spans="1:64" s="1" customFormat="1" x14ac:dyDescent="0.45">
      <c r="C2" s="2"/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/>
      <c r="Y2" s="2"/>
      <c r="Z2" s="2"/>
      <c r="AA2" s="3"/>
      <c r="AB2" s="3"/>
      <c r="AC2" s="3"/>
      <c r="AD2" s="3"/>
      <c r="AE2" s="3"/>
      <c r="AF2" s="3"/>
      <c r="AG2" s="3"/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/>
      <c r="BD2" s="2"/>
      <c r="BE2" s="2"/>
      <c r="BF2" s="3"/>
      <c r="BG2" s="3"/>
      <c r="BH2" s="3"/>
      <c r="BI2" s="3"/>
      <c r="BJ2" s="3"/>
      <c r="BK2" s="3"/>
      <c r="BL2" s="3"/>
    </row>
    <row r="3" spans="1:64" x14ac:dyDescent="0.45">
      <c r="A3" s="4" t="s">
        <v>54</v>
      </c>
      <c r="B3" s="5">
        <v>1</v>
      </c>
      <c r="C3" s="5">
        <v>1</v>
      </c>
      <c r="D3">
        <f>IF('Pr_8.5'!D3&gt;0,'Pr_8.5'!D3,0)</f>
        <v>9.0187364455699992</v>
      </c>
      <c r="E3">
        <f>IF('Pr_8.5'!E3&gt;0,'Pr_8.5'!E3,0)</f>
        <v>8.9105209986399991</v>
      </c>
      <c r="F3">
        <f>IF('Pr_8.5'!F3&gt;0,'Pr_8.5'!F3,0)</f>
        <v>8.9693915090799994</v>
      </c>
      <c r="G3">
        <f>IF('Pr_8.5'!G3&gt;0,'Pr_8.5'!G3,0)</f>
        <v>8.52766480877</v>
      </c>
      <c r="H3">
        <f>IF('Pr_8.5'!H3&gt;0,'Pr_8.5'!H3,0)</f>
        <v>7.7475917231700002</v>
      </c>
      <c r="I3">
        <f>IF('Pr_8.5'!I3&gt;0,'Pr_8.5'!I3,0)</f>
        <v>7.7102072535100001</v>
      </c>
      <c r="J3">
        <f>IF('Pr_8.5'!J3&gt;0,'Pr_8.5'!J3,0)</f>
        <v>6.3852534969399999</v>
      </c>
      <c r="K3">
        <f>IF('Pr_8.5'!K3&gt;0,'Pr_8.5'!K3,0)</f>
        <v>7.4775258617300002</v>
      </c>
      <c r="L3">
        <f>IF('Pr_8.5'!L3&gt;0,'Pr_8.5'!L3,0)</f>
        <v>3.6299578944599999</v>
      </c>
      <c r="M3">
        <f>IF('Pr_8.5'!M3&gt;0,'Pr_8.5'!M3,0)</f>
        <v>7.09572141618</v>
      </c>
      <c r="N3">
        <f>IF('Pr_8.5'!N3&gt;0,'Pr_8.5'!N3,0)</f>
        <v>6.2319398670400004</v>
      </c>
      <c r="O3">
        <f>IF('Pr_8.5'!O3&gt;0,'Pr_8.5'!O3,0)</f>
        <v>8.0814607938399998</v>
      </c>
      <c r="P3">
        <f>IF('Pr_8.5'!P3&gt;0,'Pr_8.5'!P3,0)</f>
        <v>9.7304360154200005</v>
      </c>
      <c r="Q3">
        <f>IF('Pr_8.5'!Q3&gt;0,'Pr_8.5'!Q3,0)</f>
        <v>5.4672886794000002</v>
      </c>
      <c r="R3">
        <f>IF('Pr_8.5'!R3&gt;0,'Pr_8.5'!R3,0)</f>
        <v>9.8477334388699997</v>
      </c>
      <c r="S3">
        <f>IF('Pr_8.5'!S3&gt;0,'Pr_8.5'!S3,0)</f>
        <v>6.6665324055799999</v>
      </c>
      <c r="T3">
        <f>IF('Pr_8.5'!T3&gt;0,'Pr_8.5'!T3,0)</f>
        <v>4.2627548669399999</v>
      </c>
      <c r="U3">
        <f>IF('Pr_8.5'!U3&gt;0,'Pr_8.5'!U3,0)</f>
        <v>7.7819947333300004</v>
      </c>
      <c r="V3">
        <f>IF('Pr_8.5'!V3&gt;0,'Pr_8.5'!V3,0)</f>
        <v>6.2122339884200004</v>
      </c>
      <c r="W3">
        <f>IF('Pr_8.5'!W3&gt;0,'Pr_8.5'!W3,0)</f>
        <v>7.8459922613600002</v>
      </c>
      <c r="X3" s="7"/>
      <c r="Y3" s="7"/>
      <c r="Z3" s="7"/>
      <c r="AA3" s="8"/>
      <c r="AB3" s="8"/>
      <c r="AC3" s="8"/>
      <c r="AD3" s="8"/>
      <c r="AE3" s="8"/>
      <c r="AF3" s="8"/>
      <c r="AG3" s="8"/>
      <c r="AI3">
        <f>IF('Pr_8.5'!AI3&gt;0,'Pr_8.5'!AI3,0)</f>
        <v>8.4619145120700008</v>
      </c>
      <c r="AJ3">
        <f>IF('Pr_8.5'!AJ3&gt;0,'Pr_8.5'!AJ3,0)</f>
        <v>8.7356687592100002</v>
      </c>
      <c r="AK3">
        <f>IF('Pr_8.5'!AK3&gt;0,'Pr_8.5'!AK3,0)</f>
        <v>6.5000649861299999</v>
      </c>
      <c r="AL3">
        <f>IF('Pr_8.5'!AL3&gt;0,'Pr_8.5'!AL3,0)</f>
        <v>7.7639360446500003</v>
      </c>
      <c r="AM3">
        <f>IF('Pr_8.5'!AM3&gt;0,'Pr_8.5'!AM3,0)</f>
        <v>8.8446122285800008</v>
      </c>
      <c r="AN3">
        <f>IF('Pr_8.5'!AN3&gt;0,'Pr_8.5'!AN3,0)</f>
        <v>8.5179743083599995</v>
      </c>
      <c r="AO3">
        <f>IF('Pr_8.5'!AO3&gt;0,'Pr_8.5'!AO3,0)</f>
        <v>7.6102765733500002</v>
      </c>
      <c r="AP3">
        <f>IF('Pr_8.5'!AP3&gt;0,'Pr_8.5'!AP3,0)</f>
        <v>6.4153058741000004</v>
      </c>
      <c r="AQ3">
        <f>IF('Pr_8.5'!AQ3&gt;0,'Pr_8.5'!AQ3,0)</f>
        <v>5.5185837706000003</v>
      </c>
      <c r="AR3">
        <f>IF('Pr_8.5'!AR3&gt;0,'Pr_8.5'!AR3,0)</f>
        <v>8.0010623217399992</v>
      </c>
      <c r="AS3">
        <f>IF('Pr_8.5'!AS3&gt;0,'Pr_8.5'!AS3,0)</f>
        <v>6.3042564505499996</v>
      </c>
      <c r="AT3">
        <f>IF('Pr_8.5'!AT3&gt;0,'Pr_8.5'!AT3,0)</f>
        <v>7.2554732141100002</v>
      </c>
      <c r="AU3">
        <f>IF('Pr_8.5'!AU3&gt;0,'Pr_8.5'!AU3,0)</f>
        <v>7.9758013749599996</v>
      </c>
      <c r="AV3">
        <f>IF('Pr_8.5'!AV3&gt;0,'Pr_8.5'!AV3,0)</f>
        <v>5.5570741527600003</v>
      </c>
      <c r="AW3">
        <f>IF('Pr_8.5'!AW3&gt;0,'Pr_8.5'!AW3,0)</f>
        <v>7.83390639886</v>
      </c>
      <c r="AX3">
        <f>IF('Pr_8.5'!AX3&gt;0,'Pr_8.5'!AX3,0)</f>
        <v>8.9718984091399996</v>
      </c>
      <c r="AY3">
        <f>IF('Pr_8.5'!AY3&gt;0,'Pr_8.5'!AY3,0)</f>
        <v>5.5638284122700004</v>
      </c>
      <c r="AZ3">
        <f>IF('Pr_8.5'!AZ3&gt;0,'Pr_8.5'!AZ3,0)</f>
        <v>7.2851391365499998</v>
      </c>
      <c r="BA3">
        <f>IF('Pr_8.5'!BA3&gt;0,'Pr_8.5'!BA3,0)</f>
        <v>8.2743532878000003</v>
      </c>
      <c r="BB3">
        <f>IF('Pr_8.5'!BB3&gt;0,'Pr_8.5'!BB3,0)</f>
        <v>8.9440090196300002</v>
      </c>
      <c r="BC3" s="7"/>
      <c r="BD3" s="7"/>
      <c r="BE3" s="7"/>
      <c r="BF3" s="8"/>
      <c r="BG3" s="8"/>
      <c r="BH3" s="8"/>
      <c r="BI3" s="8"/>
      <c r="BJ3" s="8"/>
      <c r="BK3" s="8"/>
      <c r="BL3" s="8"/>
    </row>
    <row r="4" spans="1:64" x14ac:dyDescent="0.45">
      <c r="A4" s="4" t="s">
        <v>54</v>
      </c>
      <c r="B4" s="5">
        <v>2</v>
      </c>
      <c r="C4" s="5">
        <v>2</v>
      </c>
      <c r="D4">
        <f>IF('Pr_8.5'!D4&gt;0,'Pr_8.5'!D4,0)</f>
        <v>10.119796965500001</v>
      </c>
      <c r="E4">
        <f>IF('Pr_8.5'!E4&gt;0,'Pr_8.5'!E4,0)</f>
        <v>8.8529838239200007</v>
      </c>
      <c r="F4">
        <f>IF('Pr_8.5'!F4&gt;0,'Pr_8.5'!F4,0)</f>
        <v>10.048223037</v>
      </c>
      <c r="G4">
        <f>IF('Pr_8.5'!G4&gt;0,'Pr_8.5'!G4,0)</f>
        <v>8.7652756908700002</v>
      </c>
      <c r="H4">
        <f>IF('Pr_8.5'!H4&gt;0,'Pr_8.5'!H4,0)</f>
        <v>10.198010059</v>
      </c>
      <c r="I4">
        <f>IF('Pr_8.5'!I4&gt;0,'Pr_8.5'!I4,0)</f>
        <v>7.3414321779999998</v>
      </c>
      <c r="J4">
        <f>IF('Pr_8.5'!J4&gt;0,'Pr_8.5'!J4,0)</f>
        <v>6.9843192867699999</v>
      </c>
      <c r="K4">
        <f>IF('Pr_8.5'!K4&gt;0,'Pr_8.5'!K4,0)</f>
        <v>6.5661744554099997</v>
      </c>
      <c r="L4">
        <f>IF('Pr_8.5'!L4&gt;0,'Pr_8.5'!L4,0)</f>
        <v>3.9555655599400001</v>
      </c>
      <c r="M4">
        <f>IF('Pr_8.5'!M4&gt;0,'Pr_8.5'!M4,0)</f>
        <v>8.6706084185299996</v>
      </c>
      <c r="N4">
        <f>IF('Pr_8.5'!N4&gt;0,'Pr_8.5'!N4,0)</f>
        <v>6.0329959500900001</v>
      </c>
      <c r="O4">
        <f>IF('Pr_8.5'!O4&gt;0,'Pr_8.5'!O4,0)</f>
        <v>8.8344826264500007</v>
      </c>
      <c r="P4">
        <f>IF('Pr_8.5'!P4&gt;0,'Pr_8.5'!P4,0)</f>
        <v>8.4098751638699998</v>
      </c>
      <c r="Q4">
        <f>IF('Pr_8.5'!Q4&gt;0,'Pr_8.5'!Q4,0)</f>
        <v>6.21225056854</v>
      </c>
      <c r="R4">
        <f>IF('Pr_8.5'!R4&gt;0,'Pr_8.5'!R4,0)</f>
        <v>7.9657521711700001</v>
      </c>
      <c r="S4">
        <f>IF('Pr_8.5'!S4&gt;0,'Pr_8.5'!S4,0)</f>
        <v>5.65843418581</v>
      </c>
      <c r="T4">
        <f>IF('Pr_8.5'!T4&gt;0,'Pr_8.5'!T4,0)</f>
        <v>4.8229321814599997</v>
      </c>
      <c r="U4">
        <f>IF('Pr_8.5'!U4&gt;0,'Pr_8.5'!U4,0)</f>
        <v>7.1978877154900003</v>
      </c>
      <c r="V4">
        <f>IF('Pr_8.5'!V4&gt;0,'Pr_8.5'!V4,0)</f>
        <v>8.9542192777499992</v>
      </c>
      <c r="W4">
        <f>IF('Pr_8.5'!W4&gt;0,'Pr_8.5'!W4,0)</f>
        <v>7.2398527231600003</v>
      </c>
      <c r="X4" s="7"/>
      <c r="Y4" s="7"/>
      <c r="Z4" s="7"/>
      <c r="AA4" s="8"/>
      <c r="AB4" s="8"/>
      <c r="AC4" s="8"/>
      <c r="AD4" s="8"/>
      <c r="AE4" s="8"/>
      <c r="AF4" s="8"/>
      <c r="AG4" s="8"/>
      <c r="AI4">
        <f>IF('Pr_8.5'!AI4&gt;0,'Pr_8.5'!AI4,0)</f>
        <v>9.4996469128900003</v>
      </c>
      <c r="AJ4">
        <f>IF('Pr_8.5'!AJ4&gt;0,'Pr_8.5'!AJ4,0)</f>
        <v>8.7400270194599994</v>
      </c>
      <c r="AK4">
        <f>IF('Pr_8.5'!AK4&gt;0,'Pr_8.5'!AK4,0)</f>
        <v>6.6399651584999999</v>
      </c>
      <c r="AL4">
        <f>IF('Pr_8.5'!AL4&gt;0,'Pr_8.5'!AL4,0)</f>
        <v>8.4684447109000001</v>
      </c>
      <c r="AM4">
        <f>IF('Pr_8.5'!AM4&gt;0,'Pr_8.5'!AM4,0)</f>
        <v>11.2622912004</v>
      </c>
      <c r="AN4">
        <f>IF('Pr_8.5'!AN4&gt;0,'Pr_8.5'!AN4,0)</f>
        <v>9.6831821402599996</v>
      </c>
      <c r="AO4">
        <f>IF('Pr_8.5'!AO4&gt;0,'Pr_8.5'!AO4,0)</f>
        <v>7.1624310040500001</v>
      </c>
      <c r="AP4">
        <f>IF('Pr_8.5'!AP4&gt;0,'Pr_8.5'!AP4,0)</f>
        <v>6.0360423753900001</v>
      </c>
      <c r="AQ4">
        <f>IF('Pr_8.5'!AQ4&gt;0,'Pr_8.5'!AQ4,0)</f>
        <v>5.63854741937</v>
      </c>
      <c r="AR4">
        <f>IF('Pr_8.5'!AR4&gt;0,'Pr_8.5'!AR4,0)</f>
        <v>7.7601849400700003</v>
      </c>
      <c r="AS4">
        <f>IF('Pr_8.5'!AS4&gt;0,'Pr_8.5'!AS4,0)</f>
        <v>6.4440069700800002</v>
      </c>
      <c r="AT4">
        <f>IF('Pr_8.5'!AT4&gt;0,'Pr_8.5'!AT4,0)</f>
        <v>7.8408035187899996</v>
      </c>
      <c r="AU4">
        <f>IF('Pr_8.5'!AU4&gt;0,'Pr_8.5'!AU4,0)</f>
        <v>9.3113460214099995</v>
      </c>
      <c r="AV4">
        <f>IF('Pr_8.5'!AV4&gt;0,'Pr_8.5'!AV4,0)</f>
        <v>6.1577858871800002</v>
      </c>
      <c r="AW4">
        <f>IF('Pr_8.5'!AW4&gt;0,'Pr_8.5'!AW4,0)</f>
        <v>7.89979080175</v>
      </c>
      <c r="AX4">
        <f>IF('Pr_8.5'!AX4&gt;0,'Pr_8.5'!AX4,0)</f>
        <v>8.75921305436</v>
      </c>
      <c r="AY4">
        <f>IF('Pr_8.5'!AY4&gt;0,'Pr_8.5'!AY4,0)</f>
        <v>5.3636901099900003</v>
      </c>
      <c r="AZ4">
        <f>IF('Pr_8.5'!AZ4&gt;0,'Pr_8.5'!AZ4,0)</f>
        <v>8.6451515680199993</v>
      </c>
      <c r="BA4">
        <f>IF('Pr_8.5'!BA4&gt;0,'Pr_8.5'!BA4,0)</f>
        <v>10.015684675199999</v>
      </c>
      <c r="BB4">
        <f>IF('Pr_8.5'!BB4&gt;0,'Pr_8.5'!BB4,0)</f>
        <v>9.3095478212000007</v>
      </c>
      <c r="BC4" s="7"/>
      <c r="BD4" s="7"/>
      <c r="BE4" s="7"/>
      <c r="BF4" s="8"/>
      <c r="BG4" s="8"/>
      <c r="BH4" s="8"/>
      <c r="BI4" s="8"/>
      <c r="BJ4" s="8"/>
      <c r="BK4" s="8"/>
      <c r="BL4" s="8"/>
    </row>
    <row r="5" spans="1:64" x14ac:dyDescent="0.45">
      <c r="A5" s="4" t="s">
        <v>54</v>
      </c>
      <c r="B5" s="5">
        <v>3</v>
      </c>
      <c r="C5" s="5">
        <v>3</v>
      </c>
      <c r="D5">
        <f>IF('Pr_8.5'!D5&gt;0,'Pr_8.5'!D5,0)</f>
        <v>10.979492009199999</v>
      </c>
      <c r="E5">
        <f>IF('Pr_8.5'!E5&gt;0,'Pr_8.5'!E5,0)</f>
        <v>9.9931486473</v>
      </c>
      <c r="F5">
        <f>IF('Pr_8.5'!F5&gt;0,'Pr_8.5'!F5,0)</f>
        <v>10.865223865300001</v>
      </c>
      <c r="G5">
        <f>IF('Pr_8.5'!G5&gt;0,'Pr_8.5'!G5,0)</f>
        <v>8.4096252375499994</v>
      </c>
      <c r="H5">
        <f>IF('Pr_8.5'!H5&gt;0,'Pr_8.5'!H5,0)</f>
        <v>8.9858547774499993</v>
      </c>
      <c r="I5">
        <f>IF('Pr_8.5'!I5&gt;0,'Pr_8.5'!I5,0)</f>
        <v>6.6390495212899996</v>
      </c>
      <c r="J5">
        <f>IF('Pr_8.5'!J5&gt;0,'Pr_8.5'!J5,0)</f>
        <v>6.3581277394000004</v>
      </c>
      <c r="K5">
        <f>IF('Pr_8.5'!K5&gt;0,'Pr_8.5'!K5,0)</f>
        <v>5.9129167439400003</v>
      </c>
      <c r="L5">
        <f>IF('Pr_8.5'!L5&gt;0,'Pr_8.5'!L5,0)</f>
        <v>5.5674308395200001</v>
      </c>
      <c r="M5">
        <f>IF('Pr_8.5'!M5&gt;0,'Pr_8.5'!M5,0)</f>
        <v>9.1039249050300004</v>
      </c>
      <c r="N5">
        <f>IF('Pr_8.5'!N5&gt;0,'Pr_8.5'!N5,0)</f>
        <v>6.0105439037100004</v>
      </c>
      <c r="O5">
        <f>IF('Pr_8.5'!O5&gt;0,'Pr_8.5'!O5,0)</f>
        <v>10.0825051552</v>
      </c>
      <c r="P5">
        <f>IF('Pr_8.5'!P5&gt;0,'Pr_8.5'!P5,0)</f>
        <v>8.0797184030700002</v>
      </c>
      <c r="Q5">
        <f>IF('Pr_8.5'!Q5&gt;0,'Pr_8.5'!Q5,0)</f>
        <v>6.5448864372399997</v>
      </c>
      <c r="R5">
        <f>IF('Pr_8.5'!R5&gt;0,'Pr_8.5'!R5,0)</f>
        <v>7.6780542075599998</v>
      </c>
      <c r="S5">
        <f>IF('Pr_8.5'!S5&gt;0,'Pr_8.5'!S5,0)</f>
        <v>9.9282131930399995</v>
      </c>
      <c r="T5">
        <f>IF('Pr_8.5'!T5&gt;0,'Pr_8.5'!T5,0)</f>
        <v>5.4875378013200002</v>
      </c>
      <c r="U5">
        <f>IF('Pr_8.5'!U5&gt;0,'Pr_8.5'!U5,0)</f>
        <v>7.6761797486600001</v>
      </c>
      <c r="V5">
        <f>IF('Pr_8.5'!V5&gt;0,'Pr_8.5'!V5,0)</f>
        <v>8.5545223125799996</v>
      </c>
      <c r="W5">
        <f>IF('Pr_8.5'!W5&gt;0,'Pr_8.5'!W5,0)</f>
        <v>6.0113436236600002</v>
      </c>
      <c r="X5" s="7"/>
      <c r="Y5" s="7"/>
      <c r="Z5" s="7"/>
      <c r="AA5" s="8"/>
      <c r="AB5" s="8"/>
      <c r="AC5" s="8"/>
      <c r="AD5" s="8"/>
      <c r="AE5" s="8"/>
      <c r="AF5" s="8"/>
      <c r="AG5" s="8"/>
      <c r="AI5">
        <f>IF('Pr_8.5'!AI5&gt;0,'Pr_8.5'!AI5,0)</f>
        <v>10.0340285842</v>
      </c>
      <c r="AJ5">
        <f>IF('Pr_8.5'!AJ5&gt;0,'Pr_8.5'!AJ5,0)</f>
        <v>10.068322377099999</v>
      </c>
      <c r="AK5">
        <f>IF('Pr_8.5'!AK5&gt;0,'Pr_8.5'!AK5,0)</f>
        <v>10.7797862679</v>
      </c>
      <c r="AL5">
        <f>IF('Pr_8.5'!AL5&gt;0,'Pr_8.5'!AL5,0)</f>
        <v>7.6041613045899998</v>
      </c>
      <c r="AM5">
        <f>IF('Pr_8.5'!AM5&gt;0,'Pr_8.5'!AM5,0)</f>
        <v>11.190242146299999</v>
      </c>
      <c r="AN5">
        <f>IF('Pr_8.5'!AN5&gt;0,'Pr_8.5'!AN5,0)</f>
        <v>8.3638794827300007</v>
      </c>
      <c r="AO5">
        <f>IF('Pr_8.5'!AO5&gt;0,'Pr_8.5'!AO5,0)</f>
        <v>7.1648648799599997</v>
      </c>
      <c r="AP5">
        <f>IF('Pr_8.5'!AP5&gt;0,'Pr_8.5'!AP5,0)</f>
        <v>5.7973308536900001</v>
      </c>
      <c r="AQ5">
        <f>IF('Pr_8.5'!AQ5&gt;0,'Pr_8.5'!AQ5,0)</f>
        <v>7.2823748439799996</v>
      </c>
      <c r="AR5">
        <f>IF('Pr_8.5'!AR5&gt;0,'Pr_8.5'!AR5,0)</f>
        <v>8.8570432333000007</v>
      </c>
      <c r="AS5">
        <f>IF('Pr_8.5'!AS5&gt;0,'Pr_8.5'!AS5,0)</f>
        <v>6.5218978525300004</v>
      </c>
      <c r="AT5">
        <f>IF('Pr_8.5'!AT5&gt;0,'Pr_8.5'!AT5,0)</f>
        <v>9.0679669377900005</v>
      </c>
      <c r="AU5">
        <f>IF('Pr_8.5'!AU5&gt;0,'Pr_8.5'!AU5,0)</f>
        <v>7.45373476429</v>
      </c>
      <c r="AV5">
        <f>IF('Pr_8.5'!AV5&gt;0,'Pr_8.5'!AV5,0)</f>
        <v>6.5462036762800002</v>
      </c>
      <c r="AW5">
        <f>IF('Pr_8.5'!AW5&gt;0,'Pr_8.5'!AW5,0)</f>
        <v>6.38804532206</v>
      </c>
      <c r="AX5">
        <f>IF('Pr_8.5'!AX5&gt;0,'Pr_8.5'!AX5,0)</f>
        <v>11.1878321662</v>
      </c>
      <c r="AY5">
        <f>IF('Pr_8.5'!AY5&gt;0,'Pr_8.5'!AY5,0)</f>
        <v>6.4966626846800004</v>
      </c>
      <c r="AZ5">
        <f>IF('Pr_8.5'!AZ5&gt;0,'Pr_8.5'!AZ5,0)</f>
        <v>9.2047848055100001</v>
      </c>
      <c r="BA5">
        <f>IF('Pr_8.5'!BA5&gt;0,'Pr_8.5'!BA5,0)</f>
        <v>9.6414018324700006</v>
      </c>
      <c r="BB5">
        <f>IF('Pr_8.5'!BB5&gt;0,'Pr_8.5'!BB5,0)</f>
        <v>7.8898011862699997</v>
      </c>
      <c r="BC5" s="7"/>
      <c r="BD5" s="7"/>
      <c r="BE5" s="7"/>
      <c r="BF5" s="8"/>
      <c r="BG5" s="8"/>
      <c r="BH5" s="8"/>
      <c r="BI5" s="8"/>
      <c r="BJ5" s="8"/>
      <c r="BK5" s="8"/>
      <c r="BL5" s="8"/>
    </row>
    <row r="6" spans="1:64" x14ac:dyDescent="0.45">
      <c r="A6" s="4" t="s">
        <v>54</v>
      </c>
      <c r="B6" s="5">
        <v>4</v>
      </c>
      <c r="C6" s="5">
        <v>4</v>
      </c>
      <c r="D6">
        <f>IF('Pr_8.5'!D6&gt;0,'Pr_8.5'!D6,0)</f>
        <v>9.7829696342499997</v>
      </c>
      <c r="E6">
        <f>IF('Pr_8.5'!E6&gt;0,'Pr_8.5'!E6,0)</f>
        <v>10.2900207443</v>
      </c>
      <c r="F6">
        <f>IF('Pr_8.5'!F6&gt;0,'Pr_8.5'!F6,0)</f>
        <v>10.090688973500001</v>
      </c>
      <c r="G6">
        <f>IF('Pr_8.5'!G6&gt;0,'Pr_8.5'!G6,0)</f>
        <v>7.6547552762300004</v>
      </c>
      <c r="H6">
        <f>IF('Pr_8.5'!H6&gt;0,'Pr_8.5'!H6,0)</f>
        <v>7.7532998146800001</v>
      </c>
      <c r="I6">
        <f>IF('Pr_8.5'!I6&gt;0,'Pr_8.5'!I6,0)</f>
        <v>7.3475480449399999</v>
      </c>
      <c r="J6">
        <f>IF('Pr_8.5'!J6&gt;0,'Pr_8.5'!J6,0)</f>
        <v>7.5089135383799999</v>
      </c>
      <c r="K6">
        <f>IF('Pr_8.5'!K6&gt;0,'Pr_8.5'!K6,0)</f>
        <v>5.6138445508099997</v>
      </c>
      <c r="L6">
        <f>IF('Pr_8.5'!L6&gt;0,'Pr_8.5'!L6,0)</f>
        <v>6.5249241818400003</v>
      </c>
      <c r="M6">
        <f>IF('Pr_8.5'!M6&gt;0,'Pr_8.5'!M6,0)</f>
        <v>9.2485238769499993</v>
      </c>
      <c r="N6">
        <f>IF('Pr_8.5'!N6&gt;0,'Pr_8.5'!N6,0)</f>
        <v>6.3480752810299999</v>
      </c>
      <c r="O6">
        <f>IF('Pr_8.5'!O6&gt;0,'Pr_8.5'!O6,0)</f>
        <v>10.9639287578</v>
      </c>
      <c r="P6">
        <f>IF('Pr_8.5'!P6&gt;0,'Pr_8.5'!P6,0)</f>
        <v>9.8090317111300003</v>
      </c>
      <c r="Q6">
        <f>IF('Pr_8.5'!Q6&gt;0,'Pr_8.5'!Q6,0)</f>
        <v>6.6479301599899996</v>
      </c>
      <c r="R6">
        <f>IF('Pr_8.5'!R6&gt;0,'Pr_8.5'!R6,0)</f>
        <v>7.7106417838699999</v>
      </c>
      <c r="S6">
        <f>IF('Pr_8.5'!S6&gt;0,'Pr_8.5'!S6,0)</f>
        <v>9.4268058941100001</v>
      </c>
      <c r="T6">
        <f>IF('Pr_8.5'!T6&gt;0,'Pr_8.5'!T6,0)</f>
        <v>5.2395003813800001</v>
      </c>
      <c r="U6">
        <f>IF('Pr_8.5'!U6&gt;0,'Pr_8.5'!U6,0)</f>
        <v>9.4783254048999996</v>
      </c>
      <c r="V6">
        <f>IF('Pr_8.5'!V6&gt;0,'Pr_8.5'!V6,0)</f>
        <v>7.8562357001500001</v>
      </c>
      <c r="W6">
        <f>IF('Pr_8.5'!W6&gt;0,'Pr_8.5'!W6,0)</f>
        <v>6.7540950183000001</v>
      </c>
      <c r="X6" s="7"/>
      <c r="Y6" s="7"/>
      <c r="Z6" s="7"/>
      <c r="AA6" s="8"/>
      <c r="AB6" s="8"/>
      <c r="AC6" s="8"/>
      <c r="AD6" s="8"/>
      <c r="AE6" s="8"/>
      <c r="AF6" s="8"/>
      <c r="AG6" s="8"/>
      <c r="AI6">
        <f>IF('Pr_8.5'!AI6&gt;0,'Pr_8.5'!AI6,0)</f>
        <v>8.3728602429900008</v>
      </c>
      <c r="AJ6">
        <f>IF('Pr_8.5'!AJ6&gt;0,'Pr_8.5'!AJ6,0)</f>
        <v>7.8976085646399996</v>
      </c>
      <c r="AK6">
        <f>IF('Pr_8.5'!AK6&gt;0,'Pr_8.5'!AK6,0)</f>
        <v>9.9580003323599993</v>
      </c>
      <c r="AL6">
        <f>IF('Pr_8.5'!AL6&gt;0,'Pr_8.5'!AL6,0)</f>
        <v>7.2783223252799996</v>
      </c>
      <c r="AM6">
        <f>IF('Pr_8.5'!AM6&gt;0,'Pr_8.5'!AM6,0)</f>
        <v>7.92505178537</v>
      </c>
      <c r="AN6">
        <f>IF('Pr_8.5'!AN6&gt;0,'Pr_8.5'!AN6,0)</f>
        <v>7.5628964981099998</v>
      </c>
      <c r="AO6">
        <f>IF('Pr_8.5'!AO6&gt;0,'Pr_8.5'!AO6,0)</f>
        <v>7.5835790078</v>
      </c>
      <c r="AP6">
        <f>IF('Pr_8.5'!AP6&gt;0,'Pr_8.5'!AP6,0)</f>
        <v>6.1154723176900001</v>
      </c>
      <c r="AQ6">
        <f>IF('Pr_8.5'!AQ6&gt;0,'Pr_8.5'!AQ6,0)</f>
        <v>7.4996800460799999</v>
      </c>
      <c r="AR6">
        <f>IF('Pr_8.5'!AR6&gt;0,'Pr_8.5'!AR6,0)</f>
        <v>9.5763500706000002</v>
      </c>
      <c r="AS6">
        <f>IF('Pr_8.5'!AS6&gt;0,'Pr_8.5'!AS6,0)</f>
        <v>7.3871049698100002</v>
      </c>
      <c r="AT6">
        <f>IF('Pr_8.5'!AT6&gt;0,'Pr_8.5'!AT6,0)</f>
        <v>10.0516029547</v>
      </c>
      <c r="AU6">
        <f>IF('Pr_8.5'!AU6&gt;0,'Pr_8.5'!AU6,0)</f>
        <v>7.7048011576200004</v>
      </c>
      <c r="AV6">
        <f>IF('Pr_8.5'!AV6&gt;0,'Pr_8.5'!AV6,0)</f>
        <v>7.3884155111299998</v>
      </c>
      <c r="AW6">
        <f>IF('Pr_8.5'!AW6&gt;0,'Pr_8.5'!AW6,0)</f>
        <v>5.9668419100100003</v>
      </c>
      <c r="AX6">
        <f>IF('Pr_8.5'!AX6&gt;0,'Pr_8.5'!AX6,0)</f>
        <v>8.8522161178300003</v>
      </c>
      <c r="AY6">
        <f>IF('Pr_8.5'!AY6&gt;0,'Pr_8.5'!AY6,0)</f>
        <v>6.6504153870799998</v>
      </c>
      <c r="AZ6">
        <f>IF('Pr_8.5'!AZ6&gt;0,'Pr_8.5'!AZ6,0)</f>
        <v>8.9348070046100005</v>
      </c>
      <c r="BA6">
        <f>IF('Pr_8.5'!BA6&gt;0,'Pr_8.5'!BA6,0)</f>
        <v>9.2892371225500003</v>
      </c>
      <c r="BB6">
        <f>IF('Pr_8.5'!BB6&gt;0,'Pr_8.5'!BB6,0)</f>
        <v>8.54962809341</v>
      </c>
      <c r="BC6" s="7"/>
      <c r="BD6" s="7"/>
      <c r="BE6" s="7"/>
      <c r="BF6" s="8"/>
      <c r="BG6" s="8"/>
      <c r="BH6" s="8"/>
      <c r="BI6" s="8"/>
      <c r="BJ6" s="8"/>
      <c r="BK6" s="8"/>
      <c r="BL6" s="8"/>
    </row>
    <row r="7" spans="1:64" x14ac:dyDescent="0.45">
      <c r="A7" s="4" t="s">
        <v>54</v>
      </c>
      <c r="B7" s="5">
        <v>5</v>
      </c>
      <c r="C7" s="5">
        <v>5</v>
      </c>
      <c r="D7">
        <f>IF('Pr_8.5'!D7&gt;0,'Pr_8.5'!D7,0)</f>
        <v>10.163153014500001</v>
      </c>
      <c r="E7">
        <f>IF('Pr_8.5'!E7&gt;0,'Pr_8.5'!E7,0)</f>
        <v>7.2279187461100003</v>
      </c>
      <c r="F7">
        <f>IF('Pr_8.5'!F7&gt;0,'Pr_8.5'!F7,0)</f>
        <v>9.5736918364699992</v>
      </c>
      <c r="G7">
        <f>IF('Pr_8.5'!G7&gt;0,'Pr_8.5'!G7,0)</f>
        <v>6.7087280067300004</v>
      </c>
      <c r="H7">
        <f>IF('Pr_8.5'!H7&gt;0,'Pr_8.5'!H7,0)</f>
        <v>11.5726962048</v>
      </c>
      <c r="I7">
        <f>IF('Pr_8.5'!I7&gt;0,'Pr_8.5'!I7,0)</f>
        <v>7.4830385185499999</v>
      </c>
      <c r="J7">
        <f>IF('Pr_8.5'!J7&gt;0,'Pr_8.5'!J7,0)</f>
        <v>6.4555076143000001</v>
      </c>
      <c r="K7">
        <f>IF('Pr_8.5'!K7&gt;0,'Pr_8.5'!K7,0)</f>
        <v>6.9332084714300004</v>
      </c>
      <c r="L7">
        <f>IF('Pr_8.5'!L7&gt;0,'Pr_8.5'!L7,0)</f>
        <v>6.9272698541500004</v>
      </c>
      <c r="M7">
        <f>IF('Pr_8.5'!M7&gt;0,'Pr_8.5'!M7,0)</f>
        <v>10.7721604181</v>
      </c>
      <c r="N7">
        <f>IF('Pr_8.5'!N7&gt;0,'Pr_8.5'!N7,0)</f>
        <v>7.2410711176799998</v>
      </c>
      <c r="O7">
        <f>IF('Pr_8.5'!O7&gt;0,'Pr_8.5'!O7,0)</f>
        <v>10.5995249784</v>
      </c>
      <c r="P7">
        <f>IF('Pr_8.5'!P7&gt;0,'Pr_8.5'!P7,0)</f>
        <v>10.6948824912</v>
      </c>
      <c r="Q7">
        <f>IF('Pr_8.5'!Q7&gt;0,'Pr_8.5'!Q7,0)</f>
        <v>6.7592497394600004</v>
      </c>
      <c r="R7">
        <f>IF('Pr_8.5'!R7&gt;0,'Pr_8.5'!R7,0)</f>
        <v>9.40071896131</v>
      </c>
      <c r="S7">
        <f>IF('Pr_8.5'!S7&gt;0,'Pr_8.5'!S7,0)</f>
        <v>8.8335966135799993</v>
      </c>
      <c r="T7">
        <f>IF('Pr_8.5'!T7&gt;0,'Pr_8.5'!T7,0)</f>
        <v>5.7738327533799998</v>
      </c>
      <c r="U7">
        <f>IF('Pr_8.5'!U7&gt;0,'Pr_8.5'!U7,0)</f>
        <v>9.8037652799699995</v>
      </c>
      <c r="V7">
        <f>IF('Pr_8.5'!V7&gt;0,'Pr_8.5'!V7,0)</f>
        <v>9.3744126974899995</v>
      </c>
      <c r="W7">
        <f>IF('Pr_8.5'!W7&gt;0,'Pr_8.5'!W7,0)</f>
        <v>7.41671211322</v>
      </c>
      <c r="X7" s="7"/>
      <c r="Y7" s="7"/>
      <c r="Z7" s="7"/>
      <c r="AA7" s="8"/>
      <c r="AB7" s="8"/>
      <c r="AC7" s="8"/>
      <c r="AD7" s="8"/>
      <c r="AE7" s="8"/>
      <c r="AF7" s="8"/>
      <c r="AG7" s="8"/>
      <c r="AI7">
        <f>IF('Pr_8.5'!AI7&gt;0,'Pr_8.5'!AI7,0)</f>
        <v>9.7082863302500009</v>
      </c>
      <c r="AJ7">
        <f>IF('Pr_8.5'!AJ7&gt;0,'Pr_8.5'!AJ7,0)</f>
        <v>8.2462144773000006</v>
      </c>
      <c r="AK7">
        <f>IF('Pr_8.5'!AK7&gt;0,'Pr_8.5'!AK7,0)</f>
        <v>9.9282791423399992</v>
      </c>
      <c r="AL7">
        <f>IF('Pr_8.5'!AL7&gt;0,'Pr_8.5'!AL7,0)</f>
        <v>6.9929393874599999</v>
      </c>
      <c r="AM7">
        <f>IF('Pr_8.5'!AM7&gt;0,'Pr_8.5'!AM7,0)</f>
        <v>7.2910893522000002</v>
      </c>
      <c r="AN7">
        <f>IF('Pr_8.5'!AN7&gt;0,'Pr_8.5'!AN7,0)</f>
        <v>8.0859464057900006</v>
      </c>
      <c r="AO7">
        <f>IF('Pr_8.5'!AO7&gt;0,'Pr_8.5'!AO7,0)</f>
        <v>5.8176115336400001</v>
      </c>
      <c r="AP7">
        <f>IF('Pr_8.5'!AP7&gt;0,'Pr_8.5'!AP7,0)</f>
        <v>6.1782813965900001</v>
      </c>
      <c r="AQ7">
        <f>IF('Pr_8.5'!AQ7&gt;0,'Pr_8.5'!AQ7,0)</f>
        <v>7.1305390196799996</v>
      </c>
      <c r="AR7">
        <f>IF('Pr_8.5'!AR7&gt;0,'Pr_8.5'!AR7,0)</f>
        <v>7.9275100618599996</v>
      </c>
      <c r="AS7">
        <f>IF('Pr_8.5'!AS7&gt;0,'Pr_8.5'!AS7,0)</f>
        <v>7.9865401696699996</v>
      </c>
      <c r="AT7">
        <f>IF('Pr_8.5'!AT7&gt;0,'Pr_8.5'!AT7,0)</f>
        <v>10.321656110099999</v>
      </c>
      <c r="AU7">
        <f>IF('Pr_8.5'!AU7&gt;0,'Pr_8.5'!AU7,0)</f>
        <v>10.8887142335</v>
      </c>
      <c r="AV7">
        <f>IF('Pr_8.5'!AV7&gt;0,'Pr_8.5'!AV7,0)</f>
        <v>7.3972661392100001</v>
      </c>
      <c r="AW7">
        <f>IF('Pr_8.5'!AW7&gt;0,'Pr_8.5'!AW7,0)</f>
        <v>8.5669086282600002</v>
      </c>
      <c r="AX7">
        <f>IF('Pr_8.5'!AX7&gt;0,'Pr_8.5'!AX7,0)</f>
        <v>6.9164452492499997</v>
      </c>
      <c r="AY7">
        <f>IF('Pr_8.5'!AY7&gt;0,'Pr_8.5'!AY7,0)</f>
        <v>9.3776173175600004</v>
      </c>
      <c r="AZ7">
        <f>IF('Pr_8.5'!AZ7&gt;0,'Pr_8.5'!AZ7,0)</f>
        <v>10.1558917013</v>
      </c>
      <c r="BA7">
        <f>IF('Pr_8.5'!BA7&gt;0,'Pr_8.5'!BA7,0)</f>
        <v>9.6933462711900003</v>
      </c>
      <c r="BB7">
        <f>IF('Pr_8.5'!BB7&gt;0,'Pr_8.5'!BB7,0)</f>
        <v>7.2838750603999998</v>
      </c>
      <c r="BC7" s="7"/>
      <c r="BD7" s="7"/>
      <c r="BE7" s="7"/>
      <c r="BF7" s="8"/>
      <c r="BG7" s="8"/>
      <c r="BH7" s="8"/>
      <c r="BI7" s="8"/>
      <c r="BJ7" s="8"/>
      <c r="BK7" s="8"/>
      <c r="BL7" s="8"/>
    </row>
    <row r="8" spans="1:64" x14ac:dyDescent="0.45">
      <c r="A8" s="4" t="s">
        <v>54</v>
      </c>
      <c r="B8" s="5">
        <v>6</v>
      </c>
      <c r="C8" s="5">
        <v>6</v>
      </c>
      <c r="D8">
        <f>IF('Pr_8.5'!D8&gt;0,'Pr_8.5'!D8,0)</f>
        <v>10.4996018987</v>
      </c>
      <c r="E8">
        <f>IF('Pr_8.5'!E8&gt;0,'Pr_8.5'!E8,0)</f>
        <v>8.7738947182100002</v>
      </c>
      <c r="F8">
        <f>IF('Pr_8.5'!F8&gt;0,'Pr_8.5'!F8,0)</f>
        <v>8.6751092716099993</v>
      </c>
      <c r="G8">
        <f>IF('Pr_8.5'!G8&gt;0,'Pr_8.5'!G8,0)</f>
        <v>6.1033499533300004</v>
      </c>
      <c r="H8">
        <f>IF('Pr_8.5'!H8&gt;0,'Pr_8.5'!H8,0)</f>
        <v>12.106441414800001</v>
      </c>
      <c r="I8">
        <f>IF('Pr_8.5'!I8&gt;0,'Pr_8.5'!I8,0)</f>
        <v>6.0197990909500003</v>
      </c>
      <c r="J8">
        <f>IF('Pr_8.5'!J8&gt;0,'Pr_8.5'!J8,0)</f>
        <v>3.9448888643500002</v>
      </c>
      <c r="K8">
        <f>IF('Pr_8.5'!K8&gt;0,'Pr_8.5'!K8,0)</f>
        <v>7.4242717229500004</v>
      </c>
      <c r="L8">
        <f>IF('Pr_8.5'!L8&gt;0,'Pr_8.5'!L8,0)</f>
        <v>4.7618333815899998</v>
      </c>
      <c r="M8">
        <f>IF('Pr_8.5'!M8&gt;0,'Pr_8.5'!M8,0)</f>
        <v>11.1178636275</v>
      </c>
      <c r="N8">
        <f>IF('Pr_8.5'!N8&gt;0,'Pr_8.5'!N8,0)</f>
        <v>7.04379105763</v>
      </c>
      <c r="O8">
        <f>IF('Pr_8.5'!O8&gt;0,'Pr_8.5'!O8,0)</f>
        <v>9.70032789435</v>
      </c>
      <c r="P8">
        <f>IF('Pr_8.5'!P8&gt;0,'Pr_8.5'!P8,0)</f>
        <v>8.8328404329100003</v>
      </c>
      <c r="Q8">
        <f>IF('Pr_8.5'!Q8&gt;0,'Pr_8.5'!Q8,0)</f>
        <v>7.1500248651899998</v>
      </c>
      <c r="R8">
        <f>IF('Pr_8.5'!R8&gt;0,'Pr_8.5'!R8,0)</f>
        <v>7.6387623820700004</v>
      </c>
      <c r="S8">
        <f>IF('Pr_8.5'!S8&gt;0,'Pr_8.5'!S8,0)</f>
        <v>6.52261979715</v>
      </c>
      <c r="T8">
        <f>IF('Pr_8.5'!T8&gt;0,'Pr_8.5'!T8,0)</f>
        <v>5.3145195912099998</v>
      </c>
      <c r="U8">
        <f>IF('Pr_8.5'!U8&gt;0,'Pr_8.5'!U8,0)</f>
        <v>7.9398583573300003</v>
      </c>
      <c r="V8">
        <f>IF('Pr_8.5'!V8&gt;0,'Pr_8.5'!V8,0)</f>
        <v>9.7922380456399996</v>
      </c>
      <c r="W8">
        <f>IF('Pr_8.5'!W8&gt;0,'Pr_8.5'!W8,0)</f>
        <v>8.0942335811399992</v>
      </c>
      <c r="X8" s="7"/>
      <c r="Y8" s="7"/>
      <c r="Z8" s="7"/>
      <c r="AA8" s="8"/>
      <c r="AB8" s="8"/>
      <c r="AC8" s="8"/>
      <c r="AD8" s="8"/>
      <c r="AE8" s="8"/>
      <c r="AF8" s="8"/>
      <c r="AG8" s="8"/>
      <c r="AI8">
        <f>IF('Pr_8.5'!AI8&gt;0,'Pr_8.5'!AI8,0)</f>
        <v>9.6451568701900001</v>
      </c>
      <c r="AJ8">
        <f>IF('Pr_8.5'!AJ8&gt;0,'Pr_8.5'!AJ8,0)</f>
        <v>8.7994412627499994</v>
      </c>
      <c r="AK8">
        <f>IF('Pr_8.5'!AK8&gt;0,'Pr_8.5'!AK8,0)</f>
        <v>10.9982106591</v>
      </c>
      <c r="AL8">
        <f>IF('Pr_8.5'!AL8&gt;0,'Pr_8.5'!AL8,0)</f>
        <v>8.6058341558800002</v>
      </c>
      <c r="AM8">
        <f>IF('Pr_8.5'!AM8&gt;0,'Pr_8.5'!AM8,0)</f>
        <v>8.78881106549</v>
      </c>
      <c r="AN8">
        <f>IF('Pr_8.5'!AN8&gt;0,'Pr_8.5'!AN8,0)</f>
        <v>6.3341034726799998</v>
      </c>
      <c r="AO8">
        <f>IF('Pr_8.5'!AO8&gt;0,'Pr_8.5'!AO8,0)</f>
        <v>5.6877543179099996</v>
      </c>
      <c r="AP8">
        <f>IF('Pr_8.5'!AP8&gt;0,'Pr_8.5'!AP8,0)</f>
        <v>6.0703431347199999</v>
      </c>
      <c r="AQ8">
        <f>IF('Pr_8.5'!AQ8&gt;0,'Pr_8.5'!AQ8,0)</f>
        <v>5.9768885243899996</v>
      </c>
      <c r="AR8">
        <f>IF('Pr_8.5'!AR8&gt;0,'Pr_8.5'!AR8,0)</f>
        <v>7.37582922014</v>
      </c>
      <c r="AS8">
        <f>IF('Pr_8.5'!AS8&gt;0,'Pr_8.5'!AS8,0)</f>
        <v>7.2690407627800004</v>
      </c>
      <c r="AT8">
        <f>IF('Pr_8.5'!AT8&gt;0,'Pr_8.5'!AT8,0)</f>
        <v>10.6077115589</v>
      </c>
      <c r="AU8">
        <f>IF('Pr_8.5'!AU8&gt;0,'Pr_8.5'!AU8,0)</f>
        <v>9.6701068472700005</v>
      </c>
      <c r="AV8">
        <f>IF('Pr_8.5'!AV8&gt;0,'Pr_8.5'!AV8,0)</f>
        <v>7.2815958050500003</v>
      </c>
      <c r="AW8">
        <f>IF('Pr_8.5'!AW8&gt;0,'Pr_8.5'!AW8,0)</f>
        <v>7.9552477760900002</v>
      </c>
      <c r="AX8">
        <f>IF('Pr_8.5'!AX8&gt;0,'Pr_8.5'!AX8,0)</f>
        <v>8.2162444031500002</v>
      </c>
      <c r="AY8">
        <f>IF('Pr_8.5'!AY8&gt;0,'Pr_8.5'!AY8,0)</f>
        <v>7.8107201219900002</v>
      </c>
      <c r="AZ8">
        <f>IF('Pr_8.5'!AZ8&gt;0,'Pr_8.5'!AZ8,0)</f>
        <v>7.8427133721100004</v>
      </c>
      <c r="BA8">
        <f>IF('Pr_8.5'!BA8&gt;0,'Pr_8.5'!BA8,0)</f>
        <v>8.6948721474799999</v>
      </c>
      <c r="BB8">
        <f>IF('Pr_8.5'!BB8&gt;0,'Pr_8.5'!BB8,0)</f>
        <v>7.8321095573699999</v>
      </c>
      <c r="BC8" s="7"/>
      <c r="BD8" s="7"/>
      <c r="BE8" s="7"/>
      <c r="BF8" s="8"/>
      <c r="BG8" s="8"/>
      <c r="BH8" s="8"/>
      <c r="BI8" s="8"/>
      <c r="BJ8" s="8"/>
      <c r="BK8" s="8"/>
      <c r="BL8" s="8"/>
    </row>
    <row r="9" spans="1:64" x14ac:dyDescent="0.45">
      <c r="A9" s="4" t="s">
        <v>54</v>
      </c>
      <c r="B9" s="5">
        <v>7</v>
      </c>
      <c r="C9" s="5">
        <v>7</v>
      </c>
      <c r="D9">
        <f>IF('Pr_8.5'!D9&gt;0,'Pr_8.5'!D9,0)</f>
        <v>12.7476339013</v>
      </c>
      <c r="E9">
        <f>IF('Pr_8.5'!E9&gt;0,'Pr_8.5'!E9,0)</f>
        <v>8.1954144641299997</v>
      </c>
      <c r="F9">
        <f>IF('Pr_8.5'!F9&gt;0,'Pr_8.5'!F9,0)</f>
        <v>6.6454394796200003</v>
      </c>
      <c r="G9">
        <f>IF('Pr_8.5'!G9&gt;0,'Pr_8.5'!G9,0)</f>
        <v>6.3463897438599997</v>
      </c>
      <c r="H9">
        <f>IF('Pr_8.5'!H9&gt;0,'Pr_8.5'!H9,0)</f>
        <v>11.496829057899999</v>
      </c>
      <c r="I9">
        <f>IF('Pr_8.5'!I9&gt;0,'Pr_8.5'!I9,0)</f>
        <v>5.4147834158099997</v>
      </c>
      <c r="J9">
        <f>IF('Pr_8.5'!J9&gt;0,'Pr_8.5'!J9,0)</f>
        <v>3.9474846646700001</v>
      </c>
      <c r="K9">
        <f>IF('Pr_8.5'!K9&gt;0,'Pr_8.5'!K9,0)</f>
        <v>6.7071982199100004</v>
      </c>
      <c r="L9">
        <f>IF('Pr_8.5'!L9&gt;0,'Pr_8.5'!L9,0)</f>
        <v>3.8889675827899999</v>
      </c>
      <c r="M9">
        <f>IF('Pr_8.5'!M9&gt;0,'Pr_8.5'!M9,0)</f>
        <v>9.7408693820999996</v>
      </c>
      <c r="N9">
        <f>IF('Pr_8.5'!N9&gt;0,'Pr_8.5'!N9,0)</f>
        <v>7.2877002722600004</v>
      </c>
      <c r="O9">
        <f>IF('Pr_8.5'!O9&gt;0,'Pr_8.5'!O9,0)</f>
        <v>11.1062748294</v>
      </c>
      <c r="P9">
        <f>IF('Pr_8.5'!P9&gt;0,'Pr_8.5'!P9,0)</f>
        <v>7.3427415590500003</v>
      </c>
      <c r="Q9">
        <f>IF('Pr_8.5'!Q9&gt;0,'Pr_8.5'!Q9,0)</f>
        <v>7.0171388399700003</v>
      </c>
      <c r="R9">
        <f>IF('Pr_8.5'!R9&gt;0,'Pr_8.5'!R9,0)</f>
        <v>7.86956693623</v>
      </c>
      <c r="S9">
        <f>IF('Pr_8.5'!S9&gt;0,'Pr_8.5'!S9,0)</f>
        <v>7.8820854376499998</v>
      </c>
      <c r="T9">
        <f>IF('Pr_8.5'!T9&gt;0,'Pr_8.5'!T9,0)</f>
        <v>6.21955671015</v>
      </c>
      <c r="U9">
        <f>IF('Pr_8.5'!U9&gt;0,'Pr_8.5'!U9,0)</f>
        <v>5.8660973393500004</v>
      </c>
      <c r="V9">
        <f>IF('Pr_8.5'!V9&gt;0,'Pr_8.5'!V9,0)</f>
        <v>7.9893421931399997</v>
      </c>
      <c r="W9">
        <f>IF('Pr_8.5'!W9&gt;0,'Pr_8.5'!W9,0)</f>
        <v>8.5647732819000009</v>
      </c>
      <c r="X9" s="7"/>
      <c r="Y9" s="7"/>
      <c r="Z9" s="7"/>
      <c r="AA9" s="8"/>
      <c r="AB9" s="8"/>
      <c r="AC9" s="8"/>
      <c r="AD9" s="8"/>
      <c r="AE9" s="8"/>
      <c r="AF9" s="8"/>
      <c r="AG9" s="8"/>
      <c r="AI9">
        <f>IF('Pr_8.5'!AI9&gt;0,'Pr_8.5'!AI9,0)</f>
        <v>10.549271687099999</v>
      </c>
      <c r="AJ9">
        <f>IF('Pr_8.5'!AJ9&gt;0,'Pr_8.5'!AJ9,0)</f>
        <v>9.3643044359399994</v>
      </c>
      <c r="AK9">
        <f>IF('Pr_8.5'!AK9&gt;0,'Pr_8.5'!AK9,0)</f>
        <v>11.9207715956</v>
      </c>
      <c r="AL9">
        <f>IF('Pr_8.5'!AL9&gt;0,'Pr_8.5'!AL9,0)</f>
        <v>8.3859687667900005</v>
      </c>
      <c r="AM9">
        <f>IF('Pr_8.5'!AM9&gt;0,'Pr_8.5'!AM9,0)</f>
        <v>10.6947944031</v>
      </c>
      <c r="AN9">
        <f>IF('Pr_8.5'!AN9&gt;0,'Pr_8.5'!AN9,0)</f>
        <v>7.0607859263900004</v>
      </c>
      <c r="AO9">
        <f>IF('Pr_8.5'!AO9&gt;0,'Pr_8.5'!AO9,0)</f>
        <v>4.7419718829099997</v>
      </c>
      <c r="AP9">
        <f>IF('Pr_8.5'!AP9&gt;0,'Pr_8.5'!AP9,0)</f>
        <v>5.8339438013800002</v>
      </c>
      <c r="AQ9">
        <f>IF('Pr_8.5'!AQ9&gt;0,'Pr_8.5'!AQ9,0)</f>
        <v>5.9936817235199999</v>
      </c>
      <c r="AR9">
        <f>IF('Pr_8.5'!AR9&gt;0,'Pr_8.5'!AR9,0)</f>
        <v>9.1839536720100003</v>
      </c>
      <c r="AS9">
        <f>IF('Pr_8.5'!AS9&gt;0,'Pr_8.5'!AS9,0)</f>
        <v>5.9443775318099998</v>
      </c>
      <c r="AT9">
        <f>IF('Pr_8.5'!AT9&gt;0,'Pr_8.5'!AT9,0)</f>
        <v>9.8077552564400001</v>
      </c>
      <c r="AU9">
        <f>IF('Pr_8.5'!AU9&gt;0,'Pr_8.5'!AU9,0)</f>
        <v>9.1538324775900008</v>
      </c>
      <c r="AV9">
        <f>IF('Pr_8.5'!AV9&gt;0,'Pr_8.5'!AV9,0)</f>
        <v>7.3349498633100003</v>
      </c>
      <c r="AW9">
        <f>IF('Pr_8.5'!AW9&gt;0,'Pr_8.5'!AW9,0)</f>
        <v>7.5742708543299999</v>
      </c>
      <c r="AX9">
        <f>IF('Pr_8.5'!AX9&gt;0,'Pr_8.5'!AX9,0)</f>
        <v>9.7868575633700008</v>
      </c>
      <c r="AY9">
        <f>IF('Pr_8.5'!AY9&gt;0,'Pr_8.5'!AY9,0)</f>
        <v>7.6177992517700002</v>
      </c>
      <c r="AZ9">
        <f>IF('Pr_8.5'!AZ9&gt;0,'Pr_8.5'!AZ9,0)</f>
        <v>8.4537983477700003</v>
      </c>
      <c r="BA9">
        <f>IF('Pr_8.5'!BA9&gt;0,'Pr_8.5'!BA9,0)</f>
        <v>7.9830126721000001</v>
      </c>
      <c r="BB9">
        <f>IF('Pr_8.5'!BB9&gt;0,'Pr_8.5'!BB9,0)</f>
        <v>8.5278020214599994</v>
      </c>
      <c r="BC9" s="7"/>
      <c r="BD9" s="7"/>
      <c r="BE9" s="7"/>
      <c r="BF9" s="8"/>
      <c r="BG9" s="8"/>
      <c r="BH9" s="8"/>
      <c r="BI9" s="8"/>
      <c r="BJ9" s="8"/>
      <c r="BK9" s="8"/>
      <c r="BL9" s="8"/>
    </row>
    <row r="10" spans="1:64" x14ac:dyDescent="0.45">
      <c r="A10" s="4" t="s">
        <v>54</v>
      </c>
      <c r="B10" s="5">
        <v>8</v>
      </c>
      <c r="C10" s="5">
        <v>8</v>
      </c>
      <c r="D10">
        <f>IF('Pr_8.5'!D10&gt;0,'Pr_8.5'!D10,0)</f>
        <v>11.414226317400001</v>
      </c>
      <c r="E10">
        <f>IF('Pr_8.5'!E10&gt;0,'Pr_8.5'!E10,0)</f>
        <v>7.3598678910600004</v>
      </c>
      <c r="F10">
        <f>IF('Pr_8.5'!F10&gt;0,'Pr_8.5'!F10,0)</f>
        <v>8.4184565874100006</v>
      </c>
      <c r="G10">
        <f>IF('Pr_8.5'!G10&gt;0,'Pr_8.5'!G10,0)</f>
        <v>7.7117349591300002</v>
      </c>
      <c r="H10">
        <f>IF('Pr_8.5'!H10&gt;0,'Pr_8.5'!H10,0)</f>
        <v>10.7646793927</v>
      </c>
      <c r="I10">
        <f>IF('Pr_8.5'!I10&gt;0,'Pr_8.5'!I10,0)</f>
        <v>5.7385663505000002</v>
      </c>
      <c r="J10">
        <f>IF('Pr_8.5'!J10&gt;0,'Pr_8.5'!J10,0)</f>
        <v>5.6840129449200001</v>
      </c>
      <c r="K10">
        <f>IF('Pr_8.5'!K10&gt;0,'Pr_8.5'!K10,0)</f>
        <v>6.9699997421499997</v>
      </c>
      <c r="L10">
        <f>IF('Pr_8.5'!L10&gt;0,'Pr_8.5'!L10,0)</f>
        <v>5.9699583785800003</v>
      </c>
      <c r="M10">
        <f>IF('Pr_8.5'!M10&gt;0,'Pr_8.5'!M10,0)</f>
        <v>9.2091343853299996</v>
      </c>
      <c r="N10">
        <f>IF('Pr_8.5'!N10&gt;0,'Pr_8.5'!N10,0)</f>
        <v>8.4278703594</v>
      </c>
      <c r="O10">
        <f>IF('Pr_8.5'!O10&gt;0,'Pr_8.5'!O10,0)</f>
        <v>9.8676826096300001</v>
      </c>
      <c r="P10">
        <f>IF('Pr_8.5'!P10&gt;0,'Pr_8.5'!P10,0)</f>
        <v>6.2504305946900001</v>
      </c>
      <c r="Q10">
        <f>IF('Pr_8.5'!Q10&gt;0,'Pr_8.5'!Q10,0)</f>
        <v>8.2803047692400007</v>
      </c>
      <c r="R10">
        <f>IF('Pr_8.5'!R10&gt;0,'Pr_8.5'!R10,0)</f>
        <v>8.4613051800800001</v>
      </c>
      <c r="S10">
        <f>IF('Pr_8.5'!S10&gt;0,'Pr_8.5'!S10,0)</f>
        <v>9.9980269848999992</v>
      </c>
      <c r="T10">
        <f>IF('Pr_8.5'!T10&gt;0,'Pr_8.5'!T10,0)</f>
        <v>5.5958508946599999</v>
      </c>
      <c r="U10">
        <f>IF('Pr_8.5'!U10&gt;0,'Pr_8.5'!U10,0)</f>
        <v>5.61833848808</v>
      </c>
      <c r="V10">
        <f>IF('Pr_8.5'!V10&gt;0,'Pr_8.5'!V10,0)</f>
        <v>7.7951825610499998</v>
      </c>
      <c r="W10">
        <f>IF('Pr_8.5'!W10&gt;0,'Pr_8.5'!W10,0)</f>
        <v>10.519716328599999</v>
      </c>
      <c r="X10" s="7"/>
      <c r="Y10" s="7"/>
      <c r="Z10" s="7"/>
      <c r="AA10" s="8"/>
      <c r="AB10" s="8"/>
      <c r="AC10" s="8"/>
      <c r="AD10" s="8"/>
      <c r="AE10" s="8"/>
      <c r="AF10" s="8"/>
      <c r="AG10" s="8"/>
      <c r="AI10">
        <f>IF('Pr_8.5'!AI10&gt;0,'Pr_8.5'!AI10,0)</f>
        <v>8.6937658536800004</v>
      </c>
      <c r="AJ10">
        <f>IF('Pr_8.5'!AJ10&gt;0,'Pr_8.5'!AJ10,0)</f>
        <v>9.8844689705499995</v>
      </c>
      <c r="AK10">
        <f>IF('Pr_8.5'!AK10&gt;0,'Pr_8.5'!AK10,0)</f>
        <v>8.9706923575000008</v>
      </c>
      <c r="AL10">
        <f>IF('Pr_8.5'!AL10&gt;0,'Pr_8.5'!AL10,0)</f>
        <v>8.2893141850400003</v>
      </c>
      <c r="AM10">
        <f>IF('Pr_8.5'!AM10&gt;0,'Pr_8.5'!AM10,0)</f>
        <v>11.8742921919</v>
      </c>
      <c r="AN10">
        <f>IF('Pr_8.5'!AN10&gt;0,'Pr_8.5'!AN10,0)</f>
        <v>8.5697389134800002</v>
      </c>
      <c r="AO10">
        <f>IF('Pr_8.5'!AO10&gt;0,'Pr_8.5'!AO10,0)</f>
        <v>4.84453007763</v>
      </c>
      <c r="AP10">
        <f>IF('Pr_8.5'!AP10&gt;0,'Pr_8.5'!AP10,0)</f>
        <v>6.5591375583299998</v>
      </c>
      <c r="AQ10">
        <f>IF('Pr_8.5'!AQ10&gt;0,'Pr_8.5'!AQ10,0)</f>
        <v>7.3019011108100003</v>
      </c>
      <c r="AR10">
        <f>IF('Pr_8.5'!AR10&gt;0,'Pr_8.5'!AR10,0)</f>
        <v>9.5586261291400003</v>
      </c>
      <c r="AS10">
        <f>IF('Pr_8.5'!AS10&gt;0,'Pr_8.5'!AS10,0)</f>
        <v>5.9944114873699998</v>
      </c>
      <c r="AT10">
        <f>IF('Pr_8.5'!AT10&gt;0,'Pr_8.5'!AT10,0)</f>
        <v>10.111132186200001</v>
      </c>
      <c r="AU10">
        <f>IF('Pr_8.5'!AU10&gt;0,'Pr_8.5'!AU10,0)</f>
        <v>8.3137542827300006</v>
      </c>
      <c r="AV10">
        <f>IF('Pr_8.5'!AV10&gt;0,'Pr_8.5'!AV10,0)</f>
        <v>7.32147873099</v>
      </c>
      <c r="AW10">
        <f>IF('Pr_8.5'!AW10&gt;0,'Pr_8.5'!AW10,0)</f>
        <v>7.8593761389300001</v>
      </c>
      <c r="AX10">
        <f>IF('Pr_8.5'!AX10&gt;0,'Pr_8.5'!AX10,0)</f>
        <v>6.5427510667900002</v>
      </c>
      <c r="AY10">
        <f>IF('Pr_8.5'!AY10&gt;0,'Pr_8.5'!AY10,0)</f>
        <v>6.8587896795800001</v>
      </c>
      <c r="AZ10">
        <f>IF('Pr_8.5'!AZ10&gt;0,'Pr_8.5'!AZ10,0)</f>
        <v>7.12702764426</v>
      </c>
      <c r="BA10">
        <f>IF('Pr_8.5'!BA10&gt;0,'Pr_8.5'!BA10,0)</f>
        <v>7.9451137786599997</v>
      </c>
      <c r="BB10">
        <f>IF('Pr_8.5'!BB10&gt;0,'Pr_8.5'!BB10,0)</f>
        <v>8.9728051473499999</v>
      </c>
      <c r="BC10" s="7"/>
      <c r="BD10" s="7"/>
      <c r="BE10" s="7"/>
      <c r="BF10" s="8"/>
      <c r="BG10" s="8"/>
      <c r="BH10" s="8"/>
      <c r="BI10" s="8"/>
      <c r="BJ10" s="8"/>
      <c r="BK10" s="8"/>
      <c r="BL10" s="8"/>
    </row>
    <row r="11" spans="1:64" x14ac:dyDescent="0.45">
      <c r="A11" s="4" t="s">
        <v>54</v>
      </c>
      <c r="B11" s="5">
        <v>9</v>
      </c>
      <c r="C11" s="5">
        <v>9</v>
      </c>
      <c r="D11">
        <f>IF('Pr_8.5'!D11&gt;0,'Pr_8.5'!D11,0)</f>
        <v>11.8166483169</v>
      </c>
      <c r="E11">
        <f>IF('Pr_8.5'!E11&gt;0,'Pr_8.5'!E11,0)</f>
        <v>9.0966476100199998</v>
      </c>
      <c r="F11">
        <f>IF('Pr_8.5'!F11&gt;0,'Pr_8.5'!F11,0)</f>
        <v>9.6303868994300004</v>
      </c>
      <c r="G11">
        <f>IF('Pr_8.5'!G11&gt;0,'Pr_8.5'!G11,0)</f>
        <v>8.1202350585699996</v>
      </c>
      <c r="H11">
        <f>IF('Pr_8.5'!H11&gt;0,'Pr_8.5'!H11,0)</f>
        <v>12.5600777059</v>
      </c>
      <c r="I11">
        <f>IF('Pr_8.5'!I11&gt;0,'Pr_8.5'!I11,0)</f>
        <v>6.8331644599899999</v>
      </c>
      <c r="J11">
        <f>IF('Pr_8.5'!J11&gt;0,'Pr_8.5'!J11,0)</f>
        <v>6.2651728547400003</v>
      </c>
      <c r="K11">
        <f>IF('Pr_8.5'!K11&gt;0,'Pr_8.5'!K11,0)</f>
        <v>7.2074561288599996</v>
      </c>
      <c r="L11">
        <f>IF('Pr_8.5'!L11&gt;0,'Pr_8.5'!L11,0)</f>
        <v>5.0589538579199997</v>
      </c>
      <c r="M11">
        <f>IF('Pr_8.5'!M11&gt;0,'Pr_8.5'!M11,0)</f>
        <v>10.2193334858</v>
      </c>
      <c r="N11">
        <f>IF('Pr_8.5'!N11&gt;0,'Pr_8.5'!N11,0)</f>
        <v>8.2773876238399993</v>
      </c>
      <c r="O11">
        <f>IF('Pr_8.5'!O11&gt;0,'Pr_8.5'!O11,0)</f>
        <v>9.3855211199599999</v>
      </c>
      <c r="P11">
        <f>IF('Pr_8.5'!P11&gt;0,'Pr_8.5'!P11,0)</f>
        <v>6.1820803068699997</v>
      </c>
      <c r="Q11">
        <f>IF('Pr_8.5'!Q11&gt;0,'Pr_8.5'!Q11,0)</f>
        <v>7.9122925597</v>
      </c>
      <c r="R11">
        <f>IF('Pr_8.5'!R11&gt;0,'Pr_8.5'!R11,0)</f>
        <v>8.4511288432300002</v>
      </c>
      <c r="S11">
        <f>IF('Pr_8.5'!S11&gt;0,'Pr_8.5'!S11,0)</f>
        <v>7.6560050848400003</v>
      </c>
      <c r="T11">
        <f>IF('Pr_8.5'!T11&gt;0,'Pr_8.5'!T11,0)</f>
        <v>5.9740925193700001</v>
      </c>
      <c r="U11">
        <f>IF('Pr_8.5'!U11&gt;0,'Pr_8.5'!U11,0)</f>
        <v>7.9375856122900004</v>
      </c>
      <c r="V11">
        <f>IF('Pr_8.5'!V11&gt;0,'Pr_8.5'!V11,0)</f>
        <v>10.503796036000001</v>
      </c>
      <c r="W11">
        <f>IF('Pr_8.5'!W11&gt;0,'Pr_8.5'!W11,0)</f>
        <v>9.6779243279900005</v>
      </c>
      <c r="X11" s="7"/>
      <c r="Y11" s="7"/>
      <c r="Z11" s="7"/>
      <c r="AA11" s="8"/>
      <c r="AB11" s="8"/>
      <c r="AC11" s="8"/>
      <c r="AD11" s="8"/>
      <c r="AE11" s="8"/>
      <c r="AF11" s="8"/>
      <c r="AG11" s="8"/>
      <c r="AI11">
        <f>IF('Pr_8.5'!AI11&gt;0,'Pr_8.5'!AI11,0)</f>
        <v>7.6451792093100002</v>
      </c>
      <c r="AJ11">
        <f>IF('Pr_8.5'!AJ11&gt;0,'Pr_8.5'!AJ11,0)</f>
        <v>10.7869611057</v>
      </c>
      <c r="AK11">
        <f>IF('Pr_8.5'!AK11&gt;0,'Pr_8.5'!AK11,0)</f>
        <v>8.18304573124</v>
      </c>
      <c r="AL11">
        <f>IF('Pr_8.5'!AL11&gt;0,'Pr_8.5'!AL11,0)</f>
        <v>9.0409869953499999</v>
      </c>
      <c r="AM11">
        <f>IF('Pr_8.5'!AM11&gt;0,'Pr_8.5'!AM11,0)</f>
        <v>12.8013567699</v>
      </c>
      <c r="AN11">
        <f>IF('Pr_8.5'!AN11&gt;0,'Pr_8.5'!AN11,0)</f>
        <v>9.4742762741700002</v>
      </c>
      <c r="AO11">
        <f>IF('Pr_8.5'!AO11&gt;0,'Pr_8.5'!AO11,0)</f>
        <v>4.32056836852</v>
      </c>
      <c r="AP11">
        <f>IF('Pr_8.5'!AP11&gt;0,'Pr_8.5'!AP11,0)</f>
        <v>6.2790057035300002</v>
      </c>
      <c r="AQ11">
        <f>IF('Pr_8.5'!AQ11&gt;0,'Pr_8.5'!AQ11,0)</f>
        <v>5.9048039074199998</v>
      </c>
      <c r="AR11">
        <f>IF('Pr_8.5'!AR11&gt;0,'Pr_8.5'!AR11,0)</f>
        <v>8.8037316626699997</v>
      </c>
      <c r="AS11">
        <f>IF('Pr_8.5'!AS11&gt;0,'Pr_8.5'!AS11,0)</f>
        <v>6.4963983257300004</v>
      </c>
      <c r="AT11">
        <f>IF('Pr_8.5'!AT11&gt;0,'Pr_8.5'!AT11,0)</f>
        <v>10.351216259199999</v>
      </c>
      <c r="AU11">
        <f>IF('Pr_8.5'!AU11&gt;0,'Pr_8.5'!AU11,0)</f>
        <v>7.3844690060099998</v>
      </c>
      <c r="AV11">
        <f>IF('Pr_8.5'!AV11&gt;0,'Pr_8.5'!AV11,0)</f>
        <v>7.7661327080199998</v>
      </c>
      <c r="AW11">
        <f>IF('Pr_8.5'!AW11&gt;0,'Pr_8.5'!AW11,0)</f>
        <v>8.3351985179899994</v>
      </c>
      <c r="AX11">
        <f>IF('Pr_8.5'!AX11&gt;0,'Pr_8.5'!AX11,0)</f>
        <v>4.13926091102</v>
      </c>
      <c r="AY11">
        <f>IF('Pr_8.5'!AY11&gt;0,'Pr_8.5'!AY11,0)</f>
        <v>4.6218178735500004</v>
      </c>
      <c r="AZ11">
        <f>IF('Pr_8.5'!AZ11&gt;0,'Pr_8.5'!AZ11,0)</f>
        <v>6.8895359945700001</v>
      </c>
      <c r="BA11">
        <f>IF('Pr_8.5'!BA11&gt;0,'Pr_8.5'!BA11,0)</f>
        <v>7.8442328785599997</v>
      </c>
      <c r="BB11">
        <f>IF('Pr_8.5'!BB11&gt;0,'Pr_8.5'!BB11,0)</f>
        <v>8.7270827735700003</v>
      </c>
      <c r="BC11" s="7"/>
      <c r="BD11" s="7"/>
      <c r="BE11" s="7"/>
      <c r="BF11" s="8"/>
      <c r="BG11" s="8"/>
      <c r="BH11" s="8"/>
      <c r="BI11" s="8"/>
      <c r="BJ11" s="8"/>
      <c r="BK11" s="8"/>
      <c r="BL11" s="8"/>
    </row>
    <row r="12" spans="1:64" x14ac:dyDescent="0.45">
      <c r="A12" s="4" t="s">
        <v>54</v>
      </c>
      <c r="B12" s="5">
        <v>10</v>
      </c>
      <c r="C12" s="5">
        <v>10</v>
      </c>
      <c r="D12">
        <f>IF('Pr_8.5'!D12&gt;0,'Pr_8.5'!D12,0)</f>
        <v>9.2186902815000007</v>
      </c>
      <c r="E12">
        <f>IF('Pr_8.5'!E12&gt;0,'Pr_8.5'!E12,0)</f>
        <v>8.5248061617099999</v>
      </c>
      <c r="F12">
        <f>IF('Pr_8.5'!F12&gt;0,'Pr_8.5'!F12,0)</f>
        <v>8.4900309054599994</v>
      </c>
      <c r="G12">
        <f>IF('Pr_8.5'!G12&gt;0,'Pr_8.5'!G12,0)</f>
        <v>8.5069166113799994</v>
      </c>
      <c r="H12">
        <f>IF('Pr_8.5'!H12&gt;0,'Pr_8.5'!H12,0)</f>
        <v>11.659282660400001</v>
      </c>
      <c r="I12">
        <f>IF('Pr_8.5'!I12&gt;0,'Pr_8.5'!I12,0)</f>
        <v>7.5661629048199996</v>
      </c>
      <c r="J12">
        <f>IF('Pr_8.5'!J12&gt;0,'Pr_8.5'!J12,0)</f>
        <v>5.9509254706599997</v>
      </c>
      <c r="K12">
        <f>IF('Pr_8.5'!K12&gt;0,'Pr_8.5'!K12,0)</f>
        <v>6.7297246936099997</v>
      </c>
      <c r="L12">
        <f>IF('Pr_8.5'!L12&gt;0,'Pr_8.5'!L12,0)</f>
        <v>5.1559183759099998</v>
      </c>
      <c r="M12">
        <f>IF('Pr_8.5'!M12&gt;0,'Pr_8.5'!M12,0)</f>
        <v>9.0198682914700008</v>
      </c>
      <c r="N12">
        <f>IF('Pr_8.5'!N12&gt;0,'Pr_8.5'!N12,0)</f>
        <v>9.2096260721800007</v>
      </c>
      <c r="O12">
        <f>IF('Pr_8.5'!O12&gt;0,'Pr_8.5'!O12,0)</f>
        <v>8.9917269619900004</v>
      </c>
      <c r="P12">
        <f>IF('Pr_8.5'!P12&gt;0,'Pr_8.5'!P12,0)</f>
        <v>6.6579724927199999</v>
      </c>
      <c r="Q12">
        <f>IF('Pr_8.5'!Q12&gt;0,'Pr_8.5'!Q12,0)</f>
        <v>7.0725683585399999</v>
      </c>
      <c r="R12">
        <f>IF('Pr_8.5'!R12&gt;0,'Pr_8.5'!R12,0)</f>
        <v>7.8360606625899996</v>
      </c>
      <c r="S12">
        <f>IF('Pr_8.5'!S12&gt;0,'Pr_8.5'!S12,0)</f>
        <v>6.7370486968699996</v>
      </c>
      <c r="T12">
        <f>IF('Pr_8.5'!T12&gt;0,'Pr_8.5'!T12,0)</f>
        <v>6.9938746830199996</v>
      </c>
      <c r="U12">
        <f>IF('Pr_8.5'!U12&gt;0,'Pr_8.5'!U12,0)</f>
        <v>9.5762459160999995</v>
      </c>
      <c r="V12">
        <f>IF('Pr_8.5'!V12&gt;0,'Pr_8.5'!V12,0)</f>
        <v>9.2972295243499996</v>
      </c>
      <c r="W12">
        <f>IF('Pr_8.5'!W12&gt;0,'Pr_8.5'!W12,0)</f>
        <v>8.7028190426900007</v>
      </c>
      <c r="X12" s="7"/>
      <c r="Y12" s="7"/>
      <c r="Z12" s="7"/>
      <c r="AA12" s="8"/>
      <c r="AB12" s="8"/>
      <c r="AC12" s="8"/>
      <c r="AD12" s="8"/>
      <c r="AE12" s="8"/>
      <c r="AF12" s="8"/>
      <c r="AG12" s="8"/>
      <c r="AI12">
        <f>IF('Pr_8.5'!AI12&gt;0,'Pr_8.5'!AI12,0)</f>
        <v>9.1246451253699998</v>
      </c>
      <c r="AJ12">
        <f>IF('Pr_8.5'!AJ12&gt;0,'Pr_8.5'!AJ12,0)</f>
        <v>11.8552412252</v>
      </c>
      <c r="AK12">
        <f>IF('Pr_8.5'!AK12&gt;0,'Pr_8.5'!AK12,0)</f>
        <v>7.83342700682</v>
      </c>
      <c r="AL12">
        <f>IF('Pr_8.5'!AL12&gt;0,'Pr_8.5'!AL12,0)</f>
        <v>8.6682656852599997</v>
      </c>
      <c r="AM12">
        <f>IF('Pr_8.5'!AM12&gt;0,'Pr_8.5'!AM12,0)</f>
        <v>11.2551791974</v>
      </c>
      <c r="AN12">
        <f>IF('Pr_8.5'!AN12&gt;0,'Pr_8.5'!AN12,0)</f>
        <v>10.5499136041</v>
      </c>
      <c r="AO12">
        <f>IF('Pr_8.5'!AO12&gt;0,'Pr_8.5'!AO12,0)</f>
        <v>4.7561236382500001</v>
      </c>
      <c r="AP12">
        <f>IF('Pr_8.5'!AP12&gt;0,'Pr_8.5'!AP12,0)</f>
        <v>6.2898982929000002</v>
      </c>
      <c r="AQ12">
        <f>IF('Pr_8.5'!AQ12&gt;0,'Pr_8.5'!AQ12,0)</f>
        <v>4.7764490354899998</v>
      </c>
      <c r="AR12">
        <f>IF('Pr_8.5'!AR12&gt;0,'Pr_8.5'!AR12,0)</f>
        <v>8.4759118148999999</v>
      </c>
      <c r="AS12">
        <f>IF('Pr_8.5'!AS12&gt;0,'Pr_8.5'!AS12,0)</f>
        <v>5.30458001492</v>
      </c>
      <c r="AT12">
        <f>IF('Pr_8.5'!AT12&gt;0,'Pr_8.5'!AT12,0)</f>
        <v>10.7196001328</v>
      </c>
      <c r="AU12">
        <f>IF('Pr_8.5'!AU12&gt;0,'Pr_8.5'!AU12,0)</f>
        <v>8.0324336868100001</v>
      </c>
      <c r="AV12">
        <f>IF('Pr_8.5'!AV12&gt;0,'Pr_8.5'!AV12,0)</f>
        <v>7.7281657284699996</v>
      </c>
      <c r="AW12">
        <f>IF('Pr_8.5'!AW12&gt;0,'Pr_8.5'!AW12,0)</f>
        <v>7.2682182009799998</v>
      </c>
      <c r="AX12">
        <f>IF('Pr_8.5'!AX12&gt;0,'Pr_8.5'!AX12,0)</f>
        <v>4.2327694010099997</v>
      </c>
      <c r="AY12">
        <f>IF('Pr_8.5'!AY12&gt;0,'Pr_8.5'!AY12,0)</f>
        <v>3.37700467705</v>
      </c>
      <c r="AZ12">
        <f>IF('Pr_8.5'!AZ12&gt;0,'Pr_8.5'!AZ12,0)</f>
        <v>7.5744752116600003</v>
      </c>
      <c r="BA12">
        <f>IF('Pr_8.5'!BA12&gt;0,'Pr_8.5'!BA12,0)</f>
        <v>8.7146390682299995</v>
      </c>
      <c r="BB12">
        <f>IF('Pr_8.5'!BB12&gt;0,'Pr_8.5'!BB12,0)</f>
        <v>8.4503367869399995</v>
      </c>
      <c r="BC12" s="7"/>
      <c r="BD12" s="7"/>
      <c r="BE12" s="7"/>
      <c r="BF12" s="8"/>
      <c r="BG12" s="8"/>
      <c r="BH12" s="8"/>
      <c r="BI12" s="8"/>
      <c r="BJ12" s="8"/>
      <c r="BK12" s="8"/>
      <c r="BL12" s="8"/>
    </row>
    <row r="13" spans="1:64" x14ac:dyDescent="0.45">
      <c r="A13" s="4" t="s">
        <v>54</v>
      </c>
      <c r="B13" s="5">
        <v>11</v>
      </c>
      <c r="C13" s="5">
        <v>11</v>
      </c>
      <c r="D13">
        <f>IF('Pr_8.5'!D13&gt;0,'Pr_8.5'!D13,0)</f>
        <v>10.358421249999999</v>
      </c>
      <c r="E13">
        <f>IF('Pr_8.5'!E13&gt;0,'Pr_8.5'!E13,0)</f>
        <v>9.1069785514500001</v>
      </c>
      <c r="F13">
        <f>IF('Pr_8.5'!F13&gt;0,'Pr_8.5'!F13,0)</f>
        <v>9.8685444099400002</v>
      </c>
      <c r="G13">
        <f>IF('Pr_8.5'!G13&gt;0,'Pr_8.5'!G13,0)</f>
        <v>8.9335632500200006</v>
      </c>
      <c r="H13">
        <f>IF('Pr_8.5'!H13&gt;0,'Pr_8.5'!H13,0)</f>
        <v>10.4974395556</v>
      </c>
      <c r="I13">
        <f>IF('Pr_8.5'!I13&gt;0,'Pr_8.5'!I13,0)</f>
        <v>8.2220012954400001</v>
      </c>
      <c r="J13">
        <f>IF('Pr_8.5'!J13&gt;0,'Pr_8.5'!J13,0)</f>
        <v>8.7690431909100006</v>
      </c>
      <c r="K13">
        <f>IF('Pr_8.5'!K13&gt;0,'Pr_8.5'!K13,0)</f>
        <v>6.9894344292600001</v>
      </c>
      <c r="L13">
        <f>IF('Pr_8.5'!L13&gt;0,'Pr_8.5'!L13,0)</f>
        <v>7.15486786555</v>
      </c>
      <c r="M13">
        <f>IF('Pr_8.5'!M13&gt;0,'Pr_8.5'!M13,0)</f>
        <v>8.1033719616499997</v>
      </c>
      <c r="N13">
        <f>IF('Pr_8.5'!N13&gt;0,'Pr_8.5'!N13,0)</f>
        <v>8.3261234599500007</v>
      </c>
      <c r="O13">
        <f>IF('Pr_8.5'!O13&gt;0,'Pr_8.5'!O13,0)</f>
        <v>9.0376848617600007</v>
      </c>
      <c r="P13">
        <f>IF('Pr_8.5'!P13&gt;0,'Pr_8.5'!P13,0)</f>
        <v>8.45983496739</v>
      </c>
      <c r="Q13">
        <f>IF('Pr_8.5'!Q13&gt;0,'Pr_8.5'!Q13,0)</f>
        <v>6.7929007758799997</v>
      </c>
      <c r="R13">
        <f>IF('Pr_8.5'!R13&gt;0,'Pr_8.5'!R13,0)</f>
        <v>8.8398860044699994</v>
      </c>
      <c r="S13">
        <f>IF('Pr_8.5'!S13&gt;0,'Pr_8.5'!S13,0)</f>
        <v>5.5267157515500003</v>
      </c>
      <c r="T13">
        <f>IF('Pr_8.5'!T13&gt;0,'Pr_8.5'!T13,0)</f>
        <v>5.91472922112</v>
      </c>
      <c r="U13">
        <f>IF('Pr_8.5'!U13&gt;0,'Pr_8.5'!U13,0)</f>
        <v>8.9715343674499994</v>
      </c>
      <c r="V13">
        <f>IF('Pr_8.5'!V13&gt;0,'Pr_8.5'!V13,0)</f>
        <v>8.2115244564399994</v>
      </c>
      <c r="W13">
        <f>IF('Pr_8.5'!W13&gt;0,'Pr_8.5'!W13,0)</f>
        <v>8.6164822635499991</v>
      </c>
      <c r="X13" s="7"/>
      <c r="Y13" s="7"/>
      <c r="Z13" s="7"/>
      <c r="AA13" s="8"/>
      <c r="AB13" s="8"/>
      <c r="AC13" s="8"/>
      <c r="AD13" s="8"/>
      <c r="AE13" s="8"/>
      <c r="AF13" s="8"/>
      <c r="AG13" s="8"/>
      <c r="AI13">
        <f>IF('Pr_8.5'!AI13&gt;0,'Pr_8.5'!AI13,0)</f>
        <v>9.1959620416999996</v>
      </c>
      <c r="AJ13">
        <f>IF('Pr_8.5'!AJ13&gt;0,'Pr_8.5'!AJ13,0)</f>
        <v>10.7962428604</v>
      </c>
      <c r="AK13">
        <f>IF('Pr_8.5'!AK13&gt;0,'Pr_8.5'!AK13,0)</f>
        <v>8.9103077786499991</v>
      </c>
      <c r="AL13">
        <f>IF('Pr_8.5'!AL13&gt;0,'Pr_8.5'!AL13,0)</f>
        <v>9.3504233078999999</v>
      </c>
      <c r="AM13">
        <f>IF('Pr_8.5'!AM13&gt;0,'Pr_8.5'!AM13,0)</f>
        <v>11.72180032</v>
      </c>
      <c r="AN13">
        <f>IF('Pr_8.5'!AN13&gt;0,'Pr_8.5'!AN13,0)</f>
        <v>9.9478596878199994</v>
      </c>
      <c r="AO13">
        <f>IF('Pr_8.5'!AO13&gt;0,'Pr_8.5'!AO13,0)</f>
        <v>6.2195997790100002</v>
      </c>
      <c r="AP13">
        <f>IF('Pr_8.5'!AP13&gt;0,'Pr_8.5'!AP13,0)</f>
        <v>6.7523527167499999</v>
      </c>
      <c r="AQ13">
        <f>IF('Pr_8.5'!AQ13&gt;0,'Pr_8.5'!AQ13,0)</f>
        <v>6.9098815406099998</v>
      </c>
      <c r="AR13">
        <f>IF('Pr_8.5'!AR13&gt;0,'Pr_8.5'!AR13,0)</f>
        <v>8.1118348461400007</v>
      </c>
      <c r="AS13">
        <f>IF('Pr_8.5'!AS13&gt;0,'Pr_8.5'!AS13,0)</f>
        <v>5.3693225017100001</v>
      </c>
      <c r="AT13">
        <f>IF('Pr_8.5'!AT13&gt;0,'Pr_8.5'!AT13,0)</f>
        <v>10.1549877019</v>
      </c>
      <c r="AU13">
        <f>IF('Pr_8.5'!AU13&gt;0,'Pr_8.5'!AU13,0)</f>
        <v>9.5747348700099995</v>
      </c>
      <c r="AV13">
        <f>IF('Pr_8.5'!AV13&gt;0,'Pr_8.5'!AV13,0)</f>
        <v>6.8387626842999998</v>
      </c>
      <c r="AW13">
        <f>IF('Pr_8.5'!AW13&gt;0,'Pr_8.5'!AW13,0)</f>
        <v>7.5039634774800001</v>
      </c>
      <c r="AX13">
        <f>IF('Pr_8.5'!AX13&gt;0,'Pr_8.5'!AX13,0)</f>
        <v>8.0387805935200003</v>
      </c>
      <c r="AY13">
        <f>IF('Pr_8.5'!AY13&gt;0,'Pr_8.5'!AY13,0)</f>
        <v>4.9483514523899998</v>
      </c>
      <c r="AZ13">
        <f>IF('Pr_8.5'!AZ13&gt;0,'Pr_8.5'!AZ13,0)</f>
        <v>7.8310164057999998</v>
      </c>
      <c r="BA13">
        <f>IF('Pr_8.5'!BA13&gt;0,'Pr_8.5'!BA13,0)</f>
        <v>8.6587699483999998</v>
      </c>
      <c r="BB13">
        <f>IF('Pr_8.5'!BB13&gt;0,'Pr_8.5'!BB13,0)</f>
        <v>8.9041780391900005</v>
      </c>
      <c r="BC13" s="7"/>
      <c r="BD13" s="7"/>
      <c r="BE13" s="7"/>
      <c r="BF13" s="8"/>
      <c r="BG13" s="8"/>
      <c r="BH13" s="8"/>
      <c r="BI13" s="8"/>
      <c r="BJ13" s="8"/>
      <c r="BK13" s="8"/>
      <c r="BL13" s="8"/>
    </row>
    <row r="14" spans="1:64" x14ac:dyDescent="0.45">
      <c r="A14" s="4" t="s">
        <v>54</v>
      </c>
      <c r="B14" s="5">
        <v>12</v>
      </c>
      <c r="C14" s="5">
        <v>12</v>
      </c>
      <c r="D14">
        <f>IF('Pr_8.5'!D14&gt;0,'Pr_8.5'!D14,0)</f>
        <v>11.3430814334</v>
      </c>
      <c r="E14">
        <f>IF('Pr_8.5'!E14&gt;0,'Pr_8.5'!E14,0)</f>
        <v>8.4809681783900004</v>
      </c>
      <c r="F14">
        <f>IF('Pr_8.5'!F14&gt;0,'Pr_8.5'!F14,0)</f>
        <v>8.3243984400599995</v>
      </c>
      <c r="G14">
        <f>IF('Pr_8.5'!G14&gt;0,'Pr_8.5'!G14,0)</f>
        <v>8.3312004122599994</v>
      </c>
      <c r="H14">
        <f>IF('Pr_8.5'!H14&gt;0,'Pr_8.5'!H14,0)</f>
        <v>9.3862946625900001</v>
      </c>
      <c r="I14">
        <f>IF('Pr_8.5'!I14&gt;0,'Pr_8.5'!I14,0)</f>
        <v>10.2168680266</v>
      </c>
      <c r="J14">
        <f>IF('Pr_8.5'!J14&gt;0,'Pr_8.5'!J14,0)</f>
        <v>7.7544370642200002</v>
      </c>
      <c r="K14">
        <f>IF('Pr_8.5'!K14&gt;0,'Pr_8.5'!K14,0)</f>
        <v>7.8379149192500002</v>
      </c>
      <c r="L14">
        <f>IF('Pr_8.5'!L14&gt;0,'Pr_8.5'!L14,0)</f>
        <v>5.7512338876999998</v>
      </c>
      <c r="M14">
        <f>IF('Pr_8.5'!M14&gt;0,'Pr_8.5'!M14,0)</f>
        <v>8.7015721508400006</v>
      </c>
      <c r="N14">
        <f>IF('Pr_8.5'!N14&gt;0,'Pr_8.5'!N14,0)</f>
        <v>6.5495781401900004</v>
      </c>
      <c r="O14">
        <f>IF('Pr_8.5'!O14&gt;0,'Pr_8.5'!O14,0)</f>
        <v>9.9291413299400002</v>
      </c>
      <c r="P14">
        <f>IF('Pr_8.5'!P14&gt;0,'Pr_8.5'!P14,0)</f>
        <v>9.9340164655300001</v>
      </c>
      <c r="Q14">
        <f>IF('Pr_8.5'!Q14&gt;0,'Pr_8.5'!Q14,0)</f>
        <v>7.3906875786199997</v>
      </c>
      <c r="R14">
        <f>IF('Pr_8.5'!R14&gt;0,'Pr_8.5'!R14,0)</f>
        <v>8.4802095943700007</v>
      </c>
      <c r="S14">
        <f>IF('Pr_8.5'!S14&gt;0,'Pr_8.5'!S14,0)</f>
        <v>7.0585527030900002</v>
      </c>
      <c r="T14">
        <f>IF('Pr_8.5'!T14&gt;0,'Pr_8.5'!T14,0)</f>
        <v>6.6796701674500003</v>
      </c>
      <c r="U14">
        <f>IF('Pr_8.5'!U14&gt;0,'Pr_8.5'!U14,0)</f>
        <v>6.8247889955799996</v>
      </c>
      <c r="V14">
        <f>IF('Pr_8.5'!V14&gt;0,'Pr_8.5'!V14,0)</f>
        <v>10.068137355999999</v>
      </c>
      <c r="W14">
        <f>IF('Pr_8.5'!W14&gt;0,'Pr_8.5'!W14,0)</f>
        <v>9.4259087600200004</v>
      </c>
      <c r="X14" s="7"/>
      <c r="Y14" s="7"/>
      <c r="Z14" s="7"/>
      <c r="AA14" s="8"/>
      <c r="AB14" s="8"/>
      <c r="AC14" s="8"/>
      <c r="AD14" s="8"/>
      <c r="AE14" s="8"/>
      <c r="AF14" s="8"/>
      <c r="AG14" s="8"/>
      <c r="AI14">
        <f>IF('Pr_8.5'!AI14&gt;0,'Pr_8.5'!AI14,0)</f>
        <v>9.0320281367300002</v>
      </c>
      <c r="AJ14">
        <f>IF('Pr_8.5'!AJ14&gt;0,'Pr_8.5'!AJ14,0)</f>
        <v>8.3711713149100007</v>
      </c>
      <c r="AK14">
        <f>IF('Pr_8.5'!AK14&gt;0,'Pr_8.5'!AK14,0)</f>
        <v>9.2134969147400003</v>
      </c>
      <c r="AL14">
        <f>IF('Pr_8.5'!AL14&gt;0,'Pr_8.5'!AL14,0)</f>
        <v>10.451070444000001</v>
      </c>
      <c r="AM14">
        <f>IF('Pr_8.5'!AM14&gt;0,'Pr_8.5'!AM14,0)</f>
        <v>9.5678973339100004</v>
      </c>
      <c r="AN14">
        <f>IF('Pr_8.5'!AN14&gt;0,'Pr_8.5'!AN14,0)</f>
        <v>9.0101493070899998</v>
      </c>
      <c r="AO14">
        <f>IF('Pr_8.5'!AO14&gt;0,'Pr_8.5'!AO14,0)</f>
        <v>5.4888672543399997</v>
      </c>
      <c r="AP14">
        <f>IF('Pr_8.5'!AP14&gt;0,'Pr_8.5'!AP14,0)</f>
        <v>7.3752629122800002</v>
      </c>
      <c r="AQ14">
        <f>IF('Pr_8.5'!AQ14&gt;0,'Pr_8.5'!AQ14,0)</f>
        <v>7.0701593340700004</v>
      </c>
      <c r="AR14">
        <f>IF('Pr_8.5'!AR14&gt;0,'Pr_8.5'!AR14,0)</f>
        <v>7.3926097371899999</v>
      </c>
      <c r="AS14">
        <f>IF('Pr_8.5'!AS14&gt;0,'Pr_8.5'!AS14,0)</f>
        <v>4.97269458316</v>
      </c>
      <c r="AT14">
        <f>IF('Pr_8.5'!AT14&gt;0,'Pr_8.5'!AT14,0)</f>
        <v>9.9034176484199996</v>
      </c>
      <c r="AU14">
        <f>IF('Pr_8.5'!AU14&gt;0,'Pr_8.5'!AU14,0)</f>
        <v>10.892616071999999</v>
      </c>
      <c r="AV14">
        <f>IF('Pr_8.5'!AV14&gt;0,'Pr_8.5'!AV14,0)</f>
        <v>6.8119323176400002</v>
      </c>
      <c r="AW14">
        <f>IF('Pr_8.5'!AW14&gt;0,'Pr_8.5'!AW14,0)</f>
        <v>7.83562462065</v>
      </c>
      <c r="AX14">
        <f>IF('Pr_8.5'!AX14&gt;0,'Pr_8.5'!AX14,0)</f>
        <v>7.6904859857299996</v>
      </c>
      <c r="AY14">
        <f>IF('Pr_8.5'!AY14&gt;0,'Pr_8.5'!AY14,0)</f>
        <v>6.1998015263399999</v>
      </c>
      <c r="AZ14">
        <f>IF('Pr_8.5'!AZ14&gt;0,'Pr_8.5'!AZ14,0)</f>
        <v>7.5151045088200004</v>
      </c>
      <c r="BA14">
        <f>IF('Pr_8.5'!BA14&gt;0,'Pr_8.5'!BA14,0)</f>
        <v>10.2198044051</v>
      </c>
      <c r="BB14">
        <f>IF('Pr_8.5'!BB14&gt;0,'Pr_8.5'!BB14,0)</f>
        <v>10.032258409400001</v>
      </c>
      <c r="BC14" s="7"/>
      <c r="BD14" s="7"/>
      <c r="BE14" s="7"/>
      <c r="BF14" s="8"/>
      <c r="BG14" s="8"/>
      <c r="BH14" s="8"/>
      <c r="BI14" s="8"/>
      <c r="BJ14" s="8"/>
      <c r="BK14" s="8"/>
      <c r="BL14" s="8"/>
    </row>
    <row r="15" spans="1:64" x14ac:dyDescent="0.45">
      <c r="A15" s="4" t="s">
        <v>54</v>
      </c>
      <c r="B15" s="5">
        <v>13</v>
      </c>
      <c r="C15" s="5">
        <v>13</v>
      </c>
      <c r="D15">
        <f>IF('Pr_8.5'!D15&gt;0,'Pr_8.5'!D15,0)</f>
        <v>10.5104812501</v>
      </c>
      <c r="E15">
        <f>IF('Pr_8.5'!E15&gt;0,'Pr_8.5'!E15,0)</f>
        <v>8.4214525898799995</v>
      </c>
      <c r="F15">
        <f>IF('Pr_8.5'!F15&gt;0,'Pr_8.5'!F15,0)</f>
        <v>7.2820302220700004</v>
      </c>
      <c r="G15">
        <f>IF('Pr_8.5'!G15&gt;0,'Pr_8.5'!G15,0)</f>
        <v>8.0005878078600006</v>
      </c>
      <c r="H15">
        <f>IF('Pr_8.5'!H15&gt;0,'Pr_8.5'!H15,0)</f>
        <v>8.4758256754300003</v>
      </c>
      <c r="I15">
        <f>IF('Pr_8.5'!I15&gt;0,'Pr_8.5'!I15,0)</f>
        <v>6.8959406409300001</v>
      </c>
      <c r="J15">
        <f>IF('Pr_8.5'!J15&gt;0,'Pr_8.5'!J15,0)</f>
        <v>5.4283993078000004</v>
      </c>
      <c r="K15">
        <f>IF('Pr_8.5'!K15&gt;0,'Pr_8.5'!K15,0)</f>
        <v>9.0095829626300006</v>
      </c>
      <c r="L15">
        <f>IF('Pr_8.5'!L15&gt;0,'Pr_8.5'!L15,0)</f>
        <v>6.4196153899399997</v>
      </c>
      <c r="M15">
        <f>IF('Pr_8.5'!M15&gt;0,'Pr_8.5'!M15,0)</f>
        <v>8.2471749121299993</v>
      </c>
      <c r="N15">
        <f>IF('Pr_8.5'!N15&gt;0,'Pr_8.5'!N15,0)</f>
        <v>6.4657626429399997</v>
      </c>
      <c r="O15">
        <f>IF('Pr_8.5'!O15&gt;0,'Pr_8.5'!O15,0)</f>
        <v>11.568966769999999</v>
      </c>
      <c r="P15">
        <f>IF('Pr_8.5'!P15&gt;0,'Pr_8.5'!P15,0)</f>
        <v>7.0219722517200003</v>
      </c>
      <c r="Q15">
        <f>IF('Pr_8.5'!Q15&gt;0,'Pr_8.5'!Q15,0)</f>
        <v>7.1969629479100004</v>
      </c>
      <c r="R15">
        <f>IF('Pr_8.5'!R15&gt;0,'Pr_8.5'!R15,0)</f>
        <v>9.1056881991799994</v>
      </c>
      <c r="S15">
        <f>IF('Pr_8.5'!S15&gt;0,'Pr_8.5'!S15,0)</f>
        <v>10.3245583452</v>
      </c>
      <c r="T15">
        <f>IF('Pr_8.5'!T15&gt;0,'Pr_8.5'!T15,0)</f>
        <v>7.9459227802400001</v>
      </c>
      <c r="U15">
        <f>IF('Pr_8.5'!U15&gt;0,'Pr_8.5'!U15,0)</f>
        <v>7.0959237466799996</v>
      </c>
      <c r="V15">
        <f>IF('Pr_8.5'!V15&gt;0,'Pr_8.5'!V15,0)</f>
        <v>8.2655151279400005</v>
      </c>
      <c r="W15">
        <f>IF('Pr_8.5'!W15&gt;0,'Pr_8.5'!W15,0)</f>
        <v>10.379591848700001</v>
      </c>
      <c r="X15" s="7"/>
      <c r="Y15" s="7"/>
      <c r="Z15" s="7"/>
      <c r="AA15" s="8"/>
      <c r="AB15" s="8"/>
      <c r="AC15" s="8"/>
      <c r="AD15" s="8"/>
      <c r="AE15" s="8"/>
      <c r="AF15" s="8"/>
      <c r="AG15" s="8"/>
      <c r="AI15">
        <f>IF('Pr_8.5'!AI15&gt;0,'Pr_8.5'!AI15,0)</f>
        <v>9.95279548213</v>
      </c>
      <c r="AJ15">
        <f>IF('Pr_8.5'!AJ15&gt;0,'Pr_8.5'!AJ15,0)</f>
        <v>7.3600345497799999</v>
      </c>
      <c r="AK15">
        <f>IF('Pr_8.5'!AK15&gt;0,'Pr_8.5'!AK15,0)</f>
        <v>7.1057174451699998</v>
      </c>
      <c r="AL15">
        <f>IF('Pr_8.5'!AL15&gt;0,'Pr_8.5'!AL15,0)</f>
        <v>11.4881309617</v>
      </c>
      <c r="AM15">
        <f>IF('Pr_8.5'!AM15&gt;0,'Pr_8.5'!AM15,0)</f>
        <v>8.3367190598000001</v>
      </c>
      <c r="AN15">
        <f>IF('Pr_8.5'!AN15&gt;0,'Pr_8.5'!AN15,0)</f>
        <v>7.0957794415500004</v>
      </c>
      <c r="AO15">
        <f>IF('Pr_8.5'!AO15&gt;0,'Pr_8.5'!AO15,0)</f>
        <v>6.2608777385299996</v>
      </c>
      <c r="AP15">
        <f>IF('Pr_8.5'!AP15&gt;0,'Pr_8.5'!AP15,0)</f>
        <v>7.8290715782599998</v>
      </c>
      <c r="AQ15">
        <f>IF('Pr_8.5'!AQ15&gt;0,'Pr_8.5'!AQ15,0)</f>
        <v>5.3509928603299999</v>
      </c>
      <c r="AR15">
        <f>IF('Pr_8.5'!AR15&gt;0,'Pr_8.5'!AR15,0)</f>
        <v>6.9119855391799998</v>
      </c>
      <c r="AS15">
        <f>IF('Pr_8.5'!AS15&gt;0,'Pr_8.5'!AS15,0)</f>
        <v>6.1250566018999999</v>
      </c>
      <c r="AT15">
        <f>IF('Pr_8.5'!AT15&gt;0,'Pr_8.5'!AT15,0)</f>
        <v>10.1941331356</v>
      </c>
      <c r="AU15">
        <f>IF('Pr_8.5'!AU15&gt;0,'Pr_8.5'!AU15,0)</f>
        <v>7.8148373416099997</v>
      </c>
      <c r="AV15">
        <f>IF('Pr_8.5'!AV15&gt;0,'Pr_8.5'!AV15,0)</f>
        <v>6.7486307064000002</v>
      </c>
      <c r="AW15">
        <f>IF('Pr_8.5'!AW15&gt;0,'Pr_8.5'!AW15,0)</f>
        <v>9.7621788186200007</v>
      </c>
      <c r="AX15">
        <f>IF('Pr_8.5'!AX15&gt;0,'Pr_8.5'!AX15,0)</f>
        <v>8.0201248465599999</v>
      </c>
      <c r="AY15">
        <f>IF('Pr_8.5'!AY15&gt;0,'Pr_8.5'!AY15,0)</f>
        <v>6.0817297183100001</v>
      </c>
      <c r="AZ15">
        <f>IF('Pr_8.5'!AZ15&gt;0,'Pr_8.5'!AZ15,0)</f>
        <v>6.3362965460299998</v>
      </c>
      <c r="BA15">
        <f>IF('Pr_8.5'!BA15&gt;0,'Pr_8.5'!BA15,0)</f>
        <v>11.1934697035</v>
      </c>
      <c r="BB15">
        <f>IF('Pr_8.5'!BB15&gt;0,'Pr_8.5'!BB15,0)</f>
        <v>9.3215722855000003</v>
      </c>
      <c r="BC15" s="7"/>
      <c r="BD15" s="7"/>
      <c r="BE15" s="7"/>
      <c r="BF15" s="8"/>
      <c r="BG15" s="8"/>
      <c r="BH15" s="8"/>
      <c r="BI15" s="8"/>
      <c r="BJ15" s="8"/>
      <c r="BK15" s="8"/>
      <c r="BL15" s="8"/>
    </row>
    <row r="16" spans="1:64" x14ac:dyDescent="0.45">
      <c r="A16" s="4" t="s">
        <v>54</v>
      </c>
      <c r="B16" s="5">
        <v>14</v>
      </c>
      <c r="C16" s="5">
        <v>14</v>
      </c>
      <c r="D16">
        <f>IF('Pr_8.5'!D16&gt;0,'Pr_8.5'!D16,0)</f>
        <v>10.769948813399999</v>
      </c>
      <c r="E16">
        <f>IF('Pr_8.5'!E16&gt;0,'Pr_8.5'!E16,0)</f>
        <v>9.2119518989499998</v>
      </c>
      <c r="F16">
        <f>IF('Pr_8.5'!F16&gt;0,'Pr_8.5'!F16,0)</f>
        <v>8.8756020623200005</v>
      </c>
      <c r="G16">
        <f>IF('Pr_8.5'!G16&gt;0,'Pr_8.5'!G16,0)</f>
        <v>7.3661741618600001</v>
      </c>
      <c r="H16">
        <f>IF('Pr_8.5'!H16&gt;0,'Pr_8.5'!H16,0)</f>
        <v>8.4613742866300008</v>
      </c>
      <c r="I16">
        <f>IF('Pr_8.5'!I16&gt;0,'Pr_8.5'!I16,0)</f>
        <v>8.3600158824000008</v>
      </c>
      <c r="J16">
        <f>IF('Pr_8.5'!J16&gt;0,'Pr_8.5'!J16,0)</f>
        <v>7.5570330118999998</v>
      </c>
      <c r="K16">
        <f>IF('Pr_8.5'!K16&gt;0,'Pr_8.5'!K16,0)</f>
        <v>8.8940810421700007</v>
      </c>
      <c r="L16">
        <f>IF('Pr_8.5'!L16&gt;0,'Pr_8.5'!L16,0)</f>
        <v>9.5489547583499998</v>
      </c>
      <c r="M16">
        <f>IF('Pr_8.5'!M16&gt;0,'Pr_8.5'!M16,0)</f>
        <v>9.6221548600000002</v>
      </c>
      <c r="N16">
        <f>IF('Pr_8.5'!N16&gt;0,'Pr_8.5'!N16,0)</f>
        <v>6.3668279950200004</v>
      </c>
      <c r="O16">
        <f>IF('Pr_8.5'!O16&gt;0,'Pr_8.5'!O16,0)</f>
        <v>9.7050274583499991</v>
      </c>
      <c r="P16">
        <f>IF('Pr_8.5'!P16&gt;0,'Pr_8.5'!P16,0)</f>
        <v>6.7101836823600003</v>
      </c>
      <c r="Q16">
        <f>IF('Pr_8.5'!Q16&gt;0,'Pr_8.5'!Q16,0)</f>
        <v>7.1978316761699999</v>
      </c>
      <c r="R16">
        <f>IF('Pr_8.5'!R16&gt;0,'Pr_8.5'!R16,0)</f>
        <v>8.4248681435799995</v>
      </c>
      <c r="S16">
        <f>IF('Pr_8.5'!S16&gt;0,'Pr_8.5'!S16,0)</f>
        <v>10.9067395217</v>
      </c>
      <c r="T16">
        <f>IF('Pr_8.5'!T16&gt;0,'Pr_8.5'!T16,0)</f>
        <v>7.0969939251399996</v>
      </c>
      <c r="U16">
        <f>IF('Pr_8.5'!U16&gt;0,'Pr_8.5'!U16,0)</f>
        <v>8.1863115821800001</v>
      </c>
      <c r="V16">
        <f>IF('Pr_8.5'!V16&gt;0,'Pr_8.5'!V16,0)</f>
        <v>9.1505263219700002</v>
      </c>
      <c r="W16">
        <f>IF('Pr_8.5'!W16&gt;0,'Pr_8.5'!W16,0)</f>
        <v>8.9223829375299992</v>
      </c>
      <c r="X16" s="7"/>
      <c r="Y16" s="7"/>
      <c r="Z16" s="7"/>
      <c r="AA16" s="8"/>
      <c r="AB16" s="8"/>
      <c r="AC16" s="8"/>
      <c r="AD16" s="8"/>
      <c r="AE16" s="8"/>
      <c r="AF16" s="8"/>
      <c r="AG16" s="8"/>
      <c r="AI16">
        <f>IF('Pr_8.5'!AI16&gt;0,'Pr_8.5'!AI16,0)</f>
        <v>9.6368052822900001</v>
      </c>
      <c r="AJ16">
        <f>IF('Pr_8.5'!AJ16&gt;0,'Pr_8.5'!AJ16,0)</f>
        <v>8.5669103310600008</v>
      </c>
      <c r="AK16">
        <f>IF('Pr_8.5'!AK16&gt;0,'Pr_8.5'!AK16,0)</f>
        <v>7.4039981669300001</v>
      </c>
      <c r="AL16">
        <f>IF('Pr_8.5'!AL16&gt;0,'Pr_8.5'!AL16,0)</f>
        <v>10.0163198411</v>
      </c>
      <c r="AM16">
        <f>IF('Pr_8.5'!AM16&gt;0,'Pr_8.5'!AM16,0)</f>
        <v>7.4398542411799999</v>
      </c>
      <c r="AN16">
        <f>IF('Pr_8.5'!AN16&gt;0,'Pr_8.5'!AN16,0)</f>
        <v>8.0347804218000007</v>
      </c>
      <c r="AO16">
        <f>IF('Pr_8.5'!AO16&gt;0,'Pr_8.5'!AO16,0)</f>
        <v>7.8386423018400002</v>
      </c>
      <c r="AP16">
        <f>IF('Pr_8.5'!AP16&gt;0,'Pr_8.5'!AP16,0)</f>
        <v>7.5270014250299999</v>
      </c>
      <c r="AQ16">
        <f>IF('Pr_8.5'!AQ16&gt;0,'Pr_8.5'!AQ16,0)</f>
        <v>8.9195207463399999</v>
      </c>
      <c r="AR16">
        <f>IF('Pr_8.5'!AR16&gt;0,'Pr_8.5'!AR16,0)</f>
        <v>9.4891546657900001</v>
      </c>
      <c r="AS16">
        <f>IF('Pr_8.5'!AS16&gt;0,'Pr_8.5'!AS16,0)</f>
        <v>6.6813313883200003</v>
      </c>
      <c r="AT16">
        <f>IF('Pr_8.5'!AT16&gt;0,'Pr_8.5'!AT16,0)</f>
        <v>9.1391421462100002</v>
      </c>
      <c r="AU16">
        <f>IF('Pr_8.5'!AU16&gt;0,'Pr_8.5'!AU16,0)</f>
        <v>6.3445954018400004</v>
      </c>
      <c r="AV16">
        <f>IF('Pr_8.5'!AV16&gt;0,'Pr_8.5'!AV16,0)</f>
        <v>6.7062553004199996</v>
      </c>
      <c r="AW16">
        <f>IF('Pr_8.5'!AW16&gt;0,'Pr_8.5'!AW16,0)</f>
        <v>8.6875675884699994</v>
      </c>
      <c r="AX16">
        <f>IF('Pr_8.5'!AX16&gt;0,'Pr_8.5'!AX16,0)</f>
        <v>9.4157243527999999</v>
      </c>
      <c r="AY16">
        <f>IF('Pr_8.5'!AY16&gt;0,'Pr_8.5'!AY16,0)</f>
        <v>5.6179440320799996</v>
      </c>
      <c r="AZ16">
        <f>IF('Pr_8.5'!AZ16&gt;0,'Pr_8.5'!AZ16,0)</f>
        <v>6.3450676973700002</v>
      </c>
      <c r="BA16">
        <f>IF('Pr_8.5'!BA16&gt;0,'Pr_8.5'!BA16,0)</f>
        <v>9.7728549993700007</v>
      </c>
      <c r="BB16">
        <f>IF('Pr_8.5'!BB16&gt;0,'Pr_8.5'!BB16,0)</f>
        <v>9.1912181982300005</v>
      </c>
      <c r="BC16" s="7"/>
      <c r="BD16" s="7"/>
      <c r="BE16" s="7"/>
      <c r="BF16" s="8"/>
      <c r="BG16" s="8"/>
      <c r="BH16" s="8"/>
      <c r="BI16" s="8"/>
      <c r="BJ16" s="8"/>
      <c r="BK16" s="8"/>
      <c r="BL16" s="8"/>
    </row>
    <row r="17" spans="1:64" x14ac:dyDescent="0.45">
      <c r="A17" s="4" t="s">
        <v>54</v>
      </c>
      <c r="B17" s="5">
        <v>15</v>
      </c>
      <c r="C17" s="5">
        <v>15</v>
      </c>
      <c r="D17">
        <f>IF('Pr_8.5'!D17&gt;0,'Pr_8.5'!D17,0)</f>
        <v>10.3199239712</v>
      </c>
      <c r="E17">
        <f>IF('Pr_8.5'!E17&gt;0,'Pr_8.5'!E17,0)</f>
        <v>8.9507631814599993</v>
      </c>
      <c r="F17">
        <f>IF('Pr_8.5'!F17&gt;0,'Pr_8.5'!F17,0)</f>
        <v>10.075836993899999</v>
      </c>
      <c r="G17">
        <f>IF('Pr_8.5'!G17&gt;0,'Pr_8.5'!G17,0)</f>
        <v>8.4013862101699992</v>
      </c>
      <c r="H17">
        <f>IF('Pr_8.5'!H17&gt;0,'Pr_8.5'!H17,0)</f>
        <v>8.4839538253299995</v>
      </c>
      <c r="I17">
        <f>IF('Pr_8.5'!I17&gt;0,'Pr_8.5'!I17,0)</f>
        <v>7.6801587088199996</v>
      </c>
      <c r="J17">
        <f>IF('Pr_8.5'!J17&gt;0,'Pr_8.5'!J17,0)</f>
        <v>7.93196108325</v>
      </c>
      <c r="K17">
        <f>IF('Pr_8.5'!K17&gt;0,'Pr_8.5'!K17,0)</f>
        <v>7.9041552618999997</v>
      </c>
      <c r="L17">
        <f>IF('Pr_8.5'!L17&gt;0,'Pr_8.5'!L17,0)</f>
        <v>7.6917340277899999</v>
      </c>
      <c r="M17">
        <f>IF('Pr_8.5'!M17&gt;0,'Pr_8.5'!M17,0)</f>
        <v>9.3259218598399993</v>
      </c>
      <c r="N17">
        <f>IF('Pr_8.5'!N17&gt;0,'Pr_8.5'!N17,0)</f>
        <v>6.8427760014399999</v>
      </c>
      <c r="O17">
        <f>IF('Pr_8.5'!O17&gt;0,'Pr_8.5'!O17,0)</f>
        <v>8.8960812254599997</v>
      </c>
      <c r="P17">
        <f>IF('Pr_8.5'!P17&gt;0,'Pr_8.5'!P17,0)</f>
        <v>8.2285709792699997</v>
      </c>
      <c r="Q17">
        <f>IF('Pr_8.5'!Q17&gt;0,'Pr_8.5'!Q17,0)</f>
        <v>6.8843978217900004</v>
      </c>
      <c r="R17">
        <f>IF('Pr_8.5'!R17&gt;0,'Pr_8.5'!R17,0)</f>
        <v>9.8654358882400004</v>
      </c>
      <c r="S17">
        <f>IF('Pr_8.5'!S17&gt;0,'Pr_8.5'!S17,0)</f>
        <v>10.576809645100001</v>
      </c>
      <c r="T17">
        <f>IF('Pr_8.5'!T17&gt;0,'Pr_8.5'!T17,0)</f>
        <v>4.5982366393399996</v>
      </c>
      <c r="U17">
        <f>IF('Pr_8.5'!U17&gt;0,'Pr_8.5'!U17,0)</f>
        <v>8.94068697208</v>
      </c>
      <c r="V17">
        <f>IF('Pr_8.5'!V17&gt;0,'Pr_8.5'!V17,0)</f>
        <v>9.19521966772</v>
      </c>
      <c r="W17">
        <f>IF('Pr_8.5'!W17&gt;0,'Pr_8.5'!W17,0)</f>
        <v>6.7904185035299998</v>
      </c>
      <c r="X17" s="7"/>
      <c r="Y17" s="7"/>
      <c r="Z17" s="7"/>
      <c r="AA17" s="8"/>
      <c r="AB17" s="8"/>
      <c r="AC17" s="8"/>
      <c r="AD17" s="8"/>
      <c r="AE17" s="8"/>
      <c r="AF17" s="8"/>
      <c r="AG17" s="8"/>
      <c r="AI17">
        <f>IF('Pr_8.5'!AI17&gt;0,'Pr_8.5'!AI17,0)</f>
        <v>8.6785974189200008</v>
      </c>
      <c r="AJ17">
        <f>IF('Pr_8.5'!AJ17&gt;0,'Pr_8.5'!AJ17,0)</f>
        <v>8.4840503535000007</v>
      </c>
      <c r="AK17">
        <f>IF('Pr_8.5'!AK17&gt;0,'Pr_8.5'!AK17,0)</f>
        <v>9.2342239902499994</v>
      </c>
      <c r="AL17">
        <f>IF('Pr_8.5'!AL17&gt;0,'Pr_8.5'!AL17,0)</f>
        <v>10.042449458</v>
      </c>
      <c r="AM17">
        <f>IF('Pr_8.5'!AM17&gt;0,'Pr_8.5'!AM17,0)</f>
        <v>6.4407826450499996</v>
      </c>
      <c r="AN17">
        <f>IF('Pr_8.5'!AN17&gt;0,'Pr_8.5'!AN17,0)</f>
        <v>7.0246620182899999</v>
      </c>
      <c r="AO17">
        <f>IF('Pr_8.5'!AO17&gt;0,'Pr_8.5'!AO17,0)</f>
        <v>8.1352900686599998</v>
      </c>
      <c r="AP17">
        <f>IF('Pr_8.5'!AP17&gt;0,'Pr_8.5'!AP17,0)</f>
        <v>7.7700126588499998</v>
      </c>
      <c r="AQ17">
        <f>IF('Pr_8.5'!AQ17&gt;0,'Pr_8.5'!AQ17,0)</f>
        <v>8.3651746953800004</v>
      </c>
      <c r="AR17">
        <f>IF('Pr_8.5'!AR17&gt;0,'Pr_8.5'!AR17,0)</f>
        <v>9.1405443224699994</v>
      </c>
      <c r="AS17">
        <f>IF('Pr_8.5'!AS17&gt;0,'Pr_8.5'!AS17,0)</f>
        <v>6.1454249487599997</v>
      </c>
      <c r="AT17">
        <f>IF('Pr_8.5'!AT17&gt;0,'Pr_8.5'!AT17,0)</f>
        <v>8.3716094595099992</v>
      </c>
      <c r="AU17">
        <f>IF('Pr_8.5'!AU17&gt;0,'Pr_8.5'!AU17,0)</f>
        <v>5.7679228741899999</v>
      </c>
      <c r="AV17">
        <f>IF('Pr_8.5'!AV17&gt;0,'Pr_8.5'!AV17,0)</f>
        <v>7.0380918820899998</v>
      </c>
      <c r="AW17">
        <f>IF('Pr_8.5'!AW17&gt;0,'Pr_8.5'!AW17,0)</f>
        <v>8.4014438384099996</v>
      </c>
      <c r="AX17">
        <f>IF('Pr_8.5'!AX17&gt;0,'Pr_8.5'!AX17,0)</f>
        <v>9.2768242963100001</v>
      </c>
      <c r="AY17">
        <f>IF('Pr_8.5'!AY17&gt;0,'Pr_8.5'!AY17,0)</f>
        <v>4.6155575527400003</v>
      </c>
      <c r="AZ17">
        <f>IF('Pr_8.5'!AZ17&gt;0,'Pr_8.5'!AZ17,0)</f>
        <v>8.8170539260500007</v>
      </c>
      <c r="BA17">
        <f>IF('Pr_8.5'!BA17&gt;0,'Pr_8.5'!BA17,0)</f>
        <v>10.0125080131</v>
      </c>
      <c r="BB17">
        <f>IF('Pr_8.5'!BB17&gt;0,'Pr_8.5'!BB17,0)</f>
        <v>6.8779696833599999</v>
      </c>
      <c r="BC17" s="7"/>
      <c r="BD17" s="7"/>
      <c r="BE17" s="7"/>
      <c r="BF17" s="8"/>
      <c r="BG17" s="8"/>
      <c r="BH17" s="8"/>
      <c r="BI17" s="8"/>
      <c r="BJ17" s="8"/>
      <c r="BK17" s="8"/>
      <c r="BL17" s="8"/>
    </row>
    <row r="18" spans="1:64" x14ac:dyDescent="0.45">
      <c r="A18" s="4" t="s">
        <v>54</v>
      </c>
      <c r="B18" s="5">
        <v>16</v>
      </c>
      <c r="C18" s="5">
        <v>16</v>
      </c>
      <c r="D18">
        <f>IF('Pr_8.5'!D18&gt;0,'Pr_8.5'!D18,0)</f>
        <v>10.568771396300001</v>
      </c>
      <c r="E18">
        <f>IF('Pr_8.5'!E18&gt;0,'Pr_8.5'!E18,0)</f>
        <v>7.7071285193100003</v>
      </c>
      <c r="F18">
        <f>IF('Pr_8.5'!F18&gt;0,'Pr_8.5'!F18,0)</f>
        <v>10.0987651024</v>
      </c>
      <c r="G18">
        <f>IF('Pr_8.5'!G18&gt;0,'Pr_8.5'!G18,0)</f>
        <v>9.8425511091200004</v>
      </c>
      <c r="H18">
        <f>IF('Pr_8.5'!H18&gt;0,'Pr_8.5'!H18,0)</f>
        <v>7.7059299532900001</v>
      </c>
      <c r="I18">
        <f>IF('Pr_8.5'!I18&gt;0,'Pr_8.5'!I18,0)</f>
        <v>6.7941612330299996</v>
      </c>
      <c r="J18">
        <f>IF('Pr_8.5'!J18&gt;0,'Pr_8.5'!J18,0)</f>
        <v>6.8258061702499999</v>
      </c>
      <c r="K18">
        <f>IF('Pr_8.5'!K18&gt;0,'Pr_8.5'!K18,0)</f>
        <v>7.22505251761</v>
      </c>
      <c r="L18">
        <f>IF('Pr_8.5'!L18&gt;0,'Pr_8.5'!L18,0)</f>
        <v>6.25271980605</v>
      </c>
      <c r="M18">
        <f>IF('Pr_8.5'!M18&gt;0,'Pr_8.5'!M18,0)</f>
        <v>9.0877613747599995</v>
      </c>
      <c r="N18">
        <f>IF('Pr_8.5'!N18&gt;0,'Pr_8.5'!N18,0)</f>
        <v>6.3598036096200001</v>
      </c>
      <c r="O18">
        <f>IF('Pr_8.5'!O18&gt;0,'Pr_8.5'!O18,0)</f>
        <v>9.9029443594900002</v>
      </c>
      <c r="P18">
        <f>IF('Pr_8.5'!P18&gt;0,'Pr_8.5'!P18,0)</f>
        <v>10.4850350229</v>
      </c>
      <c r="Q18">
        <f>IF('Pr_8.5'!Q18&gt;0,'Pr_8.5'!Q18,0)</f>
        <v>6.8187868757399999</v>
      </c>
      <c r="R18">
        <f>IF('Pr_8.5'!R18&gt;0,'Pr_8.5'!R18,0)</f>
        <v>8.4173838793600009</v>
      </c>
      <c r="S18">
        <f>IF('Pr_8.5'!S18&gt;0,'Pr_8.5'!S18,0)</f>
        <v>8.5334083253599999</v>
      </c>
      <c r="T18">
        <f>IF('Pr_8.5'!T18&gt;0,'Pr_8.5'!T18,0)</f>
        <v>4.1707403553900004</v>
      </c>
      <c r="U18">
        <f>IF('Pr_8.5'!U18&gt;0,'Pr_8.5'!U18,0)</f>
        <v>8.2423826871199992</v>
      </c>
      <c r="V18">
        <f>IF('Pr_8.5'!V18&gt;0,'Pr_8.5'!V18,0)</f>
        <v>9.35494300585</v>
      </c>
      <c r="W18">
        <f>IF('Pr_8.5'!W18&gt;0,'Pr_8.5'!W18,0)</f>
        <v>6.7595718640899998</v>
      </c>
      <c r="X18" s="7"/>
      <c r="Y18" s="7"/>
      <c r="Z18" s="7"/>
      <c r="AA18" s="8"/>
      <c r="AB18" s="8"/>
      <c r="AC18" s="8"/>
      <c r="AD18" s="8"/>
      <c r="AE18" s="8"/>
      <c r="AF18" s="8"/>
      <c r="AG18" s="8"/>
      <c r="AI18">
        <f>IF('Pr_8.5'!AI18&gt;0,'Pr_8.5'!AI18,0)</f>
        <v>8.6914577131099993</v>
      </c>
      <c r="AJ18">
        <f>IF('Pr_8.5'!AJ18&gt;0,'Pr_8.5'!AJ18,0)</f>
        <v>6.7118831850099996</v>
      </c>
      <c r="AK18">
        <f>IF('Pr_8.5'!AK18&gt;0,'Pr_8.5'!AK18,0)</f>
        <v>8.9293098619499993</v>
      </c>
      <c r="AL18">
        <f>IF('Pr_8.5'!AL18&gt;0,'Pr_8.5'!AL18,0)</f>
        <v>10.7308341722</v>
      </c>
      <c r="AM18">
        <f>IF('Pr_8.5'!AM18&gt;0,'Pr_8.5'!AM18,0)</f>
        <v>6.0830687852800001</v>
      </c>
      <c r="AN18">
        <f>IF('Pr_8.5'!AN18&gt;0,'Pr_8.5'!AN18,0)</f>
        <v>7.9026433689099997</v>
      </c>
      <c r="AO18">
        <f>IF('Pr_8.5'!AO18&gt;0,'Pr_8.5'!AO18,0)</f>
        <v>9.0137822963400005</v>
      </c>
      <c r="AP18">
        <f>IF('Pr_8.5'!AP18&gt;0,'Pr_8.5'!AP18,0)</f>
        <v>7.9372625326200001</v>
      </c>
      <c r="AQ18">
        <f>IF('Pr_8.5'!AQ18&gt;0,'Pr_8.5'!AQ18,0)</f>
        <v>7.8147608776900004</v>
      </c>
      <c r="AR18">
        <f>IF('Pr_8.5'!AR18&gt;0,'Pr_8.5'!AR18,0)</f>
        <v>9.3475171270300006</v>
      </c>
      <c r="AS18">
        <f>IF('Pr_8.5'!AS18&gt;0,'Pr_8.5'!AS18,0)</f>
        <v>4.6872495284699998</v>
      </c>
      <c r="AT18">
        <f>IF('Pr_8.5'!AT18&gt;0,'Pr_8.5'!AT18,0)</f>
        <v>9.2116603277099998</v>
      </c>
      <c r="AU18">
        <f>IF('Pr_8.5'!AU18&gt;0,'Pr_8.5'!AU18,0)</f>
        <v>7.8850908875999997</v>
      </c>
      <c r="AV18">
        <f>IF('Pr_8.5'!AV18&gt;0,'Pr_8.5'!AV18,0)</f>
        <v>7.1236599964999998</v>
      </c>
      <c r="AW18">
        <f>IF('Pr_8.5'!AW18&gt;0,'Pr_8.5'!AW18,0)</f>
        <v>8.0127956145500008</v>
      </c>
      <c r="AX18">
        <f>IF('Pr_8.5'!AX18&gt;0,'Pr_8.5'!AX18,0)</f>
        <v>9.2682817782699995</v>
      </c>
      <c r="AY18">
        <f>IF('Pr_8.5'!AY18&gt;0,'Pr_8.5'!AY18,0)</f>
        <v>5.1526375768700001</v>
      </c>
      <c r="AZ18">
        <f>IF('Pr_8.5'!AZ18&gt;0,'Pr_8.5'!AZ18,0)</f>
        <v>7.5378360214400004</v>
      </c>
      <c r="BA18">
        <f>IF('Pr_8.5'!BA18&gt;0,'Pr_8.5'!BA18,0)</f>
        <v>9.9652088941399999</v>
      </c>
      <c r="BB18">
        <f>IF('Pr_8.5'!BB18&gt;0,'Pr_8.5'!BB18,0)</f>
        <v>6.8908322674000004</v>
      </c>
      <c r="BC18" s="7"/>
      <c r="BD18" s="7"/>
      <c r="BE18" s="7"/>
      <c r="BF18" s="8"/>
      <c r="BG18" s="8"/>
      <c r="BH18" s="8"/>
      <c r="BI18" s="8"/>
      <c r="BJ18" s="8"/>
      <c r="BK18" s="8"/>
      <c r="BL18" s="8"/>
    </row>
    <row r="19" spans="1:64" x14ac:dyDescent="0.45">
      <c r="A19" s="4" t="s">
        <v>54</v>
      </c>
      <c r="B19" s="5">
        <v>17</v>
      </c>
      <c r="C19" s="5">
        <v>17</v>
      </c>
      <c r="D19">
        <f>IF('Pr_8.5'!D19&gt;0,'Pr_8.5'!D19,0)</f>
        <v>8.8467117299200009</v>
      </c>
      <c r="E19">
        <f>IF('Pr_8.5'!E19&gt;0,'Pr_8.5'!E19,0)</f>
        <v>6.7825377675</v>
      </c>
      <c r="F19">
        <f>IF('Pr_8.5'!F19&gt;0,'Pr_8.5'!F19,0)</f>
        <v>8.7352523329099991</v>
      </c>
      <c r="G19">
        <f>IF('Pr_8.5'!G19&gt;0,'Pr_8.5'!G19,0)</f>
        <v>8.8291808493099992</v>
      </c>
      <c r="H19">
        <f>IF('Pr_8.5'!H19&gt;0,'Pr_8.5'!H19,0)</f>
        <v>9.1956367206799996</v>
      </c>
      <c r="I19">
        <f>IF('Pr_8.5'!I19&gt;0,'Pr_8.5'!I19,0)</f>
        <v>7.0468852078399999</v>
      </c>
      <c r="J19">
        <f>IF('Pr_8.5'!J19&gt;0,'Pr_8.5'!J19,0)</f>
        <v>6.5080838014599998</v>
      </c>
      <c r="K19">
        <f>IF('Pr_8.5'!K19&gt;0,'Pr_8.5'!K19,0)</f>
        <v>7.81912810679</v>
      </c>
      <c r="L19">
        <f>IF('Pr_8.5'!L19&gt;0,'Pr_8.5'!L19,0)</f>
        <v>9.4474128745100003</v>
      </c>
      <c r="M19">
        <f>IF('Pr_8.5'!M19&gt;0,'Pr_8.5'!M19,0)</f>
        <v>8.2260961702300008</v>
      </c>
      <c r="N19">
        <f>IF('Pr_8.5'!N19&gt;0,'Pr_8.5'!N19,0)</f>
        <v>6.3301250682400001</v>
      </c>
      <c r="O19">
        <f>IF('Pr_8.5'!O19&gt;0,'Pr_8.5'!O19,0)</f>
        <v>13.513682514099999</v>
      </c>
      <c r="P19">
        <f>IF('Pr_8.5'!P19&gt;0,'Pr_8.5'!P19,0)</f>
        <v>9.0959699344999994</v>
      </c>
      <c r="Q19">
        <f>IF('Pr_8.5'!Q19&gt;0,'Pr_8.5'!Q19,0)</f>
        <v>6.3184288973599996</v>
      </c>
      <c r="R19">
        <f>IF('Pr_8.5'!R19&gt;0,'Pr_8.5'!R19,0)</f>
        <v>10.1832644829</v>
      </c>
      <c r="S19">
        <f>IF('Pr_8.5'!S19&gt;0,'Pr_8.5'!S19,0)</f>
        <v>9.7839156757900003</v>
      </c>
      <c r="T19">
        <f>IF('Pr_8.5'!T19&gt;0,'Pr_8.5'!T19,0)</f>
        <v>5.0283548658199999</v>
      </c>
      <c r="U19">
        <f>IF('Pr_8.5'!U19&gt;0,'Pr_8.5'!U19,0)</f>
        <v>7.0078203393700003</v>
      </c>
      <c r="V19">
        <f>IF('Pr_8.5'!V19&gt;0,'Pr_8.5'!V19,0)</f>
        <v>9.18639265875</v>
      </c>
      <c r="W19">
        <f>IF('Pr_8.5'!W19&gt;0,'Pr_8.5'!W19,0)</f>
        <v>7.6423710088299996</v>
      </c>
      <c r="X19" s="7"/>
      <c r="Y19" s="7"/>
      <c r="Z19" s="7"/>
      <c r="AA19" s="8"/>
      <c r="AB19" s="8"/>
      <c r="AC19" s="8"/>
      <c r="AD19" s="8"/>
      <c r="AE19" s="8"/>
      <c r="AF19" s="8"/>
      <c r="AG19" s="8"/>
      <c r="AI19">
        <f>IF('Pr_8.5'!AI19&gt;0,'Pr_8.5'!AI19,0)</f>
        <v>9.64373030438</v>
      </c>
      <c r="AJ19">
        <f>IF('Pr_8.5'!AJ19&gt;0,'Pr_8.5'!AJ19,0)</f>
        <v>8.2384503652200003</v>
      </c>
      <c r="AK19">
        <f>IF('Pr_8.5'!AK19&gt;0,'Pr_8.5'!AK19,0)</f>
        <v>8.1717687370200007</v>
      </c>
      <c r="AL19">
        <f>IF('Pr_8.5'!AL19&gt;0,'Pr_8.5'!AL19,0)</f>
        <v>9.5787051393499993</v>
      </c>
      <c r="AM19">
        <f>IF('Pr_8.5'!AM19&gt;0,'Pr_8.5'!AM19,0)</f>
        <v>7.9390998846700001</v>
      </c>
      <c r="AN19">
        <f>IF('Pr_8.5'!AN19&gt;0,'Pr_8.5'!AN19,0)</f>
        <v>6.19395472209</v>
      </c>
      <c r="AO19">
        <f>IF('Pr_8.5'!AO19&gt;0,'Pr_8.5'!AO19,0)</f>
        <v>8.7943404782699997</v>
      </c>
      <c r="AP19">
        <f>IF('Pr_8.5'!AP19&gt;0,'Pr_8.5'!AP19,0)</f>
        <v>7.8746207358399998</v>
      </c>
      <c r="AQ19">
        <f>IF('Pr_8.5'!AQ19&gt;0,'Pr_8.5'!AQ19,0)</f>
        <v>9.2210491935499999</v>
      </c>
      <c r="AR19">
        <f>IF('Pr_8.5'!AR19&gt;0,'Pr_8.5'!AR19,0)</f>
        <v>8.1593256593499994</v>
      </c>
      <c r="AS19">
        <f>IF('Pr_8.5'!AS19&gt;0,'Pr_8.5'!AS19,0)</f>
        <v>4.4242713060599996</v>
      </c>
      <c r="AT19">
        <f>IF('Pr_8.5'!AT19&gt;0,'Pr_8.5'!AT19,0)</f>
        <v>10.598541298800001</v>
      </c>
      <c r="AU19">
        <f>IF('Pr_8.5'!AU19&gt;0,'Pr_8.5'!AU19,0)</f>
        <v>9.45676585012</v>
      </c>
      <c r="AV19">
        <f>IF('Pr_8.5'!AV19&gt;0,'Pr_8.5'!AV19,0)</f>
        <v>7.2204084382799998</v>
      </c>
      <c r="AW19">
        <f>IF('Pr_8.5'!AW19&gt;0,'Pr_8.5'!AW19,0)</f>
        <v>7.7558160084000001</v>
      </c>
      <c r="AX19">
        <f>IF('Pr_8.5'!AX19&gt;0,'Pr_8.5'!AX19,0)</f>
        <v>8.3586125706200001</v>
      </c>
      <c r="AY19">
        <f>IF('Pr_8.5'!AY19&gt;0,'Pr_8.5'!AY19,0)</f>
        <v>6.5300457978699997</v>
      </c>
      <c r="AZ19">
        <f>IF('Pr_8.5'!AZ19&gt;0,'Pr_8.5'!AZ19,0)</f>
        <v>5.2535698376799997</v>
      </c>
      <c r="BA19">
        <f>IF('Pr_8.5'!BA19&gt;0,'Pr_8.5'!BA19,0)</f>
        <v>9.7458666004500003</v>
      </c>
      <c r="BB19">
        <f>IF('Pr_8.5'!BB19&gt;0,'Pr_8.5'!BB19,0)</f>
        <v>7.56829715784</v>
      </c>
      <c r="BC19" s="7"/>
      <c r="BD19" s="7"/>
      <c r="BE19" s="7"/>
      <c r="BF19" s="8"/>
      <c r="BG19" s="8"/>
      <c r="BH19" s="8"/>
      <c r="BI19" s="8"/>
      <c r="BJ19" s="8"/>
      <c r="BK19" s="8"/>
      <c r="BL19" s="8"/>
    </row>
    <row r="20" spans="1:64" x14ac:dyDescent="0.45">
      <c r="A20" s="4" t="s">
        <v>54</v>
      </c>
      <c r="B20" s="5">
        <v>18</v>
      </c>
      <c r="C20" s="5">
        <v>18</v>
      </c>
      <c r="D20">
        <f>IF('Pr_8.5'!D20&gt;0,'Pr_8.5'!D20,0)</f>
        <v>8.4907782956400002</v>
      </c>
      <c r="E20">
        <f>IF('Pr_8.5'!E20&gt;0,'Pr_8.5'!E20,0)</f>
        <v>7.9373489888300002</v>
      </c>
      <c r="F20">
        <f>IF('Pr_8.5'!F20&gt;0,'Pr_8.5'!F20,0)</f>
        <v>9.7152991460199996</v>
      </c>
      <c r="G20">
        <f>IF('Pr_8.5'!G20&gt;0,'Pr_8.5'!G20,0)</f>
        <v>9.0808081054100001</v>
      </c>
      <c r="H20">
        <f>IF('Pr_8.5'!H20&gt;0,'Pr_8.5'!H20,0)</f>
        <v>11.8372725693</v>
      </c>
      <c r="I20">
        <f>IF('Pr_8.5'!I20&gt;0,'Pr_8.5'!I20,0)</f>
        <v>7.5302344715</v>
      </c>
      <c r="J20">
        <f>IF('Pr_8.5'!J20&gt;0,'Pr_8.5'!J20,0)</f>
        <v>7.9151943680999999</v>
      </c>
      <c r="K20">
        <f>IF('Pr_8.5'!K20&gt;0,'Pr_8.5'!K20,0)</f>
        <v>8.0940349463899999</v>
      </c>
      <c r="L20">
        <f>IF('Pr_8.5'!L20&gt;0,'Pr_8.5'!L20,0)</f>
        <v>7.4204454595799998</v>
      </c>
      <c r="M20">
        <f>IF('Pr_8.5'!M20&gt;0,'Pr_8.5'!M20,0)</f>
        <v>7.4922831308699998</v>
      </c>
      <c r="N20">
        <f>IF('Pr_8.5'!N20&gt;0,'Pr_8.5'!N20,0)</f>
        <v>4.7541593538900004</v>
      </c>
      <c r="O20">
        <f>IF('Pr_8.5'!O20&gt;0,'Pr_8.5'!O20,0)</f>
        <v>11.573859447</v>
      </c>
      <c r="P20">
        <f>IF('Pr_8.5'!P20&gt;0,'Pr_8.5'!P20,0)</f>
        <v>7.10117064679</v>
      </c>
      <c r="Q20">
        <f>IF('Pr_8.5'!Q20&gt;0,'Pr_8.5'!Q20,0)</f>
        <v>5.8480787699899999</v>
      </c>
      <c r="R20">
        <f>IF('Pr_8.5'!R20&gt;0,'Pr_8.5'!R20,0)</f>
        <v>7.2836383439399999</v>
      </c>
      <c r="S20">
        <f>IF('Pr_8.5'!S20&gt;0,'Pr_8.5'!S20,0)</f>
        <v>7.3468691206200001</v>
      </c>
      <c r="T20">
        <f>IF('Pr_8.5'!T20&gt;0,'Pr_8.5'!T20,0)</f>
        <v>4.75268424221</v>
      </c>
      <c r="U20">
        <f>IF('Pr_8.5'!U20&gt;0,'Pr_8.5'!U20,0)</f>
        <v>7.6004126234799996</v>
      </c>
      <c r="V20">
        <f>IF('Pr_8.5'!V20&gt;0,'Pr_8.5'!V20,0)</f>
        <v>9.2823736429599997</v>
      </c>
      <c r="W20">
        <f>IF('Pr_8.5'!W20&gt;0,'Pr_8.5'!W20,0)</f>
        <v>7.8303297040200004</v>
      </c>
      <c r="X20" s="7"/>
      <c r="Y20" s="7"/>
      <c r="Z20" s="7"/>
      <c r="AA20" s="8"/>
      <c r="AB20" s="8"/>
      <c r="AC20" s="8"/>
      <c r="AD20" s="8"/>
      <c r="AE20" s="8"/>
      <c r="AF20" s="8"/>
      <c r="AG20" s="8"/>
      <c r="AI20">
        <f>IF('Pr_8.5'!AI20&gt;0,'Pr_8.5'!AI20,0)</f>
        <v>10.9870453642</v>
      </c>
      <c r="AJ20">
        <f>IF('Pr_8.5'!AJ20&gt;0,'Pr_8.5'!AJ20,0)</f>
        <v>8.8265867283099997</v>
      </c>
      <c r="AK20">
        <f>IF('Pr_8.5'!AK20&gt;0,'Pr_8.5'!AK20,0)</f>
        <v>8.8989761945500003</v>
      </c>
      <c r="AL20">
        <f>IF('Pr_8.5'!AL20&gt;0,'Pr_8.5'!AL20,0)</f>
        <v>10.5349177956</v>
      </c>
      <c r="AM20">
        <f>IF('Pr_8.5'!AM20&gt;0,'Pr_8.5'!AM20,0)</f>
        <v>10.436185574</v>
      </c>
      <c r="AN20">
        <f>IF('Pr_8.5'!AN20&gt;0,'Pr_8.5'!AN20,0)</f>
        <v>6.8299631280100002</v>
      </c>
      <c r="AO20">
        <f>IF('Pr_8.5'!AO20&gt;0,'Pr_8.5'!AO20,0)</f>
        <v>7.8766916587300004</v>
      </c>
      <c r="AP20">
        <f>IF('Pr_8.5'!AP20&gt;0,'Pr_8.5'!AP20,0)</f>
        <v>7.0392740466000001</v>
      </c>
      <c r="AQ20">
        <f>IF('Pr_8.5'!AQ20&gt;0,'Pr_8.5'!AQ20,0)</f>
        <v>5.3560360296400003</v>
      </c>
      <c r="AR20">
        <f>IF('Pr_8.5'!AR20&gt;0,'Pr_8.5'!AR20,0)</f>
        <v>8.4041235441000008</v>
      </c>
      <c r="AS20">
        <f>IF('Pr_8.5'!AS20&gt;0,'Pr_8.5'!AS20,0)</f>
        <v>4.2708956310300001</v>
      </c>
      <c r="AT20">
        <f>IF('Pr_8.5'!AT20&gt;0,'Pr_8.5'!AT20,0)</f>
        <v>10.952617293899999</v>
      </c>
      <c r="AU20">
        <f>IF('Pr_8.5'!AU20&gt;0,'Pr_8.5'!AU20,0)</f>
        <v>9.0702642020699997</v>
      </c>
      <c r="AV20">
        <f>IF('Pr_8.5'!AV20&gt;0,'Pr_8.5'!AV20,0)</f>
        <v>6.5494396730400002</v>
      </c>
      <c r="AW20">
        <f>IF('Pr_8.5'!AW20&gt;0,'Pr_8.5'!AW20,0)</f>
        <v>6.2828384759800002</v>
      </c>
      <c r="AX20">
        <f>IF('Pr_8.5'!AX20&gt;0,'Pr_8.5'!AX20,0)</f>
        <v>6.0732736246899997</v>
      </c>
      <c r="AY20">
        <f>IF('Pr_8.5'!AY20&gt;0,'Pr_8.5'!AY20,0)</f>
        <v>5.9994880100400003</v>
      </c>
      <c r="AZ20">
        <f>IF('Pr_8.5'!AZ20&gt;0,'Pr_8.5'!AZ20,0)</f>
        <v>5.6083190025</v>
      </c>
      <c r="BA20">
        <f>IF('Pr_8.5'!BA20&gt;0,'Pr_8.5'!BA20,0)</f>
        <v>9.2735187013200004</v>
      </c>
      <c r="BB20">
        <f>IF('Pr_8.5'!BB20&gt;0,'Pr_8.5'!BB20,0)</f>
        <v>6.78654396668</v>
      </c>
      <c r="BC20" s="7"/>
      <c r="BD20" s="7"/>
      <c r="BE20" s="7"/>
      <c r="BF20" s="8"/>
      <c r="BG20" s="8"/>
      <c r="BH20" s="8"/>
      <c r="BI20" s="8"/>
      <c r="BJ20" s="8"/>
      <c r="BK20" s="8"/>
      <c r="BL20" s="8"/>
    </row>
    <row r="21" spans="1:64" x14ac:dyDescent="0.45">
      <c r="A21" s="4" t="s">
        <v>54</v>
      </c>
      <c r="B21" s="5">
        <v>19</v>
      </c>
      <c r="C21" s="5">
        <v>19</v>
      </c>
      <c r="D21">
        <f>IF('Pr_8.5'!D21&gt;0,'Pr_8.5'!D21,0)</f>
        <v>9.5268599874700008</v>
      </c>
      <c r="E21">
        <f>IF('Pr_8.5'!E21&gt;0,'Pr_8.5'!E21,0)</f>
        <v>11.9630286866</v>
      </c>
      <c r="F21">
        <f>IF('Pr_8.5'!F21&gt;0,'Pr_8.5'!F21,0)</f>
        <v>9.4977090081700002</v>
      </c>
      <c r="G21">
        <f>IF('Pr_8.5'!G21&gt;0,'Pr_8.5'!G21,0)</f>
        <v>9.1184553016399992</v>
      </c>
      <c r="H21">
        <f>IF('Pr_8.5'!H21&gt;0,'Pr_8.5'!H21,0)</f>
        <v>11.635922536200001</v>
      </c>
      <c r="I21">
        <f>IF('Pr_8.5'!I21&gt;0,'Pr_8.5'!I21,0)</f>
        <v>8.5770610941799994</v>
      </c>
      <c r="J21">
        <f>IF('Pr_8.5'!J21&gt;0,'Pr_8.5'!J21,0)</f>
        <v>6.7525391590700004</v>
      </c>
      <c r="K21">
        <f>IF('Pr_8.5'!K21&gt;0,'Pr_8.5'!K21,0)</f>
        <v>7.5668670057999998</v>
      </c>
      <c r="L21">
        <f>IF('Pr_8.5'!L21&gt;0,'Pr_8.5'!L21,0)</f>
        <v>5.0587308674899996</v>
      </c>
      <c r="M21">
        <f>IF('Pr_8.5'!M21&gt;0,'Pr_8.5'!M21,0)</f>
        <v>8.7214421149699994</v>
      </c>
      <c r="N21">
        <f>IF('Pr_8.5'!N21&gt;0,'Pr_8.5'!N21,0)</f>
        <v>6.5289427808699996</v>
      </c>
      <c r="O21">
        <f>IF('Pr_8.5'!O21&gt;0,'Pr_8.5'!O21,0)</f>
        <v>9.8553450334600008</v>
      </c>
      <c r="P21">
        <f>IF('Pr_8.5'!P21&gt;0,'Pr_8.5'!P21,0)</f>
        <v>7.6784811177399996</v>
      </c>
      <c r="Q21">
        <f>IF('Pr_8.5'!Q21&gt;0,'Pr_8.5'!Q21,0)</f>
        <v>6.10733678303</v>
      </c>
      <c r="R21">
        <f>IF('Pr_8.5'!R21&gt;0,'Pr_8.5'!R21,0)</f>
        <v>8.0734376071000007</v>
      </c>
      <c r="S21">
        <f>IF('Pr_8.5'!S21&gt;0,'Pr_8.5'!S21,0)</f>
        <v>10.6855226964</v>
      </c>
      <c r="T21">
        <f>IF('Pr_8.5'!T21&gt;0,'Pr_8.5'!T21,0)</f>
        <v>7.9822566163499999</v>
      </c>
      <c r="U21">
        <f>IF('Pr_8.5'!U21&gt;0,'Pr_8.5'!U21,0)</f>
        <v>11.2784565143</v>
      </c>
      <c r="V21">
        <f>IF('Pr_8.5'!V21&gt;0,'Pr_8.5'!V21,0)</f>
        <v>8.9579875549099999</v>
      </c>
      <c r="W21">
        <f>IF('Pr_8.5'!W21&gt;0,'Pr_8.5'!W21,0)</f>
        <v>7.5844331179799997</v>
      </c>
      <c r="X21" s="7"/>
      <c r="Y21" s="7"/>
      <c r="Z21" s="7"/>
      <c r="AA21" s="8"/>
      <c r="AB21" s="8"/>
      <c r="AC21" s="8"/>
      <c r="AD21" s="8"/>
      <c r="AE21" s="8"/>
      <c r="AF21" s="8"/>
      <c r="AG21" s="8"/>
      <c r="AI21">
        <f>IF('Pr_8.5'!AI21&gt;0,'Pr_8.5'!AI21,0)</f>
        <v>12.1964663774</v>
      </c>
      <c r="AJ21">
        <f>IF('Pr_8.5'!AJ21&gt;0,'Pr_8.5'!AJ21,0)</f>
        <v>9.3504077802199994</v>
      </c>
      <c r="AK21">
        <f>IF('Pr_8.5'!AK21&gt;0,'Pr_8.5'!AK21,0)</f>
        <v>9.4222317948699992</v>
      </c>
      <c r="AL21">
        <f>IF('Pr_8.5'!AL21&gt;0,'Pr_8.5'!AL21,0)</f>
        <v>10.7113833007</v>
      </c>
      <c r="AM21">
        <f>IF('Pr_8.5'!AM21&gt;0,'Pr_8.5'!AM21,0)</f>
        <v>10.336611185500001</v>
      </c>
      <c r="AN21">
        <f>IF('Pr_8.5'!AN21&gt;0,'Pr_8.5'!AN21,0)</f>
        <v>8.4790962834899997</v>
      </c>
      <c r="AO21">
        <f>IF('Pr_8.5'!AO21&gt;0,'Pr_8.5'!AO21,0)</f>
        <v>6.7158262553899997</v>
      </c>
      <c r="AP21">
        <f>IF('Pr_8.5'!AP21&gt;0,'Pr_8.5'!AP21,0)</f>
        <v>6.5965540652700003</v>
      </c>
      <c r="AQ21">
        <f>IF('Pr_8.5'!AQ21&gt;0,'Pr_8.5'!AQ21,0)</f>
        <v>5.3252663441600001</v>
      </c>
      <c r="AR21">
        <f>IF('Pr_8.5'!AR21&gt;0,'Pr_8.5'!AR21,0)</f>
        <v>9.4631335046499991</v>
      </c>
      <c r="AS21">
        <f>IF('Pr_8.5'!AS21&gt;0,'Pr_8.5'!AS21,0)</f>
        <v>5.4412549802500001</v>
      </c>
      <c r="AT21">
        <f>IF('Pr_8.5'!AT21&gt;0,'Pr_8.5'!AT21,0)</f>
        <v>10.849184445500001</v>
      </c>
      <c r="AU21">
        <f>IF('Pr_8.5'!AU21&gt;0,'Pr_8.5'!AU21,0)</f>
        <v>9.9705767148</v>
      </c>
      <c r="AV21">
        <f>IF('Pr_8.5'!AV21&gt;0,'Pr_8.5'!AV21,0)</f>
        <v>5.9953808630400003</v>
      </c>
      <c r="AW21">
        <f>IF('Pr_8.5'!AW21&gt;0,'Pr_8.5'!AW21,0)</f>
        <v>8.3856258697400001</v>
      </c>
      <c r="AX21">
        <f>IF('Pr_8.5'!AX21&gt;0,'Pr_8.5'!AX21,0)</f>
        <v>8.4112236676199998</v>
      </c>
      <c r="AY21">
        <f>IF('Pr_8.5'!AY21&gt;0,'Pr_8.5'!AY21,0)</f>
        <v>6.5118402939699997</v>
      </c>
      <c r="AZ21">
        <f>IF('Pr_8.5'!AZ21&gt;0,'Pr_8.5'!AZ21,0)</f>
        <v>8.1325581897500001</v>
      </c>
      <c r="BA21">
        <f>IF('Pr_8.5'!BA21&gt;0,'Pr_8.5'!BA21,0)</f>
        <v>9.4089186767699999</v>
      </c>
      <c r="BB21">
        <f>IF('Pr_8.5'!BB21&gt;0,'Pr_8.5'!BB21,0)</f>
        <v>7.6006617360600002</v>
      </c>
      <c r="BC21" s="7"/>
      <c r="BD21" s="7"/>
      <c r="BE21" s="7"/>
      <c r="BF21" s="8"/>
      <c r="BG21" s="8"/>
      <c r="BH21" s="8"/>
      <c r="BI21" s="8"/>
      <c r="BJ21" s="8"/>
      <c r="BK21" s="8"/>
      <c r="BL21" s="8"/>
    </row>
    <row r="22" spans="1:64" x14ac:dyDescent="0.45">
      <c r="A22" s="4" t="s">
        <v>54</v>
      </c>
      <c r="B22" s="5">
        <v>20</v>
      </c>
      <c r="C22" s="5">
        <v>20</v>
      </c>
      <c r="D22">
        <f>IF('Pr_8.5'!D22&gt;0,'Pr_8.5'!D22,0)</f>
        <v>10.271122589999999</v>
      </c>
      <c r="E22">
        <f>IF('Pr_8.5'!E22&gt;0,'Pr_8.5'!E22,0)</f>
        <v>10.4259147893</v>
      </c>
      <c r="F22">
        <f>IF('Pr_8.5'!F22&gt;0,'Pr_8.5'!F22,0)</f>
        <v>9.2082280358599995</v>
      </c>
      <c r="G22">
        <f>IF('Pr_8.5'!G22&gt;0,'Pr_8.5'!G22,0)</f>
        <v>8.5066470035300004</v>
      </c>
      <c r="H22">
        <f>IF('Pr_8.5'!H22&gt;0,'Pr_8.5'!H22,0)</f>
        <v>9.4126665196499992</v>
      </c>
      <c r="I22">
        <f>IF('Pr_8.5'!I22&gt;0,'Pr_8.5'!I22,0)</f>
        <v>8.2869554481800005</v>
      </c>
      <c r="J22">
        <f>IF('Pr_8.5'!J22&gt;0,'Pr_8.5'!J22,0)</f>
        <v>5.4707397865900003</v>
      </c>
      <c r="K22">
        <f>IF('Pr_8.5'!K22&gt;0,'Pr_8.5'!K22,0)</f>
        <v>7.8088977028900004</v>
      </c>
      <c r="L22">
        <f>IF('Pr_8.5'!L22&gt;0,'Pr_8.5'!L22,0)</f>
        <v>5.3604700833200001</v>
      </c>
      <c r="M22">
        <f>IF('Pr_8.5'!M22&gt;0,'Pr_8.5'!M22,0)</f>
        <v>8.8772820778899995</v>
      </c>
      <c r="N22">
        <f>IF('Pr_8.5'!N22&gt;0,'Pr_8.5'!N22,0)</f>
        <v>5.9798429830000002</v>
      </c>
      <c r="O22">
        <f>IF('Pr_8.5'!O22&gt;0,'Pr_8.5'!O22,0)</f>
        <v>10.8740629214</v>
      </c>
      <c r="P22">
        <f>IF('Pr_8.5'!P22&gt;0,'Pr_8.5'!P22,0)</f>
        <v>7.5002213027</v>
      </c>
      <c r="Q22">
        <f>IF('Pr_8.5'!Q22&gt;0,'Pr_8.5'!Q22,0)</f>
        <v>6.9115556188599996</v>
      </c>
      <c r="R22">
        <f>IF('Pr_8.5'!R22&gt;0,'Pr_8.5'!R22,0)</f>
        <v>9.2540283996100001</v>
      </c>
      <c r="S22">
        <f>IF('Pr_8.5'!S22&gt;0,'Pr_8.5'!S22,0)</f>
        <v>12.688133258200001</v>
      </c>
      <c r="T22">
        <f>IF('Pr_8.5'!T22&gt;0,'Pr_8.5'!T22,0)</f>
        <v>6.77308113577</v>
      </c>
      <c r="U22">
        <f>IF('Pr_8.5'!U22&gt;0,'Pr_8.5'!U22,0)</f>
        <v>11.6704618831</v>
      </c>
      <c r="V22">
        <f>IF('Pr_8.5'!V22&gt;0,'Pr_8.5'!V22,0)</f>
        <v>9.2639655376000007</v>
      </c>
      <c r="W22">
        <f>IF('Pr_8.5'!W22&gt;0,'Pr_8.5'!W22,0)</f>
        <v>6.2396415116400004</v>
      </c>
      <c r="X22" s="7"/>
      <c r="Y22" s="7"/>
      <c r="Z22" s="7"/>
      <c r="AA22" s="8"/>
      <c r="AB22" s="8"/>
      <c r="AC22" s="8"/>
      <c r="AD22" s="8"/>
      <c r="AE22" s="8"/>
      <c r="AF22" s="8"/>
      <c r="AG22" s="8"/>
      <c r="AI22">
        <f>IF('Pr_8.5'!AI22&gt;0,'Pr_8.5'!AI22,0)</f>
        <v>12.352157244300001</v>
      </c>
      <c r="AJ22">
        <f>IF('Pr_8.5'!AJ22&gt;0,'Pr_8.5'!AJ22,0)</f>
        <v>8.3027267494500006</v>
      </c>
      <c r="AK22">
        <f>IF('Pr_8.5'!AK22&gt;0,'Pr_8.5'!AK22,0)</f>
        <v>8.3769416323999994</v>
      </c>
      <c r="AL22">
        <f>IF('Pr_8.5'!AL22&gt;0,'Pr_8.5'!AL22,0)</f>
        <v>8.8734397592600001</v>
      </c>
      <c r="AM22">
        <f>IF('Pr_8.5'!AM22&gt;0,'Pr_8.5'!AM22,0)</f>
        <v>9.1458930804899996</v>
      </c>
      <c r="AN22">
        <f>IF('Pr_8.5'!AN22&gt;0,'Pr_8.5'!AN22,0)</f>
        <v>6.6267271169699997</v>
      </c>
      <c r="AO22">
        <f>IF('Pr_8.5'!AO22&gt;0,'Pr_8.5'!AO22,0)</f>
        <v>5.5966949160099997</v>
      </c>
      <c r="AP22">
        <f>IF('Pr_8.5'!AP22&gt;0,'Pr_8.5'!AP22,0)</f>
        <v>6.9192612472899997</v>
      </c>
      <c r="AQ22">
        <f>IF('Pr_8.5'!AQ22&gt;0,'Pr_8.5'!AQ22,0)</f>
        <v>5.8440207615900004</v>
      </c>
      <c r="AR22">
        <f>IF('Pr_8.5'!AR22&gt;0,'Pr_8.5'!AR22,0)</f>
        <v>10.8691749726</v>
      </c>
      <c r="AS22">
        <f>IF('Pr_8.5'!AS22&gt;0,'Pr_8.5'!AS22,0)</f>
        <v>6.1645515697500004</v>
      </c>
      <c r="AT22">
        <f>IF('Pr_8.5'!AT22&gt;0,'Pr_8.5'!AT22,0)</f>
        <v>10.8689603121</v>
      </c>
      <c r="AU22">
        <f>IF('Pr_8.5'!AU22&gt;0,'Pr_8.5'!AU22,0)</f>
        <v>9.0786380264299993</v>
      </c>
      <c r="AV22">
        <f>IF('Pr_8.5'!AV22&gt;0,'Pr_8.5'!AV22,0)</f>
        <v>6.5861919382999998</v>
      </c>
      <c r="AW22">
        <f>IF('Pr_8.5'!AW22&gt;0,'Pr_8.5'!AW22,0)</f>
        <v>8.6811342881800009</v>
      </c>
      <c r="AX22">
        <f>IF('Pr_8.5'!AX22&gt;0,'Pr_8.5'!AX22,0)</f>
        <v>10.6619008467</v>
      </c>
      <c r="AY22">
        <f>IF('Pr_8.5'!AY22&gt;0,'Pr_8.5'!AY22,0)</f>
        <v>5.4879671603700002</v>
      </c>
      <c r="AZ22">
        <f>IF('Pr_8.5'!AZ22&gt;0,'Pr_8.5'!AZ22,0)</f>
        <v>9.2573458218300004</v>
      </c>
      <c r="BA22">
        <f>IF('Pr_8.5'!BA22&gt;0,'Pr_8.5'!BA22,0)</f>
        <v>9.0274439637199997</v>
      </c>
      <c r="BB22">
        <f>IF('Pr_8.5'!BB22&gt;0,'Pr_8.5'!BB22,0)</f>
        <v>6.9241821321900003</v>
      </c>
      <c r="BC22" s="7"/>
      <c r="BD22" s="7"/>
      <c r="BE22" s="7"/>
      <c r="BF22" s="8"/>
      <c r="BG22" s="8"/>
      <c r="BH22" s="8"/>
      <c r="BI22" s="8"/>
      <c r="BJ22" s="8"/>
      <c r="BK22" s="8"/>
      <c r="BL22" s="8"/>
    </row>
    <row r="23" spans="1:64" x14ac:dyDescent="0.45">
      <c r="A23" s="4" t="s">
        <v>54</v>
      </c>
      <c r="B23" s="5">
        <v>21</v>
      </c>
      <c r="C23" s="5">
        <v>21</v>
      </c>
      <c r="D23">
        <f>IF('Pr_8.5'!D23&gt;0,'Pr_8.5'!D23,0)</f>
        <v>11.127479900899999</v>
      </c>
      <c r="E23">
        <f>IF('Pr_8.5'!E23&gt;0,'Pr_8.5'!E23,0)</f>
        <v>9.1445749322300003</v>
      </c>
      <c r="F23">
        <f>IF('Pr_8.5'!F23&gt;0,'Pr_8.5'!F23,0)</f>
        <v>8.9643466418000006</v>
      </c>
      <c r="G23">
        <f>IF('Pr_8.5'!G23&gt;0,'Pr_8.5'!G23,0)</f>
        <v>9.4277502293200008</v>
      </c>
      <c r="H23">
        <f>IF('Pr_8.5'!H23&gt;0,'Pr_8.5'!H23,0)</f>
        <v>8.2223990001399994</v>
      </c>
      <c r="I23">
        <f>IF('Pr_8.5'!I23&gt;0,'Pr_8.5'!I23,0)</f>
        <v>8.1487684356100001</v>
      </c>
      <c r="J23">
        <f>IF('Pr_8.5'!J23&gt;0,'Pr_8.5'!J23,0)</f>
        <v>5.0027057485500004</v>
      </c>
      <c r="K23">
        <f>IF('Pr_8.5'!K23&gt;0,'Pr_8.5'!K23,0)</f>
        <v>8.0921391306100006</v>
      </c>
      <c r="L23">
        <f>IF('Pr_8.5'!L23&gt;0,'Pr_8.5'!L23,0)</f>
        <v>6.5381151219899998</v>
      </c>
      <c r="M23">
        <f>IF('Pr_8.5'!M23&gt;0,'Pr_8.5'!M23,0)</f>
        <v>11.2400056684</v>
      </c>
      <c r="N23">
        <f>IF('Pr_8.5'!N23&gt;0,'Pr_8.5'!N23,0)</f>
        <v>6.1435942607299996</v>
      </c>
      <c r="O23">
        <f>IF('Pr_8.5'!O23&gt;0,'Pr_8.5'!O23,0)</f>
        <v>11.0974426504</v>
      </c>
      <c r="P23">
        <f>IF('Pr_8.5'!P23&gt;0,'Pr_8.5'!P23,0)</f>
        <v>7.4274062429800001</v>
      </c>
      <c r="Q23">
        <f>IF('Pr_8.5'!Q23&gt;0,'Pr_8.5'!Q23,0)</f>
        <v>7.5554583909500002</v>
      </c>
      <c r="R23">
        <f>IF('Pr_8.5'!R23&gt;0,'Pr_8.5'!R23,0)</f>
        <v>11.465209638899999</v>
      </c>
      <c r="S23">
        <f>IF('Pr_8.5'!S23&gt;0,'Pr_8.5'!S23,0)</f>
        <v>10.0171723814</v>
      </c>
      <c r="T23">
        <f>IF('Pr_8.5'!T23&gt;0,'Pr_8.5'!T23,0)</f>
        <v>7.5355598191800004</v>
      </c>
      <c r="U23">
        <f>IF('Pr_8.5'!U23&gt;0,'Pr_8.5'!U23,0)</f>
        <v>10.762214242800001</v>
      </c>
      <c r="V23">
        <f>IF('Pr_8.5'!V23&gt;0,'Pr_8.5'!V23,0)</f>
        <v>10.1565993027</v>
      </c>
      <c r="W23">
        <f>IF('Pr_8.5'!W23&gt;0,'Pr_8.5'!W23,0)</f>
        <v>6.1921804326799998</v>
      </c>
      <c r="X23" s="7"/>
      <c r="Y23" s="7"/>
      <c r="Z23" s="7"/>
      <c r="AA23" s="8"/>
      <c r="AB23" s="8"/>
      <c r="AC23" s="8"/>
      <c r="AD23" s="8"/>
      <c r="AE23" s="8"/>
      <c r="AF23" s="8"/>
      <c r="AG23" s="8"/>
      <c r="AI23">
        <f>IF('Pr_8.5'!AI23&gt;0,'Pr_8.5'!AI23,0)</f>
        <v>11.980370670899999</v>
      </c>
      <c r="AJ23">
        <f>IF('Pr_8.5'!AJ23&gt;0,'Pr_8.5'!AJ23,0)</f>
        <v>8.3026990447499998</v>
      </c>
      <c r="AK23">
        <f>IF('Pr_8.5'!AK23&gt;0,'Pr_8.5'!AK23,0)</f>
        <v>7.70389014551</v>
      </c>
      <c r="AL23">
        <f>IF('Pr_8.5'!AL23&gt;0,'Pr_8.5'!AL23,0)</f>
        <v>7.2301261517400004</v>
      </c>
      <c r="AM23">
        <f>IF('Pr_8.5'!AM23&gt;0,'Pr_8.5'!AM23,0)</f>
        <v>9.2512264042800005</v>
      </c>
      <c r="AN23">
        <f>IF('Pr_8.5'!AN23&gt;0,'Pr_8.5'!AN23,0)</f>
        <v>8.4129326307299994</v>
      </c>
      <c r="AO23">
        <f>IF('Pr_8.5'!AO23&gt;0,'Pr_8.5'!AO23,0)</f>
        <v>5.9616110451199997</v>
      </c>
      <c r="AP23">
        <f>IF('Pr_8.5'!AP23&gt;0,'Pr_8.5'!AP23,0)</f>
        <v>7.0585074618399997</v>
      </c>
      <c r="AQ23">
        <f>IF('Pr_8.5'!AQ23&gt;0,'Pr_8.5'!AQ23,0)</f>
        <v>5.1169138778600001</v>
      </c>
      <c r="AR23">
        <f>IF('Pr_8.5'!AR23&gt;0,'Pr_8.5'!AR23,0)</f>
        <v>11.4783627684</v>
      </c>
      <c r="AS23">
        <f>IF('Pr_8.5'!AS23&gt;0,'Pr_8.5'!AS23,0)</f>
        <v>6.4435427759300001</v>
      </c>
      <c r="AT23">
        <f>IF('Pr_8.5'!AT23&gt;0,'Pr_8.5'!AT23,0)</f>
        <v>10.4269063305</v>
      </c>
      <c r="AU23">
        <f>IF('Pr_8.5'!AU23&gt;0,'Pr_8.5'!AU23,0)</f>
        <v>9.3079580069500008</v>
      </c>
      <c r="AV23">
        <f>IF('Pr_8.5'!AV23&gt;0,'Pr_8.5'!AV23,0)</f>
        <v>7.0793679883499996</v>
      </c>
      <c r="AW23">
        <f>IF('Pr_8.5'!AW23&gt;0,'Pr_8.5'!AW23,0)</f>
        <v>9.3371997309800001</v>
      </c>
      <c r="AX23">
        <f>IF('Pr_8.5'!AX23&gt;0,'Pr_8.5'!AX23,0)</f>
        <v>9.9619524087000002</v>
      </c>
      <c r="AY23">
        <f>IF('Pr_8.5'!AY23&gt;0,'Pr_8.5'!AY23,0)</f>
        <v>6.8770972185000003</v>
      </c>
      <c r="AZ23">
        <f>IF('Pr_8.5'!AZ23&gt;0,'Pr_8.5'!AZ23,0)</f>
        <v>10.2566580427</v>
      </c>
      <c r="BA23">
        <f>IF('Pr_8.5'!BA23&gt;0,'Pr_8.5'!BA23,0)</f>
        <v>9.5250576604999999</v>
      </c>
      <c r="BB23">
        <f>IF('Pr_8.5'!BB23&gt;0,'Pr_8.5'!BB23,0)</f>
        <v>6.4645746378500002</v>
      </c>
      <c r="BC23" s="7"/>
      <c r="BD23" s="7"/>
      <c r="BE23" s="7"/>
      <c r="BF23" s="8"/>
      <c r="BG23" s="8"/>
      <c r="BH23" s="8"/>
      <c r="BI23" s="8"/>
      <c r="BJ23" s="8"/>
      <c r="BK23" s="8"/>
      <c r="BL23" s="8"/>
    </row>
    <row r="24" spans="1:64" x14ac:dyDescent="0.45">
      <c r="A24" s="4" t="s">
        <v>54</v>
      </c>
      <c r="B24" s="5">
        <v>22</v>
      </c>
      <c r="C24" s="5">
        <v>22</v>
      </c>
      <c r="D24">
        <f>IF('Pr_8.5'!D24&gt;0,'Pr_8.5'!D24,0)</f>
        <v>10.2437521435</v>
      </c>
      <c r="E24">
        <f>IF('Pr_8.5'!E24&gt;0,'Pr_8.5'!E24,0)</f>
        <v>8.8576945415299999</v>
      </c>
      <c r="F24">
        <f>IF('Pr_8.5'!F24&gt;0,'Pr_8.5'!F24,0)</f>
        <v>7.2057462194899999</v>
      </c>
      <c r="G24">
        <f>IF('Pr_8.5'!G24&gt;0,'Pr_8.5'!G24,0)</f>
        <v>7.8081210591100003</v>
      </c>
      <c r="H24">
        <f>IF('Pr_8.5'!H24&gt;0,'Pr_8.5'!H24,0)</f>
        <v>7.6552790145599996</v>
      </c>
      <c r="I24">
        <f>IF('Pr_8.5'!I24&gt;0,'Pr_8.5'!I24,0)</f>
        <v>7.9862397751199996</v>
      </c>
      <c r="J24">
        <f>IF('Pr_8.5'!J24&gt;0,'Pr_8.5'!J24,0)</f>
        <v>6.1879855366900003</v>
      </c>
      <c r="K24">
        <f>IF('Pr_8.5'!K24&gt;0,'Pr_8.5'!K24,0)</f>
        <v>8.0456075596499996</v>
      </c>
      <c r="L24">
        <f>IF('Pr_8.5'!L24&gt;0,'Pr_8.5'!L24,0)</f>
        <v>8.2790908102300005</v>
      </c>
      <c r="M24">
        <f>IF('Pr_8.5'!M24&gt;0,'Pr_8.5'!M24,0)</f>
        <v>10.982315636699999</v>
      </c>
      <c r="N24">
        <f>IF('Pr_8.5'!N24&gt;0,'Pr_8.5'!N24,0)</f>
        <v>6.3835875270000004</v>
      </c>
      <c r="O24">
        <f>IF('Pr_8.5'!O24&gt;0,'Pr_8.5'!O24,0)</f>
        <v>10.2712647919</v>
      </c>
      <c r="P24">
        <f>IF('Pr_8.5'!P24&gt;0,'Pr_8.5'!P24,0)</f>
        <v>8.4981353094800003</v>
      </c>
      <c r="Q24">
        <f>IF('Pr_8.5'!Q24&gt;0,'Pr_8.5'!Q24,0)</f>
        <v>6.98714669726</v>
      </c>
      <c r="R24">
        <f>IF('Pr_8.5'!R24&gt;0,'Pr_8.5'!R24,0)</f>
        <v>9.9116211919200001</v>
      </c>
      <c r="S24">
        <f>IF('Pr_8.5'!S24&gt;0,'Pr_8.5'!S24,0)</f>
        <v>8.7052524403899998</v>
      </c>
      <c r="T24">
        <f>IF('Pr_8.5'!T24&gt;0,'Pr_8.5'!T24,0)</f>
        <v>6.8007081528300004</v>
      </c>
      <c r="U24">
        <f>IF('Pr_8.5'!U24&gt;0,'Pr_8.5'!U24,0)</f>
        <v>8.8990429982000006</v>
      </c>
      <c r="V24">
        <f>IF('Pr_8.5'!V24&gt;0,'Pr_8.5'!V24,0)</f>
        <v>10.769375564300001</v>
      </c>
      <c r="W24">
        <f>IF('Pr_8.5'!W24&gt;0,'Pr_8.5'!W24,0)</f>
        <v>6.1202910295099997</v>
      </c>
      <c r="X24" s="7"/>
      <c r="Y24" s="7"/>
      <c r="Z24" s="7"/>
      <c r="AA24" s="8"/>
      <c r="AB24" s="8"/>
      <c r="AC24" s="8"/>
      <c r="AD24" s="8"/>
      <c r="AE24" s="8"/>
      <c r="AF24" s="8"/>
      <c r="AG24" s="8"/>
      <c r="AI24">
        <f>IF('Pr_8.5'!AI24&gt;0,'Pr_8.5'!AI24,0)</f>
        <v>9.9900551826499999</v>
      </c>
      <c r="AJ24">
        <f>IF('Pr_8.5'!AJ24&gt;0,'Pr_8.5'!AJ24,0)</f>
        <v>9.2784505467899994</v>
      </c>
      <c r="AK24">
        <f>IF('Pr_8.5'!AK24&gt;0,'Pr_8.5'!AK24,0)</f>
        <v>8.7597704147200002</v>
      </c>
      <c r="AL24">
        <f>IF('Pr_8.5'!AL24&gt;0,'Pr_8.5'!AL24,0)</f>
        <v>7.8684783333099997</v>
      </c>
      <c r="AM24">
        <f>IF('Pr_8.5'!AM24&gt;0,'Pr_8.5'!AM24,0)</f>
        <v>12.502586934</v>
      </c>
      <c r="AN24">
        <f>IF('Pr_8.5'!AN24&gt;0,'Pr_8.5'!AN24,0)</f>
        <v>10.5186872593</v>
      </c>
      <c r="AO24">
        <f>IF('Pr_8.5'!AO24&gt;0,'Pr_8.5'!AO24,0)</f>
        <v>6.5723957128899997</v>
      </c>
      <c r="AP24">
        <f>IF('Pr_8.5'!AP24&gt;0,'Pr_8.5'!AP24,0)</f>
        <v>7.4011627686299999</v>
      </c>
      <c r="AQ24">
        <f>IF('Pr_8.5'!AQ24&gt;0,'Pr_8.5'!AQ24,0)</f>
        <v>8.53997593291</v>
      </c>
      <c r="AR24">
        <f>IF('Pr_8.5'!AR24&gt;0,'Pr_8.5'!AR24,0)</f>
        <v>8.4962799338200004</v>
      </c>
      <c r="AS24">
        <f>IF('Pr_8.5'!AS24&gt;0,'Pr_8.5'!AS24,0)</f>
        <v>6.9040266316299999</v>
      </c>
      <c r="AT24">
        <f>IF('Pr_8.5'!AT24&gt;0,'Pr_8.5'!AT24,0)</f>
        <v>11.3544585398</v>
      </c>
      <c r="AU24">
        <f>IF('Pr_8.5'!AU24&gt;0,'Pr_8.5'!AU24,0)</f>
        <v>10.387731302700001</v>
      </c>
      <c r="AV24">
        <f>IF('Pr_8.5'!AV24&gt;0,'Pr_8.5'!AV24,0)</f>
        <v>7.3856263880800004</v>
      </c>
      <c r="AW24">
        <f>IF('Pr_8.5'!AW24&gt;0,'Pr_8.5'!AW24,0)</f>
        <v>6.1459748270099999</v>
      </c>
      <c r="AX24">
        <f>IF('Pr_8.5'!AX24&gt;0,'Pr_8.5'!AX24,0)</f>
        <v>14.405520596000001</v>
      </c>
      <c r="AY24">
        <f>IF('Pr_8.5'!AY24&gt;0,'Pr_8.5'!AY24,0)</f>
        <v>7.2964116419999998</v>
      </c>
      <c r="AZ24">
        <f>IF('Pr_8.5'!AZ24&gt;0,'Pr_8.5'!AZ24,0)</f>
        <v>10.0134063084</v>
      </c>
      <c r="BA24">
        <f>IF('Pr_8.5'!BA24&gt;0,'Pr_8.5'!BA24,0)</f>
        <v>9.5624922687199998</v>
      </c>
      <c r="BB24">
        <f>IF('Pr_8.5'!BB24&gt;0,'Pr_8.5'!BB24,0)</f>
        <v>7.2329711780599997</v>
      </c>
      <c r="BC24" s="7"/>
      <c r="BD24" s="7"/>
      <c r="BE24" s="7"/>
      <c r="BF24" s="8"/>
      <c r="BG24" s="8"/>
      <c r="BH24" s="8"/>
      <c r="BI24" s="8"/>
      <c r="BJ24" s="8"/>
      <c r="BK24" s="8"/>
      <c r="BL24" s="8"/>
    </row>
    <row r="25" spans="1:64" x14ac:dyDescent="0.45">
      <c r="A25" s="4" t="s">
        <v>54</v>
      </c>
      <c r="B25" s="5">
        <v>23</v>
      </c>
      <c r="C25" s="5">
        <v>23</v>
      </c>
      <c r="D25">
        <f>IF('Pr_8.5'!D25&gt;0,'Pr_8.5'!D25,0)</f>
        <v>9.3167587487700008</v>
      </c>
      <c r="E25">
        <f>IF('Pr_8.5'!E25&gt;0,'Pr_8.5'!E25,0)</f>
        <v>6.1573217861799998</v>
      </c>
      <c r="F25">
        <f>IF('Pr_8.5'!F25&gt;0,'Pr_8.5'!F25,0)</f>
        <v>9.0776090410099997</v>
      </c>
      <c r="G25">
        <f>IF('Pr_8.5'!G25&gt;0,'Pr_8.5'!G25,0)</f>
        <v>7.9924807336599999</v>
      </c>
      <c r="H25">
        <f>IF('Pr_8.5'!H25&gt;0,'Pr_8.5'!H25,0)</f>
        <v>7.59024662683</v>
      </c>
      <c r="I25">
        <f>IF('Pr_8.5'!I25&gt;0,'Pr_8.5'!I25,0)</f>
        <v>7.3077334922899997</v>
      </c>
      <c r="J25">
        <f>IF('Pr_8.5'!J25&gt;0,'Pr_8.5'!J25,0)</f>
        <v>7.0474173346500004</v>
      </c>
      <c r="K25">
        <f>IF('Pr_8.5'!K25&gt;0,'Pr_8.5'!K25,0)</f>
        <v>7.4751009600799998</v>
      </c>
      <c r="L25">
        <f>IF('Pr_8.5'!L25&gt;0,'Pr_8.5'!L25,0)</f>
        <v>8.2182924707599998</v>
      </c>
      <c r="M25">
        <f>IF('Pr_8.5'!M25&gt;0,'Pr_8.5'!M25,0)</f>
        <v>10.279268485399999</v>
      </c>
      <c r="N25">
        <f>IF('Pr_8.5'!N25&gt;0,'Pr_8.5'!N25,0)</f>
        <v>5.6874869947100004</v>
      </c>
      <c r="O25">
        <f>IF('Pr_8.5'!O25&gt;0,'Pr_8.5'!O25,0)</f>
        <v>10.039535943500001</v>
      </c>
      <c r="P25">
        <f>IF('Pr_8.5'!P25&gt;0,'Pr_8.5'!P25,0)</f>
        <v>8.6630718815699996</v>
      </c>
      <c r="Q25">
        <f>IF('Pr_8.5'!Q25&gt;0,'Pr_8.5'!Q25,0)</f>
        <v>6.6966476063</v>
      </c>
      <c r="R25">
        <f>IF('Pr_8.5'!R25&gt;0,'Pr_8.5'!R25,0)</f>
        <v>10.548671712899999</v>
      </c>
      <c r="S25">
        <f>IF('Pr_8.5'!S25&gt;0,'Pr_8.5'!S25,0)</f>
        <v>5.6390873360300002</v>
      </c>
      <c r="T25">
        <f>IF('Pr_8.5'!T25&gt;0,'Pr_8.5'!T25,0)</f>
        <v>5.6191931853600003</v>
      </c>
      <c r="U25">
        <f>IF('Pr_8.5'!U25&gt;0,'Pr_8.5'!U25,0)</f>
        <v>7.6879731588300002</v>
      </c>
      <c r="V25">
        <f>IF('Pr_8.5'!V25&gt;0,'Pr_8.5'!V25,0)</f>
        <v>10.4460770541</v>
      </c>
      <c r="W25">
        <f>IF('Pr_8.5'!W25&gt;0,'Pr_8.5'!W25,0)</f>
        <v>7.7159740218300001</v>
      </c>
      <c r="X25" s="7"/>
      <c r="Y25" s="7"/>
      <c r="Z25" s="7"/>
      <c r="AA25" s="8"/>
      <c r="AB25" s="8"/>
      <c r="AC25" s="8"/>
      <c r="AD25" s="8"/>
      <c r="AE25" s="8"/>
      <c r="AF25" s="8"/>
      <c r="AG25" s="8"/>
      <c r="AI25">
        <f>IF('Pr_8.5'!AI25&gt;0,'Pr_8.5'!AI25,0)</f>
        <v>9.9001020668099997</v>
      </c>
      <c r="AJ25">
        <f>IF('Pr_8.5'!AJ25&gt;0,'Pr_8.5'!AJ25,0)</f>
        <v>7.7983364865000002</v>
      </c>
      <c r="AK25">
        <f>IF('Pr_8.5'!AK25&gt;0,'Pr_8.5'!AK25,0)</f>
        <v>10.124234384899999</v>
      </c>
      <c r="AL25">
        <f>IF('Pr_8.5'!AL25&gt;0,'Pr_8.5'!AL25,0)</f>
        <v>7.5653714877900002</v>
      </c>
      <c r="AM25">
        <f>IF('Pr_8.5'!AM25&gt;0,'Pr_8.5'!AM25,0)</f>
        <v>11.5822320765</v>
      </c>
      <c r="AN25">
        <f>IF('Pr_8.5'!AN25&gt;0,'Pr_8.5'!AN25,0)</f>
        <v>8.2282725026100003</v>
      </c>
      <c r="AO25">
        <f>IF('Pr_8.5'!AO25&gt;0,'Pr_8.5'!AO25,0)</f>
        <v>6.51005113078</v>
      </c>
      <c r="AP25">
        <f>IF('Pr_8.5'!AP25&gt;0,'Pr_8.5'!AP25,0)</f>
        <v>7.1045540818599999</v>
      </c>
      <c r="AQ25">
        <f>IF('Pr_8.5'!AQ25&gt;0,'Pr_8.5'!AQ25,0)</f>
        <v>7.2092148526899997</v>
      </c>
      <c r="AR25">
        <f>IF('Pr_8.5'!AR25&gt;0,'Pr_8.5'!AR25,0)</f>
        <v>8.4693380911799991</v>
      </c>
      <c r="AS25">
        <f>IF('Pr_8.5'!AS25&gt;0,'Pr_8.5'!AS25,0)</f>
        <v>5.5012649506200004</v>
      </c>
      <c r="AT25">
        <f>IF('Pr_8.5'!AT25&gt;0,'Pr_8.5'!AT25,0)</f>
        <v>11.670263139699999</v>
      </c>
      <c r="AU25">
        <f>IF('Pr_8.5'!AU25&gt;0,'Pr_8.5'!AU25,0)</f>
        <v>11.027101156800001</v>
      </c>
      <c r="AV25">
        <f>IF('Pr_8.5'!AV25&gt;0,'Pr_8.5'!AV25,0)</f>
        <v>7.6539903756300003</v>
      </c>
      <c r="AW25">
        <f>IF('Pr_8.5'!AW25&gt;0,'Pr_8.5'!AW25,0)</f>
        <v>7.07630050634</v>
      </c>
      <c r="AX25">
        <f>IF('Pr_8.5'!AX25&gt;0,'Pr_8.5'!AX25,0)</f>
        <v>9.6790466803099999</v>
      </c>
      <c r="AY25">
        <f>IF('Pr_8.5'!AY25&gt;0,'Pr_8.5'!AY25,0)</f>
        <v>5.9520202480800002</v>
      </c>
      <c r="AZ25">
        <f>IF('Pr_8.5'!AZ25&gt;0,'Pr_8.5'!AZ25,0)</f>
        <v>8.9208633555799999</v>
      </c>
      <c r="BA25">
        <f>IF('Pr_8.5'!BA25&gt;0,'Pr_8.5'!BA25,0)</f>
        <v>10.798793657899999</v>
      </c>
      <c r="BB25">
        <f>IF('Pr_8.5'!BB25&gt;0,'Pr_8.5'!BB25,0)</f>
        <v>9.4827067944099994</v>
      </c>
      <c r="BC25" s="7"/>
      <c r="BD25" s="7"/>
      <c r="BE25" s="7"/>
      <c r="BF25" s="8"/>
      <c r="BG25" s="8"/>
      <c r="BH25" s="8"/>
      <c r="BI25" s="8"/>
      <c r="BJ25" s="8"/>
      <c r="BK25" s="8"/>
      <c r="BL25" s="8"/>
    </row>
    <row r="26" spans="1:64" x14ac:dyDescent="0.45">
      <c r="A26" s="4" t="s">
        <v>54</v>
      </c>
      <c r="B26" s="5">
        <v>24</v>
      </c>
      <c r="C26" s="5">
        <v>24</v>
      </c>
      <c r="D26">
        <f>IF('Pr_8.5'!D26&gt;0,'Pr_8.5'!D26,0)</f>
        <v>8.2037653964500006</v>
      </c>
      <c r="E26">
        <f>IF('Pr_8.5'!E26&gt;0,'Pr_8.5'!E26,0)</f>
        <v>6.9094861277000001</v>
      </c>
      <c r="F26">
        <f>IF('Pr_8.5'!F26&gt;0,'Pr_8.5'!F26,0)</f>
        <v>9.3508854860199992</v>
      </c>
      <c r="G26">
        <f>IF('Pr_8.5'!G26&gt;0,'Pr_8.5'!G26,0)</f>
        <v>7.7119193739599998</v>
      </c>
      <c r="H26">
        <f>IF('Pr_8.5'!H26&gt;0,'Pr_8.5'!H26,0)</f>
        <v>8.9627987679499999</v>
      </c>
      <c r="I26">
        <f>IF('Pr_8.5'!I26&gt;0,'Pr_8.5'!I26,0)</f>
        <v>8.3015295395899997</v>
      </c>
      <c r="J26">
        <f>IF('Pr_8.5'!J26&gt;0,'Pr_8.5'!J26,0)</f>
        <v>7.1039257131699998</v>
      </c>
      <c r="K26">
        <f>IF('Pr_8.5'!K26&gt;0,'Pr_8.5'!K26,0)</f>
        <v>6.83578408208</v>
      </c>
      <c r="L26">
        <f>IF('Pr_8.5'!L26&gt;0,'Pr_8.5'!L26,0)</f>
        <v>5.4150332603700004</v>
      </c>
      <c r="M26">
        <f>IF('Pr_8.5'!M26&gt;0,'Pr_8.5'!M26,0)</f>
        <v>10.0071566178</v>
      </c>
      <c r="N26">
        <f>IF('Pr_8.5'!N26&gt;0,'Pr_8.5'!N26,0)</f>
        <v>5.5985670260099996</v>
      </c>
      <c r="O26">
        <f>IF('Pr_8.5'!O26&gt;0,'Pr_8.5'!O26,0)</f>
        <v>10.7081948676</v>
      </c>
      <c r="P26">
        <f>IF('Pr_8.5'!P26&gt;0,'Pr_8.5'!P26,0)</f>
        <v>8.4666315056099997</v>
      </c>
      <c r="Q26">
        <f>IF('Pr_8.5'!Q26&gt;0,'Pr_8.5'!Q26,0)</f>
        <v>7.7255853828400003</v>
      </c>
      <c r="R26">
        <f>IF('Pr_8.5'!R26&gt;0,'Pr_8.5'!R26,0)</f>
        <v>9.7469971998199991</v>
      </c>
      <c r="S26">
        <f>IF('Pr_8.5'!S26&gt;0,'Pr_8.5'!S26,0)</f>
        <v>6.8606164288600002</v>
      </c>
      <c r="T26">
        <f>IF('Pr_8.5'!T26&gt;0,'Pr_8.5'!T26,0)</f>
        <v>5.1579564658599999</v>
      </c>
      <c r="U26">
        <f>IF('Pr_8.5'!U26&gt;0,'Pr_8.5'!U26,0)</f>
        <v>8.1524557095100008</v>
      </c>
      <c r="V26">
        <f>IF('Pr_8.5'!V26&gt;0,'Pr_8.5'!V26,0)</f>
        <v>13.409237301499999</v>
      </c>
      <c r="W26">
        <f>IF('Pr_8.5'!W26&gt;0,'Pr_8.5'!W26,0)</f>
        <v>7.2798901454799996</v>
      </c>
      <c r="X26" s="7"/>
      <c r="Y26" s="7"/>
      <c r="Z26" s="7"/>
      <c r="AA26" s="8"/>
      <c r="AB26" s="8"/>
      <c r="AC26" s="8"/>
      <c r="AD26" s="8"/>
      <c r="AE26" s="8"/>
      <c r="AF26" s="8"/>
      <c r="AG26" s="8"/>
      <c r="AI26">
        <f>IF('Pr_8.5'!AI26&gt;0,'Pr_8.5'!AI26,0)</f>
        <v>8.39054969715</v>
      </c>
      <c r="AJ26">
        <f>IF('Pr_8.5'!AJ26&gt;0,'Pr_8.5'!AJ26,0)</f>
        <v>7.0462653472600003</v>
      </c>
      <c r="AK26">
        <f>IF('Pr_8.5'!AK26&gt;0,'Pr_8.5'!AK26,0)</f>
        <v>7.8949882548800003</v>
      </c>
      <c r="AL26">
        <f>IF('Pr_8.5'!AL26&gt;0,'Pr_8.5'!AL26,0)</f>
        <v>7.0190144049300001</v>
      </c>
      <c r="AM26">
        <f>IF('Pr_8.5'!AM26&gt;0,'Pr_8.5'!AM26,0)</f>
        <v>9.7444941026599992</v>
      </c>
      <c r="AN26">
        <f>IF('Pr_8.5'!AN26&gt;0,'Pr_8.5'!AN26,0)</f>
        <v>7.9418486293799999</v>
      </c>
      <c r="AO26">
        <f>IF('Pr_8.5'!AO26&gt;0,'Pr_8.5'!AO26,0)</f>
        <v>8.52890463582</v>
      </c>
      <c r="AP26">
        <f>IF('Pr_8.5'!AP26&gt;0,'Pr_8.5'!AP26,0)</f>
        <v>7.1215167234400001</v>
      </c>
      <c r="AQ26">
        <f>IF('Pr_8.5'!AQ26&gt;0,'Pr_8.5'!AQ26,0)</f>
        <v>4.9042139631900001</v>
      </c>
      <c r="AR26">
        <f>IF('Pr_8.5'!AR26&gt;0,'Pr_8.5'!AR26,0)</f>
        <v>8.6757833694199995</v>
      </c>
      <c r="AS26">
        <f>IF('Pr_8.5'!AS26&gt;0,'Pr_8.5'!AS26,0)</f>
        <v>5.6352220290300004</v>
      </c>
      <c r="AT26">
        <f>IF('Pr_8.5'!AT26&gt;0,'Pr_8.5'!AT26,0)</f>
        <v>11.4924642749</v>
      </c>
      <c r="AU26">
        <f>IF('Pr_8.5'!AU26&gt;0,'Pr_8.5'!AU26,0)</f>
        <v>9.0164727416399995</v>
      </c>
      <c r="AV26">
        <f>IF('Pr_8.5'!AV26&gt;0,'Pr_8.5'!AV26,0)</f>
        <v>7.6919530852199998</v>
      </c>
      <c r="AW26">
        <f>IF('Pr_8.5'!AW26&gt;0,'Pr_8.5'!AW26,0)</f>
        <v>8.2709791315299999</v>
      </c>
      <c r="AX26">
        <f>IF('Pr_8.5'!AX26&gt;0,'Pr_8.5'!AX26,0)</f>
        <v>9.8790020392100004</v>
      </c>
      <c r="AY26">
        <f>IF('Pr_8.5'!AY26&gt;0,'Pr_8.5'!AY26,0)</f>
        <v>5.6837764048999997</v>
      </c>
      <c r="AZ26">
        <f>IF('Pr_8.5'!AZ26&gt;0,'Pr_8.5'!AZ26,0)</f>
        <v>8.2374007119500003</v>
      </c>
      <c r="BA26">
        <f>IF('Pr_8.5'!BA26&gt;0,'Pr_8.5'!BA26,0)</f>
        <v>11.569051888300001</v>
      </c>
      <c r="BB26">
        <f>IF('Pr_8.5'!BB26&gt;0,'Pr_8.5'!BB26,0)</f>
        <v>6.8534889634800003</v>
      </c>
      <c r="BC26" s="7"/>
      <c r="BD26" s="7"/>
      <c r="BE26" s="7"/>
      <c r="BF26" s="8"/>
      <c r="BG26" s="8"/>
      <c r="BH26" s="8"/>
      <c r="BI26" s="8"/>
      <c r="BJ26" s="8"/>
      <c r="BK26" s="8"/>
      <c r="BL26" s="8"/>
    </row>
    <row r="27" spans="1:64" x14ac:dyDescent="0.45">
      <c r="A27" s="4" t="s">
        <v>54</v>
      </c>
      <c r="B27" s="5">
        <v>25</v>
      </c>
      <c r="C27" s="5">
        <v>25</v>
      </c>
      <c r="D27">
        <f>IF('Pr_8.5'!D27&gt;0,'Pr_8.5'!D27,0)</f>
        <v>9.5717770742799999</v>
      </c>
      <c r="E27">
        <f>IF('Pr_8.5'!E27&gt;0,'Pr_8.5'!E27,0)</f>
        <v>8.7894319869800004</v>
      </c>
      <c r="F27">
        <f>IF('Pr_8.5'!F27&gt;0,'Pr_8.5'!F27,0)</f>
        <v>7.1830347032399997</v>
      </c>
      <c r="G27">
        <f>IF('Pr_8.5'!G27&gt;0,'Pr_8.5'!G27,0)</f>
        <v>8.0444740741499992</v>
      </c>
      <c r="H27">
        <f>IF('Pr_8.5'!H27&gt;0,'Pr_8.5'!H27,0)</f>
        <v>8.6510626566699997</v>
      </c>
      <c r="I27">
        <f>IF('Pr_8.5'!I27&gt;0,'Pr_8.5'!I27,0)</f>
        <v>7.99604238558</v>
      </c>
      <c r="J27">
        <f>IF('Pr_8.5'!J27&gt;0,'Pr_8.5'!J27,0)</f>
        <v>7.3197987434099998</v>
      </c>
      <c r="K27">
        <f>IF('Pr_8.5'!K27&gt;0,'Pr_8.5'!K27,0)</f>
        <v>7.1821873059300003</v>
      </c>
      <c r="L27">
        <f>IF('Pr_8.5'!L27&gt;0,'Pr_8.5'!L27,0)</f>
        <v>5.1017764221400004</v>
      </c>
      <c r="M27">
        <f>IF('Pr_8.5'!M27&gt;0,'Pr_8.5'!M27,0)</f>
        <v>9.4618000279299999</v>
      </c>
      <c r="N27">
        <f>IF('Pr_8.5'!N27&gt;0,'Pr_8.5'!N27,0)</f>
        <v>6.59133414232</v>
      </c>
      <c r="O27">
        <f>IF('Pr_8.5'!O27&gt;0,'Pr_8.5'!O27,0)</f>
        <v>10.1083160346</v>
      </c>
      <c r="P27">
        <f>IF('Pr_8.5'!P27&gt;0,'Pr_8.5'!P27,0)</f>
        <v>9.5743377396600007</v>
      </c>
      <c r="Q27">
        <f>IF('Pr_8.5'!Q27&gt;0,'Pr_8.5'!Q27,0)</f>
        <v>7.9213340136200001</v>
      </c>
      <c r="R27">
        <f>IF('Pr_8.5'!R27&gt;0,'Pr_8.5'!R27,0)</f>
        <v>8.7675277751799996</v>
      </c>
      <c r="S27">
        <f>IF('Pr_8.5'!S27&gt;0,'Pr_8.5'!S27,0)</f>
        <v>8.9292389845599995</v>
      </c>
      <c r="T27">
        <f>IF('Pr_8.5'!T27&gt;0,'Pr_8.5'!T27,0)</f>
        <v>4.6397264616499996</v>
      </c>
      <c r="U27">
        <f>IF('Pr_8.5'!U27&gt;0,'Pr_8.5'!U27,0)</f>
        <v>7.9597109616999999</v>
      </c>
      <c r="V27">
        <f>IF('Pr_8.5'!V27&gt;0,'Pr_8.5'!V27,0)</f>
        <v>11.3723058022</v>
      </c>
      <c r="W27">
        <f>IF('Pr_8.5'!W27&gt;0,'Pr_8.5'!W27,0)</f>
        <v>7.2694279900399996</v>
      </c>
      <c r="X27" s="7"/>
      <c r="Y27" s="7"/>
      <c r="Z27" s="7"/>
      <c r="AA27" s="8"/>
      <c r="AB27" s="8"/>
      <c r="AC27" s="8"/>
      <c r="AD27" s="8"/>
      <c r="AE27" s="8"/>
      <c r="AF27" s="8"/>
      <c r="AG27" s="8"/>
      <c r="AI27">
        <f>IF('Pr_8.5'!AI27&gt;0,'Pr_8.5'!AI27,0)</f>
        <v>10.199656558399999</v>
      </c>
      <c r="AJ27">
        <f>IF('Pr_8.5'!AJ27&gt;0,'Pr_8.5'!AJ27,0)</f>
        <v>9.0285613731899996</v>
      </c>
      <c r="AK27">
        <f>IF('Pr_8.5'!AK27&gt;0,'Pr_8.5'!AK27,0)</f>
        <v>6.3099437325499999</v>
      </c>
      <c r="AL27">
        <f>IF('Pr_8.5'!AL27&gt;0,'Pr_8.5'!AL27,0)</f>
        <v>7.9622478673700003</v>
      </c>
      <c r="AM27">
        <f>IF('Pr_8.5'!AM27&gt;0,'Pr_8.5'!AM27,0)</f>
        <v>9.5407960564199996</v>
      </c>
      <c r="AN27">
        <f>IF('Pr_8.5'!AN27&gt;0,'Pr_8.5'!AN27,0)</f>
        <v>7.1414580614799998</v>
      </c>
      <c r="AO27">
        <f>IF('Pr_8.5'!AO27&gt;0,'Pr_8.5'!AO27,0)</f>
        <v>7.5060893668500004</v>
      </c>
      <c r="AP27">
        <f>IF('Pr_8.5'!AP27&gt;0,'Pr_8.5'!AP27,0)</f>
        <v>6.9597992382799996</v>
      </c>
      <c r="AQ27">
        <f>IF('Pr_8.5'!AQ27&gt;0,'Pr_8.5'!AQ27,0)</f>
        <v>4.2967522821999999</v>
      </c>
      <c r="AR27">
        <f>IF('Pr_8.5'!AR27&gt;0,'Pr_8.5'!AR27,0)</f>
        <v>9.7259467652500007</v>
      </c>
      <c r="AS27">
        <f>IF('Pr_8.5'!AS27&gt;0,'Pr_8.5'!AS27,0)</f>
        <v>7.2144880375499998</v>
      </c>
      <c r="AT27">
        <f>IF('Pr_8.5'!AT27&gt;0,'Pr_8.5'!AT27,0)</f>
        <v>10.5961069771</v>
      </c>
      <c r="AU27">
        <f>IF('Pr_8.5'!AU27&gt;0,'Pr_8.5'!AU27,0)</f>
        <v>8.4460250537599997</v>
      </c>
      <c r="AV27">
        <f>IF('Pr_8.5'!AV27&gt;0,'Pr_8.5'!AV27,0)</f>
        <v>8.0738886348300003</v>
      </c>
      <c r="AW27">
        <f>IF('Pr_8.5'!AW27&gt;0,'Pr_8.5'!AW27,0)</f>
        <v>9.0117774652599998</v>
      </c>
      <c r="AX27">
        <f>IF('Pr_8.5'!AX27&gt;0,'Pr_8.5'!AX27,0)</f>
        <v>9.6757405576500002</v>
      </c>
      <c r="AY27">
        <f>IF('Pr_8.5'!AY27&gt;0,'Pr_8.5'!AY27,0)</f>
        <v>4.59602294983</v>
      </c>
      <c r="AZ27">
        <f>IF('Pr_8.5'!AZ27&gt;0,'Pr_8.5'!AZ27,0)</f>
        <v>7.5907962379900003</v>
      </c>
      <c r="BA27">
        <f>IF('Pr_8.5'!BA27&gt;0,'Pr_8.5'!BA27,0)</f>
        <v>10.788723671</v>
      </c>
      <c r="BB27">
        <f>IF('Pr_8.5'!BB27&gt;0,'Pr_8.5'!BB27,0)</f>
        <v>5.6404083085899996</v>
      </c>
      <c r="BC27" s="7"/>
      <c r="BD27" s="7"/>
      <c r="BE27" s="7"/>
      <c r="BF27" s="8"/>
      <c r="BG27" s="8"/>
      <c r="BH27" s="8"/>
      <c r="BI27" s="8"/>
      <c r="BJ27" s="8"/>
      <c r="BK27" s="8"/>
      <c r="BL27" s="8"/>
    </row>
    <row r="28" spans="1:64" x14ac:dyDescent="0.45">
      <c r="A28" s="4" t="s">
        <v>54</v>
      </c>
      <c r="B28" s="5">
        <v>26</v>
      </c>
      <c r="C28" s="5">
        <v>26</v>
      </c>
      <c r="D28">
        <f>IF('Pr_8.5'!D28&gt;0,'Pr_8.5'!D28,0)</f>
        <v>11.733855822600001</v>
      </c>
      <c r="E28">
        <f>IF('Pr_8.5'!E28&gt;0,'Pr_8.5'!E28,0)</f>
        <v>10.0823548333</v>
      </c>
      <c r="F28">
        <f>IF('Pr_8.5'!F28&gt;0,'Pr_8.5'!F28,0)</f>
        <v>6.42252384842</v>
      </c>
      <c r="G28">
        <f>IF('Pr_8.5'!G28&gt;0,'Pr_8.5'!G28,0)</f>
        <v>7.5969533252700003</v>
      </c>
      <c r="H28">
        <f>IF('Pr_8.5'!H28&gt;0,'Pr_8.5'!H28,0)</f>
        <v>8.1278825726600008</v>
      </c>
      <c r="I28">
        <f>IF('Pr_8.5'!I28&gt;0,'Pr_8.5'!I28,0)</f>
        <v>6.9768602485900004</v>
      </c>
      <c r="J28">
        <f>IF('Pr_8.5'!J28&gt;0,'Pr_8.5'!J28,0)</f>
        <v>9.6097232119600005</v>
      </c>
      <c r="K28">
        <f>IF('Pr_8.5'!K28&gt;0,'Pr_8.5'!K28,0)</f>
        <v>7.3667945716999998</v>
      </c>
      <c r="L28">
        <f>IF('Pr_8.5'!L28&gt;0,'Pr_8.5'!L28,0)</f>
        <v>5.5208458829499998</v>
      </c>
      <c r="M28">
        <f>IF('Pr_8.5'!M28&gt;0,'Pr_8.5'!M28,0)</f>
        <v>8.6688771530699995</v>
      </c>
      <c r="N28">
        <f>IF('Pr_8.5'!N28&gt;0,'Pr_8.5'!N28,0)</f>
        <v>6.7815438856899997</v>
      </c>
      <c r="O28">
        <f>IF('Pr_8.5'!O28&gt;0,'Pr_8.5'!O28,0)</f>
        <v>9.4035291929299998</v>
      </c>
      <c r="P28">
        <f>IF('Pr_8.5'!P28&gt;0,'Pr_8.5'!P28,0)</f>
        <v>9.4622840162100008</v>
      </c>
      <c r="Q28">
        <f>IF('Pr_8.5'!Q28&gt;0,'Pr_8.5'!Q28,0)</f>
        <v>7.3909206483599998</v>
      </c>
      <c r="R28">
        <f>IF('Pr_8.5'!R28&gt;0,'Pr_8.5'!R28,0)</f>
        <v>8.7242821501299996</v>
      </c>
      <c r="S28">
        <f>IF('Pr_8.5'!S28&gt;0,'Pr_8.5'!S28,0)</f>
        <v>8.4105699630400004</v>
      </c>
      <c r="T28">
        <f>IF('Pr_8.5'!T28&gt;0,'Pr_8.5'!T28,0)</f>
        <v>4.1135687452700003</v>
      </c>
      <c r="U28">
        <f>IF('Pr_8.5'!U28&gt;0,'Pr_8.5'!U28,0)</f>
        <v>6.5836082344799998</v>
      </c>
      <c r="V28">
        <f>IF('Pr_8.5'!V28&gt;0,'Pr_8.5'!V28,0)</f>
        <v>8.8348990566999994</v>
      </c>
      <c r="W28">
        <f>IF('Pr_8.5'!W28&gt;0,'Pr_8.5'!W28,0)</f>
        <v>7.7444932767900001</v>
      </c>
      <c r="X28" s="7"/>
      <c r="Y28" s="7"/>
      <c r="Z28" s="7"/>
      <c r="AA28" s="8"/>
      <c r="AB28" s="8"/>
      <c r="AC28" s="8"/>
      <c r="AD28" s="8"/>
      <c r="AE28" s="8"/>
      <c r="AF28" s="8"/>
      <c r="AG28" s="8"/>
      <c r="AI28">
        <f>IF('Pr_8.5'!AI28&gt;0,'Pr_8.5'!AI28,0)</f>
        <v>10.7410063573</v>
      </c>
      <c r="AJ28">
        <f>IF('Pr_8.5'!AJ28&gt;0,'Pr_8.5'!AJ28,0)</f>
        <v>10.5582011937</v>
      </c>
      <c r="AK28">
        <f>IF('Pr_8.5'!AK28&gt;0,'Pr_8.5'!AK28,0)</f>
        <v>8.3050726833200006</v>
      </c>
      <c r="AL28">
        <f>IF('Pr_8.5'!AL28&gt;0,'Pr_8.5'!AL28,0)</f>
        <v>8.2788344512999998</v>
      </c>
      <c r="AM28">
        <f>IF('Pr_8.5'!AM28&gt;0,'Pr_8.5'!AM28,0)</f>
        <v>8.9245042969099995</v>
      </c>
      <c r="AN28">
        <f>IF('Pr_8.5'!AN28&gt;0,'Pr_8.5'!AN28,0)</f>
        <v>7.1033896630299997</v>
      </c>
      <c r="AO28">
        <f>IF('Pr_8.5'!AO28&gt;0,'Pr_8.5'!AO28,0)</f>
        <v>7.6482021597500003</v>
      </c>
      <c r="AP28">
        <f>IF('Pr_8.5'!AP28&gt;0,'Pr_8.5'!AP28,0)</f>
        <v>7.2528648350899996</v>
      </c>
      <c r="AQ28">
        <f>IF('Pr_8.5'!AQ28&gt;0,'Pr_8.5'!AQ28,0)</f>
        <v>4.6854932030800001</v>
      </c>
      <c r="AR28">
        <f>IF('Pr_8.5'!AR28&gt;0,'Pr_8.5'!AR28,0)</f>
        <v>11.049437645299999</v>
      </c>
      <c r="AS28">
        <f>IF('Pr_8.5'!AS28&gt;0,'Pr_8.5'!AS28,0)</f>
        <v>9.6409370337600002</v>
      </c>
      <c r="AT28">
        <f>IF('Pr_8.5'!AT28&gt;0,'Pr_8.5'!AT28,0)</f>
        <v>9.8443725018200006</v>
      </c>
      <c r="AU28">
        <f>IF('Pr_8.5'!AU28&gt;0,'Pr_8.5'!AU28,0)</f>
        <v>9.0871654825399997</v>
      </c>
      <c r="AV28">
        <f>IF('Pr_8.5'!AV28&gt;0,'Pr_8.5'!AV28,0)</f>
        <v>7.5207887315299997</v>
      </c>
      <c r="AW28">
        <f>IF('Pr_8.5'!AW28&gt;0,'Pr_8.5'!AW28,0)</f>
        <v>7.5377622793099999</v>
      </c>
      <c r="AX28">
        <f>IF('Pr_8.5'!AX28&gt;0,'Pr_8.5'!AX28,0)</f>
        <v>8.9952862059999994</v>
      </c>
      <c r="AY28">
        <f>IF('Pr_8.5'!AY28&gt;0,'Pr_8.5'!AY28,0)</f>
        <v>5.9983111386600001</v>
      </c>
      <c r="AZ28">
        <f>IF('Pr_8.5'!AZ28&gt;0,'Pr_8.5'!AZ28,0)</f>
        <v>6.6933205738800003</v>
      </c>
      <c r="BA28">
        <f>IF('Pr_8.5'!BA28&gt;0,'Pr_8.5'!BA28,0)</f>
        <v>11.076810550799999</v>
      </c>
      <c r="BB28">
        <f>IF('Pr_8.5'!BB28&gt;0,'Pr_8.5'!BB28,0)</f>
        <v>6.3016197888100001</v>
      </c>
      <c r="BC28" s="7"/>
      <c r="BD28" s="7"/>
      <c r="BE28" s="7"/>
      <c r="BF28" s="8"/>
      <c r="BG28" s="8"/>
      <c r="BH28" s="8"/>
      <c r="BI28" s="8"/>
      <c r="BJ28" s="8"/>
      <c r="BK28" s="8"/>
      <c r="BL28" s="8"/>
    </row>
    <row r="29" spans="1:64" x14ac:dyDescent="0.45">
      <c r="A29" s="4" t="s">
        <v>54</v>
      </c>
      <c r="B29" s="5">
        <v>27</v>
      </c>
      <c r="C29" s="5">
        <v>27</v>
      </c>
      <c r="D29">
        <f>IF('Pr_8.5'!D29&gt;0,'Pr_8.5'!D29,0)</f>
        <v>9.8610770704699995</v>
      </c>
      <c r="E29">
        <f>IF('Pr_8.5'!E29&gt;0,'Pr_8.5'!E29,0)</f>
        <v>9.7754459091400001</v>
      </c>
      <c r="F29">
        <f>IF('Pr_8.5'!F29&gt;0,'Pr_8.5'!F29,0)</f>
        <v>6.20330670367</v>
      </c>
      <c r="G29">
        <f>IF('Pr_8.5'!G29&gt;0,'Pr_8.5'!G29,0)</f>
        <v>8.2051922253900003</v>
      </c>
      <c r="H29">
        <f>IF('Pr_8.5'!H29&gt;0,'Pr_8.5'!H29,0)</f>
        <v>8.2452266872899997</v>
      </c>
      <c r="I29">
        <f>IF('Pr_8.5'!I29&gt;0,'Pr_8.5'!I29,0)</f>
        <v>6.0418257717400001</v>
      </c>
      <c r="J29">
        <f>IF('Pr_8.5'!J29&gt;0,'Pr_8.5'!J29,0)</f>
        <v>9.9665811606400005</v>
      </c>
      <c r="K29">
        <f>IF('Pr_8.5'!K29&gt;0,'Pr_8.5'!K29,0)</f>
        <v>6.7633655168700004</v>
      </c>
      <c r="L29">
        <f>IF('Pr_8.5'!L29&gt;0,'Pr_8.5'!L29,0)</f>
        <v>5.5900232441200002</v>
      </c>
      <c r="M29">
        <f>IF('Pr_8.5'!M29&gt;0,'Pr_8.5'!M29,0)</f>
        <v>9.28441114514</v>
      </c>
      <c r="N29">
        <f>IF('Pr_8.5'!N29&gt;0,'Pr_8.5'!N29,0)</f>
        <v>7.0590261801500001</v>
      </c>
      <c r="O29">
        <f>IF('Pr_8.5'!O29&gt;0,'Pr_8.5'!O29,0)</f>
        <v>9.0837928026900006</v>
      </c>
      <c r="P29">
        <f>IF('Pr_8.5'!P29&gt;0,'Pr_8.5'!P29,0)</f>
        <v>8.0335607413000005</v>
      </c>
      <c r="Q29">
        <f>IF('Pr_8.5'!Q29&gt;0,'Pr_8.5'!Q29,0)</f>
        <v>7.3756181976599997</v>
      </c>
      <c r="R29">
        <f>IF('Pr_8.5'!R29&gt;0,'Pr_8.5'!R29,0)</f>
        <v>9.9343267276499994</v>
      </c>
      <c r="S29">
        <f>IF('Pr_8.5'!S29&gt;0,'Pr_8.5'!S29,0)</f>
        <v>5.9026290966900001</v>
      </c>
      <c r="T29">
        <f>IF('Pr_8.5'!T29&gt;0,'Pr_8.5'!T29,0)</f>
        <v>5.3446070645699999</v>
      </c>
      <c r="U29">
        <f>IF('Pr_8.5'!U29&gt;0,'Pr_8.5'!U29,0)</f>
        <v>6.4989658759799998</v>
      </c>
      <c r="V29">
        <f>IF('Pr_8.5'!V29&gt;0,'Pr_8.5'!V29,0)</f>
        <v>9.2894030510000007</v>
      </c>
      <c r="W29">
        <f>IF('Pr_8.5'!W29&gt;0,'Pr_8.5'!W29,0)</f>
        <v>6.9251102850499997</v>
      </c>
      <c r="X29" s="7"/>
      <c r="Y29" s="7"/>
      <c r="Z29" s="7"/>
      <c r="AA29" s="8"/>
      <c r="AB29" s="8"/>
      <c r="AC29" s="8"/>
      <c r="AD29" s="8"/>
      <c r="AE29" s="8"/>
      <c r="AF29" s="8"/>
      <c r="AG29" s="8"/>
      <c r="AI29">
        <f>IF('Pr_8.5'!AI29&gt;0,'Pr_8.5'!AI29,0)</f>
        <v>10.724957486999999</v>
      </c>
      <c r="AJ29">
        <f>IF('Pr_8.5'!AJ29&gt;0,'Pr_8.5'!AJ29,0)</f>
        <v>9.9831575515999997</v>
      </c>
      <c r="AK29">
        <f>IF('Pr_8.5'!AK29&gt;0,'Pr_8.5'!AK29,0)</f>
        <v>7.5295565095499999</v>
      </c>
      <c r="AL29">
        <f>IF('Pr_8.5'!AL29&gt;0,'Pr_8.5'!AL29,0)</f>
        <v>8.9517977114700003</v>
      </c>
      <c r="AM29">
        <f>IF('Pr_8.5'!AM29&gt;0,'Pr_8.5'!AM29,0)</f>
        <v>9.9664618498700008</v>
      </c>
      <c r="AN29">
        <f>IF('Pr_8.5'!AN29&gt;0,'Pr_8.5'!AN29,0)</f>
        <v>6.1120662071599998</v>
      </c>
      <c r="AO29">
        <f>IF('Pr_8.5'!AO29&gt;0,'Pr_8.5'!AO29,0)</f>
        <v>8.7673754814299993</v>
      </c>
      <c r="AP29">
        <f>IF('Pr_8.5'!AP29&gt;0,'Pr_8.5'!AP29,0)</f>
        <v>7.79776482758</v>
      </c>
      <c r="AQ29">
        <f>IF('Pr_8.5'!AQ29&gt;0,'Pr_8.5'!AQ29,0)</f>
        <v>4.8764890823</v>
      </c>
      <c r="AR29">
        <f>IF('Pr_8.5'!AR29&gt;0,'Pr_8.5'!AR29,0)</f>
        <v>10.919962479400001</v>
      </c>
      <c r="AS29">
        <f>IF('Pr_8.5'!AS29&gt;0,'Pr_8.5'!AS29,0)</f>
        <v>8.1518389094000003</v>
      </c>
      <c r="AT29">
        <f>IF('Pr_8.5'!AT29&gt;0,'Pr_8.5'!AT29,0)</f>
        <v>9.5848208166200006</v>
      </c>
      <c r="AU29">
        <f>IF('Pr_8.5'!AU29&gt;0,'Pr_8.5'!AU29,0)</f>
        <v>10.8193930899</v>
      </c>
      <c r="AV29">
        <f>IF('Pr_8.5'!AV29&gt;0,'Pr_8.5'!AV29,0)</f>
        <v>7.4657496995499999</v>
      </c>
      <c r="AW29">
        <f>IF('Pr_8.5'!AW29&gt;0,'Pr_8.5'!AW29,0)</f>
        <v>8.6692657942599993</v>
      </c>
      <c r="AX29">
        <f>IF('Pr_8.5'!AX29&gt;0,'Pr_8.5'!AX29,0)</f>
        <v>9.3078883728600008</v>
      </c>
      <c r="AY29">
        <f>IF('Pr_8.5'!AY29&gt;0,'Pr_8.5'!AY29,0)</f>
        <v>6.4615342224700001</v>
      </c>
      <c r="AZ29">
        <f>IF('Pr_8.5'!AZ29&gt;0,'Pr_8.5'!AZ29,0)</f>
        <v>6.1504272534900002</v>
      </c>
      <c r="BA29">
        <f>IF('Pr_8.5'!BA29&gt;0,'Pr_8.5'!BA29,0)</f>
        <v>8.6657299295599994</v>
      </c>
      <c r="BB29">
        <f>IF('Pr_8.5'!BB29&gt;0,'Pr_8.5'!BB29,0)</f>
        <v>6.4633719065399999</v>
      </c>
      <c r="BC29" s="7"/>
      <c r="BD29" s="7"/>
      <c r="BE29" s="7"/>
      <c r="BF29" s="8"/>
      <c r="BG29" s="8"/>
      <c r="BH29" s="8"/>
      <c r="BI29" s="8"/>
      <c r="BJ29" s="8"/>
      <c r="BK29" s="8"/>
      <c r="BL29" s="8"/>
    </row>
    <row r="30" spans="1:64" x14ac:dyDescent="0.45">
      <c r="A30" s="4" t="s">
        <v>54</v>
      </c>
      <c r="B30" s="5">
        <v>28</v>
      </c>
      <c r="C30" s="5">
        <v>28</v>
      </c>
      <c r="D30">
        <f>IF('Pr_8.5'!D30&gt;0,'Pr_8.5'!D30,0)</f>
        <v>8.7996048918599996</v>
      </c>
      <c r="E30">
        <f>IF('Pr_8.5'!E30&gt;0,'Pr_8.5'!E30,0)</f>
        <v>9.6186012628899995</v>
      </c>
      <c r="F30">
        <f>IF('Pr_8.5'!F30&gt;0,'Pr_8.5'!F30,0)</f>
        <v>8.3826548455199994</v>
      </c>
      <c r="G30">
        <f>IF('Pr_8.5'!G30&gt;0,'Pr_8.5'!G30,0)</f>
        <v>7.7455107122499998</v>
      </c>
      <c r="H30">
        <f>IF('Pr_8.5'!H30&gt;0,'Pr_8.5'!H30,0)</f>
        <v>9.6160299557899993</v>
      </c>
      <c r="I30">
        <f>IF('Pr_8.5'!I30&gt;0,'Pr_8.5'!I30,0)</f>
        <v>6.7030293866299999</v>
      </c>
      <c r="J30">
        <f>IF('Pr_8.5'!J30&gt;0,'Pr_8.5'!J30,0)</f>
        <v>7.8212534117599999</v>
      </c>
      <c r="K30">
        <f>IF('Pr_8.5'!K30&gt;0,'Pr_8.5'!K30,0)</f>
        <v>7.13079175765</v>
      </c>
      <c r="L30">
        <f>IF('Pr_8.5'!L30&gt;0,'Pr_8.5'!L30,0)</f>
        <v>5.3690299353900004</v>
      </c>
      <c r="M30">
        <f>IF('Pr_8.5'!M30&gt;0,'Pr_8.5'!M30,0)</f>
        <v>9.9936214885299997</v>
      </c>
      <c r="N30">
        <f>IF('Pr_8.5'!N30&gt;0,'Pr_8.5'!N30,0)</f>
        <v>8.3869719965300007</v>
      </c>
      <c r="O30">
        <f>IF('Pr_8.5'!O30&gt;0,'Pr_8.5'!O30,0)</f>
        <v>10.5522463176</v>
      </c>
      <c r="P30">
        <f>IF('Pr_8.5'!P30&gt;0,'Pr_8.5'!P30,0)</f>
        <v>9.1015342993699999</v>
      </c>
      <c r="Q30">
        <f>IF('Pr_8.5'!Q30&gt;0,'Pr_8.5'!Q30,0)</f>
        <v>8.5527165393400004</v>
      </c>
      <c r="R30">
        <f>IF('Pr_8.5'!R30&gt;0,'Pr_8.5'!R30,0)</f>
        <v>7.2338465080500001</v>
      </c>
      <c r="S30">
        <f>IF('Pr_8.5'!S30&gt;0,'Pr_8.5'!S30,0)</f>
        <v>6.5379961461300002</v>
      </c>
      <c r="T30">
        <f>IF('Pr_8.5'!T30&gt;0,'Pr_8.5'!T30,0)</f>
        <v>4.3424696858500003</v>
      </c>
      <c r="U30">
        <f>IF('Pr_8.5'!U30&gt;0,'Pr_8.5'!U30,0)</f>
        <v>7.7002861892899999</v>
      </c>
      <c r="V30">
        <f>IF('Pr_8.5'!V30&gt;0,'Pr_8.5'!V30,0)</f>
        <v>8.8490825801399993</v>
      </c>
      <c r="W30">
        <f>IF('Pr_8.5'!W30&gt;0,'Pr_8.5'!W30,0)</f>
        <v>7.2199885908599999</v>
      </c>
      <c r="X30" s="7"/>
      <c r="Y30" s="7"/>
      <c r="Z30" s="7"/>
      <c r="AA30" s="8"/>
      <c r="AB30" s="8"/>
      <c r="AC30" s="8"/>
      <c r="AD30" s="8"/>
      <c r="AE30" s="8"/>
      <c r="AF30" s="8"/>
      <c r="AG30" s="8"/>
      <c r="AI30">
        <f>IF('Pr_8.5'!AI30&gt;0,'Pr_8.5'!AI30,0)</f>
        <v>9.2203365123999994</v>
      </c>
      <c r="AJ30">
        <f>IF('Pr_8.5'!AJ30&gt;0,'Pr_8.5'!AJ30,0)</f>
        <v>10.3771606481</v>
      </c>
      <c r="AK30">
        <f>IF('Pr_8.5'!AK30&gt;0,'Pr_8.5'!AK30,0)</f>
        <v>9.2051845082899995</v>
      </c>
      <c r="AL30">
        <f>IF('Pr_8.5'!AL30&gt;0,'Pr_8.5'!AL30,0)</f>
        <v>9.3529122355199998</v>
      </c>
      <c r="AM30">
        <f>IF('Pr_8.5'!AM30&gt;0,'Pr_8.5'!AM30,0)</f>
        <v>10.429592230600001</v>
      </c>
      <c r="AN30">
        <f>IF('Pr_8.5'!AN30&gt;0,'Pr_8.5'!AN30,0)</f>
        <v>5.7928997774299997</v>
      </c>
      <c r="AO30">
        <f>IF('Pr_8.5'!AO30&gt;0,'Pr_8.5'!AO30,0)</f>
        <v>6.8999475220399997</v>
      </c>
      <c r="AP30">
        <f>IF('Pr_8.5'!AP30&gt;0,'Pr_8.5'!AP30,0)</f>
        <v>8.8519332237100006</v>
      </c>
      <c r="AQ30">
        <f>IF('Pr_8.5'!AQ30&gt;0,'Pr_8.5'!AQ30,0)</f>
        <v>5.2981356455600004</v>
      </c>
      <c r="AR30">
        <f>IF('Pr_8.5'!AR30&gt;0,'Pr_8.5'!AR30,0)</f>
        <v>9.4576829913400005</v>
      </c>
      <c r="AS30">
        <f>IF('Pr_8.5'!AS30&gt;0,'Pr_8.5'!AS30,0)</f>
        <v>10.456763840600001</v>
      </c>
      <c r="AT30">
        <f>IF('Pr_8.5'!AT30&gt;0,'Pr_8.5'!AT30,0)</f>
        <v>9.9119696766499992</v>
      </c>
      <c r="AU30">
        <f>IF('Pr_8.5'!AU30&gt;0,'Pr_8.5'!AU30,0)</f>
        <v>11.6716707671</v>
      </c>
      <c r="AV30">
        <f>IF('Pr_8.5'!AV30&gt;0,'Pr_8.5'!AV30,0)</f>
        <v>8.1750953090900005</v>
      </c>
      <c r="AW30">
        <f>IF('Pr_8.5'!AW30&gt;0,'Pr_8.5'!AW30,0)</f>
        <v>8.8337622363699992</v>
      </c>
      <c r="AX30">
        <f>IF('Pr_8.5'!AX30&gt;0,'Pr_8.5'!AX30,0)</f>
        <v>9.1341952917599993</v>
      </c>
      <c r="AY30">
        <f>IF('Pr_8.5'!AY30&gt;0,'Pr_8.5'!AY30,0)</f>
        <v>5.3428501307699996</v>
      </c>
      <c r="AZ30">
        <f>IF('Pr_8.5'!AZ30&gt;0,'Pr_8.5'!AZ30,0)</f>
        <v>6.7079627110900004</v>
      </c>
      <c r="BA30">
        <f>IF('Pr_8.5'!BA30&gt;0,'Pr_8.5'!BA30,0)</f>
        <v>7.4899819243800003</v>
      </c>
      <c r="BB30">
        <f>IF('Pr_8.5'!BB30&gt;0,'Pr_8.5'!BB30,0)</f>
        <v>8.3281092943299999</v>
      </c>
      <c r="BC30" s="7"/>
      <c r="BD30" s="7"/>
      <c r="BE30" s="7"/>
      <c r="BF30" s="8"/>
      <c r="BG30" s="8"/>
      <c r="BH30" s="8"/>
      <c r="BI30" s="8"/>
      <c r="BJ30" s="8"/>
      <c r="BK30" s="8"/>
      <c r="BL30" s="8"/>
    </row>
    <row r="31" spans="1:64" x14ac:dyDescent="0.45">
      <c r="A31" s="4" t="s">
        <v>54</v>
      </c>
      <c r="B31" s="5">
        <v>29</v>
      </c>
      <c r="C31" s="5">
        <v>29</v>
      </c>
      <c r="D31">
        <f>IF('Pr_8.5'!D31&gt;0,'Pr_8.5'!D31,0)</f>
        <v>10.102337371300001</v>
      </c>
      <c r="E31">
        <f>IF('Pr_8.5'!E31&gt;0,'Pr_8.5'!E31,0)</f>
        <v>11.613505544200001</v>
      </c>
      <c r="F31">
        <f>IF('Pr_8.5'!F31&gt;0,'Pr_8.5'!F31,0)</f>
        <v>8.1477389316399993</v>
      </c>
      <c r="G31">
        <f>IF('Pr_8.5'!G31&gt;0,'Pr_8.5'!G31,0)</f>
        <v>6.6803205505500003</v>
      </c>
      <c r="H31">
        <f>IF('Pr_8.5'!H31&gt;0,'Pr_8.5'!H31,0)</f>
        <v>10.3102141012</v>
      </c>
      <c r="I31">
        <f>IF('Pr_8.5'!I31&gt;0,'Pr_8.5'!I31,0)</f>
        <v>8.3731512812600002</v>
      </c>
      <c r="J31">
        <f>IF('Pr_8.5'!J31&gt;0,'Pr_8.5'!J31,0)</f>
        <v>6.2897095973799999</v>
      </c>
      <c r="K31">
        <f>IF('Pr_8.5'!K31&gt;0,'Pr_8.5'!K31,0)</f>
        <v>7.6596515284400004</v>
      </c>
      <c r="L31">
        <f>IF('Pr_8.5'!L31&gt;0,'Pr_8.5'!L31,0)</f>
        <v>5.1957849391600002</v>
      </c>
      <c r="M31">
        <f>IF('Pr_8.5'!M31&gt;0,'Pr_8.5'!M31,0)</f>
        <v>9.3814278339099992</v>
      </c>
      <c r="N31">
        <f>IF('Pr_8.5'!N31&gt;0,'Pr_8.5'!N31,0)</f>
        <v>7.0074667590599997</v>
      </c>
      <c r="O31">
        <f>IF('Pr_8.5'!O31&gt;0,'Pr_8.5'!O31,0)</f>
        <v>11.2082484167</v>
      </c>
      <c r="P31">
        <f>IF('Pr_8.5'!P31&gt;0,'Pr_8.5'!P31,0)</f>
        <v>9.8229246425600003</v>
      </c>
      <c r="Q31">
        <f>IF('Pr_8.5'!Q31&gt;0,'Pr_8.5'!Q31,0)</f>
        <v>9.4608440591399994</v>
      </c>
      <c r="R31">
        <f>IF('Pr_8.5'!R31&gt;0,'Pr_8.5'!R31,0)</f>
        <v>8.7636048365000008</v>
      </c>
      <c r="S31">
        <f>IF('Pr_8.5'!S31&gt;0,'Pr_8.5'!S31,0)</f>
        <v>9.5391229305500005</v>
      </c>
      <c r="T31">
        <f>IF('Pr_8.5'!T31&gt;0,'Pr_8.5'!T31,0)</f>
        <v>6.48907834148</v>
      </c>
      <c r="U31">
        <f>IF('Pr_8.5'!U31&gt;0,'Pr_8.5'!U31,0)</f>
        <v>7.90765678047</v>
      </c>
      <c r="V31">
        <f>IF('Pr_8.5'!V31&gt;0,'Pr_8.5'!V31,0)</f>
        <v>9.5546441288199997</v>
      </c>
      <c r="W31">
        <f>IF('Pr_8.5'!W31&gt;0,'Pr_8.5'!W31,0)</f>
        <v>7.5552879786</v>
      </c>
      <c r="X31" s="7"/>
      <c r="Y31" s="7"/>
      <c r="Z31" s="7"/>
      <c r="AA31" s="8"/>
      <c r="AB31" s="8"/>
      <c r="AC31" s="8"/>
      <c r="AD31" s="8"/>
      <c r="AE31" s="8"/>
      <c r="AF31" s="8"/>
      <c r="AG31" s="8"/>
      <c r="AI31">
        <f>IF('Pr_8.5'!AI31&gt;0,'Pr_8.5'!AI31,0)</f>
        <v>9.6109035514199999</v>
      </c>
      <c r="AJ31">
        <f>IF('Pr_8.5'!AJ31&gt;0,'Pr_8.5'!AJ31,0)</f>
        <v>11.404469831</v>
      </c>
      <c r="AK31">
        <f>IF('Pr_8.5'!AK31&gt;0,'Pr_8.5'!AK31,0)</f>
        <v>8.8695912829899992</v>
      </c>
      <c r="AL31">
        <f>IF('Pr_8.5'!AL31&gt;0,'Pr_8.5'!AL31,0)</f>
        <v>9.03625682829</v>
      </c>
      <c r="AM31">
        <f>IF('Pr_8.5'!AM31&gt;0,'Pr_8.5'!AM31,0)</f>
        <v>11.5319095102</v>
      </c>
      <c r="AN31">
        <f>IF('Pr_8.5'!AN31&gt;0,'Pr_8.5'!AN31,0)</f>
        <v>6.9387349482799996</v>
      </c>
      <c r="AO31">
        <f>IF('Pr_8.5'!AO31&gt;0,'Pr_8.5'!AO31,0)</f>
        <v>7.6915970262300002</v>
      </c>
      <c r="AP31">
        <f>IF('Pr_8.5'!AP31&gt;0,'Pr_8.5'!AP31,0)</f>
        <v>7.7477447080199999</v>
      </c>
      <c r="AQ31">
        <f>IF('Pr_8.5'!AQ31&gt;0,'Pr_8.5'!AQ31,0)</f>
        <v>5.9113493781999997</v>
      </c>
      <c r="AR31">
        <f>IF('Pr_8.5'!AR31&gt;0,'Pr_8.5'!AR31,0)</f>
        <v>9.9415957403000004</v>
      </c>
      <c r="AS31">
        <f>IF('Pr_8.5'!AS31&gt;0,'Pr_8.5'!AS31,0)</f>
        <v>8.9914461836899999</v>
      </c>
      <c r="AT31">
        <f>IF('Pr_8.5'!AT31&gt;0,'Pr_8.5'!AT31,0)</f>
        <v>9.4677142748000005</v>
      </c>
      <c r="AU31">
        <f>IF('Pr_8.5'!AU31&gt;0,'Pr_8.5'!AU31,0)</f>
        <v>8.0546563565400007</v>
      </c>
      <c r="AV31">
        <f>IF('Pr_8.5'!AV31&gt;0,'Pr_8.5'!AV31,0)</f>
        <v>9.4009319164500003</v>
      </c>
      <c r="AW31">
        <f>IF('Pr_8.5'!AW31&gt;0,'Pr_8.5'!AW31,0)</f>
        <v>9.3778497465800008</v>
      </c>
      <c r="AX31">
        <f>IF('Pr_8.5'!AX31&gt;0,'Pr_8.5'!AX31,0)</f>
        <v>7.3243604630699997</v>
      </c>
      <c r="AY31">
        <f>IF('Pr_8.5'!AY31&gt;0,'Pr_8.5'!AY31,0)</f>
        <v>6.1525463380699996</v>
      </c>
      <c r="AZ31">
        <f>IF('Pr_8.5'!AZ31&gt;0,'Pr_8.5'!AZ31,0)</f>
        <v>7.2348695372599998</v>
      </c>
      <c r="BA31">
        <f>IF('Pr_8.5'!BA31&gt;0,'Pr_8.5'!BA31,0)</f>
        <v>8.7918519977099994</v>
      </c>
      <c r="BB31">
        <f>IF('Pr_8.5'!BB31&gt;0,'Pr_8.5'!BB31,0)</f>
        <v>8.9859961001700004</v>
      </c>
      <c r="BC31" s="7"/>
      <c r="BD31" s="7"/>
      <c r="BE31" s="7"/>
      <c r="BF31" s="8"/>
      <c r="BG31" s="8"/>
      <c r="BH31" s="8"/>
      <c r="BI31" s="8"/>
      <c r="BJ31" s="8"/>
      <c r="BK31" s="8"/>
      <c r="BL31" s="8"/>
    </row>
    <row r="32" spans="1:64" x14ac:dyDescent="0.45">
      <c r="A32" s="4" t="s">
        <v>54</v>
      </c>
      <c r="B32" s="5">
        <v>30</v>
      </c>
      <c r="C32" s="5">
        <v>30</v>
      </c>
      <c r="D32">
        <f>IF('Pr_8.5'!D32&gt;0,'Pr_8.5'!D32,0)</f>
        <v>10.675852714399999</v>
      </c>
      <c r="E32">
        <f>IF('Pr_8.5'!E32&gt;0,'Pr_8.5'!E32,0)</f>
        <v>11.7297352337</v>
      </c>
      <c r="F32">
        <f>IF('Pr_8.5'!F32&gt;0,'Pr_8.5'!F32,0)</f>
        <v>8.3510495640099993</v>
      </c>
      <c r="G32">
        <f>IF('Pr_8.5'!G32&gt;0,'Pr_8.5'!G32,0)</f>
        <v>7.3456251562899997</v>
      </c>
      <c r="H32">
        <f>IF('Pr_8.5'!H32&gt;0,'Pr_8.5'!H32,0)</f>
        <v>11.347975102099999</v>
      </c>
      <c r="I32">
        <f>IF('Pr_8.5'!I32&gt;0,'Pr_8.5'!I32,0)</f>
        <v>8.5945457659199995</v>
      </c>
      <c r="J32">
        <f>IF('Pr_8.5'!J32&gt;0,'Pr_8.5'!J32,0)</f>
        <v>6.8654049609400003</v>
      </c>
      <c r="K32">
        <f>IF('Pr_8.5'!K32&gt;0,'Pr_8.5'!K32,0)</f>
        <v>7.3526876971000004</v>
      </c>
      <c r="L32">
        <f>IF('Pr_8.5'!L32&gt;0,'Pr_8.5'!L32,0)</f>
        <v>4.5599613770099996</v>
      </c>
      <c r="M32">
        <f>IF('Pr_8.5'!M32&gt;0,'Pr_8.5'!M32,0)</f>
        <v>9.5878618691399993</v>
      </c>
      <c r="N32">
        <f>IF('Pr_8.5'!N32&gt;0,'Pr_8.5'!N32,0)</f>
        <v>7.55923274367</v>
      </c>
      <c r="O32">
        <f>IF('Pr_8.5'!O32&gt;0,'Pr_8.5'!O32,0)</f>
        <v>9.5483157710299995</v>
      </c>
      <c r="P32">
        <f>IF('Pr_8.5'!P32&gt;0,'Pr_8.5'!P32,0)</f>
        <v>9.0321985683600001</v>
      </c>
      <c r="Q32">
        <f>IF('Pr_8.5'!Q32&gt;0,'Pr_8.5'!Q32,0)</f>
        <v>7.4181499332799996</v>
      </c>
      <c r="R32">
        <f>IF('Pr_8.5'!R32&gt;0,'Pr_8.5'!R32,0)</f>
        <v>9.7511212292400007</v>
      </c>
      <c r="S32">
        <f>IF('Pr_8.5'!S32&gt;0,'Pr_8.5'!S32,0)</f>
        <v>12.4606726614</v>
      </c>
      <c r="T32">
        <f>IF('Pr_8.5'!T32&gt;0,'Pr_8.5'!T32,0)</f>
        <v>6.1479503848599997</v>
      </c>
      <c r="U32">
        <f>IF('Pr_8.5'!U32&gt;0,'Pr_8.5'!U32,0)</f>
        <v>10.641471130999999</v>
      </c>
      <c r="V32">
        <f>IF('Pr_8.5'!V32&gt;0,'Pr_8.5'!V32,0)</f>
        <v>9.1085345461599996</v>
      </c>
      <c r="W32">
        <f>IF('Pr_8.5'!W32&gt;0,'Pr_8.5'!W32,0)</f>
        <v>6.9421129776199999</v>
      </c>
      <c r="X32" s="7"/>
      <c r="Y32" s="7"/>
      <c r="Z32" s="7"/>
      <c r="AA32" s="8"/>
      <c r="AB32" s="8"/>
      <c r="AC32" s="8"/>
      <c r="AD32" s="8"/>
      <c r="AE32" s="8"/>
      <c r="AF32" s="8"/>
      <c r="AG32" s="8"/>
      <c r="AI32">
        <f>IF('Pr_8.5'!AI32&gt;0,'Pr_8.5'!AI32,0)</f>
        <v>8.5979665135300003</v>
      </c>
      <c r="AJ32">
        <f>IF('Pr_8.5'!AJ32&gt;0,'Pr_8.5'!AJ32,0)</f>
        <v>10.119192101199999</v>
      </c>
      <c r="AK32">
        <f>IF('Pr_8.5'!AK32&gt;0,'Pr_8.5'!AK32,0)</f>
        <v>7.4138613801200002</v>
      </c>
      <c r="AL32">
        <f>IF('Pr_8.5'!AL32&gt;0,'Pr_8.5'!AL32,0)</f>
        <v>7.3304730443399997</v>
      </c>
      <c r="AM32">
        <f>IF('Pr_8.5'!AM32&gt;0,'Pr_8.5'!AM32,0)</f>
        <v>10.557323267099999</v>
      </c>
      <c r="AN32">
        <f>IF('Pr_8.5'!AN32&gt;0,'Pr_8.5'!AN32,0)</f>
        <v>8.4182393495899994</v>
      </c>
      <c r="AO32">
        <f>IF('Pr_8.5'!AO32&gt;0,'Pr_8.5'!AO32,0)</f>
        <v>7.4713182508699996</v>
      </c>
      <c r="AP32">
        <f>IF('Pr_8.5'!AP32&gt;0,'Pr_8.5'!AP32,0)</f>
        <v>7.0440922133099999</v>
      </c>
      <c r="AQ32">
        <f>IF('Pr_8.5'!AQ32&gt;0,'Pr_8.5'!AQ32,0)</f>
        <v>4.9504891890599998</v>
      </c>
      <c r="AR32">
        <f>IF('Pr_8.5'!AR32&gt;0,'Pr_8.5'!AR32,0)</f>
        <v>9.1841193276799995</v>
      </c>
      <c r="AS32">
        <f>IF('Pr_8.5'!AS32&gt;0,'Pr_8.5'!AS32,0)</f>
        <v>10.350153707700001</v>
      </c>
      <c r="AT32">
        <f>IF('Pr_8.5'!AT32&gt;0,'Pr_8.5'!AT32,0)</f>
        <v>8.8350490970400006</v>
      </c>
      <c r="AU32">
        <f>IF('Pr_8.5'!AU32&gt;0,'Pr_8.5'!AU32,0)</f>
        <v>9.4154877374700003</v>
      </c>
      <c r="AV32">
        <f>IF('Pr_8.5'!AV32&gt;0,'Pr_8.5'!AV32,0)</f>
        <v>6.9154643718599997</v>
      </c>
      <c r="AW32">
        <f>IF('Pr_8.5'!AW32&gt;0,'Pr_8.5'!AW32,0)</f>
        <v>9.4670518603100007</v>
      </c>
      <c r="AX32">
        <f>IF('Pr_8.5'!AX32&gt;0,'Pr_8.5'!AX32,0)</f>
        <v>7.50159564385</v>
      </c>
      <c r="AY32">
        <f>IF('Pr_8.5'!AY32&gt;0,'Pr_8.5'!AY32,0)</f>
        <v>7.7058580929699998</v>
      </c>
      <c r="AZ32">
        <f>IF('Pr_8.5'!AZ32&gt;0,'Pr_8.5'!AZ32,0)</f>
        <v>8.7613642811899997</v>
      </c>
      <c r="BA32">
        <f>IF('Pr_8.5'!BA32&gt;0,'Pr_8.5'!BA32,0)</f>
        <v>9.05444685394</v>
      </c>
      <c r="BB32">
        <f>IF('Pr_8.5'!BB32&gt;0,'Pr_8.5'!BB32,0)</f>
        <v>10.026566749200001</v>
      </c>
      <c r="BC32" s="7"/>
      <c r="BD32" s="7"/>
      <c r="BE32" s="7"/>
      <c r="BF32" s="8"/>
      <c r="BG32" s="8"/>
      <c r="BH32" s="8"/>
      <c r="BI32" s="8"/>
      <c r="BJ32" s="8"/>
      <c r="BK32" s="8"/>
      <c r="BL32" s="8"/>
    </row>
    <row r="33" spans="1:64" x14ac:dyDescent="0.45">
      <c r="A33" s="17" t="s">
        <v>54</v>
      </c>
      <c r="B33" s="5">
        <v>31</v>
      </c>
      <c r="C33" s="5">
        <v>31</v>
      </c>
      <c r="D33">
        <f>IF('Pr_8.5'!D33&gt;0,'Pr_8.5'!D33,0)</f>
        <v>11.8203337098</v>
      </c>
      <c r="E33">
        <f>IF('Pr_8.5'!E33&gt;0,'Pr_8.5'!E33,0)</f>
        <v>10.8124310855</v>
      </c>
      <c r="F33">
        <f>IF('Pr_8.5'!F33&gt;0,'Pr_8.5'!F33,0)</f>
        <v>8.4816940685700004</v>
      </c>
      <c r="G33">
        <f>IF('Pr_8.5'!G33&gt;0,'Pr_8.5'!G33,0)</f>
        <v>9.4541753916999998</v>
      </c>
      <c r="H33">
        <f>IF('Pr_8.5'!H33&gt;0,'Pr_8.5'!H33,0)</f>
        <v>11.6598898187</v>
      </c>
      <c r="I33">
        <f>IF('Pr_8.5'!I33&gt;0,'Pr_8.5'!I33,0)</f>
        <v>8.7249267551899994</v>
      </c>
      <c r="J33">
        <f>IF('Pr_8.5'!J33&gt;0,'Pr_8.5'!J33,0)</f>
        <v>6.5889969374200001</v>
      </c>
      <c r="K33">
        <f>IF('Pr_8.5'!K33&gt;0,'Pr_8.5'!K33,0)</f>
        <v>7.5946887548999999</v>
      </c>
      <c r="L33">
        <f>IF('Pr_8.5'!L33&gt;0,'Pr_8.5'!L33,0)</f>
        <v>5.4155438928699997</v>
      </c>
      <c r="M33">
        <f>IF('Pr_8.5'!M33&gt;0,'Pr_8.5'!M33,0)</f>
        <v>7.8196215693699997</v>
      </c>
      <c r="N33">
        <f>IF('Pr_8.5'!N33&gt;0,'Pr_8.5'!N33,0)</f>
        <v>8.7275970044300006</v>
      </c>
      <c r="O33">
        <f>IF('Pr_8.5'!O33&gt;0,'Pr_8.5'!O33,0)</f>
        <v>10.2913091312</v>
      </c>
      <c r="P33">
        <f>IF('Pr_8.5'!P33&gt;0,'Pr_8.5'!P33,0)</f>
        <v>7.9090728692100001</v>
      </c>
      <c r="Q33">
        <f>IF('Pr_8.5'!Q33&gt;0,'Pr_8.5'!Q33,0)</f>
        <v>7.2695010655100001</v>
      </c>
      <c r="R33">
        <f>IF('Pr_8.5'!R33&gt;0,'Pr_8.5'!R33,0)</f>
        <v>8.6699471717800005</v>
      </c>
      <c r="S33">
        <f>IF('Pr_8.5'!S33&gt;0,'Pr_8.5'!S33,0)</f>
        <v>8.8885608291799993</v>
      </c>
      <c r="T33">
        <f>IF('Pr_8.5'!T33&gt;0,'Pr_8.5'!T33,0)</f>
        <v>6.1864511500599999</v>
      </c>
      <c r="U33">
        <f>IF('Pr_8.5'!U33&gt;0,'Pr_8.5'!U33,0)</f>
        <v>10.3524581289</v>
      </c>
      <c r="V33">
        <f>IF('Pr_8.5'!V33&gt;0,'Pr_8.5'!V33,0)</f>
        <v>10.2433190912</v>
      </c>
      <c r="W33">
        <f>IF('Pr_8.5'!W33&gt;0,'Pr_8.5'!W33,0)</f>
        <v>8.1510996015800004</v>
      </c>
      <c r="X33" s="7"/>
      <c r="Y33" s="7"/>
      <c r="Z33" s="7"/>
      <c r="AA33" s="8"/>
      <c r="AB33" s="8"/>
      <c r="AC33" s="8"/>
      <c r="AD33" s="8"/>
      <c r="AE33" s="8"/>
      <c r="AF33" s="8"/>
      <c r="AG33" s="8"/>
      <c r="AI33">
        <f>IF('Pr_8.5'!AI33&gt;0,'Pr_8.5'!AI33,0)</f>
        <v>10.158174686500001</v>
      </c>
      <c r="AJ33">
        <f>IF('Pr_8.5'!AJ33&gt;0,'Pr_8.5'!AJ33,0)</f>
        <v>12.2901522495</v>
      </c>
      <c r="AK33">
        <f>IF('Pr_8.5'!AK33&gt;0,'Pr_8.5'!AK33,0)</f>
        <v>6.8998581465199997</v>
      </c>
      <c r="AL33">
        <f>IF('Pr_8.5'!AL33&gt;0,'Pr_8.5'!AL33,0)</f>
        <v>7.7360189974300004</v>
      </c>
      <c r="AM33">
        <f>IF('Pr_8.5'!AM33&gt;0,'Pr_8.5'!AM33,0)</f>
        <v>8.8687826337400004</v>
      </c>
      <c r="AN33">
        <f>IF('Pr_8.5'!AN33&gt;0,'Pr_8.5'!AN33,0)</f>
        <v>8.0163551794199996</v>
      </c>
      <c r="AO33">
        <f>IF('Pr_8.5'!AO33&gt;0,'Pr_8.5'!AO33,0)</f>
        <v>6.6671177741200003</v>
      </c>
      <c r="AP33">
        <f>IF('Pr_8.5'!AP33&gt;0,'Pr_8.5'!AP33,0)</f>
        <v>7.0530140450500003</v>
      </c>
      <c r="AQ33">
        <f>IF('Pr_8.5'!AQ33&gt;0,'Pr_8.5'!AQ33,0)</f>
        <v>5.3746764562899996</v>
      </c>
      <c r="AR33">
        <f>IF('Pr_8.5'!AR33&gt;0,'Pr_8.5'!AR33,0)</f>
        <v>8.9595754127799996</v>
      </c>
      <c r="AS33">
        <f>IF('Pr_8.5'!AS33&gt;0,'Pr_8.5'!AS33,0)</f>
        <v>11.079055671100001</v>
      </c>
      <c r="AT33">
        <f>IF('Pr_8.5'!AT33&gt;0,'Pr_8.5'!AT33,0)</f>
        <v>9.6595558446799998</v>
      </c>
      <c r="AU33">
        <f>IF('Pr_8.5'!AU33&gt;0,'Pr_8.5'!AU33,0)</f>
        <v>8.4491436010199994</v>
      </c>
      <c r="AV33">
        <f>IF('Pr_8.5'!AV33&gt;0,'Pr_8.5'!AV33,0)</f>
        <v>6.5770457572699996</v>
      </c>
      <c r="AW33">
        <f>IF('Pr_8.5'!AW33&gt;0,'Pr_8.5'!AW33,0)</f>
        <v>9.0594340906300008</v>
      </c>
      <c r="AX33">
        <f>IF('Pr_8.5'!AX33&gt;0,'Pr_8.5'!AX33,0)</f>
        <v>7.6122614737800003</v>
      </c>
      <c r="AY33">
        <f>IF('Pr_8.5'!AY33&gt;0,'Pr_8.5'!AY33,0)</f>
        <v>5.6632291707600002</v>
      </c>
      <c r="AZ33">
        <f>IF('Pr_8.5'!AZ33&gt;0,'Pr_8.5'!AZ33,0)</f>
        <v>8.9782007684400007</v>
      </c>
      <c r="BA33">
        <f>IF('Pr_8.5'!BA33&gt;0,'Pr_8.5'!BA33,0)</f>
        <v>8.9376921975400005</v>
      </c>
      <c r="BB33">
        <f>IF('Pr_8.5'!BB33&gt;0,'Pr_8.5'!BB33,0)</f>
        <v>8.8932182760099998</v>
      </c>
      <c r="BC33" s="7"/>
      <c r="BD33" s="7"/>
      <c r="BE33" s="7"/>
      <c r="BF33" s="8"/>
      <c r="BG33" s="8"/>
      <c r="BH33" s="8"/>
      <c r="BI33" s="8"/>
      <c r="BJ33" s="8"/>
      <c r="BK33" s="8"/>
      <c r="BL33" s="8"/>
    </row>
    <row r="34" spans="1:64" x14ac:dyDescent="0.45">
      <c r="A34" s="4" t="s">
        <v>55</v>
      </c>
      <c r="B34" s="5">
        <v>1</v>
      </c>
      <c r="C34" s="5">
        <v>32</v>
      </c>
      <c r="D34">
        <f>IF('Pr_8.5'!D34&gt;0,'Pr_8.5'!D34,0)</f>
        <v>11.462993965200001</v>
      </c>
      <c r="E34">
        <f>IF('Pr_8.5'!E34&gt;0,'Pr_8.5'!E34,0)</f>
        <v>9.8177981660500002</v>
      </c>
      <c r="F34">
        <f>IF('Pr_8.5'!F34&gt;0,'Pr_8.5'!F34,0)</f>
        <v>7.3197807640799999</v>
      </c>
      <c r="G34">
        <f>IF('Pr_8.5'!G34&gt;0,'Pr_8.5'!G34,0)</f>
        <v>11.0772008172</v>
      </c>
      <c r="H34">
        <f>IF('Pr_8.5'!H34&gt;0,'Pr_8.5'!H34,0)</f>
        <v>11.2358102482</v>
      </c>
      <c r="I34">
        <f>IF('Pr_8.5'!I34&gt;0,'Pr_8.5'!I34,0)</f>
        <v>7.4199414621999997</v>
      </c>
      <c r="J34">
        <f>IF('Pr_8.5'!J34&gt;0,'Pr_8.5'!J34,0)</f>
        <v>7.5008153497999999</v>
      </c>
      <c r="K34">
        <f>IF('Pr_8.5'!K34&gt;0,'Pr_8.5'!K34,0)</f>
        <v>6.8479510963800001</v>
      </c>
      <c r="L34">
        <f>IF('Pr_8.5'!L34&gt;0,'Pr_8.5'!L34,0)</f>
        <v>5.7678673598700003</v>
      </c>
      <c r="M34">
        <f>IF('Pr_8.5'!M34&gt;0,'Pr_8.5'!M34,0)</f>
        <v>8.2112988595199994</v>
      </c>
      <c r="N34">
        <f>IF('Pr_8.5'!N34&gt;0,'Pr_8.5'!N34,0)</f>
        <v>5.97845391283</v>
      </c>
      <c r="O34">
        <f>IF('Pr_8.5'!O34&gt;0,'Pr_8.5'!O34,0)</f>
        <v>9.9593786444199992</v>
      </c>
      <c r="P34">
        <f>IF('Pr_8.5'!P34&gt;0,'Pr_8.5'!P34,0)</f>
        <v>7.8044969715599999</v>
      </c>
      <c r="Q34">
        <f>IF('Pr_8.5'!Q34&gt;0,'Pr_8.5'!Q34,0)</f>
        <v>7.1174591284900002</v>
      </c>
      <c r="R34">
        <f>IF('Pr_8.5'!R34&gt;0,'Pr_8.5'!R34,0)</f>
        <v>10.2206629752</v>
      </c>
      <c r="S34">
        <f>IF('Pr_8.5'!S34&gt;0,'Pr_8.5'!S34,0)</f>
        <v>6.2093311311499999</v>
      </c>
      <c r="T34">
        <f>IF('Pr_8.5'!T34&gt;0,'Pr_8.5'!T34,0)</f>
        <v>6.5925569337700001</v>
      </c>
      <c r="U34">
        <f>IF('Pr_8.5'!U34&gt;0,'Pr_8.5'!U34,0)</f>
        <v>10.2133276003</v>
      </c>
      <c r="V34">
        <f>IF('Pr_8.5'!V34&gt;0,'Pr_8.5'!V34,0)</f>
        <v>11.419453921100001</v>
      </c>
      <c r="W34">
        <f>IF('Pr_8.5'!W34&gt;0,'Pr_8.5'!W34,0)</f>
        <v>9.3703942615599995</v>
      </c>
      <c r="X34" s="7"/>
      <c r="Y34" s="7"/>
      <c r="Z34" s="7"/>
      <c r="AA34" s="8"/>
      <c r="AB34" s="8"/>
      <c r="AC34" s="8"/>
      <c r="AD34" s="8"/>
      <c r="AE34" s="8"/>
      <c r="AF34" s="8"/>
      <c r="AG34" s="8"/>
      <c r="AI34">
        <f>IF('Pr_8.5'!AI34&gt;0,'Pr_8.5'!AI34,0)</f>
        <v>10.8093195799</v>
      </c>
      <c r="AJ34">
        <f>IF('Pr_8.5'!AJ34&gt;0,'Pr_8.5'!AJ34,0)</f>
        <v>9.0776030862900008</v>
      </c>
      <c r="AK34">
        <f>IF('Pr_8.5'!AK34&gt;0,'Pr_8.5'!AK34,0)</f>
        <v>6.5768536728899996</v>
      </c>
      <c r="AL34">
        <f>IF('Pr_8.5'!AL34&gt;0,'Pr_8.5'!AL34,0)</f>
        <v>8.6259063471800008</v>
      </c>
      <c r="AM34">
        <f>IF('Pr_8.5'!AM34&gt;0,'Pr_8.5'!AM34,0)</f>
        <v>9.0095066322000008</v>
      </c>
      <c r="AN34">
        <f>IF('Pr_8.5'!AN34&gt;0,'Pr_8.5'!AN34,0)</f>
        <v>8.0263803147899999</v>
      </c>
      <c r="AO34">
        <f>IF('Pr_8.5'!AO34&gt;0,'Pr_8.5'!AO34,0)</f>
        <v>8.1453200772399992</v>
      </c>
      <c r="AP34">
        <f>IF('Pr_8.5'!AP34&gt;0,'Pr_8.5'!AP34,0)</f>
        <v>7.15434851933</v>
      </c>
      <c r="AQ34">
        <f>IF('Pr_8.5'!AQ34&gt;0,'Pr_8.5'!AQ34,0)</f>
        <v>5.5412780139900004</v>
      </c>
      <c r="AR34">
        <f>IF('Pr_8.5'!AR34&gt;0,'Pr_8.5'!AR34,0)</f>
        <v>8.7512761462099995</v>
      </c>
      <c r="AS34">
        <f>IF('Pr_8.5'!AS34&gt;0,'Pr_8.5'!AS34,0)</f>
        <v>8.3336232696699994</v>
      </c>
      <c r="AT34">
        <f>IF('Pr_8.5'!AT34&gt;0,'Pr_8.5'!AT34,0)</f>
        <v>11.2994182667</v>
      </c>
      <c r="AU34">
        <f>IF('Pr_8.5'!AU34&gt;0,'Pr_8.5'!AU34,0)</f>
        <v>7.9847508490600001</v>
      </c>
      <c r="AV34">
        <f>IF('Pr_8.5'!AV34&gt;0,'Pr_8.5'!AV34,0)</f>
        <v>6.7781049618100004</v>
      </c>
      <c r="AW34">
        <f>IF('Pr_8.5'!AW34&gt;0,'Pr_8.5'!AW34,0)</f>
        <v>9.7185891286500006</v>
      </c>
      <c r="AX34">
        <f>IF('Pr_8.5'!AX34&gt;0,'Pr_8.5'!AX34,0)</f>
        <v>6.4052677874499997</v>
      </c>
      <c r="AY34">
        <f>IF('Pr_8.5'!AY34&gt;0,'Pr_8.5'!AY34,0)</f>
        <v>5.1352778897000002</v>
      </c>
      <c r="AZ34">
        <f>IF('Pr_8.5'!AZ34&gt;0,'Pr_8.5'!AZ34,0)</f>
        <v>9.5328137689000005</v>
      </c>
      <c r="BA34">
        <f>IF('Pr_8.5'!BA34&gt;0,'Pr_8.5'!BA34,0)</f>
        <v>8.1384003943700005</v>
      </c>
      <c r="BB34">
        <f>IF('Pr_8.5'!BB34&gt;0,'Pr_8.5'!BB34,0)</f>
        <v>8.8404635109100003</v>
      </c>
      <c r="BC34" s="7"/>
      <c r="BD34" s="7"/>
      <c r="BE34" s="7"/>
      <c r="BF34" s="8"/>
      <c r="BG34" s="8"/>
      <c r="BH34" s="8"/>
      <c r="BI34" s="8"/>
      <c r="BJ34" s="8"/>
      <c r="BK34" s="8"/>
      <c r="BL34" s="8"/>
    </row>
    <row r="35" spans="1:64" x14ac:dyDescent="0.45">
      <c r="A35" s="4" t="s">
        <v>55</v>
      </c>
      <c r="B35" s="5">
        <v>2</v>
      </c>
      <c r="C35" s="5">
        <v>33</v>
      </c>
      <c r="D35">
        <f>IF('Pr_8.5'!D35&gt;0,'Pr_8.5'!D35,0)</f>
        <v>13.1575549512</v>
      </c>
      <c r="E35">
        <f>IF('Pr_8.5'!E35&gt;0,'Pr_8.5'!E35,0)</f>
        <v>11.0769375909</v>
      </c>
      <c r="F35">
        <f>IF('Pr_8.5'!F35&gt;0,'Pr_8.5'!F35,0)</f>
        <v>7.8799666955800003</v>
      </c>
      <c r="G35">
        <f>IF('Pr_8.5'!G35&gt;0,'Pr_8.5'!G35,0)</f>
        <v>10.700658096</v>
      </c>
      <c r="H35">
        <f>IF('Pr_8.5'!H35&gt;0,'Pr_8.5'!H35,0)</f>
        <v>10.733695862499999</v>
      </c>
      <c r="I35">
        <f>IF('Pr_8.5'!I35&gt;0,'Pr_8.5'!I35,0)</f>
        <v>6.8365739005100004</v>
      </c>
      <c r="J35">
        <f>IF('Pr_8.5'!J35&gt;0,'Pr_8.5'!J35,0)</f>
        <v>9.5183420010400006</v>
      </c>
      <c r="K35">
        <f>IF('Pr_8.5'!K35&gt;0,'Pr_8.5'!K35,0)</f>
        <v>7.0192738031899999</v>
      </c>
      <c r="L35">
        <f>IF('Pr_8.5'!L35&gt;0,'Pr_8.5'!L35,0)</f>
        <v>7.65318575556</v>
      </c>
      <c r="M35">
        <f>IF('Pr_8.5'!M35&gt;0,'Pr_8.5'!M35,0)</f>
        <v>7.2347343694199999</v>
      </c>
      <c r="N35">
        <f>IF('Pr_8.5'!N35&gt;0,'Pr_8.5'!N35,0)</f>
        <v>5.6270638613399999</v>
      </c>
      <c r="O35">
        <f>IF('Pr_8.5'!O35&gt;0,'Pr_8.5'!O35,0)</f>
        <v>11.564653955400001</v>
      </c>
      <c r="P35">
        <f>IF('Pr_8.5'!P35&gt;0,'Pr_8.5'!P35,0)</f>
        <v>7.4945955832599997</v>
      </c>
      <c r="Q35">
        <f>IF('Pr_8.5'!Q35&gt;0,'Pr_8.5'!Q35,0)</f>
        <v>7.2520664412500002</v>
      </c>
      <c r="R35">
        <f>IF('Pr_8.5'!R35&gt;0,'Pr_8.5'!R35,0)</f>
        <v>10.3809378889</v>
      </c>
      <c r="S35">
        <f>IF('Pr_8.5'!S35&gt;0,'Pr_8.5'!S35,0)</f>
        <v>7.2918618983599996</v>
      </c>
      <c r="T35">
        <f>IF('Pr_8.5'!T35&gt;0,'Pr_8.5'!T35,0)</f>
        <v>5.3850735171200004</v>
      </c>
      <c r="U35">
        <f>IF('Pr_8.5'!U35&gt;0,'Pr_8.5'!U35,0)</f>
        <v>9.4862344038300002</v>
      </c>
      <c r="V35">
        <f>IF('Pr_8.5'!V35&gt;0,'Pr_8.5'!V35,0)</f>
        <v>10.551005615299999</v>
      </c>
      <c r="W35">
        <f>IF('Pr_8.5'!W35&gt;0,'Pr_8.5'!W35,0)</f>
        <v>10.3323749717</v>
      </c>
      <c r="X35" s="7"/>
      <c r="Y35" s="7"/>
      <c r="Z35" s="7"/>
      <c r="AA35" s="8"/>
      <c r="AB35" s="8"/>
      <c r="AC35" s="8"/>
      <c r="AD35" s="8"/>
      <c r="AE35" s="8"/>
      <c r="AF35" s="8"/>
      <c r="AG35" s="8"/>
      <c r="AI35">
        <f>IF('Pr_8.5'!AI35&gt;0,'Pr_8.5'!AI35,0)</f>
        <v>10.675050778299999</v>
      </c>
      <c r="AJ35">
        <f>IF('Pr_8.5'!AJ35&gt;0,'Pr_8.5'!AJ35,0)</f>
        <v>8.2596957337300001</v>
      </c>
      <c r="AK35">
        <f>IF('Pr_8.5'!AK35&gt;0,'Pr_8.5'!AK35,0)</f>
        <v>7.4191869153700001</v>
      </c>
      <c r="AL35">
        <f>IF('Pr_8.5'!AL35&gt;0,'Pr_8.5'!AL35,0)</f>
        <v>9.8347781502099991</v>
      </c>
      <c r="AM35">
        <f>IF('Pr_8.5'!AM35&gt;0,'Pr_8.5'!AM35,0)</f>
        <v>8.5279769713900002</v>
      </c>
      <c r="AN35">
        <f>IF('Pr_8.5'!AN35&gt;0,'Pr_8.5'!AN35,0)</f>
        <v>8.6594331471999997</v>
      </c>
      <c r="AO35">
        <f>IF('Pr_8.5'!AO35&gt;0,'Pr_8.5'!AO35,0)</f>
        <v>9.8529466834699999</v>
      </c>
      <c r="AP35">
        <f>IF('Pr_8.5'!AP35&gt;0,'Pr_8.5'!AP35,0)</f>
        <v>7.1645771307599997</v>
      </c>
      <c r="AQ35">
        <f>IF('Pr_8.5'!AQ35&gt;0,'Pr_8.5'!AQ35,0)</f>
        <v>4.4749346375499996</v>
      </c>
      <c r="AR35">
        <f>IF('Pr_8.5'!AR35&gt;0,'Pr_8.5'!AR35,0)</f>
        <v>7.72272507963</v>
      </c>
      <c r="AS35">
        <f>IF('Pr_8.5'!AS35&gt;0,'Pr_8.5'!AS35,0)</f>
        <v>7.76998296917</v>
      </c>
      <c r="AT35">
        <f>IF('Pr_8.5'!AT35&gt;0,'Pr_8.5'!AT35,0)</f>
        <v>11.586108056800001</v>
      </c>
      <c r="AU35">
        <f>IF('Pr_8.5'!AU35&gt;0,'Pr_8.5'!AU35,0)</f>
        <v>8.7741533863600001</v>
      </c>
      <c r="AV35">
        <f>IF('Pr_8.5'!AV35&gt;0,'Pr_8.5'!AV35,0)</f>
        <v>7.05931569982</v>
      </c>
      <c r="AW35">
        <f>IF('Pr_8.5'!AW35&gt;0,'Pr_8.5'!AW35,0)</f>
        <v>10.4339710842</v>
      </c>
      <c r="AX35">
        <f>IF('Pr_8.5'!AX35&gt;0,'Pr_8.5'!AX35,0)</f>
        <v>4.5164158046100003</v>
      </c>
      <c r="AY35">
        <f>IF('Pr_8.5'!AY35&gt;0,'Pr_8.5'!AY35,0)</f>
        <v>4.9557366671800001</v>
      </c>
      <c r="AZ35">
        <f>IF('Pr_8.5'!AZ35&gt;0,'Pr_8.5'!AZ35,0)</f>
        <v>6.8632602887800003</v>
      </c>
      <c r="BA35">
        <f>IF('Pr_8.5'!BA35&gt;0,'Pr_8.5'!BA35,0)</f>
        <v>9.8346990327199997</v>
      </c>
      <c r="BB35">
        <f>IF('Pr_8.5'!BB35&gt;0,'Pr_8.5'!BB35,0)</f>
        <v>9.38307055826</v>
      </c>
      <c r="BC35" s="7"/>
      <c r="BD35" s="7"/>
      <c r="BE35" s="7"/>
      <c r="BF35" s="8"/>
      <c r="BG35" s="8"/>
      <c r="BH35" s="8"/>
      <c r="BI35" s="8"/>
      <c r="BJ35" s="8"/>
      <c r="BK35" s="8"/>
      <c r="BL35" s="8"/>
    </row>
    <row r="36" spans="1:64" x14ac:dyDescent="0.45">
      <c r="A36" s="4" t="s">
        <v>55</v>
      </c>
      <c r="B36" s="5">
        <v>3</v>
      </c>
      <c r="C36" s="5">
        <v>34</v>
      </c>
      <c r="D36">
        <f>IF('Pr_8.5'!D36&gt;0,'Pr_8.5'!D36,0)</f>
        <v>13.815449093</v>
      </c>
      <c r="E36">
        <f>IF('Pr_8.5'!E36&gt;0,'Pr_8.5'!E36,0)</f>
        <v>9.27024787605</v>
      </c>
      <c r="F36">
        <f>IF('Pr_8.5'!F36&gt;0,'Pr_8.5'!F36,0)</f>
        <v>7.2243021164299996</v>
      </c>
      <c r="G36">
        <f>IF('Pr_8.5'!G36&gt;0,'Pr_8.5'!G36,0)</f>
        <v>8.2607771779799997</v>
      </c>
      <c r="H36">
        <f>IF('Pr_8.5'!H36&gt;0,'Pr_8.5'!H36,0)</f>
        <v>9.7444421951700004</v>
      </c>
      <c r="I36">
        <f>IF('Pr_8.5'!I36&gt;0,'Pr_8.5'!I36,0)</f>
        <v>8.8171288887999992</v>
      </c>
      <c r="J36">
        <f>IF('Pr_8.5'!J36&gt;0,'Pr_8.5'!J36,0)</f>
        <v>6.9276185690199998</v>
      </c>
      <c r="K36">
        <f>IF('Pr_8.5'!K36&gt;0,'Pr_8.5'!K36,0)</f>
        <v>7.8034863787199997</v>
      </c>
      <c r="L36">
        <f>IF('Pr_8.5'!L36&gt;0,'Pr_8.5'!L36,0)</f>
        <v>6.3637236969400002</v>
      </c>
      <c r="M36">
        <f>IF('Pr_8.5'!M36&gt;0,'Pr_8.5'!M36,0)</f>
        <v>8.6663125260899996</v>
      </c>
      <c r="N36">
        <f>IF('Pr_8.5'!N36&gt;0,'Pr_8.5'!N36,0)</f>
        <v>7.8604403198500004</v>
      </c>
      <c r="O36">
        <f>IF('Pr_8.5'!O36&gt;0,'Pr_8.5'!O36,0)</f>
        <v>11.156719191900001</v>
      </c>
      <c r="P36">
        <f>IF('Pr_8.5'!P36&gt;0,'Pr_8.5'!P36,0)</f>
        <v>7.7632807401999999</v>
      </c>
      <c r="Q36">
        <f>IF('Pr_8.5'!Q36&gt;0,'Pr_8.5'!Q36,0)</f>
        <v>7.3893929856499998</v>
      </c>
      <c r="R36">
        <f>IF('Pr_8.5'!R36&gt;0,'Pr_8.5'!R36,0)</f>
        <v>10.949078843400001</v>
      </c>
      <c r="S36">
        <f>IF('Pr_8.5'!S36&gt;0,'Pr_8.5'!S36,0)</f>
        <v>7.8109771072500003</v>
      </c>
      <c r="T36">
        <f>IF('Pr_8.5'!T36&gt;0,'Pr_8.5'!T36,0)</f>
        <v>6.1695420379800003</v>
      </c>
      <c r="U36">
        <f>IF('Pr_8.5'!U36&gt;0,'Pr_8.5'!U36,0)</f>
        <v>7.3961421885199998</v>
      </c>
      <c r="V36">
        <f>IF('Pr_8.5'!V36&gt;0,'Pr_8.5'!V36,0)</f>
        <v>9.1509734024</v>
      </c>
      <c r="W36">
        <f>IF('Pr_8.5'!W36&gt;0,'Pr_8.5'!W36,0)</f>
        <v>9.6931015626699999</v>
      </c>
      <c r="X36" s="7"/>
      <c r="Y36" s="7"/>
      <c r="Z36" s="7"/>
      <c r="AA36" s="8"/>
      <c r="AB36" s="8"/>
      <c r="AC36" s="8"/>
      <c r="AD36" s="8"/>
      <c r="AE36" s="8"/>
      <c r="AF36" s="8"/>
      <c r="AG36" s="8"/>
      <c r="AI36">
        <f>IF('Pr_8.5'!AI36&gt;0,'Pr_8.5'!AI36,0)</f>
        <v>8.9801528241300002</v>
      </c>
      <c r="AJ36">
        <f>IF('Pr_8.5'!AJ36&gt;0,'Pr_8.5'!AJ36,0)</f>
        <v>7.8561483345500003</v>
      </c>
      <c r="AK36">
        <f>IF('Pr_8.5'!AK36&gt;0,'Pr_8.5'!AK36,0)</f>
        <v>8.3969351359900006</v>
      </c>
      <c r="AL36">
        <f>IF('Pr_8.5'!AL36&gt;0,'Pr_8.5'!AL36,0)</f>
        <v>9.3806571214899996</v>
      </c>
      <c r="AM36">
        <f>IF('Pr_8.5'!AM36&gt;0,'Pr_8.5'!AM36,0)</f>
        <v>9.5948605855999993</v>
      </c>
      <c r="AN36">
        <f>IF('Pr_8.5'!AN36&gt;0,'Pr_8.5'!AN36,0)</f>
        <v>8.7516102688000004</v>
      </c>
      <c r="AO36">
        <f>IF('Pr_8.5'!AO36&gt;0,'Pr_8.5'!AO36,0)</f>
        <v>8.4840959490600003</v>
      </c>
      <c r="AP36">
        <f>IF('Pr_8.5'!AP36&gt;0,'Pr_8.5'!AP36,0)</f>
        <v>7.2599735647100001</v>
      </c>
      <c r="AQ36">
        <f>IF('Pr_8.5'!AQ36&gt;0,'Pr_8.5'!AQ36,0)</f>
        <v>4.9715519767599998</v>
      </c>
      <c r="AR36">
        <f>IF('Pr_8.5'!AR36&gt;0,'Pr_8.5'!AR36,0)</f>
        <v>7.5492183749199997</v>
      </c>
      <c r="AS36">
        <f>IF('Pr_8.5'!AS36&gt;0,'Pr_8.5'!AS36,0)</f>
        <v>7.5363055650000002</v>
      </c>
      <c r="AT36">
        <f>IF('Pr_8.5'!AT36&gt;0,'Pr_8.5'!AT36,0)</f>
        <v>13.067691501000001</v>
      </c>
      <c r="AU36">
        <f>IF('Pr_8.5'!AU36&gt;0,'Pr_8.5'!AU36,0)</f>
        <v>8.0879750616799999</v>
      </c>
      <c r="AV36">
        <f>IF('Pr_8.5'!AV36&gt;0,'Pr_8.5'!AV36,0)</f>
        <v>7.0105801231299996</v>
      </c>
      <c r="AW36">
        <f>IF('Pr_8.5'!AW36&gt;0,'Pr_8.5'!AW36,0)</f>
        <v>11.165171387399999</v>
      </c>
      <c r="AX36">
        <f>IF('Pr_8.5'!AX36&gt;0,'Pr_8.5'!AX36,0)</f>
        <v>5.6225527161600004</v>
      </c>
      <c r="AY36">
        <f>IF('Pr_8.5'!AY36&gt;0,'Pr_8.5'!AY36,0)</f>
        <v>4.9856607152999999</v>
      </c>
      <c r="AZ36">
        <f>IF('Pr_8.5'!AZ36&gt;0,'Pr_8.5'!AZ36,0)</f>
        <v>5.8495605826599997</v>
      </c>
      <c r="BA36">
        <f>IF('Pr_8.5'!BA36&gt;0,'Pr_8.5'!BA36,0)</f>
        <v>11.2143832796</v>
      </c>
      <c r="BB36">
        <f>IF('Pr_8.5'!BB36&gt;0,'Pr_8.5'!BB36,0)</f>
        <v>8.5007860647300006</v>
      </c>
      <c r="BC36" s="7"/>
      <c r="BD36" s="7"/>
      <c r="BE36" s="7"/>
      <c r="BF36" s="8"/>
      <c r="BG36" s="8"/>
      <c r="BH36" s="8"/>
      <c r="BI36" s="8"/>
      <c r="BJ36" s="8"/>
      <c r="BK36" s="8"/>
      <c r="BL36" s="8"/>
    </row>
    <row r="37" spans="1:64" x14ac:dyDescent="0.45">
      <c r="A37" s="4" t="s">
        <v>55</v>
      </c>
      <c r="B37" s="5">
        <v>4</v>
      </c>
      <c r="C37" s="5">
        <v>35</v>
      </c>
      <c r="D37">
        <f>IF('Pr_8.5'!D37&gt;0,'Pr_8.5'!D37,0)</f>
        <v>13.103986455799999</v>
      </c>
      <c r="E37">
        <f>IF('Pr_8.5'!E37&gt;0,'Pr_8.5'!E37,0)</f>
        <v>8.6619386001100001</v>
      </c>
      <c r="F37">
        <f>IF('Pr_8.5'!F37&gt;0,'Pr_8.5'!F37,0)</f>
        <v>7.4180576933299998</v>
      </c>
      <c r="G37">
        <f>IF('Pr_8.5'!G37&gt;0,'Pr_8.5'!G37,0)</f>
        <v>10.6270620358</v>
      </c>
      <c r="H37">
        <f>IF('Pr_8.5'!H37&gt;0,'Pr_8.5'!H37,0)</f>
        <v>8.3999526631400006</v>
      </c>
      <c r="I37">
        <f>IF('Pr_8.5'!I37&gt;0,'Pr_8.5'!I37,0)</f>
        <v>7.6958043606600004</v>
      </c>
      <c r="J37">
        <f>IF('Pr_8.5'!J37&gt;0,'Pr_8.5'!J37,0)</f>
        <v>7.9134430521999999</v>
      </c>
      <c r="K37">
        <f>IF('Pr_8.5'!K37&gt;0,'Pr_8.5'!K37,0)</f>
        <v>8.5329704634599999</v>
      </c>
      <c r="L37">
        <f>IF('Pr_8.5'!L37&gt;0,'Pr_8.5'!L37,0)</f>
        <v>6.5972788829300004</v>
      </c>
      <c r="M37">
        <f>IF('Pr_8.5'!M37&gt;0,'Pr_8.5'!M37,0)</f>
        <v>9.7843859045899997</v>
      </c>
      <c r="N37">
        <f>IF('Pr_8.5'!N37&gt;0,'Pr_8.5'!N37,0)</f>
        <v>9.4342506981500005</v>
      </c>
      <c r="O37">
        <f>IF('Pr_8.5'!O37&gt;0,'Pr_8.5'!O37,0)</f>
        <v>14.0034404753</v>
      </c>
      <c r="P37">
        <f>IF('Pr_8.5'!P37&gt;0,'Pr_8.5'!P37,0)</f>
        <v>10.589059772300001</v>
      </c>
      <c r="Q37">
        <f>IF('Pr_8.5'!Q37&gt;0,'Pr_8.5'!Q37,0)</f>
        <v>6.9782180959</v>
      </c>
      <c r="R37">
        <f>IF('Pr_8.5'!R37&gt;0,'Pr_8.5'!R37,0)</f>
        <v>9.1938452096900001</v>
      </c>
      <c r="S37">
        <f>IF('Pr_8.5'!S37&gt;0,'Pr_8.5'!S37,0)</f>
        <v>8.8521404827199994</v>
      </c>
      <c r="T37">
        <f>IF('Pr_8.5'!T37&gt;0,'Pr_8.5'!T37,0)</f>
        <v>8.2180122780500007</v>
      </c>
      <c r="U37">
        <f>IF('Pr_8.5'!U37&gt;0,'Pr_8.5'!U37,0)</f>
        <v>6.5830092902599997</v>
      </c>
      <c r="V37">
        <f>IF('Pr_8.5'!V37&gt;0,'Pr_8.5'!V37,0)</f>
        <v>8.7661847458200004</v>
      </c>
      <c r="W37">
        <f>IF('Pr_8.5'!W37&gt;0,'Pr_8.5'!W37,0)</f>
        <v>11.1271672525</v>
      </c>
      <c r="X37" s="7"/>
      <c r="Y37" s="7"/>
      <c r="Z37" s="7"/>
      <c r="AA37" s="8"/>
      <c r="AB37" s="8"/>
      <c r="AC37" s="8"/>
      <c r="AD37" s="8"/>
      <c r="AE37" s="8"/>
      <c r="AF37" s="8"/>
      <c r="AG37" s="8"/>
      <c r="AI37">
        <f>IF('Pr_8.5'!AI37&gt;0,'Pr_8.5'!AI37,0)</f>
        <v>9.8976795306199996</v>
      </c>
      <c r="AJ37">
        <f>IF('Pr_8.5'!AJ37&gt;0,'Pr_8.5'!AJ37,0)</f>
        <v>6.5321627046000001</v>
      </c>
      <c r="AK37">
        <f>IF('Pr_8.5'!AK37&gt;0,'Pr_8.5'!AK37,0)</f>
        <v>8.6306263793899998</v>
      </c>
      <c r="AL37">
        <f>IF('Pr_8.5'!AL37&gt;0,'Pr_8.5'!AL37,0)</f>
        <v>9.3339717284599999</v>
      </c>
      <c r="AM37">
        <f>IF('Pr_8.5'!AM37&gt;0,'Pr_8.5'!AM37,0)</f>
        <v>8.4438511242400001</v>
      </c>
      <c r="AN37">
        <f>IF('Pr_8.5'!AN37&gt;0,'Pr_8.5'!AN37,0)</f>
        <v>7.5815403459399997</v>
      </c>
      <c r="AO37">
        <f>IF('Pr_8.5'!AO37&gt;0,'Pr_8.5'!AO37,0)</f>
        <v>8.3205169499299991</v>
      </c>
      <c r="AP37">
        <f>IF('Pr_8.5'!AP37&gt;0,'Pr_8.5'!AP37,0)</f>
        <v>7.1466057948200001</v>
      </c>
      <c r="AQ37">
        <f>IF('Pr_8.5'!AQ37&gt;0,'Pr_8.5'!AQ37,0)</f>
        <v>6.5620963080400001</v>
      </c>
      <c r="AR37">
        <f>IF('Pr_8.5'!AR37&gt;0,'Pr_8.5'!AR37,0)</f>
        <v>7.32797483519</v>
      </c>
      <c r="AS37">
        <f>IF('Pr_8.5'!AS37&gt;0,'Pr_8.5'!AS37,0)</f>
        <v>6.5623346715400004</v>
      </c>
      <c r="AT37">
        <f>IF('Pr_8.5'!AT37&gt;0,'Pr_8.5'!AT37,0)</f>
        <v>10.755834099699999</v>
      </c>
      <c r="AU37">
        <f>IF('Pr_8.5'!AU37&gt;0,'Pr_8.5'!AU37,0)</f>
        <v>8.4110439930900007</v>
      </c>
      <c r="AV37">
        <f>IF('Pr_8.5'!AV37&gt;0,'Pr_8.5'!AV37,0)</f>
        <v>6.8761524868599997</v>
      </c>
      <c r="AW37">
        <f>IF('Pr_8.5'!AW37&gt;0,'Pr_8.5'!AW37,0)</f>
        <v>10.416286441</v>
      </c>
      <c r="AX37">
        <f>IF('Pr_8.5'!AX37&gt;0,'Pr_8.5'!AX37,0)</f>
        <v>6.9215896933499996</v>
      </c>
      <c r="AY37">
        <f>IF('Pr_8.5'!AY37&gt;0,'Pr_8.5'!AY37,0)</f>
        <v>5.7419915682099996</v>
      </c>
      <c r="AZ37">
        <f>IF('Pr_8.5'!AZ37&gt;0,'Pr_8.5'!AZ37,0)</f>
        <v>6.4837688765600001</v>
      </c>
      <c r="BA37">
        <f>IF('Pr_8.5'!BA37&gt;0,'Pr_8.5'!BA37,0)</f>
        <v>10.750963457999999</v>
      </c>
      <c r="BB37">
        <f>IF('Pr_8.5'!BB37&gt;0,'Pr_8.5'!BB37,0)</f>
        <v>7.56320320776</v>
      </c>
      <c r="BC37" s="7"/>
      <c r="BD37" s="7"/>
      <c r="BE37" s="7"/>
      <c r="BF37" s="8"/>
      <c r="BG37" s="8"/>
      <c r="BH37" s="8"/>
      <c r="BI37" s="8"/>
      <c r="BJ37" s="8"/>
      <c r="BK37" s="8"/>
      <c r="BL37" s="8"/>
    </row>
    <row r="38" spans="1:64" x14ac:dyDescent="0.45">
      <c r="A38" s="4" t="s">
        <v>55</v>
      </c>
      <c r="B38" s="5">
        <v>5</v>
      </c>
      <c r="C38" s="5">
        <v>36</v>
      </c>
      <c r="D38">
        <f>IF('Pr_8.5'!D38&gt;0,'Pr_8.5'!D38,0)</f>
        <v>13.5760761209</v>
      </c>
      <c r="E38">
        <f>IF('Pr_8.5'!E38&gt;0,'Pr_8.5'!E38,0)</f>
        <v>8.4475998483199994</v>
      </c>
      <c r="F38">
        <f>IF('Pr_8.5'!F38&gt;0,'Pr_8.5'!F38,0)</f>
        <v>7.7367512285700002</v>
      </c>
      <c r="G38">
        <f>IF('Pr_8.5'!G38&gt;0,'Pr_8.5'!G38,0)</f>
        <v>9.2421404026000005</v>
      </c>
      <c r="H38">
        <f>IF('Pr_8.5'!H38&gt;0,'Pr_8.5'!H38,0)</f>
        <v>7.8289575869099997</v>
      </c>
      <c r="I38">
        <f>IF('Pr_8.5'!I38&gt;0,'Pr_8.5'!I38,0)</f>
        <v>7.9718061563699996</v>
      </c>
      <c r="J38">
        <f>IF('Pr_8.5'!J38&gt;0,'Pr_8.5'!J38,0)</f>
        <v>8.7402553217300003</v>
      </c>
      <c r="K38">
        <f>IF('Pr_8.5'!K38&gt;0,'Pr_8.5'!K38,0)</f>
        <v>8.1406554453299993</v>
      </c>
      <c r="L38">
        <f>IF('Pr_8.5'!L38&gt;0,'Pr_8.5'!L38,0)</f>
        <v>5.6867288846499999</v>
      </c>
      <c r="M38">
        <f>IF('Pr_8.5'!M38&gt;0,'Pr_8.5'!M38,0)</f>
        <v>9.9440752555199996</v>
      </c>
      <c r="N38">
        <f>IF('Pr_8.5'!N38&gt;0,'Pr_8.5'!N38,0)</f>
        <v>8.2257799212399991</v>
      </c>
      <c r="O38">
        <f>IF('Pr_8.5'!O38&gt;0,'Pr_8.5'!O38,0)</f>
        <v>10.8241888842</v>
      </c>
      <c r="P38">
        <f>IF('Pr_8.5'!P38&gt;0,'Pr_8.5'!P38,0)</f>
        <v>11.4217769968</v>
      </c>
      <c r="Q38">
        <f>IF('Pr_8.5'!Q38&gt;0,'Pr_8.5'!Q38,0)</f>
        <v>6.3221788585500001</v>
      </c>
      <c r="R38">
        <f>IF('Pr_8.5'!R38&gt;0,'Pr_8.5'!R38,0)</f>
        <v>9.4156669537699997</v>
      </c>
      <c r="S38">
        <f>IF('Pr_8.5'!S38&gt;0,'Pr_8.5'!S38,0)</f>
        <v>7.35635649459</v>
      </c>
      <c r="T38">
        <f>IF('Pr_8.5'!T38&gt;0,'Pr_8.5'!T38,0)</f>
        <v>6.9098939912899997</v>
      </c>
      <c r="U38">
        <f>IF('Pr_8.5'!U38&gt;0,'Pr_8.5'!U38,0)</f>
        <v>7.8475416062800001</v>
      </c>
      <c r="V38">
        <f>IF('Pr_8.5'!V38&gt;0,'Pr_8.5'!V38,0)</f>
        <v>9.7872755747000006</v>
      </c>
      <c r="W38">
        <f>IF('Pr_8.5'!W38&gt;0,'Pr_8.5'!W38,0)</f>
        <v>10.2830096303</v>
      </c>
      <c r="X38" s="7"/>
      <c r="Y38" s="7"/>
      <c r="Z38" s="7"/>
      <c r="AA38" s="8"/>
      <c r="AB38" s="8"/>
      <c r="AC38" s="8"/>
      <c r="AD38" s="8"/>
      <c r="AE38" s="8"/>
      <c r="AF38" s="8"/>
      <c r="AG38" s="8"/>
      <c r="AI38">
        <f>IF('Pr_8.5'!AI38&gt;0,'Pr_8.5'!AI38,0)</f>
        <v>11.9522244835</v>
      </c>
      <c r="AJ38">
        <f>IF('Pr_8.5'!AJ38&gt;0,'Pr_8.5'!AJ38,0)</f>
        <v>6.9248564147699998</v>
      </c>
      <c r="AK38">
        <f>IF('Pr_8.5'!AK38&gt;0,'Pr_8.5'!AK38,0)</f>
        <v>7.5030336801199997</v>
      </c>
      <c r="AL38">
        <f>IF('Pr_8.5'!AL38&gt;0,'Pr_8.5'!AL38,0)</f>
        <v>9.0206774013800004</v>
      </c>
      <c r="AM38">
        <f>IF('Pr_8.5'!AM38&gt;0,'Pr_8.5'!AM38,0)</f>
        <v>8.2468434531099994</v>
      </c>
      <c r="AN38">
        <f>IF('Pr_8.5'!AN38&gt;0,'Pr_8.5'!AN38,0)</f>
        <v>7.2833296940199999</v>
      </c>
      <c r="AO38">
        <f>IF('Pr_8.5'!AO38&gt;0,'Pr_8.5'!AO38,0)</f>
        <v>8.9496095557299995</v>
      </c>
      <c r="AP38">
        <f>IF('Pr_8.5'!AP38&gt;0,'Pr_8.5'!AP38,0)</f>
        <v>6.6804327628699998</v>
      </c>
      <c r="AQ38">
        <f>IF('Pr_8.5'!AQ38&gt;0,'Pr_8.5'!AQ38,0)</f>
        <v>6.3795405389099997</v>
      </c>
      <c r="AR38">
        <f>IF('Pr_8.5'!AR38&gt;0,'Pr_8.5'!AR38,0)</f>
        <v>8.2658636082499992</v>
      </c>
      <c r="AS38">
        <f>IF('Pr_8.5'!AS38&gt;0,'Pr_8.5'!AS38,0)</f>
        <v>3.95684007358</v>
      </c>
      <c r="AT38">
        <f>IF('Pr_8.5'!AT38&gt;0,'Pr_8.5'!AT38,0)</f>
        <v>9.7305732598199999</v>
      </c>
      <c r="AU38">
        <f>IF('Pr_8.5'!AU38&gt;0,'Pr_8.5'!AU38,0)</f>
        <v>7.8045199096099998</v>
      </c>
      <c r="AV38">
        <f>IF('Pr_8.5'!AV38&gt;0,'Pr_8.5'!AV38,0)</f>
        <v>6.9699290704200001</v>
      </c>
      <c r="AW38">
        <f>IF('Pr_8.5'!AW38&gt;0,'Pr_8.5'!AW38,0)</f>
        <v>9.3988035744000005</v>
      </c>
      <c r="AX38">
        <f>IF('Pr_8.5'!AX38&gt;0,'Pr_8.5'!AX38,0)</f>
        <v>7.7289365876899998</v>
      </c>
      <c r="AY38">
        <f>IF('Pr_8.5'!AY38&gt;0,'Pr_8.5'!AY38,0)</f>
        <v>5.5332314942799998</v>
      </c>
      <c r="AZ38">
        <f>IF('Pr_8.5'!AZ38&gt;0,'Pr_8.5'!AZ38,0)</f>
        <v>7.6071806228499996</v>
      </c>
      <c r="BA38">
        <f>IF('Pr_8.5'!BA38&gt;0,'Pr_8.5'!BA38,0)</f>
        <v>10.997865876300001</v>
      </c>
      <c r="BB38">
        <f>IF('Pr_8.5'!BB38&gt;0,'Pr_8.5'!BB38,0)</f>
        <v>7.3096758878300001</v>
      </c>
      <c r="BC38" s="7"/>
      <c r="BD38" s="7"/>
      <c r="BE38" s="7"/>
      <c r="BF38" s="8"/>
      <c r="BG38" s="8"/>
      <c r="BH38" s="8"/>
      <c r="BI38" s="8"/>
      <c r="BJ38" s="8"/>
      <c r="BK38" s="8"/>
      <c r="BL38" s="8"/>
    </row>
    <row r="39" spans="1:64" x14ac:dyDescent="0.45">
      <c r="A39" s="4" t="s">
        <v>55</v>
      </c>
      <c r="B39" s="5">
        <v>6</v>
      </c>
      <c r="C39" s="5">
        <v>37</v>
      </c>
      <c r="D39">
        <f>IF('Pr_8.5'!D39&gt;0,'Pr_8.5'!D39,0)</f>
        <v>12.615674049300001</v>
      </c>
      <c r="E39">
        <f>IF('Pr_8.5'!E39&gt;0,'Pr_8.5'!E39,0)</f>
        <v>10.622402446100001</v>
      </c>
      <c r="F39">
        <f>IF('Pr_8.5'!F39&gt;0,'Pr_8.5'!F39,0)</f>
        <v>5.9400564844500003</v>
      </c>
      <c r="G39">
        <f>IF('Pr_8.5'!G39&gt;0,'Pr_8.5'!G39,0)</f>
        <v>7.6717355456699998</v>
      </c>
      <c r="H39">
        <f>IF('Pr_8.5'!H39&gt;0,'Pr_8.5'!H39,0)</f>
        <v>9.2144990370100004</v>
      </c>
      <c r="I39">
        <f>IF('Pr_8.5'!I39&gt;0,'Pr_8.5'!I39,0)</f>
        <v>7.6090605525599999</v>
      </c>
      <c r="J39">
        <f>IF('Pr_8.5'!J39&gt;0,'Pr_8.5'!J39,0)</f>
        <v>10.674003258200001</v>
      </c>
      <c r="K39">
        <f>IF('Pr_8.5'!K39&gt;0,'Pr_8.5'!K39,0)</f>
        <v>6.9471950132</v>
      </c>
      <c r="L39">
        <f>IF('Pr_8.5'!L39&gt;0,'Pr_8.5'!L39,0)</f>
        <v>7.0973650387599996</v>
      </c>
      <c r="M39">
        <f>IF('Pr_8.5'!M39&gt;0,'Pr_8.5'!M39,0)</f>
        <v>8.2968638458400008</v>
      </c>
      <c r="N39">
        <f>IF('Pr_8.5'!N39&gt;0,'Pr_8.5'!N39,0)</f>
        <v>9.8382602193400004</v>
      </c>
      <c r="O39">
        <f>IF('Pr_8.5'!O39&gt;0,'Pr_8.5'!O39,0)</f>
        <v>9.4061697089000003</v>
      </c>
      <c r="P39">
        <f>IF('Pr_8.5'!P39&gt;0,'Pr_8.5'!P39,0)</f>
        <v>7.67319937122</v>
      </c>
      <c r="Q39">
        <f>IF('Pr_8.5'!Q39&gt;0,'Pr_8.5'!Q39,0)</f>
        <v>6.0379180314100003</v>
      </c>
      <c r="R39">
        <f>IF('Pr_8.5'!R39&gt;0,'Pr_8.5'!R39,0)</f>
        <v>10.1035488793</v>
      </c>
      <c r="S39">
        <f>IF('Pr_8.5'!S39&gt;0,'Pr_8.5'!S39,0)</f>
        <v>7.8841713875000003</v>
      </c>
      <c r="T39">
        <f>IF('Pr_8.5'!T39&gt;0,'Pr_8.5'!T39,0)</f>
        <v>6.0032033381099996</v>
      </c>
      <c r="U39">
        <f>IF('Pr_8.5'!U39&gt;0,'Pr_8.5'!U39,0)</f>
        <v>8.6139260129299995</v>
      </c>
      <c r="V39">
        <f>IF('Pr_8.5'!V39&gt;0,'Pr_8.5'!V39,0)</f>
        <v>11.945243378600001</v>
      </c>
      <c r="W39">
        <f>IF('Pr_8.5'!W39&gt;0,'Pr_8.5'!W39,0)</f>
        <v>9.7577547842300003</v>
      </c>
      <c r="X39" s="7"/>
      <c r="Y39" s="7"/>
      <c r="Z39" s="7"/>
      <c r="AA39" s="8"/>
      <c r="AB39" s="8"/>
      <c r="AC39" s="8"/>
      <c r="AD39" s="8"/>
      <c r="AE39" s="8"/>
      <c r="AF39" s="8"/>
      <c r="AG39" s="8"/>
      <c r="AI39">
        <f>IF('Pr_8.5'!AI39&gt;0,'Pr_8.5'!AI39,0)</f>
        <v>15.3201561404</v>
      </c>
      <c r="AJ39">
        <f>IF('Pr_8.5'!AJ39&gt;0,'Pr_8.5'!AJ39,0)</f>
        <v>8.0787124096399996</v>
      </c>
      <c r="AK39">
        <f>IF('Pr_8.5'!AK39&gt;0,'Pr_8.5'!AK39,0)</f>
        <v>8.4116922772899994</v>
      </c>
      <c r="AL39">
        <f>IF('Pr_8.5'!AL39&gt;0,'Pr_8.5'!AL39,0)</f>
        <v>7.6287893879100004</v>
      </c>
      <c r="AM39">
        <f>IF('Pr_8.5'!AM39&gt;0,'Pr_8.5'!AM39,0)</f>
        <v>9.1230103379200003</v>
      </c>
      <c r="AN39">
        <f>IF('Pr_8.5'!AN39&gt;0,'Pr_8.5'!AN39,0)</f>
        <v>7.8446426220400003</v>
      </c>
      <c r="AO39">
        <f>IF('Pr_8.5'!AO39&gt;0,'Pr_8.5'!AO39,0)</f>
        <v>9.0680304865399997</v>
      </c>
      <c r="AP39">
        <f>IF('Pr_8.5'!AP39&gt;0,'Pr_8.5'!AP39,0)</f>
        <v>6.8589180155999996</v>
      </c>
      <c r="AQ39">
        <f>IF('Pr_8.5'!AQ39&gt;0,'Pr_8.5'!AQ39,0)</f>
        <v>4.8612783559199997</v>
      </c>
      <c r="AR39">
        <f>IF('Pr_8.5'!AR39&gt;0,'Pr_8.5'!AR39,0)</f>
        <v>8.9439893071099998</v>
      </c>
      <c r="AS39">
        <f>IF('Pr_8.5'!AS39&gt;0,'Pr_8.5'!AS39,0)</f>
        <v>5.26831905342</v>
      </c>
      <c r="AT39">
        <f>IF('Pr_8.5'!AT39&gt;0,'Pr_8.5'!AT39,0)</f>
        <v>9.8766135971099995</v>
      </c>
      <c r="AU39">
        <f>IF('Pr_8.5'!AU39&gt;0,'Pr_8.5'!AU39,0)</f>
        <v>6.1564619443700002</v>
      </c>
      <c r="AV39">
        <f>IF('Pr_8.5'!AV39&gt;0,'Pr_8.5'!AV39,0)</f>
        <v>6.2179258982499999</v>
      </c>
      <c r="AW39">
        <f>IF('Pr_8.5'!AW39&gt;0,'Pr_8.5'!AW39,0)</f>
        <v>9.2619017295199999</v>
      </c>
      <c r="AX39">
        <f>IF('Pr_8.5'!AX39&gt;0,'Pr_8.5'!AX39,0)</f>
        <v>7.2077331708000001</v>
      </c>
      <c r="AY39">
        <f>IF('Pr_8.5'!AY39&gt;0,'Pr_8.5'!AY39,0)</f>
        <v>3.8858676275700001</v>
      </c>
      <c r="AZ39">
        <f>IF('Pr_8.5'!AZ39&gt;0,'Pr_8.5'!AZ39,0)</f>
        <v>8.8614069073599993</v>
      </c>
      <c r="BA39">
        <f>IF('Pr_8.5'!BA39&gt;0,'Pr_8.5'!BA39,0)</f>
        <v>11.9074245764</v>
      </c>
      <c r="BB39">
        <f>IF('Pr_8.5'!BB39&gt;0,'Pr_8.5'!BB39,0)</f>
        <v>9.2417891794900004</v>
      </c>
      <c r="BC39" s="7"/>
      <c r="BD39" s="7"/>
      <c r="BE39" s="7"/>
      <c r="BF39" s="8"/>
      <c r="BG39" s="8"/>
      <c r="BH39" s="8"/>
      <c r="BI39" s="8"/>
      <c r="BJ39" s="8"/>
      <c r="BK39" s="8"/>
      <c r="BL39" s="8"/>
    </row>
    <row r="40" spans="1:64" x14ac:dyDescent="0.45">
      <c r="A40" s="4" t="s">
        <v>55</v>
      </c>
      <c r="B40" s="5">
        <v>7</v>
      </c>
      <c r="C40" s="5">
        <v>38</v>
      </c>
      <c r="D40">
        <f>IF('Pr_8.5'!D40&gt;0,'Pr_8.5'!D40,0)</f>
        <v>11.8726983015</v>
      </c>
      <c r="E40">
        <f>IF('Pr_8.5'!E40&gt;0,'Pr_8.5'!E40,0)</f>
        <v>9.5710040971700003</v>
      </c>
      <c r="F40">
        <f>IF('Pr_8.5'!F40&gt;0,'Pr_8.5'!F40,0)</f>
        <v>7.3341938061900001</v>
      </c>
      <c r="G40">
        <f>IF('Pr_8.5'!G40&gt;0,'Pr_8.5'!G40,0)</f>
        <v>7.6599447111299996</v>
      </c>
      <c r="H40">
        <f>IF('Pr_8.5'!H40&gt;0,'Pr_8.5'!H40,0)</f>
        <v>8.1029104537399999</v>
      </c>
      <c r="I40">
        <f>IF('Pr_8.5'!I40&gt;0,'Pr_8.5'!I40,0)</f>
        <v>7.0607616477599997</v>
      </c>
      <c r="J40">
        <f>IF('Pr_8.5'!J40&gt;0,'Pr_8.5'!J40,0)</f>
        <v>9.8123958679900003</v>
      </c>
      <c r="K40">
        <f>IF('Pr_8.5'!K40&gt;0,'Pr_8.5'!K40,0)</f>
        <v>6.4719776089399996</v>
      </c>
      <c r="L40">
        <f>IF('Pr_8.5'!L40&gt;0,'Pr_8.5'!L40,0)</f>
        <v>5.8383139773900004</v>
      </c>
      <c r="M40">
        <f>IF('Pr_8.5'!M40&gt;0,'Pr_8.5'!M40,0)</f>
        <v>10.1375033814</v>
      </c>
      <c r="N40">
        <f>IF('Pr_8.5'!N40&gt;0,'Pr_8.5'!N40,0)</f>
        <v>8.6558755541900005</v>
      </c>
      <c r="O40">
        <f>IF('Pr_8.5'!O40&gt;0,'Pr_8.5'!O40,0)</f>
        <v>10.0127998625</v>
      </c>
      <c r="P40">
        <f>IF('Pr_8.5'!P40&gt;0,'Pr_8.5'!P40,0)</f>
        <v>8.19700951035</v>
      </c>
      <c r="Q40">
        <f>IF('Pr_8.5'!Q40&gt;0,'Pr_8.5'!Q40,0)</f>
        <v>6.4861669012799998</v>
      </c>
      <c r="R40">
        <f>IF('Pr_8.5'!R40&gt;0,'Pr_8.5'!R40,0)</f>
        <v>9.1258002768100006</v>
      </c>
      <c r="S40">
        <f>IF('Pr_8.5'!S40&gt;0,'Pr_8.5'!S40,0)</f>
        <v>8.5045404019100008</v>
      </c>
      <c r="T40">
        <f>IF('Pr_8.5'!T40&gt;0,'Pr_8.5'!T40,0)</f>
        <v>4.4642378997699996</v>
      </c>
      <c r="U40">
        <f>IF('Pr_8.5'!U40&gt;0,'Pr_8.5'!U40,0)</f>
        <v>9.9722805201</v>
      </c>
      <c r="V40">
        <f>IF('Pr_8.5'!V40&gt;0,'Pr_8.5'!V40,0)</f>
        <v>8.9188436583299993</v>
      </c>
      <c r="W40">
        <f>IF('Pr_8.5'!W40&gt;0,'Pr_8.5'!W40,0)</f>
        <v>8.2327882775500001</v>
      </c>
      <c r="X40" s="7"/>
      <c r="Y40" s="7"/>
      <c r="Z40" s="7"/>
      <c r="AA40" s="8"/>
      <c r="AB40" s="8"/>
      <c r="AC40" s="8"/>
      <c r="AD40" s="8"/>
      <c r="AE40" s="8"/>
      <c r="AF40" s="8"/>
      <c r="AG40" s="8"/>
      <c r="AI40">
        <f>IF('Pr_8.5'!AI40&gt;0,'Pr_8.5'!AI40,0)</f>
        <v>15.3922074226</v>
      </c>
      <c r="AJ40">
        <f>IF('Pr_8.5'!AJ40&gt;0,'Pr_8.5'!AJ40,0)</f>
        <v>8.9753892305999994</v>
      </c>
      <c r="AK40">
        <f>IF('Pr_8.5'!AK40&gt;0,'Pr_8.5'!AK40,0)</f>
        <v>9.1172582107799993</v>
      </c>
      <c r="AL40">
        <f>IF('Pr_8.5'!AL40&gt;0,'Pr_8.5'!AL40,0)</f>
        <v>8.98784682412</v>
      </c>
      <c r="AM40">
        <f>IF('Pr_8.5'!AM40&gt;0,'Pr_8.5'!AM40,0)</f>
        <v>9.10010533142</v>
      </c>
      <c r="AN40">
        <f>IF('Pr_8.5'!AN40&gt;0,'Pr_8.5'!AN40,0)</f>
        <v>7.9901262851099997</v>
      </c>
      <c r="AO40">
        <f>IF('Pr_8.5'!AO40&gt;0,'Pr_8.5'!AO40,0)</f>
        <v>10.799362604300001</v>
      </c>
      <c r="AP40">
        <f>IF('Pr_8.5'!AP40&gt;0,'Pr_8.5'!AP40,0)</f>
        <v>7.0256839469600001</v>
      </c>
      <c r="AQ40">
        <f>IF('Pr_8.5'!AQ40&gt;0,'Pr_8.5'!AQ40,0)</f>
        <v>3.2470979616400002</v>
      </c>
      <c r="AR40">
        <f>IF('Pr_8.5'!AR40&gt;0,'Pr_8.5'!AR40,0)</f>
        <v>8.6273103362200008</v>
      </c>
      <c r="AS40">
        <f>IF('Pr_8.5'!AS40&gt;0,'Pr_8.5'!AS40,0)</f>
        <v>6.8482848197599999</v>
      </c>
      <c r="AT40">
        <f>IF('Pr_8.5'!AT40&gt;0,'Pr_8.5'!AT40,0)</f>
        <v>9.9454481039400005</v>
      </c>
      <c r="AU40">
        <f>IF('Pr_8.5'!AU40&gt;0,'Pr_8.5'!AU40,0)</f>
        <v>6.7563880831600001</v>
      </c>
      <c r="AV40">
        <f>IF('Pr_8.5'!AV40&gt;0,'Pr_8.5'!AV40,0)</f>
        <v>6.51097763832</v>
      </c>
      <c r="AW40">
        <f>IF('Pr_8.5'!AW40&gt;0,'Pr_8.5'!AW40,0)</f>
        <v>10.432095446</v>
      </c>
      <c r="AX40">
        <f>IF('Pr_8.5'!AX40&gt;0,'Pr_8.5'!AX40,0)</f>
        <v>8.6968226062799996</v>
      </c>
      <c r="AY40">
        <f>IF('Pr_8.5'!AY40&gt;0,'Pr_8.5'!AY40,0)</f>
        <v>4.2640257590199999</v>
      </c>
      <c r="AZ40">
        <f>IF('Pr_8.5'!AZ40&gt;0,'Pr_8.5'!AZ40,0)</f>
        <v>10.920679272899999</v>
      </c>
      <c r="BA40">
        <f>IF('Pr_8.5'!BA40&gt;0,'Pr_8.5'!BA40,0)</f>
        <v>9.8321514650499999</v>
      </c>
      <c r="BB40">
        <f>IF('Pr_8.5'!BB40&gt;0,'Pr_8.5'!BB40,0)</f>
        <v>7.9672823154900003</v>
      </c>
      <c r="BC40" s="7"/>
      <c r="BD40" s="7"/>
      <c r="BE40" s="7"/>
      <c r="BF40" s="8"/>
      <c r="BG40" s="8"/>
      <c r="BH40" s="8"/>
      <c r="BI40" s="8"/>
      <c r="BJ40" s="8"/>
      <c r="BK40" s="8"/>
      <c r="BL40" s="8"/>
    </row>
    <row r="41" spans="1:64" x14ac:dyDescent="0.45">
      <c r="A41" s="4" t="s">
        <v>55</v>
      </c>
      <c r="B41" s="5">
        <v>8</v>
      </c>
      <c r="C41" s="5">
        <v>39</v>
      </c>
      <c r="D41">
        <f>IF('Pr_8.5'!D41&gt;0,'Pr_8.5'!D41,0)</f>
        <v>11.189681419299999</v>
      </c>
      <c r="E41">
        <f>IF('Pr_8.5'!E41&gt;0,'Pr_8.5'!E41,0)</f>
        <v>9.2503877533400001</v>
      </c>
      <c r="F41">
        <f>IF('Pr_8.5'!F41&gt;0,'Pr_8.5'!F41,0)</f>
        <v>7.4491169816399996</v>
      </c>
      <c r="G41">
        <f>IF('Pr_8.5'!G41&gt;0,'Pr_8.5'!G41,0)</f>
        <v>8.3556207008900003</v>
      </c>
      <c r="H41">
        <f>IF('Pr_8.5'!H41&gt;0,'Pr_8.5'!H41,0)</f>
        <v>5.63132239788</v>
      </c>
      <c r="I41">
        <f>IF('Pr_8.5'!I41&gt;0,'Pr_8.5'!I41,0)</f>
        <v>8.1808120009300005</v>
      </c>
      <c r="J41">
        <f>IF('Pr_8.5'!J41&gt;0,'Pr_8.5'!J41,0)</f>
        <v>4.90103888324</v>
      </c>
      <c r="K41">
        <f>IF('Pr_8.5'!K41&gt;0,'Pr_8.5'!K41,0)</f>
        <v>6.1677442524000003</v>
      </c>
      <c r="L41">
        <f>IF('Pr_8.5'!L41&gt;0,'Pr_8.5'!L41,0)</f>
        <v>6.2220920209499999</v>
      </c>
      <c r="M41">
        <f>IF('Pr_8.5'!M41&gt;0,'Pr_8.5'!M41,0)</f>
        <v>10.1296072593</v>
      </c>
      <c r="N41">
        <f>IF('Pr_8.5'!N41&gt;0,'Pr_8.5'!N41,0)</f>
        <v>8.6282119054800006</v>
      </c>
      <c r="O41">
        <f>IF('Pr_8.5'!O41&gt;0,'Pr_8.5'!O41,0)</f>
        <v>9.7638626358099998</v>
      </c>
      <c r="P41">
        <f>IF('Pr_8.5'!P41&gt;0,'Pr_8.5'!P41,0)</f>
        <v>7.3861738770000001</v>
      </c>
      <c r="Q41">
        <f>IF('Pr_8.5'!Q41&gt;0,'Pr_8.5'!Q41,0)</f>
        <v>6.6042085416800003</v>
      </c>
      <c r="R41">
        <f>IF('Pr_8.5'!R41&gt;0,'Pr_8.5'!R41,0)</f>
        <v>8.4365074260200004</v>
      </c>
      <c r="S41">
        <f>IF('Pr_8.5'!S41&gt;0,'Pr_8.5'!S41,0)</f>
        <v>9.0018702200699998</v>
      </c>
      <c r="T41">
        <f>IF('Pr_8.5'!T41&gt;0,'Pr_8.5'!T41,0)</f>
        <v>4.4850169584800001</v>
      </c>
      <c r="U41">
        <f>IF('Pr_8.5'!U41&gt;0,'Pr_8.5'!U41,0)</f>
        <v>9.1898710613900008</v>
      </c>
      <c r="V41">
        <f>IF('Pr_8.5'!V41&gt;0,'Pr_8.5'!V41,0)</f>
        <v>8.0917171479299999</v>
      </c>
      <c r="W41">
        <f>IF('Pr_8.5'!W41&gt;0,'Pr_8.5'!W41,0)</f>
        <v>5.7912211288100002</v>
      </c>
      <c r="X41" s="7"/>
      <c r="Y41" s="7"/>
      <c r="Z41" s="7"/>
      <c r="AA41" s="8"/>
      <c r="AB41" s="8"/>
      <c r="AC41" s="8"/>
      <c r="AD41" s="8"/>
      <c r="AE41" s="8"/>
      <c r="AF41" s="8"/>
      <c r="AG41" s="8"/>
      <c r="AI41">
        <f>IF('Pr_8.5'!AI41&gt;0,'Pr_8.5'!AI41,0)</f>
        <v>10.663657559400001</v>
      </c>
      <c r="AJ41">
        <f>IF('Pr_8.5'!AJ41&gt;0,'Pr_8.5'!AJ41,0)</f>
        <v>7.3392077088400001</v>
      </c>
      <c r="AK41">
        <f>IF('Pr_8.5'!AK41&gt;0,'Pr_8.5'!AK41,0)</f>
        <v>8.6321152806800008</v>
      </c>
      <c r="AL41">
        <f>IF('Pr_8.5'!AL41&gt;0,'Pr_8.5'!AL41,0)</f>
        <v>9.0895597302700004</v>
      </c>
      <c r="AM41">
        <f>IF('Pr_8.5'!AM41&gt;0,'Pr_8.5'!AM41,0)</f>
        <v>8.0116821982000008</v>
      </c>
      <c r="AN41">
        <f>IF('Pr_8.5'!AN41&gt;0,'Pr_8.5'!AN41,0)</f>
        <v>7.4882856073199999</v>
      </c>
      <c r="AO41">
        <f>IF('Pr_8.5'!AO41&gt;0,'Pr_8.5'!AO41,0)</f>
        <v>8.6000929163799995</v>
      </c>
      <c r="AP41">
        <f>IF('Pr_8.5'!AP41&gt;0,'Pr_8.5'!AP41,0)</f>
        <v>7.1515314355399999</v>
      </c>
      <c r="AQ41">
        <f>IF('Pr_8.5'!AQ41&gt;0,'Pr_8.5'!AQ41,0)</f>
        <v>3.81927269482</v>
      </c>
      <c r="AR41">
        <f>IF('Pr_8.5'!AR41&gt;0,'Pr_8.5'!AR41,0)</f>
        <v>7.6875810392400004</v>
      </c>
      <c r="AS41">
        <f>IF('Pr_8.5'!AS41&gt;0,'Pr_8.5'!AS41,0)</f>
        <v>7.6037063265900002</v>
      </c>
      <c r="AT41">
        <f>IF('Pr_8.5'!AT41&gt;0,'Pr_8.5'!AT41,0)</f>
        <v>9.0627360679399995</v>
      </c>
      <c r="AU41">
        <f>IF('Pr_8.5'!AU41&gt;0,'Pr_8.5'!AU41,0)</f>
        <v>8.0035995091800007</v>
      </c>
      <c r="AV41">
        <f>IF('Pr_8.5'!AV41&gt;0,'Pr_8.5'!AV41,0)</f>
        <v>7.0167441036999998</v>
      </c>
      <c r="AW41">
        <f>IF('Pr_8.5'!AW41&gt;0,'Pr_8.5'!AW41,0)</f>
        <v>10.4348771923</v>
      </c>
      <c r="AX41">
        <f>IF('Pr_8.5'!AX41&gt;0,'Pr_8.5'!AX41,0)</f>
        <v>7.4105084016899996</v>
      </c>
      <c r="AY41">
        <f>IF('Pr_8.5'!AY41&gt;0,'Pr_8.5'!AY41,0)</f>
        <v>5.6533582338899997</v>
      </c>
      <c r="AZ41">
        <f>IF('Pr_8.5'!AZ41&gt;0,'Pr_8.5'!AZ41,0)</f>
        <v>9.2010227032199996</v>
      </c>
      <c r="BA41">
        <f>IF('Pr_8.5'!BA41&gt;0,'Pr_8.5'!BA41,0)</f>
        <v>9.2760782219400006</v>
      </c>
      <c r="BB41">
        <f>IF('Pr_8.5'!BB41&gt;0,'Pr_8.5'!BB41,0)</f>
        <v>8.0942602475700003</v>
      </c>
      <c r="BC41" s="7"/>
      <c r="BD41" s="7"/>
      <c r="BE41" s="7"/>
      <c r="BF41" s="8"/>
      <c r="BG41" s="8"/>
      <c r="BH41" s="8"/>
      <c r="BI41" s="8"/>
      <c r="BJ41" s="8"/>
      <c r="BK41" s="8"/>
      <c r="BL41" s="8"/>
    </row>
    <row r="42" spans="1:64" x14ac:dyDescent="0.45">
      <c r="A42" s="4" t="s">
        <v>55</v>
      </c>
      <c r="B42" s="5">
        <v>9</v>
      </c>
      <c r="C42" s="5">
        <v>40</v>
      </c>
      <c r="D42">
        <f>IF('Pr_8.5'!D42&gt;0,'Pr_8.5'!D42,0)</f>
        <v>11.3501795933</v>
      </c>
      <c r="E42">
        <f>IF('Pr_8.5'!E42&gt;0,'Pr_8.5'!E42,0)</f>
        <v>8.2302841789799999</v>
      </c>
      <c r="F42">
        <f>IF('Pr_8.5'!F42&gt;0,'Pr_8.5'!F42,0)</f>
        <v>6.4741916393299999</v>
      </c>
      <c r="G42">
        <f>IF('Pr_8.5'!G42&gt;0,'Pr_8.5'!G42,0)</f>
        <v>9.1218043402000006</v>
      </c>
      <c r="H42">
        <f>IF('Pr_8.5'!H42&gt;0,'Pr_8.5'!H42,0)</f>
        <v>7.0244419351799996</v>
      </c>
      <c r="I42">
        <f>IF('Pr_8.5'!I42&gt;0,'Pr_8.5'!I42,0)</f>
        <v>7.5537682852000003</v>
      </c>
      <c r="J42">
        <f>IF('Pr_8.5'!J42&gt;0,'Pr_8.5'!J42,0)</f>
        <v>6.1617170895599997</v>
      </c>
      <c r="K42">
        <f>IF('Pr_8.5'!K42&gt;0,'Pr_8.5'!K42,0)</f>
        <v>6.7557651828300003</v>
      </c>
      <c r="L42">
        <f>IF('Pr_8.5'!L42&gt;0,'Pr_8.5'!L42,0)</f>
        <v>8.0850315971400004</v>
      </c>
      <c r="M42">
        <f>IF('Pr_8.5'!M42&gt;0,'Pr_8.5'!M42,0)</f>
        <v>9.2955940006300004</v>
      </c>
      <c r="N42">
        <f>IF('Pr_8.5'!N42&gt;0,'Pr_8.5'!N42,0)</f>
        <v>7.6352246776200001</v>
      </c>
      <c r="O42">
        <f>IF('Pr_8.5'!O42&gt;0,'Pr_8.5'!O42,0)</f>
        <v>9.6794548279699999</v>
      </c>
      <c r="P42">
        <f>IF('Pr_8.5'!P42&gt;0,'Pr_8.5'!P42,0)</f>
        <v>8.5951166745799998</v>
      </c>
      <c r="Q42">
        <f>IF('Pr_8.5'!Q42&gt;0,'Pr_8.5'!Q42,0)</f>
        <v>6.5280286826099996</v>
      </c>
      <c r="R42">
        <f>IF('Pr_8.5'!R42&gt;0,'Pr_8.5'!R42,0)</f>
        <v>8.5494207227800008</v>
      </c>
      <c r="S42">
        <f>IF('Pr_8.5'!S42&gt;0,'Pr_8.5'!S42,0)</f>
        <v>7.2133288150599997</v>
      </c>
      <c r="T42">
        <f>IF('Pr_8.5'!T42&gt;0,'Pr_8.5'!T42,0)</f>
        <v>5.8704347925500002</v>
      </c>
      <c r="U42">
        <f>IF('Pr_8.5'!U42&gt;0,'Pr_8.5'!U42,0)</f>
        <v>8.5448731436299994</v>
      </c>
      <c r="V42">
        <f>IF('Pr_8.5'!V42&gt;0,'Pr_8.5'!V42,0)</f>
        <v>7.0733638243100003</v>
      </c>
      <c r="W42">
        <f>IF('Pr_8.5'!W42&gt;0,'Pr_8.5'!W42,0)</f>
        <v>5.6791763377200004</v>
      </c>
      <c r="X42" s="7"/>
      <c r="Y42" s="7"/>
      <c r="Z42" s="7"/>
      <c r="AA42" s="8"/>
      <c r="AB42" s="8"/>
      <c r="AC42" s="8"/>
      <c r="AD42" s="8"/>
      <c r="AE42" s="8"/>
      <c r="AF42" s="8"/>
      <c r="AG42" s="8"/>
      <c r="AI42">
        <f>IF('Pr_8.5'!AI42&gt;0,'Pr_8.5'!AI42,0)</f>
        <v>10.636095388199999</v>
      </c>
      <c r="AJ42">
        <f>IF('Pr_8.5'!AJ42&gt;0,'Pr_8.5'!AJ42,0)</f>
        <v>6.7868745748699997</v>
      </c>
      <c r="AK42">
        <f>IF('Pr_8.5'!AK42&gt;0,'Pr_8.5'!AK42,0)</f>
        <v>6.59776756641</v>
      </c>
      <c r="AL42">
        <f>IF('Pr_8.5'!AL42&gt;0,'Pr_8.5'!AL42,0)</f>
        <v>9.87686805371</v>
      </c>
      <c r="AM42">
        <f>IF('Pr_8.5'!AM42&gt;0,'Pr_8.5'!AM42,0)</f>
        <v>8.3174293481399992</v>
      </c>
      <c r="AN42">
        <f>IF('Pr_8.5'!AN42&gt;0,'Pr_8.5'!AN42,0)</f>
        <v>6.3015619396</v>
      </c>
      <c r="AO42">
        <f>IF('Pr_8.5'!AO42&gt;0,'Pr_8.5'!AO42,0)</f>
        <v>7.2978236969400001</v>
      </c>
      <c r="AP42">
        <f>IF('Pr_8.5'!AP42&gt;0,'Pr_8.5'!AP42,0)</f>
        <v>7.0574637514700003</v>
      </c>
      <c r="AQ42">
        <f>IF('Pr_8.5'!AQ42&gt;0,'Pr_8.5'!AQ42,0)</f>
        <v>6.0363932555300002</v>
      </c>
      <c r="AR42">
        <f>IF('Pr_8.5'!AR42&gt;0,'Pr_8.5'!AR42,0)</f>
        <v>7.6592972489899998</v>
      </c>
      <c r="AS42">
        <f>IF('Pr_8.5'!AS42&gt;0,'Pr_8.5'!AS42,0)</f>
        <v>7.8894553027200001</v>
      </c>
      <c r="AT42">
        <f>IF('Pr_8.5'!AT42&gt;0,'Pr_8.5'!AT42,0)</f>
        <v>8.6264374837800002</v>
      </c>
      <c r="AU42">
        <f>IF('Pr_8.5'!AU42&gt;0,'Pr_8.5'!AU42,0)</f>
        <v>8.9241753638300008</v>
      </c>
      <c r="AV42">
        <f>IF('Pr_8.5'!AV42&gt;0,'Pr_8.5'!AV42,0)</f>
        <v>6.7843515620800003</v>
      </c>
      <c r="AW42">
        <f>IF('Pr_8.5'!AW42&gt;0,'Pr_8.5'!AW42,0)</f>
        <v>11.1302613929</v>
      </c>
      <c r="AX42">
        <f>IF('Pr_8.5'!AX42&gt;0,'Pr_8.5'!AX42,0)</f>
        <v>7.7657277085400001</v>
      </c>
      <c r="AY42">
        <f>IF('Pr_8.5'!AY42&gt;0,'Pr_8.5'!AY42,0)</f>
        <v>6.5043070462200001</v>
      </c>
      <c r="AZ42">
        <f>IF('Pr_8.5'!AZ42&gt;0,'Pr_8.5'!AZ42,0)</f>
        <v>8.2839474695700002</v>
      </c>
      <c r="BA42">
        <f>IF('Pr_8.5'!BA42&gt;0,'Pr_8.5'!BA42,0)</f>
        <v>9.6137167819799991</v>
      </c>
      <c r="BB42">
        <f>IF('Pr_8.5'!BB42&gt;0,'Pr_8.5'!BB42,0)</f>
        <v>6.5864432063500002</v>
      </c>
      <c r="BC42" s="7"/>
      <c r="BD42" s="7"/>
      <c r="BE42" s="7"/>
      <c r="BF42" s="8"/>
      <c r="BG42" s="8"/>
      <c r="BH42" s="8"/>
      <c r="BI42" s="8"/>
      <c r="BJ42" s="8"/>
      <c r="BK42" s="8"/>
      <c r="BL42" s="8"/>
    </row>
    <row r="43" spans="1:64" x14ac:dyDescent="0.45">
      <c r="A43" s="4" t="s">
        <v>55</v>
      </c>
      <c r="B43" s="5">
        <v>10</v>
      </c>
      <c r="C43" s="5">
        <v>41</v>
      </c>
      <c r="D43">
        <f>IF('Pr_8.5'!D43&gt;0,'Pr_8.5'!D43,0)</f>
        <v>13.032074896099999</v>
      </c>
      <c r="E43">
        <f>IF('Pr_8.5'!E43&gt;0,'Pr_8.5'!E43,0)</f>
        <v>8.4797915702300006</v>
      </c>
      <c r="F43">
        <f>IF('Pr_8.5'!F43&gt;0,'Pr_8.5'!F43,0)</f>
        <v>5.8696297577900003</v>
      </c>
      <c r="G43">
        <f>IF('Pr_8.5'!G43&gt;0,'Pr_8.5'!G43,0)</f>
        <v>9.0699366487299997</v>
      </c>
      <c r="H43">
        <f>IF('Pr_8.5'!H43&gt;0,'Pr_8.5'!H43,0)</f>
        <v>7.36612939812</v>
      </c>
      <c r="I43">
        <f>IF('Pr_8.5'!I43&gt;0,'Pr_8.5'!I43,0)</f>
        <v>7.1937699725200002</v>
      </c>
      <c r="J43">
        <f>IF('Pr_8.5'!J43&gt;0,'Pr_8.5'!J43,0)</f>
        <v>6.5530386432699999</v>
      </c>
      <c r="K43">
        <f>IF('Pr_8.5'!K43&gt;0,'Pr_8.5'!K43,0)</f>
        <v>6.9355143121499996</v>
      </c>
      <c r="L43">
        <f>IF('Pr_8.5'!L43&gt;0,'Pr_8.5'!L43,0)</f>
        <v>6.7786668153600003</v>
      </c>
      <c r="M43">
        <f>IF('Pr_8.5'!M43&gt;0,'Pr_8.5'!M43,0)</f>
        <v>9.4930699969700001</v>
      </c>
      <c r="N43">
        <f>IF('Pr_8.5'!N43&gt;0,'Pr_8.5'!N43,0)</f>
        <v>6.3330129838499998</v>
      </c>
      <c r="O43">
        <f>IF('Pr_8.5'!O43&gt;0,'Pr_8.5'!O43,0)</f>
        <v>9.9142020142400007</v>
      </c>
      <c r="P43">
        <f>IF('Pr_8.5'!P43&gt;0,'Pr_8.5'!P43,0)</f>
        <v>8.2245059446499997</v>
      </c>
      <c r="Q43">
        <f>IF('Pr_8.5'!Q43&gt;0,'Pr_8.5'!Q43,0)</f>
        <v>6.4044239427800003</v>
      </c>
      <c r="R43">
        <f>IF('Pr_8.5'!R43&gt;0,'Pr_8.5'!R43,0)</f>
        <v>9.9947895210300004</v>
      </c>
      <c r="S43">
        <f>IF('Pr_8.5'!S43&gt;0,'Pr_8.5'!S43,0)</f>
        <v>10.0406637459</v>
      </c>
      <c r="T43">
        <f>IF('Pr_8.5'!T43&gt;0,'Pr_8.5'!T43,0)</f>
        <v>5.1405431652300004</v>
      </c>
      <c r="U43">
        <f>IF('Pr_8.5'!U43&gt;0,'Pr_8.5'!U43,0)</f>
        <v>7.9882526880500002</v>
      </c>
      <c r="V43">
        <f>IF('Pr_8.5'!V43&gt;0,'Pr_8.5'!V43,0)</f>
        <v>7.6213711364899996</v>
      </c>
      <c r="W43">
        <f>IF('Pr_8.5'!W43&gt;0,'Pr_8.5'!W43,0)</f>
        <v>7.0591227783299999</v>
      </c>
      <c r="X43" s="7"/>
      <c r="Y43" s="7"/>
      <c r="Z43" s="7"/>
      <c r="AA43" s="8"/>
      <c r="AB43" s="8"/>
      <c r="AC43" s="8"/>
      <c r="AD43" s="8"/>
      <c r="AE43" s="8"/>
      <c r="AF43" s="8"/>
      <c r="AG43" s="8"/>
      <c r="AI43">
        <f>IF('Pr_8.5'!AI43&gt;0,'Pr_8.5'!AI43,0)</f>
        <v>8.6616292097999992</v>
      </c>
      <c r="AJ43">
        <f>IF('Pr_8.5'!AJ43&gt;0,'Pr_8.5'!AJ43,0)</f>
        <v>6.5544847423099997</v>
      </c>
      <c r="AK43">
        <f>IF('Pr_8.5'!AK43&gt;0,'Pr_8.5'!AK43,0)</f>
        <v>7.6828204028</v>
      </c>
      <c r="AL43">
        <f>IF('Pr_8.5'!AL43&gt;0,'Pr_8.5'!AL43,0)</f>
        <v>9.8682894240400003</v>
      </c>
      <c r="AM43">
        <f>IF('Pr_8.5'!AM43&gt;0,'Pr_8.5'!AM43,0)</f>
        <v>9.3866069540399995</v>
      </c>
      <c r="AN43">
        <f>IF('Pr_8.5'!AN43&gt;0,'Pr_8.5'!AN43,0)</f>
        <v>5.6303075102299998</v>
      </c>
      <c r="AO43">
        <f>IF('Pr_8.5'!AO43&gt;0,'Pr_8.5'!AO43,0)</f>
        <v>7.0367224188000002</v>
      </c>
      <c r="AP43">
        <f>IF('Pr_8.5'!AP43&gt;0,'Pr_8.5'!AP43,0)</f>
        <v>6.6551328551399997</v>
      </c>
      <c r="AQ43">
        <f>IF('Pr_8.5'!AQ43&gt;0,'Pr_8.5'!AQ43,0)</f>
        <v>6.0232320934999999</v>
      </c>
      <c r="AR43">
        <f>IF('Pr_8.5'!AR43&gt;0,'Pr_8.5'!AR43,0)</f>
        <v>10.804245358599999</v>
      </c>
      <c r="AS43">
        <f>IF('Pr_8.5'!AS43&gt;0,'Pr_8.5'!AS43,0)</f>
        <v>7.9649067743100002</v>
      </c>
      <c r="AT43">
        <f>IF('Pr_8.5'!AT43&gt;0,'Pr_8.5'!AT43,0)</f>
        <v>8.5318082216099995</v>
      </c>
      <c r="AU43">
        <f>IF('Pr_8.5'!AU43&gt;0,'Pr_8.5'!AU43,0)</f>
        <v>8.2103073148599997</v>
      </c>
      <c r="AV43">
        <f>IF('Pr_8.5'!AV43&gt;0,'Pr_8.5'!AV43,0)</f>
        <v>5.9452157091800002</v>
      </c>
      <c r="AW43">
        <f>IF('Pr_8.5'!AW43&gt;0,'Pr_8.5'!AW43,0)</f>
        <v>11.012262161600001</v>
      </c>
      <c r="AX43">
        <f>IF('Pr_8.5'!AX43&gt;0,'Pr_8.5'!AX43,0)</f>
        <v>8.4858601138500003</v>
      </c>
      <c r="AY43">
        <f>IF('Pr_8.5'!AY43&gt;0,'Pr_8.5'!AY43,0)</f>
        <v>6.3313767968699999</v>
      </c>
      <c r="AZ43">
        <f>IF('Pr_8.5'!AZ43&gt;0,'Pr_8.5'!AZ43,0)</f>
        <v>7.4619588184800003</v>
      </c>
      <c r="BA43">
        <f>IF('Pr_8.5'!BA43&gt;0,'Pr_8.5'!BA43,0)</f>
        <v>8.7830426785300002</v>
      </c>
      <c r="BB43">
        <f>IF('Pr_8.5'!BB43&gt;0,'Pr_8.5'!BB43,0)</f>
        <v>7.7231765814899997</v>
      </c>
      <c r="BC43" s="7"/>
      <c r="BD43" s="7"/>
      <c r="BE43" s="7"/>
      <c r="BF43" s="8"/>
      <c r="BG43" s="8"/>
      <c r="BH43" s="8"/>
      <c r="BI43" s="8"/>
      <c r="BJ43" s="8"/>
      <c r="BK43" s="8"/>
      <c r="BL43" s="8"/>
    </row>
    <row r="44" spans="1:64" x14ac:dyDescent="0.45">
      <c r="A44" s="4" t="s">
        <v>55</v>
      </c>
      <c r="B44" s="5">
        <v>11</v>
      </c>
      <c r="C44" s="5">
        <v>42</v>
      </c>
      <c r="D44">
        <f>IF('Pr_8.5'!D44&gt;0,'Pr_8.5'!D44,0)</f>
        <v>12.3666793454</v>
      </c>
      <c r="E44">
        <f>IF('Pr_8.5'!E44&gt;0,'Pr_8.5'!E44,0)</f>
        <v>8.6812064434000007</v>
      </c>
      <c r="F44">
        <f>IF('Pr_8.5'!F44&gt;0,'Pr_8.5'!F44,0)</f>
        <v>6.2412220497800002</v>
      </c>
      <c r="G44">
        <f>IF('Pr_8.5'!G44&gt;0,'Pr_8.5'!G44,0)</f>
        <v>8.6234788769899993</v>
      </c>
      <c r="H44">
        <f>IF('Pr_8.5'!H44&gt;0,'Pr_8.5'!H44,0)</f>
        <v>8.4862186036900003</v>
      </c>
      <c r="I44">
        <f>IF('Pr_8.5'!I44&gt;0,'Pr_8.5'!I44,0)</f>
        <v>8.1678820989700007</v>
      </c>
      <c r="J44">
        <f>IF('Pr_8.5'!J44&gt;0,'Pr_8.5'!J44,0)</f>
        <v>5.7023153067000001</v>
      </c>
      <c r="K44">
        <f>IF('Pr_8.5'!K44&gt;0,'Pr_8.5'!K44,0)</f>
        <v>7.0343391545799996</v>
      </c>
      <c r="L44">
        <f>IF('Pr_8.5'!L44&gt;0,'Pr_8.5'!L44,0)</f>
        <v>7.7143219538899999</v>
      </c>
      <c r="M44">
        <f>IF('Pr_8.5'!M44&gt;0,'Pr_8.5'!M44,0)</f>
        <v>9.0981431153999992</v>
      </c>
      <c r="N44">
        <f>IF('Pr_8.5'!N44&gt;0,'Pr_8.5'!N44,0)</f>
        <v>9.7229020182599992</v>
      </c>
      <c r="O44">
        <f>IF('Pr_8.5'!O44&gt;0,'Pr_8.5'!O44,0)</f>
        <v>9.1116066128700002</v>
      </c>
      <c r="P44">
        <f>IF('Pr_8.5'!P44&gt;0,'Pr_8.5'!P44,0)</f>
        <v>7.0502849975100004</v>
      </c>
      <c r="Q44">
        <f>IF('Pr_8.5'!Q44&gt;0,'Pr_8.5'!Q44,0)</f>
        <v>5.5748300163</v>
      </c>
      <c r="R44">
        <f>IF('Pr_8.5'!R44&gt;0,'Pr_8.5'!R44,0)</f>
        <v>11.0403503646</v>
      </c>
      <c r="S44">
        <f>IF('Pr_8.5'!S44&gt;0,'Pr_8.5'!S44,0)</f>
        <v>10.269470779800001</v>
      </c>
      <c r="T44">
        <f>IF('Pr_8.5'!T44&gt;0,'Pr_8.5'!T44,0)</f>
        <v>8.0732194047199997</v>
      </c>
      <c r="U44">
        <f>IF('Pr_8.5'!U44&gt;0,'Pr_8.5'!U44,0)</f>
        <v>7.9319878321899999</v>
      </c>
      <c r="V44">
        <f>IF('Pr_8.5'!V44&gt;0,'Pr_8.5'!V44,0)</f>
        <v>11.4120299351</v>
      </c>
      <c r="W44">
        <f>IF('Pr_8.5'!W44&gt;0,'Pr_8.5'!W44,0)</f>
        <v>8.8996995932300003</v>
      </c>
      <c r="X44" s="7"/>
      <c r="Y44" s="7"/>
      <c r="Z44" s="7"/>
      <c r="AA44" s="8"/>
      <c r="AB44" s="8"/>
      <c r="AC44" s="8"/>
      <c r="AD44" s="8"/>
      <c r="AE44" s="8"/>
      <c r="AF44" s="8"/>
      <c r="AG44" s="8"/>
      <c r="AI44">
        <f>IF('Pr_8.5'!AI44&gt;0,'Pr_8.5'!AI44,0)</f>
        <v>9.1844329629200008</v>
      </c>
      <c r="AJ44">
        <f>IF('Pr_8.5'!AJ44&gt;0,'Pr_8.5'!AJ44,0)</f>
        <v>7.4179319470999996</v>
      </c>
      <c r="AK44">
        <f>IF('Pr_8.5'!AK44&gt;0,'Pr_8.5'!AK44,0)</f>
        <v>7.1604703388199997</v>
      </c>
      <c r="AL44">
        <f>IF('Pr_8.5'!AL44&gt;0,'Pr_8.5'!AL44,0)</f>
        <v>9.7598159278499992</v>
      </c>
      <c r="AM44">
        <f>IF('Pr_8.5'!AM44&gt;0,'Pr_8.5'!AM44,0)</f>
        <v>9.1716169984300002</v>
      </c>
      <c r="AN44">
        <f>IF('Pr_8.5'!AN44&gt;0,'Pr_8.5'!AN44,0)</f>
        <v>6.79662098939</v>
      </c>
      <c r="AO44">
        <f>IF('Pr_8.5'!AO44&gt;0,'Pr_8.5'!AO44,0)</f>
        <v>6.8441352377499998</v>
      </c>
      <c r="AP44">
        <f>IF('Pr_8.5'!AP44&gt;0,'Pr_8.5'!AP44,0)</f>
        <v>6.3403777042899998</v>
      </c>
      <c r="AQ44">
        <f>IF('Pr_8.5'!AQ44&gt;0,'Pr_8.5'!AQ44,0)</f>
        <v>5.82089320573</v>
      </c>
      <c r="AR44">
        <f>IF('Pr_8.5'!AR44&gt;0,'Pr_8.5'!AR44,0)</f>
        <v>10.5169532235</v>
      </c>
      <c r="AS44">
        <f>IF('Pr_8.5'!AS44&gt;0,'Pr_8.5'!AS44,0)</f>
        <v>8.7631092023200008</v>
      </c>
      <c r="AT44">
        <f>IF('Pr_8.5'!AT44&gt;0,'Pr_8.5'!AT44,0)</f>
        <v>9.3807084160999992</v>
      </c>
      <c r="AU44">
        <f>IF('Pr_8.5'!AU44&gt;0,'Pr_8.5'!AU44,0)</f>
        <v>7.5955338558900003</v>
      </c>
      <c r="AV44">
        <f>IF('Pr_8.5'!AV44&gt;0,'Pr_8.5'!AV44,0)</f>
        <v>6.0032534028500004</v>
      </c>
      <c r="AW44">
        <f>IF('Pr_8.5'!AW44&gt;0,'Pr_8.5'!AW44,0)</f>
        <v>10.645577059400001</v>
      </c>
      <c r="AX44">
        <f>IF('Pr_8.5'!AX44&gt;0,'Pr_8.5'!AX44,0)</f>
        <v>8.9183619265900003</v>
      </c>
      <c r="AY44">
        <f>IF('Pr_8.5'!AY44&gt;0,'Pr_8.5'!AY44,0)</f>
        <v>6.0034583667000003</v>
      </c>
      <c r="AZ44">
        <f>IF('Pr_8.5'!AZ44&gt;0,'Pr_8.5'!AZ44,0)</f>
        <v>7.9378619851199996</v>
      </c>
      <c r="BA44">
        <f>IF('Pr_8.5'!BA44&gt;0,'Pr_8.5'!BA44,0)</f>
        <v>9.9283645184299996</v>
      </c>
      <c r="BB44">
        <f>IF('Pr_8.5'!BB44&gt;0,'Pr_8.5'!BB44,0)</f>
        <v>9.9496215052100005</v>
      </c>
      <c r="BC44" s="7"/>
      <c r="BD44" s="7"/>
      <c r="BE44" s="7"/>
      <c r="BF44" s="8"/>
      <c r="BG44" s="8"/>
      <c r="BH44" s="8"/>
      <c r="BI44" s="8"/>
      <c r="BJ44" s="8"/>
      <c r="BK44" s="8"/>
      <c r="BL44" s="8"/>
    </row>
    <row r="45" spans="1:64" x14ac:dyDescent="0.45">
      <c r="A45" s="4" t="s">
        <v>55</v>
      </c>
      <c r="B45" s="5">
        <v>12</v>
      </c>
      <c r="C45" s="5">
        <v>43</v>
      </c>
      <c r="D45">
        <f>IF('Pr_8.5'!D45&gt;0,'Pr_8.5'!D45,0)</f>
        <v>11.952313950200001</v>
      </c>
      <c r="E45">
        <f>IF('Pr_8.5'!E45&gt;0,'Pr_8.5'!E45,0)</f>
        <v>10.8458535756</v>
      </c>
      <c r="F45">
        <f>IF('Pr_8.5'!F45&gt;0,'Pr_8.5'!F45,0)</f>
        <v>6.7457188167400002</v>
      </c>
      <c r="G45">
        <f>IF('Pr_8.5'!G45&gt;0,'Pr_8.5'!G45,0)</f>
        <v>7.53824068691</v>
      </c>
      <c r="H45">
        <f>IF('Pr_8.5'!H45&gt;0,'Pr_8.5'!H45,0)</f>
        <v>8.6957427252600006</v>
      </c>
      <c r="I45">
        <f>IF('Pr_8.5'!I45&gt;0,'Pr_8.5'!I45,0)</f>
        <v>9.5145158212599998</v>
      </c>
      <c r="J45">
        <f>IF('Pr_8.5'!J45&gt;0,'Pr_8.5'!J45,0)</f>
        <v>7.6324769639700003</v>
      </c>
      <c r="K45">
        <f>IF('Pr_8.5'!K45&gt;0,'Pr_8.5'!K45,0)</f>
        <v>6.7268321332900003</v>
      </c>
      <c r="L45">
        <f>IF('Pr_8.5'!L45&gt;0,'Pr_8.5'!L45,0)</f>
        <v>6.3916657879600001</v>
      </c>
      <c r="M45">
        <f>IF('Pr_8.5'!M45&gt;0,'Pr_8.5'!M45,0)</f>
        <v>9.7194599952900003</v>
      </c>
      <c r="N45">
        <f>IF('Pr_8.5'!N45&gt;0,'Pr_8.5'!N45,0)</f>
        <v>9.1355651659799992</v>
      </c>
      <c r="O45">
        <f>IF('Pr_8.5'!O45&gt;0,'Pr_8.5'!O45,0)</f>
        <v>9.3388520816699998</v>
      </c>
      <c r="P45">
        <f>IF('Pr_8.5'!P45&gt;0,'Pr_8.5'!P45,0)</f>
        <v>6.7630200612999998</v>
      </c>
      <c r="Q45">
        <f>IF('Pr_8.5'!Q45&gt;0,'Pr_8.5'!Q45,0)</f>
        <v>5.7025406179200004</v>
      </c>
      <c r="R45">
        <f>IF('Pr_8.5'!R45&gt;0,'Pr_8.5'!R45,0)</f>
        <v>9.0976626791800008</v>
      </c>
      <c r="S45">
        <f>IF('Pr_8.5'!S45&gt;0,'Pr_8.5'!S45,0)</f>
        <v>6.1860394416800002</v>
      </c>
      <c r="T45">
        <f>IF('Pr_8.5'!T45&gt;0,'Pr_8.5'!T45,0)</f>
        <v>6.9119536419100003</v>
      </c>
      <c r="U45">
        <f>IF('Pr_8.5'!U45&gt;0,'Pr_8.5'!U45,0)</f>
        <v>8.8015734239899999</v>
      </c>
      <c r="V45">
        <f>IF('Pr_8.5'!V45&gt;0,'Pr_8.5'!V45,0)</f>
        <v>10.3429837898</v>
      </c>
      <c r="W45">
        <f>IF('Pr_8.5'!W45&gt;0,'Pr_8.5'!W45,0)</f>
        <v>10.3330936083</v>
      </c>
      <c r="X45" s="7"/>
      <c r="Y45" s="7"/>
      <c r="Z45" s="7"/>
      <c r="AA45" s="8"/>
      <c r="AB45" s="8"/>
      <c r="AC45" s="8"/>
      <c r="AD45" s="8"/>
      <c r="AE45" s="8"/>
      <c r="AF45" s="8"/>
      <c r="AG45" s="8"/>
      <c r="AI45">
        <f>IF('Pr_8.5'!AI45&gt;0,'Pr_8.5'!AI45,0)</f>
        <v>8.7796956565100004</v>
      </c>
      <c r="AJ45">
        <f>IF('Pr_8.5'!AJ45&gt;0,'Pr_8.5'!AJ45,0)</f>
        <v>6.4984473657299997</v>
      </c>
      <c r="AK45">
        <f>IF('Pr_8.5'!AK45&gt;0,'Pr_8.5'!AK45,0)</f>
        <v>6.8962739361100001</v>
      </c>
      <c r="AL45">
        <f>IF('Pr_8.5'!AL45&gt;0,'Pr_8.5'!AL45,0)</f>
        <v>8.2990249422800009</v>
      </c>
      <c r="AM45">
        <f>IF('Pr_8.5'!AM45&gt;0,'Pr_8.5'!AM45,0)</f>
        <v>9.6190261512100008</v>
      </c>
      <c r="AN45">
        <f>IF('Pr_8.5'!AN45&gt;0,'Pr_8.5'!AN45,0)</f>
        <v>7.6957514371700002</v>
      </c>
      <c r="AO45">
        <f>IF('Pr_8.5'!AO45&gt;0,'Pr_8.5'!AO45,0)</f>
        <v>8.7639508682600002</v>
      </c>
      <c r="AP45">
        <f>IF('Pr_8.5'!AP45&gt;0,'Pr_8.5'!AP45,0)</f>
        <v>6.3807861323699999</v>
      </c>
      <c r="AQ45">
        <f>IF('Pr_8.5'!AQ45&gt;0,'Pr_8.5'!AQ45,0)</f>
        <v>7.7893614913000002</v>
      </c>
      <c r="AR45">
        <f>IF('Pr_8.5'!AR45&gt;0,'Pr_8.5'!AR45,0)</f>
        <v>11.0745285265</v>
      </c>
      <c r="AS45">
        <f>IF('Pr_8.5'!AS45&gt;0,'Pr_8.5'!AS45,0)</f>
        <v>9.2805978942999996</v>
      </c>
      <c r="AT45">
        <f>IF('Pr_8.5'!AT45&gt;0,'Pr_8.5'!AT45,0)</f>
        <v>10.1652224968</v>
      </c>
      <c r="AU45">
        <f>IF('Pr_8.5'!AU45&gt;0,'Pr_8.5'!AU45,0)</f>
        <v>8.1350395430999995</v>
      </c>
      <c r="AV45">
        <f>IF('Pr_8.5'!AV45&gt;0,'Pr_8.5'!AV45,0)</f>
        <v>6.3310854820099998</v>
      </c>
      <c r="AW45">
        <f>IF('Pr_8.5'!AW45&gt;0,'Pr_8.5'!AW45,0)</f>
        <v>10.8687103183</v>
      </c>
      <c r="AX45">
        <f>IF('Pr_8.5'!AX45&gt;0,'Pr_8.5'!AX45,0)</f>
        <v>6.4047212017100001</v>
      </c>
      <c r="AY45">
        <f>IF('Pr_8.5'!AY45&gt;0,'Pr_8.5'!AY45,0)</f>
        <v>5.9573915703999996</v>
      </c>
      <c r="AZ45">
        <f>IF('Pr_8.5'!AZ45&gt;0,'Pr_8.5'!AZ45,0)</f>
        <v>10.1774578077</v>
      </c>
      <c r="BA45">
        <f>IF('Pr_8.5'!BA45&gt;0,'Pr_8.5'!BA45,0)</f>
        <v>11.073356865599999</v>
      </c>
      <c r="BB45">
        <f>IF('Pr_8.5'!BB45&gt;0,'Pr_8.5'!BB45,0)</f>
        <v>11.0145564237</v>
      </c>
      <c r="BC45" s="7"/>
      <c r="BD45" s="7"/>
      <c r="BE45" s="7"/>
      <c r="BF45" s="8"/>
      <c r="BG45" s="8"/>
      <c r="BH45" s="8"/>
      <c r="BI45" s="8"/>
      <c r="BJ45" s="8"/>
      <c r="BK45" s="8"/>
      <c r="BL45" s="8"/>
    </row>
    <row r="46" spans="1:64" x14ac:dyDescent="0.45">
      <c r="A46" s="4" t="s">
        <v>55</v>
      </c>
      <c r="B46" s="5">
        <v>13</v>
      </c>
      <c r="C46" s="5">
        <v>44</v>
      </c>
      <c r="D46">
        <f>IF('Pr_8.5'!D46&gt;0,'Pr_8.5'!D46,0)</f>
        <v>10.966545865900001</v>
      </c>
      <c r="E46">
        <f>IF('Pr_8.5'!E46&gt;0,'Pr_8.5'!E46,0)</f>
        <v>8.1341936587900001</v>
      </c>
      <c r="F46">
        <f>IF('Pr_8.5'!F46&gt;0,'Pr_8.5'!F46,0)</f>
        <v>6.7892055991899998</v>
      </c>
      <c r="G46">
        <f>IF('Pr_8.5'!G46&gt;0,'Pr_8.5'!G46,0)</f>
        <v>6.5669832371599997</v>
      </c>
      <c r="H46">
        <f>IF('Pr_8.5'!H46&gt;0,'Pr_8.5'!H46,0)</f>
        <v>9.2156832632600008</v>
      </c>
      <c r="I46">
        <f>IF('Pr_8.5'!I46&gt;0,'Pr_8.5'!I46,0)</f>
        <v>8.5411524162799992</v>
      </c>
      <c r="J46">
        <f>IF('Pr_8.5'!J46&gt;0,'Pr_8.5'!J46,0)</f>
        <v>7.9969074314000004</v>
      </c>
      <c r="K46">
        <f>IF('Pr_8.5'!K46&gt;0,'Pr_8.5'!K46,0)</f>
        <v>6.9021771528900002</v>
      </c>
      <c r="L46">
        <f>IF('Pr_8.5'!L46&gt;0,'Pr_8.5'!L46,0)</f>
        <v>6.5614386126599999</v>
      </c>
      <c r="M46">
        <f>IF('Pr_8.5'!M46&gt;0,'Pr_8.5'!M46,0)</f>
        <v>9.6324669332900008</v>
      </c>
      <c r="N46">
        <f>IF('Pr_8.5'!N46&gt;0,'Pr_8.5'!N46,0)</f>
        <v>9.4285434809299993</v>
      </c>
      <c r="O46">
        <f>IF('Pr_8.5'!O46&gt;0,'Pr_8.5'!O46,0)</f>
        <v>9.8868340334900005</v>
      </c>
      <c r="P46">
        <f>IF('Pr_8.5'!P46&gt;0,'Pr_8.5'!P46,0)</f>
        <v>6.7827753566500002</v>
      </c>
      <c r="Q46">
        <f>IF('Pr_8.5'!Q46&gt;0,'Pr_8.5'!Q46,0)</f>
        <v>6.2619405944900004</v>
      </c>
      <c r="R46">
        <f>IF('Pr_8.5'!R46&gt;0,'Pr_8.5'!R46,0)</f>
        <v>9.7037294663299996</v>
      </c>
      <c r="S46">
        <f>IF('Pr_8.5'!S46&gt;0,'Pr_8.5'!S46,0)</f>
        <v>6.0928741548999996</v>
      </c>
      <c r="T46">
        <f>IF('Pr_8.5'!T46&gt;0,'Pr_8.5'!T46,0)</f>
        <v>5.0685856035399999</v>
      </c>
      <c r="U46">
        <f>IF('Pr_8.5'!U46&gt;0,'Pr_8.5'!U46,0)</f>
        <v>9.0133798554000002</v>
      </c>
      <c r="V46">
        <f>IF('Pr_8.5'!V46&gt;0,'Pr_8.5'!V46,0)</f>
        <v>11.614981156100001</v>
      </c>
      <c r="W46">
        <f>IF('Pr_8.5'!W46&gt;0,'Pr_8.5'!W46,0)</f>
        <v>8.4448174553699999</v>
      </c>
      <c r="X46" s="7"/>
      <c r="Y46" s="7"/>
      <c r="Z46" s="7"/>
      <c r="AA46" s="8"/>
      <c r="AB46" s="8"/>
      <c r="AC46" s="8"/>
      <c r="AD46" s="8"/>
      <c r="AE46" s="8"/>
      <c r="AF46" s="8"/>
      <c r="AG46" s="8"/>
      <c r="AI46">
        <f>IF('Pr_8.5'!AI46&gt;0,'Pr_8.5'!AI46,0)</f>
        <v>8.0491289470399998</v>
      </c>
      <c r="AJ46">
        <f>IF('Pr_8.5'!AJ46&gt;0,'Pr_8.5'!AJ46,0)</f>
        <v>5.8963736707700001</v>
      </c>
      <c r="AK46">
        <f>IF('Pr_8.5'!AK46&gt;0,'Pr_8.5'!AK46,0)</f>
        <v>9.2018978210900002</v>
      </c>
      <c r="AL46">
        <f>IF('Pr_8.5'!AL46&gt;0,'Pr_8.5'!AL46,0)</f>
        <v>7.0151351870700003</v>
      </c>
      <c r="AM46">
        <f>IF('Pr_8.5'!AM46&gt;0,'Pr_8.5'!AM46,0)</f>
        <v>10.416337992700001</v>
      </c>
      <c r="AN46">
        <f>IF('Pr_8.5'!AN46&gt;0,'Pr_8.5'!AN46,0)</f>
        <v>6.4205874666599998</v>
      </c>
      <c r="AO46">
        <f>IF('Pr_8.5'!AO46&gt;0,'Pr_8.5'!AO46,0)</f>
        <v>7.7309761984099996</v>
      </c>
      <c r="AP46">
        <f>IF('Pr_8.5'!AP46&gt;0,'Pr_8.5'!AP46,0)</f>
        <v>5.7128347771800003</v>
      </c>
      <c r="AQ46">
        <f>IF('Pr_8.5'!AQ46&gt;0,'Pr_8.5'!AQ46,0)</f>
        <v>6.8710580226599998</v>
      </c>
      <c r="AR46">
        <f>IF('Pr_8.5'!AR46&gt;0,'Pr_8.5'!AR46,0)</f>
        <v>10.689649747200001</v>
      </c>
      <c r="AS46">
        <f>IF('Pr_8.5'!AS46&gt;0,'Pr_8.5'!AS46,0)</f>
        <v>5.92181071095</v>
      </c>
      <c r="AT46">
        <f>IF('Pr_8.5'!AT46&gt;0,'Pr_8.5'!AT46,0)</f>
        <v>9.7303151316300003</v>
      </c>
      <c r="AU46">
        <f>IF('Pr_8.5'!AU46&gt;0,'Pr_8.5'!AU46,0)</f>
        <v>7.41337539436</v>
      </c>
      <c r="AV46">
        <f>IF('Pr_8.5'!AV46&gt;0,'Pr_8.5'!AV46,0)</f>
        <v>6.0338308532699996</v>
      </c>
      <c r="AW46">
        <f>IF('Pr_8.5'!AW46&gt;0,'Pr_8.5'!AW46,0)</f>
        <v>10.1818077191</v>
      </c>
      <c r="AX46">
        <f>IF('Pr_8.5'!AX46&gt;0,'Pr_8.5'!AX46,0)</f>
        <v>5.4794687128400001</v>
      </c>
      <c r="AY46">
        <f>IF('Pr_8.5'!AY46&gt;0,'Pr_8.5'!AY46,0)</f>
        <v>5.8054259669899997</v>
      </c>
      <c r="AZ46">
        <f>IF('Pr_8.5'!AZ46&gt;0,'Pr_8.5'!AZ46,0)</f>
        <v>8.4579557617500001</v>
      </c>
      <c r="BA46">
        <f>IF('Pr_8.5'!BA46&gt;0,'Pr_8.5'!BA46,0)</f>
        <v>11.5253381169</v>
      </c>
      <c r="BB46">
        <f>IF('Pr_8.5'!BB46&gt;0,'Pr_8.5'!BB46,0)</f>
        <v>7.1027528651200003</v>
      </c>
      <c r="BC46" s="7"/>
      <c r="BD46" s="7"/>
      <c r="BE46" s="7"/>
      <c r="BF46" s="8"/>
      <c r="BG46" s="8"/>
      <c r="BH46" s="8"/>
      <c r="BI46" s="8"/>
      <c r="BJ46" s="8"/>
      <c r="BK46" s="8"/>
      <c r="BL46" s="8"/>
    </row>
    <row r="47" spans="1:64" x14ac:dyDescent="0.45">
      <c r="A47" s="4" t="s">
        <v>55</v>
      </c>
      <c r="B47" s="5">
        <v>14</v>
      </c>
      <c r="C47" s="5">
        <v>45</v>
      </c>
      <c r="D47">
        <f>IF('Pr_8.5'!D47&gt;0,'Pr_8.5'!D47,0)</f>
        <v>9.9752310192400007</v>
      </c>
      <c r="E47">
        <f>IF('Pr_8.5'!E47&gt;0,'Pr_8.5'!E47,0)</f>
        <v>7.4024910861900004</v>
      </c>
      <c r="F47">
        <f>IF('Pr_8.5'!F47&gt;0,'Pr_8.5'!F47,0)</f>
        <v>7.8171308916299997</v>
      </c>
      <c r="G47">
        <f>IF('Pr_8.5'!G47&gt;0,'Pr_8.5'!G47,0)</f>
        <v>7.7960948118399997</v>
      </c>
      <c r="H47">
        <f>IF('Pr_8.5'!H47&gt;0,'Pr_8.5'!H47,0)</f>
        <v>7.2885013254200004</v>
      </c>
      <c r="I47">
        <f>IF('Pr_8.5'!I47&gt;0,'Pr_8.5'!I47,0)</f>
        <v>6.1492446513200001</v>
      </c>
      <c r="J47">
        <f>IF('Pr_8.5'!J47&gt;0,'Pr_8.5'!J47,0)</f>
        <v>8.9067243192400003</v>
      </c>
      <c r="K47">
        <f>IF('Pr_8.5'!K47&gt;0,'Pr_8.5'!K47,0)</f>
        <v>7.4616833716200004</v>
      </c>
      <c r="L47">
        <f>IF('Pr_8.5'!L47&gt;0,'Pr_8.5'!L47,0)</f>
        <v>6.5347660450499996</v>
      </c>
      <c r="M47">
        <f>IF('Pr_8.5'!M47&gt;0,'Pr_8.5'!M47,0)</f>
        <v>9.4601837276299996</v>
      </c>
      <c r="N47">
        <f>IF('Pr_8.5'!N47&gt;0,'Pr_8.5'!N47,0)</f>
        <v>8.3231142042599995</v>
      </c>
      <c r="O47">
        <f>IF('Pr_8.5'!O47&gt;0,'Pr_8.5'!O47,0)</f>
        <v>10.2152268475</v>
      </c>
      <c r="P47">
        <f>IF('Pr_8.5'!P47&gt;0,'Pr_8.5'!P47,0)</f>
        <v>7.2894376587299998</v>
      </c>
      <c r="Q47">
        <f>IF('Pr_8.5'!Q47&gt;0,'Pr_8.5'!Q47,0)</f>
        <v>6.4604577428600001</v>
      </c>
      <c r="R47">
        <f>IF('Pr_8.5'!R47&gt;0,'Pr_8.5'!R47,0)</f>
        <v>7.1141763845000003</v>
      </c>
      <c r="S47">
        <f>IF('Pr_8.5'!S47&gt;0,'Pr_8.5'!S47,0)</f>
        <v>6.8872519327499999</v>
      </c>
      <c r="T47">
        <f>IF('Pr_8.5'!T47&gt;0,'Pr_8.5'!T47,0)</f>
        <v>5.5391610390599997</v>
      </c>
      <c r="U47">
        <f>IF('Pr_8.5'!U47&gt;0,'Pr_8.5'!U47,0)</f>
        <v>8.5761271247199993</v>
      </c>
      <c r="V47">
        <f>IF('Pr_8.5'!V47&gt;0,'Pr_8.5'!V47,0)</f>
        <v>9.6742711089900002</v>
      </c>
      <c r="W47">
        <f>IF('Pr_8.5'!W47&gt;0,'Pr_8.5'!W47,0)</f>
        <v>8.4695677634499997</v>
      </c>
      <c r="X47" s="7"/>
      <c r="Y47" s="7"/>
      <c r="Z47" s="7"/>
      <c r="AA47" s="8"/>
      <c r="AB47" s="8"/>
      <c r="AC47" s="8"/>
      <c r="AD47" s="8"/>
      <c r="AE47" s="8"/>
      <c r="AF47" s="8"/>
      <c r="AG47" s="8"/>
      <c r="AI47">
        <f>IF('Pr_8.5'!AI47&gt;0,'Pr_8.5'!AI47,0)</f>
        <v>7.8390630728800001</v>
      </c>
      <c r="AJ47">
        <f>IF('Pr_8.5'!AJ47&gt;0,'Pr_8.5'!AJ47,0)</f>
        <v>6.4635369806699998</v>
      </c>
      <c r="AK47">
        <f>IF('Pr_8.5'!AK47&gt;0,'Pr_8.5'!AK47,0)</f>
        <v>9.7444265637900003</v>
      </c>
      <c r="AL47">
        <f>IF('Pr_8.5'!AL47&gt;0,'Pr_8.5'!AL47,0)</f>
        <v>6.7451544766999998</v>
      </c>
      <c r="AM47">
        <f>IF('Pr_8.5'!AM47&gt;0,'Pr_8.5'!AM47,0)</f>
        <v>10.9374764963</v>
      </c>
      <c r="AN47">
        <f>IF('Pr_8.5'!AN47&gt;0,'Pr_8.5'!AN47,0)</f>
        <v>5.6170899414199997</v>
      </c>
      <c r="AO47">
        <f>IF('Pr_8.5'!AO47&gt;0,'Pr_8.5'!AO47,0)</f>
        <v>8.0197641943699995</v>
      </c>
      <c r="AP47">
        <f>IF('Pr_8.5'!AP47&gt;0,'Pr_8.5'!AP47,0)</f>
        <v>6.15056486743</v>
      </c>
      <c r="AQ47">
        <f>IF('Pr_8.5'!AQ47&gt;0,'Pr_8.5'!AQ47,0)</f>
        <v>7.4392432374800004</v>
      </c>
      <c r="AR47">
        <f>IF('Pr_8.5'!AR47&gt;0,'Pr_8.5'!AR47,0)</f>
        <v>9.6128137137399996</v>
      </c>
      <c r="AS47">
        <f>IF('Pr_8.5'!AS47&gt;0,'Pr_8.5'!AS47,0)</f>
        <v>5.0839817090599997</v>
      </c>
      <c r="AT47">
        <f>IF('Pr_8.5'!AT47&gt;0,'Pr_8.5'!AT47,0)</f>
        <v>9.5041111984099995</v>
      </c>
      <c r="AU47">
        <f>IF('Pr_8.5'!AU47&gt;0,'Pr_8.5'!AU47,0)</f>
        <v>7.4053067412200004</v>
      </c>
      <c r="AV47">
        <f>IF('Pr_8.5'!AV47&gt;0,'Pr_8.5'!AV47,0)</f>
        <v>6.3027347208200002</v>
      </c>
      <c r="AW47">
        <f>IF('Pr_8.5'!AW47&gt;0,'Pr_8.5'!AW47,0)</f>
        <v>7.9846154809299996</v>
      </c>
      <c r="AX47">
        <f>IF('Pr_8.5'!AX47&gt;0,'Pr_8.5'!AX47,0)</f>
        <v>6.7442523775899996</v>
      </c>
      <c r="AY47">
        <f>IF('Pr_8.5'!AY47&gt;0,'Pr_8.5'!AY47,0)</f>
        <v>4.2099378376500001</v>
      </c>
      <c r="AZ47">
        <f>IF('Pr_8.5'!AZ47&gt;0,'Pr_8.5'!AZ47,0)</f>
        <v>9.4508900637399993</v>
      </c>
      <c r="BA47">
        <f>IF('Pr_8.5'!BA47&gt;0,'Pr_8.5'!BA47,0)</f>
        <v>10.7890561237</v>
      </c>
      <c r="BB47">
        <f>IF('Pr_8.5'!BB47&gt;0,'Pr_8.5'!BB47,0)</f>
        <v>7.8949928210399998</v>
      </c>
      <c r="BC47" s="7"/>
      <c r="BD47" s="7"/>
      <c r="BE47" s="7"/>
      <c r="BF47" s="8"/>
      <c r="BG47" s="8"/>
      <c r="BH47" s="8"/>
      <c r="BI47" s="8"/>
      <c r="BJ47" s="8"/>
      <c r="BK47" s="8"/>
      <c r="BL47" s="8"/>
    </row>
    <row r="48" spans="1:64" x14ac:dyDescent="0.45">
      <c r="A48" s="4" t="s">
        <v>55</v>
      </c>
      <c r="B48" s="5">
        <v>15</v>
      </c>
      <c r="C48" s="5">
        <v>46</v>
      </c>
      <c r="D48">
        <f>IF('Pr_8.5'!D48&gt;0,'Pr_8.5'!D48,0)</f>
        <v>7.3849585196399996</v>
      </c>
      <c r="E48">
        <f>IF('Pr_8.5'!E48&gt;0,'Pr_8.5'!E48,0)</f>
        <v>7.6759884405500003</v>
      </c>
      <c r="F48">
        <f>IF('Pr_8.5'!F48&gt;0,'Pr_8.5'!F48,0)</f>
        <v>5.8231506486700004</v>
      </c>
      <c r="G48">
        <f>IF('Pr_8.5'!G48&gt;0,'Pr_8.5'!G48,0)</f>
        <v>7.86708240941</v>
      </c>
      <c r="H48">
        <f>IF('Pr_8.5'!H48&gt;0,'Pr_8.5'!H48,0)</f>
        <v>6.70390717053</v>
      </c>
      <c r="I48">
        <f>IF('Pr_8.5'!I48&gt;0,'Pr_8.5'!I48,0)</f>
        <v>6.3003107981299999</v>
      </c>
      <c r="J48">
        <f>IF('Pr_8.5'!J48&gt;0,'Pr_8.5'!J48,0)</f>
        <v>9.6753317266100005</v>
      </c>
      <c r="K48">
        <f>IF('Pr_8.5'!K48&gt;0,'Pr_8.5'!K48,0)</f>
        <v>7.5853018949499997</v>
      </c>
      <c r="L48">
        <f>IF('Pr_8.5'!L48&gt;0,'Pr_8.5'!L48,0)</f>
        <v>7.7278596132599997</v>
      </c>
      <c r="M48">
        <f>IF('Pr_8.5'!M48&gt;0,'Pr_8.5'!M48,0)</f>
        <v>9.9619910075100009</v>
      </c>
      <c r="N48">
        <f>IF('Pr_8.5'!N48&gt;0,'Pr_8.5'!N48,0)</f>
        <v>7.0370447197299999</v>
      </c>
      <c r="O48">
        <f>IF('Pr_8.5'!O48&gt;0,'Pr_8.5'!O48,0)</f>
        <v>10.2050741773</v>
      </c>
      <c r="P48">
        <f>IF('Pr_8.5'!P48&gt;0,'Pr_8.5'!P48,0)</f>
        <v>5.8124859447999997</v>
      </c>
      <c r="Q48">
        <f>IF('Pr_8.5'!Q48&gt;0,'Pr_8.5'!Q48,0)</f>
        <v>6.1141856477200003</v>
      </c>
      <c r="R48">
        <f>IF('Pr_8.5'!R48&gt;0,'Pr_8.5'!R48,0)</f>
        <v>8.08086304377</v>
      </c>
      <c r="S48">
        <f>IF('Pr_8.5'!S48&gt;0,'Pr_8.5'!S48,0)</f>
        <v>8.5897235625500006</v>
      </c>
      <c r="T48">
        <f>IF('Pr_8.5'!T48&gt;0,'Pr_8.5'!T48,0)</f>
        <v>5.4910017817799996</v>
      </c>
      <c r="U48">
        <f>IF('Pr_8.5'!U48&gt;0,'Pr_8.5'!U48,0)</f>
        <v>7.9300837713299996</v>
      </c>
      <c r="V48">
        <f>IF('Pr_8.5'!V48&gt;0,'Pr_8.5'!V48,0)</f>
        <v>7.6416931252599998</v>
      </c>
      <c r="W48">
        <f>IF('Pr_8.5'!W48&gt;0,'Pr_8.5'!W48,0)</f>
        <v>7.9450517735100004</v>
      </c>
      <c r="X48" s="7"/>
      <c r="Y48" s="7"/>
      <c r="Z48" s="7"/>
      <c r="AA48" s="8"/>
      <c r="AB48" s="8"/>
      <c r="AC48" s="8"/>
      <c r="AD48" s="8"/>
      <c r="AE48" s="8"/>
      <c r="AF48" s="8"/>
      <c r="AG48" s="8"/>
      <c r="AI48">
        <f>IF('Pr_8.5'!AI48&gt;0,'Pr_8.5'!AI48,0)</f>
        <v>8.5773070599299999</v>
      </c>
      <c r="AJ48">
        <f>IF('Pr_8.5'!AJ48&gt;0,'Pr_8.5'!AJ48,0)</f>
        <v>7.2104286266799997</v>
      </c>
      <c r="AK48">
        <f>IF('Pr_8.5'!AK48&gt;0,'Pr_8.5'!AK48,0)</f>
        <v>9.6592893237900004</v>
      </c>
      <c r="AL48">
        <f>IF('Pr_8.5'!AL48&gt;0,'Pr_8.5'!AL48,0)</f>
        <v>7.85245280009</v>
      </c>
      <c r="AM48">
        <f>IF('Pr_8.5'!AM48&gt;0,'Pr_8.5'!AM48,0)</f>
        <v>9.1986737422400005</v>
      </c>
      <c r="AN48">
        <f>IF('Pr_8.5'!AN48&gt;0,'Pr_8.5'!AN48,0)</f>
        <v>7.92160465154</v>
      </c>
      <c r="AO48">
        <f>IF('Pr_8.5'!AO48&gt;0,'Pr_8.5'!AO48,0)</f>
        <v>7.2163799268700002</v>
      </c>
      <c r="AP48">
        <f>IF('Pr_8.5'!AP48&gt;0,'Pr_8.5'!AP48,0)</f>
        <v>5.8859211629299999</v>
      </c>
      <c r="AQ48">
        <f>IF('Pr_8.5'!AQ48&gt;0,'Pr_8.5'!AQ48,0)</f>
        <v>7.4513244849999998</v>
      </c>
      <c r="AR48">
        <f>IF('Pr_8.5'!AR48&gt;0,'Pr_8.5'!AR48,0)</f>
        <v>7.7769575764300001</v>
      </c>
      <c r="AS48">
        <f>IF('Pr_8.5'!AS48&gt;0,'Pr_8.5'!AS48,0)</f>
        <v>4.6714084593400003</v>
      </c>
      <c r="AT48">
        <f>IF('Pr_8.5'!AT48&gt;0,'Pr_8.5'!AT48,0)</f>
        <v>7.03388740834</v>
      </c>
      <c r="AU48">
        <f>IF('Pr_8.5'!AU48&gt;0,'Pr_8.5'!AU48,0)</f>
        <v>8.4371702641099997</v>
      </c>
      <c r="AV48">
        <f>IF('Pr_8.5'!AV48&gt;0,'Pr_8.5'!AV48,0)</f>
        <v>6.87885252383</v>
      </c>
      <c r="AW48">
        <f>IF('Pr_8.5'!AW48&gt;0,'Pr_8.5'!AW48,0)</f>
        <v>8.75627099069</v>
      </c>
      <c r="AX48">
        <f>IF('Pr_8.5'!AX48&gt;0,'Pr_8.5'!AX48,0)</f>
        <v>7.4063953046300002</v>
      </c>
      <c r="AY48">
        <f>IF('Pr_8.5'!AY48&gt;0,'Pr_8.5'!AY48,0)</f>
        <v>7.9380498633799998</v>
      </c>
      <c r="AZ48">
        <f>IF('Pr_8.5'!AZ48&gt;0,'Pr_8.5'!AZ48,0)</f>
        <v>7.0174310125900003</v>
      </c>
      <c r="BA48">
        <f>IF('Pr_8.5'!BA48&gt;0,'Pr_8.5'!BA48,0)</f>
        <v>10.125545126700001</v>
      </c>
      <c r="BB48">
        <f>IF('Pr_8.5'!BB48&gt;0,'Pr_8.5'!BB48,0)</f>
        <v>8.9669500224600007</v>
      </c>
      <c r="BC48" s="7"/>
      <c r="BD48" s="7"/>
      <c r="BE48" s="7"/>
      <c r="BF48" s="8"/>
      <c r="BG48" s="8"/>
      <c r="BH48" s="8"/>
      <c r="BI48" s="8"/>
      <c r="BJ48" s="8"/>
      <c r="BK48" s="8"/>
      <c r="BL48" s="8"/>
    </row>
    <row r="49" spans="1:64" x14ac:dyDescent="0.45">
      <c r="A49" s="4" t="s">
        <v>55</v>
      </c>
      <c r="B49" s="5">
        <v>16</v>
      </c>
      <c r="C49" s="5">
        <v>47</v>
      </c>
      <c r="D49">
        <f>IF('Pr_8.5'!D49&gt;0,'Pr_8.5'!D49,0)</f>
        <v>6.3681787198900004</v>
      </c>
      <c r="E49">
        <f>IF('Pr_8.5'!E49&gt;0,'Pr_8.5'!E49,0)</f>
        <v>8.2764497339900007</v>
      </c>
      <c r="F49">
        <f>IF('Pr_8.5'!F49&gt;0,'Pr_8.5'!F49,0)</f>
        <v>6.3628196408299997</v>
      </c>
      <c r="G49">
        <f>IF('Pr_8.5'!G49&gt;0,'Pr_8.5'!G49,0)</f>
        <v>7.6948319962699996</v>
      </c>
      <c r="H49">
        <f>IF('Pr_8.5'!H49&gt;0,'Pr_8.5'!H49,0)</f>
        <v>7.4610637875799997</v>
      </c>
      <c r="I49">
        <f>IF('Pr_8.5'!I49&gt;0,'Pr_8.5'!I49,0)</f>
        <v>7.9612970510799999</v>
      </c>
      <c r="J49">
        <f>IF('Pr_8.5'!J49&gt;0,'Pr_8.5'!J49,0)</f>
        <v>8.3581543819800004</v>
      </c>
      <c r="K49">
        <f>IF('Pr_8.5'!K49&gt;0,'Pr_8.5'!K49,0)</f>
        <v>7.4223689397700001</v>
      </c>
      <c r="L49">
        <f>IF('Pr_8.5'!L49&gt;0,'Pr_8.5'!L49,0)</f>
        <v>6.0358070149999996</v>
      </c>
      <c r="M49">
        <f>IF('Pr_8.5'!M49&gt;0,'Pr_8.5'!M49,0)</f>
        <v>9.4379990395199993</v>
      </c>
      <c r="N49">
        <f>IF('Pr_8.5'!N49&gt;0,'Pr_8.5'!N49,0)</f>
        <v>6.1933592920400002</v>
      </c>
      <c r="O49">
        <f>IF('Pr_8.5'!O49&gt;0,'Pr_8.5'!O49,0)</f>
        <v>9.2146220491899999</v>
      </c>
      <c r="P49">
        <f>IF('Pr_8.5'!P49&gt;0,'Pr_8.5'!P49,0)</f>
        <v>5.75913178374</v>
      </c>
      <c r="Q49">
        <f>IF('Pr_8.5'!Q49&gt;0,'Pr_8.5'!Q49,0)</f>
        <v>5.5492292618099999</v>
      </c>
      <c r="R49">
        <f>IF('Pr_8.5'!R49&gt;0,'Pr_8.5'!R49,0)</f>
        <v>7.7754410294499996</v>
      </c>
      <c r="S49">
        <f>IF('Pr_8.5'!S49&gt;0,'Pr_8.5'!S49,0)</f>
        <v>9.6007714678100005</v>
      </c>
      <c r="T49">
        <f>IF('Pr_8.5'!T49&gt;0,'Pr_8.5'!T49,0)</f>
        <v>6.5992504087699997</v>
      </c>
      <c r="U49">
        <f>IF('Pr_8.5'!U49&gt;0,'Pr_8.5'!U49,0)</f>
        <v>7.3385091223999996</v>
      </c>
      <c r="V49">
        <f>IF('Pr_8.5'!V49&gt;0,'Pr_8.5'!V49,0)</f>
        <v>11.5028686246</v>
      </c>
      <c r="W49">
        <f>IF('Pr_8.5'!W49&gt;0,'Pr_8.5'!W49,0)</f>
        <v>8.4345389117400007</v>
      </c>
      <c r="X49" s="7"/>
      <c r="Y49" s="7"/>
      <c r="Z49" s="7"/>
      <c r="AA49" s="8"/>
      <c r="AB49" s="8"/>
      <c r="AC49" s="8"/>
      <c r="AD49" s="8"/>
      <c r="AE49" s="8"/>
      <c r="AF49" s="8"/>
      <c r="AG49" s="8"/>
      <c r="AI49">
        <f>IF('Pr_8.5'!AI49&gt;0,'Pr_8.5'!AI49,0)</f>
        <v>7.4054159695199999</v>
      </c>
      <c r="AJ49">
        <f>IF('Pr_8.5'!AJ49&gt;0,'Pr_8.5'!AJ49,0)</f>
        <v>6.3724883718900003</v>
      </c>
      <c r="AK49">
        <f>IF('Pr_8.5'!AK49&gt;0,'Pr_8.5'!AK49,0)</f>
        <v>9.0136786637600004</v>
      </c>
      <c r="AL49">
        <f>IF('Pr_8.5'!AL49&gt;0,'Pr_8.5'!AL49,0)</f>
        <v>9.2166456891999999</v>
      </c>
      <c r="AM49">
        <f>IF('Pr_8.5'!AM49&gt;0,'Pr_8.5'!AM49,0)</f>
        <v>8.2175239892</v>
      </c>
      <c r="AN49">
        <f>IF('Pr_8.5'!AN49&gt;0,'Pr_8.5'!AN49,0)</f>
        <v>8.6255524387300007</v>
      </c>
      <c r="AO49">
        <f>IF('Pr_8.5'!AO49&gt;0,'Pr_8.5'!AO49,0)</f>
        <v>7.0899902671100001</v>
      </c>
      <c r="AP49">
        <f>IF('Pr_8.5'!AP49&gt;0,'Pr_8.5'!AP49,0)</f>
        <v>6.9130685528800004</v>
      </c>
      <c r="AQ49">
        <f>IF('Pr_8.5'!AQ49&gt;0,'Pr_8.5'!AQ49,0)</f>
        <v>5.4756169791099998</v>
      </c>
      <c r="AR49">
        <f>IF('Pr_8.5'!AR49&gt;0,'Pr_8.5'!AR49,0)</f>
        <v>7.6060448812799999</v>
      </c>
      <c r="AS49">
        <f>IF('Pr_8.5'!AS49&gt;0,'Pr_8.5'!AS49,0)</f>
        <v>5.2429745329199999</v>
      </c>
      <c r="AT49">
        <f>IF('Pr_8.5'!AT49&gt;0,'Pr_8.5'!AT49,0)</f>
        <v>8.4772977927199999</v>
      </c>
      <c r="AU49">
        <f>IF('Pr_8.5'!AU49&gt;0,'Pr_8.5'!AU49,0)</f>
        <v>8.0257678179899994</v>
      </c>
      <c r="AV49">
        <f>IF('Pr_8.5'!AV49&gt;0,'Pr_8.5'!AV49,0)</f>
        <v>6.1558177067499997</v>
      </c>
      <c r="AW49">
        <f>IF('Pr_8.5'!AW49&gt;0,'Pr_8.5'!AW49,0)</f>
        <v>9.4809433624900006</v>
      </c>
      <c r="AX49">
        <f>IF('Pr_8.5'!AX49&gt;0,'Pr_8.5'!AX49,0)</f>
        <v>6.55226479286</v>
      </c>
      <c r="AY49">
        <f>IF('Pr_8.5'!AY49&gt;0,'Pr_8.5'!AY49,0)</f>
        <v>7.6247332312199996</v>
      </c>
      <c r="AZ49">
        <f>IF('Pr_8.5'!AZ49&gt;0,'Pr_8.5'!AZ49,0)</f>
        <v>8.0027628935900008</v>
      </c>
      <c r="BA49">
        <f>IF('Pr_8.5'!BA49&gt;0,'Pr_8.5'!BA49,0)</f>
        <v>11.1035666117</v>
      </c>
      <c r="BB49">
        <f>IF('Pr_8.5'!BB49&gt;0,'Pr_8.5'!BB49,0)</f>
        <v>8.7000842140299994</v>
      </c>
      <c r="BC49" s="7"/>
      <c r="BD49" s="7"/>
      <c r="BE49" s="7"/>
      <c r="BF49" s="8"/>
      <c r="BG49" s="8"/>
      <c r="BH49" s="8"/>
      <c r="BI49" s="8"/>
      <c r="BJ49" s="8"/>
      <c r="BK49" s="8"/>
      <c r="BL49" s="8"/>
    </row>
    <row r="50" spans="1:64" x14ac:dyDescent="0.45">
      <c r="A50" s="4" t="s">
        <v>55</v>
      </c>
      <c r="B50" s="5">
        <v>17</v>
      </c>
      <c r="C50" s="5">
        <v>48</v>
      </c>
      <c r="D50">
        <f>IF('Pr_8.5'!D50&gt;0,'Pr_8.5'!D50,0)</f>
        <v>6.3636711022699997</v>
      </c>
      <c r="E50">
        <f>IF('Pr_8.5'!E50&gt;0,'Pr_8.5'!E50,0)</f>
        <v>7.3859530929600004</v>
      </c>
      <c r="F50">
        <f>IF('Pr_8.5'!F50&gt;0,'Pr_8.5'!F50,0)</f>
        <v>12.1876416149</v>
      </c>
      <c r="G50">
        <f>IF('Pr_8.5'!G50&gt;0,'Pr_8.5'!G50,0)</f>
        <v>6.3615392803299997</v>
      </c>
      <c r="H50">
        <f>IF('Pr_8.5'!H50&gt;0,'Pr_8.5'!H50,0)</f>
        <v>6.3731522481400003</v>
      </c>
      <c r="I50">
        <f>IF('Pr_8.5'!I50&gt;0,'Pr_8.5'!I50,0)</f>
        <v>7.1191727220100001</v>
      </c>
      <c r="J50">
        <f>IF('Pr_8.5'!J50&gt;0,'Pr_8.5'!J50,0)</f>
        <v>8.4603944233899995</v>
      </c>
      <c r="K50">
        <f>IF('Pr_8.5'!K50&gt;0,'Pr_8.5'!K50,0)</f>
        <v>6.7987299444399998</v>
      </c>
      <c r="L50">
        <f>IF('Pr_8.5'!L50&gt;0,'Pr_8.5'!L50,0)</f>
        <v>7.3007700485399996</v>
      </c>
      <c r="M50">
        <f>IF('Pr_8.5'!M50&gt;0,'Pr_8.5'!M50,0)</f>
        <v>10.7151001105</v>
      </c>
      <c r="N50">
        <f>IF('Pr_8.5'!N50&gt;0,'Pr_8.5'!N50,0)</f>
        <v>4.93228728313</v>
      </c>
      <c r="O50">
        <f>IF('Pr_8.5'!O50&gt;0,'Pr_8.5'!O50,0)</f>
        <v>9.2705404561000009</v>
      </c>
      <c r="P50">
        <f>IF('Pr_8.5'!P50&gt;0,'Pr_8.5'!P50,0)</f>
        <v>5.4183236085299997</v>
      </c>
      <c r="Q50">
        <f>IF('Pr_8.5'!Q50&gt;0,'Pr_8.5'!Q50,0)</f>
        <v>5.9138014310999996</v>
      </c>
      <c r="R50">
        <f>IF('Pr_8.5'!R50&gt;0,'Pr_8.5'!R50,0)</f>
        <v>8.0907127217799992</v>
      </c>
      <c r="S50">
        <f>IF('Pr_8.5'!S50&gt;0,'Pr_8.5'!S50,0)</f>
        <v>6.7229899342800001</v>
      </c>
      <c r="T50">
        <f>IF('Pr_8.5'!T50&gt;0,'Pr_8.5'!T50,0)</f>
        <v>8.4314908694100001</v>
      </c>
      <c r="U50">
        <f>IF('Pr_8.5'!U50&gt;0,'Pr_8.5'!U50,0)</f>
        <v>8.1129057834200005</v>
      </c>
      <c r="V50">
        <f>IF('Pr_8.5'!V50&gt;0,'Pr_8.5'!V50,0)</f>
        <v>11.2058627939</v>
      </c>
      <c r="W50">
        <f>IF('Pr_8.5'!W50&gt;0,'Pr_8.5'!W50,0)</f>
        <v>8.7389606191299993</v>
      </c>
      <c r="X50" s="7"/>
      <c r="Y50" s="7"/>
      <c r="Z50" s="7"/>
      <c r="AA50" s="8"/>
      <c r="AB50" s="8"/>
      <c r="AC50" s="8"/>
      <c r="AD50" s="8"/>
      <c r="AE50" s="8"/>
      <c r="AF50" s="8"/>
      <c r="AG50" s="8"/>
      <c r="AI50">
        <f>IF('Pr_8.5'!AI50&gt;0,'Pr_8.5'!AI50,0)</f>
        <v>6.7107635241399999</v>
      </c>
      <c r="AJ50">
        <f>IF('Pr_8.5'!AJ50&gt;0,'Pr_8.5'!AJ50,0)</f>
        <v>6.2249407654000004</v>
      </c>
      <c r="AK50">
        <f>IF('Pr_8.5'!AK50&gt;0,'Pr_8.5'!AK50,0)</f>
        <v>9.8438397792599996</v>
      </c>
      <c r="AL50">
        <f>IF('Pr_8.5'!AL50&gt;0,'Pr_8.5'!AL50,0)</f>
        <v>6.9389279072100001</v>
      </c>
      <c r="AM50">
        <f>IF('Pr_8.5'!AM50&gt;0,'Pr_8.5'!AM50,0)</f>
        <v>8.7240401568500001</v>
      </c>
      <c r="AN50">
        <f>IF('Pr_8.5'!AN50&gt;0,'Pr_8.5'!AN50,0)</f>
        <v>8.1772668182999997</v>
      </c>
      <c r="AO50">
        <f>IF('Pr_8.5'!AO50&gt;0,'Pr_8.5'!AO50,0)</f>
        <v>7.6289704740299999</v>
      </c>
      <c r="AP50">
        <f>IF('Pr_8.5'!AP50&gt;0,'Pr_8.5'!AP50,0)</f>
        <v>7.3849150195400002</v>
      </c>
      <c r="AQ50">
        <f>IF('Pr_8.5'!AQ50&gt;0,'Pr_8.5'!AQ50,0)</f>
        <v>5.8051754290000002</v>
      </c>
      <c r="AR50">
        <f>IF('Pr_8.5'!AR50&gt;0,'Pr_8.5'!AR50,0)</f>
        <v>8.9075682152399995</v>
      </c>
      <c r="AS50">
        <f>IF('Pr_8.5'!AS50&gt;0,'Pr_8.5'!AS50,0)</f>
        <v>6.0877259519500004</v>
      </c>
      <c r="AT50">
        <f>IF('Pr_8.5'!AT50&gt;0,'Pr_8.5'!AT50,0)</f>
        <v>10.709896225</v>
      </c>
      <c r="AU50">
        <f>IF('Pr_8.5'!AU50&gt;0,'Pr_8.5'!AU50,0)</f>
        <v>7.5615540914199997</v>
      </c>
      <c r="AV50">
        <f>IF('Pr_8.5'!AV50&gt;0,'Pr_8.5'!AV50,0)</f>
        <v>6.1137862163100003</v>
      </c>
      <c r="AW50">
        <f>IF('Pr_8.5'!AW50&gt;0,'Pr_8.5'!AW50,0)</f>
        <v>10.538294158799999</v>
      </c>
      <c r="AX50">
        <f>IF('Pr_8.5'!AX50&gt;0,'Pr_8.5'!AX50,0)</f>
        <v>5.4297996911400004</v>
      </c>
      <c r="AY50">
        <f>IF('Pr_8.5'!AY50&gt;0,'Pr_8.5'!AY50,0)</f>
        <v>6.44999015487</v>
      </c>
      <c r="AZ50">
        <f>IF('Pr_8.5'!AZ50&gt;0,'Pr_8.5'!AZ50,0)</f>
        <v>6.9525327603299996</v>
      </c>
      <c r="BA50">
        <f>IF('Pr_8.5'!BA50&gt;0,'Pr_8.5'!BA50,0)</f>
        <v>11.271642871799999</v>
      </c>
      <c r="BB50">
        <f>IF('Pr_8.5'!BB50&gt;0,'Pr_8.5'!BB50,0)</f>
        <v>8.2110273176500002</v>
      </c>
      <c r="BC50" s="7"/>
      <c r="BD50" s="7"/>
      <c r="BE50" s="7"/>
      <c r="BF50" s="8"/>
      <c r="BG50" s="8"/>
      <c r="BH50" s="8"/>
      <c r="BI50" s="8"/>
      <c r="BJ50" s="8"/>
      <c r="BK50" s="8"/>
      <c r="BL50" s="8"/>
    </row>
    <row r="51" spans="1:64" x14ac:dyDescent="0.45">
      <c r="A51" s="4" t="s">
        <v>55</v>
      </c>
      <c r="B51" s="5">
        <v>18</v>
      </c>
      <c r="C51" s="5">
        <v>49</v>
      </c>
      <c r="D51">
        <f>IF('Pr_8.5'!D51&gt;0,'Pr_8.5'!D51,0)</f>
        <v>8.9376302878799994</v>
      </c>
      <c r="E51">
        <f>IF('Pr_8.5'!E51&gt;0,'Pr_8.5'!E51,0)</f>
        <v>6.86815577572</v>
      </c>
      <c r="F51">
        <f>IF('Pr_8.5'!F51&gt;0,'Pr_8.5'!F51,0)</f>
        <v>7.1640243436200004</v>
      </c>
      <c r="G51">
        <f>IF('Pr_8.5'!G51&gt;0,'Pr_8.5'!G51,0)</f>
        <v>8.3053591065900001</v>
      </c>
      <c r="H51">
        <f>IF('Pr_8.5'!H51&gt;0,'Pr_8.5'!H51,0)</f>
        <v>6.5707632723499998</v>
      </c>
      <c r="I51">
        <f>IF('Pr_8.5'!I51&gt;0,'Pr_8.5'!I51,0)</f>
        <v>10.1493298377</v>
      </c>
      <c r="J51">
        <f>IF('Pr_8.5'!J51&gt;0,'Pr_8.5'!J51,0)</f>
        <v>7.2191544714200004</v>
      </c>
      <c r="K51">
        <f>IF('Pr_8.5'!K51&gt;0,'Pr_8.5'!K51,0)</f>
        <v>7.10334736179</v>
      </c>
      <c r="L51">
        <f>IF('Pr_8.5'!L51&gt;0,'Pr_8.5'!L51,0)</f>
        <v>5.8152202259700001</v>
      </c>
      <c r="M51">
        <f>IF('Pr_8.5'!M51&gt;0,'Pr_8.5'!M51,0)</f>
        <v>10.5870249116</v>
      </c>
      <c r="N51">
        <f>IF('Pr_8.5'!N51&gt;0,'Pr_8.5'!N51,0)</f>
        <v>5.16707158013</v>
      </c>
      <c r="O51">
        <f>IF('Pr_8.5'!O51&gt;0,'Pr_8.5'!O51,0)</f>
        <v>7.8880224598700002</v>
      </c>
      <c r="P51">
        <f>IF('Pr_8.5'!P51&gt;0,'Pr_8.5'!P51,0)</f>
        <v>5.1467150679999998</v>
      </c>
      <c r="Q51">
        <f>IF('Pr_8.5'!Q51&gt;0,'Pr_8.5'!Q51,0)</f>
        <v>5.48217288786</v>
      </c>
      <c r="R51">
        <f>IF('Pr_8.5'!R51&gt;0,'Pr_8.5'!R51,0)</f>
        <v>5.8222502093999999</v>
      </c>
      <c r="S51">
        <f>IF('Pr_8.5'!S51&gt;0,'Pr_8.5'!S51,0)</f>
        <v>5.5302060496400003</v>
      </c>
      <c r="T51">
        <f>IF('Pr_8.5'!T51&gt;0,'Pr_8.5'!T51,0)</f>
        <v>5.8350187801000004</v>
      </c>
      <c r="U51">
        <f>IF('Pr_8.5'!U51&gt;0,'Pr_8.5'!U51,0)</f>
        <v>7.9788877829300002</v>
      </c>
      <c r="V51">
        <f>IF('Pr_8.5'!V51&gt;0,'Pr_8.5'!V51,0)</f>
        <v>13.5065214963</v>
      </c>
      <c r="W51">
        <f>IF('Pr_8.5'!W51&gt;0,'Pr_8.5'!W51,0)</f>
        <v>7.2441006086000002</v>
      </c>
      <c r="X51" s="7"/>
      <c r="Y51" s="7"/>
      <c r="Z51" s="7"/>
      <c r="AA51" s="8"/>
      <c r="AB51" s="8"/>
      <c r="AC51" s="8"/>
      <c r="AD51" s="8"/>
      <c r="AE51" s="8"/>
      <c r="AF51" s="8"/>
      <c r="AG51" s="8"/>
      <c r="AI51">
        <f>IF('Pr_8.5'!AI51&gt;0,'Pr_8.5'!AI51,0)</f>
        <v>6.6941381730899998</v>
      </c>
      <c r="AJ51">
        <f>IF('Pr_8.5'!AJ51&gt;0,'Pr_8.5'!AJ51,0)</f>
        <v>5.41133393466</v>
      </c>
      <c r="AK51">
        <f>IF('Pr_8.5'!AK51&gt;0,'Pr_8.5'!AK51,0)</f>
        <v>7.9151721795999999</v>
      </c>
      <c r="AL51">
        <f>IF('Pr_8.5'!AL51&gt;0,'Pr_8.5'!AL51,0)</f>
        <v>7.8825974912100003</v>
      </c>
      <c r="AM51">
        <f>IF('Pr_8.5'!AM51&gt;0,'Pr_8.5'!AM51,0)</f>
        <v>9.6950865966700004</v>
      </c>
      <c r="AN51">
        <f>IF('Pr_8.5'!AN51&gt;0,'Pr_8.5'!AN51,0)</f>
        <v>7.5712569938099996</v>
      </c>
      <c r="AO51">
        <f>IF('Pr_8.5'!AO51&gt;0,'Pr_8.5'!AO51,0)</f>
        <v>8.9388574567799992</v>
      </c>
      <c r="AP51">
        <f>IF('Pr_8.5'!AP51&gt;0,'Pr_8.5'!AP51,0)</f>
        <v>6.9837914720500001</v>
      </c>
      <c r="AQ51">
        <f>IF('Pr_8.5'!AQ51&gt;0,'Pr_8.5'!AQ51,0)</f>
        <v>5.5408690400999996</v>
      </c>
      <c r="AR51">
        <f>IF('Pr_8.5'!AR51&gt;0,'Pr_8.5'!AR51,0)</f>
        <v>8.6065175813200003</v>
      </c>
      <c r="AS51">
        <f>IF('Pr_8.5'!AS51&gt;0,'Pr_8.5'!AS51,0)</f>
        <v>5.6129590044300004</v>
      </c>
      <c r="AT51">
        <f>IF('Pr_8.5'!AT51&gt;0,'Pr_8.5'!AT51,0)</f>
        <v>8.8927567673300008</v>
      </c>
      <c r="AU51">
        <f>IF('Pr_8.5'!AU51&gt;0,'Pr_8.5'!AU51,0)</f>
        <v>6.0260956695600001</v>
      </c>
      <c r="AV51">
        <f>IF('Pr_8.5'!AV51&gt;0,'Pr_8.5'!AV51,0)</f>
        <v>6.2877763228700001</v>
      </c>
      <c r="AW51">
        <f>IF('Pr_8.5'!AW51&gt;0,'Pr_8.5'!AW51,0)</f>
        <v>8.8634209754400004</v>
      </c>
      <c r="AX51">
        <f>IF('Pr_8.5'!AX51&gt;0,'Pr_8.5'!AX51,0)</f>
        <v>5.8224888372699999</v>
      </c>
      <c r="AY51">
        <f>IF('Pr_8.5'!AY51&gt;0,'Pr_8.5'!AY51,0)</f>
        <v>4.9010642783799998</v>
      </c>
      <c r="AZ51">
        <f>IF('Pr_8.5'!AZ51&gt;0,'Pr_8.5'!AZ51,0)</f>
        <v>8.0770927780899999</v>
      </c>
      <c r="BA51">
        <f>IF('Pr_8.5'!BA51&gt;0,'Pr_8.5'!BA51,0)</f>
        <v>12.504811013799999</v>
      </c>
      <c r="BB51">
        <f>IF('Pr_8.5'!BB51&gt;0,'Pr_8.5'!BB51,0)</f>
        <v>6.8244950167400003</v>
      </c>
      <c r="BC51" s="7"/>
      <c r="BD51" s="7"/>
      <c r="BE51" s="7"/>
      <c r="BF51" s="8"/>
      <c r="BG51" s="8"/>
      <c r="BH51" s="8"/>
      <c r="BI51" s="8"/>
      <c r="BJ51" s="8"/>
      <c r="BK51" s="8"/>
      <c r="BL51" s="8"/>
    </row>
    <row r="52" spans="1:64" x14ac:dyDescent="0.45">
      <c r="A52" s="4" t="s">
        <v>55</v>
      </c>
      <c r="B52" s="5">
        <v>19</v>
      </c>
      <c r="C52" s="5">
        <v>50</v>
      </c>
      <c r="D52">
        <f>IF('Pr_8.5'!D52&gt;0,'Pr_8.5'!D52,0)</f>
        <v>8.7318361502900004</v>
      </c>
      <c r="E52">
        <f>IF('Pr_8.5'!E52&gt;0,'Pr_8.5'!E52,0)</f>
        <v>7.3083458933900003</v>
      </c>
      <c r="F52">
        <f>IF('Pr_8.5'!F52&gt;0,'Pr_8.5'!F52,0)</f>
        <v>7.55127440429</v>
      </c>
      <c r="G52">
        <f>IF('Pr_8.5'!G52&gt;0,'Pr_8.5'!G52,0)</f>
        <v>8.7971715472399996</v>
      </c>
      <c r="H52">
        <f>IF('Pr_8.5'!H52&gt;0,'Pr_8.5'!H52,0)</f>
        <v>7.9121723939699997</v>
      </c>
      <c r="I52">
        <f>IF('Pr_8.5'!I52&gt;0,'Pr_8.5'!I52,0)</f>
        <v>9.4785250782200006</v>
      </c>
      <c r="J52">
        <f>IF('Pr_8.5'!J52&gt;0,'Pr_8.5'!J52,0)</f>
        <v>6.2962668441599998</v>
      </c>
      <c r="K52">
        <f>IF('Pr_8.5'!K52&gt;0,'Pr_8.5'!K52,0)</f>
        <v>7.35113293679</v>
      </c>
      <c r="L52">
        <f>IF('Pr_8.5'!L52&gt;0,'Pr_8.5'!L52,0)</f>
        <v>5.8385827170300004</v>
      </c>
      <c r="M52">
        <f>IF('Pr_8.5'!M52&gt;0,'Pr_8.5'!M52,0)</f>
        <v>10.427827670799999</v>
      </c>
      <c r="N52">
        <f>IF('Pr_8.5'!N52&gt;0,'Pr_8.5'!N52,0)</f>
        <v>6.1968685509899997</v>
      </c>
      <c r="O52">
        <f>IF('Pr_8.5'!O52&gt;0,'Pr_8.5'!O52,0)</f>
        <v>7.91393519968</v>
      </c>
      <c r="P52">
        <f>IF('Pr_8.5'!P52&gt;0,'Pr_8.5'!P52,0)</f>
        <v>5.6690508191199998</v>
      </c>
      <c r="Q52">
        <f>IF('Pr_8.5'!Q52&gt;0,'Pr_8.5'!Q52,0)</f>
        <v>5.4398783243800004</v>
      </c>
      <c r="R52">
        <f>IF('Pr_8.5'!R52&gt;0,'Pr_8.5'!R52,0)</f>
        <v>6.1869606051500003</v>
      </c>
      <c r="S52">
        <f>IF('Pr_8.5'!S52&gt;0,'Pr_8.5'!S52,0)</f>
        <v>5.4058901958899996</v>
      </c>
      <c r="T52">
        <f>IF('Pr_8.5'!T52&gt;0,'Pr_8.5'!T52,0)</f>
        <v>5.6111981803799997</v>
      </c>
      <c r="U52">
        <f>IF('Pr_8.5'!U52&gt;0,'Pr_8.5'!U52,0)</f>
        <v>7.8623624518300002</v>
      </c>
      <c r="V52">
        <f>IF('Pr_8.5'!V52&gt;0,'Pr_8.5'!V52,0)</f>
        <v>11.0799638832</v>
      </c>
      <c r="W52">
        <f>IF('Pr_8.5'!W52&gt;0,'Pr_8.5'!W52,0)</f>
        <v>5.8293427470200001</v>
      </c>
      <c r="X52" s="7"/>
      <c r="Y52" s="7"/>
      <c r="Z52" s="7"/>
      <c r="AA52" s="8"/>
      <c r="AB52" s="8"/>
      <c r="AC52" s="8"/>
      <c r="AD52" s="8"/>
      <c r="AE52" s="8"/>
      <c r="AF52" s="8"/>
      <c r="AG52" s="8"/>
      <c r="AI52">
        <f>IF('Pr_8.5'!AI52&gt;0,'Pr_8.5'!AI52,0)</f>
        <v>7.18906740138</v>
      </c>
      <c r="AJ52">
        <f>IF('Pr_8.5'!AJ52&gt;0,'Pr_8.5'!AJ52,0)</f>
        <v>5.1035766244399996</v>
      </c>
      <c r="AK52">
        <f>IF('Pr_8.5'!AK52&gt;0,'Pr_8.5'!AK52,0)</f>
        <v>9.6518149887700009</v>
      </c>
      <c r="AL52">
        <f>IF('Pr_8.5'!AL52&gt;0,'Pr_8.5'!AL52,0)</f>
        <v>8.43844903942</v>
      </c>
      <c r="AM52">
        <f>IF('Pr_8.5'!AM52&gt;0,'Pr_8.5'!AM52,0)</f>
        <v>9.0832177007200006</v>
      </c>
      <c r="AN52">
        <f>IF('Pr_8.5'!AN52&gt;0,'Pr_8.5'!AN52,0)</f>
        <v>8.3201976959700001</v>
      </c>
      <c r="AO52">
        <f>IF('Pr_8.5'!AO52&gt;0,'Pr_8.5'!AO52,0)</f>
        <v>7.6735664699099999</v>
      </c>
      <c r="AP52">
        <f>IF('Pr_8.5'!AP52&gt;0,'Pr_8.5'!AP52,0)</f>
        <v>6.3460536800999998</v>
      </c>
      <c r="AQ52">
        <f>IF('Pr_8.5'!AQ52&gt;0,'Pr_8.5'!AQ52,0)</f>
        <v>5.6446387912500002</v>
      </c>
      <c r="AR52">
        <f>IF('Pr_8.5'!AR52&gt;0,'Pr_8.5'!AR52,0)</f>
        <v>9.1173288905700005</v>
      </c>
      <c r="AS52">
        <f>IF('Pr_8.5'!AS52&gt;0,'Pr_8.5'!AS52,0)</f>
        <v>6.5361897685399999</v>
      </c>
      <c r="AT52">
        <f>IF('Pr_8.5'!AT52&gt;0,'Pr_8.5'!AT52,0)</f>
        <v>8.5180850423999992</v>
      </c>
      <c r="AU52">
        <f>IF('Pr_8.5'!AU52&gt;0,'Pr_8.5'!AU52,0)</f>
        <v>6.4775827602299998</v>
      </c>
      <c r="AV52">
        <f>IF('Pr_8.5'!AV52&gt;0,'Pr_8.5'!AV52,0)</f>
        <v>6.3333512118100002</v>
      </c>
      <c r="AW52">
        <f>IF('Pr_8.5'!AW52&gt;0,'Pr_8.5'!AW52,0)</f>
        <v>8.92315936472</v>
      </c>
      <c r="AX52">
        <f>IF('Pr_8.5'!AX52&gt;0,'Pr_8.5'!AX52,0)</f>
        <v>5.1889655581199996</v>
      </c>
      <c r="AY52">
        <f>IF('Pr_8.5'!AY52&gt;0,'Pr_8.5'!AY52,0)</f>
        <v>5.4781040366599996</v>
      </c>
      <c r="AZ52">
        <f>IF('Pr_8.5'!AZ52&gt;0,'Pr_8.5'!AZ52,0)</f>
        <v>7.5493860901799996</v>
      </c>
      <c r="BA52">
        <f>IF('Pr_8.5'!BA52&gt;0,'Pr_8.5'!BA52,0)</f>
        <v>11.387090902300001</v>
      </c>
      <c r="BB52">
        <f>IF('Pr_8.5'!BB52&gt;0,'Pr_8.5'!BB52,0)</f>
        <v>6.2308840540299997</v>
      </c>
      <c r="BC52" s="7"/>
      <c r="BD52" s="7"/>
      <c r="BE52" s="7"/>
      <c r="BF52" s="8"/>
      <c r="BG52" s="8"/>
      <c r="BH52" s="8"/>
      <c r="BI52" s="8"/>
      <c r="BJ52" s="8"/>
      <c r="BK52" s="8"/>
      <c r="BL52" s="8"/>
    </row>
    <row r="53" spans="1:64" x14ac:dyDescent="0.45">
      <c r="A53" s="4" t="s">
        <v>55</v>
      </c>
      <c r="B53" s="5">
        <v>20</v>
      </c>
      <c r="C53" s="5">
        <v>51</v>
      </c>
      <c r="D53">
        <f>IF('Pr_8.5'!D53&gt;0,'Pr_8.5'!D53,0)</f>
        <v>6.7604634512199997</v>
      </c>
      <c r="E53">
        <f>IF('Pr_8.5'!E53&gt;0,'Pr_8.5'!E53,0)</f>
        <v>7.7582815691800002</v>
      </c>
      <c r="F53">
        <f>IF('Pr_8.5'!F53&gt;0,'Pr_8.5'!F53,0)</f>
        <v>7.1204545491399998</v>
      </c>
      <c r="G53">
        <f>IF('Pr_8.5'!G53&gt;0,'Pr_8.5'!G53,0)</f>
        <v>8.8568129104400004</v>
      </c>
      <c r="H53">
        <f>IF('Pr_8.5'!H53&gt;0,'Pr_8.5'!H53,0)</f>
        <v>8.5938013404299998</v>
      </c>
      <c r="I53">
        <f>IF('Pr_8.5'!I53&gt;0,'Pr_8.5'!I53,0)</f>
        <v>10.4511312734</v>
      </c>
      <c r="J53">
        <f>IF('Pr_8.5'!J53&gt;0,'Pr_8.5'!J53,0)</f>
        <v>6.2549554093699999</v>
      </c>
      <c r="K53">
        <f>IF('Pr_8.5'!K53&gt;0,'Pr_8.5'!K53,0)</f>
        <v>6.4326497059500003</v>
      </c>
      <c r="L53">
        <f>IF('Pr_8.5'!L53&gt;0,'Pr_8.5'!L53,0)</f>
        <v>6.5674684094</v>
      </c>
      <c r="M53">
        <f>IF('Pr_8.5'!M53&gt;0,'Pr_8.5'!M53,0)</f>
        <v>7.5525052276700002</v>
      </c>
      <c r="N53">
        <f>IF('Pr_8.5'!N53&gt;0,'Pr_8.5'!N53,0)</f>
        <v>7.2180939294000002</v>
      </c>
      <c r="O53">
        <f>IF('Pr_8.5'!O53&gt;0,'Pr_8.5'!O53,0)</f>
        <v>8.2343871785699996</v>
      </c>
      <c r="P53">
        <f>IF('Pr_8.5'!P53&gt;0,'Pr_8.5'!P53,0)</f>
        <v>7.5156072510199996</v>
      </c>
      <c r="Q53">
        <f>IF('Pr_8.5'!Q53&gt;0,'Pr_8.5'!Q53,0)</f>
        <v>5.4881118236799997</v>
      </c>
      <c r="R53">
        <f>IF('Pr_8.5'!R53&gt;0,'Pr_8.5'!R53,0)</f>
        <v>7.7233012090799997</v>
      </c>
      <c r="S53">
        <f>IF('Pr_8.5'!S53&gt;0,'Pr_8.5'!S53,0)</f>
        <v>6.7152780827800003</v>
      </c>
      <c r="T53">
        <f>IF('Pr_8.5'!T53&gt;0,'Pr_8.5'!T53,0)</f>
        <v>5.7112920477799998</v>
      </c>
      <c r="U53">
        <f>IF('Pr_8.5'!U53&gt;0,'Pr_8.5'!U53,0)</f>
        <v>9.1980030814100004</v>
      </c>
      <c r="V53">
        <f>IF('Pr_8.5'!V53&gt;0,'Pr_8.5'!V53,0)</f>
        <v>12.042771913699999</v>
      </c>
      <c r="W53">
        <f>IF('Pr_8.5'!W53&gt;0,'Pr_8.5'!W53,0)</f>
        <v>7.5373315992299998</v>
      </c>
      <c r="X53" s="7"/>
      <c r="Y53" s="7"/>
      <c r="Z53" s="7"/>
      <c r="AA53" s="8"/>
      <c r="AB53" s="8"/>
      <c r="AC53" s="8"/>
      <c r="AD53" s="8"/>
      <c r="AE53" s="8"/>
      <c r="AF53" s="8"/>
      <c r="AG53" s="8"/>
      <c r="AI53">
        <f>IF('Pr_8.5'!AI53&gt;0,'Pr_8.5'!AI53,0)</f>
        <v>8.1988047286899999</v>
      </c>
      <c r="AJ53">
        <f>IF('Pr_8.5'!AJ53&gt;0,'Pr_8.5'!AJ53,0)</f>
        <v>5.0574252284799996</v>
      </c>
      <c r="AK53">
        <f>IF('Pr_8.5'!AK53&gt;0,'Pr_8.5'!AK53,0)</f>
        <v>7.4060123563099998</v>
      </c>
      <c r="AL53">
        <f>IF('Pr_8.5'!AL53&gt;0,'Pr_8.5'!AL53,0)</f>
        <v>8.0885988441999999</v>
      </c>
      <c r="AM53">
        <f>IF('Pr_8.5'!AM53&gt;0,'Pr_8.5'!AM53,0)</f>
        <v>9.4446797154500004</v>
      </c>
      <c r="AN53">
        <f>IF('Pr_8.5'!AN53&gt;0,'Pr_8.5'!AN53,0)</f>
        <v>8.8382380550399997</v>
      </c>
      <c r="AO53">
        <f>IF('Pr_8.5'!AO53&gt;0,'Pr_8.5'!AO53,0)</f>
        <v>5.7183530136399998</v>
      </c>
      <c r="AP53">
        <f>IF('Pr_8.5'!AP53&gt;0,'Pr_8.5'!AP53,0)</f>
        <v>5.8856135474100002</v>
      </c>
      <c r="AQ53">
        <f>IF('Pr_8.5'!AQ53&gt;0,'Pr_8.5'!AQ53,0)</f>
        <v>4.3109342501799999</v>
      </c>
      <c r="AR53">
        <f>IF('Pr_8.5'!AR53&gt;0,'Pr_8.5'!AR53,0)</f>
        <v>7.7141275781500003</v>
      </c>
      <c r="AS53">
        <f>IF('Pr_8.5'!AS53&gt;0,'Pr_8.5'!AS53,0)</f>
        <v>7.8650157054100003</v>
      </c>
      <c r="AT53">
        <f>IF('Pr_8.5'!AT53&gt;0,'Pr_8.5'!AT53,0)</f>
        <v>7.5972070031800003</v>
      </c>
      <c r="AU53">
        <f>IF('Pr_8.5'!AU53&gt;0,'Pr_8.5'!AU53,0)</f>
        <v>7.6322698890999998</v>
      </c>
      <c r="AV53">
        <f>IF('Pr_8.5'!AV53&gt;0,'Pr_8.5'!AV53,0)</f>
        <v>6.4297080117599998</v>
      </c>
      <c r="AW53">
        <f>IF('Pr_8.5'!AW53&gt;0,'Pr_8.5'!AW53,0)</f>
        <v>9.2833939829900007</v>
      </c>
      <c r="AX53">
        <f>IF('Pr_8.5'!AX53&gt;0,'Pr_8.5'!AX53,0)</f>
        <v>6.2861122577900002</v>
      </c>
      <c r="AY53">
        <f>IF('Pr_8.5'!AY53&gt;0,'Pr_8.5'!AY53,0)</f>
        <v>5.82674533412</v>
      </c>
      <c r="AZ53">
        <f>IF('Pr_8.5'!AZ53&gt;0,'Pr_8.5'!AZ53,0)</f>
        <v>8.7035150697700008</v>
      </c>
      <c r="BA53">
        <f>IF('Pr_8.5'!BA53&gt;0,'Pr_8.5'!BA53,0)</f>
        <v>12.2643706259</v>
      </c>
      <c r="BB53">
        <f>IF('Pr_8.5'!BB53&gt;0,'Pr_8.5'!BB53,0)</f>
        <v>7.78203792415</v>
      </c>
      <c r="BC53" s="7"/>
      <c r="BD53" s="7"/>
      <c r="BE53" s="7"/>
      <c r="BF53" s="8"/>
      <c r="BG53" s="8"/>
      <c r="BH53" s="8"/>
      <c r="BI53" s="8"/>
      <c r="BJ53" s="8"/>
      <c r="BK53" s="8"/>
      <c r="BL53" s="8"/>
    </row>
    <row r="54" spans="1:64" x14ac:dyDescent="0.45">
      <c r="A54" s="4" t="s">
        <v>55</v>
      </c>
      <c r="B54" s="5">
        <v>21</v>
      </c>
      <c r="C54" s="5">
        <v>52</v>
      </c>
      <c r="D54">
        <f>IF('Pr_8.5'!D54&gt;0,'Pr_8.5'!D54,0)</f>
        <v>5.7722978144999999</v>
      </c>
      <c r="E54">
        <f>IF('Pr_8.5'!E54&gt;0,'Pr_8.5'!E54,0)</f>
        <v>7.9387338299700003</v>
      </c>
      <c r="F54">
        <f>IF('Pr_8.5'!F54&gt;0,'Pr_8.5'!F54,0)</f>
        <v>7.6521191761600003</v>
      </c>
      <c r="G54">
        <f>IF('Pr_8.5'!G54&gt;0,'Pr_8.5'!G54,0)</f>
        <v>9.93081724428</v>
      </c>
      <c r="H54">
        <f>IF('Pr_8.5'!H54&gt;0,'Pr_8.5'!H54,0)</f>
        <v>7.1595487396899999</v>
      </c>
      <c r="I54">
        <f>IF('Pr_8.5'!I54&gt;0,'Pr_8.5'!I54,0)</f>
        <v>9.6083500228100007</v>
      </c>
      <c r="J54">
        <f>IF('Pr_8.5'!J54&gt;0,'Pr_8.5'!J54,0)</f>
        <v>5.5738749736599997</v>
      </c>
      <c r="K54">
        <f>IF('Pr_8.5'!K54&gt;0,'Pr_8.5'!K54,0)</f>
        <v>6.1935298962200003</v>
      </c>
      <c r="L54">
        <f>IF('Pr_8.5'!L54&gt;0,'Pr_8.5'!L54,0)</f>
        <v>5.87248071484</v>
      </c>
      <c r="M54">
        <f>IF('Pr_8.5'!M54&gt;0,'Pr_8.5'!M54,0)</f>
        <v>6.9430165646099997</v>
      </c>
      <c r="N54">
        <f>IF('Pr_8.5'!N54&gt;0,'Pr_8.5'!N54,0)</f>
        <v>7.9722798619499997</v>
      </c>
      <c r="O54">
        <f>IF('Pr_8.5'!O54&gt;0,'Pr_8.5'!O54,0)</f>
        <v>8.3150888905400002</v>
      </c>
      <c r="P54">
        <f>IF('Pr_8.5'!P54&gt;0,'Pr_8.5'!P54,0)</f>
        <v>7.7295726263800004</v>
      </c>
      <c r="Q54">
        <f>IF('Pr_8.5'!Q54&gt;0,'Pr_8.5'!Q54,0)</f>
        <v>5.1553129052399997</v>
      </c>
      <c r="R54">
        <f>IF('Pr_8.5'!R54&gt;0,'Pr_8.5'!R54,0)</f>
        <v>7.1464056983299997</v>
      </c>
      <c r="S54">
        <f>IF('Pr_8.5'!S54&gt;0,'Pr_8.5'!S54,0)</f>
        <v>8.0094547435199992</v>
      </c>
      <c r="T54">
        <f>IF('Pr_8.5'!T54&gt;0,'Pr_8.5'!T54,0)</f>
        <v>5.5804588852499997</v>
      </c>
      <c r="U54">
        <f>IF('Pr_8.5'!U54&gt;0,'Pr_8.5'!U54,0)</f>
        <v>9.2455689372700007</v>
      </c>
      <c r="V54">
        <f>IF('Pr_8.5'!V54&gt;0,'Pr_8.5'!V54,0)</f>
        <v>10.1538281143</v>
      </c>
      <c r="W54">
        <f>IF('Pr_8.5'!W54&gt;0,'Pr_8.5'!W54,0)</f>
        <v>8.9740498754200004</v>
      </c>
      <c r="X54" s="7"/>
      <c r="Y54" s="7"/>
      <c r="Z54" s="7"/>
      <c r="AA54" s="8"/>
      <c r="AB54" s="8"/>
      <c r="AC54" s="8"/>
      <c r="AD54" s="8"/>
      <c r="AE54" s="8"/>
      <c r="AF54" s="8"/>
      <c r="AG54" s="8"/>
      <c r="AI54">
        <f>IF('Pr_8.5'!AI54&gt;0,'Pr_8.5'!AI54,0)</f>
        <v>6.4588173872299999</v>
      </c>
      <c r="AJ54">
        <f>IF('Pr_8.5'!AJ54&gt;0,'Pr_8.5'!AJ54,0)</f>
        <v>5.75992001938</v>
      </c>
      <c r="AK54">
        <f>IF('Pr_8.5'!AK54&gt;0,'Pr_8.5'!AK54,0)</f>
        <v>6.3741578202999998</v>
      </c>
      <c r="AL54">
        <f>IF('Pr_8.5'!AL54&gt;0,'Pr_8.5'!AL54,0)</f>
        <v>9.60564959485</v>
      </c>
      <c r="AM54">
        <f>IF('Pr_8.5'!AM54&gt;0,'Pr_8.5'!AM54,0)</f>
        <v>9.17875456252</v>
      </c>
      <c r="AN54">
        <f>IF('Pr_8.5'!AN54&gt;0,'Pr_8.5'!AN54,0)</f>
        <v>8.2659319998599994</v>
      </c>
      <c r="AO54">
        <f>IF('Pr_8.5'!AO54&gt;0,'Pr_8.5'!AO54,0)</f>
        <v>5.4686457225299998</v>
      </c>
      <c r="AP54">
        <f>IF('Pr_8.5'!AP54&gt;0,'Pr_8.5'!AP54,0)</f>
        <v>5.5235954558499998</v>
      </c>
      <c r="AQ54">
        <f>IF('Pr_8.5'!AQ54&gt;0,'Pr_8.5'!AQ54,0)</f>
        <v>5.0415743668999999</v>
      </c>
      <c r="AR54">
        <f>IF('Pr_8.5'!AR54&gt;0,'Pr_8.5'!AR54,0)</f>
        <v>7.8306337103299999</v>
      </c>
      <c r="AS54">
        <f>IF('Pr_8.5'!AS54&gt;0,'Pr_8.5'!AS54,0)</f>
        <v>8.1154551120999994</v>
      </c>
      <c r="AT54">
        <f>IF('Pr_8.5'!AT54&gt;0,'Pr_8.5'!AT54,0)</f>
        <v>7.2540633075000001</v>
      </c>
      <c r="AU54">
        <f>IF('Pr_8.5'!AU54&gt;0,'Pr_8.5'!AU54,0)</f>
        <v>6.77550615033</v>
      </c>
      <c r="AV54">
        <f>IF('Pr_8.5'!AV54&gt;0,'Pr_8.5'!AV54,0)</f>
        <v>5.8437995947600001</v>
      </c>
      <c r="AW54">
        <f>IF('Pr_8.5'!AW54&gt;0,'Pr_8.5'!AW54,0)</f>
        <v>7.63904289206</v>
      </c>
      <c r="AX54">
        <f>IF('Pr_8.5'!AX54&gt;0,'Pr_8.5'!AX54,0)</f>
        <v>6.0636795087099999</v>
      </c>
      <c r="AY54">
        <f>IF('Pr_8.5'!AY54&gt;0,'Pr_8.5'!AY54,0)</f>
        <v>7.55976229931</v>
      </c>
      <c r="AZ54">
        <f>IF('Pr_8.5'!AZ54&gt;0,'Pr_8.5'!AZ54,0)</f>
        <v>8.5502855389800008</v>
      </c>
      <c r="BA54">
        <f>IF('Pr_8.5'!BA54&gt;0,'Pr_8.5'!BA54,0)</f>
        <v>9.1468708627400002</v>
      </c>
      <c r="BB54">
        <f>IF('Pr_8.5'!BB54&gt;0,'Pr_8.5'!BB54,0)</f>
        <v>8.7919139175800005</v>
      </c>
      <c r="BC54" s="7"/>
      <c r="BD54" s="7"/>
      <c r="BE54" s="7"/>
      <c r="BF54" s="8"/>
      <c r="BG54" s="8"/>
      <c r="BH54" s="8"/>
      <c r="BI54" s="8"/>
      <c r="BJ54" s="8"/>
      <c r="BK54" s="8"/>
      <c r="BL54" s="8"/>
    </row>
    <row r="55" spans="1:64" x14ac:dyDescent="0.45">
      <c r="A55" s="4" t="s">
        <v>55</v>
      </c>
      <c r="B55" s="5">
        <v>22</v>
      </c>
      <c r="C55" s="5">
        <v>53</v>
      </c>
      <c r="D55">
        <f>IF('Pr_8.5'!D55&gt;0,'Pr_8.5'!D55,0)</f>
        <v>6.2219330889200002</v>
      </c>
      <c r="E55">
        <f>IF('Pr_8.5'!E55&gt;0,'Pr_8.5'!E55,0)</f>
        <v>6.5136955668200001</v>
      </c>
      <c r="F55">
        <f>IF('Pr_8.5'!F55&gt;0,'Pr_8.5'!F55,0)</f>
        <v>8.6928978332500009</v>
      </c>
      <c r="G55">
        <f>IF('Pr_8.5'!G55&gt;0,'Pr_8.5'!G55,0)</f>
        <v>8.1663906306499996</v>
      </c>
      <c r="H55">
        <f>IF('Pr_8.5'!H55&gt;0,'Pr_8.5'!H55,0)</f>
        <v>6.0484723117300003</v>
      </c>
      <c r="I55">
        <f>IF('Pr_8.5'!I55&gt;0,'Pr_8.5'!I55,0)</f>
        <v>7.2098058722699996</v>
      </c>
      <c r="J55">
        <f>IF('Pr_8.5'!J55&gt;0,'Pr_8.5'!J55,0)</f>
        <v>4.8035738162000001</v>
      </c>
      <c r="K55">
        <f>IF('Pr_8.5'!K55&gt;0,'Pr_8.5'!K55,0)</f>
        <v>6.5211118856199999</v>
      </c>
      <c r="L55">
        <f>IF('Pr_8.5'!L55&gt;0,'Pr_8.5'!L55,0)</f>
        <v>3.7586684254999998</v>
      </c>
      <c r="M55">
        <f>IF('Pr_8.5'!M55&gt;0,'Pr_8.5'!M55,0)</f>
        <v>8.0719191305399995</v>
      </c>
      <c r="N55">
        <f>IF('Pr_8.5'!N55&gt;0,'Pr_8.5'!N55,0)</f>
        <v>6.8869617274700001</v>
      </c>
      <c r="O55">
        <f>IF('Pr_8.5'!O55&gt;0,'Pr_8.5'!O55,0)</f>
        <v>10.7312377957</v>
      </c>
      <c r="P55">
        <f>IF('Pr_8.5'!P55&gt;0,'Pr_8.5'!P55,0)</f>
        <v>5.9896615288900001</v>
      </c>
      <c r="Q55">
        <f>IF('Pr_8.5'!Q55&gt;0,'Pr_8.5'!Q55,0)</f>
        <v>4.51491068181</v>
      </c>
      <c r="R55">
        <f>IF('Pr_8.5'!R55&gt;0,'Pr_8.5'!R55,0)</f>
        <v>6.0916309174199998</v>
      </c>
      <c r="S55">
        <f>IF('Pr_8.5'!S55&gt;0,'Pr_8.5'!S55,0)</f>
        <v>6.8592438282800003</v>
      </c>
      <c r="T55">
        <f>IF('Pr_8.5'!T55&gt;0,'Pr_8.5'!T55,0)</f>
        <v>6.1630366435099999</v>
      </c>
      <c r="U55">
        <f>IF('Pr_8.5'!U55&gt;0,'Pr_8.5'!U55,0)</f>
        <v>8.6122879779300003</v>
      </c>
      <c r="V55">
        <f>IF('Pr_8.5'!V55&gt;0,'Pr_8.5'!V55,0)</f>
        <v>8.8931987482199997</v>
      </c>
      <c r="W55">
        <f>IF('Pr_8.5'!W55&gt;0,'Pr_8.5'!W55,0)</f>
        <v>7.3860590651800004</v>
      </c>
      <c r="X55" s="7"/>
      <c r="Y55" s="7"/>
      <c r="Z55" s="7"/>
      <c r="AA55" s="8"/>
      <c r="AB55" s="8"/>
      <c r="AC55" s="8"/>
      <c r="AD55" s="8"/>
      <c r="AE55" s="8"/>
      <c r="AF55" s="8"/>
      <c r="AG55" s="8"/>
      <c r="AI55">
        <f>IF('Pr_8.5'!AI55&gt;0,'Pr_8.5'!AI55,0)</f>
        <v>6.0648919299499999</v>
      </c>
      <c r="AJ55">
        <f>IF('Pr_8.5'!AJ55&gt;0,'Pr_8.5'!AJ55,0)</f>
        <v>6.81534301712</v>
      </c>
      <c r="AK55">
        <f>IF('Pr_8.5'!AK55&gt;0,'Pr_8.5'!AK55,0)</f>
        <v>6.6113598221699998</v>
      </c>
      <c r="AL55">
        <f>IF('Pr_8.5'!AL55&gt;0,'Pr_8.5'!AL55,0)</f>
        <v>7.3047647088999996</v>
      </c>
      <c r="AM55">
        <f>IF('Pr_8.5'!AM55&gt;0,'Pr_8.5'!AM55,0)</f>
        <v>7.4112389113799999</v>
      </c>
      <c r="AN55">
        <f>IF('Pr_8.5'!AN55&gt;0,'Pr_8.5'!AN55,0)</f>
        <v>7.8703804596499998</v>
      </c>
      <c r="AO55">
        <f>IF('Pr_8.5'!AO55&gt;0,'Pr_8.5'!AO55,0)</f>
        <v>5.7568336233600004</v>
      </c>
      <c r="AP55">
        <f>IF('Pr_8.5'!AP55&gt;0,'Pr_8.5'!AP55,0)</f>
        <v>5.8531140704800002</v>
      </c>
      <c r="AQ55">
        <f>IF('Pr_8.5'!AQ55&gt;0,'Pr_8.5'!AQ55,0)</f>
        <v>3.95285343239</v>
      </c>
      <c r="AR55">
        <f>IF('Pr_8.5'!AR55&gt;0,'Pr_8.5'!AR55,0)</f>
        <v>7.60091875052</v>
      </c>
      <c r="AS55">
        <f>IF('Pr_8.5'!AS55&gt;0,'Pr_8.5'!AS55,0)</f>
        <v>6.4433503027399999</v>
      </c>
      <c r="AT55">
        <f>IF('Pr_8.5'!AT55&gt;0,'Pr_8.5'!AT55,0)</f>
        <v>8.9283250326299992</v>
      </c>
      <c r="AU55">
        <f>IF('Pr_8.5'!AU55&gt;0,'Pr_8.5'!AU55,0)</f>
        <v>5.4171755096299998</v>
      </c>
      <c r="AV55">
        <f>IF('Pr_8.5'!AV55&gt;0,'Pr_8.5'!AV55,0)</f>
        <v>5.6499635829899999</v>
      </c>
      <c r="AW55">
        <f>IF('Pr_8.5'!AW55&gt;0,'Pr_8.5'!AW55,0)</f>
        <v>7.5488963609199997</v>
      </c>
      <c r="AX55">
        <f>IF('Pr_8.5'!AX55&gt;0,'Pr_8.5'!AX55,0)</f>
        <v>6.9991407128000001</v>
      </c>
      <c r="AY55">
        <f>IF('Pr_8.5'!AY55&gt;0,'Pr_8.5'!AY55,0)</f>
        <v>6.5096437209799998</v>
      </c>
      <c r="AZ55">
        <f>IF('Pr_8.5'!AZ55&gt;0,'Pr_8.5'!AZ55,0)</f>
        <v>5.8733926302399997</v>
      </c>
      <c r="BA55">
        <f>IF('Pr_8.5'!BA55&gt;0,'Pr_8.5'!BA55,0)</f>
        <v>7.9128058048499996</v>
      </c>
      <c r="BB55">
        <f>IF('Pr_8.5'!BB55&gt;0,'Pr_8.5'!BB55,0)</f>
        <v>8.2931896962499998</v>
      </c>
      <c r="BC55" s="7"/>
      <c r="BD55" s="7"/>
      <c r="BE55" s="7"/>
      <c r="BF55" s="8"/>
      <c r="BG55" s="8"/>
      <c r="BH55" s="8"/>
      <c r="BI55" s="8"/>
      <c r="BJ55" s="8"/>
      <c r="BK55" s="8"/>
      <c r="BL55" s="8"/>
    </row>
    <row r="56" spans="1:64" x14ac:dyDescent="0.45">
      <c r="A56" s="4" t="s">
        <v>55</v>
      </c>
      <c r="B56" s="5">
        <v>23</v>
      </c>
      <c r="C56" s="5">
        <v>54</v>
      </c>
      <c r="D56">
        <f>IF('Pr_8.5'!D56&gt;0,'Pr_8.5'!D56,0)</f>
        <v>8.0441186649399992</v>
      </c>
      <c r="E56">
        <f>IF('Pr_8.5'!E56&gt;0,'Pr_8.5'!E56,0)</f>
        <v>8.4790445056399992</v>
      </c>
      <c r="F56">
        <f>IF('Pr_8.5'!F56&gt;0,'Pr_8.5'!F56,0)</f>
        <v>6.9891286825099996</v>
      </c>
      <c r="G56">
        <f>IF('Pr_8.5'!G56&gt;0,'Pr_8.5'!G56,0)</f>
        <v>9.0253531922800008</v>
      </c>
      <c r="H56">
        <f>IF('Pr_8.5'!H56&gt;0,'Pr_8.5'!H56,0)</f>
        <v>7.0852162954200004</v>
      </c>
      <c r="I56">
        <f>IF('Pr_8.5'!I56&gt;0,'Pr_8.5'!I56,0)</f>
        <v>6.4010564363800002</v>
      </c>
      <c r="J56">
        <f>IF('Pr_8.5'!J56&gt;0,'Pr_8.5'!J56,0)</f>
        <v>5.49011724011</v>
      </c>
      <c r="K56">
        <f>IF('Pr_8.5'!K56&gt;0,'Pr_8.5'!K56,0)</f>
        <v>6.8364202317</v>
      </c>
      <c r="L56">
        <f>IF('Pr_8.5'!L56&gt;0,'Pr_8.5'!L56,0)</f>
        <v>3.87065832494</v>
      </c>
      <c r="M56">
        <f>IF('Pr_8.5'!M56&gt;0,'Pr_8.5'!M56,0)</f>
        <v>8.0179280194399993</v>
      </c>
      <c r="N56">
        <f>IF('Pr_8.5'!N56&gt;0,'Pr_8.5'!N56,0)</f>
        <v>4.7582554312800003</v>
      </c>
      <c r="O56">
        <f>IF('Pr_8.5'!O56&gt;0,'Pr_8.5'!O56,0)</f>
        <v>9.4131152280899997</v>
      </c>
      <c r="P56">
        <f>IF('Pr_8.5'!P56&gt;0,'Pr_8.5'!P56,0)</f>
        <v>6.1850522243899997</v>
      </c>
      <c r="Q56">
        <f>IF('Pr_8.5'!Q56&gt;0,'Pr_8.5'!Q56,0)</f>
        <v>4.7034641557499999</v>
      </c>
      <c r="R56">
        <f>IF('Pr_8.5'!R56&gt;0,'Pr_8.5'!R56,0)</f>
        <v>5.1693338659099997</v>
      </c>
      <c r="S56">
        <f>IF('Pr_8.5'!S56&gt;0,'Pr_8.5'!S56,0)</f>
        <v>5.8936730198299996</v>
      </c>
      <c r="T56">
        <f>IF('Pr_8.5'!T56&gt;0,'Pr_8.5'!T56,0)</f>
        <v>5.9997270524499999</v>
      </c>
      <c r="U56">
        <f>IF('Pr_8.5'!U56&gt;0,'Pr_8.5'!U56,0)</f>
        <v>9.0187225710199996</v>
      </c>
      <c r="V56">
        <f>IF('Pr_8.5'!V56&gt;0,'Pr_8.5'!V56,0)</f>
        <v>11.4919453057</v>
      </c>
      <c r="W56">
        <f>IF('Pr_8.5'!W56&gt;0,'Pr_8.5'!W56,0)</f>
        <v>6.5333907595899996</v>
      </c>
      <c r="X56" s="7"/>
      <c r="Y56" s="7"/>
      <c r="Z56" s="7"/>
      <c r="AA56" s="8"/>
      <c r="AB56" s="8"/>
      <c r="AC56" s="8"/>
      <c r="AD56" s="8"/>
      <c r="AE56" s="8"/>
      <c r="AF56" s="8"/>
      <c r="AG56" s="8"/>
      <c r="AI56">
        <f>IF('Pr_8.5'!AI56&gt;0,'Pr_8.5'!AI56,0)</f>
        <v>7.6981359308800004</v>
      </c>
      <c r="AJ56">
        <f>IF('Pr_8.5'!AJ56&gt;0,'Pr_8.5'!AJ56,0)</f>
        <v>6.3076186416600004</v>
      </c>
      <c r="AK56">
        <f>IF('Pr_8.5'!AK56&gt;0,'Pr_8.5'!AK56,0)</f>
        <v>6.44706433155</v>
      </c>
      <c r="AL56">
        <f>IF('Pr_8.5'!AL56&gt;0,'Pr_8.5'!AL56,0)</f>
        <v>7.7206391653299997</v>
      </c>
      <c r="AM56">
        <f>IF('Pr_8.5'!AM56&gt;0,'Pr_8.5'!AM56,0)</f>
        <v>6.9421362001400002</v>
      </c>
      <c r="AN56">
        <f>IF('Pr_8.5'!AN56&gt;0,'Pr_8.5'!AN56,0)</f>
        <v>8.8928200874699996</v>
      </c>
      <c r="AO56">
        <f>IF('Pr_8.5'!AO56&gt;0,'Pr_8.5'!AO56,0)</f>
        <v>6.7517446361599998</v>
      </c>
      <c r="AP56">
        <f>IF('Pr_8.5'!AP56&gt;0,'Pr_8.5'!AP56,0)</f>
        <v>5.5136027041900002</v>
      </c>
      <c r="AQ56">
        <f>IF('Pr_8.5'!AQ56&gt;0,'Pr_8.5'!AQ56,0)</f>
        <v>3.6273723259000001</v>
      </c>
      <c r="AR56">
        <f>IF('Pr_8.5'!AR56&gt;0,'Pr_8.5'!AR56,0)</f>
        <v>8.2808103634800005</v>
      </c>
      <c r="AS56">
        <f>IF('Pr_8.5'!AS56&gt;0,'Pr_8.5'!AS56,0)</f>
        <v>6.1846197363400002</v>
      </c>
      <c r="AT56">
        <f>IF('Pr_8.5'!AT56&gt;0,'Pr_8.5'!AT56,0)</f>
        <v>7.4747636324500002</v>
      </c>
      <c r="AU56">
        <f>IF('Pr_8.5'!AU56&gt;0,'Pr_8.5'!AU56,0)</f>
        <v>6.0466265411300002</v>
      </c>
      <c r="AV56">
        <f>IF('Pr_8.5'!AV56&gt;0,'Pr_8.5'!AV56,0)</f>
        <v>5.3120810614999998</v>
      </c>
      <c r="AW56">
        <f>IF('Pr_8.5'!AW56&gt;0,'Pr_8.5'!AW56,0)</f>
        <v>7.37955441179</v>
      </c>
      <c r="AX56">
        <f>IF('Pr_8.5'!AX56&gt;0,'Pr_8.5'!AX56,0)</f>
        <v>7.1145287887000004</v>
      </c>
      <c r="AY56">
        <f>IF('Pr_8.5'!AY56&gt;0,'Pr_8.5'!AY56,0)</f>
        <v>6.5029730596000004</v>
      </c>
      <c r="AZ56">
        <f>IF('Pr_8.5'!AZ56&gt;0,'Pr_8.5'!AZ56,0)</f>
        <v>6.3875998815899999</v>
      </c>
      <c r="BA56">
        <f>IF('Pr_8.5'!BA56&gt;0,'Pr_8.5'!BA56,0)</f>
        <v>10.2546983542</v>
      </c>
      <c r="BB56">
        <f>IF('Pr_8.5'!BB56&gt;0,'Pr_8.5'!BB56,0)</f>
        <v>7.0752594221600003</v>
      </c>
      <c r="BC56" s="7"/>
      <c r="BD56" s="7"/>
      <c r="BE56" s="7"/>
      <c r="BF56" s="8"/>
      <c r="BG56" s="8"/>
      <c r="BH56" s="8"/>
      <c r="BI56" s="8"/>
      <c r="BJ56" s="8"/>
      <c r="BK56" s="8"/>
      <c r="BL56" s="8"/>
    </row>
    <row r="57" spans="1:64" x14ac:dyDescent="0.45">
      <c r="A57" s="4" t="s">
        <v>55</v>
      </c>
      <c r="B57" s="5">
        <v>24</v>
      </c>
      <c r="C57" s="5">
        <v>55</v>
      </c>
      <c r="D57">
        <f>IF('Pr_8.5'!D57&gt;0,'Pr_8.5'!D57,0)</f>
        <v>7.0875552370900001</v>
      </c>
      <c r="E57">
        <f>IF('Pr_8.5'!E57&gt;0,'Pr_8.5'!E57,0)</f>
        <v>8.6014700815400005</v>
      </c>
      <c r="F57">
        <f>IF('Pr_8.5'!F57&gt;0,'Pr_8.5'!F57,0)</f>
        <v>7.0823637815499998</v>
      </c>
      <c r="G57">
        <f>IF('Pr_8.5'!G57&gt;0,'Pr_8.5'!G57,0)</f>
        <v>8.1220971970299995</v>
      </c>
      <c r="H57">
        <f>IF('Pr_8.5'!H57&gt;0,'Pr_8.5'!H57,0)</f>
        <v>6.0180024567499997</v>
      </c>
      <c r="I57">
        <f>IF('Pr_8.5'!I57&gt;0,'Pr_8.5'!I57,0)</f>
        <v>7.0924442640200001</v>
      </c>
      <c r="J57">
        <f>IF('Pr_8.5'!J57&gt;0,'Pr_8.5'!J57,0)</f>
        <v>7.49278045346</v>
      </c>
      <c r="K57">
        <f>IF('Pr_8.5'!K57&gt;0,'Pr_8.5'!K57,0)</f>
        <v>6.4584849097800001</v>
      </c>
      <c r="L57">
        <f>IF('Pr_8.5'!L57&gt;0,'Pr_8.5'!L57,0)</f>
        <v>3.76185288814</v>
      </c>
      <c r="M57">
        <f>IF('Pr_8.5'!M57&gt;0,'Pr_8.5'!M57,0)</f>
        <v>8.7186690812599998</v>
      </c>
      <c r="N57">
        <f>IF('Pr_8.5'!N57&gt;0,'Pr_8.5'!N57,0)</f>
        <v>5.24649502802</v>
      </c>
      <c r="O57">
        <f>IF('Pr_8.5'!O57&gt;0,'Pr_8.5'!O57,0)</f>
        <v>9.1845874739200006</v>
      </c>
      <c r="P57">
        <f>IF('Pr_8.5'!P57&gt;0,'Pr_8.5'!P57,0)</f>
        <v>6.6818855533199999</v>
      </c>
      <c r="Q57">
        <f>IF('Pr_8.5'!Q57&gt;0,'Pr_8.5'!Q57,0)</f>
        <v>4.9843660846600004</v>
      </c>
      <c r="R57">
        <f>IF('Pr_8.5'!R57&gt;0,'Pr_8.5'!R57,0)</f>
        <v>6.7777182757099999</v>
      </c>
      <c r="S57">
        <f>IF('Pr_8.5'!S57&gt;0,'Pr_8.5'!S57,0)</f>
        <v>6.5031760289899996</v>
      </c>
      <c r="T57">
        <f>IF('Pr_8.5'!T57&gt;0,'Pr_8.5'!T57,0)</f>
        <v>5.1659907670900003</v>
      </c>
      <c r="U57">
        <f>IF('Pr_8.5'!U57&gt;0,'Pr_8.5'!U57,0)</f>
        <v>8.6367905698400005</v>
      </c>
      <c r="V57">
        <f>IF('Pr_8.5'!V57&gt;0,'Pr_8.5'!V57,0)</f>
        <v>9.5392950481300005</v>
      </c>
      <c r="W57">
        <f>IF('Pr_8.5'!W57&gt;0,'Pr_8.5'!W57,0)</f>
        <v>7.4318260975800001</v>
      </c>
      <c r="X57" s="7"/>
      <c r="Y57" s="7"/>
      <c r="Z57" s="7"/>
      <c r="AA57" s="8"/>
      <c r="AB57" s="8"/>
      <c r="AC57" s="8"/>
      <c r="AD57" s="8"/>
      <c r="AE57" s="8"/>
      <c r="AF57" s="8"/>
      <c r="AG57" s="8"/>
      <c r="AI57">
        <f>IF('Pr_8.5'!AI57&gt;0,'Pr_8.5'!AI57,0)</f>
        <v>7.55737274088</v>
      </c>
      <c r="AJ57">
        <f>IF('Pr_8.5'!AJ57&gt;0,'Pr_8.5'!AJ57,0)</f>
        <v>5.7633464936200003</v>
      </c>
      <c r="AK57">
        <f>IF('Pr_8.5'!AK57&gt;0,'Pr_8.5'!AK57,0)</f>
        <v>5.2136678000199996</v>
      </c>
      <c r="AL57">
        <f>IF('Pr_8.5'!AL57&gt;0,'Pr_8.5'!AL57,0)</f>
        <v>7.9722763045500002</v>
      </c>
      <c r="AM57">
        <f>IF('Pr_8.5'!AM57&gt;0,'Pr_8.5'!AM57,0)</f>
        <v>6.3816116489499999</v>
      </c>
      <c r="AN57">
        <f>IF('Pr_8.5'!AN57&gt;0,'Pr_8.5'!AN57,0)</f>
        <v>6.9279769916099996</v>
      </c>
      <c r="AO57">
        <f>IF('Pr_8.5'!AO57&gt;0,'Pr_8.5'!AO57,0)</f>
        <v>8.2217657087599996</v>
      </c>
      <c r="AP57">
        <f>IF('Pr_8.5'!AP57&gt;0,'Pr_8.5'!AP57,0)</f>
        <v>5.9514300157399997</v>
      </c>
      <c r="AQ57">
        <f>IF('Pr_8.5'!AQ57&gt;0,'Pr_8.5'!AQ57,0)</f>
        <v>4.06288230971</v>
      </c>
      <c r="AR57">
        <f>IF('Pr_8.5'!AR57&gt;0,'Pr_8.5'!AR57,0)</f>
        <v>9.6173397829200002</v>
      </c>
      <c r="AS57">
        <f>IF('Pr_8.5'!AS57&gt;0,'Pr_8.5'!AS57,0)</f>
        <v>7.9206981129900003</v>
      </c>
      <c r="AT57">
        <f>IF('Pr_8.5'!AT57&gt;0,'Pr_8.5'!AT57,0)</f>
        <v>8.4423710773099998</v>
      </c>
      <c r="AU57">
        <f>IF('Pr_8.5'!AU57&gt;0,'Pr_8.5'!AU57,0)</f>
        <v>5.7872873489999996</v>
      </c>
      <c r="AV57">
        <f>IF('Pr_8.5'!AV57&gt;0,'Pr_8.5'!AV57,0)</f>
        <v>5.4558324582399997</v>
      </c>
      <c r="AW57">
        <f>IF('Pr_8.5'!AW57&gt;0,'Pr_8.5'!AW57,0)</f>
        <v>8.3582840192999992</v>
      </c>
      <c r="AX57">
        <f>IF('Pr_8.5'!AX57&gt;0,'Pr_8.5'!AX57,0)</f>
        <v>5.8102326716499997</v>
      </c>
      <c r="AY57">
        <f>IF('Pr_8.5'!AY57&gt;0,'Pr_8.5'!AY57,0)</f>
        <v>5.9443426642599997</v>
      </c>
      <c r="AZ57">
        <f>IF('Pr_8.5'!AZ57&gt;0,'Pr_8.5'!AZ57,0)</f>
        <v>7.4407051372200002</v>
      </c>
      <c r="BA57">
        <f>IF('Pr_8.5'!BA57&gt;0,'Pr_8.5'!BA57,0)</f>
        <v>8.3821649609200009</v>
      </c>
      <c r="BB57">
        <f>IF('Pr_8.5'!BB57&gt;0,'Pr_8.5'!BB57,0)</f>
        <v>7.8002119915700003</v>
      </c>
      <c r="BC57" s="7"/>
      <c r="BD57" s="7"/>
      <c r="BE57" s="7"/>
      <c r="BF57" s="8"/>
      <c r="BG57" s="8"/>
      <c r="BH57" s="8"/>
      <c r="BI57" s="8"/>
      <c r="BJ57" s="8"/>
      <c r="BK57" s="8"/>
      <c r="BL57" s="8"/>
    </row>
    <row r="58" spans="1:64" x14ac:dyDescent="0.45">
      <c r="A58" s="4" t="s">
        <v>55</v>
      </c>
      <c r="B58" s="5">
        <v>25</v>
      </c>
      <c r="C58" s="5">
        <v>56</v>
      </c>
      <c r="D58">
        <f>IF('Pr_8.5'!D58&gt;0,'Pr_8.5'!D58,0)</f>
        <v>9.1439118927699994</v>
      </c>
      <c r="E58">
        <f>IF('Pr_8.5'!E58&gt;0,'Pr_8.5'!E58,0)</f>
        <v>5.5941621528000001</v>
      </c>
      <c r="F58">
        <f>IF('Pr_8.5'!F58&gt;0,'Pr_8.5'!F58,0)</f>
        <v>7.1224604013299997</v>
      </c>
      <c r="G58">
        <f>IF('Pr_8.5'!G58&gt;0,'Pr_8.5'!G58,0)</f>
        <v>7.4205600939399998</v>
      </c>
      <c r="H58">
        <f>IF('Pr_8.5'!H58&gt;0,'Pr_8.5'!H58,0)</f>
        <v>7.8379815838000004</v>
      </c>
      <c r="I58">
        <f>IF('Pr_8.5'!I58&gt;0,'Pr_8.5'!I58,0)</f>
        <v>7.12908583813</v>
      </c>
      <c r="J58">
        <f>IF('Pr_8.5'!J58&gt;0,'Pr_8.5'!J58,0)</f>
        <v>7.5570336311000004</v>
      </c>
      <c r="K58">
        <f>IF('Pr_8.5'!K58&gt;0,'Pr_8.5'!K58,0)</f>
        <v>5.9488113448000002</v>
      </c>
      <c r="L58">
        <f>IF('Pr_8.5'!L58&gt;0,'Pr_8.5'!L58,0)</f>
        <v>3.7953534604699999</v>
      </c>
      <c r="M58">
        <f>IF('Pr_8.5'!M58&gt;0,'Pr_8.5'!M58,0)</f>
        <v>9.0494272134399996</v>
      </c>
      <c r="N58">
        <f>IF('Pr_8.5'!N58&gt;0,'Pr_8.5'!N58,0)</f>
        <v>6.6024858025100004</v>
      </c>
      <c r="O58">
        <f>IF('Pr_8.5'!O58&gt;0,'Pr_8.5'!O58,0)</f>
        <v>9.8567371452299994</v>
      </c>
      <c r="P58">
        <f>IF('Pr_8.5'!P58&gt;0,'Pr_8.5'!P58,0)</f>
        <v>6.4030157720899998</v>
      </c>
      <c r="Q58">
        <f>IF('Pr_8.5'!Q58&gt;0,'Pr_8.5'!Q58,0)</f>
        <v>4.7616356404199998</v>
      </c>
      <c r="R58">
        <f>IF('Pr_8.5'!R58&gt;0,'Pr_8.5'!R58,0)</f>
        <v>7.64882690541</v>
      </c>
      <c r="S58">
        <f>IF('Pr_8.5'!S58&gt;0,'Pr_8.5'!S58,0)</f>
        <v>5.7234171099899998</v>
      </c>
      <c r="T58">
        <f>IF('Pr_8.5'!T58&gt;0,'Pr_8.5'!T58,0)</f>
        <v>6.3536064265699999</v>
      </c>
      <c r="U58">
        <f>IF('Pr_8.5'!U58&gt;0,'Pr_8.5'!U58,0)</f>
        <v>6.18921438882</v>
      </c>
      <c r="V58">
        <f>IF('Pr_8.5'!V58&gt;0,'Pr_8.5'!V58,0)</f>
        <v>7.3827664392400001</v>
      </c>
      <c r="W58">
        <f>IF('Pr_8.5'!W58&gt;0,'Pr_8.5'!W58,0)</f>
        <v>7.0492749218800004</v>
      </c>
      <c r="X58" s="7"/>
      <c r="Y58" s="7"/>
      <c r="Z58" s="7"/>
      <c r="AA58" s="8"/>
      <c r="AB58" s="8"/>
      <c r="AC58" s="8"/>
      <c r="AD58" s="8"/>
      <c r="AE58" s="8"/>
      <c r="AF58" s="8"/>
      <c r="AG58" s="8"/>
      <c r="AI58">
        <f>IF('Pr_8.5'!AI58&gt;0,'Pr_8.5'!AI58,0)</f>
        <v>6.7762628131999998</v>
      </c>
      <c r="AJ58">
        <f>IF('Pr_8.5'!AJ58&gt;0,'Pr_8.5'!AJ58,0)</f>
        <v>6.8739378158599997</v>
      </c>
      <c r="AK58">
        <f>IF('Pr_8.5'!AK58&gt;0,'Pr_8.5'!AK58,0)</f>
        <v>5.1093468571700003</v>
      </c>
      <c r="AL58">
        <f>IF('Pr_8.5'!AL58&gt;0,'Pr_8.5'!AL58,0)</f>
        <v>7.9412569236400001</v>
      </c>
      <c r="AM58">
        <f>IF('Pr_8.5'!AM58&gt;0,'Pr_8.5'!AM58,0)</f>
        <v>6.9296781207700002</v>
      </c>
      <c r="AN58">
        <f>IF('Pr_8.5'!AN58&gt;0,'Pr_8.5'!AN58,0)</f>
        <v>6.6044769130300001</v>
      </c>
      <c r="AO58">
        <f>IF('Pr_8.5'!AO58&gt;0,'Pr_8.5'!AO58,0)</f>
        <v>7.7510737047699996</v>
      </c>
      <c r="AP58">
        <f>IF('Pr_8.5'!AP58&gt;0,'Pr_8.5'!AP58,0)</f>
        <v>6.2230441989000003</v>
      </c>
      <c r="AQ58">
        <f>IF('Pr_8.5'!AQ58&gt;0,'Pr_8.5'!AQ58,0)</f>
        <v>4.60250169607</v>
      </c>
      <c r="AR58">
        <f>IF('Pr_8.5'!AR58&gt;0,'Pr_8.5'!AR58,0)</f>
        <v>9.4185300935100003</v>
      </c>
      <c r="AS58">
        <f>IF('Pr_8.5'!AS58&gt;0,'Pr_8.5'!AS58,0)</f>
        <v>7.8781470763000003</v>
      </c>
      <c r="AT58">
        <f>IF('Pr_8.5'!AT58&gt;0,'Pr_8.5'!AT58,0)</f>
        <v>10.123856247100001</v>
      </c>
      <c r="AU58">
        <f>IF('Pr_8.5'!AU58&gt;0,'Pr_8.5'!AU58,0)</f>
        <v>6.4017990523800004</v>
      </c>
      <c r="AV58">
        <f>IF('Pr_8.5'!AV58&gt;0,'Pr_8.5'!AV58,0)</f>
        <v>5.2781380793599997</v>
      </c>
      <c r="AW58">
        <f>IF('Pr_8.5'!AW58&gt;0,'Pr_8.5'!AW58,0)</f>
        <v>7.1030794200600003</v>
      </c>
      <c r="AX58">
        <f>IF('Pr_8.5'!AX58&gt;0,'Pr_8.5'!AX58,0)</f>
        <v>4.7987367268399996</v>
      </c>
      <c r="AY58">
        <f>IF('Pr_8.5'!AY58&gt;0,'Pr_8.5'!AY58,0)</f>
        <v>7.6560047121999997</v>
      </c>
      <c r="AZ58">
        <f>IF('Pr_8.5'!AZ58&gt;0,'Pr_8.5'!AZ58,0)</f>
        <v>7.7711529280200002</v>
      </c>
      <c r="BA58">
        <f>IF('Pr_8.5'!BA58&gt;0,'Pr_8.5'!BA58,0)</f>
        <v>8.0058450495999995</v>
      </c>
      <c r="BB58">
        <f>IF('Pr_8.5'!BB58&gt;0,'Pr_8.5'!BB58,0)</f>
        <v>7.4392103562300003</v>
      </c>
      <c r="BC58" s="7"/>
      <c r="BD58" s="7"/>
      <c r="BE58" s="7"/>
      <c r="BF58" s="8"/>
      <c r="BG58" s="8"/>
      <c r="BH58" s="8"/>
      <c r="BI58" s="8"/>
      <c r="BJ58" s="8"/>
      <c r="BK58" s="8"/>
      <c r="BL58" s="8"/>
    </row>
    <row r="59" spans="1:64" x14ac:dyDescent="0.45">
      <c r="A59" s="4" t="s">
        <v>55</v>
      </c>
      <c r="B59" s="5">
        <v>26</v>
      </c>
      <c r="C59" s="5">
        <v>57</v>
      </c>
      <c r="D59">
        <f>IF('Pr_8.5'!D59&gt;0,'Pr_8.5'!D59,0)</f>
        <v>9.4661810100100006</v>
      </c>
      <c r="E59">
        <f>IF('Pr_8.5'!E59&gt;0,'Pr_8.5'!E59,0)</f>
        <v>6.0406018811799997</v>
      </c>
      <c r="F59">
        <f>IF('Pr_8.5'!F59&gt;0,'Pr_8.5'!F59,0)</f>
        <v>6.9947184738099999</v>
      </c>
      <c r="G59">
        <f>IF('Pr_8.5'!G59&gt;0,'Pr_8.5'!G59,0)</f>
        <v>7.8698114216299997</v>
      </c>
      <c r="H59">
        <f>IF('Pr_8.5'!H59&gt;0,'Pr_8.5'!H59,0)</f>
        <v>9.0992986336200001</v>
      </c>
      <c r="I59">
        <f>IF('Pr_8.5'!I59&gt;0,'Pr_8.5'!I59,0)</f>
        <v>6.4194238502600003</v>
      </c>
      <c r="J59">
        <f>IF('Pr_8.5'!J59&gt;0,'Pr_8.5'!J59,0)</f>
        <v>7.3546986418299998</v>
      </c>
      <c r="K59">
        <f>IF('Pr_8.5'!K59&gt;0,'Pr_8.5'!K59,0)</f>
        <v>6.1966497069299997</v>
      </c>
      <c r="L59">
        <f>IF('Pr_8.5'!L59&gt;0,'Pr_8.5'!L59,0)</f>
        <v>5.1883353409600002</v>
      </c>
      <c r="M59">
        <f>IF('Pr_8.5'!M59&gt;0,'Pr_8.5'!M59,0)</f>
        <v>8.3838913020000003</v>
      </c>
      <c r="N59">
        <f>IF('Pr_8.5'!N59&gt;0,'Pr_8.5'!N59,0)</f>
        <v>7.2189142877299997</v>
      </c>
      <c r="O59">
        <f>IF('Pr_8.5'!O59&gt;0,'Pr_8.5'!O59,0)</f>
        <v>8.4880464984199993</v>
      </c>
      <c r="P59">
        <f>IF('Pr_8.5'!P59&gt;0,'Pr_8.5'!P59,0)</f>
        <v>7.9959897135700002</v>
      </c>
      <c r="Q59">
        <f>IF('Pr_8.5'!Q59&gt;0,'Pr_8.5'!Q59,0)</f>
        <v>4.3585457968499997</v>
      </c>
      <c r="R59">
        <f>IF('Pr_8.5'!R59&gt;0,'Pr_8.5'!R59,0)</f>
        <v>6.6914517514299998</v>
      </c>
      <c r="S59">
        <f>IF('Pr_8.5'!S59&gt;0,'Pr_8.5'!S59,0)</f>
        <v>8.8418008461199999</v>
      </c>
      <c r="T59">
        <f>IF('Pr_8.5'!T59&gt;0,'Pr_8.5'!T59,0)</f>
        <v>7.0735128808600001</v>
      </c>
      <c r="U59">
        <f>IF('Pr_8.5'!U59&gt;0,'Pr_8.5'!U59,0)</f>
        <v>6.0975836295699999</v>
      </c>
      <c r="V59">
        <f>IF('Pr_8.5'!V59&gt;0,'Pr_8.5'!V59,0)</f>
        <v>9.9400777982000008</v>
      </c>
      <c r="W59">
        <f>IF('Pr_8.5'!W59&gt;0,'Pr_8.5'!W59,0)</f>
        <v>9.3541213418000009</v>
      </c>
      <c r="X59" s="7"/>
      <c r="Y59" s="7"/>
      <c r="Z59" s="7"/>
      <c r="AA59" s="8"/>
      <c r="AB59" s="8"/>
      <c r="AC59" s="8"/>
      <c r="AD59" s="8"/>
      <c r="AE59" s="8"/>
      <c r="AF59" s="8"/>
      <c r="AG59" s="8"/>
      <c r="AI59">
        <f>IF('Pr_8.5'!AI59&gt;0,'Pr_8.5'!AI59,0)</f>
        <v>7.4456441383099996</v>
      </c>
      <c r="AJ59">
        <f>IF('Pr_8.5'!AJ59&gt;0,'Pr_8.5'!AJ59,0)</f>
        <v>6.6088175246300001</v>
      </c>
      <c r="AK59">
        <f>IF('Pr_8.5'!AK59&gt;0,'Pr_8.5'!AK59,0)</f>
        <v>4.8686005534300003</v>
      </c>
      <c r="AL59">
        <f>IF('Pr_8.5'!AL59&gt;0,'Pr_8.5'!AL59,0)</f>
        <v>7.3120157597400004</v>
      </c>
      <c r="AM59">
        <f>IF('Pr_8.5'!AM59&gt;0,'Pr_8.5'!AM59,0)</f>
        <v>5.9964133054099999</v>
      </c>
      <c r="AN59">
        <f>IF('Pr_8.5'!AN59&gt;0,'Pr_8.5'!AN59,0)</f>
        <v>5.3400531889199998</v>
      </c>
      <c r="AO59">
        <f>IF('Pr_8.5'!AO59&gt;0,'Pr_8.5'!AO59,0)</f>
        <v>7.7928326476700001</v>
      </c>
      <c r="AP59">
        <f>IF('Pr_8.5'!AP59&gt;0,'Pr_8.5'!AP59,0)</f>
        <v>5.8478463815000001</v>
      </c>
      <c r="AQ59">
        <f>IF('Pr_8.5'!AQ59&gt;0,'Pr_8.5'!AQ59,0)</f>
        <v>5.9291245621200002</v>
      </c>
      <c r="AR59">
        <f>IF('Pr_8.5'!AR59&gt;0,'Pr_8.5'!AR59,0)</f>
        <v>6.7086330206999998</v>
      </c>
      <c r="AS59">
        <f>IF('Pr_8.5'!AS59&gt;0,'Pr_8.5'!AS59,0)</f>
        <v>6.6192071459199999</v>
      </c>
      <c r="AT59">
        <f>IF('Pr_8.5'!AT59&gt;0,'Pr_8.5'!AT59,0)</f>
        <v>10.3052640485</v>
      </c>
      <c r="AU59">
        <f>IF('Pr_8.5'!AU59&gt;0,'Pr_8.5'!AU59,0)</f>
        <v>7.0041202505999998</v>
      </c>
      <c r="AV59">
        <f>IF('Pr_8.5'!AV59&gt;0,'Pr_8.5'!AV59,0)</f>
        <v>4.8351190928000003</v>
      </c>
      <c r="AW59">
        <f>IF('Pr_8.5'!AW59&gt;0,'Pr_8.5'!AW59,0)</f>
        <v>7.1210697479</v>
      </c>
      <c r="AX59">
        <f>IF('Pr_8.5'!AX59&gt;0,'Pr_8.5'!AX59,0)</f>
        <v>6.5210299667699996</v>
      </c>
      <c r="AY59">
        <f>IF('Pr_8.5'!AY59&gt;0,'Pr_8.5'!AY59,0)</f>
        <v>7.5195315751000003</v>
      </c>
      <c r="AZ59">
        <f>IF('Pr_8.5'!AZ59&gt;0,'Pr_8.5'!AZ59,0)</f>
        <v>7.3370453365800001</v>
      </c>
      <c r="BA59">
        <f>IF('Pr_8.5'!BA59&gt;0,'Pr_8.5'!BA59,0)</f>
        <v>7.6745307990000002</v>
      </c>
      <c r="BB59">
        <f>IF('Pr_8.5'!BB59&gt;0,'Pr_8.5'!BB59,0)</f>
        <v>8.0523533182399998</v>
      </c>
      <c r="BC59" s="7"/>
      <c r="BD59" s="7"/>
      <c r="BE59" s="7"/>
      <c r="BF59" s="8"/>
      <c r="BG59" s="8"/>
      <c r="BH59" s="8"/>
      <c r="BI59" s="8"/>
      <c r="BJ59" s="8"/>
      <c r="BK59" s="8"/>
      <c r="BL59" s="8"/>
    </row>
    <row r="60" spans="1:64" x14ac:dyDescent="0.45">
      <c r="A60" s="4" t="s">
        <v>55</v>
      </c>
      <c r="B60" s="5">
        <v>27</v>
      </c>
      <c r="C60" s="5">
        <v>58</v>
      </c>
      <c r="D60">
        <f>IF('Pr_8.5'!D60&gt;0,'Pr_8.5'!D60,0)</f>
        <v>9.1825617244799993</v>
      </c>
      <c r="E60">
        <f>IF('Pr_8.5'!E60&gt;0,'Pr_8.5'!E60,0)</f>
        <v>7.8677306623399996</v>
      </c>
      <c r="F60">
        <f>IF('Pr_8.5'!F60&gt;0,'Pr_8.5'!F60,0)</f>
        <v>8.4570980355900005</v>
      </c>
      <c r="G60">
        <f>IF('Pr_8.5'!G60&gt;0,'Pr_8.5'!G60,0)</f>
        <v>8.0881048052699995</v>
      </c>
      <c r="H60">
        <f>IF('Pr_8.5'!H60&gt;0,'Pr_8.5'!H60,0)</f>
        <v>9.1306165007699995</v>
      </c>
      <c r="I60">
        <f>IF('Pr_8.5'!I60&gt;0,'Pr_8.5'!I60,0)</f>
        <v>5.9531908361600001</v>
      </c>
      <c r="J60">
        <f>IF('Pr_8.5'!J60&gt;0,'Pr_8.5'!J60,0)</f>
        <v>7.8334118322900004</v>
      </c>
      <c r="K60">
        <f>IF('Pr_8.5'!K60&gt;0,'Pr_8.5'!K60,0)</f>
        <v>6.0047993559000004</v>
      </c>
      <c r="L60">
        <f>IF('Pr_8.5'!L60&gt;0,'Pr_8.5'!L60,0)</f>
        <v>7.3103500523699996</v>
      </c>
      <c r="M60">
        <f>IF('Pr_8.5'!M60&gt;0,'Pr_8.5'!M60,0)</f>
        <v>9.2471142450600006</v>
      </c>
      <c r="N60">
        <f>IF('Pr_8.5'!N60&gt;0,'Pr_8.5'!N60,0)</f>
        <v>4.1023193078800002</v>
      </c>
      <c r="O60">
        <f>IF('Pr_8.5'!O60&gt;0,'Pr_8.5'!O60,0)</f>
        <v>7.7444872510199998</v>
      </c>
      <c r="P60">
        <f>IF('Pr_8.5'!P60&gt;0,'Pr_8.5'!P60,0)</f>
        <v>5.4809269406099999</v>
      </c>
      <c r="Q60">
        <f>IF('Pr_8.5'!Q60&gt;0,'Pr_8.5'!Q60,0)</f>
        <v>4.0849635252300001</v>
      </c>
      <c r="R60">
        <f>IF('Pr_8.5'!R60&gt;0,'Pr_8.5'!R60,0)</f>
        <v>7.5574879739599998</v>
      </c>
      <c r="S60">
        <f>IF('Pr_8.5'!S60&gt;0,'Pr_8.5'!S60,0)</f>
        <v>9.2509365773700001</v>
      </c>
      <c r="T60">
        <f>IF('Pr_8.5'!T60&gt;0,'Pr_8.5'!T60,0)</f>
        <v>6.1031896687899998</v>
      </c>
      <c r="U60">
        <f>IF('Pr_8.5'!U60&gt;0,'Pr_8.5'!U60,0)</f>
        <v>6.9509455473899999</v>
      </c>
      <c r="V60">
        <f>IF('Pr_8.5'!V60&gt;0,'Pr_8.5'!V60,0)</f>
        <v>9.7429417568800005</v>
      </c>
      <c r="W60">
        <f>IF('Pr_8.5'!W60&gt;0,'Pr_8.5'!W60,0)</f>
        <v>9.9116254002499993</v>
      </c>
      <c r="X60" s="7"/>
      <c r="Y60" s="7"/>
      <c r="Z60" s="7"/>
      <c r="AA60" s="8"/>
      <c r="AB60" s="8"/>
      <c r="AC60" s="8"/>
      <c r="AD60" s="8"/>
      <c r="AE60" s="8"/>
      <c r="AF60" s="8"/>
      <c r="AG60" s="8"/>
      <c r="AI60">
        <f>IF('Pr_8.5'!AI60&gt;0,'Pr_8.5'!AI60,0)</f>
        <v>7.7351721391200003</v>
      </c>
      <c r="AJ60">
        <f>IF('Pr_8.5'!AJ60&gt;0,'Pr_8.5'!AJ60,0)</f>
        <v>6.0067857049300004</v>
      </c>
      <c r="AK60">
        <f>IF('Pr_8.5'!AK60&gt;0,'Pr_8.5'!AK60,0)</f>
        <v>5.71454833577</v>
      </c>
      <c r="AL60">
        <f>IF('Pr_8.5'!AL60&gt;0,'Pr_8.5'!AL60,0)</f>
        <v>7.2246457038900003</v>
      </c>
      <c r="AM60">
        <f>IF('Pr_8.5'!AM60&gt;0,'Pr_8.5'!AM60,0)</f>
        <v>7.2738376117000003</v>
      </c>
      <c r="AN60">
        <f>IF('Pr_8.5'!AN60&gt;0,'Pr_8.5'!AN60,0)</f>
        <v>5.89348137032</v>
      </c>
      <c r="AO60">
        <f>IF('Pr_8.5'!AO60&gt;0,'Pr_8.5'!AO60,0)</f>
        <v>8.8993580785299997</v>
      </c>
      <c r="AP60">
        <f>IF('Pr_8.5'!AP60&gt;0,'Pr_8.5'!AP60,0)</f>
        <v>5.7335808963500003</v>
      </c>
      <c r="AQ60">
        <f>IF('Pr_8.5'!AQ60&gt;0,'Pr_8.5'!AQ60,0)</f>
        <v>5.7266109992500001</v>
      </c>
      <c r="AR60">
        <f>IF('Pr_8.5'!AR60&gt;0,'Pr_8.5'!AR60,0)</f>
        <v>8.7510262736800009</v>
      </c>
      <c r="AS60">
        <f>IF('Pr_8.5'!AS60&gt;0,'Pr_8.5'!AS60,0)</f>
        <v>6.1277416222000003</v>
      </c>
      <c r="AT60">
        <f>IF('Pr_8.5'!AT60&gt;0,'Pr_8.5'!AT60,0)</f>
        <v>10.2281511427</v>
      </c>
      <c r="AU60">
        <f>IF('Pr_8.5'!AU60&gt;0,'Pr_8.5'!AU60,0)</f>
        <v>5.7998582664900002</v>
      </c>
      <c r="AV60">
        <f>IF('Pr_8.5'!AV60&gt;0,'Pr_8.5'!AV60,0)</f>
        <v>4.6324395409400001</v>
      </c>
      <c r="AW60">
        <f>IF('Pr_8.5'!AW60&gt;0,'Pr_8.5'!AW60,0)</f>
        <v>6.3895164572900001</v>
      </c>
      <c r="AX60">
        <f>IF('Pr_8.5'!AX60&gt;0,'Pr_8.5'!AX60,0)</f>
        <v>5.9303299589899998</v>
      </c>
      <c r="AY60">
        <f>IF('Pr_8.5'!AY60&gt;0,'Pr_8.5'!AY60,0)</f>
        <v>6.0748824399799997</v>
      </c>
      <c r="AZ60">
        <f>IF('Pr_8.5'!AZ60&gt;0,'Pr_8.5'!AZ60,0)</f>
        <v>8.9620941942299996</v>
      </c>
      <c r="BA60">
        <f>IF('Pr_8.5'!BA60&gt;0,'Pr_8.5'!BA60,0)</f>
        <v>7.6992991923199998</v>
      </c>
      <c r="BB60">
        <f>IF('Pr_8.5'!BB60&gt;0,'Pr_8.5'!BB60,0)</f>
        <v>8.7038265634900007</v>
      </c>
      <c r="BC60" s="7"/>
      <c r="BD60" s="7"/>
      <c r="BE60" s="7"/>
      <c r="BF60" s="8"/>
      <c r="BG60" s="8"/>
      <c r="BH60" s="8"/>
      <c r="BI60" s="8"/>
      <c r="BJ60" s="8"/>
      <c r="BK60" s="8"/>
      <c r="BL60" s="8"/>
    </row>
    <row r="61" spans="1:64" x14ac:dyDescent="0.45">
      <c r="A61" s="4" t="s">
        <v>55</v>
      </c>
      <c r="B61" s="5">
        <v>28</v>
      </c>
      <c r="C61" s="5">
        <v>59</v>
      </c>
      <c r="D61">
        <f>IF('Pr_8.5'!D61&gt;0,'Pr_8.5'!D61,0)</f>
        <v>8.1740393380800001</v>
      </c>
      <c r="E61">
        <f>IF('Pr_8.5'!E61&gt;0,'Pr_8.5'!E61,0)</f>
        <v>8.1727811512699997</v>
      </c>
      <c r="F61">
        <f>IF('Pr_8.5'!F61&gt;0,'Pr_8.5'!F61,0)</f>
        <v>8.9941152701</v>
      </c>
      <c r="G61">
        <f>IF('Pr_8.5'!G61&gt;0,'Pr_8.5'!G61,0)</f>
        <v>8.5414670536900008</v>
      </c>
      <c r="H61">
        <f>IF('Pr_8.5'!H61&gt;0,'Pr_8.5'!H61,0)</f>
        <v>9.4578094663600005</v>
      </c>
      <c r="I61">
        <f>IF('Pr_8.5'!I61&gt;0,'Pr_8.5'!I61,0)</f>
        <v>7.2221599236499996</v>
      </c>
      <c r="J61">
        <f>IF('Pr_8.5'!J61&gt;0,'Pr_8.5'!J61,0)</f>
        <v>6.8310886799099997</v>
      </c>
      <c r="K61">
        <f>IF('Pr_8.5'!K61&gt;0,'Pr_8.5'!K61,0)</f>
        <v>6.4062815006899996</v>
      </c>
      <c r="L61">
        <f>IF('Pr_8.5'!L61&gt;0,'Pr_8.5'!L61,0)</f>
        <v>8.01642661086</v>
      </c>
      <c r="M61">
        <f>IF('Pr_8.5'!M61&gt;0,'Pr_8.5'!M61,0)</f>
        <v>9.10178161276</v>
      </c>
      <c r="N61">
        <f>IF('Pr_8.5'!N61&gt;0,'Pr_8.5'!N61,0)</f>
        <v>5.0930657964400003</v>
      </c>
      <c r="O61">
        <f>IF('Pr_8.5'!O61&gt;0,'Pr_8.5'!O61,0)</f>
        <v>6.9782294502099997</v>
      </c>
      <c r="P61">
        <f>IF('Pr_8.5'!P61&gt;0,'Pr_8.5'!P61,0)</f>
        <v>5.6781574425799999</v>
      </c>
      <c r="Q61">
        <f>IF('Pr_8.5'!Q61&gt;0,'Pr_8.5'!Q61,0)</f>
        <v>4.2098036517199997</v>
      </c>
      <c r="R61">
        <f>IF('Pr_8.5'!R61&gt;0,'Pr_8.5'!R61,0)</f>
        <v>7.3309139397200003</v>
      </c>
      <c r="S61">
        <f>IF('Pr_8.5'!S61&gt;0,'Pr_8.5'!S61,0)</f>
        <v>8.9180328010299998</v>
      </c>
      <c r="T61">
        <f>IF('Pr_8.5'!T61&gt;0,'Pr_8.5'!T61,0)</f>
        <v>4.9878188658499996</v>
      </c>
      <c r="U61">
        <f>IF('Pr_8.5'!U61&gt;0,'Pr_8.5'!U61,0)</f>
        <v>8.1725077998500009</v>
      </c>
      <c r="V61">
        <f>IF('Pr_8.5'!V61&gt;0,'Pr_8.5'!V61,0)</f>
        <v>7.5086063461299997</v>
      </c>
      <c r="W61">
        <f>IF('Pr_8.5'!W61&gt;0,'Pr_8.5'!W61,0)</f>
        <v>9.4863702436799997</v>
      </c>
      <c r="X61" s="7"/>
      <c r="Y61" s="7"/>
      <c r="Z61" s="7"/>
      <c r="AA61" s="8"/>
      <c r="AB61" s="8"/>
      <c r="AC61" s="8"/>
      <c r="AD61" s="8"/>
      <c r="AE61" s="8"/>
      <c r="AF61" s="8"/>
      <c r="AG61" s="8"/>
      <c r="AI61">
        <f>IF('Pr_8.5'!AI61&gt;0,'Pr_8.5'!AI61,0)</f>
        <v>6.3516597306799998</v>
      </c>
      <c r="AJ61">
        <f>IF('Pr_8.5'!AJ61&gt;0,'Pr_8.5'!AJ61,0)</f>
        <v>5.0259336593799997</v>
      </c>
      <c r="AK61">
        <f>IF('Pr_8.5'!AK61&gt;0,'Pr_8.5'!AK61,0)</f>
        <v>7.8991709728300004</v>
      </c>
      <c r="AL61">
        <f>IF('Pr_8.5'!AL61&gt;0,'Pr_8.5'!AL61,0)</f>
        <v>7.7227583486800002</v>
      </c>
      <c r="AM61">
        <f>IF('Pr_8.5'!AM61&gt;0,'Pr_8.5'!AM61,0)</f>
        <v>8.2771785984099999</v>
      </c>
      <c r="AN61">
        <f>IF('Pr_8.5'!AN61&gt;0,'Pr_8.5'!AN61,0)</f>
        <v>5.9735190029599998</v>
      </c>
      <c r="AO61">
        <f>IF('Pr_8.5'!AO61&gt;0,'Pr_8.5'!AO61,0)</f>
        <v>9.2766804156700005</v>
      </c>
      <c r="AP61">
        <f>IF('Pr_8.5'!AP61&gt;0,'Pr_8.5'!AP61,0)</f>
        <v>5.1626928447499996</v>
      </c>
      <c r="AQ61">
        <f>IF('Pr_8.5'!AQ61&gt;0,'Pr_8.5'!AQ61,0)</f>
        <v>5.1957148927099999</v>
      </c>
      <c r="AR61">
        <f>IF('Pr_8.5'!AR61&gt;0,'Pr_8.5'!AR61,0)</f>
        <v>9.0495654192400004</v>
      </c>
      <c r="AS61">
        <f>IF('Pr_8.5'!AS61&gt;0,'Pr_8.5'!AS61,0)</f>
        <v>6.4758086300400004</v>
      </c>
      <c r="AT61">
        <f>IF('Pr_8.5'!AT61&gt;0,'Pr_8.5'!AT61,0)</f>
        <v>8.53543591665</v>
      </c>
      <c r="AU61">
        <f>IF('Pr_8.5'!AU61&gt;0,'Pr_8.5'!AU61,0)</f>
        <v>4.6097776929599998</v>
      </c>
      <c r="AV61">
        <f>IF('Pr_8.5'!AV61&gt;0,'Pr_8.5'!AV61,0)</f>
        <v>4.38438457133</v>
      </c>
      <c r="AW61">
        <f>IF('Pr_8.5'!AW61&gt;0,'Pr_8.5'!AW61,0)</f>
        <v>6.76666966214</v>
      </c>
      <c r="AX61">
        <f>IF('Pr_8.5'!AX61&gt;0,'Pr_8.5'!AX61,0)</f>
        <v>7.5738781599199996</v>
      </c>
      <c r="AY61">
        <f>IF('Pr_8.5'!AY61&gt;0,'Pr_8.5'!AY61,0)</f>
        <v>5.0457483020799998</v>
      </c>
      <c r="AZ61">
        <f>IF('Pr_8.5'!AZ61&gt;0,'Pr_8.5'!AZ61,0)</f>
        <v>10.7901057845</v>
      </c>
      <c r="BA61">
        <f>IF('Pr_8.5'!BA61&gt;0,'Pr_8.5'!BA61,0)</f>
        <v>6.9597191248600003</v>
      </c>
      <c r="BB61">
        <f>IF('Pr_8.5'!BB61&gt;0,'Pr_8.5'!BB61,0)</f>
        <v>9.6239314608199997</v>
      </c>
      <c r="BC61" s="7"/>
      <c r="BD61" s="7"/>
      <c r="BE61" s="7"/>
      <c r="BF61" s="8"/>
      <c r="BG61" s="8"/>
      <c r="BH61" s="8"/>
      <c r="BI61" s="8"/>
      <c r="BJ61" s="8"/>
      <c r="BK61" s="8"/>
      <c r="BL61" s="8"/>
    </row>
    <row r="62" spans="1:64" x14ac:dyDescent="0.45">
      <c r="A62" s="4" t="s">
        <v>56</v>
      </c>
      <c r="B62" s="5">
        <v>1</v>
      </c>
      <c r="C62" s="5">
        <v>61</v>
      </c>
      <c r="D62">
        <f>IF('Pr_8.5'!D62&gt;0,'Pr_8.5'!D62,0)</f>
        <v>7.5167220225099998</v>
      </c>
      <c r="E62">
        <f>IF('Pr_8.5'!E62&gt;0,'Pr_8.5'!E62,0)</f>
        <v>9.2344697614300006</v>
      </c>
      <c r="F62">
        <f>IF('Pr_8.5'!F62&gt;0,'Pr_8.5'!F62,0)</f>
        <v>6.2706957148700004</v>
      </c>
      <c r="G62">
        <f>IF('Pr_8.5'!G62&gt;0,'Pr_8.5'!G62,0)</f>
        <v>7.4637588033700002</v>
      </c>
      <c r="H62">
        <f>IF('Pr_8.5'!H62&gt;0,'Pr_8.5'!H62,0)</f>
        <v>8.1652957526000005</v>
      </c>
      <c r="I62">
        <f>IF('Pr_8.5'!I62&gt;0,'Pr_8.5'!I62,0)</f>
        <v>7.6817411636299999</v>
      </c>
      <c r="J62">
        <f>IF('Pr_8.5'!J62&gt;0,'Pr_8.5'!J62,0)</f>
        <v>3.7557033338300001</v>
      </c>
      <c r="K62">
        <f>IF('Pr_8.5'!K62&gt;0,'Pr_8.5'!K62,0)</f>
        <v>5.6372750159100002</v>
      </c>
      <c r="L62">
        <f>IF('Pr_8.5'!L62&gt;0,'Pr_8.5'!L62,0)</f>
        <v>4.4881255606800003</v>
      </c>
      <c r="M62">
        <f>IF('Pr_8.5'!M62&gt;0,'Pr_8.5'!M62,0)</f>
        <v>9.79313611219</v>
      </c>
      <c r="N62">
        <f>IF('Pr_8.5'!N62&gt;0,'Pr_8.5'!N62,0)</f>
        <v>4.9478493207999996</v>
      </c>
      <c r="O62">
        <f>IF('Pr_8.5'!O62&gt;0,'Pr_8.5'!O62,0)</f>
        <v>6.8945030778799996</v>
      </c>
      <c r="P62">
        <f>IF('Pr_8.5'!P62&gt;0,'Pr_8.5'!P62,0)</f>
        <v>5.9308264410699998</v>
      </c>
      <c r="Q62">
        <f>IF('Pr_8.5'!Q62&gt;0,'Pr_8.5'!Q62,0)</f>
        <v>4.3434565111300003</v>
      </c>
      <c r="R62">
        <f>IF('Pr_8.5'!R62&gt;0,'Pr_8.5'!R62,0)</f>
        <v>6.3281609886199996</v>
      </c>
      <c r="S62">
        <f>IF('Pr_8.5'!S62&gt;0,'Pr_8.5'!S62,0)</f>
        <v>6.7517555828300004</v>
      </c>
      <c r="T62">
        <f>IF('Pr_8.5'!T62&gt;0,'Pr_8.5'!T62,0)</f>
        <v>6.3418914106099997</v>
      </c>
      <c r="U62">
        <f>IF('Pr_8.5'!U62&gt;0,'Pr_8.5'!U62,0)</f>
        <v>9.1927596170400001</v>
      </c>
      <c r="V62">
        <f>IF('Pr_8.5'!V62&gt;0,'Pr_8.5'!V62,0)</f>
        <v>7.3855353276500004</v>
      </c>
      <c r="W62">
        <f>IF('Pr_8.5'!W62&gt;0,'Pr_8.5'!W62,0)</f>
        <v>7.6683187349699997</v>
      </c>
      <c r="X62" s="7"/>
      <c r="Y62" s="7"/>
      <c r="Z62" s="7"/>
      <c r="AA62" s="8"/>
      <c r="AB62" s="8"/>
      <c r="AC62" s="8"/>
      <c r="AD62" s="8"/>
      <c r="AE62" s="8"/>
      <c r="AF62" s="8"/>
      <c r="AG62" s="8"/>
      <c r="AI62">
        <f>IF('Pr_8.5'!AI62&gt;0,'Pr_8.5'!AI62,0)</f>
        <v>5.9837982809400003</v>
      </c>
      <c r="AJ62">
        <f>IF('Pr_8.5'!AJ62&gt;0,'Pr_8.5'!AJ62,0)</f>
        <v>5.5693897804299999</v>
      </c>
      <c r="AK62">
        <f>IF('Pr_8.5'!AK62&gt;0,'Pr_8.5'!AK62,0)</f>
        <v>4.9962980141199997</v>
      </c>
      <c r="AL62">
        <f>IF('Pr_8.5'!AL62&gt;0,'Pr_8.5'!AL62,0)</f>
        <v>5.6884292286299996</v>
      </c>
      <c r="AM62">
        <f>IF('Pr_8.5'!AM62&gt;0,'Pr_8.5'!AM62,0)</f>
        <v>9.0390144185299999</v>
      </c>
      <c r="AN62">
        <f>IF('Pr_8.5'!AN62&gt;0,'Pr_8.5'!AN62,0)</f>
        <v>4.51753779572</v>
      </c>
      <c r="AO62">
        <f>IF('Pr_8.5'!AO62&gt;0,'Pr_8.5'!AO62,0)</f>
        <v>5.3895972633699998</v>
      </c>
      <c r="AP62">
        <f>IF('Pr_8.5'!AP62&gt;0,'Pr_8.5'!AP62,0)</f>
        <v>5.5340437607200004</v>
      </c>
      <c r="AQ62">
        <f>IF('Pr_8.5'!AQ62&gt;0,'Pr_8.5'!AQ62,0)</f>
        <v>5.5617609436700004</v>
      </c>
      <c r="AR62">
        <f>IF('Pr_8.5'!AR62&gt;0,'Pr_8.5'!AR62,0)</f>
        <v>8.7599272110699999</v>
      </c>
      <c r="AS62">
        <f>IF('Pr_8.5'!AS62&gt;0,'Pr_8.5'!AS62,0)</f>
        <v>5.6299923941300003</v>
      </c>
      <c r="AT62">
        <f>IF('Pr_8.5'!AT62&gt;0,'Pr_8.5'!AT62,0)</f>
        <v>6.8147082127900003</v>
      </c>
      <c r="AU62">
        <f>IF('Pr_8.5'!AU62&gt;0,'Pr_8.5'!AU62,0)</f>
        <v>3.7386403984099998</v>
      </c>
      <c r="AV62">
        <f>IF('Pr_8.5'!AV62&gt;0,'Pr_8.5'!AV62,0)</f>
        <v>4.5506760591899997</v>
      </c>
      <c r="AW62">
        <f>IF('Pr_8.5'!AW62&gt;0,'Pr_8.5'!AW62,0)</f>
        <v>7.5972146051199996</v>
      </c>
      <c r="AX62">
        <f>IF('Pr_8.5'!AX62&gt;0,'Pr_8.5'!AX62,0)</f>
        <v>7.8657904732299997</v>
      </c>
      <c r="AY62">
        <f>IF('Pr_8.5'!AY62&gt;0,'Pr_8.5'!AY62,0)</f>
        <v>5.37233598094</v>
      </c>
      <c r="AZ62">
        <f>IF('Pr_8.5'!AZ62&gt;0,'Pr_8.5'!AZ62,0)</f>
        <v>9.73594365762</v>
      </c>
      <c r="BA62">
        <f>IF('Pr_8.5'!BA62&gt;0,'Pr_8.5'!BA62,0)</f>
        <v>7.8140828687099999</v>
      </c>
      <c r="BB62">
        <f>IF('Pr_8.5'!BB62&gt;0,'Pr_8.5'!BB62,0)</f>
        <v>7.4171191747199998</v>
      </c>
      <c r="BC62" s="7"/>
      <c r="BD62" s="7"/>
      <c r="BE62" s="7"/>
      <c r="BF62" s="8"/>
      <c r="BG62" s="8"/>
      <c r="BH62" s="8"/>
      <c r="BI62" s="8"/>
      <c r="BJ62" s="8"/>
      <c r="BK62" s="8"/>
      <c r="BL62" s="8"/>
    </row>
    <row r="63" spans="1:64" x14ac:dyDescent="0.45">
      <c r="A63" s="4" t="s">
        <v>56</v>
      </c>
      <c r="B63" s="5">
        <v>2</v>
      </c>
      <c r="C63" s="5">
        <v>62</v>
      </c>
      <c r="D63">
        <f>IF('Pr_8.5'!D63&gt;0,'Pr_8.5'!D63,0)</f>
        <v>6.2868985781599998</v>
      </c>
      <c r="E63">
        <f>IF('Pr_8.5'!E63&gt;0,'Pr_8.5'!E63,0)</f>
        <v>8.9822966615500004</v>
      </c>
      <c r="F63">
        <f>IF('Pr_8.5'!F63&gt;0,'Pr_8.5'!F63,0)</f>
        <v>6.0175835589200002</v>
      </c>
      <c r="G63">
        <f>IF('Pr_8.5'!G63&gt;0,'Pr_8.5'!G63,0)</f>
        <v>10.270218013099999</v>
      </c>
      <c r="H63">
        <f>IF('Pr_8.5'!H63&gt;0,'Pr_8.5'!H63,0)</f>
        <v>6.7169664150999999</v>
      </c>
      <c r="I63">
        <f>IF('Pr_8.5'!I63&gt;0,'Pr_8.5'!I63,0)</f>
        <v>7.2760903398699996</v>
      </c>
      <c r="J63">
        <f>IF('Pr_8.5'!J63&gt;0,'Pr_8.5'!J63,0)</f>
        <v>4.5422415428500003</v>
      </c>
      <c r="K63">
        <f>IF('Pr_8.5'!K63&gt;0,'Pr_8.5'!K63,0)</f>
        <v>5.9553195478500003</v>
      </c>
      <c r="L63">
        <f>IF('Pr_8.5'!L63&gt;0,'Pr_8.5'!L63,0)</f>
        <v>3.02614250275</v>
      </c>
      <c r="M63">
        <f>IF('Pr_8.5'!M63&gt;0,'Pr_8.5'!M63,0)</f>
        <v>10.429452901299999</v>
      </c>
      <c r="N63">
        <f>IF('Pr_8.5'!N63&gt;0,'Pr_8.5'!N63,0)</f>
        <v>4.81181064016</v>
      </c>
      <c r="O63">
        <f>IF('Pr_8.5'!O63&gt;0,'Pr_8.5'!O63,0)</f>
        <v>8.5004766578200002</v>
      </c>
      <c r="P63">
        <f>IF('Pr_8.5'!P63&gt;0,'Pr_8.5'!P63,0)</f>
        <v>5.7508736456099996</v>
      </c>
      <c r="Q63">
        <f>IF('Pr_8.5'!Q63&gt;0,'Pr_8.5'!Q63,0)</f>
        <v>4.6329501103200004</v>
      </c>
      <c r="R63">
        <f>IF('Pr_8.5'!R63&gt;0,'Pr_8.5'!R63,0)</f>
        <v>7.2801743498800002</v>
      </c>
      <c r="S63">
        <f>IF('Pr_8.5'!S63&gt;0,'Pr_8.5'!S63,0)</f>
        <v>9.6085484429200001</v>
      </c>
      <c r="T63">
        <f>IF('Pr_8.5'!T63&gt;0,'Pr_8.5'!T63,0)</f>
        <v>4.7589957957999998</v>
      </c>
      <c r="U63">
        <f>IF('Pr_8.5'!U63&gt;0,'Pr_8.5'!U63,0)</f>
        <v>7.63404434035</v>
      </c>
      <c r="V63">
        <f>IF('Pr_8.5'!V63&gt;0,'Pr_8.5'!V63,0)</f>
        <v>9.9281085691000008</v>
      </c>
      <c r="W63">
        <f>IF('Pr_8.5'!W63&gt;0,'Pr_8.5'!W63,0)</f>
        <v>8.6177526172299999</v>
      </c>
      <c r="X63" s="7"/>
      <c r="Y63" s="7"/>
      <c r="Z63" s="7"/>
      <c r="AA63" s="8"/>
      <c r="AB63" s="8"/>
      <c r="AC63" s="8"/>
      <c r="AD63" s="8"/>
      <c r="AE63" s="8"/>
      <c r="AF63" s="8"/>
      <c r="AG63" s="8"/>
      <c r="AI63">
        <f>IF('Pr_8.5'!AI63&gt;0,'Pr_8.5'!AI63,0)</f>
        <v>6.8918462150800002</v>
      </c>
      <c r="AJ63">
        <f>IF('Pr_8.5'!AJ63&gt;0,'Pr_8.5'!AJ63,0)</f>
        <v>7.5002855720600001</v>
      </c>
      <c r="AK63">
        <f>IF('Pr_8.5'!AK63&gt;0,'Pr_8.5'!AK63,0)</f>
        <v>4.32899211283</v>
      </c>
      <c r="AL63">
        <f>IF('Pr_8.5'!AL63&gt;0,'Pr_8.5'!AL63,0)</f>
        <v>6.8627307469799996</v>
      </c>
      <c r="AM63">
        <f>IF('Pr_8.5'!AM63&gt;0,'Pr_8.5'!AM63,0)</f>
        <v>9.0169436916199999</v>
      </c>
      <c r="AN63">
        <f>IF('Pr_8.5'!AN63&gt;0,'Pr_8.5'!AN63,0)</f>
        <v>4.8765847149399999</v>
      </c>
      <c r="AO63">
        <f>IF('Pr_8.5'!AO63&gt;0,'Pr_8.5'!AO63,0)</f>
        <v>5.7075504633299996</v>
      </c>
      <c r="AP63">
        <f>IF('Pr_8.5'!AP63&gt;0,'Pr_8.5'!AP63,0)</f>
        <v>5.6904704283400003</v>
      </c>
      <c r="AQ63">
        <f>IF('Pr_8.5'!AQ63&gt;0,'Pr_8.5'!AQ63,0)</f>
        <v>6.0965716186699996</v>
      </c>
      <c r="AR63">
        <f>IF('Pr_8.5'!AR63&gt;0,'Pr_8.5'!AR63,0)</f>
        <v>9.6404319866900003</v>
      </c>
      <c r="AS63">
        <f>IF('Pr_8.5'!AS63&gt;0,'Pr_8.5'!AS63,0)</f>
        <v>6.17724420423</v>
      </c>
      <c r="AT63">
        <f>IF('Pr_8.5'!AT63&gt;0,'Pr_8.5'!AT63,0)</f>
        <v>7.6618699217700001</v>
      </c>
      <c r="AU63">
        <f>IF('Pr_8.5'!AU63&gt;0,'Pr_8.5'!AU63,0)</f>
        <v>3.0081644306999999</v>
      </c>
      <c r="AV63">
        <f>IF('Pr_8.5'!AV63&gt;0,'Pr_8.5'!AV63,0)</f>
        <v>5.2297473763299998</v>
      </c>
      <c r="AW63">
        <f>IF('Pr_8.5'!AW63&gt;0,'Pr_8.5'!AW63,0)</f>
        <v>8.4021490313899996</v>
      </c>
      <c r="AX63">
        <f>IF('Pr_8.5'!AX63&gt;0,'Pr_8.5'!AX63,0)</f>
        <v>8.4577981074699995</v>
      </c>
      <c r="AY63">
        <f>IF('Pr_8.5'!AY63&gt;0,'Pr_8.5'!AY63,0)</f>
        <v>4.8711083437799996</v>
      </c>
      <c r="AZ63">
        <f>IF('Pr_8.5'!AZ63&gt;0,'Pr_8.5'!AZ63,0)</f>
        <v>8.5732635955400003</v>
      </c>
      <c r="BA63">
        <f>IF('Pr_8.5'!BA63&gt;0,'Pr_8.5'!BA63,0)</f>
        <v>8.0990010011399995</v>
      </c>
      <c r="BB63">
        <f>IF('Pr_8.5'!BB63&gt;0,'Pr_8.5'!BB63,0)</f>
        <v>9.3965982079699995</v>
      </c>
      <c r="BC63" s="7"/>
      <c r="BD63" s="7"/>
      <c r="BE63" s="7"/>
      <c r="BF63" s="8"/>
      <c r="BG63" s="8"/>
      <c r="BH63" s="8"/>
      <c r="BI63" s="8"/>
      <c r="BJ63" s="8"/>
      <c r="BK63" s="8"/>
      <c r="BL63" s="8"/>
    </row>
    <row r="64" spans="1:64" x14ac:dyDescent="0.45">
      <c r="A64" s="4" t="s">
        <v>56</v>
      </c>
      <c r="B64" s="5">
        <v>3</v>
      </c>
      <c r="C64" s="5">
        <v>63</v>
      </c>
      <c r="D64">
        <f>IF('Pr_8.5'!D64&gt;0,'Pr_8.5'!D64,0)</f>
        <v>6.0405339041500001</v>
      </c>
      <c r="E64">
        <f>IF('Pr_8.5'!E64&gt;0,'Pr_8.5'!E64,0)</f>
        <v>6.0634708568900004</v>
      </c>
      <c r="F64">
        <f>IF('Pr_8.5'!F64&gt;0,'Pr_8.5'!F64,0)</f>
        <v>6.7522943233100001</v>
      </c>
      <c r="G64">
        <f>IF('Pr_8.5'!G64&gt;0,'Pr_8.5'!G64,0)</f>
        <v>10.0030094177</v>
      </c>
      <c r="H64">
        <f>IF('Pr_8.5'!H64&gt;0,'Pr_8.5'!H64,0)</f>
        <v>4.9038910416099997</v>
      </c>
      <c r="I64">
        <f>IF('Pr_8.5'!I64&gt;0,'Pr_8.5'!I64,0)</f>
        <v>6.5352626530400002</v>
      </c>
      <c r="J64">
        <f>IF('Pr_8.5'!J64&gt;0,'Pr_8.5'!J64,0)</f>
        <v>6.28541282622</v>
      </c>
      <c r="K64">
        <f>IF('Pr_8.5'!K64&gt;0,'Pr_8.5'!K64,0)</f>
        <v>6.1017401117199999</v>
      </c>
      <c r="L64">
        <f>IF('Pr_8.5'!L64&gt;0,'Pr_8.5'!L64,0)</f>
        <v>4.8654379807700003</v>
      </c>
      <c r="M64">
        <f>IF('Pr_8.5'!M64&gt;0,'Pr_8.5'!M64,0)</f>
        <v>10.8674992045</v>
      </c>
      <c r="N64">
        <f>IF('Pr_8.5'!N64&gt;0,'Pr_8.5'!N64,0)</f>
        <v>5.4435393450599996</v>
      </c>
      <c r="O64">
        <f>IF('Pr_8.5'!O64&gt;0,'Pr_8.5'!O64,0)</f>
        <v>8.6372501529200001</v>
      </c>
      <c r="P64">
        <f>IF('Pr_8.5'!P64&gt;0,'Pr_8.5'!P64,0)</f>
        <v>6.76266303396</v>
      </c>
      <c r="Q64">
        <f>IF('Pr_8.5'!Q64&gt;0,'Pr_8.5'!Q64,0)</f>
        <v>4.4548410248700003</v>
      </c>
      <c r="R64">
        <f>IF('Pr_8.5'!R64&gt;0,'Pr_8.5'!R64,0)</f>
        <v>6.8671109447000003</v>
      </c>
      <c r="S64">
        <f>IF('Pr_8.5'!S64&gt;0,'Pr_8.5'!S64,0)</f>
        <v>6.6477760682599998</v>
      </c>
      <c r="T64">
        <f>IF('Pr_8.5'!T64&gt;0,'Pr_8.5'!T64,0)</f>
        <v>4.4628304225299997</v>
      </c>
      <c r="U64">
        <f>IF('Pr_8.5'!U64&gt;0,'Pr_8.5'!U64,0)</f>
        <v>6.7724972029400003</v>
      </c>
      <c r="V64">
        <f>IF('Pr_8.5'!V64&gt;0,'Pr_8.5'!V64,0)</f>
        <v>7.9095611969700004</v>
      </c>
      <c r="W64">
        <f>IF('Pr_8.5'!W64&gt;0,'Pr_8.5'!W64,0)</f>
        <v>6.3183405116799998</v>
      </c>
      <c r="X64" s="7"/>
      <c r="Y64" s="7"/>
      <c r="Z64" s="7"/>
      <c r="AA64" s="8"/>
      <c r="AB64" s="8"/>
      <c r="AC64" s="8"/>
      <c r="AD64" s="8"/>
      <c r="AE64" s="8"/>
      <c r="AF64" s="8"/>
      <c r="AG64" s="8"/>
      <c r="AI64">
        <f>IF('Pr_8.5'!AI64&gt;0,'Pr_8.5'!AI64,0)</f>
        <v>5.9620803665100004</v>
      </c>
      <c r="AJ64">
        <f>IF('Pr_8.5'!AJ64&gt;0,'Pr_8.5'!AJ64,0)</f>
        <v>6.5440258372800004</v>
      </c>
      <c r="AK64">
        <f>IF('Pr_8.5'!AK64&gt;0,'Pr_8.5'!AK64,0)</f>
        <v>5.4712401565500004</v>
      </c>
      <c r="AL64">
        <f>IF('Pr_8.5'!AL64&gt;0,'Pr_8.5'!AL64,0)</f>
        <v>6.8456812969599996</v>
      </c>
      <c r="AM64">
        <f>IF('Pr_8.5'!AM64&gt;0,'Pr_8.5'!AM64,0)</f>
        <v>7.2516074567300004</v>
      </c>
      <c r="AN64">
        <f>IF('Pr_8.5'!AN64&gt;0,'Pr_8.5'!AN64,0)</f>
        <v>5.5152776003400001</v>
      </c>
      <c r="AO64">
        <f>IF('Pr_8.5'!AO64&gt;0,'Pr_8.5'!AO64,0)</f>
        <v>5.5041387366899999</v>
      </c>
      <c r="AP64">
        <f>IF('Pr_8.5'!AP64&gt;0,'Pr_8.5'!AP64,0)</f>
        <v>5.9371240530799998</v>
      </c>
      <c r="AQ64">
        <f>IF('Pr_8.5'!AQ64&gt;0,'Pr_8.5'!AQ64,0)</f>
        <v>6.9274621839900004</v>
      </c>
      <c r="AR64">
        <f>IF('Pr_8.5'!AR64&gt;0,'Pr_8.5'!AR64,0)</f>
        <v>10.1611069668</v>
      </c>
      <c r="AS64">
        <f>IF('Pr_8.5'!AS64&gt;0,'Pr_8.5'!AS64,0)</f>
        <v>6.68292645952</v>
      </c>
      <c r="AT64">
        <f>IF('Pr_8.5'!AT64&gt;0,'Pr_8.5'!AT64,0)</f>
        <v>6.7354887916099999</v>
      </c>
      <c r="AU64">
        <f>IF('Pr_8.5'!AU64&gt;0,'Pr_8.5'!AU64,0)</f>
        <v>3.6559821137399999</v>
      </c>
      <c r="AV64">
        <f>IF('Pr_8.5'!AV64&gt;0,'Pr_8.5'!AV64,0)</f>
        <v>6.2974895918699998</v>
      </c>
      <c r="AW64">
        <f>IF('Pr_8.5'!AW64&gt;0,'Pr_8.5'!AW64,0)</f>
        <v>7.50670725259</v>
      </c>
      <c r="AX64">
        <f>IF('Pr_8.5'!AX64&gt;0,'Pr_8.5'!AX64,0)</f>
        <v>6.6323529678000002</v>
      </c>
      <c r="AY64">
        <f>IF('Pr_8.5'!AY64&gt;0,'Pr_8.5'!AY64,0)</f>
        <v>6.73459183715</v>
      </c>
      <c r="AZ64">
        <f>IF('Pr_8.5'!AZ64&gt;0,'Pr_8.5'!AZ64,0)</f>
        <v>8.0133435624100002</v>
      </c>
      <c r="BA64">
        <f>IF('Pr_8.5'!BA64&gt;0,'Pr_8.5'!BA64,0)</f>
        <v>7.1754417210100003</v>
      </c>
      <c r="BB64">
        <f>IF('Pr_8.5'!BB64&gt;0,'Pr_8.5'!BB64,0)</f>
        <v>8.1314978991500002</v>
      </c>
      <c r="BC64" s="7"/>
      <c r="BD64" s="7"/>
      <c r="BE64" s="7"/>
      <c r="BF64" s="8"/>
      <c r="BG64" s="8"/>
      <c r="BH64" s="8"/>
      <c r="BI64" s="8"/>
      <c r="BJ64" s="8"/>
      <c r="BK64" s="8"/>
      <c r="BL64" s="8"/>
    </row>
    <row r="65" spans="1:64" x14ac:dyDescent="0.45">
      <c r="A65" s="4" t="s">
        <v>56</v>
      </c>
      <c r="B65" s="5">
        <v>4</v>
      </c>
      <c r="C65" s="5">
        <v>64</v>
      </c>
      <c r="D65">
        <f>IF('Pr_8.5'!D65&gt;0,'Pr_8.5'!D65,0)</f>
        <v>4.9628140967899999</v>
      </c>
      <c r="E65">
        <f>IF('Pr_8.5'!E65&gt;0,'Pr_8.5'!E65,0)</f>
        <v>5.9524112118800003</v>
      </c>
      <c r="F65">
        <f>IF('Pr_8.5'!F65&gt;0,'Pr_8.5'!F65,0)</f>
        <v>5.5778553088900003</v>
      </c>
      <c r="G65">
        <f>IF('Pr_8.5'!G65&gt;0,'Pr_8.5'!G65,0)</f>
        <v>7.9384121372700003</v>
      </c>
      <c r="H65">
        <f>IF('Pr_8.5'!H65&gt;0,'Pr_8.5'!H65,0)</f>
        <v>3.4713914694799999</v>
      </c>
      <c r="I65">
        <f>IF('Pr_8.5'!I65&gt;0,'Pr_8.5'!I65,0)</f>
        <v>6.1587319429700003</v>
      </c>
      <c r="J65">
        <f>IF('Pr_8.5'!J65&gt;0,'Pr_8.5'!J65,0)</f>
        <v>5.8919614443999997</v>
      </c>
      <c r="K65">
        <f>IF('Pr_8.5'!K65&gt;0,'Pr_8.5'!K65,0)</f>
        <v>5.5729479568100002</v>
      </c>
      <c r="L65">
        <f>IF('Pr_8.5'!L65&gt;0,'Pr_8.5'!L65,0)</f>
        <v>4.9259454385700003</v>
      </c>
      <c r="M65">
        <f>IF('Pr_8.5'!M65&gt;0,'Pr_8.5'!M65,0)</f>
        <v>10.885633714000001</v>
      </c>
      <c r="N65">
        <f>IF('Pr_8.5'!N65&gt;0,'Pr_8.5'!N65,0)</f>
        <v>5.63049199621</v>
      </c>
      <c r="O65">
        <f>IF('Pr_8.5'!O65&gt;0,'Pr_8.5'!O65,0)</f>
        <v>9.1835890133800007</v>
      </c>
      <c r="P65">
        <f>IF('Pr_8.5'!P65&gt;0,'Pr_8.5'!P65,0)</f>
        <v>6.5699762965300001</v>
      </c>
      <c r="Q65">
        <f>IF('Pr_8.5'!Q65&gt;0,'Pr_8.5'!Q65,0)</f>
        <v>3.6864978698700002</v>
      </c>
      <c r="R65">
        <f>IF('Pr_8.5'!R65&gt;0,'Pr_8.5'!R65,0)</f>
        <v>7.2992165025200002</v>
      </c>
      <c r="S65">
        <f>IF('Pr_8.5'!S65&gt;0,'Pr_8.5'!S65,0)</f>
        <v>4.0134198342499996</v>
      </c>
      <c r="T65">
        <f>IF('Pr_8.5'!T65&gt;0,'Pr_8.5'!T65,0)</f>
        <v>5.2714496867399996</v>
      </c>
      <c r="U65">
        <f>IF('Pr_8.5'!U65&gt;0,'Pr_8.5'!U65,0)</f>
        <v>8.09659536723</v>
      </c>
      <c r="V65">
        <f>IF('Pr_8.5'!V65&gt;0,'Pr_8.5'!V65,0)</f>
        <v>8.3097094116400001</v>
      </c>
      <c r="W65">
        <f>IF('Pr_8.5'!W65&gt;0,'Pr_8.5'!W65,0)</f>
        <v>6.5594195882699999</v>
      </c>
      <c r="X65" s="7"/>
      <c r="Y65" s="7"/>
      <c r="Z65" s="7"/>
      <c r="AA65" s="8"/>
      <c r="AB65" s="8"/>
      <c r="AC65" s="8"/>
      <c r="AD65" s="8"/>
      <c r="AE65" s="8"/>
      <c r="AF65" s="8"/>
      <c r="AG65" s="8"/>
      <c r="AI65">
        <f>IF('Pr_8.5'!AI65&gt;0,'Pr_8.5'!AI65,0)</f>
        <v>6.1628862484700004</v>
      </c>
      <c r="AJ65">
        <f>IF('Pr_8.5'!AJ65&gt;0,'Pr_8.5'!AJ65,0)</f>
        <v>6.0563004171500001</v>
      </c>
      <c r="AK65">
        <f>IF('Pr_8.5'!AK65&gt;0,'Pr_8.5'!AK65,0)</f>
        <v>6.5690695587299999</v>
      </c>
      <c r="AL65">
        <f>IF('Pr_8.5'!AL65&gt;0,'Pr_8.5'!AL65,0)</f>
        <v>6.4108143014500003</v>
      </c>
      <c r="AM65">
        <f>IF('Pr_8.5'!AM65&gt;0,'Pr_8.5'!AM65,0)</f>
        <v>6.0165680298300002</v>
      </c>
      <c r="AN65">
        <f>IF('Pr_8.5'!AN65&gt;0,'Pr_8.5'!AN65,0)</f>
        <v>6.1662838046199999</v>
      </c>
      <c r="AO65">
        <f>IF('Pr_8.5'!AO65&gt;0,'Pr_8.5'!AO65,0)</f>
        <v>6.1535222349999996</v>
      </c>
      <c r="AP65">
        <f>IF('Pr_8.5'!AP65&gt;0,'Pr_8.5'!AP65,0)</f>
        <v>5.6817010539000004</v>
      </c>
      <c r="AQ65">
        <f>IF('Pr_8.5'!AQ65&gt;0,'Pr_8.5'!AQ65,0)</f>
        <v>6.4119464428599997</v>
      </c>
      <c r="AR65">
        <f>IF('Pr_8.5'!AR65&gt;0,'Pr_8.5'!AR65,0)</f>
        <v>9.1097743436100007</v>
      </c>
      <c r="AS65">
        <f>IF('Pr_8.5'!AS65&gt;0,'Pr_8.5'!AS65,0)</f>
        <v>6.9849158224899996</v>
      </c>
      <c r="AT65">
        <f>IF('Pr_8.5'!AT65&gt;0,'Pr_8.5'!AT65,0)</f>
        <v>6.7077459238500001</v>
      </c>
      <c r="AU65">
        <f>IF('Pr_8.5'!AU65&gt;0,'Pr_8.5'!AU65,0)</f>
        <v>4.4656248127499998</v>
      </c>
      <c r="AV65">
        <f>IF('Pr_8.5'!AV65&gt;0,'Pr_8.5'!AV65,0)</f>
        <v>5.3823443340899999</v>
      </c>
      <c r="AW65">
        <f>IF('Pr_8.5'!AW65&gt;0,'Pr_8.5'!AW65,0)</f>
        <v>7.6958096603000001</v>
      </c>
      <c r="AX65">
        <f>IF('Pr_8.5'!AX65&gt;0,'Pr_8.5'!AX65,0)</f>
        <v>5.1165429219399998</v>
      </c>
      <c r="AY65">
        <f>IF('Pr_8.5'!AY65&gt;0,'Pr_8.5'!AY65,0)</f>
        <v>6.0622605412499997</v>
      </c>
      <c r="AZ65">
        <f>IF('Pr_8.5'!AZ65&gt;0,'Pr_8.5'!AZ65,0)</f>
        <v>7.8907312059499999</v>
      </c>
      <c r="BA65">
        <f>IF('Pr_8.5'!BA65&gt;0,'Pr_8.5'!BA65,0)</f>
        <v>8.1233863938000006</v>
      </c>
      <c r="BB65">
        <f>IF('Pr_8.5'!BB65&gt;0,'Pr_8.5'!BB65,0)</f>
        <v>8.2867674199400003</v>
      </c>
      <c r="BC65" s="7"/>
      <c r="BD65" s="7"/>
      <c r="BE65" s="7"/>
      <c r="BF65" s="8"/>
      <c r="BG65" s="8"/>
      <c r="BH65" s="8"/>
      <c r="BI65" s="8"/>
      <c r="BJ65" s="8"/>
      <c r="BK65" s="8"/>
      <c r="BL65" s="8"/>
    </row>
    <row r="66" spans="1:64" x14ac:dyDescent="0.45">
      <c r="A66" s="4" t="s">
        <v>56</v>
      </c>
      <c r="B66" s="5">
        <v>5</v>
      </c>
      <c r="C66" s="5">
        <v>65</v>
      </c>
      <c r="D66">
        <f>IF('Pr_8.5'!D66&gt;0,'Pr_8.5'!D66,0)</f>
        <v>4.9283774574599999</v>
      </c>
      <c r="E66">
        <f>IF('Pr_8.5'!E66&gt;0,'Pr_8.5'!E66,0)</f>
        <v>6.3028508057400003</v>
      </c>
      <c r="F66">
        <f>IF('Pr_8.5'!F66&gt;0,'Pr_8.5'!F66,0)</f>
        <v>5.2423298668199996</v>
      </c>
      <c r="G66">
        <f>IF('Pr_8.5'!G66&gt;0,'Pr_8.5'!G66,0)</f>
        <v>8.5898992995299999</v>
      </c>
      <c r="H66">
        <f>IF('Pr_8.5'!H66&gt;0,'Pr_8.5'!H66,0)</f>
        <v>2.9785970955300001</v>
      </c>
      <c r="I66">
        <f>IF('Pr_8.5'!I66&gt;0,'Pr_8.5'!I66,0)</f>
        <v>6.1606492771700001</v>
      </c>
      <c r="J66">
        <f>IF('Pr_8.5'!J66&gt;0,'Pr_8.5'!J66,0)</f>
        <v>6.0754307929899998</v>
      </c>
      <c r="K66">
        <f>IF('Pr_8.5'!K66&gt;0,'Pr_8.5'!K66,0)</f>
        <v>5.1230310014700002</v>
      </c>
      <c r="L66">
        <f>IF('Pr_8.5'!L66&gt;0,'Pr_8.5'!L66,0)</f>
        <v>6.3816053099000003</v>
      </c>
      <c r="M66">
        <f>IF('Pr_8.5'!M66&gt;0,'Pr_8.5'!M66,0)</f>
        <v>9.43175315479</v>
      </c>
      <c r="N66">
        <f>IF('Pr_8.5'!N66&gt;0,'Pr_8.5'!N66,0)</f>
        <v>7.3079383424</v>
      </c>
      <c r="O66">
        <f>IF('Pr_8.5'!O66&gt;0,'Pr_8.5'!O66,0)</f>
        <v>7.7748293742600003</v>
      </c>
      <c r="P66">
        <f>IF('Pr_8.5'!P66&gt;0,'Pr_8.5'!P66,0)</f>
        <v>5.5727323127800004</v>
      </c>
      <c r="Q66">
        <f>IF('Pr_8.5'!Q66&gt;0,'Pr_8.5'!Q66,0)</f>
        <v>3.5869207386499999</v>
      </c>
      <c r="R66">
        <f>IF('Pr_8.5'!R66&gt;0,'Pr_8.5'!R66,0)</f>
        <v>6.7093201130500004</v>
      </c>
      <c r="S66">
        <f>IF('Pr_8.5'!S66&gt;0,'Pr_8.5'!S66,0)</f>
        <v>6.7305816637799998</v>
      </c>
      <c r="T66">
        <f>IF('Pr_8.5'!T66&gt;0,'Pr_8.5'!T66,0)</f>
        <v>5.7092339265999996</v>
      </c>
      <c r="U66">
        <f>IF('Pr_8.5'!U66&gt;0,'Pr_8.5'!U66,0)</f>
        <v>7.6928387219400003</v>
      </c>
      <c r="V66">
        <f>IF('Pr_8.5'!V66&gt;0,'Pr_8.5'!V66,0)</f>
        <v>10.022733824299999</v>
      </c>
      <c r="W66">
        <f>IF('Pr_8.5'!W66&gt;0,'Pr_8.5'!W66,0)</f>
        <v>6.7042512151600002</v>
      </c>
      <c r="X66" s="7"/>
      <c r="Y66" s="7"/>
      <c r="Z66" s="7"/>
      <c r="AA66" s="8"/>
      <c r="AB66" s="8"/>
      <c r="AC66" s="8"/>
      <c r="AD66" s="8"/>
      <c r="AE66" s="8"/>
      <c r="AF66" s="8"/>
      <c r="AG66" s="8"/>
      <c r="AI66">
        <f>IF('Pr_8.5'!AI66&gt;0,'Pr_8.5'!AI66,0)</f>
        <v>7.1351728016799996</v>
      </c>
      <c r="AJ66">
        <f>IF('Pr_8.5'!AJ66&gt;0,'Pr_8.5'!AJ66,0)</f>
        <v>6.5596947348699999</v>
      </c>
      <c r="AK66">
        <f>IF('Pr_8.5'!AK66&gt;0,'Pr_8.5'!AK66,0)</f>
        <v>6.5423993193400003</v>
      </c>
      <c r="AL66">
        <f>IF('Pr_8.5'!AL66&gt;0,'Pr_8.5'!AL66,0)</f>
        <v>5.3012827494400003</v>
      </c>
      <c r="AM66">
        <f>IF('Pr_8.5'!AM66&gt;0,'Pr_8.5'!AM66,0)</f>
        <v>5.0292554345199996</v>
      </c>
      <c r="AN66">
        <f>IF('Pr_8.5'!AN66&gt;0,'Pr_8.5'!AN66,0)</f>
        <v>6.5806228089800003</v>
      </c>
      <c r="AO66">
        <f>IF('Pr_8.5'!AO66&gt;0,'Pr_8.5'!AO66,0)</f>
        <v>4.4039409047299998</v>
      </c>
      <c r="AP66">
        <f>IF('Pr_8.5'!AP66&gt;0,'Pr_8.5'!AP66,0)</f>
        <v>5.4619720110400003</v>
      </c>
      <c r="AQ66">
        <f>IF('Pr_8.5'!AQ66&gt;0,'Pr_8.5'!AQ66,0)</f>
        <v>6.5575398732299996</v>
      </c>
      <c r="AR66">
        <f>IF('Pr_8.5'!AR66&gt;0,'Pr_8.5'!AR66,0)</f>
        <v>8.8291119601299997</v>
      </c>
      <c r="AS66">
        <f>IF('Pr_8.5'!AS66&gt;0,'Pr_8.5'!AS66,0)</f>
        <v>8.1534476228700008</v>
      </c>
      <c r="AT66">
        <f>IF('Pr_8.5'!AT66&gt;0,'Pr_8.5'!AT66,0)</f>
        <v>8.0448856900999992</v>
      </c>
      <c r="AU66">
        <f>IF('Pr_8.5'!AU66&gt;0,'Pr_8.5'!AU66,0)</f>
        <v>3.8295225212599999</v>
      </c>
      <c r="AV66">
        <f>IF('Pr_8.5'!AV66&gt;0,'Pr_8.5'!AV66,0)</f>
        <v>5.0516474024800004</v>
      </c>
      <c r="AW66">
        <f>IF('Pr_8.5'!AW66&gt;0,'Pr_8.5'!AW66,0)</f>
        <v>7.1996277856799997</v>
      </c>
      <c r="AX66">
        <f>IF('Pr_8.5'!AX66&gt;0,'Pr_8.5'!AX66,0)</f>
        <v>7.6621892912299998</v>
      </c>
      <c r="AY66">
        <f>IF('Pr_8.5'!AY66&gt;0,'Pr_8.5'!AY66,0)</f>
        <v>5.2311103077599999</v>
      </c>
      <c r="AZ66">
        <f>IF('Pr_8.5'!AZ66&gt;0,'Pr_8.5'!AZ66,0)</f>
        <v>7.8915007554000001</v>
      </c>
      <c r="BA66">
        <f>IF('Pr_8.5'!BA66&gt;0,'Pr_8.5'!BA66,0)</f>
        <v>7.5222722433099998</v>
      </c>
      <c r="BB66">
        <f>IF('Pr_8.5'!BB66&gt;0,'Pr_8.5'!BB66,0)</f>
        <v>7.6897298058099999</v>
      </c>
      <c r="BC66" s="7"/>
      <c r="BD66" s="7"/>
      <c r="BE66" s="7"/>
      <c r="BF66" s="8"/>
      <c r="BG66" s="8"/>
      <c r="BH66" s="8"/>
      <c r="BI66" s="8"/>
      <c r="BJ66" s="8"/>
      <c r="BK66" s="8"/>
      <c r="BL66" s="8"/>
    </row>
    <row r="67" spans="1:64" x14ac:dyDescent="0.45">
      <c r="A67" s="4" t="s">
        <v>56</v>
      </c>
      <c r="B67" s="5">
        <v>6</v>
      </c>
      <c r="C67" s="5">
        <v>66</v>
      </c>
      <c r="D67">
        <f>IF('Pr_8.5'!D67&gt;0,'Pr_8.5'!D67,0)</f>
        <v>5.4453161524600002</v>
      </c>
      <c r="E67">
        <f>IF('Pr_8.5'!E67&gt;0,'Pr_8.5'!E67,0)</f>
        <v>7.9343366583800004</v>
      </c>
      <c r="F67">
        <f>IF('Pr_8.5'!F67&gt;0,'Pr_8.5'!F67,0)</f>
        <v>5.0774188766000004</v>
      </c>
      <c r="G67">
        <f>IF('Pr_8.5'!G67&gt;0,'Pr_8.5'!G67,0)</f>
        <v>6.2182702002600001</v>
      </c>
      <c r="H67">
        <f>IF('Pr_8.5'!H67&gt;0,'Pr_8.5'!H67,0)</f>
        <v>3.12934823288</v>
      </c>
      <c r="I67">
        <f>IF('Pr_8.5'!I67&gt;0,'Pr_8.5'!I67,0)</f>
        <v>5.4489463486599998</v>
      </c>
      <c r="J67">
        <f>IF('Pr_8.5'!J67&gt;0,'Pr_8.5'!J67,0)</f>
        <v>8.8679800663100004</v>
      </c>
      <c r="K67">
        <f>IF('Pr_8.5'!K67&gt;0,'Pr_8.5'!K67,0)</f>
        <v>4.98077625143</v>
      </c>
      <c r="L67">
        <f>IF('Pr_8.5'!L67&gt;0,'Pr_8.5'!L67,0)</f>
        <v>6.16168184063</v>
      </c>
      <c r="M67">
        <f>IF('Pr_8.5'!M67&gt;0,'Pr_8.5'!M67,0)</f>
        <v>9.8517297517899998</v>
      </c>
      <c r="N67">
        <f>IF('Pr_8.5'!N67&gt;0,'Pr_8.5'!N67,0)</f>
        <v>5.68347615321</v>
      </c>
      <c r="O67">
        <f>IF('Pr_8.5'!O67&gt;0,'Pr_8.5'!O67,0)</f>
        <v>7.9025083287099998</v>
      </c>
      <c r="P67">
        <f>IF('Pr_8.5'!P67&gt;0,'Pr_8.5'!P67,0)</f>
        <v>4.4938516317900001</v>
      </c>
      <c r="Q67">
        <f>IF('Pr_8.5'!Q67&gt;0,'Pr_8.5'!Q67,0)</f>
        <v>3.5294628325300001</v>
      </c>
      <c r="R67">
        <f>IF('Pr_8.5'!R67&gt;0,'Pr_8.5'!R67,0)</f>
        <v>7.1991390978399998</v>
      </c>
      <c r="S67">
        <f>IF('Pr_8.5'!S67&gt;0,'Pr_8.5'!S67,0)</f>
        <v>7.3971843183099999</v>
      </c>
      <c r="T67">
        <f>IF('Pr_8.5'!T67&gt;0,'Pr_8.5'!T67,0)</f>
        <v>4.7703962635900004</v>
      </c>
      <c r="U67">
        <f>IF('Pr_8.5'!U67&gt;0,'Pr_8.5'!U67,0)</f>
        <v>6.5476426959199996</v>
      </c>
      <c r="V67">
        <f>IF('Pr_8.5'!V67&gt;0,'Pr_8.5'!V67,0)</f>
        <v>7.5837673955499998</v>
      </c>
      <c r="W67">
        <f>IF('Pr_8.5'!W67&gt;0,'Pr_8.5'!W67,0)</f>
        <v>6.3644444496799997</v>
      </c>
      <c r="X67" s="7"/>
      <c r="Y67" s="7"/>
      <c r="Z67" s="7"/>
      <c r="AA67" s="8"/>
      <c r="AB67" s="8"/>
      <c r="AC67" s="8"/>
      <c r="AD67" s="8"/>
      <c r="AE67" s="8"/>
      <c r="AF67" s="8"/>
      <c r="AG67" s="8"/>
      <c r="AI67">
        <f>IF('Pr_8.5'!AI67&gt;0,'Pr_8.5'!AI67,0)</f>
        <v>6.6818102686999996</v>
      </c>
      <c r="AJ67">
        <f>IF('Pr_8.5'!AJ67&gt;0,'Pr_8.5'!AJ67,0)</f>
        <v>6.1313334058800004</v>
      </c>
      <c r="AK67">
        <f>IF('Pr_8.5'!AK67&gt;0,'Pr_8.5'!AK67,0)</f>
        <v>4.6299125834700003</v>
      </c>
      <c r="AL67">
        <f>IF('Pr_8.5'!AL67&gt;0,'Pr_8.5'!AL67,0)</f>
        <v>5.28448015756</v>
      </c>
      <c r="AM67">
        <f>IF('Pr_8.5'!AM67&gt;0,'Pr_8.5'!AM67,0)</f>
        <v>4.4837133542599998</v>
      </c>
      <c r="AN67">
        <f>IF('Pr_8.5'!AN67&gt;0,'Pr_8.5'!AN67,0)</f>
        <v>4.73927716663</v>
      </c>
      <c r="AO67">
        <f>IF('Pr_8.5'!AO67&gt;0,'Pr_8.5'!AO67,0)</f>
        <v>6.0820245938199999</v>
      </c>
      <c r="AP67">
        <f>IF('Pr_8.5'!AP67&gt;0,'Pr_8.5'!AP67,0)</f>
        <v>5.1191524368900003</v>
      </c>
      <c r="AQ67">
        <f>IF('Pr_8.5'!AQ67&gt;0,'Pr_8.5'!AQ67,0)</f>
        <v>5.1807726171599997</v>
      </c>
      <c r="AR67">
        <f>IF('Pr_8.5'!AR67&gt;0,'Pr_8.5'!AR67,0)</f>
        <v>8.2971298596099992</v>
      </c>
      <c r="AS67">
        <f>IF('Pr_8.5'!AS67&gt;0,'Pr_8.5'!AS67,0)</f>
        <v>6.0684334949399998</v>
      </c>
      <c r="AT67">
        <f>IF('Pr_8.5'!AT67&gt;0,'Pr_8.5'!AT67,0)</f>
        <v>8.6583516641500005</v>
      </c>
      <c r="AU67">
        <f>IF('Pr_8.5'!AU67&gt;0,'Pr_8.5'!AU67,0)</f>
        <v>3.85146163837</v>
      </c>
      <c r="AV67">
        <f>IF('Pr_8.5'!AV67&gt;0,'Pr_8.5'!AV67,0)</f>
        <v>4.1065964363900003</v>
      </c>
      <c r="AW67">
        <f>IF('Pr_8.5'!AW67&gt;0,'Pr_8.5'!AW67,0)</f>
        <v>7.1011820447299998</v>
      </c>
      <c r="AX67">
        <f>IF('Pr_8.5'!AX67&gt;0,'Pr_8.5'!AX67,0)</f>
        <v>6.98342236521</v>
      </c>
      <c r="AY67">
        <f>IF('Pr_8.5'!AY67&gt;0,'Pr_8.5'!AY67,0)</f>
        <v>6.29665499576</v>
      </c>
      <c r="AZ67">
        <f>IF('Pr_8.5'!AZ67&gt;0,'Pr_8.5'!AZ67,0)</f>
        <v>6.7206983011899997</v>
      </c>
      <c r="BA67">
        <f>IF('Pr_8.5'!BA67&gt;0,'Pr_8.5'!BA67,0)</f>
        <v>8.2694370367700003</v>
      </c>
      <c r="BB67">
        <f>IF('Pr_8.5'!BB67&gt;0,'Pr_8.5'!BB67,0)</f>
        <v>8.6822518089800003</v>
      </c>
      <c r="BC67" s="7"/>
      <c r="BD67" s="7"/>
      <c r="BE67" s="7"/>
      <c r="BF67" s="8"/>
      <c r="BG67" s="8"/>
      <c r="BH67" s="8"/>
      <c r="BI67" s="8"/>
      <c r="BJ67" s="8"/>
      <c r="BK67" s="8"/>
      <c r="BL67" s="8"/>
    </row>
    <row r="68" spans="1:64" x14ac:dyDescent="0.45">
      <c r="A68" s="4" t="s">
        <v>56</v>
      </c>
      <c r="B68" s="5">
        <v>7</v>
      </c>
      <c r="C68" s="5">
        <v>67</v>
      </c>
      <c r="D68">
        <f>IF('Pr_8.5'!D68&gt;0,'Pr_8.5'!D68,0)</f>
        <v>5.9040797252599999</v>
      </c>
      <c r="E68">
        <f>IF('Pr_8.5'!E68&gt;0,'Pr_8.5'!E68,0)</f>
        <v>4.7992931264400003</v>
      </c>
      <c r="F68">
        <f>IF('Pr_8.5'!F68&gt;0,'Pr_8.5'!F68,0)</f>
        <v>5.5063282024699998</v>
      </c>
      <c r="G68">
        <f>IF('Pr_8.5'!G68&gt;0,'Pr_8.5'!G68,0)</f>
        <v>6.5640851423699997</v>
      </c>
      <c r="H68">
        <f>IF('Pr_8.5'!H68&gt;0,'Pr_8.5'!H68,0)</f>
        <v>3.5715838046399999</v>
      </c>
      <c r="I68">
        <f>IF('Pr_8.5'!I68&gt;0,'Pr_8.5'!I68,0)</f>
        <v>5.7302319768699999</v>
      </c>
      <c r="J68">
        <f>IF('Pr_8.5'!J68&gt;0,'Pr_8.5'!J68,0)</f>
        <v>9.2944756381999998</v>
      </c>
      <c r="K68">
        <f>IF('Pr_8.5'!K68&gt;0,'Pr_8.5'!K68,0)</f>
        <v>5.0971815791799999</v>
      </c>
      <c r="L68">
        <f>IF('Pr_8.5'!L68&gt;0,'Pr_8.5'!L68,0)</f>
        <v>4.6973242184400004</v>
      </c>
      <c r="M68">
        <f>IF('Pr_8.5'!M68&gt;0,'Pr_8.5'!M68,0)</f>
        <v>9.9643115135800002</v>
      </c>
      <c r="N68">
        <f>IF('Pr_8.5'!N68&gt;0,'Pr_8.5'!N68,0)</f>
        <v>7.1563917774899997</v>
      </c>
      <c r="O68">
        <f>IF('Pr_8.5'!O68&gt;0,'Pr_8.5'!O68,0)</f>
        <v>6.1616330183799999</v>
      </c>
      <c r="P68">
        <f>IF('Pr_8.5'!P68&gt;0,'Pr_8.5'!P68,0)</f>
        <v>5.81411676902</v>
      </c>
      <c r="Q68">
        <f>IF('Pr_8.5'!Q68&gt;0,'Pr_8.5'!Q68,0)</f>
        <v>3.7602842222700001</v>
      </c>
      <c r="R68">
        <f>IF('Pr_8.5'!R68&gt;0,'Pr_8.5'!R68,0)</f>
        <v>6.5189300130900003</v>
      </c>
      <c r="S68">
        <f>IF('Pr_8.5'!S68&gt;0,'Pr_8.5'!S68,0)</f>
        <v>7.5256924530099996</v>
      </c>
      <c r="T68">
        <f>IF('Pr_8.5'!T68&gt;0,'Pr_8.5'!T68,0)</f>
        <v>4.5105847673200001</v>
      </c>
      <c r="U68">
        <f>IF('Pr_8.5'!U68&gt;0,'Pr_8.5'!U68,0)</f>
        <v>5.7738893499100001</v>
      </c>
      <c r="V68">
        <f>IF('Pr_8.5'!V68&gt;0,'Pr_8.5'!V68,0)</f>
        <v>6.1451709643100001</v>
      </c>
      <c r="W68">
        <f>IF('Pr_8.5'!W68&gt;0,'Pr_8.5'!W68,0)</f>
        <v>6.8638997851600001</v>
      </c>
      <c r="X68" s="7"/>
      <c r="Y68" s="7"/>
      <c r="Z68" s="7"/>
      <c r="AA68" s="8"/>
      <c r="AB68" s="8"/>
      <c r="AC68" s="8"/>
      <c r="AD68" s="8"/>
      <c r="AE68" s="8"/>
      <c r="AF68" s="8"/>
      <c r="AG68" s="8"/>
      <c r="AI68">
        <f>IF('Pr_8.5'!AI68&gt;0,'Pr_8.5'!AI68,0)</f>
        <v>6.8523479686900002</v>
      </c>
      <c r="AJ68">
        <f>IF('Pr_8.5'!AJ68&gt;0,'Pr_8.5'!AJ68,0)</f>
        <v>4.0504867882299997</v>
      </c>
      <c r="AK68">
        <f>IF('Pr_8.5'!AK68&gt;0,'Pr_8.5'!AK68,0)</f>
        <v>5.3029768112099998</v>
      </c>
      <c r="AL68">
        <f>IF('Pr_8.5'!AL68&gt;0,'Pr_8.5'!AL68,0)</f>
        <v>5.63819871901</v>
      </c>
      <c r="AM68">
        <f>IF('Pr_8.5'!AM68&gt;0,'Pr_8.5'!AM68,0)</f>
        <v>4.8959858516599999</v>
      </c>
      <c r="AN68">
        <f>IF('Pr_8.5'!AN68&gt;0,'Pr_8.5'!AN68,0)</f>
        <v>4.4610971197599998</v>
      </c>
      <c r="AO68">
        <f>IF('Pr_8.5'!AO68&gt;0,'Pr_8.5'!AO68,0)</f>
        <v>5.9594873722399999</v>
      </c>
      <c r="AP68">
        <f>IF('Pr_8.5'!AP68&gt;0,'Pr_8.5'!AP68,0)</f>
        <v>5.0028774337500002</v>
      </c>
      <c r="AQ68">
        <f>IF('Pr_8.5'!AQ68&gt;0,'Pr_8.5'!AQ68,0)</f>
        <v>5.81533235763</v>
      </c>
      <c r="AR68">
        <f>IF('Pr_8.5'!AR68&gt;0,'Pr_8.5'!AR68,0)</f>
        <v>8.7436450788200002</v>
      </c>
      <c r="AS68">
        <f>IF('Pr_8.5'!AS68&gt;0,'Pr_8.5'!AS68,0)</f>
        <v>5.1996397196200004</v>
      </c>
      <c r="AT68">
        <f>IF('Pr_8.5'!AT68&gt;0,'Pr_8.5'!AT68,0)</f>
        <v>7.3892934717100003</v>
      </c>
      <c r="AU68">
        <f>IF('Pr_8.5'!AU68&gt;0,'Pr_8.5'!AU68,0)</f>
        <v>3.9995730363000002</v>
      </c>
      <c r="AV68">
        <f>IF('Pr_8.5'!AV68&gt;0,'Pr_8.5'!AV68,0)</f>
        <v>3.5615690477999999</v>
      </c>
      <c r="AW68">
        <f>IF('Pr_8.5'!AW68&gt;0,'Pr_8.5'!AW68,0)</f>
        <v>6.5002283178300004</v>
      </c>
      <c r="AX68">
        <f>IF('Pr_8.5'!AX68&gt;0,'Pr_8.5'!AX68,0)</f>
        <v>6.3794604004000002</v>
      </c>
      <c r="AY68">
        <f>IF('Pr_8.5'!AY68&gt;0,'Pr_8.5'!AY68,0)</f>
        <v>4.5572389214199998</v>
      </c>
      <c r="AZ68">
        <f>IF('Pr_8.5'!AZ68&gt;0,'Pr_8.5'!AZ68,0)</f>
        <v>7.3074492270900002</v>
      </c>
      <c r="BA68">
        <f>IF('Pr_8.5'!BA68&gt;0,'Pr_8.5'!BA68,0)</f>
        <v>6.6436603504600003</v>
      </c>
      <c r="BB68">
        <f>IF('Pr_8.5'!BB68&gt;0,'Pr_8.5'!BB68,0)</f>
        <v>9.0432559779799995</v>
      </c>
      <c r="BC68" s="7"/>
      <c r="BD68" s="7"/>
      <c r="BE68" s="7"/>
      <c r="BF68" s="8"/>
      <c r="BG68" s="8"/>
      <c r="BH68" s="8"/>
      <c r="BI68" s="8"/>
      <c r="BJ68" s="8"/>
      <c r="BK68" s="8"/>
      <c r="BL68" s="8"/>
    </row>
    <row r="69" spans="1:64" x14ac:dyDescent="0.45">
      <c r="A69" s="4" t="s">
        <v>56</v>
      </c>
      <c r="B69" s="5">
        <v>8</v>
      </c>
      <c r="C69" s="5">
        <v>68</v>
      </c>
      <c r="D69">
        <f>IF('Pr_8.5'!D69&gt;0,'Pr_8.5'!D69,0)</f>
        <v>6.5955254576</v>
      </c>
      <c r="E69">
        <f>IF('Pr_8.5'!E69&gt;0,'Pr_8.5'!E69,0)</f>
        <v>3.95035160757</v>
      </c>
      <c r="F69">
        <f>IF('Pr_8.5'!F69&gt;0,'Pr_8.5'!F69,0)</f>
        <v>5.7921422172800003</v>
      </c>
      <c r="G69">
        <f>IF('Pr_8.5'!G69&gt;0,'Pr_8.5'!G69,0)</f>
        <v>6.0048519028499996</v>
      </c>
      <c r="H69">
        <f>IF('Pr_8.5'!H69&gt;0,'Pr_8.5'!H69,0)</f>
        <v>3.9482701059099998</v>
      </c>
      <c r="I69">
        <f>IF('Pr_8.5'!I69&gt;0,'Pr_8.5'!I69,0)</f>
        <v>3.8941373756500002</v>
      </c>
      <c r="J69">
        <f>IF('Pr_8.5'!J69&gt;0,'Pr_8.5'!J69,0)</f>
        <v>8.7315160595899997</v>
      </c>
      <c r="K69">
        <f>IF('Pr_8.5'!K69&gt;0,'Pr_8.5'!K69,0)</f>
        <v>4.7109025945600003</v>
      </c>
      <c r="L69">
        <f>IF('Pr_8.5'!L69&gt;0,'Pr_8.5'!L69,0)</f>
        <v>6.0522727652999997</v>
      </c>
      <c r="M69">
        <f>IF('Pr_8.5'!M69&gt;0,'Pr_8.5'!M69,0)</f>
        <v>9.7850405947199999</v>
      </c>
      <c r="N69">
        <f>IF('Pr_8.5'!N69&gt;0,'Pr_8.5'!N69,0)</f>
        <v>7.0203271952200001</v>
      </c>
      <c r="O69">
        <f>IF('Pr_8.5'!O69&gt;0,'Pr_8.5'!O69,0)</f>
        <v>5.6558845254700003</v>
      </c>
      <c r="P69">
        <f>IF('Pr_8.5'!P69&gt;0,'Pr_8.5'!P69,0)</f>
        <v>5.5345715311100001</v>
      </c>
      <c r="Q69">
        <f>IF('Pr_8.5'!Q69&gt;0,'Pr_8.5'!Q69,0)</f>
        <v>3.2270782598999999</v>
      </c>
      <c r="R69">
        <f>IF('Pr_8.5'!R69&gt;0,'Pr_8.5'!R69,0)</f>
        <v>5.0537285177099998</v>
      </c>
      <c r="S69">
        <f>IF('Pr_8.5'!S69&gt;0,'Pr_8.5'!S69,0)</f>
        <v>5.1893888596600002</v>
      </c>
      <c r="T69">
        <f>IF('Pr_8.5'!T69&gt;0,'Pr_8.5'!T69,0)</f>
        <v>4.7407945199999997</v>
      </c>
      <c r="U69">
        <f>IF('Pr_8.5'!U69&gt;0,'Pr_8.5'!U69,0)</f>
        <v>5.4292316286200002</v>
      </c>
      <c r="V69">
        <f>IF('Pr_8.5'!V69&gt;0,'Pr_8.5'!V69,0)</f>
        <v>7.0644256636599998</v>
      </c>
      <c r="W69">
        <f>IF('Pr_8.5'!W69&gt;0,'Pr_8.5'!W69,0)</f>
        <v>5.6144026716199997</v>
      </c>
      <c r="X69" s="7"/>
      <c r="Y69" s="7"/>
      <c r="Z69" s="7"/>
      <c r="AA69" s="8"/>
      <c r="AB69" s="8"/>
      <c r="AC69" s="8"/>
      <c r="AD69" s="8"/>
      <c r="AE69" s="8"/>
      <c r="AF69" s="8"/>
      <c r="AG69" s="8"/>
      <c r="AI69">
        <f>IF('Pr_8.5'!AI69&gt;0,'Pr_8.5'!AI69,0)</f>
        <v>6.2446473675199998</v>
      </c>
      <c r="AJ69">
        <f>IF('Pr_8.5'!AJ69&gt;0,'Pr_8.5'!AJ69,0)</f>
        <v>5.1286192804799997</v>
      </c>
      <c r="AK69">
        <f>IF('Pr_8.5'!AK69&gt;0,'Pr_8.5'!AK69,0)</f>
        <v>6.1774702786200004</v>
      </c>
      <c r="AL69">
        <f>IF('Pr_8.5'!AL69&gt;0,'Pr_8.5'!AL69,0)</f>
        <v>5.7638037065200001</v>
      </c>
      <c r="AM69">
        <f>IF('Pr_8.5'!AM69&gt;0,'Pr_8.5'!AM69,0)</f>
        <v>5.0996351903799999</v>
      </c>
      <c r="AN69">
        <f>IF('Pr_8.5'!AN69&gt;0,'Pr_8.5'!AN69,0)</f>
        <v>4.9133919850599996</v>
      </c>
      <c r="AO69">
        <f>IF('Pr_8.5'!AO69&gt;0,'Pr_8.5'!AO69,0)</f>
        <v>7.4392883885299996</v>
      </c>
      <c r="AP69">
        <f>IF('Pr_8.5'!AP69&gt;0,'Pr_8.5'!AP69,0)</f>
        <v>4.7737088386300002</v>
      </c>
      <c r="AQ69">
        <f>IF('Pr_8.5'!AQ69&gt;0,'Pr_8.5'!AQ69,0)</f>
        <v>5.65743606783</v>
      </c>
      <c r="AR69">
        <f>IF('Pr_8.5'!AR69&gt;0,'Pr_8.5'!AR69,0)</f>
        <v>9.8507144617200009</v>
      </c>
      <c r="AS69">
        <f>IF('Pr_8.5'!AS69&gt;0,'Pr_8.5'!AS69,0)</f>
        <v>4.0778629421500003</v>
      </c>
      <c r="AT69">
        <f>IF('Pr_8.5'!AT69&gt;0,'Pr_8.5'!AT69,0)</f>
        <v>6.9306711839400004</v>
      </c>
      <c r="AU69">
        <f>IF('Pr_8.5'!AU69&gt;0,'Pr_8.5'!AU69,0)</f>
        <v>3.1632311266799999</v>
      </c>
      <c r="AV69">
        <f>IF('Pr_8.5'!AV69&gt;0,'Pr_8.5'!AV69,0)</f>
        <v>3.2905540104500002</v>
      </c>
      <c r="AW69">
        <f>IF('Pr_8.5'!AW69&gt;0,'Pr_8.5'!AW69,0)</f>
        <v>6.3996193340499996</v>
      </c>
      <c r="AX69">
        <f>IF('Pr_8.5'!AX69&gt;0,'Pr_8.5'!AX69,0)</f>
        <v>4.8770584466300004</v>
      </c>
      <c r="AY69">
        <f>IF('Pr_8.5'!AY69&gt;0,'Pr_8.5'!AY69,0)</f>
        <v>3.8841309970500002</v>
      </c>
      <c r="AZ69">
        <f>IF('Pr_8.5'!AZ69&gt;0,'Pr_8.5'!AZ69,0)</f>
        <v>7.8285837210400002</v>
      </c>
      <c r="BA69">
        <f>IF('Pr_8.5'!BA69&gt;0,'Pr_8.5'!BA69,0)</f>
        <v>5.3919743817399999</v>
      </c>
      <c r="BB69">
        <f>IF('Pr_8.5'!BB69&gt;0,'Pr_8.5'!BB69,0)</f>
        <v>6.9155354661799997</v>
      </c>
      <c r="BC69" s="7"/>
      <c r="BD69" s="7"/>
      <c r="BE69" s="7"/>
      <c r="BF69" s="8"/>
      <c r="BG69" s="8"/>
      <c r="BH69" s="8"/>
      <c r="BI69" s="8"/>
      <c r="BJ69" s="8"/>
      <c r="BK69" s="8"/>
      <c r="BL69" s="8"/>
    </row>
    <row r="70" spans="1:64" x14ac:dyDescent="0.45">
      <c r="A70" s="4" t="s">
        <v>56</v>
      </c>
      <c r="B70" s="5">
        <v>9</v>
      </c>
      <c r="C70" s="5">
        <v>69</v>
      </c>
      <c r="D70">
        <f>IF('Pr_8.5'!D70&gt;0,'Pr_8.5'!D70,0)</f>
        <v>6.0149649501000004</v>
      </c>
      <c r="E70">
        <f>IF('Pr_8.5'!E70&gt;0,'Pr_8.5'!E70,0)</f>
        <v>4.3597935140399997</v>
      </c>
      <c r="F70">
        <f>IF('Pr_8.5'!F70&gt;0,'Pr_8.5'!F70,0)</f>
        <v>8.5069387056999997</v>
      </c>
      <c r="G70">
        <f>IF('Pr_8.5'!G70&gt;0,'Pr_8.5'!G70,0)</f>
        <v>5.8381821722399998</v>
      </c>
      <c r="H70">
        <f>IF('Pr_8.5'!H70&gt;0,'Pr_8.5'!H70,0)</f>
        <v>4.6743281006100004</v>
      </c>
      <c r="I70">
        <f>IF('Pr_8.5'!I70&gt;0,'Pr_8.5'!I70,0)</f>
        <v>4.8970337171200002</v>
      </c>
      <c r="J70">
        <f>IF('Pr_8.5'!J70&gt;0,'Pr_8.5'!J70,0)</f>
        <v>6.7653459312299997</v>
      </c>
      <c r="K70">
        <f>IF('Pr_8.5'!K70&gt;0,'Pr_8.5'!K70,0)</f>
        <v>4.8854531299800001</v>
      </c>
      <c r="L70">
        <f>IF('Pr_8.5'!L70&gt;0,'Pr_8.5'!L70,0)</f>
        <v>5.5211982061000002</v>
      </c>
      <c r="M70">
        <f>IF('Pr_8.5'!M70&gt;0,'Pr_8.5'!M70,0)</f>
        <v>9.7641816593699993</v>
      </c>
      <c r="N70">
        <f>IF('Pr_8.5'!N70&gt;0,'Pr_8.5'!N70,0)</f>
        <v>6.4446439450300002</v>
      </c>
      <c r="O70">
        <f>IF('Pr_8.5'!O70&gt;0,'Pr_8.5'!O70,0)</f>
        <v>5.9539470960000003</v>
      </c>
      <c r="P70">
        <f>IF('Pr_8.5'!P70&gt;0,'Pr_8.5'!P70,0)</f>
        <v>4.6780001252399996</v>
      </c>
      <c r="Q70">
        <f>IF('Pr_8.5'!Q70&gt;0,'Pr_8.5'!Q70,0)</f>
        <v>3.1854514542999999</v>
      </c>
      <c r="R70">
        <f>IF('Pr_8.5'!R70&gt;0,'Pr_8.5'!R70,0)</f>
        <v>5.7008265795700002</v>
      </c>
      <c r="S70">
        <f>IF('Pr_8.5'!S70&gt;0,'Pr_8.5'!S70,0)</f>
        <v>6.04764898025</v>
      </c>
      <c r="T70">
        <f>IF('Pr_8.5'!T70&gt;0,'Pr_8.5'!T70,0)</f>
        <v>5.8191740895399997</v>
      </c>
      <c r="U70">
        <f>IF('Pr_8.5'!U70&gt;0,'Pr_8.5'!U70,0)</f>
        <v>4.9391103210600003</v>
      </c>
      <c r="V70">
        <f>IF('Pr_8.5'!V70&gt;0,'Pr_8.5'!V70,0)</f>
        <v>8.2486019539300006</v>
      </c>
      <c r="W70">
        <f>IF('Pr_8.5'!W70&gt;0,'Pr_8.5'!W70,0)</f>
        <v>6.3189853721000002</v>
      </c>
      <c r="X70" s="7"/>
      <c r="Y70" s="7"/>
      <c r="Z70" s="7"/>
      <c r="AA70" s="8"/>
      <c r="AB70" s="8"/>
      <c r="AC70" s="8"/>
      <c r="AD70" s="8"/>
      <c r="AE70" s="8"/>
      <c r="AF70" s="8"/>
      <c r="AG70" s="8"/>
      <c r="AI70">
        <f>IF('Pr_8.5'!AI70&gt;0,'Pr_8.5'!AI70,0)</f>
        <v>5.3531868075700002</v>
      </c>
      <c r="AJ70">
        <f>IF('Pr_8.5'!AJ70&gt;0,'Pr_8.5'!AJ70,0)</f>
        <v>5.2187208035600001</v>
      </c>
      <c r="AK70">
        <f>IF('Pr_8.5'!AK70&gt;0,'Pr_8.5'!AK70,0)</f>
        <v>6.9349909270600003</v>
      </c>
      <c r="AL70">
        <f>IF('Pr_8.5'!AL70&gt;0,'Pr_8.5'!AL70,0)</f>
        <v>5.4403020271700004</v>
      </c>
      <c r="AM70">
        <f>IF('Pr_8.5'!AM70&gt;0,'Pr_8.5'!AM70,0)</f>
        <v>5.44082904442</v>
      </c>
      <c r="AN70">
        <f>IF('Pr_8.5'!AN70&gt;0,'Pr_8.5'!AN70,0)</f>
        <v>5.1847466797299999</v>
      </c>
      <c r="AO70">
        <f>IF('Pr_8.5'!AO70&gt;0,'Pr_8.5'!AO70,0)</f>
        <v>6.5994972049099996</v>
      </c>
      <c r="AP70">
        <f>IF('Pr_8.5'!AP70&gt;0,'Pr_8.5'!AP70,0)</f>
        <v>4.8619477622599998</v>
      </c>
      <c r="AQ70">
        <f>IF('Pr_8.5'!AQ70&gt;0,'Pr_8.5'!AQ70,0)</f>
        <v>4.86717790393</v>
      </c>
      <c r="AR70">
        <f>IF('Pr_8.5'!AR70&gt;0,'Pr_8.5'!AR70,0)</f>
        <v>9.8752159102500006</v>
      </c>
      <c r="AS70">
        <f>IF('Pr_8.5'!AS70&gt;0,'Pr_8.5'!AS70,0)</f>
        <v>5.0638092459199999</v>
      </c>
      <c r="AT70">
        <f>IF('Pr_8.5'!AT70&gt;0,'Pr_8.5'!AT70,0)</f>
        <v>6.7754627803299998</v>
      </c>
      <c r="AU70">
        <f>IF('Pr_8.5'!AU70&gt;0,'Pr_8.5'!AU70,0)</f>
        <v>4.0182174233400003</v>
      </c>
      <c r="AV70">
        <f>IF('Pr_8.5'!AV70&gt;0,'Pr_8.5'!AV70,0)</f>
        <v>3.6448387758999998</v>
      </c>
      <c r="AW70">
        <f>IF('Pr_8.5'!AW70&gt;0,'Pr_8.5'!AW70,0)</f>
        <v>5.6607419654399997</v>
      </c>
      <c r="AX70">
        <f>IF('Pr_8.5'!AX70&gt;0,'Pr_8.5'!AX70,0)</f>
        <v>4.6466495536999997</v>
      </c>
      <c r="AY70">
        <f>IF('Pr_8.5'!AY70&gt;0,'Pr_8.5'!AY70,0)</f>
        <v>4.8276189032500003</v>
      </c>
      <c r="AZ70">
        <f>IF('Pr_8.5'!AZ70&gt;0,'Pr_8.5'!AZ70,0)</f>
        <v>6.1816620810199998</v>
      </c>
      <c r="BA70">
        <f>IF('Pr_8.5'!BA70&gt;0,'Pr_8.5'!BA70,0)</f>
        <v>7.8060277198700003</v>
      </c>
      <c r="BB70">
        <f>IF('Pr_8.5'!BB70&gt;0,'Pr_8.5'!BB70,0)</f>
        <v>6.0315601610199998</v>
      </c>
      <c r="BC70" s="7"/>
      <c r="BD70" s="7"/>
      <c r="BE70" s="7"/>
      <c r="BF70" s="8"/>
      <c r="BG70" s="8"/>
      <c r="BH70" s="8"/>
      <c r="BI70" s="8"/>
      <c r="BJ70" s="8"/>
      <c r="BK70" s="8"/>
      <c r="BL70" s="8"/>
    </row>
    <row r="71" spans="1:64" x14ac:dyDescent="0.45">
      <c r="A71" s="4" t="s">
        <v>56</v>
      </c>
      <c r="B71" s="5">
        <v>10</v>
      </c>
      <c r="C71" s="5">
        <v>70</v>
      </c>
      <c r="D71">
        <f>IF('Pr_8.5'!D71&gt;0,'Pr_8.5'!D71,0)</f>
        <v>4.96918351429</v>
      </c>
      <c r="E71">
        <f>IF('Pr_8.5'!E71&gt;0,'Pr_8.5'!E71,0)</f>
        <v>5.0953610815600001</v>
      </c>
      <c r="F71">
        <f>IF('Pr_8.5'!F71&gt;0,'Pr_8.5'!F71,0)</f>
        <v>8.0100345221100007</v>
      </c>
      <c r="G71">
        <f>IF('Pr_8.5'!G71&gt;0,'Pr_8.5'!G71,0)</f>
        <v>6.3755383461699999</v>
      </c>
      <c r="H71">
        <f>IF('Pr_8.5'!H71&gt;0,'Pr_8.5'!H71,0)</f>
        <v>4.6855771494000003</v>
      </c>
      <c r="I71">
        <f>IF('Pr_8.5'!I71&gt;0,'Pr_8.5'!I71,0)</f>
        <v>6.0083182649799998</v>
      </c>
      <c r="J71">
        <f>IF('Pr_8.5'!J71&gt;0,'Pr_8.5'!J71,0)</f>
        <v>5.7070561388599996</v>
      </c>
      <c r="K71">
        <f>IF('Pr_8.5'!K71&gt;0,'Pr_8.5'!K71,0)</f>
        <v>5.06927873292</v>
      </c>
      <c r="L71">
        <f>IF('Pr_8.5'!L71&gt;0,'Pr_8.5'!L71,0)</f>
        <v>4.9190789558399999</v>
      </c>
      <c r="M71">
        <f>IF('Pr_8.5'!M71&gt;0,'Pr_8.5'!M71,0)</f>
        <v>10.500115746200001</v>
      </c>
      <c r="N71">
        <f>IF('Pr_8.5'!N71&gt;0,'Pr_8.5'!N71,0)</f>
        <v>4.1969011243000001</v>
      </c>
      <c r="O71">
        <f>IF('Pr_8.5'!O71&gt;0,'Pr_8.5'!O71,0)</f>
        <v>6.2947472316999997</v>
      </c>
      <c r="P71">
        <f>IF('Pr_8.5'!P71&gt;0,'Pr_8.5'!P71,0)</f>
        <v>4.7094204479400004</v>
      </c>
      <c r="Q71">
        <f>IF('Pr_8.5'!Q71&gt;0,'Pr_8.5'!Q71,0)</f>
        <v>3.2197105418700001</v>
      </c>
      <c r="R71">
        <f>IF('Pr_8.5'!R71&gt;0,'Pr_8.5'!R71,0)</f>
        <v>6.1343852165100001</v>
      </c>
      <c r="S71">
        <f>IF('Pr_8.5'!S71&gt;0,'Pr_8.5'!S71,0)</f>
        <v>5.74146091192</v>
      </c>
      <c r="T71">
        <f>IF('Pr_8.5'!T71&gt;0,'Pr_8.5'!T71,0)</f>
        <v>5.3625003033500001</v>
      </c>
      <c r="U71">
        <f>IF('Pr_8.5'!U71&gt;0,'Pr_8.5'!U71,0)</f>
        <v>6.4670189736600001</v>
      </c>
      <c r="V71">
        <f>IF('Pr_8.5'!V71&gt;0,'Pr_8.5'!V71,0)</f>
        <v>6.8908776764299997</v>
      </c>
      <c r="W71">
        <f>IF('Pr_8.5'!W71&gt;0,'Pr_8.5'!W71,0)</f>
        <v>6.5313635704299999</v>
      </c>
      <c r="X71" s="7"/>
      <c r="Y71" s="7"/>
      <c r="Z71" s="7"/>
      <c r="AA71" s="8"/>
      <c r="AB71" s="8"/>
      <c r="AC71" s="8"/>
      <c r="AD71" s="8"/>
      <c r="AE71" s="8"/>
      <c r="AF71" s="8"/>
      <c r="AG71" s="8"/>
      <c r="AI71">
        <f>IF('Pr_8.5'!AI71&gt;0,'Pr_8.5'!AI71,0)</f>
        <v>4.7745570670199999</v>
      </c>
      <c r="AJ71">
        <f>IF('Pr_8.5'!AJ71&gt;0,'Pr_8.5'!AJ71,0)</f>
        <v>5.5406682493400004</v>
      </c>
      <c r="AK71">
        <f>IF('Pr_8.5'!AK71&gt;0,'Pr_8.5'!AK71,0)</f>
        <v>7.7579283725500003</v>
      </c>
      <c r="AL71">
        <f>IF('Pr_8.5'!AL71&gt;0,'Pr_8.5'!AL71,0)</f>
        <v>6.6807289690899996</v>
      </c>
      <c r="AM71">
        <f>IF('Pr_8.5'!AM71&gt;0,'Pr_8.5'!AM71,0)</f>
        <v>5.08983829713</v>
      </c>
      <c r="AN71">
        <f>IF('Pr_8.5'!AN71&gt;0,'Pr_8.5'!AN71,0)</f>
        <v>5.4429442657099996</v>
      </c>
      <c r="AO71">
        <f>IF('Pr_8.5'!AO71&gt;0,'Pr_8.5'!AO71,0)</f>
        <v>5.2274797236900001</v>
      </c>
      <c r="AP71">
        <f>IF('Pr_8.5'!AP71&gt;0,'Pr_8.5'!AP71,0)</f>
        <v>4.7830648262100004</v>
      </c>
      <c r="AQ71">
        <f>IF('Pr_8.5'!AQ71&gt;0,'Pr_8.5'!AQ71,0)</f>
        <v>4.22342838382</v>
      </c>
      <c r="AR71">
        <f>IF('Pr_8.5'!AR71&gt;0,'Pr_8.5'!AR71,0)</f>
        <v>10.101196030600001</v>
      </c>
      <c r="AS71">
        <f>IF('Pr_8.5'!AS71&gt;0,'Pr_8.5'!AS71,0)</f>
        <v>4.66678349821</v>
      </c>
      <c r="AT71">
        <f>IF('Pr_8.5'!AT71&gt;0,'Pr_8.5'!AT71,0)</f>
        <v>5.8495717280799999</v>
      </c>
      <c r="AU71">
        <f>IF('Pr_8.5'!AU71&gt;0,'Pr_8.5'!AU71,0)</f>
        <v>4.1911762163699997</v>
      </c>
      <c r="AV71">
        <f>IF('Pr_8.5'!AV71&gt;0,'Pr_8.5'!AV71,0)</f>
        <v>4.1441416393099999</v>
      </c>
      <c r="AW71">
        <f>IF('Pr_8.5'!AW71&gt;0,'Pr_8.5'!AW71,0)</f>
        <v>6.19853813837</v>
      </c>
      <c r="AX71">
        <f>IF('Pr_8.5'!AX71&gt;0,'Pr_8.5'!AX71,0)</f>
        <v>4.8473769621600002</v>
      </c>
      <c r="AY71">
        <f>IF('Pr_8.5'!AY71&gt;0,'Pr_8.5'!AY71,0)</f>
        <v>4.3519415967799997</v>
      </c>
      <c r="AZ71">
        <f>IF('Pr_8.5'!AZ71&gt;0,'Pr_8.5'!AZ71,0)</f>
        <v>6.0221114075199997</v>
      </c>
      <c r="BA71">
        <f>IF('Pr_8.5'!BA71&gt;0,'Pr_8.5'!BA71,0)</f>
        <v>7.3456809325599997</v>
      </c>
      <c r="BB71">
        <f>IF('Pr_8.5'!BB71&gt;0,'Pr_8.5'!BB71,0)</f>
        <v>5.48026404226</v>
      </c>
      <c r="BC71" s="7"/>
      <c r="BD71" s="7"/>
      <c r="BE71" s="7"/>
      <c r="BF71" s="8"/>
      <c r="BG71" s="8"/>
      <c r="BH71" s="8"/>
      <c r="BI71" s="8"/>
      <c r="BJ71" s="8"/>
      <c r="BK71" s="8"/>
      <c r="BL71" s="8"/>
    </row>
    <row r="72" spans="1:64" x14ac:dyDescent="0.45">
      <c r="A72" s="4" t="s">
        <v>56</v>
      </c>
      <c r="B72" s="5">
        <v>11</v>
      </c>
      <c r="C72" s="5">
        <v>71</v>
      </c>
      <c r="D72">
        <f>IF('Pr_8.5'!D72&gt;0,'Pr_8.5'!D72,0)</f>
        <v>4.3391652763800002</v>
      </c>
      <c r="E72">
        <f>IF('Pr_8.5'!E72&gt;0,'Pr_8.5'!E72,0)</f>
        <v>4.3549501360800003</v>
      </c>
      <c r="F72">
        <f>IF('Pr_8.5'!F72&gt;0,'Pr_8.5'!F72,0)</f>
        <v>6.2583988038099996</v>
      </c>
      <c r="G72">
        <f>IF('Pr_8.5'!G72&gt;0,'Pr_8.5'!G72,0)</f>
        <v>4.7429473846699999</v>
      </c>
      <c r="H72">
        <f>IF('Pr_8.5'!H72&gt;0,'Pr_8.5'!H72,0)</f>
        <v>5.5672642559999996</v>
      </c>
      <c r="I72">
        <f>IF('Pr_8.5'!I72&gt;0,'Pr_8.5'!I72,0)</f>
        <v>6.7931777053199998</v>
      </c>
      <c r="J72">
        <f>IF('Pr_8.5'!J72&gt;0,'Pr_8.5'!J72,0)</f>
        <v>6.5594135222699999</v>
      </c>
      <c r="K72">
        <f>IF('Pr_8.5'!K72&gt;0,'Pr_8.5'!K72,0)</f>
        <v>5.1193005039999999</v>
      </c>
      <c r="L72">
        <f>IF('Pr_8.5'!L72&gt;0,'Pr_8.5'!L72,0)</f>
        <v>3.4645704185500001</v>
      </c>
      <c r="M72">
        <f>IF('Pr_8.5'!M72&gt;0,'Pr_8.5'!M72,0)</f>
        <v>9.6778270267799993</v>
      </c>
      <c r="N72">
        <f>IF('Pr_8.5'!N72&gt;0,'Pr_8.5'!N72,0)</f>
        <v>3.6879815442199999</v>
      </c>
      <c r="O72">
        <f>IF('Pr_8.5'!O72&gt;0,'Pr_8.5'!O72,0)</f>
        <v>5.3194801223299999</v>
      </c>
      <c r="P72">
        <f>IF('Pr_8.5'!P72&gt;0,'Pr_8.5'!P72,0)</f>
        <v>5.5205383220000002</v>
      </c>
      <c r="Q72">
        <f>IF('Pr_8.5'!Q72&gt;0,'Pr_8.5'!Q72,0)</f>
        <v>3.1814827060900002</v>
      </c>
      <c r="R72">
        <f>IF('Pr_8.5'!R72&gt;0,'Pr_8.5'!R72,0)</f>
        <v>6.2567161968000002</v>
      </c>
      <c r="S72">
        <f>IF('Pr_8.5'!S72&gt;0,'Pr_8.5'!S72,0)</f>
        <v>5.1115698520299997</v>
      </c>
      <c r="T72">
        <f>IF('Pr_8.5'!T72&gt;0,'Pr_8.5'!T72,0)</f>
        <v>5.00070772741</v>
      </c>
      <c r="U72">
        <f>IF('Pr_8.5'!U72&gt;0,'Pr_8.5'!U72,0)</f>
        <v>7.0945549468099998</v>
      </c>
      <c r="V72">
        <f>IF('Pr_8.5'!V72&gt;0,'Pr_8.5'!V72,0)</f>
        <v>5.6033921104399997</v>
      </c>
      <c r="W72">
        <f>IF('Pr_8.5'!W72&gt;0,'Pr_8.5'!W72,0)</f>
        <v>6.69424845057</v>
      </c>
      <c r="X72" s="7"/>
      <c r="Y72" s="7"/>
      <c r="Z72" s="7"/>
      <c r="AA72" s="8"/>
      <c r="AB72" s="8"/>
      <c r="AC72" s="8"/>
      <c r="AD72" s="8"/>
      <c r="AE72" s="8"/>
      <c r="AF72" s="8"/>
      <c r="AG72" s="8"/>
      <c r="AI72">
        <f>IF('Pr_8.5'!AI72&gt;0,'Pr_8.5'!AI72,0)</f>
        <v>4.2656896636299999</v>
      </c>
      <c r="AJ72">
        <f>IF('Pr_8.5'!AJ72&gt;0,'Pr_8.5'!AJ72,0)</f>
        <v>4.5892324335500003</v>
      </c>
      <c r="AK72">
        <f>IF('Pr_8.5'!AK72&gt;0,'Pr_8.5'!AK72,0)</f>
        <v>6.4506375775400002</v>
      </c>
      <c r="AL72">
        <f>IF('Pr_8.5'!AL72&gt;0,'Pr_8.5'!AL72,0)</f>
        <v>6.2374603747500004</v>
      </c>
      <c r="AM72">
        <f>IF('Pr_8.5'!AM72&gt;0,'Pr_8.5'!AM72,0)</f>
        <v>5.2809694505699998</v>
      </c>
      <c r="AN72">
        <f>IF('Pr_8.5'!AN72&gt;0,'Pr_8.5'!AN72,0)</f>
        <v>4.9661652087499997</v>
      </c>
      <c r="AO72">
        <f>IF('Pr_8.5'!AO72&gt;0,'Pr_8.5'!AO72,0)</f>
        <v>6.5771414738200003</v>
      </c>
      <c r="AP72">
        <f>IF('Pr_8.5'!AP72&gt;0,'Pr_8.5'!AP72,0)</f>
        <v>4.2228672715700002</v>
      </c>
      <c r="AQ72">
        <f>IF('Pr_8.5'!AQ72&gt;0,'Pr_8.5'!AQ72,0)</f>
        <v>3.5161577678999998</v>
      </c>
      <c r="AR72">
        <f>IF('Pr_8.5'!AR72&gt;0,'Pr_8.5'!AR72,0)</f>
        <v>10.3371444225</v>
      </c>
      <c r="AS72">
        <f>IF('Pr_8.5'!AS72&gt;0,'Pr_8.5'!AS72,0)</f>
        <v>6.6137179437500002</v>
      </c>
      <c r="AT72">
        <f>IF('Pr_8.5'!AT72&gt;0,'Pr_8.5'!AT72,0)</f>
        <v>5.7935570278800004</v>
      </c>
      <c r="AU72">
        <f>IF('Pr_8.5'!AU72&gt;0,'Pr_8.5'!AU72,0)</f>
        <v>3.2039888755499999</v>
      </c>
      <c r="AV72">
        <f>IF('Pr_8.5'!AV72&gt;0,'Pr_8.5'!AV72,0)</f>
        <v>3.2835766874700001</v>
      </c>
      <c r="AW72">
        <f>IF('Pr_8.5'!AW72&gt;0,'Pr_8.5'!AW72,0)</f>
        <v>5.3301940306700004</v>
      </c>
      <c r="AX72">
        <f>IF('Pr_8.5'!AX72&gt;0,'Pr_8.5'!AX72,0)</f>
        <v>4.9747171033999997</v>
      </c>
      <c r="AY72">
        <f>IF('Pr_8.5'!AY72&gt;0,'Pr_8.5'!AY72,0)</f>
        <v>4.6640560890999998</v>
      </c>
      <c r="AZ72">
        <f>IF('Pr_8.5'!AZ72&gt;0,'Pr_8.5'!AZ72,0)</f>
        <v>5.5244857053</v>
      </c>
      <c r="BA72">
        <f>IF('Pr_8.5'!BA72&gt;0,'Pr_8.5'!BA72,0)</f>
        <v>5.2615859917999996</v>
      </c>
      <c r="BB72">
        <f>IF('Pr_8.5'!BB72&gt;0,'Pr_8.5'!BB72,0)</f>
        <v>6.1837188836700001</v>
      </c>
      <c r="BC72" s="7"/>
      <c r="BD72" s="7"/>
      <c r="BE72" s="7"/>
      <c r="BF72" s="8"/>
      <c r="BG72" s="8"/>
      <c r="BH72" s="8"/>
      <c r="BI72" s="8"/>
      <c r="BJ72" s="8"/>
      <c r="BK72" s="8"/>
      <c r="BL72" s="8"/>
    </row>
    <row r="73" spans="1:64" x14ac:dyDescent="0.45">
      <c r="A73" s="4" t="s">
        <v>56</v>
      </c>
      <c r="B73" s="5">
        <v>12</v>
      </c>
      <c r="C73" s="5">
        <v>72</v>
      </c>
      <c r="D73">
        <f>IF('Pr_8.5'!D73&gt;0,'Pr_8.5'!D73,0)</f>
        <v>5.9986759773799996</v>
      </c>
      <c r="E73">
        <f>IF('Pr_8.5'!E73&gt;0,'Pr_8.5'!E73,0)</f>
        <v>4.8959358239400004</v>
      </c>
      <c r="F73">
        <f>IF('Pr_8.5'!F73&gt;0,'Pr_8.5'!F73,0)</f>
        <v>4.2339178559699997</v>
      </c>
      <c r="G73">
        <f>IF('Pr_8.5'!G73&gt;0,'Pr_8.5'!G73,0)</f>
        <v>5.6812084148400004</v>
      </c>
      <c r="H73">
        <f>IF('Pr_8.5'!H73&gt;0,'Pr_8.5'!H73,0)</f>
        <v>4.9541840234799999</v>
      </c>
      <c r="I73">
        <f>IF('Pr_8.5'!I73&gt;0,'Pr_8.5'!I73,0)</f>
        <v>6.3991524092600001</v>
      </c>
      <c r="J73">
        <f>IF('Pr_8.5'!J73&gt;0,'Pr_8.5'!J73,0)</f>
        <v>7.0450604425799996</v>
      </c>
      <c r="K73">
        <f>IF('Pr_8.5'!K73&gt;0,'Pr_8.5'!K73,0)</f>
        <v>4.4784254240500001</v>
      </c>
      <c r="L73">
        <f>IF('Pr_8.5'!L73&gt;0,'Pr_8.5'!L73,0)</f>
        <v>4.4281605524399996</v>
      </c>
      <c r="M73">
        <f>IF('Pr_8.5'!M73&gt;0,'Pr_8.5'!M73,0)</f>
        <v>9.4657493660899998</v>
      </c>
      <c r="N73">
        <f>IF('Pr_8.5'!N73&gt;0,'Pr_8.5'!N73,0)</f>
        <v>4.2633465206999999</v>
      </c>
      <c r="O73">
        <f>IF('Pr_8.5'!O73&gt;0,'Pr_8.5'!O73,0)</f>
        <v>3.5527083791799998</v>
      </c>
      <c r="P73">
        <f>IF('Pr_8.5'!P73&gt;0,'Pr_8.5'!P73,0)</f>
        <v>5.5201733830700004</v>
      </c>
      <c r="Q73">
        <f>IF('Pr_8.5'!Q73&gt;0,'Pr_8.5'!Q73,0)</f>
        <v>3.2672560856500001</v>
      </c>
      <c r="R73">
        <f>IF('Pr_8.5'!R73&gt;0,'Pr_8.5'!R73,0)</f>
        <v>6.7553444560699996</v>
      </c>
      <c r="S73">
        <f>IF('Pr_8.5'!S73&gt;0,'Pr_8.5'!S73,0)</f>
        <v>4.63382851185</v>
      </c>
      <c r="T73">
        <f>IF('Pr_8.5'!T73&gt;0,'Pr_8.5'!T73,0)</f>
        <v>5.4906647301399998</v>
      </c>
      <c r="U73">
        <f>IF('Pr_8.5'!U73&gt;0,'Pr_8.5'!U73,0)</f>
        <v>5.6676556876799999</v>
      </c>
      <c r="V73">
        <f>IF('Pr_8.5'!V73&gt;0,'Pr_8.5'!V73,0)</f>
        <v>6.1403035502699996</v>
      </c>
      <c r="W73">
        <f>IF('Pr_8.5'!W73&gt;0,'Pr_8.5'!W73,0)</f>
        <v>5.1039675504900002</v>
      </c>
      <c r="X73" s="7"/>
      <c r="Y73" s="7"/>
      <c r="Z73" s="7"/>
      <c r="AA73" s="8"/>
      <c r="AB73" s="8"/>
      <c r="AC73" s="8"/>
      <c r="AD73" s="8"/>
      <c r="AE73" s="8"/>
      <c r="AF73" s="8"/>
      <c r="AG73" s="8"/>
      <c r="AI73">
        <f>IF('Pr_8.5'!AI73&gt;0,'Pr_8.5'!AI73,0)</f>
        <v>5.2154056541099996</v>
      </c>
      <c r="AJ73">
        <f>IF('Pr_8.5'!AJ73&gt;0,'Pr_8.5'!AJ73,0)</f>
        <v>3.81086125215</v>
      </c>
      <c r="AK73">
        <f>IF('Pr_8.5'!AK73&gt;0,'Pr_8.5'!AK73,0)</f>
        <v>4.8106820072399996</v>
      </c>
      <c r="AL73">
        <f>IF('Pr_8.5'!AL73&gt;0,'Pr_8.5'!AL73,0)</f>
        <v>5.9154005927700002</v>
      </c>
      <c r="AM73">
        <f>IF('Pr_8.5'!AM73&gt;0,'Pr_8.5'!AM73,0)</f>
        <v>4.8519931937800003</v>
      </c>
      <c r="AN73">
        <f>IF('Pr_8.5'!AN73&gt;0,'Pr_8.5'!AN73,0)</f>
        <v>5.0574841728799997</v>
      </c>
      <c r="AO73">
        <f>IF('Pr_8.5'!AO73&gt;0,'Pr_8.5'!AO73,0)</f>
        <v>6.3242487630699999</v>
      </c>
      <c r="AP73">
        <f>IF('Pr_8.5'!AP73&gt;0,'Pr_8.5'!AP73,0)</f>
        <v>4.0787162482600001</v>
      </c>
      <c r="AQ73">
        <f>IF('Pr_8.5'!AQ73&gt;0,'Pr_8.5'!AQ73,0)</f>
        <v>4.1266707249500003</v>
      </c>
      <c r="AR73">
        <f>IF('Pr_8.5'!AR73&gt;0,'Pr_8.5'!AR73,0)</f>
        <v>8.4517324854400009</v>
      </c>
      <c r="AS73">
        <f>IF('Pr_8.5'!AS73&gt;0,'Pr_8.5'!AS73,0)</f>
        <v>2.7035965902600001</v>
      </c>
      <c r="AT73">
        <f>IF('Pr_8.5'!AT73&gt;0,'Pr_8.5'!AT73,0)</f>
        <v>5.8129598231699999</v>
      </c>
      <c r="AU73">
        <f>IF('Pr_8.5'!AU73&gt;0,'Pr_8.5'!AU73,0)</f>
        <v>3.5575544100399998</v>
      </c>
      <c r="AV73">
        <f>IF('Pr_8.5'!AV73&gt;0,'Pr_8.5'!AV73,0)</f>
        <v>2.82690020656</v>
      </c>
      <c r="AW73">
        <f>IF('Pr_8.5'!AW73&gt;0,'Pr_8.5'!AW73,0)</f>
        <v>5.20221171749</v>
      </c>
      <c r="AX73">
        <f>IF('Pr_8.5'!AX73&gt;0,'Pr_8.5'!AX73,0)</f>
        <v>5.7125410948799997</v>
      </c>
      <c r="AY73">
        <f>IF('Pr_8.5'!AY73&gt;0,'Pr_8.5'!AY73,0)</f>
        <v>3.94442596234</v>
      </c>
      <c r="AZ73">
        <f>IF('Pr_8.5'!AZ73&gt;0,'Pr_8.5'!AZ73,0)</f>
        <v>5.2137149668999996</v>
      </c>
      <c r="BA73">
        <f>IF('Pr_8.5'!BA73&gt;0,'Pr_8.5'!BA73,0)</f>
        <v>6.39845308703</v>
      </c>
      <c r="BB73">
        <f>IF('Pr_8.5'!BB73&gt;0,'Pr_8.5'!BB73,0)</f>
        <v>5.5080246476600001</v>
      </c>
      <c r="BC73" s="7"/>
      <c r="BD73" s="7"/>
      <c r="BE73" s="7"/>
      <c r="BF73" s="8"/>
      <c r="BG73" s="8"/>
      <c r="BH73" s="8"/>
      <c r="BI73" s="8"/>
      <c r="BJ73" s="8"/>
      <c r="BK73" s="8"/>
      <c r="BL73" s="8"/>
    </row>
    <row r="74" spans="1:64" x14ac:dyDescent="0.45">
      <c r="A74" s="4" t="s">
        <v>56</v>
      </c>
      <c r="B74" s="5">
        <v>13</v>
      </c>
      <c r="C74" s="5">
        <v>73</v>
      </c>
      <c r="D74">
        <f>IF('Pr_8.5'!D74&gt;0,'Pr_8.5'!D74,0)</f>
        <v>5.5430958386600002</v>
      </c>
      <c r="E74">
        <f>IF('Pr_8.5'!E74&gt;0,'Pr_8.5'!E74,0)</f>
        <v>5.0410191191299996</v>
      </c>
      <c r="F74">
        <f>IF('Pr_8.5'!F74&gt;0,'Pr_8.5'!F74,0)</f>
        <v>3.66785412645</v>
      </c>
      <c r="G74">
        <f>IF('Pr_8.5'!G74&gt;0,'Pr_8.5'!G74,0)</f>
        <v>5.56202821739</v>
      </c>
      <c r="H74">
        <f>IF('Pr_8.5'!H74&gt;0,'Pr_8.5'!H74,0)</f>
        <v>2.3603272554900001</v>
      </c>
      <c r="I74">
        <f>IF('Pr_8.5'!I74&gt;0,'Pr_8.5'!I74,0)</f>
        <v>5.0225399737399998</v>
      </c>
      <c r="J74">
        <f>IF('Pr_8.5'!J74&gt;0,'Pr_8.5'!J74,0)</f>
        <v>5.7552907532599997</v>
      </c>
      <c r="K74">
        <f>IF('Pr_8.5'!K74&gt;0,'Pr_8.5'!K74,0)</f>
        <v>4.0670179741399997</v>
      </c>
      <c r="L74">
        <f>IF('Pr_8.5'!L74&gt;0,'Pr_8.5'!L74,0)</f>
        <v>4.0964378297600001</v>
      </c>
      <c r="M74">
        <f>IF('Pr_8.5'!M74&gt;0,'Pr_8.5'!M74,0)</f>
        <v>6.6918923398399999</v>
      </c>
      <c r="N74">
        <f>IF('Pr_8.5'!N74&gt;0,'Pr_8.5'!N74,0)</f>
        <v>5.9281609491299996</v>
      </c>
      <c r="O74">
        <f>IF('Pr_8.5'!O74&gt;0,'Pr_8.5'!O74,0)</f>
        <v>4.6076112138800003</v>
      </c>
      <c r="P74">
        <f>IF('Pr_8.5'!P74&gt;0,'Pr_8.5'!P74,0)</f>
        <v>5.3039213118699999</v>
      </c>
      <c r="Q74">
        <f>IF('Pr_8.5'!Q74&gt;0,'Pr_8.5'!Q74,0)</f>
        <v>3.1261991310799999</v>
      </c>
      <c r="R74">
        <f>IF('Pr_8.5'!R74&gt;0,'Pr_8.5'!R74,0)</f>
        <v>5.6424509947499999</v>
      </c>
      <c r="S74">
        <f>IF('Pr_8.5'!S74&gt;0,'Pr_8.5'!S74,0)</f>
        <v>4.6392605364300001</v>
      </c>
      <c r="T74">
        <f>IF('Pr_8.5'!T74&gt;0,'Pr_8.5'!T74,0)</f>
        <v>5.57601631022</v>
      </c>
      <c r="U74">
        <f>IF('Pr_8.5'!U74&gt;0,'Pr_8.5'!U74,0)</f>
        <v>5.9587722840000001</v>
      </c>
      <c r="V74">
        <f>IF('Pr_8.5'!V74&gt;0,'Pr_8.5'!V74,0)</f>
        <v>6.4518947046899999</v>
      </c>
      <c r="W74">
        <f>IF('Pr_8.5'!W74&gt;0,'Pr_8.5'!W74,0)</f>
        <v>4.0105432389700004</v>
      </c>
      <c r="X74" s="7"/>
      <c r="Y74" s="7"/>
      <c r="Z74" s="7"/>
      <c r="AA74" s="8"/>
      <c r="AB74" s="8"/>
      <c r="AC74" s="8"/>
      <c r="AD74" s="8"/>
      <c r="AE74" s="8"/>
      <c r="AF74" s="8"/>
      <c r="AG74" s="8"/>
      <c r="AI74">
        <f>IF('Pr_8.5'!AI74&gt;0,'Pr_8.5'!AI74,0)</f>
        <v>3.9029165991100001</v>
      </c>
      <c r="AJ74">
        <f>IF('Pr_8.5'!AJ74&gt;0,'Pr_8.5'!AJ74,0)</f>
        <v>4.1635947344200002</v>
      </c>
      <c r="AK74">
        <f>IF('Pr_8.5'!AK74&gt;0,'Pr_8.5'!AK74,0)</f>
        <v>4.71709757057</v>
      </c>
      <c r="AL74">
        <f>IF('Pr_8.5'!AL74&gt;0,'Pr_8.5'!AL74,0)</f>
        <v>6.7794828126400004</v>
      </c>
      <c r="AM74">
        <f>IF('Pr_8.5'!AM74&gt;0,'Pr_8.5'!AM74,0)</f>
        <v>3.26063210549</v>
      </c>
      <c r="AN74">
        <f>IF('Pr_8.5'!AN74&gt;0,'Pr_8.5'!AN74,0)</f>
        <v>4.6427556596299997</v>
      </c>
      <c r="AO74">
        <f>IF('Pr_8.5'!AO74&gt;0,'Pr_8.5'!AO74,0)</f>
        <v>5.7311466753099998</v>
      </c>
      <c r="AP74">
        <f>IF('Pr_8.5'!AP74&gt;0,'Pr_8.5'!AP74,0)</f>
        <v>4.5260271967500003</v>
      </c>
      <c r="AQ74">
        <f>IF('Pr_8.5'!AQ74&gt;0,'Pr_8.5'!AQ74,0)</f>
        <v>4.33873179282</v>
      </c>
      <c r="AR74">
        <f>IF('Pr_8.5'!AR74&gt;0,'Pr_8.5'!AR74,0)</f>
        <v>7.23914207321</v>
      </c>
      <c r="AS74">
        <f>IF('Pr_8.5'!AS74&gt;0,'Pr_8.5'!AS74,0)</f>
        <v>2.75260241909</v>
      </c>
      <c r="AT74">
        <f>IF('Pr_8.5'!AT74&gt;0,'Pr_8.5'!AT74,0)</f>
        <v>4.6351891488200003</v>
      </c>
      <c r="AU74">
        <f>IF('Pr_8.5'!AU74&gt;0,'Pr_8.5'!AU74,0)</f>
        <v>4.0544513683799996</v>
      </c>
      <c r="AV74">
        <f>IF('Pr_8.5'!AV74&gt;0,'Pr_8.5'!AV74,0)</f>
        <v>2.9247575340599998</v>
      </c>
      <c r="AW74">
        <f>IF('Pr_8.5'!AW74&gt;0,'Pr_8.5'!AW74,0)</f>
        <v>4.1152942363799996</v>
      </c>
      <c r="AX74">
        <f>IF('Pr_8.5'!AX74&gt;0,'Pr_8.5'!AX74,0)</f>
        <v>7.5828851176700001</v>
      </c>
      <c r="AY74">
        <f>IF('Pr_8.5'!AY74&gt;0,'Pr_8.5'!AY74,0)</f>
        <v>3.8927825517099999</v>
      </c>
      <c r="AZ74">
        <f>IF('Pr_8.5'!AZ74&gt;0,'Pr_8.5'!AZ74,0)</f>
        <v>5.9563999042500004</v>
      </c>
      <c r="BA74">
        <f>IF('Pr_8.5'!BA74&gt;0,'Pr_8.5'!BA74,0)</f>
        <v>6.2935894945699999</v>
      </c>
      <c r="BB74">
        <f>IF('Pr_8.5'!BB74&gt;0,'Pr_8.5'!BB74,0)</f>
        <v>5.9757401294600001</v>
      </c>
      <c r="BC74" s="7"/>
      <c r="BD74" s="7"/>
      <c r="BE74" s="7"/>
      <c r="BF74" s="8"/>
      <c r="BG74" s="8"/>
      <c r="BH74" s="8"/>
      <c r="BI74" s="8"/>
      <c r="BJ74" s="8"/>
      <c r="BK74" s="8"/>
      <c r="BL74" s="8"/>
    </row>
    <row r="75" spans="1:64" x14ac:dyDescent="0.45">
      <c r="A75" s="4" t="s">
        <v>56</v>
      </c>
      <c r="B75" s="5">
        <v>14</v>
      </c>
      <c r="C75" s="5">
        <v>74</v>
      </c>
      <c r="D75">
        <f>IF('Pr_8.5'!D75&gt;0,'Pr_8.5'!D75,0)</f>
        <v>5.8117143391199999</v>
      </c>
      <c r="E75">
        <f>IF('Pr_8.5'!E75&gt;0,'Pr_8.5'!E75,0)</f>
        <v>5.1607620240100003</v>
      </c>
      <c r="F75">
        <f>IF('Pr_8.5'!F75&gt;0,'Pr_8.5'!F75,0)</f>
        <v>4.5208251368600001</v>
      </c>
      <c r="G75">
        <f>IF('Pr_8.5'!G75&gt;0,'Pr_8.5'!G75,0)</f>
        <v>5.1917080093000001</v>
      </c>
      <c r="H75">
        <f>IF('Pr_8.5'!H75&gt;0,'Pr_8.5'!H75,0)</f>
        <v>2.33852490671</v>
      </c>
      <c r="I75">
        <f>IF('Pr_8.5'!I75&gt;0,'Pr_8.5'!I75,0)</f>
        <v>3.5575121362000002</v>
      </c>
      <c r="J75">
        <f>IF('Pr_8.5'!J75&gt;0,'Pr_8.5'!J75,0)</f>
        <v>3.9949822424299999</v>
      </c>
      <c r="K75">
        <f>IF('Pr_8.5'!K75&gt;0,'Pr_8.5'!K75,0)</f>
        <v>5.1064755123200003</v>
      </c>
      <c r="L75">
        <f>IF('Pr_8.5'!L75&gt;0,'Pr_8.5'!L75,0)</f>
        <v>5.1755481571199997</v>
      </c>
      <c r="M75">
        <f>IF('Pr_8.5'!M75&gt;0,'Pr_8.5'!M75,0)</f>
        <v>4.2974990323600002</v>
      </c>
      <c r="N75">
        <f>IF('Pr_8.5'!N75&gt;0,'Pr_8.5'!N75,0)</f>
        <v>7.7651080835000004</v>
      </c>
      <c r="O75">
        <f>IF('Pr_8.5'!O75&gt;0,'Pr_8.5'!O75,0)</f>
        <v>6.1545787281799997</v>
      </c>
      <c r="P75">
        <f>IF('Pr_8.5'!P75&gt;0,'Pr_8.5'!P75,0)</f>
        <v>5.21352516446</v>
      </c>
      <c r="Q75">
        <f>IF('Pr_8.5'!Q75&gt;0,'Pr_8.5'!Q75,0)</f>
        <v>2.88419897118</v>
      </c>
      <c r="R75">
        <f>IF('Pr_8.5'!R75&gt;0,'Pr_8.5'!R75,0)</f>
        <v>6.1659996708999998</v>
      </c>
      <c r="S75">
        <f>IF('Pr_8.5'!S75&gt;0,'Pr_8.5'!S75,0)</f>
        <v>6.1032938355999997</v>
      </c>
      <c r="T75">
        <f>IF('Pr_8.5'!T75&gt;0,'Pr_8.5'!T75,0)</f>
        <v>3.8671918517599999</v>
      </c>
      <c r="U75">
        <f>IF('Pr_8.5'!U75&gt;0,'Pr_8.5'!U75,0)</f>
        <v>6.6536979979400002</v>
      </c>
      <c r="V75">
        <f>IF('Pr_8.5'!V75&gt;0,'Pr_8.5'!V75,0)</f>
        <v>6.9170323680900001</v>
      </c>
      <c r="W75">
        <f>IF('Pr_8.5'!W75&gt;0,'Pr_8.5'!W75,0)</f>
        <v>6.1005650386300001</v>
      </c>
      <c r="X75" s="7"/>
      <c r="Y75" s="7"/>
      <c r="Z75" s="7"/>
      <c r="AA75" s="8"/>
      <c r="AB75" s="8"/>
      <c r="AC75" s="8"/>
      <c r="AD75" s="8"/>
      <c r="AE75" s="8"/>
      <c r="AF75" s="8"/>
      <c r="AG75" s="8"/>
      <c r="AI75">
        <f>IF('Pr_8.5'!AI75&gt;0,'Pr_8.5'!AI75,0)</f>
        <v>3.0776690493499999</v>
      </c>
      <c r="AJ75">
        <f>IF('Pr_8.5'!AJ75&gt;0,'Pr_8.5'!AJ75,0)</f>
        <v>3.4596007108000002</v>
      </c>
      <c r="AK75">
        <f>IF('Pr_8.5'!AK75&gt;0,'Pr_8.5'!AK75,0)</f>
        <v>5.2413979322799999</v>
      </c>
      <c r="AL75">
        <f>IF('Pr_8.5'!AL75&gt;0,'Pr_8.5'!AL75,0)</f>
        <v>5.5814805987099998</v>
      </c>
      <c r="AM75">
        <f>IF('Pr_8.5'!AM75&gt;0,'Pr_8.5'!AM75,0)</f>
        <v>4.6604460268699999</v>
      </c>
      <c r="AN75">
        <f>IF('Pr_8.5'!AN75&gt;0,'Pr_8.5'!AN75,0)</f>
        <v>4.5515154775999997</v>
      </c>
      <c r="AO75">
        <f>IF('Pr_8.5'!AO75&gt;0,'Pr_8.5'!AO75,0)</f>
        <v>5.1090955219599996</v>
      </c>
      <c r="AP75">
        <f>IF('Pr_8.5'!AP75&gt;0,'Pr_8.5'!AP75,0)</f>
        <v>4.5552095881400003</v>
      </c>
      <c r="AQ75">
        <f>IF('Pr_8.5'!AQ75&gt;0,'Pr_8.5'!AQ75,0)</f>
        <v>4.7917716153100001</v>
      </c>
      <c r="AR75">
        <f>IF('Pr_8.5'!AR75&gt;0,'Pr_8.5'!AR75,0)</f>
        <v>6.2569667835900002</v>
      </c>
      <c r="AS75">
        <f>IF('Pr_8.5'!AS75&gt;0,'Pr_8.5'!AS75,0)</f>
        <v>3.45677174859</v>
      </c>
      <c r="AT75">
        <f>IF('Pr_8.5'!AT75&gt;0,'Pr_8.5'!AT75,0)</f>
        <v>5.18840456645</v>
      </c>
      <c r="AU75">
        <f>IF('Pr_8.5'!AU75&gt;0,'Pr_8.5'!AU75,0)</f>
        <v>5.7720696299099998</v>
      </c>
      <c r="AV75">
        <f>IF('Pr_8.5'!AV75&gt;0,'Pr_8.5'!AV75,0)</f>
        <v>2.7272112685500001</v>
      </c>
      <c r="AW75">
        <f>IF('Pr_8.5'!AW75&gt;0,'Pr_8.5'!AW75,0)</f>
        <v>3.87645001888</v>
      </c>
      <c r="AX75">
        <f>IF('Pr_8.5'!AX75&gt;0,'Pr_8.5'!AX75,0)</f>
        <v>8.7249137043800005</v>
      </c>
      <c r="AY75">
        <f>IF('Pr_8.5'!AY75&gt;0,'Pr_8.5'!AY75,0)</f>
        <v>3.7795137569400001</v>
      </c>
      <c r="AZ75">
        <f>IF('Pr_8.5'!AZ75&gt;0,'Pr_8.5'!AZ75,0)</f>
        <v>7.04785541658</v>
      </c>
      <c r="BA75">
        <f>IF('Pr_8.5'!BA75&gt;0,'Pr_8.5'!BA75,0)</f>
        <v>6.8770341018899996</v>
      </c>
      <c r="BB75">
        <f>IF('Pr_8.5'!BB75&gt;0,'Pr_8.5'!BB75,0)</f>
        <v>6.0951405863200003</v>
      </c>
      <c r="BC75" s="7"/>
      <c r="BD75" s="7"/>
      <c r="BE75" s="7"/>
      <c r="BF75" s="8"/>
      <c r="BG75" s="8"/>
      <c r="BH75" s="8"/>
      <c r="BI75" s="8"/>
      <c r="BJ75" s="8"/>
      <c r="BK75" s="8"/>
      <c r="BL75" s="8"/>
    </row>
    <row r="76" spans="1:64" x14ac:dyDescent="0.45">
      <c r="A76" s="4" t="s">
        <v>56</v>
      </c>
      <c r="B76" s="5">
        <v>15</v>
      </c>
      <c r="C76" s="5">
        <v>75</v>
      </c>
      <c r="D76">
        <f>IF('Pr_8.5'!D76&gt;0,'Pr_8.5'!D76,0)</f>
        <v>5.5031709920900003</v>
      </c>
      <c r="E76">
        <f>IF('Pr_8.5'!E76&gt;0,'Pr_8.5'!E76,0)</f>
        <v>2.90831686766</v>
      </c>
      <c r="F76">
        <f>IF('Pr_8.5'!F76&gt;0,'Pr_8.5'!F76,0)</f>
        <v>3.8544707349</v>
      </c>
      <c r="G76">
        <f>IF('Pr_8.5'!G76&gt;0,'Pr_8.5'!G76,0)</f>
        <v>4.4371484007499999</v>
      </c>
      <c r="H76">
        <f>IF('Pr_8.5'!H76&gt;0,'Pr_8.5'!H76,0)</f>
        <v>3.8779099448399998</v>
      </c>
      <c r="I76">
        <f>IF('Pr_8.5'!I76&gt;0,'Pr_8.5'!I76,0)</f>
        <v>3.3203686439000002</v>
      </c>
      <c r="J76">
        <f>IF('Pr_8.5'!J76&gt;0,'Pr_8.5'!J76,0)</f>
        <v>4.7307199113199996</v>
      </c>
      <c r="K76">
        <f>IF('Pr_8.5'!K76&gt;0,'Pr_8.5'!K76,0)</f>
        <v>5.3547124034299998</v>
      </c>
      <c r="L76">
        <f>IF('Pr_8.5'!L76&gt;0,'Pr_8.5'!L76,0)</f>
        <v>4.0817883758300004</v>
      </c>
      <c r="M76">
        <f>IF('Pr_8.5'!M76&gt;0,'Pr_8.5'!M76,0)</f>
        <v>4.56066937707</v>
      </c>
      <c r="N76">
        <f>IF('Pr_8.5'!N76&gt;0,'Pr_8.5'!N76,0)</f>
        <v>5.5067096110099998</v>
      </c>
      <c r="O76">
        <f>IF('Pr_8.5'!O76&gt;0,'Pr_8.5'!O76,0)</f>
        <v>4.9197232987000001</v>
      </c>
      <c r="P76">
        <f>IF('Pr_8.5'!P76&gt;0,'Pr_8.5'!P76,0)</f>
        <v>5.7518521624999996</v>
      </c>
      <c r="Q76">
        <f>IF('Pr_8.5'!Q76&gt;0,'Pr_8.5'!Q76,0)</f>
        <v>2.6852401497099998</v>
      </c>
      <c r="R76">
        <f>IF('Pr_8.5'!R76&gt;0,'Pr_8.5'!R76,0)</f>
        <v>6.2913960900000001</v>
      </c>
      <c r="S76">
        <f>IF('Pr_8.5'!S76&gt;0,'Pr_8.5'!S76,0)</f>
        <v>4.3983094616500003</v>
      </c>
      <c r="T76">
        <f>IF('Pr_8.5'!T76&gt;0,'Pr_8.5'!T76,0)</f>
        <v>3.0627766216699999</v>
      </c>
      <c r="U76">
        <f>IF('Pr_8.5'!U76&gt;0,'Pr_8.5'!U76,0)</f>
        <v>7.0488427248100001</v>
      </c>
      <c r="V76">
        <f>IF('Pr_8.5'!V76&gt;0,'Pr_8.5'!V76,0)</f>
        <v>8.6061800366500005</v>
      </c>
      <c r="W76">
        <f>IF('Pr_8.5'!W76&gt;0,'Pr_8.5'!W76,0)</f>
        <v>5.4460387612899996</v>
      </c>
      <c r="X76" s="7"/>
      <c r="Y76" s="7"/>
      <c r="Z76" s="7"/>
      <c r="AA76" s="8"/>
      <c r="AB76" s="8"/>
      <c r="AC76" s="8"/>
      <c r="AD76" s="8"/>
      <c r="AE76" s="8"/>
      <c r="AF76" s="8"/>
      <c r="AG76" s="8"/>
      <c r="AI76">
        <f>IF('Pr_8.5'!AI76&gt;0,'Pr_8.5'!AI76,0)</f>
        <v>3.70995738491</v>
      </c>
      <c r="AJ76">
        <f>IF('Pr_8.5'!AJ76&gt;0,'Pr_8.5'!AJ76,0)</f>
        <v>1.7235669495399999</v>
      </c>
      <c r="AK76">
        <f>IF('Pr_8.5'!AK76&gt;0,'Pr_8.5'!AK76,0)</f>
        <v>6.7082856917000004</v>
      </c>
      <c r="AL76">
        <f>IF('Pr_8.5'!AL76&gt;0,'Pr_8.5'!AL76,0)</f>
        <v>5.5551259103100001</v>
      </c>
      <c r="AM76">
        <f>IF('Pr_8.5'!AM76&gt;0,'Pr_8.5'!AM76,0)</f>
        <v>5.2729349450200003</v>
      </c>
      <c r="AN76">
        <f>IF('Pr_8.5'!AN76&gt;0,'Pr_8.5'!AN76,0)</f>
        <v>3.9969086013599999</v>
      </c>
      <c r="AO76">
        <f>IF('Pr_8.5'!AO76&gt;0,'Pr_8.5'!AO76,0)</f>
        <v>3.9758861382699999</v>
      </c>
      <c r="AP76">
        <f>IF('Pr_8.5'!AP76&gt;0,'Pr_8.5'!AP76,0)</f>
        <v>4.4793599950900003</v>
      </c>
      <c r="AQ76">
        <f>IF('Pr_8.5'!AQ76&gt;0,'Pr_8.5'!AQ76,0)</f>
        <v>3.9957694218399999</v>
      </c>
      <c r="AR76">
        <f>IF('Pr_8.5'!AR76&gt;0,'Pr_8.5'!AR76,0)</f>
        <v>6.4882086962900001</v>
      </c>
      <c r="AS76">
        <f>IF('Pr_8.5'!AS76&gt;0,'Pr_8.5'!AS76,0)</f>
        <v>3.3247762585</v>
      </c>
      <c r="AT76">
        <f>IF('Pr_8.5'!AT76&gt;0,'Pr_8.5'!AT76,0)</f>
        <v>4.8468422139399996</v>
      </c>
      <c r="AU76">
        <f>IF('Pr_8.5'!AU76&gt;0,'Pr_8.5'!AU76,0)</f>
        <v>4.5076064218200003</v>
      </c>
      <c r="AV76">
        <f>IF('Pr_8.5'!AV76&gt;0,'Pr_8.5'!AV76,0)</f>
        <v>2.7826924956200001</v>
      </c>
      <c r="AW76">
        <f>IF('Pr_8.5'!AW76&gt;0,'Pr_8.5'!AW76,0)</f>
        <v>4.07400329754</v>
      </c>
      <c r="AX76">
        <f>IF('Pr_8.5'!AX76&gt;0,'Pr_8.5'!AX76,0)</f>
        <v>9.66669241558</v>
      </c>
      <c r="AY76">
        <f>IF('Pr_8.5'!AY76&gt;0,'Pr_8.5'!AY76,0)</f>
        <v>3.7041681903499999</v>
      </c>
      <c r="AZ76">
        <f>IF('Pr_8.5'!AZ76&gt;0,'Pr_8.5'!AZ76,0)</f>
        <v>5.9263034816599998</v>
      </c>
      <c r="BA76">
        <f>IF('Pr_8.5'!BA76&gt;0,'Pr_8.5'!BA76,0)</f>
        <v>8.57055155832</v>
      </c>
      <c r="BB76">
        <f>IF('Pr_8.5'!BB76&gt;0,'Pr_8.5'!BB76,0)</f>
        <v>5.3070106394499996</v>
      </c>
      <c r="BC76" s="7"/>
      <c r="BD76" s="7"/>
      <c r="BE76" s="7"/>
      <c r="BF76" s="8"/>
      <c r="BG76" s="8"/>
      <c r="BH76" s="8"/>
      <c r="BI76" s="8"/>
      <c r="BJ76" s="8"/>
      <c r="BK76" s="8"/>
      <c r="BL76" s="8"/>
    </row>
    <row r="77" spans="1:64" x14ac:dyDescent="0.45">
      <c r="A77" s="4" t="s">
        <v>56</v>
      </c>
      <c r="B77" s="5">
        <v>16</v>
      </c>
      <c r="C77" s="5">
        <v>76</v>
      </c>
      <c r="D77">
        <f>IF('Pr_8.5'!D77&gt;0,'Pr_8.5'!D77,0)</f>
        <v>4.9825975626299996</v>
      </c>
      <c r="E77">
        <f>IF('Pr_8.5'!E77&gt;0,'Pr_8.5'!E77,0)</f>
        <v>2.56597860291</v>
      </c>
      <c r="F77">
        <f>IF('Pr_8.5'!F77&gt;0,'Pr_8.5'!F77,0)</f>
        <v>5.4832359304900002</v>
      </c>
      <c r="G77">
        <f>IF('Pr_8.5'!G77&gt;0,'Pr_8.5'!G77,0)</f>
        <v>4.1348628572799999</v>
      </c>
      <c r="H77">
        <f>IF('Pr_8.5'!H77&gt;0,'Pr_8.5'!H77,0)</f>
        <v>2.59435485292</v>
      </c>
      <c r="I77">
        <f>IF('Pr_8.5'!I77&gt;0,'Pr_8.5'!I77,0)</f>
        <v>3.2137009194999999</v>
      </c>
      <c r="J77">
        <f>IF('Pr_8.5'!J77&gt;0,'Pr_8.5'!J77,0)</f>
        <v>5.1391450112600001</v>
      </c>
      <c r="K77">
        <f>IF('Pr_8.5'!K77&gt;0,'Pr_8.5'!K77,0)</f>
        <v>4.71956922663</v>
      </c>
      <c r="L77">
        <f>IF('Pr_8.5'!L77&gt;0,'Pr_8.5'!L77,0)</f>
        <v>4.9467461330500004</v>
      </c>
      <c r="M77">
        <f>IF('Pr_8.5'!M77&gt;0,'Pr_8.5'!M77,0)</f>
        <v>5.0581790727999998</v>
      </c>
      <c r="N77">
        <f>IF('Pr_8.5'!N77&gt;0,'Pr_8.5'!N77,0)</f>
        <v>6.5813385759900003</v>
      </c>
      <c r="O77">
        <f>IF('Pr_8.5'!O77&gt;0,'Pr_8.5'!O77,0)</f>
        <v>4.9953232574599999</v>
      </c>
      <c r="P77">
        <f>IF('Pr_8.5'!P77&gt;0,'Pr_8.5'!P77,0)</f>
        <v>4.6085420811800004</v>
      </c>
      <c r="Q77">
        <f>IF('Pr_8.5'!Q77&gt;0,'Pr_8.5'!Q77,0)</f>
        <v>3.0387785367000002</v>
      </c>
      <c r="R77">
        <f>IF('Pr_8.5'!R77&gt;0,'Pr_8.5'!R77,0)</f>
        <v>5.3432019795499999</v>
      </c>
      <c r="S77">
        <f>IF('Pr_8.5'!S77&gt;0,'Pr_8.5'!S77,0)</f>
        <v>4.3595986462200003</v>
      </c>
      <c r="T77">
        <f>IF('Pr_8.5'!T77&gt;0,'Pr_8.5'!T77,0)</f>
        <v>3.3319641070300001</v>
      </c>
      <c r="U77">
        <f>IF('Pr_8.5'!U77&gt;0,'Pr_8.5'!U77,0)</f>
        <v>4.5049632796200001</v>
      </c>
      <c r="V77">
        <f>IF('Pr_8.5'!V77&gt;0,'Pr_8.5'!V77,0)</f>
        <v>5.5208096837999996</v>
      </c>
      <c r="W77">
        <f>IF('Pr_8.5'!W77&gt;0,'Pr_8.5'!W77,0)</f>
        <v>5.2878918617200004</v>
      </c>
      <c r="X77" s="7"/>
      <c r="Y77" s="7"/>
      <c r="Z77" s="7"/>
      <c r="AA77" s="8"/>
      <c r="AB77" s="8"/>
      <c r="AC77" s="8"/>
      <c r="AD77" s="8"/>
      <c r="AE77" s="8"/>
      <c r="AF77" s="8"/>
      <c r="AG77" s="8"/>
      <c r="AI77">
        <f>IF('Pr_8.5'!AI77&gt;0,'Pr_8.5'!AI77,0)</f>
        <v>3.5906668443999998</v>
      </c>
      <c r="AJ77">
        <f>IF('Pr_8.5'!AJ77&gt;0,'Pr_8.5'!AJ77,0)</f>
        <v>2.05434382391</v>
      </c>
      <c r="AK77">
        <f>IF('Pr_8.5'!AK77&gt;0,'Pr_8.5'!AK77,0)</f>
        <v>7.6883604317199996</v>
      </c>
      <c r="AL77">
        <f>IF('Pr_8.5'!AL77&gt;0,'Pr_8.5'!AL77,0)</f>
        <v>6.5218317236500001</v>
      </c>
      <c r="AM77">
        <f>IF('Pr_8.5'!AM77&gt;0,'Pr_8.5'!AM77,0)</f>
        <v>5.0020477052899999</v>
      </c>
      <c r="AN77">
        <f>IF('Pr_8.5'!AN77&gt;0,'Pr_8.5'!AN77,0)</f>
        <v>4.8955712404499998</v>
      </c>
      <c r="AO77">
        <f>IF('Pr_8.5'!AO77&gt;0,'Pr_8.5'!AO77,0)</f>
        <v>4.0178038200500001</v>
      </c>
      <c r="AP77">
        <f>IF('Pr_8.5'!AP77&gt;0,'Pr_8.5'!AP77,0)</f>
        <v>4.2808430707799996</v>
      </c>
      <c r="AQ77">
        <f>IF('Pr_8.5'!AQ77&gt;0,'Pr_8.5'!AQ77,0)</f>
        <v>2.9997754598399999</v>
      </c>
      <c r="AR77">
        <f>IF('Pr_8.5'!AR77&gt;0,'Pr_8.5'!AR77,0)</f>
        <v>6.1618262635900001</v>
      </c>
      <c r="AS77">
        <f>IF('Pr_8.5'!AS77&gt;0,'Pr_8.5'!AS77,0)</f>
        <v>1.60517724593</v>
      </c>
      <c r="AT77">
        <f>IF('Pr_8.5'!AT77&gt;0,'Pr_8.5'!AT77,0)</f>
        <v>4.7324915185399998</v>
      </c>
      <c r="AU77">
        <f>IF('Pr_8.5'!AU77&gt;0,'Pr_8.5'!AU77,0)</f>
        <v>3.9027190086300001</v>
      </c>
      <c r="AV77">
        <f>IF('Pr_8.5'!AV77&gt;0,'Pr_8.5'!AV77,0)</f>
        <v>3.35799397646</v>
      </c>
      <c r="AW77">
        <f>IF('Pr_8.5'!AW77&gt;0,'Pr_8.5'!AW77,0)</f>
        <v>4.2834219610200002</v>
      </c>
      <c r="AX77">
        <f>IF('Pr_8.5'!AX77&gt;0,'Pr_8.5'!AX77,0)</f>
        <v>6.7118734581800004</v>
      </c>
      <c r="AY77">
        <f>IF('Pr_8.5'!AY77&gt;0,'Pr_8.5'!AY77,0)</f>
        <v>2.8238374941800002</v>
      </c>
      <c r="AZ77">
        <f>IF('Pr_8.5'!AZ77&gt;0,'Pr_8.5'!AZ77,0)</f>
        <v>5.2781683949099998</v>
      </c>
      <c r="BA77">
        <f>IF('Pr_8.5'!BA77&gt;0,'Pr_8.5'!BA77,0)</f>
        <v>6.5412798176000004</v>
      </c>
      <c r="BB77">
        <f>IF('Pr_8.5'!BB77&gt;0,'Pr_8.5'!BB77,0)</f>
        <v>5.8562760340900004</v>
      </c>
      <c r="BC77" s="7"/>
      <c r="BD77" s="7"/>
      <c r="BE77" s="7"/>
      <c r="BF77" s="8"/>
      <c r="BG77" s="8"/>
      <c r="BH77" s="8"/>
      <c r="BI77" s="8"/>
      <c r="BJ77" s="8"/>
      <c r="BK77" s="8"/>
      <c r="BL77" s="8"/>
    </row>
    <row r="78" spans="1:64" x14ac:dyDescent="0.45">
      <c r="A78" s="4" t="s">
        <v>56</v>
      </c>
      <c r="B78" s="5">
        <v>17</v>
      </c>
      <c r="C78" s="5">
        <v>77</v>
      </c>
      <c r="D78">
        <f>IF('Pr_8.5'!D78&gt;0,'Pr_8.5'!D78,0)</f>
        <v>4.2165094048</v>
      </c>
      <c r="E78">
        <f>IF('Pr_8.5'!E78&gt;0,'Pr_8.5'!E78,0)</f>
        <v>3.4577485931799998</v>
      </c>
      <c r="F78">
        <f>IF('Pr_8.5'!F78&gt;0,'Pr_8.5'!F78,0)</f>
        <v>4.1554017386600002</v>
      </c>
      <c r="G78">
        <f>IF('Pr_8.5'!G78&gt;0,'Pr_8.5'!G78,0)</f>
        <v>4.7247472123799996</v>
      </c>
      <c r="H78">
        <f>IF('Pr_8.5'!H78&gt;0,'Pr_8.5'!H78,0)</f>
        <v>2.4137453466399998</v>
      </c>
      <c r="I78">
        <f>IF('Pr_8.5'!I78&gt;0,'Pr_8.5'!I78,0)</f>
        <v>3.4506827842300001</v>
      </c>
      <c r="J78">
        <f>IF('Pr_8.5'!J78&gt;0,'Pr_8.5'!J78,0)</f>
        <v>5.1212204633100002</v>
      </c>
      <c r="K78">
        <f>IF('Pr_8.5'!K78&gt;0,'Pr_8.5'!K78,0)</f>
        <v>4.4618176690500002</v>
      </c>
      <c r="L78">
        <f>IF('Pr_8.5'!L78&gt;0,'Pr_8.5'!L78,0)</f>
        <v>3.8688137737199999</v>
      </c>
      <c r="M78">
        <f>IF('Pr_8.5'!M78&gt;0,'Pr_8.5'!M78,0)</f>
        <v>4.6681617388500003</v>
      </c>
      <c r="N78">
        <f>IF('Pr_8.5'!N78&gt;0,'Pr_8.5'!N78,0)</f>
        <v>5.0616062035200002</v>
      </c>
      <c r="O78">
        <f>IF('Pr_8.5'!O78&gt;0,'Pr_8.5'!O78,0)</f>
        <v>4.1471948508500001</v>
      </c>
      <c r="P78">
        <f>IF('Pr_8.5'!P78&gt;0,'Pr_8.5'!P78,0)</f>
        <v>3.6371332434400001</v>
      </c>
      <c r="Q78">
        <f>IF('Pr_8.5'!Q78&gt;0,'Pr_8.5'!Q78,0)</f>
        <v>2.73590185698</v>
      </c>
      <c r="R78">
        <f>IF('Pr_8.5'!R78&gt;0,'Pr_8.5'!R78,0)</f>
        <v>5.4864898698399998</v>
      </c>
      <c r="S78">
        <f>IF('Pr_8.5'!S78&gt;0,'Pr_8.5'!S78,0)</f>
        <v>4.66536246088</v>
      </c>
      <c r="T78">
        <f>IF('Pr_8.5'!T78&gt;0,'Pr_8.5'!T78,0)</f>
        <v>4.2403307687999998</v>
      </c>
      <c r="U78">
        <f>IF('Pr_8.5'!U78&gt;0,'Pr_8.5'!U78,0)</f>
        <v>4.7292889356599996</v>
      </c>
      <c r="V78">
        <f>IF('Pr_8.5'!V78&gt;0,'Pr_8.5'!V78,0)</f>
        <v>4.81047372936</v>
      </c>
      <c r="W78">
        <f>IF('Pr_8.5'!W78&gt;0,'Pr_8.5'!W78,0)</f>
        <v>5.2258576460899997</v>
      </c>
      <c r="X78" s="7"/>
      <c r="Y78" s="7"/>
      <c r="Z78" s="7"/>
      <c r="AA78" s="8"/>
      <c r="AB78" s="8"/>
      <c r="AC78" s="8"/>
      <c r="AD78" s="8"/>
      <c r="AE78" s="8"/>
      <c r="AF78" s="8"/>
      <c r="AG78" s="8"/>
      <c r="AI78">
        <f>IF('Pr_8.5'!AI78&gt;0,'Pr_8.5'!AI78,0)</f>
        <v>3.3998523221100001</v>
      </c>
      <c r="AJ78">
        <f>IF('Pr_8.5'!AJ78&gt;0,'Pr_8.5'!AJ78,0)</f>
        <v>3.1171024953400002</v>
      </c>
      <c r="AK78">
        <f>IF('Pr_8.5'!AK78&gt;0,'Pr_8.5'!AK78,0)</f>
        <v>5.02837320154</v>
      </c>
      <c r="AL78">
        <f>IF('Pr_8.5'!AL78&gt;0,'Pr_8.5'!AL78,0)</f>
        <v>6.0069203021000002</v>
      </c>
      <c r="AM78">
        <f>IF('Pr_8.5'!AM78&gt;0,'Pr_8.5'!AM78,0)</f>
        <v>4.5706991827500003</v>
      </c>
      <c r="AN78">
        <f>IF('Pr_8.5'!AN78&gt;0,'Pr_8.5'!AN78,0)</f>
        <v>4.9200504259200004</v>
      </c>
      <c r="AO78">
        <f>IF('Pr_8.5'!AO78&gt;0,'Pr_8.5'!AO78,0)</f>
        <v>3.83867120674</v>
      </c>
      <c r="AP78">
        <f>IF('Pr_8.5'!AP78&gt;0,'Pr_8.5'!AP78,0)</f>
        <v>5.0226745127200001</v>
      </c>
      <c r="AQ78">
        <f>IF('Pr_8.5'!AQ78&gt;0,'Pr_8.5'!AQ78,0)</f>
        <v>2.9078016562900002</v>
      </c>
      <c r="AR78">
        <f>IF('Pr_8.5'!AR78&gt;0,'Pr_8.5'!AR78,0)</f>
        <v>6.9407188490299996</v>
      </c>
      <c r="AS78">
        <f>IF('Pr_8.5'!AS78&gt;0,'Pr_8.5'!AS78,0)</f>
        <v>2.6472369317000002</v>
      </c>
      <c r="AT78">
        <f>IF('Pr_8.5'!AT78&gt;0,'Pr_8.5'!AT78,0)</f>
        <v>5.0086618971599997</v>
      </c>
      <c r="AU78">
        <f>IF('Pr_8.5'!AU78&gt;0,'Pr_8.5'!AU78,0)</f>
        <v>2.6482844729399999</v>
      </c>
      <c r="AV78">
        <f>IF('Pr_8.5'!AV78&gt;0,'Pr_8.5'!AV78,0)</f>
        <v>3.2316308807</v>
      </c>
      <c r="AW78">
        <f>IF('Pr_8.5'!AW78&gt;0,'Pr_8.5'!AW78,0)</f>
        <v>5.1901726055499999</v>
      </c>
      <c r="AX78">
        <f>IF('Pr_8.5'!AX78&gt;0,'Pr_8.5'!AX78,0)</f>
        <v>6.6263873816099998</v>
      </c>
      <c r="AY78">
        <f>IF('Pr_8.5'!AY78&gt;0,'Pr_8.5'!AY78,0)</f>
        <v>2.9362965861000001</v>
      </c>
      <c r="AZ78">
        <f>IF('Pr_8.5'!AZ78&gt;0,'Pr_8.5'!AZ78,0)</f>
        <v>4.2807891826200004</v>
      </c>
      <c r="BA78">
        <f>IF('Pr_8.5'!BA78&gt;0,'Pr_8.5'!BA78,0)</f>
        <v>5.7736942769099997</v>
      </c>
      <c r="BB78">
        <f>IF('Pr_8.5'!BB78&gt;0,'Pr_8.5'!BB78,0)</f>
        <v>5.19630366163</v>
      </c>
      <c r="BC78" s="7"/>
      <c r="BD78" s="7"/>
      <c r="BE78" s="7"/>
      <c r="BF78" s="8"/>
      <c r="BG78" s="8"/>
      <c r="BH78" s="8"/>
      <c r="BI78" s="8"/>
      <c r="BJ78" s="8"/>
      <c r="BK78" s="8"/>
      <c r="BL78" s="8"/>
    </row>
    <row r="79" spans="1:64" x14ac:dyDescent="0.45">
      <c r="A79" s="4" t="s">
        <v>56</v>
      </c>
      <c r="B79" s="5">
        <v>18</v>
      </c>
      <c r="C79" s="5">
        <v>78</v>
      </c>
      <c r="D79">
        <f>IF('Pr_8.5'!D79&gt;0,'Pr_8.5'!D79,0)</f>
        <v>3.8566322671100002</v>
      </c>
      <c r="E79">
        <f>IF('Pr_8.5'!E79&gt;0,'Pr_8.5'!E79,0)</f>
        <v>4.17430561773</v>
      </c>
      <c r="F79">
        <f>IF('Pr_8.5'!F79&gt;0,'Pr_8.5'!F79,0)</f>
        <v>3.9610720993799999</v>
      </c>
      <c r="G79">
        <f>IF('Pr_8.5'!G79&gt;0,'Pr_8.5'!G79,0)</f>
        <v>4.4978951548300001</v>
      </c>
      <c r="H79">
        <f>IF('Pr_8.5'!H79&gt;0,'Pr_8.5'!H79,0)</f>
        <v>1.69846983996</v>
      </c>
      <c r="I79">
        <f>IF('Pr_8.5'!I79&gt;0,'Pr_8.5'!I79,0)</f>
        <v>4.3931124493500002</v>
      </c>
      <c r="J79">
        <f>IF('Pr_8.5'!J79&gt;0,'Pr_8.5'!J79,0)</f>
        <v>4.5895568319600004</v>
      </c>
      <c r="K79">
        <f>IF('Pr_8.5'!K79&gt;0,'Pr_8.5'!K79,0)</f>
        <v>3.6736186015799999</v>
      </c>
      <c r="L79">
        <f>IF('Pr_8.5'!L79&gt;0,'Pr_8.5'!L79,0)</f>
        <v>4.0884245242499997</v>
      </c>
      <c r="M79">
        <f>IF('Pr_8.5'!M79&gt;0,'Pr_8.5'!M79,0)</f>
        <v>4.4630577120800003</v>
      </c>
      <c r="N79">
        <f>IF('Pr_8.5'!N79&gt;0,'Pr_8.5'!N79,0)</f>
        <v>4.7253458457399997</v>
      </c>
      <c r="O79">
        <f>IF('Pr_8.5'!O79&gt;0,'Pr_8.5'!O79,0)</f>
        <v>4.5771023314099999</v>
      </c>
      <c r="P79">
        <f>IF('Pr_8.5'!P79&gt;0,'Pr_8.5'!P79,0)</f>
        <v>2.9595456252300001</v>
      </c>
      <c r="Q79">
        <f>IF('Pr_8.5'!Q79&gt;0,'Pr_8.5'!Q79,0)</f>
        <v>2.5167077897599999</v>
      </c>
      <c r="R79">
        <f>IF('Pr_8.5'!R79&gt;0,'Pr_8.5'!R79,0)</f>
        <v>6.5733164325700004</v>
      </c>
      <c r="S79">
        <f>IF('Pr_8.5'!S79&gt;0,'Pr_8.5'!S79,0)</f>
        <v>2.70515013797</v>
      </c>
      <c r="T79">
        <f>IF('Pr_8.5'!T79&gt;0,'Pr_8.5'!T79,0)</f>
        <v>4.1821391440399998</v>
      </c>
      <c r="U79">
        <f>IF('Pr_8.5'!U79&gt;0,'Pr_8.5'!U79,0)</f>
        <v>4.3314068837699997</v>
      </c>
      <c r="V79">
        <f>IF('Pr_8.5'!V79&gt;0,'Pr_8.5'!V79,0)</f>
        <v>3.9343652866699999</v>
      </c>
      <c r="W79">
        <f>IF('Pr_8.5'!W79&gt;0,'Pr_8.5'!W79,0)</f>
        <v>7.4420063215100001</v>
      </c>
      <c r="X79" s="7"/>
      <c r="Y79" s="7"/>
      <c r="Z79" s="7"/>
      <c r="AA79" s="8"/>
      <c r="AB79" s="8"/>
      <c r="AC79" s="8"/>
      <c r="AD79" s="8"/>
      <c r="AE79" s="8"/>
      <c r="AF79" s="8"/>
      <c r="AG79" s="8"/>
      <c r="AI79">
        <f>IF('Pr_8.5'!AI79&gt;0,'Pr_8.5'!AI79,0)</f>
        <v>2.9074258560100001</v>
      </c>
      <c r="AJ79">
        <f>IF('Pr_8.5'!AJ79&gt;0,'Pr_8.5'!AJ79,0)</f>
        <v>3.9926643000199999</v>
      </c>
      <c r="AK79">
        <f>IF('Pr_8.5'!AK79&gt;0,'Pr_8.5'!AK79,0)</f>
        <v>5.6810441803099998</v>
      </c>
      <c r="AL79">
        <f>IF('Pr_8.5'!AL79&gt;0,'Pr_8.5'!AL79,0)</f>
        <v>5.2751681225800002</v>
      </c>
      <c r="AM79">
        <f>IF('Pr_8.5'!AM79&gt;0,'Pr_8.5'!AM79,0)</f>
        <v>3.1489345361800001</v>
      </c>
      <c r="AN79">
        <f>IF('Pr_8.5'!AN79&gt;0,'Pr_8.5'!AN79,0)</f>
        <v>3.9674210249100001</v>
      </c>
      <c r="AO79">
        <f>IF('Pr_8.5'!AO79&gt;0,'Pr_8.5'!AO79,0)</f>
        <v>3.81746741123</v>
      </c>
      <c r="AP79">
        <f>IF('Pr_8.5'!AP79&gt;0,'Pr_8.5'!AP79,0)</f>
        <v>4.1537470143000004</v>
      </c>
      <c r="AQ79">
        <f>IF('Pr_8.5'!AQ79&gt;0,'Pr_8.5'!AQ79,0)</f>
        <v>3.2174987218800002</v>
      </c>
      <c r="AR79">
        <f>IF('Pr_8.5'!AR79&gt;0,'Pr_8.5'!AR79,0)</f>
        <v>6.2744999125499996</v>
      </c>
      <c r="AS79">
        <f>IF('Pr_8.5'!AS79&gt;0,'Pr_8.5'!AS79,0)</f>
        <v>2.8887763144399998</v>
      </c>
      <c r="AT79">
        <f>IF('Pr_8.5'!AT79&gt;0,'Pr_8.5'!AT79,0)</f>
        <v>6.1903434586300001</v>
      </c>
      <c r="AU79">
        <f>IF('Pr_8.5'!AU79&gt;0,'Pr_8.5'!AU79,0)</f>
        <v>3.0130399863999999</v>
      </c>
      <c r="AV79">
        <f>IF('Pr_8.5'!AV79&gt;0,'Pr_8.5'!AV79,0)</f>
        <v>2.8018453922600002</v>
      </c>
      <c r="AW79">
        <f>IF('Pr_8.5'!AW79&gt;0,'Pr_8.5'!AW79,0)</f>
        <v>5.68608389122</v>
      </c>
      <c r="AX79">
        <f>IF('Pr_8.5'!AX79&gt;0,'Pr_8.5'!AX79,0)</f>
        <v>5.9653153111200004</v>
      </c>
      <c r="AY79">
        <f>IF('Pr_8.5'!AY79&gt;0,'Pr_8.5'!AY79,0)</f>
        <v>3.47323413273</v>
      </c>
      <c r="AZ79">
        <f>IF('Pr_8.5'!AZ79&gt;0,'Pr_8.5'!AZ79,0)</f>
        <v>6.0898555510300003</v>
      </c>
      <c r="BA79">
        <f>IF('Pr_8.5'!BA79&gt;0,'Pr_8.5'!BA79,0)</f>
        <v>4.4422274029600004</v>
      </c>
      <c r="BB79">
        <f>IF('Pr_8.5'!BB79&gt;0,'Pr_8.5'!BB79,0)</f>
        <v>6.2360201126900003</v>
      </c>
      <c r="BC79" s="7"/>
      <c r="BD79" s="7"/>
      <c r="BE79" s="7"/>
      <c r="BF79" s="8"/>
      <c r="BG79" s="8"/>
      <c r="BH79" s="8"/>
      <c r="BI79" s="8"/>
      <c r="BJ79" s="8"/>
      <c r="BK79" s="8"/>
      <c r="BL79" s="8"/>
    </row>
    <row r="80" spans="1:64" x14ac:dyDescent="0.45">
      <c r="A80" s="4" t="s">
        <v>56</v>
      </c>
      <c r="B80" s="5">
        <v>19</v>
      </c>
      <c r="C80" s="5">
        <v>79</v>
      </c>
      <c r="D80">
        <f>IF('Pr_8.5'!D80&gt;0,'Pr_8.5'!D80,0)</f>
        <v>4.3877915714500002</v>
      </c>
      <c r="E80">
        <f>IF('Pr_8.5'!E80&gt;0,'Pr_8.5'!E80,0)</f>
        <v>2.6298756230400002</v>
      </c>
      <c r="F80">
        <f>IF('Pr_8.5'!F80&gt;0,'Pr_8.5'!F80,0)</f>
        <v>2.9948831094899999</v>
      </c>
      <c r="G80">
        <f>IF('Pr_8.5'!G80&gt;0,'Pr_8.5'!G80,0)</f>
        <v>3.5285793699000001</v>
      </c>
      <c r="H80">
        <f>IF('Pr_8.5'!H80&gt;0,'Pr_8.5'!H80,0)</f>
        <v>2.9757970404299998</v>
      </c>
      <c r="I80">
        <f>IF('Pr_8.5'!I80&gt;0,'Pr_8.5'!I80,0)</f>
        <v>3.98612244087</v>
      </c>
      <c r="J80">
        <f>IF('Pr_8.5'!J80&gt;0,'Pr_8.5'!J80,0)</f>
        <v>6.37480391302</v>
      </c>
      <c r="K80">
        <f>IF('Pr_8.5'!K80&gt;0,'Pr_8.5'!K80,0)</f>
        <v>3.8884887179200001</v>
      </c>
      <c r="L80">
        <f>IF('Pr_8.5'!L80&gt;0,'Pr_8.5'!L80,0)</f>
        <v>3.5647724437999999</v>
      </c>
      <c r="M80">
        <f>IF('Pr_8.5'!M80&gt;0,'Pr_8.5'!M80,0)</f>
        <v>4.3606498218900001</v>
      </c>
      <c r="N80">
        <f>IF('Pr_8.5'!N80&gt;0,'Pr_8.5'!N80,0)</f>
        <v>4.6481655181999999</v>
      </c>
      <c r="O80">
        <f>IF('Pr_8.5'!O80&gt;0,'Pr_8.5'!O80,0)</f>
        <v>4.3923630387100001</v>
      </c>
      <c r="P80">
        <f>IF('Pr_8.5'!P80&gt;0,'Pr_8.5'!P80,0)</f>
        <v>3.41026001014</v>
      </c>
      <c r="Q80">
        <f>IF('Pr_8.5'!Q80&gt;0,'Pr_8.5'!Q80,0)</f>
        <v>2.2140488330500001</v>
      </c>
      <c r="R80">
        <f>IF('Pr_8.5'!R80&gt;0,'Pr_8.5'!R80,0)</f>
        <v>6.29745662913</v>
      </c>
      <c r="S80">
        <f>IF('Pr_8.5'!S80&gt;0,'Pr_8.5'!S80,0)</f>
        <v>3.0773779540900001</v>
      </c>
      <c r="T80">
        <f>IF('Pr_8.5'!T80&gt;0,'Pr_8.5'!T80,0)</f>
        <v>3.5200336712600002</v>
      </c>
      <c r="U80">
        <f>IF('Pr_8.5'!U80&gt;0,'Pr_8.5'!U80,0)</f>
        <v>4.1949480485999997</v>
      </c>
      <c r="V80">
        <f>IF('Pr_8.5'!V80&gt;0,'Pr_8.5'!V80,0)</f>
        <v>5.6698307404000001</v>
      </c>
      <c r="W80">
        <f>IF('Pr_8.5'!W80&gt;0,'Pr_8.5'!W80,0)</f>
        <v>7.3484640829299996</v>
      </c>
      <c r="X80" s="7"/>
      <c r="Y80" s="7"/>
      <c r="Z80" s="7"/>
      <c r="AA80" s="8"/>
      <c r="AB80" s="8"/>
      <c r="AC80" s="8"/>
      <c r="AD80" s="8"/>
      <c r="AE80" s="8"/>
      <c r="AF80" s="8"/>
      <c r="AG80" s="8"/>
      <c r="AI80">
        <f>IF('Pr_8.5'!AI80&gt;0,'Pr_8.5'!AI80,0)</f>
        <v>3.4432603257899999</v>
      </c>
      <c r="AJ80">
        <f>IF('Pr_8.5'!AJ80&gt;0,'Pr_8.5'!AJ80,0)</f>
        <v>2.5618709502599999</v>
      </c>
      <c r="AK80">
        <f>IF('Pr_8.5'!AK80&gt;0,'Pr_8.5'!AK80,0)</f>
        <v>5.4973627086899999</v>
      </c>
      <c r="AL80">
        <f>IF('Pr_8.5'!AL80&gt;0,'Pr_8.5'!AL80,0)</f>
        <v>3.7457990581899998</v>
      </c>
      <c r="AM80">
        <f>IF('Pr_8.5'!AM80&gt;0,'Pr_8.5'!AM80,0)</f>
        <v>2.6782255698999999</v>
      </c>
      <c r="AN80">
        <f>IF('Pr_8.5'!AN80&gt;0,'Pr_8.5'!AN80,0)</f>
        <v>3.0526320284000001</v>
      </c>
      <c r="AO80">
        <f>IF('Pr_8.5'!AO80&gt;0,'Pr_8.5'!AO80,0)</f>
        <v>5.6130932622899996</v>
      </c>
      <c r="AP80">
        <f>IF('Pr_8.5'!AP80&gt;0,'Pr_8.5'!AP80,0)</f>
        <v>4.1876502390499999</v>
      </c>
      <c r="AQ80">
        <f>IF('Pr_8.5'!AQ80&gt;0,'Pr_8.5'!AQ80,0)</f>
        <v>3.3837897350100001</v>
      </c>
      <c r="AR80">
        <f>IF('Pr_8.5'!AR80&gt;0,'Pr_8.5'!AR80,0)</f>
        <v>5.4358853280700004</v>
      </c>
      <c r="AS80">
        <f>IF('Pr_8.5'!AS80&gt;0,'Pr_8.5'!AS80,0)</f>
        <v>2.7787657820499998</v>
      </c>
      <c r="AT80">
        <f>IF('Pr_8.5'!AT80&gt;0,'Pr_8.5'!AT80,0)</f>
        <v>6.0787159381200002</v>
      </c>
      <c r="AU80">
        <f>IF('Pr_8.5'!AU80&gt;0,'Pr_8.5'!AU80,0)</f>
        <v>4.6887531310400004</v>
      </c>
      <c r="AV80">
        <f>IF('Pr_8.5'!AV80&gt;0,'Pr_8.5'!AV80,0)</f>
        <v>3.0243410662899999</v>
      </c>
      <c r="AW80">
        <f>IF('Pr_8.5'!AW80&gt;0,'Pr_8.5'!AW80,0)</f>
        <v>4.9172108941400001</v>
      </c>
      <c r="AX80">
        <f>IF('Pr_8.5'!AX80&gt;0,'Pr_8.5'!AX80,0)</f>
        <v>5.4826199472999999</v>
      </c>
      <c r="AY80">
        <f>IF('Pr_8.5'!AY80&gt;0,'Pr_8.5'!AY80,0)</f>
        <v>3.7097088986300002</v>
      </c>
      <c r="AZ80">
        <f>IF('Pr_8.5'!AZ80&gt;0,'Pr_8.5'!AZ80,0)</f>
        <v>6.5094604435500001</v>
      </c>
      <c r="BA80">
        <f>IF('Pr_8.5'!BA80&gt;0,'Pr_8.5'!BA80,0)</f>
        <v>5.51463866901</v>
      </c>
      <c r="BB80">
        <f>IF('Pr_8.5'!BB80&gt;0,'Pr_8.5'!BB80,0)</f>
        <v>6.2285837753499997</v>
      </c>
      <c r="BC80" s="7"/>
      <c r="BD80" s="7"/>
      <c r="BE80" s="7"/>
      <c r="BF80" s="8"/>
      <c r="BG80" s="8"/>
      <c r="BH80" s="8"/>
      <c r="BI80" s="8"/>
      <c r="BJ80" s="8"/>
      <c r="BK80" s="8"/>
      <c r="BL80" s="8"/>
    </row>
    <row r="81" spans="1:64" x14ac:dyDescent="0.45">
      <c r="A81" s="4" t="s">
        <v>56</v>
      </c>
      <c r="B81" s="5">
        <v>20</v>
      </c>
      <c r="C81" s="5">
        <v>80</v>
      </c>
      <c r="D81">
        <f>IF('Pr_8.5'!D81&gt;0,'Pr_8.5'!D81,0)</f>
        <v>5.1298686390399997</v>
      </c>
      <c r="E81">
        <f>IF('Pr_8.5'!E81&gt;0,'Pr_8.5'!E81,0)</f>
        <v>3.9541823247500001</v>
      </c>
      <c r="F81">
        <f>IF('Pr_8.5'!F81&gt;0,'Pr_8.5'!F81,0)</f>
        <v>2.8682858596299998</v>
      </c>
      <c r="G81">
        <f>IF('Pr_8.5'!G81&gt;0,'Pr_8.5'!G81,0)</f>
        <v>3.9890332496099998</v>
      </c>
      <c r="H81">
        <f>IF('Pr_8.5'!H81&gt;0,'Pr_8.5'!H81,0)</f>
        <v>1.7774729605599999</v>
      </c>
      <c r="I81">
        <f>IF('Pr_8.5'!I81&gt;0,'Pr_8.5'!I81,0)</f>
        <v>5.2537464658099999</v>
      </c>
      <c r="J81">
        <f>IF('Pr_8.5'!J81&gt;0,'Pr_8.5'!J81,0)</f>
        <v>4.1076281730500002</v>
      </c>
      <c r="K81">
        <f>IF('Pr_8.5'!K81&gt;0,'Pr_8.5'!K81,0)</f>
        <v>3.7949295332799999</v>
      </c>
      <c r="L81">
        <f>IF('Pr_8.5'!L81&gt;0,'Pr_8.5'!L81,0)</f>
        <v>2.93732957888</v>
      </c>
      <c r="M81">
        <f>IF('Pr_8.5'!M81&gt;0,'Pr_8.5'!M81,0)</f>
        <v>4.3229858554699998</v>
      </c>
      <c r="N81">
        <f>IF('Pr_8.5'!N81&gt;0,'Pr_8.5'!N81,0)</f>
        <v>5.69148266898</v>
      </c>
      <c r="O81">
        <f>IF('Pr_8.5'!O81&gt;0,'Pr_8.5'!O81,0)</f>
        <v>3.4343397786200001</v>
      </c>
      <c r="P81">
        <f>IF('Pr_8.5'!P81&gt;0,'Pr_8.5'!P81,0)</f>
        <v>3.8498829847499998</v>
      </c>
      <c r="Q81">
        <f>IF('Pr_8.5'!Q81&gt;0,'Pr_8.5'!Q81,0)</f>
        <v>2.2177051502</v>
      </c>
      <c r="R81">
        <f>IF('Pr_8.5'!R81&gt;0,'Pr_8.5'!R81,0)</f>
        <v>6.0740255469299997</v>
      </c>
      <c r="S81">
        <f>IF('Pr_8.5'!S81&gt;0,'Pr_8.5'!S81,0)</f>
        <v>3.3812559819099999</v>
      </c>
      <c r="T81">
        <f>IF('Pr_8.5'!T81&gt;0,'Pr_8.5'!T81,0)</f>
        <v>3.6865023193200002</v>
      </c>
      <c r="U81">
        <f>IF('Pr_8.5'!U81&gt;0,'Pr_8.5'!U81,0)</f>
        <v>4.4869715212300001</v>
      </c>
      <c r="V81">
        <f>IF('Pr_8.5'!V81&gt;0,'Pr_8.5'!V81,0)</f>
        <v>4.2395533070899996</v>
      </c>
      <c r="W81">
        <f>IF('Pr_8.5'!W81&gt;0,'Pr_8.5'!W81,0)</f>
        <v>8.0698801904100002</v>
      </c>
      <c r="X81" s="7"/>
      <c r="Y81" s="7"/>
      <c r="Z81" s="7"/>
      <c r="AA81" s="8"/>
      <c r="AB81" s="8"/>
      <c r="AC81" s="8"/>
      <c r="AD81" s="8"/>
      <c r="AE81" s="8"/>
      <c r="AF81" s="8"/>
      <c r="AG81" s="8"/>
      <c r="AI81">
        <f>IF('Pr_8.5'!AI81&gt;0,'Pr_8.5'!AI81,0)</f>
        <v>4.1982500970599999</v>
      </c>
      <c r="AJ81">
        <f>IF('Pr_8.5'!AJ81&gt;0,'Pr_8.5'!AJ81,0)</f>
        <v>2.8077209395799998</v>
      </c>
      <c r="AK81">
        <f>IF('Pr_8.5'!AK81&gt;0,'Pr_8.5'!AK81,0)</f>
        <v>4.0390394267099996</v>
      </c>
      <c r="AL81">
        <f>IF('Pr_8.5'!AL81&gt;0,'Pr_8.5'!AL81,0)</f>
        <v>5.0162338865000002</v>
      </c>
      <c r="AM81">
        <f>IF('Pr_8.5'!AM81&gt;0,'Pr_8.5'!AM81,0)</f>
        <v>2.5549486739799998</v>
      </c>
      <c r="AN81">
        <f>IF('Pr_8.5'!AN81&gt;0,'Pr_8.5'!AN81,0)</f>
        <v>2.9237797642099999</v>
      </c>
      <c r="AO81">
        <f>IF('Pr_8.5'!AO81&gt;0,'Pr_8.5'!AO81,0)</f>
        <v>3.3541785362200001</v>
      </c>
      <c r="AP81">
        <f>IF('Pr_8.5'!AP81&gt;0,'Pr_8.5'!AP81,0)</f>
        <v>4.9519455215299999</v>
      </c>
      <c r="AQ81">
        <f>IF('Pr_8.5'!AQ81&gt;0,'Pr_8.5'!AQ81,0)</f>
        <v>2.7244774192599999</v>
      </c>
      <c r="AR81">
        <f>IF('Pr_8.5'!AR81&gt;0,'Pr_8.5'!AR81,0)</f>
        <v>5.6415387405499997</v>
      </c>
      <c r="AS81">
        <f>IF('Pr_8.5'!AS81&gt;0,'Pr_8.5'!AS81,0)</f>
        <v>2.1162997449300001</v>
      </c>
      <c r="AT81">
        <f>IF('Pr_8.5'!AT81&gt;0,'Pr_8.5'!AT81,0)</f>
        <v>4.6212198088200003</v>
      </c>
      <c r="AU81">
        <f>IF('Pr_8.5'!AU81&gt;0,'Pr_8.5'!AU81,0)</f>
        <v>2.9421198665500001</v>
      </c>
      <c r="AV81">
        <f>IF('Pr_8.5'!AV81&gt;0,'Pr_8.5'!AV81,0)</f>
        <v>2.6661329486600001</v>
      </c>
      <c r="AW81">
        <f>IF('Pr_8.5'!AW81&gt;0,'Pr_8.5'!AW81,0)</f>
        <v>4.5599896749199997</v>
      </c>
      <c r="AX81">
        <f>IF('Pr_8.5'!AX81&gt;0,'Pr_8.5'!AX81,0)</f>
        <v>4.5488250851199998</v>
      </c>
      <c r="AY81">
        <f>IF('Pr_8.5'!AY81&gt;0,'Pr_8.5'!AY81,0)</f>
        <v>2.5208007220600002</v>
      </c>
      <c r="AZ81">
        <f>IF('Pr_8.5'!AZ81&gt;0,'Pr_8.5'!AZ81,0)</f>
        <v>5.8879428211600002</v>
      </c>
      <c r="BA81">
        <f>IF('Pr_8.5'!BA81&gt;0,'Pr_8.5'!BA81,0)</f>
        <v>3.6975448363200001</v>
      </c>
      <c r="BB81">
        <f>IF('Pr_8.5'!BB81&gt;0,'Pr_8.5'!BB81,0)</f>
        <v>5.3321763427900004</v>
      </c>
      <c r="BC81" s="7"/>
      <c r="BD81" s="7"/>
      <c r="BE81" s="7"/>
      <c r="BF81" s="8"/>
      <c r="BG81" s="8"/>
      <c r="BH81" s="8"/>
      <c r="BI81" s="8"/>
      <c r="BJ81" s="8"/>
      <c r="BK81" s="8"/>
      <c r="BL81" s="8"/>
    </row>
    <row r="82" spans="1:64" x14ac:dyDescent="0.45">
      <c r="A82" s="4" t="s">
        <v>56</v>
      </c>
      <c r="B82" s="5">
        <v>21</v>
      </c>
      <c r="C82" s="5">
        <v>81</v>
      </c>
      <c r="D82">
        <f>IF('Pr_8.5'!D82&gt;0,'Pr_8.5'!D82,0)</f>
        <v>4.0673922893799999</v>
      </c>
      <c r="E82">
        <f>IF('Pr_8.5'!E82&gt;0,'Pr_8.5'!E82,0)</f>
        <v>3.8812483719399999</v>
      </c>
      <c r="F82">
        <f>IF('Pr_8.5'!F82&gt;0,'Pr_8.5'!F82,0)</f>
        <v>5.2920549387199998</v>
      </c>
      <c r="G82">
        <f>IF('Pr_8.5'!G82&gt;0,'Pr_8.5'!G82,0)</f>
        <v>3.2213027529399998</v>
      </c>
      <c r="H82">
        <f>IF('Pr_8.5'!H82&gt;0,'Pr_8.5'!H82,0)</f>
        <v>1.27407096577</v>
      </c>
      <c r="I82">
        <f>IF('Pr_8.5'!I82&gt;0,'Pr_8.5'!I82,0)</f>
        <v>4.6119239944799997</v>
      </c>
      <c r="J82">
        <f>IF('Pr_8.5'!J82&gt;0,'Pr_8.5'!J82,0)</f>
        <v>2.7894796078800002</v>
      </c>
      <c r="K82">
        <f>IF('Pr_8.5'!K82&gt;0,'Pr_8.5'!K82,0)</f>
        <v>3.5102674486500001</v>
      </c>
      <c r="L82">
        <f>IF('Pr_8.5'!L82&gt;0,'Pr_8.5'!L82,0)</f>
        <v>2.3375129170400002</v>
      </c>
      <c r="M82">
        <f>IF('Pr_8.5'!M82&gt;0,'Pr_8.5'!M82,0)</f>
        <v>3.5879163312900002</v>
      </c>
      <c r="N82">
        <f>IF('Pr_8.5'!N82&gt;0,'Pr_8.5'!N82,0)</f>
        <v>3.4625799119799998</v>
      </c>
      <c r="O82">
        <f>IF('Pr_8.5'!O82&gt;0,'Pr_8.5'!O82,0)</f>
        <v>3.2432476107200001</v>
      </c>
      <c r="P82">
        <f>IF('Pr_8.5'!P82&gt;0,'Pr_8.5'!P82,0)</f>
        <v>2.9255843967400001</v>
      </c>
      <c r="Q82">
        <f>IF('Pr_8.5'!Q82&gt;0,'Pr_8.5'!Q82,0)</f>
        <v>2.16552839035</v>
      </c>
      <c r="R82">
        <f>IF('Pr_8.5'!R82&gt;0,'Pr_8.5'!R82,0)</f>
        <v>3.4923563033299998</v>
      </c>
      <c r="S82">
        <f>IF('Pr_8.5'!S82&gt;0,'Pr_8.5'!S82,0)</f>
        <v>4.3795647304400003</v>
      </c>
      <c r="T82">
        <f>IF('Pr_8.5'!T82&gt;0,'Pr_8.5'!T82,0)</f>
        <v>5.0884102553800004</v>
      </c>
      <c r="U82">
        <f>IF('Pr_8.5'!U82&gt;0,'Pr_8.5'!U82,0)</f>
        <v>4.6193034825400003</v>
      </c>
      <c r="V82">
        <f>IF('Pr_8.5'!V82&gt;0,'Pr_8.5'!V82,0)</f>
        <v>4.7190151165299996</v>
      </c>
      <c r="W82">
        <f>IF('Pr_8.5'!W82&gt;0,'Pr_8.5'!W82,0)</f>
        <v>6.5388737842199998</v>
      </c>
      <c r="X82" s="7"/>
      <c r="Y82" s="7"/>
      <c r="Z82" s="7"/>
      <c r="AA82" s="8"/>
      <c r="AB82" s="8"/>
      <c r="AC82" s="8"/>
      <c r="AD82" s="8"/>
      <c r="AE82" s="8"/>
      <c r="AF82" s="8"/>
      <c r="AG82" s="8"/>
      <c r="AI82">
        <f>IF('Pr_8.5'!AI82&gt;0,'Pr_8.5'!AI82,0)</f>
        <v>3.6527545288200001</v>
      </c>
      <c r="AJ82">
        <f>IF('Pr_8.5'!AJ82&gt;0,'Pr_8.5'!AJ82,0)</f>
        <v>2.43292395831</v>
      </c>
      <c r="AK82">
        <f>IF('Pr_8.5'!AK82&gt;0,'Pr_8.5'!AK82,0)</f>
        <v>7.4021604560699998</v>
      </c>
      <c r="AL82">
        <f>IF('Pr_8.5'!AL82&gt;0,'Pr_8.5'!AL82,0)</f>
        <v>6.4787683574999999</v>
      </c>
      <c r="AM82">
        <f>IF('Pr_8.5'!AM82&gt;0,'Pr_8.5'!AM82,0)</f>
        <v>2.3302964528699999</v>
      </c>
      <c r="AN82">
        <f>IF('Pr_8.5'!AN82&gt;0,'Pr_8.5'!AN82,0)</f>
        <v>3.6251112449299998</v>
      </c>
      <c r="AO82">
        <f>IF('Pr_8.5'!AO82&gt;0,'Pr_8.5'!AO82,0)</f>
        <v>2.0487804502500002</v>
      </c>
      <c r="AP82">
        <f>IF('Pr_8.5'!AP82&gt;0,'Pr_8.5'!AP82,0)</f>
        <v>4.2732854168600003</v>
      </c>
      <c r="AQ82">
        <f>IF('Pr_8.5'!AQ82&gt;0,'Pr_8.5'!AQ82,0)</f>
        <v>2.3171676841000002</v>
      </c>
      <c r="AR82">
        <f>IF('Pr_8.5'!AR82&gt;0,'Pr_8.5'!AR82,0)</f>
        <v>4.0065948995199996</v>
      </c>
      <c r="AS82">
        <f>IF('Pr_8.5'!AS82&gt;0,'Pr_8.5'!AS82,0)</f>
        <v>2.7547436647699999</v>
      </c>
      <c r="AT82">
        <f>IF('Pr_8.5'!AT82&gt;0,'Pr_8.5'!AT82,0)</f>
        <v>3.3272067382000001</v>
      </c>
      <c r="AU82">
        <f>IF('Pr_8.5'!AU82&gt;0,'Pr_8.5'!AU82,0)</f>
        <v>3.7066786610400002</v>
      </c>
      <c r="AV82">
        <f>IF('Pr_8.5'!AV82&gt;0,'Pr_8.5'!AV82,0)</f>
        <v>2.4330811961899999</v>
      </c>
      <c r="AW82">
        <f>IF('Pr_8.5'!AW82&gt;0,'Pr_8.5'!AW82,0)</f>
        <v>4.2521846056200001</v>
      </c>
      <c r="AX82">
        <f>IF('Pr_8.5'!AX82&gt;0,'Pr_8.5'!AX82,0)</f>
        <v>4.2060961572000002</v>
      </c>
      <c r="AY82">
        <f>IF('Pr_8.5'!AY82&gt;0,'Pr_8.5'!AY82,0)</f>
        <v>3.1655999373100001</v>
      </c>
      <c r="AZ82">
        <f>IF('Pr_8.5'!AZ82&gt;0,'Pr_8.5'!AZ82,0)</f>
        <v>6.50960868674</v>
      </c>
      <c r="BA82">
        <f>IF('Pr_8.5'!BA82&gt;0,'Pr_8.5'!BA82,0)</f>
        <v>3.97538833636</v>
      </c>
      <c r="BB82">
        <f>IF('Pr_8.5'!BB82&gt;0,'Pr_8.5'!BB82,0)</f>
        <v>4.9886273984300002</v>
      </c>
      <c r="BC82" s="7"/>
      <c r="BD82" s="7"/>
      <c r="BE82" s="7"/>
      <c r="BF82" s="8"/>
      <c r="BG82" s="8"/>
      <c r="BH82" s="8"/>
      <c r="BI82" s="8"/>
      <c r="BJ82" s="8"/>
      <c r="BK82" s="8"/>
      <c r="BL82" s="8"/>
    </row>
    <row r="83" spans="1:64" x14ac:dyDescent="0.45">
      <c r="A83" s="4" t="s">
        <v>56</v>
      </c>
      <c r="B83" s="5">
        <v>22</v>
      </c>
      <c r="C83" s="5">
        <v>82</v>
      </c>
      <c r="D83">
        <f>IF('Pr_8.5'!D83&gt;0,'Pr_8.5'!D83,0)</f>
        <v>4.0176434078099996</v>
      </c>
      <c r="E83">
        <f>IF('Pr_8.5'!E83&gt;0,'Pr_8.5'!E83,0)</f>
        <v>2.0809112808800001</v>
      </c>
      <c r="F83">
        <f>IF('Pr_8.5'!F83&gt;0,'Pr_8.5'!F83,0)</f>
        <v>5.4664873051500003</v>
      </c>
      <c r="G83">
        <f>IF('Pr_8.5'!G83&gt;0,'Pr_8.5'!G83,0)</f>
        <v>3.6818813387199998</v>
      </c>
      <c r="H83">
        <f>IF('Pr_8.5'!H83&gt;0,'Pr_8.5'!H83,0)</f>
        <v>1.3741398097999999</v>
      </c>
      <c r="I83">
        <f>IF('Pr_8.5'!I83&gt;0,'Pr_8.5'!I83,0)</f>
        <v>4.3888439247799997</v>
      </c>
      <c r="J83">
        <f>IF('Pr_8.5'!J83&gt;0,'Pr_8.5'!J83,0)</f>
        <v>2.89458576535</v>
      </c>
      <c r="K83">
        <f>IF('Pr_8.5'!K83&gt;0,'Pr_8.5'!K83,0)</f>
        <v>3.6557159782699999</v>
      </c>
      <c r="L83">
        <f>IF('Pr_8.5'!L83&gt;0,'Pr_8.5'!L83,0)</f>
        <v>2.2177748569300002</v>
      </c>
      <c r="M83">
        <f>IF('Pr_8.5'!M83&gt;0,'Pr_8.5'!M83,0)</f>
        <v>3.6477246319500001</v>
      </c>
      <c r="N83">
        <f>IF('Pr_8.5'!N83&gt;0,'Pr_8.5'!N83,0)</f>
        <v>4.0965187783200001</v>
      </c>
      <c r="O83">
        <f>IF('Pr_8.5'!O83&gt;0,'Pr_8.5'!O83,0)</f>
        <v>3.5497723596399999</v>
      </c>
      <c r="P83">
        <f>IF('Pr_8.5'!P83&gt;0,'Pr_8.5'!P83,0)</f>
        <v>2.4975187214600001</v>
      </c>
      <c r="Q83">
        <f>IF('Pr_8.5'!Q83&gt;0,'Pr_8.5'!Q83,0)</f>
        <v>2.29336466076</v>
      </c>
      <c r="R83">
        <f>IF('Pr_8.5'!R83&gt;0,'Pr_8.5'!R83,0)</f>
        <v>3.2530908538499999</v>
      </c>
      <c r="S83">
        <f>IF('Pr_8.5'!S83&gt;0,'Pr_8.5'!S83,0)</f>
        <v>4.4641355962900002</v>
      </c>
      <c r="T83">
        <f>IF('Pr_8.5'!T83&gt;0,'Pr_8.5'!T83,0)</f>
        <v>4.9393301575699997</v>
      </c>
      <c r="U83">
        <f>IF('Pr_8.5'!U83&gt;0,'Pr_8.5'!U83,0)</f>
        <v>5.4334471625400003</v>
      </c>
      <c r="V83">
        <f>IF('Pr_8.5'!V83&gt;0,'Pr_8.5'!V83,0)</f>
        <v>5.5316815628600002</v>
      </c>
      <c r="W83">
        <f>IF('Pr_8.5'!W83&gt;0,'Pr_8.5'!W83,0)</f>
        <v>6.3118552589199997</v>
      </c>
      <c r="X83" s="7"/>
      <c r="Y83" s="7"/>
      <c r="Z83" s="7"/>
      <c r="AA83" s="8"/>
      <c r="AB83" s="8"/>
      <c r="AC83" s="8"/>
      <c r="AD83" s="8"/>
      <c r="AE83" s="8"/>
      <c r="AF83" s="8"/>
      <c r="AG83" s="8"/>
      <c r="AI83">
        <f>IF('Pr_8.5'!AI83&gt;0,'Pr_8.5'!AI83,0)</f>
        <v>3.1157096121899999</v>
      </c>
      <c r="AJ83">
        <f>IF('Pr_8.5'!AJ83&gt;0,'Pr_8.5'!AJ83,0)</f>
        <v>2.3341885324499998</v>
      </c>
      <c r="AK83">
        <f>IF('Pr_8.5'!AK83&gt;0,'Pr_8.5'!AK83,0)</f>
        <v>6.6416951546699998</v>
      </c>
      <c r="AL83">
        <f>IF('Pr_8.5'!AL83&gt;0,'Pr_8.5'!AL83,0)</f>
        <v>7.0963791729199999</v>
      </c>
      <c r="AM83">
        <f>IF('Pr_8.5'!AM83&gt;0,'Pr_8.5'!AM83,0)</f>
        <v>2.4684952600200001</v>
      </c>
      <c r="AN83">
        <f>IF('Pr_8.5'!AN83&gt;0,'Pr_8.5'!AN83,0)</f>
        <v>4.5381844441599997</v>
      </c>
      <c r="AO83">
        <f>IF('Pr_8.5'!AO83&gt;0,'Pr_8.5'!AO83,0)</f>
        <v>2.0792062817199999</v>
      </c>
      <c r="AP83">
        <f>IF('Pr_8.5'!AP83&gt;0,'Pr_8.5'!AP83,0)</f>
        <v>4.3989502690600002</v>
      </c>
      <c r="AQ83">
        <f>IF('Pr_8.5'!AQ83&gt;0,'Pr_8.5'!AQ83,0)</f>
        <v>1.5919444432200001</v>
      </c>
      <c r="AR83">
        <f>IF('Pr_8.5'!AR83&gt;0,'Pr_8.5'!AR83,0)</f>
        <v>3.37027098618</v>
      </c>
      <c r="AS83">
        <f>IF('Pr_8.5'!AS83&gt;0,'Pr_8.5'!AS83,0)</f>
        <v>1.9775842744000001</v>
      </c>
      <c r="AT83">
        <f>IF('Pr_8.5'!AT83&gt;0,'Pr_8.5'!AT83,0)</f>
        <v>4.4254141137199996</v>
      </c>
      <c r="AU83">
        <f>IF('Pr_8.5'!AU83&gt;0,'Pr_8.5'!AU83,0)</f>
        <v>3.6461331670199999</v>
      </c>
      <c r="AV83">
        <f>IF('Pr_8.5'!AV83&gt;0,'Pr_8.5'!AV83,0)</f>
        <v>2.3514982008800001</v>
      </c>
      <c r="AW83">
        <f>IF('Pr_8.5'!AW83&gt;0,'Pr_8.5'!AW83,0)</f>
        <v>3.7462287185099998</v>
      </c>
      <c r="AX83">
        <f>IF('Pr_8.5'!AX83&gt;0,'Pr_8.5'!AX83,0)</f>
        <v>4.6578525614700004</v>
      </c>
      <c r="AY83">
        <f>IF('Pr_8.5'!AY83&gt;0,'Pr_8.5'!AY83,0)</f>
        <v>4.0012304240600001</v>
      </c>
      <c r="AZ83">
        <f>IF('Pr_8.5'!AZ83&gt;0,'Pr_8.5'!AZ83,0)</f>
        <v>7.8129895679799999</v>
      </c>
      <c r="BA83">
        <f>IF('Pr_8.5'!BA83&gt;0,'Pr_8.5'!BA83,0)</f>
        <v>3.6780637981100002</v>
      </c>
      <c r="BB83">
        <f>IF('Pr_8.5'!BB83&gt;0,'Pr_8.5'!BB83,0)</f>
        <v>4.2453773989499997</v>
      </c>
      <c r="BC83" s="7"/>
      <c r="BD83" s="7"/>
      <c r="BE83" s="7"/>
      <c r="BF83" s="8"/>
      <c r="BG83" s="8"/>
      <c r="BH83" s="8"/>
      <c r="BI83" s="8"/>
      <c r="BJ83" s="8"/>
      <c r="BK83" s="8"/>
      <c r="BL83" s="8"/>
    </row>
    <row r="84" spans="1:64" x14ac:dyDescent="0.45">
      <c r="A84" s="4" t="s">
        <v>56</v>
      </c>
      <c r="B84" s="5">
        <v>23</v>
      </c>
      <c r="C84" s="5">
        <v>83</v>
      </c>
      <c r="D84">
        <f>IF('Pr_8.5'!D84&gt;0,'Pr_8.5'!D84,0)</f>
        <v>4.5088142910900002</v>
      </c>
      <c r="E84">
        <f>IF('Pr_8.5'!E84&gt;0,'Pr_8.5'!E84,0)</f>
        <v>1.7011388052800001</v>
      </c>
      <c r="F84">
        <f>IF('Pr_8.5'!F84&gt;0,'Pr_8.5'!F84,0)</f>
        <v>5.1980942597600004</v>
      </c>
      <c r="G84">
        <f>IF('Pr_8.5'!G84&gt;0,'Pr_8.5'!G84,0)</f>
        <v>3.94953180623</v>
      </c>
      <c r="H84">
        <f>IF('Pr_8.5'!H84&gt;0,'Pr_8.5'!H84,0)</f>
        <v>1.4243423990599999</v>
      </c>
      <c r="I84">
        <f>IF('Pr_8.5'!I84&gt;0,'Pr_8.5'!I84,0)</f>
        <v>3.4139232482600002</v>
      </c>
      <c r="J84">
        <f>IF('Pr_8.5'!J84&gt;0,'Pr_8.5'!J84,0)</f>
        <v>2.8750007647400002</v>
      </c>
      <c r="K84">
        <f>IF('Pr_8.5'!K84&gt;0,'Pr_8.5'!K84,0)</f>
        <v>3.9244633126199999</v>
      </c>
      <c r="L84">
        <f>IF('Pr_8.5'!L84&gt;0,'Pr_8.5'!L84,0)</f>
        <v>2.35986957681</v>
      </c>
      <c r="M84">
        <f>IF('Pr_8.5'!M84&gt;0,'Pr_8.5'!M84,0)</f>
        <v>3.3795575765599999</v>
      </c>
      <c r="N84">
        <f>IF('Pr_8.5'!N84&gt;0,'Pr_8.5'!N84,0)</f>
        <v>6.5985355749999997</v>
      </c>
      <c r="O84">
        <f>IF('Pr_8.5'!O84&gt;0,'Pr_8.5'!O84,0)</f>
        <v>4.1966835015599999</v>
      </c>
      <c r="P84">
        <f>IF('Pr_8.5'!P84&gt;0,'Pr_8.5'!P84,0)</f>
        <v>2.9261600867099999</v>
      </c>
      <c r="Q84">
        <f>IF('Pr_8.5'!Q84&gt;0,'Pr_8.5'!Q84,0)</f>
        <v>2.4386896782899998</v>
      </c>
      <c r="R84">
        <f>IF('Pr_8.5'!R84&gt;0,'Pr_8.5'!R84,0)</f>
        <v>3.0386347676500001</v>
      </c>
      <c r="S84">
        <f>IF('Pr_8.5'!S84&gt;0,'Pr_8.5'!S84,0)</f>
        <v>5.5708092642100002</v>
      </c>
      <c r="T84">
        <f>IF('Pr_8.5'!T84&gt;0,'Pr_8.5'!T84,0)</f>
        <v>4.3732252143499997</v>
      </c>
      <c r="U84">
        <f>IF('Pr_8.5'!U84&gt;0,'Pr_8.5'!U84,0)</f>
        <v>7.0756234821900001</v>
      </c>
      <c r="V84">
        <f>IF('Pr_8.5'!V84&gt;0,'Pr_8.5'!V84,0)</f>
        <v>4.9259632587800004</v>
      </c>
      <c r="W84">
        <f>IF('Pr_8.5'!W84&gt;0,'Pr_8.5'!W84,0)</f>
        <v>7.0202325303500004</v>
      </c>
      <c r="X84" s="7"/>
      <c r="Y84" s="7"/>
      <c r="Z84" s="7"/>
      <c r="AA84" s="8"/>
      <c r="AB84" s="8"/>
      <c r="AC84" s="8"/>
      <c r="AD84" s="8"/>
      <c r="AE84" s="8"/>
      <c r="AF84" s="8"/>
      <c r="AG84" s="8"/>
      <c r="AI84">
        <f>IF('Pr_8.5'!AI84&gt;0,'Pr_8.5'!AI84,0)</f>
        <v>3.77719997719</v>
      </c>
      <c r="AJ84">
        <f>IF('Pr_8.5'!AJ84&gt;0,'Pr_8.5'!AJ84,0)</f>
        <v>1.8832421878200001</v>
      </c>
      <c r="AK84">
        <f>IF('Pr_8.5'!AK84&gt;0,'Pr_8.5'!AK84,0)</f>
        <v>5.8243322124799999</v>
      </c>
      <c r="AL84">
        <f>IF('Pr_8.5'!AL84&gt;0,'Pr_8.5'!AL84,0)</f>
        <v>5.7143925631399997</v>
      </c>
      <c r="AM84">
        <f>IF('Pr_8.5'!AM84&gt;0,'Pr_8.5'!AM84,0)</f>
        <v>2.8702543878400002</v>
      </c>
      <c r="AN84">
        <f>IF('Pr_8.5'!AN84&gt;0,'Pr_8.5'!AN84,0)</f>
        <v>4.0370505806199999</v>
      </c>
      <c r="AO84">
        <f>IF('Pr_8.5'!AO84&gt;0,'Pr_8.5'!AO84,0)</f>
        <v>2.40326146609</v>
      </c>
      <c r="AP84">
        <f>IF('Pr_8.5'!AP84&gt;0,'Pr_8.5'!AP84,0)</f>
        <v>4.5736432256199997</v>
      </c>
      <c r="AQ84">
        <f>IF('Pr_8.5'!AQ84&gt;0,'Pr_8.5'!AQ84,0)</f>
        <v>1.7370707487999999</v>
      </c>
      <c r="AR84">
        <f>IF('Pr_8.5'!AR84&gt;0,'Pr_8.5'!AR84,0)</f>
        <v>3.4866198806800002</v>
      </c>
      <c r="AS84">
        <f>IF('Pr_8.5'!AS84&gt;0,'Pr_8.5'!AS84,0)</f>
        <v>3.5536692906999998</v>
      </c>
      <c r="AT84">
        <f>IF('Pr_8.5'!AT84&gt;0,'Pr_8.5'!AT84,0)</f>
        <v>3.9038344838199999</v>
      </c>
      <c r="AU84">
        <f>IF('Pr_8.5'!AU84&gt;0,'Pr_8.5'!AU84,0)</f>
        <v>2.9911667197499998</v>
      </c>
      <c r="AV84">
        <f>IF('Pr_8.5'!AV84&gt;0,'Pr_8.5'!AV84,0)</f>
        <v>2.3126691853899999</v>
      </c>
      <c r="AW84">
        <f>IF('Pr_8.5'!AW84&gt;0,'Pr_8.5'!AW84,0)</f>
        <v>3.9506707891800001</v>
      </c>
      <c r="AX84">
        <f>IF('Pr_8.5'!AX84&gt;0,'Pr_8.5'!AX84,0)</f>
        <v>3.7739160385899999</v>
      </c>
      <c r="AY84">
        <f>IF('Pr_8.5'!AY84&gt;0,'Pr_8.5'!AY84,0)</f>
        <v>3.7990464961399999</v>
      </c>
      <c r="AZ84">
        <f>IF('Pr_8.5'!AZ84&gt;0,'Pr_8.5'!AZ84,0)</f>
        <v>8.2579583439800004</v>
      </c>
      <c r="BA84">
        <f>IF('Pr_8.5'!BA84&gt;0,'Pr_8.5'!BA84,0)</f>
        <v>2.8267395048999999</v>
      </c>
      <c r="BB84">
        <f>IF('Pr_8.5'!BB84&gt;0,'Pr_8.5'!BB84,0)</f>
        <v>4.7638885157299997</v>
      </c>
      <c r="BC84" s="7"/>
      <c r="BD84" s="7"/>
      <c r="BE84" s="7"/>
      <c r="BF84" s="8"/>
      <c r="BG84" s="8"/>
      <c r="BH84" s="8"/>
      <c r="BI84" s="8"/>
      <c r="BJ84" s="8"/>
      <c r="BK84" s="8"/>
      <c r="BL84" s="8"/>
    </row>
    <row r="85" spans="1:64" x14ac:dyDescent="0.45">
      <c r="A85" s="4" t="s">
        <v>56</v>
      </c>
      <c r="B85" s="5">
        <v>24</v>
      </c>
      <c r="C85" s="5">
        <v>84</v>
      </c>
      <c r="D85">
        <f>IF('Pr_8.5'!D85&gt;0,'Pr_8.5'!D85,0)</f>
        <v>3.7867774029399999</v>
      </c>
      <c r="E85">
        <f>IF('Pr_8.5'!E85&gt;0,'Pr_8.5'!E85,0)</f>
        <v>2.41395555236</v>
      </c>
      <c r="F85">
        <f>IF('Pr_8.5'!F85&gt;0,'Pr_8.5'!F85,0)</f>
        <v>6.1588520452299997</v>
      </c>
      <c r="G85">
        <f>IF('Pr_8.5'!G85&gt;0,'Pr_8.5'!G85,0)</f>
        <v>3.6557135068600002</v>
      </c>
      <c r="H85">
        <f>IF('Pr_8.5'!H85&gt;0,'Pr_8.5'!H85,0)</f>
        <v>1.73145169932</v>
      </c>
      <c r="I85">
        <f>IF('Pr_8.5'!I85&gt;0,'Pr_8.5'!I85,0)</f>
        <v>2.6199658085499999</v>
      </c>
      <c r="J85">
        <f>IF('Pr_8.5'!J85&gt;0,'Pr_8.5'!J85,0)</f>
        <v>2.5408946289399998</v>
      </c>
      <c r="K85">
        <f>IF('Pr_8.5'!K85&gt;0,'Pr_8.5'!K85,0)</f>
        <v>3.7549712851899999</v>
      </c>
      <c r="L85">
        <f>IF('Pr_8.5'!L85&gt;0,'Pr_8.5'!L85,0)</f>
        <v>2.23513732334</v>
      </c>
      <c r="M85">
        <f>IF('Pr_8.5'!M85&gt;0,'Pr_8.5'!M85,0)</f>
        <v>5.1140042543200002</v>
      </c>
      <c r="N85">
        <f>IF('Pr_8.5'!N85&gt;0,'Pr_8.5'!N85,0)</f>
        <v>7.1364669552500004</v>
      </c>
      <c r="O85">
        <f>IF('Pr_8.5'!O85&gt;0,'Pr_8.5'!O85,0)</f>
        <v>3.4914431643400001</v>
      </c>
      <c r="P85">
        <f>IF('Pr_8.5'!P85&gt;0,'Pr_8.5'!P85,0)</f>
        <v>2.1730875890600001</v>
      </c>
      <c r="Q85">
        <f>IF('Pr_8.5'!Q85&gt;0,'Pr_8.5'!Q85,0)</f>
        <v>1.92386120388</v>
      </c>
      <c r="R85">
        <f>IF('Pr_8.5'!R85&gt;0,'Pr_8.5'!R85,0)</f>
        <v>2.7654238438999998</v>
      </c>
      <c r="S85">
        <f>IF('Pr_8.5'!S85&gt;0,'Pr_8.5'!S85,0)</f>
        <v>5.9368305369999996</v>
      </c>
      <c r="T85">
        <f>IF('Pr_8.5'!T85&gt;0,'Pr_8.5'!T85,0)</f>
        <v>4.0949946934400003</v>
      </c>
      <c r="U85">
        <f>IF('Pr_8.5'!U85&gt;0,'Pr_8.5'!U85,0)</f>
        <v>6.4078230041899999</v>
      </c>
      <c r="V85">
        <f>IF('Pr_8.5'!V85&gt;0,'Pr_8.5'!V85,0)</f>
        <v>4.6740896415900002</v>
      </c>
      <c r="W85">
        <f>IF('Pr_8.5'!W85&gt;0,'Pr_8.5'!W85,0)</f>
        <v>6.5184101780499999</v>
      </c>
      <c r="X85" s="7"/>
      <c r="Y85" s="7"/>
      <c r="Z85" s="7"/>
      <c r="AA85" s="8"/>
      <c r="AB85" s="8"/>
      <c r="AC85" s="8"/>
      <c r="AD85" s="8"/>
      <c r="AE85" s="8"/>
      <c r="AF85" s="8"/>
      <c r="AG85" s="8"/>
      <c r="AI85">
        <f>IF('Pr_8.5'!AI85&gt;0,'Pr_8.5'!AI85,0)</f>
        <v>3.8507342763599999</v>
      </c>
      <c r="AJ85">
        <f>IF('Pr_8.5'!AJ85&gt;0,'Pr_8.5'!AJ85,0)</f>
        <v>1.77879908544</v>
      </c>
      <c r="AK85">
        <f>IF('Pr_8.5'!AK85&gt;0,'Pr_8.5'!AK85,0)</f>
        <v>5.31582821695</v>
      </c>
      <c r="AL85">
        <f>IF('Pr_8.5'!AL85&gt;0,'Pr_8.5'!AL85,0)</f>
        <v>6.6557706258799998</v>
      </c>
      <c r="AM85">
        <f>IF('Pr_8.5'!AM85&gt;0,'Pr_8.5'!AM85,0)</f>
        <v>1.8528306219699999</v>
      </c>
      <c r="AN85">
        <f>IF('Pr_8.5'!AN85&gt;0,'Pr_8.5'!AN85,0)</f>
        <v>3.4407955355399999</v>
      </c>
      <c r="AO85">
        <f>IF('Pr_8.5'!AO85&gt;0,'Pr_8.5'!AO85,0)</f>
        <v>2.2698185400100002</v>
      </c>
      <c r="AP85">
        <f>IF('Pr_8.5'!AP85&gt;0,'Pr_8.5'!AP85,0)</f>
        <v>4.3397266703400001</v>
      </c>
      <c r="AQ85">
        <f>IF('Pr_8.5'!AQ85&gt;0,'Pr_8.5'!AQ85,0)</f>
        <v>2.9892646054099998</v>
      </c>
      <c r="AR85">
        <f>IF('Pr_8.5'!AR85&gt;0,'Pr_8.5'!AR85,0)</f>
        <v>4.1636874747399997</v>
      </c>
      <c r="AS85">
        <f>IF('Pr_8.5'!AS85&gt;0,'Pr_8.5'!AS85,0)</f>
        <v>4.8196389319800002</v>
      </c>
      <c r="AT85">
        <f>IF('Pr_8.5'!AT85&gt;0,'Pr_8.5'!AT85,0)</f>
        <v>3.3892276862699999</v>
      </c>
      <c r="AU85">
        <f>IF('Pr_8.5'!AU85&gt;0,'Pr_8.5'!AU85,0)</f>
        <v>2.440054859</v>
      </c>
      <c r="AV85">
        <f>IF('Pr_8.5'!AV85&gt;0,'Pr_8.5'!AV85,0)</f>
        <v>2.2624540048399999</v>
      </c>
      <c r="AW85">
        <f>IF('Pr_8.5'!AW85&gt;0,'Pr_8.5'!AW85,0)</f>
        <v>3.2322481667399998</v>
      </c>
      <c r="AX85">
        <f>IF('Pr_8.5'!AX85&gt;0,'Pr_8.5'!AX85,0)</f>
        <v>4.7042244598999998</v>
      </c>
      <c r="AY85">
        <f>IF('Pr_8.5'!AY85&gt;0,'Pr_8.5'!AY85,0)</f>
        <v>2.4317990306300001</v>
      </c>
      <c r="AZ85">
        <f>IF('Pr_8.5'!AZ85&gt;0,'Pr_8.5'!AZ85,0)</f>
        <v>6.9416272057099997</v>
      </c>
      <c r="BA85">
        <f>IF('Pr_8.5'!BA85&gt;0,'Pr_8.5'!BA85,0)</f>
        <v>3.4048851844299999</v>
      </c>
      <c r="BB85">
        <f>IF('Pr_8.5'!BB85&gt;0,'Pr_8.5'!BB85,0)</f>
        <v>3.1917956138800001</v>
      </c>
      <c r="BC85" s="7"/>
      <c r="BD85" s="7"/>
      <c r="BE85" s="7"/>
      <c r="BF85" s="8"/>
      <c r="BG85" s="8"/>
      <c r="BH85" s="8"/>
      <c r="BI85" s="8"/>
      <c r="BJ85" s="8"/>
      <c r="BK85" s="8"/>
      <c r="BL85" s="8"/>
    </row>
    <row r="86" spans="1:64" x14ac:dyDescent="0.45">
      <c r="A86" s="4" t="s">
        <v>56</v>
      </c>
      <c r="B86" s="5">
        <v>25</v>
      </c>
      <c r="C86" s="5">
        <v>85</v>
      </c>
      <c r="D86">
        <f>IF('Pr_8.5'!D86&gt;0,'Pr_8.5'!D86,0)</f>
        <v>3.9801399708999998</v>
      </c>
      <c r="E86">
        <f>IF('Pr_8.5'!E86&gt;0,'Pr_8.5'!E86,0)</f>
        <v>1.6895796082200001</v>
      </c>
      <c r="F86">
        <f>IF('Pr_8.5'!F86&gt;0,'Pr_8.5'!F86,0)</f>
        <v>8.0797539149599995</v>
      </c>
      <c r="G86">
        <f>IF('Pr_8.5'!G86&gt;0,'Pr_8.5'!G86,0)</f>
        <v>3.5106071137199999</v>
      </c>
      <c r="H86">
        <f>IF('Pr_8.5'!H86&gt;0,'Pr_8.5'!H86,0)</f>
        <v>1.1945025499199999</v>
      </c>
      <c r="I86">
        <f>IF('Pr_8.5'!I86&gt;0,'Pr_8.5'!I86,0)</f>
        <v>2.8121154081499999</v>
      </c>
      <c r="J86">
        <f>IF('Pr_8.5'!J86&gt;0,'Pr_8.5'!J86,0)</f>
        <v>3.59725401703</v>
      </c>
      <c r="K86">
        <f>IF('Pr_8.5'!K86&gt;0,'Pr_8.5'!K86,0)</f>
        <v>3.7800561308499998</v>
      </c>
      <c r="L86">
        <f>IF('Pr_8.5'!L86&gt;0,'Pr_8.5'!L86,0)</f>
        <v>2.6537535728199999</v>
      </c>
      <c r="M86">
        <f>IF('Pr_8.5'!M86&gt;0,'Pr_8.5'!M86,0)</f>
        <v>5.5566489778100001</v>
      </c>
      <c r="N86">
        <f>IF('Pr_8.5'!N86&gt;0,'Pr_8.5'!N86,0)</f>
        <v>4.4899565641999999</v>
      </c>
      <c r="O86">
        <f>IF('Pr_8.5'!O86&gt;0,'Pr_8.5'!O86,0)</f>
        <v>4.1940490741599996</v>
      </c>
      <c r="P86">
        <f>IF('Pr_8.5'!P86&gt;0,'Pr_8.5'!P86,0)</f>
        <v>3.5710026555900001</v>
      </c>
      <c r="Q86">
        <f>IF('Pr_8.5'!Q86&gt;0,'Pr_8.5'!Q86,0)</f>
        <v>2.1688175224099999</v>
      </c>
      <c r="R86">
        <f>IF('Pr_8.5'!R86&gt;0,'Pr_8.5'!R86,0)</f>
        <v>2.1041073583099998</v>
      </c>
      <c r="S86">
        <f>IF('Pr_8.5'!S86&gt;0,'Pr_8.5'!S86,0)</f>
        <v>3.9445227569700001</v>
      </c>
      <c r="T86">
        <f>IF('Pr_8.5'!T86&gt;0,'Pr_8.5'!T86,0)</f>
        <v>4.6825945000800004</v>
      </c>
      <c r="U86">
        <f>IF('Pr_8.5'!U86&gt;0,'Pr_8.5'!U86,0)</f>
        <v>4.7198829385899996</v>
      </c>
      <c r="V86">
        <f>IF('Pr_8.5'!V86&gt;0,'Pr_8.5'!V86,0)</f>
        <v>4.0334509900700004</v>
      </c>
      <c r="W86">
        <f>IF('Pr_8.5'!W86&gt;0,'Pr_8.5'!W86,0)</f>
        <v>6.35451459037</v>
      </c>
      <c r="X86" s="7"/>
      <c r="Y86" s="7"/>
      <c r="Z86" s="7"/>
      <c r="AA86" s="8"/>
      <c r="AB86" s="8"/>
      <c r="AC86" s="8"/>
      <c r="AD86" s="8"/>
      <c r="AE86" s="8"/>
      <c r="AF86" s="8"/>
      <c r="AG86" s="8"/>
      <c r="AI86">
        <f>IF('Pr_8.5'!AI86&gt;0,'Pr_8.5'!AI86,0)</f>
        <v>3.7946428453899999</v>
      </c>
      <c r="AJ86">
        <f>IF('Pr_8.5'!AJ86&gt;0,'Pr_8.5'!AJ86,0)</f>
        <v>2.4745516898600002</v>
      </c>
      <c r="AK86">
        <f>IF('Pr_8.5'!AK86&gt;0,'Pr_8.5'!AK86,0)</f>
        <v>5.2745437442999998</v>
      </c>
      <c r="AL86">
        <f>IF('Pr_8.5'!AL86&gt;0,'Pr_8.5'!AL86,0)</f>
        <v>4.7580217282100001</v>
      </c>
      <c r="AM86">
        <f>IF('Pr_8.5'!AM86&gt;0,'Pr_8.5'!AM86,0)</f>
        <v>1.59440811743</v>
      </c>
      <c r="AN86">
        <f>IF('Pr_8.5'!AN86&gt;0,'Pr_8.5'!AN86,0)</f>
        <v>3.32958290927</v>
      </c>
      <c r="AO86">
        <f>IF('Pr_8.5'!AO86&gt;0,'Pr_8.5'!AO86,0)</f>
        <v>3.2199990841999999</v>
      </c>
      <c r="AP86">
        <f>IF('Pr_8.5'!AP86&gt;0,'Pr_8.5'!AP86,0)</f>
        <v>4.5499931355800003</v>
      </c>
      <c r="AQ86">
        <f>IF('Pr_8.5'!AQ86&gt;0,'Pr_8.5'!AQ86,0)</f>
        <v>2.99403399365</v>
      </c>
      <c r="AR86">
        <f>IF('Pr_8.5'!AR86&gt;0,'Pr_8.5'!AR86,0)</f>
        <v>4.8464704846100002</v>
      </c>
      <c r="AS86">
        <f>IF('Pr_8.5'!AS86&gt;0,'Pr_8.5'!AS86,0)</f>
        <v>2.6411410162500002</v>
      </c>
      <c r="AT86">
        <f>IF('Pr_8.5'!AT86&gt;0,'Pr_8.5'!AT86,0)</f>
        <v>4.3899805592199996</v>
      </c>
      <c r="AU86">
        <f>IF('Pr_8.5'!AU86&gt;0,'Pr_8.5'!AU86,0)</f>
        <v>1.95218733882</v>
      </c>
      <c r="AV86">
        <f>IF('Pr_8.5'!AV86&gt;0,'Pr_8.5'!AV86,0)</f>
        <v>2.0108469388999999</v>
      </c>
      <c r="AW86">
        <f>IF('Pr_8.5'!AW86&gt;0,'Pr_8.5'!AW86,0)</f>
        <v>2.50930438987</v>
      </c>
      <c r="AX86">
        <f>IF('Pr_8.5'!AX86&gt;0,'Pr_8.5'!AX86,0)</f>
        <v>4.8640906543</v>
      </c>
      <c r="AY86">
        <f>IF('Pr_8.5'!AY86&gt;0,'Pr_8.5'!AY86,0)</f>
        <v>3.3712258199099998</v>
      </c>
      <c r="AZ86">
        <f>IF('Pr_8.5'!AZ86&gt;0,'Pr_8.5'!AZ86,0)</f>
        <v>5.5245826435299996</v>
      </c>
      <c r="BA86">
        <f>IF('Pr_8.5'!BA86&gt;0,'Pr_8.5'!BA86,0)</f>
        <v>3.32574562893</v>
      </c>
      <c r="BB86">
        <f>IF('Pr_8.5'!BB86&gt;0,'Pr_8.5'!BB86,0)</f>
        <v>2.84588602531</v>
      </c>
      <c r="BC86" s="7"/>
      <c r="BD86" s="7"/>
      <c r="BE86" s="7"/>
      <c r="BF86" s="8"/>
      <c r="BG86" s="8"/>
      <c r="BH86" s="8"/>
      <c r="BI86" s="8"/>
      <c r="BJ86" s="8"/>
      <c r="BK86" s="8"/>
      <c r="BL86" s="8"/>
    </row>
    <row r="87" spans="1:64" x14ac:dyDescent="0.45">
      <c r="A87" s="4" t="s">
        <v>56</v>
      </c>
      <c r="B87" s="5">
        <v>26</v>
      </c>
      <c r="C87" s="5">
        <v>86</v>
      </c>
      <c r="D87">
        <f>IF('Pr_8.5'!D87&gt;0,'Pr_8.5'!D87,0)</f>
        <v>3.4018168754799998</v>
      </c>
      <c r="E87">
        <f>IF('Pr_8.5'!E87&gt;0,'Pr_8.5'!E87,0)</f>
        <v>1.1221130960100001</v>
      </c>
      <c r="F87">
        <f>IF('Pr_8.5'!F87&gt;0,'Pr_8.5'!F87,0)</f>
        <v>6.3173801836400001</v>
      </c>
      <c r="G87">
        <f>IF('Pr_8.5'!G87&gt;0,'Pr_8.5'!G87,0)</f>
        <v>3.10279610025</v>
      </c>
      <c r="H87">
        <f>IF('Pr_8.5'!H87&gt;0,'Pr_8.5'!H87,0)</f>
        <v>1.2052458294499999</v>
      </c>
      <c r="I87">
        <f>IF('Pr_8.5'!I87&gt;0,'Pr_8.5'!I87,0)</f>
        <v>2.7823276646299999</v>
      </c>
      <c r="J87">
        <f>IF('Pr_8.5'!J87&gt;0,'Pr_8.5'!J87,0)</f>
        <v>2.4401472826799999</v>
      </c>
      <c r="K87">
        <f>IF('Pr_8.5'!K87&gt;0,'Pr_8.5'!K87,0)</f>
        <v>3.6807307010899999</v>
      </c>
      <c r="L87">
        <f>IF('Pr_8.5'!L87&gt;0,'Pr_8.5'!L87,0)</f>
        <v>3.6017109383500001</v>
      </c>
      <c r="M87">
        <f>IF('Pr_8.5'!M87&gt;0,'Pr_8.5'!M87,0)</f>
        <v>5.2621634713600001</v>
      </c>
      <c r="N87">
        <f>IF('Pr_8.5'!N87&gt;0,'Pr_8.5'!N87,0)</f>
        <v>3.4407258860200001</v>
      </c>
      <c r="O87">
        <f>IF('Pr_8.5'!O87&gt;0,'Pr_8.5'!O87,0)</f>
        <v>3.7372393485100002</v>
      </c>
      <c r="P87">
        <f>IF('Pr_8.5'!P87&gt;0,'Pr_8.5'!P87,0)</f>
        <v>2.7751009399900002</v>
      </c>
      <c r="Q87">
        <f>IF('Pr_8.5'!Q87&gt;0,'Pr_8.5'!Q87,0)</f>
        <v>2.2748360601400002</v>
      </c>
      <c r="R87">
        <f>IF('Pr_8.5'!R87&gt;0,'Pr_8.5'!R87,0)</f>
        <v>1.68528197945</v>
      </c>
      <c r="S87">
        <f>IF('Pr_8.5'!S87&gt;0,'Pr_8.5'!S87,0)</f>
        <v>3.0686697114100001</v>
      </c>
      <c r="T87">
        <f>IF('Pr_8.5'!T87&gt;0,'Pr_8.5'!T87,0)</f>
        <v>4.6123098042499997</v>
      </c>
      <c r="U87">
        <f>IF('Pr_8.5'!U87&gt;0,'Pr_8.5'!U87,0)</f>
        <v>3.9972398608900002</v>
      </c>
      <c r="V87">
        <f>IF('Pr_8.5'!V87&gt;0,'Pr_8.5'!V87,0)</f>
        <v>5.6839081939499998</v>
      </c>
      <c r="W87">
        <f>IF('Pr_8.5'!W87&gt;0,'Pr_8.5'!W87,0)</f>
        <v>6.3403947678200003</v>
      </c>
      <c r="X87" s="7"/>
      <c r="Y87" s="7"/>
      <c r="Z87" s="7"/>
      <c r="AA87" s="8"/>
      <c r="AB87" s="8"/>
      <c r="AC87" s="8"/>
      <c r="AD87" s="8"/>
      <c r="AE87" s="8"/>
      <c r="AF87" s="8"/>
      <c r="AG87" s="8"/>
      <c r="AI87">
        <f>IF('Pr_8.5'!AI87&gt;0,'Pr_8.5'!AI87,0)</f>
        <v>3.33503154413</v>
      </c>
      <c r="AJ87">
        <f>IF('Pr_8.5'!AJ87&gt;0,'Pr_8.5'!AJ87,0)</f>
        <v>2.1923208160100001</v>
      </c>
      <c r="AK87">
        <f>IF('Pr_8.5'!AK87&gt;0,'Pr_8.5'!AK87,0)</f>
        <v>4.2564689226899999</v>
      </c>
      <c r="AL87">
        <f>IF('Pr_8.5'!AL87&gt;0,'Pr_8.5'!AL87,0)</f>
        <v>4.4935786183899999</v>
      </c>
      <c r="AM87">
        <f>IF('Pr_8.5'!AM87&gt;0,'Pr_8.5'!AM87,0)</f>
        <v>2.0519526138900002</v>
      </c>
      <c r="AN87">
        <f>IF('Pr_8.5'!AN87&gt;0,'Pr_8.5'!AN87,0)</f>
        <v>3.4626411729300002</v>
      </c>
      <c r="AO87">
        <f>IF('Pr_8.5'!AO87&gt;0,'Pr_8.5'!AO87,0)</f>
        <v>2.69554731272</v>
      </c>
      <c r="AP87">
        <f>IF('Pr_8.5'!AP87&gt;0,'Pr_8.5'!AP87,0)</f>
        <v>4.2646497829400003</v>
      </c>
      <c r="AQ87">
        <f>IF('Pr_8.5'!AQ87&gt;0,'Pr_8.5'!AQ87,0)</f>
        <v>3.71822183429</v>
      </c>
      <c r="AR87">
        <f>IF('Pr_8.5'!AR87&gt;0,'Pr_8.5'!AR87,0)</f>
        <v>4.7187632656399998</v>
      </c>
      <c r="AS87">
        <f>IF('Pr_8.5'!AS87&gt;0,'Pr_8.5'!AS87,0)</f>
        <v>2.05363882324</v>
      </c>
      <c r="AT87">
        <f>IF('Pr_8.5'!AT87&gt;0,'Pr_8.5'!AT87,0)</f>
        <v>4.0144446222100001</v>
      </c>
      <c r="AU87">
        <f>IF('Pr_8.5'!AU87&gt;0,'Pr_8.5'!AU87,0)</f>
        <v>1.7528672632</v>
      </c>
      <c r="AV87">
        <f>IF('Pr_8.5'!AV87&gt;0,'Pr_8.5'!AV87,0)</f>
        <v>1.9195645617199999</v>
      </c>
      <c r="AW87">
        <f>IF('Pr_8.5'!AW87&gt;0,'Pr_8.5'!AW87,0)</f>
        <v>1.97743980342</v>
      </c>
      <c r="AX87">
        <f>IF('Pr_8.5'!AX87&gt;0,'Pr_8.5'!AX87,0)</f>
        <v>4.0083341572200002</v>
      </c>
      <c r="AY87">
        <f>IF('Pr_8.5'!AY87&gt;0,'Pr_8.5'!AY87,0)</f>
        <v>3.9640169085600001</v>
      </c>
      <c r="AZ87">
        <f>IF('Pr_8.5'!AZ87&gt;0,'Pr_8.5'!AZ87,0)</f>
        <v>3.4574430165600001</v>
      </c>
      <c r="BA87">
        <f>IF('Pr_8.5'!BA87&gt;0,'Pr_8.5'!BA87,0)</f>
        <v>2.7473012048999998</v>
      </c>
      <c r="BB87">
        <f>IF('Pr_8.5'!BB87&gt;0,'Pr_8.5'!BB87,0)</f>
        <v>4.9265048396199997</v>
      </c>
      <c r="BC87" s="7"/>
      <c r="BD87" s="7"/>
      <c r="BE87" s="7"/>
      <c r="BF87" s="8"/>
      <c r="BG87" s="8"/>
      <c r="BH87" s="8"/>
      <c r="BI87" s="8"/>
      <c r="BJ87" s="8"/>
      <c r="BK87" s="8"/>
      <c r="BL87" s="8"/>
    </row>
    <row r="88" spans="1:64" x14ac:dyDescent="0.45">
      <c r="A88" s="4" t="s">
        <v>56</v>
      </c>
      <c r="B88" s="5">
        <v>27</v>
      </c>
      <c r="C88" s="5">
        <v>87</v>
      </c>
      <c r="D88">
        <f>IF('Pr_8.5'!D88&gt;0,'Pr_8.5'!D88,0)</f>
        <v>3.0389452836299999</v>
      </c>
      <c r="E88">
        <f>IF('Pr_8.5'!E88&gt;0,'Pr_8.5'!E88,0)</f>
        <v>3.92294030517</v>
      </c>
      <c r="F88">
        <f>IF('Pr_8.5'!F88&gt;0,'Pr_8.5'!F88,0)</f>
        <v>5.7836771169299999</v>
      </c>
      <c r="G88">
        <f>IF('Pr_8.5'!G88&gt;0,'Pr_8.5'!G88,0)</f>
        <v>4.3963590693099999</v>
      </c>
      <c r="H88">
        <f>IF('Pr_8.5'!H88&gt;0,'Pr_8.5'!H88,0)</f>
        <v>1.8103728136199999</v>
      </c>
      <c r="I88">
        <f>IF('Pr_8.5'!I88&gt;0,'Pr_8.5'!I88,0)</f>
        <v>3.2233298749400001</v>
      </c>
      <c r="J88">
        <f>IF('Pr_8.5'!J88&gt;0,'Pr_8.5'!J88,0)</f>
        <v>3.1152301075</v>
      </c>
      <c r="K88">
        <f>IF('Pr_8.5'!K88&gt;0,'Pr_8.5'!K88,0)</f>
        <v>3.6071162167700002</v>
      </c>
      <c r="L88">
        <f>IF('Pr_8.5'!L88&gt;0,'Pr_8.5'!L88,0)</f>
        <v>2.21145451763</v>
      </c>
      <c r="M88">
        <f>IF('Pr_8.5'!M88&gt;0,'Pr_8.5'!M88,0)</f>
        <v>5.4534724947699997</v>
      </c>
      <c r="N88">
        <f>IF('Pr_8.5'!N88&gt;0,'Pr_8.5'!N88,0)</f>
        <v>4.5927472321999998</v>
      </c>
      <c r="O88">
        <f>IF('Pr_8.5'!O88&gt;0,'Pr_8.5'!O88,0)</f>
        <v>2.5666069065800001</v>
      </c>
      <c r="P88">
        <f>IF('Pr_8.5'!P88&gt;0,'Pr_8.5'!P88,0)</f>
        <v>1.44200846243</v>
      </c>
      <c r="Q88">
        <f>IF('Pr_8.5'!Q88&gt;0,'Pr_8.5'!Q88,0)</f>
        <v>1.93870590231</v>
      </c>
      <c r="R88">
        <f>IF('Pr_8.5'!R88&gt;0,'Pr_8.5'!R88,0)</f>
        <v>1.70611375137</v>
      </c>
      <c r="S88">
        <f>IF('Pr_8.5'!S88&gt;0,'Pr_8.5'!S88,0)</f>
        <v>2.9248042918700001</v>
      </c>
      <c r="T88">
        <f>IF('Pr_8.5'!T88&gt;0,'Pr_8.5'!T88,0)</f>
        <v>2.8433737199200002</v>
      </c>
      <c r="U88">
        <f>IF('Pr_8.5'!U88&gt;0,'Pr_8.5'!U88,0)</f>
        <v>3.1514225857299998</v>
      </c>
      <c r="V88">
        <f>IF('Pr_8.5'!V88&gt;0,'Pr_8.5'!V88,0)</f>
        <v>3.68419917183</v>
      </c>
      <c r="W88">
        <f>IF('Pr_8.5'!W88&gt;0,'Pr_8.5'!W88,0)</f>
        <v>5.03155182277</v>
      </c>
      <c r="X88" s="7"/>
      <c r="Y88" s="7"/>
      <c r="Z88" s="7"/>
      <c r="AA88" s="8"/>
      <c r="AB88" s="8"/>
      <c r="AC88" s="8"/>
      <c r="AD88" s="8"/>
      <c r="AE88" s="8"/>
      <c r="AF88" s="8"/>
      <c r="AG88" s="8"/>
      <c r="AI88">
        <f>IF('Pr_8.5'!AI88&gt;0,'Pr_8.5'!AI88,0)</f>
        <v>2.2916973943999999</v>
      </c>
      <c r="AJ88">
        <f>IF('Pr_8.5'!AJ88&gt;0,'Pr_8.5'!AJ88,0)</f>
        <v>2.8459055237299999</v>
      </c>
      <c r="AK88">
        <f>IF('Pr_8.5'!AK88&gt;0,'Pr_8.5'!AK88,0)</f>
        <v>3.8425427652000002</v>
      </c>
      <c r="AL88">
        <f>IF('Pr_8.5'!AL88&gt;0,'Pr_8.5'!AL88,0)</f>
        <v>4.6563496617600002</v>
      </c>
      <c r="AM88">
        <f>IF('Pr_8.5'!AM88&gt;0,'Pr_8.5'!AM88,0)</f>
        <v>1.60154781225</v>
      </c>
      <c r="AN88">
        <f>IF('Pr_8.5'!AN88&gt;0,'Pr_8.5'!AN88,0)</f>
        <v>3.5980689774400001</v>
      </c>
      <c r="AO88">
        <f>IF('Pr_8.5'!AO88&gt;0,'Pr_8.5'!AO88,0)</f>
        <v>2.39094691713</v>
      </c>
      <c r="AP88">
        <f>IF('Pr_8.5'!AP88&gt;0,'Pr_8.5'!AP88,0)</f>
        <v>3.9632216767999999</v>
      </c>
      <c r="AQ88">
        <f>IF('Pr_8.5'!AQ88&gt;0,'Pr_8.5'!AQ88,0)</f>
        <v>2.8534711707099998</v>
      </c>
      <c r="AR88">
        <f>IF('Pr_8.5'!AR88&gt;0,'Pr_8.5'!AR88,0)</f>
        <v>3.2893737381800001</v>
      </c>
      <c r="AS88">
        <f>IF('Pr_8.5'!AS88&gt;0,'Pr_8.5'!AS88,0)</f>
        <v>3.6589765973200001</v>
      </c>
      <c r="AT88">
        <f>IF('Pr_8.5'!AT88&gt;0,'Pr_8.5'!AT88,0)</f>
        <v>3.8541310338799999</v>
      </c>
      <c r="AU88">
        <f>IF('Pr_8.5'!AU88&gt;0,'Pr_8.5'!AU88,0)</f>
        <v>1.6269552010099999</v>
      </c>
      <c r="AV88">
        <f>IF('Pr_8.5'!AV88&gt;0,'Pr_8.5'!AV88,0)</f>
        <v>1.88369153612</v>
      </c>
      <c r="AW88">
        <f>IF('Pr_8.5'!AW88&gt;0,'Pr_8.5'!AW88,0)</f>
        <v>1.54070337638</v>
      </c>
      <c r="AX88">
        <f>IF('Pr_8.5'!AX88&gt;0,'Pr_8.5'!AX88,0)</f>
        <v>2.89823652782</v>
      </c>
      <c r="AY88">
        <f>IF('Pr_8.5'!AY88&gt;0,'Pr_8.5'!AY88,0)</f>
        <v>3.8153315210900001</v>
      </c>
      <c r="AZ88">
        <f>IF('Pr_8.5'!AZ88&gt;0,'Pr_8.5'!AZ88,0)</f>
        <v>2.1665807258199998</v>
      </c>
      <c r="BA88">
        <f>IF('Pr_8.5'!BA88&gt;0,'Pr_8.5'!BA88,0)</f>
        <v>2.3376712749599999</v>
      </c>
      <c r="BB88">
        <f>IF('Pr_8.5'!BB88&gt;0,'Pr_8.5'!BB88,0)</f>
        <v>4.4684493830700003</v>
      </c>
      <c r="BC88" s="7"/>
      <c r="BD88" s="7"/>
      <c r="BE88" s="7"/>
      <c r="BF88" s="8"/>
      <c r="BG88" s="8"/>
      <c r="BH88" s="8"/>
      <c r="BI88" s="8"/>
      <c r="BJ88" s="8"/>
      <c r="BK88" s="8"/>
      <c r="BL88" s="8"/>
    </row>
    <row r="89" spans="1:64" x14ac:dyDescent="0.45">
      <c r="A89" s="4" t="s">
        <v>56</v>
      </c>
      <c r="B89" s="5">
        <v>28</v>
      </c>
      <c r="C89" s="5">
        <v>88</v>
      </c>
      <c r="D89">
        <f>IF('Pr_8.5'!D89&gt;0,'Pr_8.5'!D89,0)</f>
        <v>2.2188865366299999</v>
      </c>
      <c r="E89">
        <f>IF('Pr_8.5'!E89&gt;0,'Pr_8.5'!E89,0)</f>
        <v>1.45034713594</v>
      </c>
      <c r="F89">
        <f>IF('Pr_8.5'!F89&gt;0,'Pr_8.5'!F89,0)</f>
        <v>5.8202516727100004</v>
      </c>
      <c r="G89">
        <f>IF('Pr_8.5'!G89&gt;0,'Pr_8.5'!G89,0)</f>
        <v>4.65358017407</v>
      </c>
      <c r="H89">
        <f>IF('Pr_8.5'!H89&gt;0,'Pr_8.5'!H89,0)</f>
        <v>1.55234013402</v>
      </c>
      <c r="I89">
        <f>IF('Pr_8.5'!I89&gt;0,'Pr_8.5'!I89,0)</f>
        <v>2.7673293935999999</v>
      </c>
      <c r="J89">
        <f>IF('Pr_8.5'!J89&gt;0,'Pr_8.5'!J89,0)</f>
        <v>2.2555916470100001</v>
      </c>
      <c r="K89">
        <f>IF('Pr_8.5'!K89&gt;0,'Pr_8.5'!K89,0)</f>
        <v>2.84696350869</v>
      </c>
      <c r="L89">
        <f>IF('Pr_8.5'!L89&gt;0,'Pr_8.5'!L89,0)</f>
        <v>2.1172134974099999</v>
      </c>
      <c r="M89">
        <f>IF('Pr_8.5'!M89&gt;0,'Pr_8.5'!M89,0)</f>
        <v>6.9021361048200003</v>
      </c>
      <c r="N89">
        <f>IF('Pr_8.5'!N89&gt;0,'Pr_8.5'!N89,0)</f>
        <v>3.5996739763400001</v>
      </c>
      <c r="O89">
        <f>IF('Pr_8.5'!O89&gt;0,'Pr_8.5'!O89,0)</f>
        <v>3.4644297420300001</v>
      </c>
      <c r="P89">
        <f>IF('Pr_8.5'!P89&gt;0,'Pr_8.5'!P89,0)</f>
        <v>1.37146472204</v>
      </c>
      <c r="Q89">
        <f>IF('Pr_8.5'!Q89&gt;0,'Pr_8.5'!Q89,0)</f>
        <v>1.6890294716200001</v>
      </c>
      <c r="R89">
        <f>IF('Pr_8.5'!R89&gt;0,'Pr_8.5'!R89,0)</f>
        <v>2.6610325608199998</v>
      </c>
      <c r="S89">
        <f>IF('Pr_8.5'!S89&gt;0,'Pr_8.5'!S89,0)</f>
        <v>2.3648522129599998</v>
      </c>
      <c r="T89">
        <f>IF('Pr_8.5'!T89&gt;0,'Pr_8.5'!T89,0)</f>
        <v>2.5388614722899998</v>
      </c>
      <c r="U89">
        <f>IF('Pr_8.5'!U89&gt;0,'Pr_8.5'!U89,0)</f>
        <v>2.9402423905699999</v>
      </c>
      <c r="V89">
        <f>IF('Pr_8.5'!V89&gt;0,'Pr_8.5'!V89,0)</f>
        <v>3.1350106849500001</v>
      </c>
      <c r="W89">
        <f>IF('Pr_8.5'!W89&gt;0,'Pr_8.5'!W89,0)</f>
        <v>5.3103969720500004</v>
      </c>
      <c r="X89" s="7"/>
      <c r="Y89" s="7"/>
      <c r="Z89" s="7"/>
      <c r="AA89" s="8"/>
      <c r="AB89" s="8"/>
      <c r="AC89" s="8"/>
      <c r="AD89" s="8"/>
      <c r="AE89" s="8"/>
      <c r="AF89" s="8"/>
      <c r="AG89" s="8"/>
      <c r="AI89">
        <f>IF('Pr_8.5'!AI89&gt;0,'Pr_8.5'!AI89,0)</f>
        <v>2.4245829873</v>
      </c>
      <c r="AJ89">
        <f>IF('Pr_8.5'!AJ89&gt;0,'Pr_8.5'!AJ89,0)</f>
        <v>1.9762386306699999</v>
      </c>
      <c r="AK89">
        <f>IF('Pr_8.5'!AK89&gt;0,'Pr_8.5'!AK89,0)</f>
        <v>4.3976559907099997</v>
      </c>
      <c r="AL89">
        <f>IF('Pr_8.5'!AL89&gt;0,'Pr_8.5'!AL89,0)</f>
        <v>4.8528943848199999</v>
      </c>
      <c r="AM89">
        <f>IF('Pr_8.5'!AM89&gt;0,'Pr_8.5'!AM89,0)</f>
        <v>1.98957680483</v>
      </c>
      <c r="AN89">
        <f>IF('Pr_8.5'!AN89&gt;0,'Pr_8.5'!AN89,0)</f>
        <v>4.1401679757699998</v>
      </c>
      <c r="AO89">
        <f>IF('Pr_8.5'!AO89&gt;0,'Pr_8.5'!AO89,0)</f>
        <v>2.6876381603900001</v>
      </c>
      <c r="AP89">
        <f>IF('Pr_8.5'!AP89&gt;0,'Pr_8.5'!AP89,0)</f>
        <v>3.2180328028199998</v>
      </c>
      <c r="AQ89">
        <f>IF('Pr_8.5'!AQ89&gt;0,'Pr_8.5'!AQ89,0)</f>
        <v>2.25642600713</v>
      </c>
      <c r="AR89">
        <f>IF('Pr_8.5'!AR89&gt;0,'Pr_8.5'!AR89,0)</f>
        <v>4.4912748539300003</v>
      </c>
      <c r="AS89">
        <f>IF('Pr_8.5'!AS89&gt;0,'Pr_8.5'!AS89,0)</f>
        <v>3.58093040346</v>
      </c>
      <c r="AT89">
        <f>IF('Pr_8.5'!AT89&gt;0,'Pr_8.5'!AT89,0)</f>
        <v>4.4830720607099996</v>
      </c>
      <c r="AU89">
        <f>IF('Pr_8.5'!AU89&gt;0,'Pr_8.5'!AU89,0)</f>
        <v>1.51124536013</v>
      </c>
      <c r="AV89">
        <f>IF('Pr_8.5'!AV89&gt;0,'Pr_8.5'!AV89,0)</f>
        <v>1.58177667511</v>
      </c>
      <c r="AW89">
        <f>IF('Pr_8.5'!AW89&gt;0,'Pr_8.5'!AW89,0)</f>
        <v>1.80394776791</v>
      </c>
      <c r="AX89">
        <f>IF('Pr_8.5'!AX89&gt;0,'Pr_8.5'!AX89,0)</f>
        <v>2.51229884841</v>
      </c>
      <c r="AY89">
        <f>IF('Pr_8.5'!AY89&gt;0,'Pr_8.5'!AY89,0)</f>
        <v>2.8424282239599998</v>
      </c>
      <c r="AZ89">
        <f>IF('Pr_8.5'!AZ89&gt;0,'Pr_8.5'!AZ89,0)</f>
        <v>1.9509562593100001</v>
      </c>
      <c r="BA89">
        <f>IF('Pr_8.5'!BA89&gt;0,'Pr_8.5'!BA89,0)</f>
        <v>2.0806247871000001</v>
      </c>
      <c r="BB89">
        <f>IF('Pr_8.5'!BB89&gt;0,'Pr_8.5'!BB89,0)</f>
        <v>5.6932958198600003</v>
      </c>
      <c r="BC89" s="7"/>
      <c r="BD89" s="7"/>
      <c r="BE89" s="7"/>
      <c r="BF89" s="8"/>
      <c r="BG89" s="8"/>
      <c r="BH89" s="8"/>
      <c r="BI89" s="8"/>
      <c r="BJ89" s="8"/>
      <c r="BK89" s="8"/>
      <c r="BL89" s="8"/>
    </row>
    <row r="90" spans="1:64" x14ac:dyDescent="0.45">
      <c r="A90" s="4" t="s">
        <v>56</v>
      </c>
      <c r="B90" s="5">
        <v>29</v>
      </c>
      <c r="C90" s="5">
        <v>89</v>
      </c>
      <c r="D90">
        <f>IF('Pr_8.5'!D90&gt;0,'Pr_8.5'!D90,0)</f>
        <v>2.11930386446</v>
      </c>
      <c r="E90">
        <f>IF('Pr_8.5'!E90&gt;0,'Pr_8.5'!E90,0)</f>
        <v>1.85556158241</v>
      </c>
      <c r="F90">
        <f>IF('Pr_8.5'!F90&gt;0,'Pr_8.5'!F90,0)</f>
        <v>3.4726535620800001</v>
      </c>
      <c r="G90">
        <f>IF('Pr_8.5'!G90&gt;0,'Pr_8.5'!G90,0)</f>
        <v>5.2675463887799996</v>
      </c>
      <c r="H90">
        <f>IF('Pr_8.5'!H90&gt;0,'Pr_8.5'!H90,0)</f>
        <v>1.32184976629</v>
      </c>
      <c r="I90">
        <f>IF('Pr_8.5'!I90&gt;0,'Pr_8.5'!I90,0)</f>
        <v>3.3469928017099999</v>
      </c>
      <c r="J90">
        <f>IF('Pr_8.5'!J90&gt;0,'Pr_8.5'!J90,0)</f>
        <v>2.4693270970799999</v>
      </c>
      <c r="K90">
        <f>IF('Pr_8.5'!K90&gt;0,'Pr_8.5'!K90,0)</f>
        <v>2.7309613290199999</v>
      </c>
      <c r="L90">
        <f>IF('Pr_8.5'!L90&gt;0,'Pr_8.5'!L90,0)</f>
        <v>2.2709185174900002</v>
      </c>
      <c r="M90">
        <f>IF('Pr_8.5'!M90&gt;0,'Pr_8.5'!M90,0)</f>
        <v>4.1688645217699998</v>
      </c>
      <c r="N90">
        <f>IF('Pr_8.5'!N90&gt;0,'Pr_8.5'!N90,0)</f>
        <v>4.6201530951500001</v>
      </c>
      <c r="O90">
        <f>IF('Pr_8.5'!O90&gt;0,'Pr_8.5'!O90,0)</f>
        <v>4.3623735837300002</v>
      </c>
      <c r="P90">
        <f>IF('Pr_8.5'!P90&gt;0,'Pr_8.5'!P90,0)</f>
        <v>1.5008019772400001</v>
      </c>
      <c r="Q90">
        <f>IF('Pr_8.5'!Q90&gt;0,'Pr_8.5'!Q90,0)</f>
        <v>1.7798061971500001</v>
      </c>
      <c r="R90">
        <f>IF('Pr_8.5'!R90&gt;0,'Pr_8.5'!R90,0)</f>
        <v>2.4812205925200002</v>
      </c>
      <c r="S90">
        <f>IF('Pr_8.5'!S90&gt;0,'Pr_8.5'!S90,0)</f>
        <v>2.4755541465999999</v>
      </c>
      <c r="T90">
        <f>IF('Pr_8.5'!T90&gt;0,'Pr_8.5'!T90,0)</f>
        <v>2.6157686182400002</v>
      </c>
      <c r="U90">
        <f>IF('Pr_8.5'!U90&gt;0,'Pr_8.5'!U90,0)</f>
        <v>3.8745783387200001</v>
      </c>
      <c r="V90">
        <f>IF('Pr_8.5'!V90&gt;0,'Pr_8.5'!V90,0)</f>
        <v>4.9150679102800003</v>
      </c>
      <c r="W90">
        <f>IF('Pr_8.5'!W90&gt;0,'Pr_8.5'!W90,0)</f>
        <v>6.2069562309400004</v>
      </c>
      <c r="X90" s="7"/>
      <c r="Y90" s="7"/>
      <c r="Z90" s="7"/>
      <c r="AA90" s="8"/>
      <c r="AB90" s="8"/>
      <c r="AC90" s="8"/>
      <c r="AD90" s="8"/>
      <c r="AE90" s="8"/>
      <c r="AF90" s="8"/>
      <c r="AG90" s="8"/>
      <c r="AI90">
        <f>IF('Pr_8.5'!AI90&gt;0,'Pr_8.5'!AI90,0)</f>
        <v>1.9571652228200001</v>
      </c>
      <c r="AJ90">
        <f>IF('Pr_8.5'!AJ90&gt;0,'Pr_8.5'!AJ90,0)</f>
        <v>1.36748278478</v>
      </c>
      <c r="AK90">
        <f>IF('Pr_8.5'!AK90&gt;0,'Pr_8.5'!AK90,0)</f>
        <v>4.3405743687799996</v>
      </c>
      <c r="AL90">
        <f>IF('Pr_8.5'!AL90&gt;0,'Pr_8.5'!AL90,0)</f>
        <v>4.7900245846200002</v>
      </c>
      <c r="AM90">
        <f>IF('Pr_8.5'!AM90&gt;0,'Pr_8.5'!AM90,0)</f>
        <v>2.6666587767999999</v>
      </c>
      <c r="AN90">
        <f>IF('Pr_8.5'!AN90&gt;0,'Pr_8.5'!AN90,0)</f>
        <v>4.4754049089199999</v>
      </c>
      <c r="AO90">
        <f>IF('Pr_8.5'!AO90&gt;0,'Pr_8.5'!AO90,0)</f>
        <v>2.4072609788700001</v>
      </c>
      <c r="AP90">
        <f>IF('Pr_8.5'!AP90&gt;0,'Pr_8.5'!AP90,0)</f>
        <v>2.9987743789499999</v>
      </c>
      <c r="AQ90">
        <f>IF('Pr_8.5'!AQ90&gt;0,'Pr_8.5'!AQ90,0)</f>
        <v>3.2258920121600001</v>
      </c>
      <c r="AR90">
        <f>IF('Pr_8.5'!AR90&gt;0,'Pr_8.5'!AR90,0)</f>
        <v>3.0634097302900001</v>
      </c>
      <c r="AS90">
        <f>IF('Pr_8.5'!AS90&gt;0,'Pr_8.5'!AS90,0)</f>
        <v>4.4262643824600003</v>
      </c>
      <c r="AT90">
        <f>IF('Pr_8.5'!AT90&gt;0,'Pr_8.5'!AT90,0)</f>
        <v>3.5858459848000002</v>
      </c>
      <c r="AU90">
        <f>IF('Pr_8.5'!AU90&gt;0,'Pr_8.5'!AU90,0)</f>
        <v>1.84023853916</v>
      </c>
      <c r="AV90">
        <f>IF('Pr_8.5'!AV90&gt;0,'Pr_8.5'!AV90,0)</f>
        <v>1.7527237538</v>
      </c>
      <c r="AW90">
        <f>IF('Pr_8.5'!AW90&gt;0,'Pr_8.5'!AW90,0)</f>
        <v>1.6510526839199999</v>
      </c>
      <c r="AX90">
        <f>IF('Pr_8.5'!AX90&gt;0,'Pr_8.5'!AX90,0)</f>
        <v>3.2703919459200002</v>
      </c>
      <c r="AY90">
        <f>IF('Pr_8.5'!AY90&gt;0,'Pr_8.5'!AY90,0)</f>
        <v>2.97793739957</v>
      </c>
      <c r="AZ90">
        <f>IF('Pr_8.5'!AZ90&gt;0,'Pr_8.5'!AZ90,0)</f>
        <v>3.2497730855800002</v>
      </c>
      <c r="BA90">
        <f>IF('Pr_8.5'!BA90&gt;0,'Pr_8.5'!BA90,0)</f>
        <v>2.4679859642199999</v>
      </c>
      <c r="BB90">
        <f>IF('Pr_8.5'!BB90&gt;0,'Pr_8.5'!BB90,0)</f>
        <v>6.3875504319600003</v>
      </c>
      <c r="BC90" s="7"/>
      <c r="BD90" s="7"/>
      <c r="BE90" s="7"/>
      <c r="BF90" s="8"/>
      <c r="BG90" s="8"/>
      <c r="BH90" s="8"/>
      <c r="BI90" s="8"/>
      <c r="BJ90" s="8"/>
      <c r="BK90" s="8"/>
      <c r="BL90" s="8"/>
    </row>
    <row r="91" spans="1:64" x14ac:dyDescent="0.45">
      <c r="A91" s="4" t="s">
        <v>56</v>
      </c>
      <c r="B91" s="5">
        <v>30</v>
      </c>
      <c r="C91" s="5">
        <v>90</v>
      </c>
      <c r="D91">
        <f>IF('Pr_8.5'!D91&gt;0,'Pr_8.5'!D91,0)</f>
        <v>1.8976063029000001</v>
      </c>
      <c r="E91">
        <f>IF('Pr_8.5'!E91&gt;0,'Pr_8.5'!E91,0)</f>
        <v>0.937231024021</v>
      </c>
      <c r="F91">
        <f>IF('Pr_8.5'!F91&gt;0,'Pr_8.5'!F91,0)</f>
        <v>2.9483046543000002</v>
      </c>
      <c r="G91">
        <f>IF('Pr_8.5'!G91&gt;0,'Pr_8.5'!G91,0)</f>
        <v>3.0795162565699998</v>
      </c>
      <c r="H91">
        <f>IF('Pr_8.5'!H91&gt;0,'Pr_8.5'!H91,0)</f>
        <v>1.8170543747300001</v>
      </c>
      <c r="I91">
        <f>IF('Pr_8.5'!I91&gt;0,'Pr_8.5'!I91,0)</f>
        <v>4.3496899306100003</v>
      </c>
      <c r="J91">
        <f>IF('Pr_8.5'!J91&gt;0,'Pr_8.5'!J91,0)</f>
        <v>2.5906354223400001</v>
      </c>
      <c r="K91">
        <f>IF('Pr_8.5'!K91&gt;0,'Pr_8.5'!K91,0)</f>
        <v>2.72365359976</v>
      </c>
      <c r="L91">
        <f>IF('Pr_8.5'!L91&gt;0,'Pr_8.5'!L91,0)</f>
        <v>2.4676726894300001</v>
      </c>
      <c r="M91">
        <f>IF('Pr_8.5'!M91&gt;0,'Pr_8.5'!M91,0)</f>
        <v>3.7383821395600001</v>
      </c>
      <c r="N91">
        <f>IF('Pr_8.5'!N91&gt;0,'Pr_8.5'!N91,0)</f>
        <v>7.2660827585799996</v>
      </c>
      <c r="O91">
        <f>IF('Pr_8.5'!O91&gt;0,'Pr_8.5'!O91,0)</f>
        <v>2.8657102885599999</v>
      </c>
      <c r="P91">
        <f>IF('Pr_8.5'!P91&gt;0,'Pr_8.5'!P91,0)</f>
        <v>1.3786967436899999</v>
      </c>
      <c r="Q91">
        <f>IF('Pr_8.5'!Q91&gt;0,'Pr_8.5'!Q91,0)</f>
        <v>1.7525165085600001</v>
      </c>
      <c r="R91">
        <f>IF('Pr_8.5'!R91&gt;0,'Pr_8.5'!R91,0)</f>
        <v>2.71672770134</v>
      </c>
      <c r="S91">
        <f>IF('Pr_8.5'!S91&gt;0,'Pr_8.5'!S91,0)</f>
        <v>2.1690654256399999</v>
      </c>
      <c r="T91">
        <f>IF('Pr_8.5'!T91&gt;0,'Pr_8.5'!T91,0)</f>
        <v>2.7316354602800001</v>
      </c>
      <c r="U91">
        <f>IF('Pr_8.5'!U91&gt;0,'Pr_8.5'!U91,0)</f>
        <v>2.7626362073599999</v>
      </c>
      <c r="V91">
        <f>IF('Pr_8.5'!V91&gt;0,'Pr_8.5'!V91,0)</f>
        <v>3.6112448392999998</v>
      </c>
      <c r="W91">
        <f>IF('Pr_8.5'!W91&gt;0,'Pr_8.5'!W91,0)</f>
        <v>3.3187413332000002</v>
      </c>
      <c r="X91" s="7"/>
      <c r="Y91" s="7"/>
      <c r="Z91" s="7"/>
      <c r="AA91" s="8"/>
      <c r="AB91" s="8"/>
      <c r="AC91" s="8"/>
      <c r="AD91" s="8"/>
      <c r="AE91" s="8"/>
      <c r="AF91" s="8"/>
      <c r="AG91" s="8"/>
      <c r="AI91">
        <f>IF('Pr_8.5'!AI91&gt;0,'Pr_8.5'!AI91,0)</f>
        <v>1.9177291483300001</v>
      </c>
      <c r="AJ91">
        <f>IF('Pr_8.5'!AJ91&gt;0,'Pr_8.5'!AJ91,0)</f>
        <v>1.2396580720799999</v>
      </c>
      <c r="AK91">
        <f>IF('Pr_8.5'!AK91&gt;0,'Pr_8.5'!AK91,0)</f>
        <v>4.0183081271400001</v>
      </c>
      <c r="AL91">
        <f>IF('Pr_8.5'!AL91&gt;0,'Pr_8.5'!AL91,0)</f>
        <v>3.7784126144900001</v>
      </c>
      <c r="AM91">
        <f>IF('Pr_8.5'!AM91&gt;0,'Pr_8.5'!AM91,0)</f>
        <v>2.0200777052399999</v>
      </c>
      <c r="AN91">
        <f>IF('Pr_8.5'!AN91&gt;0,'Pr_8.5'!AN91,0)</f>
        <v>4.3571841499600001</v>
      </c>
      <c r="AO91">
        <f>IF('Pr_8.5'!AO91&gt;0,'Pr_8.5'!AO91,0)</f>
        <v>2.1950443215600002</v>
      </c>
      <c r="AP91">
        <f>IF('Pr_8.5'!AP91&gt;0,'Pr_8.5'!AP91,0)</f>
        <v>3.0683776690500002</v>
      </c>
      <c r="AQ91">
        <f>IF('Pr_8.5'!AQ91&gt;0,'Pr_8.5'!AQ91,0)</f>
        <v>2.9326147140000001</v>
      </c>
      <c r="AR91">
        <f>IF('Pr_8.5'!AR91&gt;0,'Pr_8.5'!AR91,0)</f>
        <v>2.45518352694</v>
      </c>
      <c r="AS91">
        <f>IF('Pr_8.5'!AS91&gt;0,'Pr_8.5'!AS91,0)</f>
        <v>5.5057886742099997</v>
      </c>
      <c r="AT91">
        <f>IF('Pr_8.5'!AT91&gt;0,'Pr_8.5'!AT91,0)</f>
        <v>2.24530343692</v>
      </c>
      <c r="AU91">
        <f>IF('Pr_8.5'!AU91&gt;0,'Pr_8.5'!AU91,0)</f>
        <v>1.8077191350299999</v>
      </c>
      <c r="AV91">
        <f>IF('Pr_8.5'!AV91&gt;0,'Pr_8.5'!AV91,0)</f>
        <v>1.9235193511099999</v>
      </c>
      <c r="AW91">
        <f>IF('Pr_8.5'!AW91&gt;0,'Pr_8.5'!AW91,0)</f>
        <v>1.9018464807</v>
      </c>
      <c r="AX91">
        <f>IF('Pr_8.5'!AX91&gt;0,'Pr_8.5'!AX91,0)</f>
        <v>2.9473207005200002</v>
      </c>
      <c r="AY91">
        <f>IF('Pr_8.5'!AY91&gt;0,'Pr_8.5'!AY91,0)</f>
        <v>3.37985628255</v>
      </c>
      <c r="AZ91">
        <f>IF('Pr_8.5'!AZ91&gt;0,'Pr_8.5'!AZ91,0)</f>
        <v>2.04111871438</v>
      </c>
      <c r="BA91">
        <f>IF('Pr_8.5'!BA91&gt;0,'Pr_8.5'!BA91,0)</f>
        <v>6.0209382958899997</v>
      </c>
      <c r="BB91">
        <f>IF('Pr_8.5'!BB91&gt;0,'Pr_8.5'!BB91,0)</f>
        <v>4.2314846493099996</v>
      </c>
      <c r="BC91" s="7"/>
      <c r="BD91" s="7"/>
      <c r="BE91" s="7"/>
      <c r="BF91" s="8"/>
      <c r="BG91" s="8"/>
      <c r="BH91" s="8"/>
      <c r="BI91" s="8"/>
      <c r="BJ91" s="8"/>
      <c r="BK91" s="8"/>
      <c r="BL91" s="8"/>
    </row>
    <row r="92" spans="1:64" x14ac:dyDescent="0.45">
      <c r="A92" s="4" t="s">
        <v>56</v>
      </c>
      <c r="B92" s="5">
        <v>31</v>
      </c>
      <c r="C92" s="5">
        <v>91</v>
      </c>
      <c r="D92">
        <f>IF('Pr_8.5'!D92&gt;0,'Pr_8.5'!D92,0)</f>
        <v>3.1783117115000001</v>
      </c>
      <c r="E92">
        <f>IF('Pr_8.5'!E92&gt;0,'Pr_8.5'!E92,0)</f>
        <v>0.65705583814400004</v>
      </c>
      <c r="F92">
        <f>IF('Pr_8.5'!F92&gt;0,'Pr_8.5'!F92,0)</f>
        <v>2.7275748922699998</v>
      </c>
      <c r="G92">
        <f>IF('Pr_8.5'!G92&gt;0,'Pr_8.5'!G92,0)</f>
        <v>2.0094974518400002</v>
      </c>
      <c r="H92">
        <f>IF('Pr_8.5'!H92&gt;0,'Pr_8.5'!H92,0)</f>
        <v>1.63123131326</v>
      </c>
      <c r="I92">
        <f>IF('Pr_8.5'!I92&gt;0,'Pr_8.5'!I92,0)</f>
        <v>4.7448583813600003</v>
      </c>
      <c r="J92">
        <f>IF('Pr_8.5'!J92&gt;0,'Pr_8.5'!J92,0)</f>
        <v>2.3476292752200001</v>
      </c>
      <c r="K92">
        <f>IF('Pr_8.5'!K92&gt;0,'Pr_8.5'!K92,0)</f>
        <v>2.7920699921100001</v>
      </c>
      <c r="L92">
        <f>IF('Pr_8.5'!L92&gt;0,'Pr_8.5'!L92,0)</f>
        <v>1.8732479476199999</v>
      </c>
      <c r="M92">
        <f>IF('Pr_8.5'!M92&gt;0,'Pr_8.5'!M92,0)</f>
        <v>4.0060274843699997</v>
      </c>
      <c r="N92">
        <f>IF('Pr_8.5'!N92&gt;0,'Pr_8.5'!N92,0)</f>
        <v>6.4028439081200004</v>
      </c>
      <c r="O92">
        <f>IF('Pr_8.5'!O92&gt;0,'Pr_8.5'!O92,0)</f>
        <v>2.2135217200100001</v>
      </c>
      <c r="P92">
        <f>IF('Pr_8.5'!P92&gt;0,'Pr_8.5'!P92,0)</f>
        <v>1.36952703783</v>
      </c>
      <c r="Q92">
        <f>IF('Pr_8.5'!Q92&gt;0,'Pr_8.5'!Q92,0)</f>
        <v>1.7228625801799999</v>
      </c>
      <c r="R92">
        <f>IF('Pr_8.5'!R92&gt;0,'Pr_8.5'!R92,0)</f>
        <v>2.17712543724</v>
      </c>
      <c r="S92">
        <f>IF('Pr_8.5'!S92&gt;0,'Pr_8.5'!S92,0)</f>
        <v>1.7914840571399999</v>
      </c>
      <c r="T92">
        <f>IF('Pr_8.5'!T92&gt;0,'Pr_8.5'!T92,0)</f>
        <v>2.02415844077</v>
      </c>
      <c r="U92">
        <f>IF('Pr_8.5'!U92&gt;0,'Pr_8.5'!U92,0)</f>
        <v>2.1305175834800001</v>
      </c>
      <c r="V92">
        <f>IF('Pr_8.5'!V92&gt;0,'Pr_8.5'!V92,0)</f>
        <v>4.8756210237299999</v>
      </c>
      <c r="W92">
        <f>IF('Pr_8.5'!W92&gt;0,'Pr_8.5'!W92,0)</f>
        <v>3.3994051825699998</v>
      </c>
      <c r="X92" s="7"/>
      <c r="Y92" s="7"/>
      <c r="Z92" s="7"/>
      <c r="AA92" s="8"/>
      <c r="AB92" s="8"/>
      <c r="AC92" s="8"/>
      <c r="AD92" s="8"/>
      <c r="AE92" s="8"/>
      <c r="AF92" s="8"/>
      <c r="AG92" s="8"/>
      <c r="AI92">
        <f>IF('Pr_8.5'!AI92&gt;0,'Pr_8.5'!AI92,0)</f>
        <v>1.78496244341</v>
      </c>
      <c r="AJ92">
        <f>IF('Pr_8.5'!AJ92&gt;0,'Pr_8.5'!AJ92,0)</f>
        <v>0.64374882515700005</v>
      </c>
      <c r="AK92">
        <f>IF('Pr_8.5'!AK92&gt;0,'Pr_8.5'!AK92,0)</f>
        <v>4.2741993576199997</v>
      </c>
      <c r="AL92">
        <f>IF('Pr_8.5'!AL92&gt;0,'Pr_8.5'!AL92,0)</f>
        <v>3.37983728153</v>
      </c>
      <c r="AM92">
        <f>IF('Pr_8.5'!AM92&gt;0,'Pr_8.5'!AM92,0)</f>
        <v>3.4210190809399998</v>
      </c>
      <c r="AN92">
        <f>IF('Pr_8.5'!AN92&gt;0,'Pr_8.5'!AN92,0)</f>
        <v>4.5381336215600001</v>
      </c>
      <c r="AO92">
        <f>IF('Pr_8.5'!AO92&gt;0,'Pr_8.5'!AO92,0)</f>
        <v>1.65020650693</v>
      </c>
      <c r="AP92">
        <f>IF('Pr_8.5'!AP92&gt;0,'Pr_8.5'!AP92,0)</f>
        <v>3.18840716389</v>
      </c>
      <c r="AQ92">
        <f>IF('Pr_8.5'!AQ92&gt;0,'Pr_8.5'!AQ92,0)</f>
        <v>2.1208951218399998</v>
      </c>
      <c r="AR92">
        <f>IF('Pr_8.5'!AR92&gt;0,'Pr_8.5'!AR92,0)</f>
        <v>2.7170423640900001</v>
      </c>
      <c r="AS92">
        <f>IF('Pr_8.5'!AS92&gt;0,'Pr_8.5'!AS92,0)</f>
        <v>4.5950840695800004</v>
      </c>
      <c r="AT92">
        <f>IF('Pr_8.5'!AT92&gt;0,'Pr_8.5'!AT92,0)</f>
        <v>2.0366053154200001</v>
      </c>
      <c r="AU92">
        <f>IF('Pr_8.5'!AU92&gt;0,'Pr_8.5'!AU92,0)</f>
        <v>1.68377908989</v>
      </c>
      <c r="AV92">
        <f>IF('Pr_8.5'!AV92&gt;0,'Pr_8.5'!AV92,0)</f>
        <v>2.4116866893500002</v>
      </c>
      <c r="AW92">
        <f>IF('Pr_8.5'!AW92&gt;0,'Pr_8.5'!AW92,0)</f>
        <v>2.2582785799699998</v>
      </c>
      <c r="AX92">
        <f>IF('Pr_8.5'!AX92&gt;0,'Pr_8.5'!AX92,0)</f>
        <v>2.9822678875399999</v>
      </c>
      <c r="AY92">
        <f>IF('Pr_8.5'!AY92&gt;0,'Pr_8.5'!AY92,0)</f>
        <v>2.2422376001700002</v>
      </c>
      <c r="AZ92">
        <f>IF('Pr_8.5'!AZ92&gt;0,'Pr_8.5'!AZ92,0)</f>
        <v>2.7226811086399998</v>
      </c>
      <c r="BA92">
        <f>IF('Pr_8.5'!BA92&gt;0,'Pr_8.5'!BA92,0)</f>
        <v>5.2869736925300002</v>
      </c>
      <c r="BB92">
        <f>IF('Pr_8.5'!BB92&gt;0,'Pr_8.5'!BB92,0)</f>
        <v>4.2863799122200001</v>
      </c>
      <c r="BC92" s="7"/>
      <c r="BD92" s="7"/>
      <c r="BE92" s="7"/>
      <c r="BF92" s="8"/>
      <c r="BG92" s="8"/>
      <c r="BH92" s="8"/>
      <c r="BI92" s="8"/>
      <c r="BJ92" s="8"/>
      <c r="BK92" s="8"/>
      <c r="BL92" s="8"/>
    </row>
    <row r="93" spans="1:64" x14ac:dyDescent="0.45">
      <c r="A93" s="4" t="s">
        <v>57</v>
      </c>
      <c r="B93" s="5">
        <v>1</v>
      </c>
      <c r="C93" s="5">
        <v>92</v>
      </c>
      <c r="D93">
        <f>IF('Pr_8.5'!D93&gt;0,'Pr_8.5'!D93,0)</f>
        <v>2.1246210695499999</v>
      </c>
      <c r="E93">
        <f>IF('Pr_8.5'!E93&gt;0,'Pr_8.5'!E93,0)</f>
        <v>0.70184105980199996</v>
      </c>
      <c r="F93">
        <f>IF('Pr_8.5'!F93&gt;0,'Pr_8.5'!F93,0)</f>
        <v>2.3838037456299999</v>
      </c>
      <c r="G93">
        <f>IF('Pr_8.5'!G93&gt;0,'Pr_8.5'!G93,0)</f>
        <v>2.2463407862600002</v>
      </c>
      <c r="H93">
        <f>IF('Pr_8.5'!H93&gt;0,'Pr_8.5'!H93,0)</f>
        <v>2.3681109559100002</v>
      </c>
      <c r="I93">
        <f>IF('Pr_8.5'!I93&gt;0,'Pr_8.5'!I93,0)</f>
        <v>4.03798002022</v>
      </c>
      <c r="J93">
        <f>IF('Pr_8.5'!J93&gt;0,'Pr_8.5'!J93,0)</f>
        <v>1.69106584996</v>
      </c>
      <c r="K93">
        <f>IF('Pr_8.5'!K93&gt;0,'Pr_8.5'!K93,0)</f>
        <v>2.9737008395700002</v>
      </c>
      <c r="L93">
        <f>IF('Pr_8.5'!L93&gt;0,'Pr_8.5'!L93,0)</f>
        <v>1.3603313590999999</v>
      </c>
      <c r="M93">
        <f>IF('Pr_8.5'!M93&gt;0,'Pr_8.5'!M93,0)</f>
        <v>3.6145308909199998</v>
      </c>
      <c r="N93">
        <f>IF('Pr_8.5'!N93&gt;0,'Pr_8.5'!N93,0)</f>
        <v>5.8541142185500004</v>
      </c>
      <c r="O93">
        <f>IF('Pr_8.5'!O93&gt;0,'Pr_8.5'!O93,0)</f>
        <v>2.1735448717799999</v>
      </c>
      <c r="P93">
        <f>IF('Pr_8.5'!P93&gt;0,'Pr_8.5'!P93,0)</f>
        <v>1.2445963209699999</v>
      </c>
      <c r="Q93">
        <f>IF('Pr_8.5'!Q93&gt;0,'Pr_8.5'!Q93,0)</f>
        <v>1.8737843028400001</v>
      </c>
      <c r="R93">
        <f>IF('Pr_8.5'!R93&gt;0,'Pr_8.5'!R93,0)</f>
        <v>2.1761695341</v>
      </c>
      <c r="S93">
        <f>IF('Pr_8.5'!S93&gt;0,'Pr_8.5'!S93,0)</f>
        <v>2.9426007988</v>
      </c>
      <c r="T93">
        <f>IF('Pr_8.5'!T93&gt;0,'Pr_8.5'!T93,0)</f>
        <v>1.9591429411100001</v>
      </c>
      <c r="U93">
        <f>IF('Pr_8.5'!U93&gt;0,'Pr_8.5'!U93,0)</f>
        <v>2.8531284530800001</v>
      </c>
      <c r="V93">
        <f>IF('Pr_8.5'!V93&gt;0,'Pr_8.5'!V93,0)</f>
        <v>6.0140316162299996</v>
      </c>
      <c r="W93">
        <f>IF('Pr_8.5'!W93&gt;0,'Pr_8.5'!W93,0)</f>
        <v>4.9622984934099996</v>
      </c>
      <c r="X93" s="7"/>
      <c r="Y93" s="7"/>
      <c r="Z93" s="7"/>
      <c r="AA93" s="8"/>
      <c r="AB93" s="8"/>
      <c r="AC93" s="8"/>
      <c r="AD93" s="8"/>
      <c r="AE93" s="8"/>
      <c r="AF93" s="8"/>
      <c r="AG93" s="8"/>
      <c r="AI93">
        <f>IF('Pr_8.5'!AI93&gt;0,'Pr_8.5'!AI93,0)</f>
        <v>1.5191683632399999</v>
      </c>
      <c r="AJ93">
        <f>IF('Pr_8.5'!AJ93&gt;0,'Pr_8.5'!AJ93,0)</f>
        <v>0.89440252052699998</v>
      </c>
      <c r="AK93">
        <f>IF('Pr_8.5'!AK93&gt;0,'Pr_8.5'!AK93,0)</f>
        <v>3.68632884748</v>
      </c>
      <c r="AL93">
        <f>IF('Pr_8.5'!AL93&gt;0,'Pr_8.5'!AL93,0)</f>
        <v>2.38458010002</v>
      </c>
      <c r="AM93">
        <f>IF('Pr_8.5'!AM93&gt;0,'Pr_8.5'!AM93,0)</f>
        <v>3.7682778321699999</v>
      </c>
      <c r="AN93">
        <f>IF('Pr_8.5'!AN93&gt;0,'Pr_8.5'!AN93,0)</f>
        <v>3.2315893791699999</v>
      </c>
      <c r="AO93">
        <f>IF('Pr_8.5'!AO93&gt;0,'Pr_8.5'!AO93,0)</f>
        <v>1.51529905177</v>
      </c>
      <c r="AP93">
        <f>IF('Pr_8.5'!AP93&gt;0,'Pr_8.5'!AP93,0)</f>
        <v>3.0861189289199999</v>
      </c>
      <c r="AQ93">
        <f>IF('Pr_8.5'!AQ93&gt;0,'Pr_8.5'!AQ93,0)</f>
        <v>1.21824494359</v>
      </c>
      <c r="AR93">
        <f>IF('Pr_8.5'!AR93&gt;0,'Pr_8.5'!AR93,0)</f>
        <v>2.4264463699599998</v>
      </c>
      <c r="AS93">
        <f>IF('Pr_8.5'!AS93&gt;0,'Pr_8.5'!AS93,0)</f>
        <v>3.5730964157099998</v>
      </c>
      <c r="AT93">
        <f>IF('Pr_8.5'!AT93&gt;0,'Pr_8.5'!AT93,0)</f>
        <v>2.5374141305500002</v>
      </c>
      <c r="AU93">
        <f>IF('Pr_8.5'!AU93&gt;0,'Pr_8.5'!AU93,0)</f>
        <v>2.05363712116</v>
      </c>
      <c r="AV93">
        <f>IF('Pr_8.5'!AV93&gt;0,'Pr_8.5'!AV93,0)</f>
        <v>2.26791451872</v>
      </c>
      <c r="AW93">
        <f>IF('Pr_8.5'!AW93&gt;0,'Pr_8.5'!AW93,0)</f>
        <v>2.5274311119299999</v>
      </c>
      <c r="AX93">
        <f>IF('Pr_8.5'!AX93&gt;0,'Pr_8.5'!AX93,0)</f>
        <v>2.82756320838</v>
      </c>
      <c r="AY93">
        <f>IF('Pr_8.5'!AY93&gt;0,'Pr_8.5'!AY93,0)</f>
        <v>1.52103273572</v>
      </c>
      <c r="AZ93">
        <f>IF('Pr_8.5'!AZ93&gt;0,'Pr_8.5'!AZ93,0)</f>
        <v>3.3905785749000001</v>
      </c>
      <c r="BA93">
        <f>IF('Pr_8.5'!BA93&gt;0,'Pr_8.5'!BA93,0)</f>
        <v>3.2465678838000001</v>
      </c>
      <c r="BB93">
        <f>IF('Pr_8.5'!BB93&gt;0,'Pr_8.5'!BB93,0)</f>
        <v>2.85711651554</v>
      </c>
      <c r="BC93" s="7"/>
      <c r="BD93" s="7"/>
      <c r="BE93" s="7"/>
      <c r="BF93" s="8"/>
      <c r="BG93" s="8"/>
      <c r="BH93" s="8"/>
      <c r="BI93" s="8"/>
      <c r="BJ93" s="8"/>
      <c r="BK93" s="8"/>
      <c r="BL93" s="8"/>
    </row>
    <row r="94" spans="1:64" x14ac:dyDescent="0.45">
      <c r="A94" s="4" t="s">
        <v>57</v>
      </c>
      <c r="B94" s="5">
        <v>2</v>
      </c>
      <c r="C94" s="5">
        <v>93</v>
      </c>
      <c r="D94">
        <f>IF('Pr_8.5'!D94&gt;0,'Pr_8.5'!D94,0)</f>
        <v>2.4820561152699998</v>
      </c>
      <c r="E94">
        <f>IF('Pr_8.5'!E94&gt;0,'Pr_8.5'!E94,0)</f>
        <v>1.77402432736</v>
      </c>
      <c r="F94">
        <f>IF('Pr_8.5'!F94&gt;0,'Pr_8.5'!F94,0)</f>
        <v>1.8578030272499999</v>
      </c>
      <c r="G94">
        <f>IF('Pr_8.5'!G94&gt;0,'Pr_8.5'!G94,0)</f>
        <v>1.82845762296</v>
      </c>
      <c r="H94">
        <f>IF('Pr_8.5'!H94&gt;0,'Pr_8.5'!H94,0)</f>
        <v>2.39033281134</v>
      </c>
      <c r="I94">
        <f>IF('Pr_8.5'!I94&gt;0,'Pr_8.5'!I94,0)</f>
        <v>2.5275659889300002</v>
      </c>
      <c r="J94">
        <f>IF('Pr_8.5'!J94&gt;0,'Pr_8.5'!J94,0)</f>
        <v>1.2912720579999999</v>
      </c>
      <c r="K94">
        <f>IF('Pr_8.5'!K94&gt;0,'Pr_8.5'!K94,0)</f>
        <v>2.89411552396</v>
      </c>
      <c r="L94">
        <f>IF('Pr_8.5'!L94&gt;0,'Pr_8.5'!L94,0)</f>
        <v>1.5453442352</v>
      </c>
      <c r="M94">
        <f>IF('Pr_8.5'!M94&gt;0,'Pr_8.5'!M94,0)</f>
        <v>2.4443055420199999</v>
      </c>
      <c r="N94">
        <f>IF('Pr_8.5'!N94&gt;0,'Pr_8.5'!N94,0)</f>
        <v>3.98201435</v>
      </c>
      <c r="O94">
        <f>IF('Pr_8.5'!O94&gt;0,'Pr_8.5'!O94,0)</f>
        <v>2.7514418794900002</v>
      </c>
      <c r="P94">
        <f>IF('Pr_8.5'!P94&gt;0,'Pr_8.5'!P94,0)</f>
        <v>1.5100539427199999</v>
      </c>
      <c r="Q94">
        <f>IF('Pr_8.5'!Q94&gt;0,'Pr_8.5'!Q94,0)</f>
        <v>1.7324759492199999</v>
      </c>
      <c r="R94">
        <f>IF('Pr_8.5'!R94&gt;0,'Pr_8.5'!R94,0)</f>
        <v>2.2421123822400002</v>
      </c>
      <c r="S94">
        <f>IF('Pr_8.5'!S94&gt;0,'Pr_8.5'!S94,0)</f>
        <v>2.8784133226300002</v>
      </c>
      <c r="T94">
        <f>IF('Pr_8.5'!T94&gt;0,'Pr_8.5'!T94,0)</f>
        <v>2.12762527278</v>
      </c>
      <c r="U94">
        <f>IF('Pr_8.5'!U94&gt;0,'Pr_8.5'!U94,0)</f>
        <v>3.6575068118699998</v>
      </c>
      <c r="V94">
        <f>IF('Pr_8.5'!V94&gt;0,'Pr_8.5'!V94,0)</f>
        <v>5.3389610806699999</v>
      </c>
      <c r="W94">
        <f>IF('Pr_8.5'!W94&gt;0,'Pr_8.5'!W94,0)</f>
        <v>3.9368958804799998</v>
      </c>
      <c r="X94" s="7"/>
      <c r="Y94" s="7"/>
      <c r="Z94" s="7"/>
      <c r="AA94" s="8"/>
      <c r="AB94" s="8"/>
      <c r="AC94" s="8"/>
      <c r="AD94" s="8"/>
      <c r="AE94" s="8"/>
      <c r="AF94" s="8"/>
      <c r="AG94" s="8"/>
      <c r="AI94">
        <f>IF('Pr_8.5'!AI94&gt;0,'Pr_8.5'!AI94,0)</f>
        <v>1.5848929719</v>
      </c>
      <c r="AJ94">
        <f>IF('Pr_8.5'!AJ94&gt;0,'Pr_8.5'!AJ94,0)</f>
        <v>0.750517283501</v>
      </c>
      <c r="AK94">
        <f>IF('Pr_8.5'!AK94&gt;0,'Pr_8.5'!AK94,0)</f>
        <v>4.4196790463899998</v>
      </c>
      <c r="AL94">
        <f>IF('Pr_8.5'!AL94&gt;0,'Pr_8.5'!AL94,0)</f>
        <v>2.4756744874100001</v>
      </c>
      <c r="AM94">
        <f>IF('Pr_8.5'!AM94&gt;0,'Pr_8.5'!AM94,0)</f>
        <v>3.06114086948</v>
      </c>
      <c r="AN94">
        <f>IF('Pr_8.5'!AN94&gt;0,'Pr_8.5'!AN94,0)</f>
        <v>2.55883044589</v>
      </c>
      <c r="AO94">
        <f>IF('Pr_8.5'!AO94&gt;0,'Pr_8.5'!AO94,0)</f>
        <v>1.6548919554699999</v>
      </c>
      <c r="AP94">
        <f>IF('Pr_8.5'!AP94&gt;0,'Pr_8.5'!AP94,0)</f>
        <v>2.8842753225900002</v>
      </c>
      <c r="AQ94">
        <f>IF('Pr_8.5'!AQ94&gt;0,'Pr_8.5'!AQ94,0)</f>
        <v>1.7803322163699999</v>
      </c>
      <c r="AR94">
        <f>IF('Pr_8.5'!AR94&gt;0,'Pr_8.5'!AR94,0)</f>
        <v>2.5179352275000002</v>
      </c>
      <c r="AS94">
        <f>IF('Pr_8.5'!AS94&gt;0,'Pr_8.5'!AS94,0)</f>
        <v>2.9007468601399999</v>
      </c>
      <c r="AT94">
        <f>IF('Pr_8.5'!AT94&gt;0,'Pr_8.5'!AT94,0)</f>
        <v>2.5887528350400002</v>
      </c>
      <c r="AU94">
        <f>IF('Pr_8.5'!AU94&gt;0,'Pr_8.5'!AU94,0)</f>
        <v>1.42401617825</v>
      </c>
      <c r="AV94">
        <f>IF('Pr_8.5'!AV94&gt;0,'Pr_8.5'!AV94,0)</f>
        <v>2.0725243143999998</v>
      </c>
      <c r="AW94">
        <f>IF('Pr_8.5'!AW94&gt;0,'Pr_8.5'!AW94,0)</f>
        <v>1.94305103372</v>
      </c>
      <c r="AX94">
        <f>IF('Pr_8.5'!AX94&gt;0,'Pr_8.5'!AX94,0)</f>
        <v>3.7183675066099999</v>
      </c>
      <c r="AY94">
        <f>IF('Pr_8.5'!AY94&gt;0,'Pr_8.5'!AY94,0)</f>
        <v>1.8986333578400001</v>
      </c>
      <c r="AZ94">
        <f>IF('Pr_8.5'!AZ94&gt;0,'Pr_8.5'!AZ94,0)</f>
        <v>4.32157832598</v>
      </c>
      <c r="BA94">
        <f>IF('Pr_8.5'!BA94&gt;0,'Pr_8.5'!BA94,0)</f>
        <v>3.19971246238</v>
      </c>
      <c r="BB94">
        <f>IF('Pr_8.5'!BB94&gt;0,'Pr_8.5'!BB94,0)</f>
        <v>2.5620390618200002</v>
      </c>
      <c r="BC94" s="7"/>
      <c r="BD94" s="7"/>
      <c r="BE94" s="7"/>
      <c r="BF94" s="8"/>
      <c r="BG94" s="8"/>
      <c r="BH94" s="8"/>
      <c r="BI94" s="8"/>
      <c r="BJ94" s="8"/>
      <c r="BK94" s="8"/>
      <c r="BL94" s="8"/>
    </row>
    <row r="95" spans="1:64" x14ac:dyDescent="0.45">
      <c r="A95" s="4" t="s">
        <v>57</v>
      </c>
      <c r="B95" s="5">
        <v>3</v>
      </c>
      <c r="C95" s="5">
        <v>94</v>
      </c>
      <c r="D95">
        <f>IF('Pr_8.5'!D95&gt;0,'Pr_8.5'!D95,0)</f>
        <v>1.9129824556399999</v>
      </c>
      <c r="E95">
        <f>IF('Pr_8.5'!E95&gt;0,'Pr_8.5'!E95,0)</f>
        <v>1.1593926217299999</v>
      </c>
      <c r="F95">
        <f>IF('Pr_8.5'!F95&gt;0,'Pr_8.5'!F95,0)</f>
        <v>2.3869529967099998</v>
      </c>
      <c r="G95">
        <f>IF('Pr_8.5'!G95&gt;0,'Pr_8.5'!G95,0)</f>
        <v>2.70248987025</v>
      </c>
      <c r="H95">
        <f>IF('Pr_8.5'!H95&gt;0,'Pr_8.5'!H95,0)</f>
        <v>1.19511374719</v>
      </c>
      <c r="I95">
        <f>IF('Pr_8.5'!I95&gt;0,'Pr_8.5'!I95,0)</f>
        <v>2.1338343804300002</v>
      </c>
      <c r="J95">
        <f>IF('Pr_8.5'!J95&gt;0,'Pr_8.5'!J95,0)</f>
        <v>1.4743529101499999</v>
      </c>
      <c r="K95">
        <f>IF('Pr_8.5'!K95&gt;0,'Pr_8.5'!K95,0)</f>
        <v>2.7141237597700001</v>
      </c>
      <c r="L95">
        <f>IF('Pr_8.5'!L95&gt;0,'Pr_8.5'!L95,0)</f>
        <v>3.19967775847</v>
      </c>
      <c r="M95">
        <f>IF('Pr_8.5'!M95&gt;0,'Pr_8.5'!M95,0)</f>
        <v>1.6458214865</v>
      </c>
      <c r="N95">
        <f>IF('Pr_8.5'!N95&gt;0,'Pr_8.5'!N95,0)</f>
        <v>5.4528516788600001</v>
      </c>
      <c r="O95">
        <f>IF('Pr_8.5'!O95&gt;0,'Pr_8.5'!O95,0)</f>
        <v>1.5470250292000001</v>
      </c>
      <c r="P95">
        <f>IF('Pr_8.5'!P95&gt;0,'Pr_8.5'!P95,0)</f>
        <v>1.5272773741500001</v>
      </c>
      <c r="Q95">
        <f>IF('Pr_8.5'!Q95&gt;0,'Pr_8.5'!Q95,0)</f>
        <v>1.8901474005900001</v>
      </c>
      <c r="R95">
        <f>IF('Pr_8.5'!R95&gt;0,'Pr_8.5'!R95,0)</f>
        <v>1.22722602541</v>
      </c>
      <c r="S95">
        <f>IF('Pr_8.5'!S95&gt;0,'Pr_8.5'!S95,0)</f>
        <v>2.2072887165499999</v>
      </c>
      <c r="T95">
        <f>IF('Pr_8.5'!T95&gt;0,'Pr_8.5'!T95,0)</f>
        <v>3.7510221421800001</v>
      </c>
      <c r="U95">
        <f>IF('Pr_8.5'!U95&gt;0,'Pr_8.5'!U95,0)</f>
        <v>2.6274287642799998</v>
      </c>
      <c r="V95">
        <f>IF('Pr_8.5'!V95&gt;0,'Pr_8.5'!V95,0)</f>
        <v>3.55893952991</v>
      </c>
      <c r="W95">
        <f>IF('Pr_8.5'!W95&gt;0,'Pr_8.5'!W95,0)</f>
        <v>3.59623686659</v>
      </c>
      <c r="X95" s="7"/>
      <c r="Y95" s="7"/>
      <c r="Z95" s="7"/>
      <c r="AA95" s="8"/>
      <c r="AB95" s="8"/>
      <c r="AC95" s="8"/>
      <c r="AD95" s="8"/>
      <c r="AE95" s="8"/>
      <c r="AF95" s="8"/>
      <c r="AG95" s="8"/>
      <c r="AI95">
        <f>IF('Pr_8.5'!AI95&gt;0,'Pr_8.5'!AI95,0)</f>
        <v>1.6453151213799999</v>
      </c>
      <c r="AJ95">
        <f>IF('Pr_8.5'!AJ95&gt;0,'Pr_8.5'!AJ95,0)</f>
        <v>0.52382001674099998</v>
      </c>
      <c r="AK95">
        <f>IF('Pr_8.5'!AK95&gt;0,'Pr_8.5'!AK95,0)</f>
        <v>3.3406717560199999</v>
      </c>
      <c r="AL95">
        <f>IF('Pr_8.5'!AL95&gt;0,'Pr_8.5'!AL95,0)</f>
        <v>3.84969681328</v>
      </c>
      <c r="AM95">
        <f>IF('Pr_8.5'!AM95&gt;0,'Pr_8.5'!AM95,0)</f>
        <v>2.26635099671</v>
      </c>
      <c r="AN95">
        <f>IF('Pr_8.5'!AN95&gt;0,'Pr_8.5'!AN95,0)</f>
        <v>2.3885993163100001</v>
      </c>
      <c r="AO95">
        <f>IF('Pr_8.5'!AO95&gt;0,'Pr_8.5'!AO95,0)</f>
        <v>1.59461501978</v>
      </c>
      <c r="AP95">
        <f>IF('Pr_8.5'!AP95&gt;0,'Pr_8.5'!AP95,0)</f>
        <v>2.45895364784</v>
      </c>
      <c r="AQ95">
        <f>IF('Pr_8.5'!AQ95&gt;0,'Pr_8.5'!AQ95,0)</f>
        <v>2.0974518982600001</v>
      </c>
      <c r="AR95">
        <f>IF('Pr_8.5'!AR95&gt;0,'Pr_8.5'!AR95,0)</f>
        <v>2.8380121784000001</v>
      </c>
      <c r="AS95">
        <f>IF('Pr_8.5'!AS95&gt;0,'Pr_8.5'!AS95,0)</f>
        <v>4.7592640481500004</v>
      </c>
      <c r="AT95">
        <f>IF('Pr_8.5'!AT95&gt;0,'Pr_8.5'!AT95,0)</f>
        <v>2.0401016105499998</v>
      </c>
      <c r="AU95">
        <f>IF('Pr_8.5'!AU95&gt;0,'Pr_8.5'!AU95,0)</f>
        <v>1.38675006537</v>
      </c>
      <c r="AV95">
        <f>IF('Pr_8.5'!AV95&gt;0,'Pr_8.5'!AV95,0)</f>
        <v>1.9486737173399999</v>
      </c>
      <c r="AW95">
        <f>IF('Pr_8.5'!AW95&gt;0,'Pr_8.5'!AW95,0)</f>
        <v>1.5764549312</v>
      </c>
      <c r="AX95">
        <f>IF('Pr_8.5'!AX95&gt;0,'Pr_8.5'!AX95,0)</f>
        <v>3.2397582602599999</v>
      </c>
      <c r="AY95">
        <f>IF('Pr_8.5'!AY95&gt;0,'Pr_8.5'!AY95,0)</f>
        <v>1.91611603278</v>
      </c>
      <c r="AZ95">
        <f>IF('Pr_8.5'!AZ95&gt;0,'Pr_8.5'!AZ95,0)</f>
        <v>5.0347809688199998</v>
      </c>
      <c r="BA95">
        <f>IF('Pr_8.5'!BA95&gt;0,'Pr_8.5'!BA95,0)</f>
        <v>1.95996256111</v>
      </c>
      <c r="BB95">
        <f>IF('Pr_8.5'!BB95&gt;0,'Pr_8.5'!BB95,0)</f>
        <v>2.2498529195399999</v>
      </c>
      <c r="BC95" s="7"/>
      <c r="BD95" s="7"/>
      <c r="BE95" s="7"/>
      <c r="BF95" s="8"/>
      <c r="BG95" s="8"/>
      <c r="BH95" s="8"/>
      <c r="BI95" s="8"/>
      <c r="BJ95" s="8"/>
      <c r="BK95" s="8"/>
      <c r="BL95" s="8"/>
    </row>
    <row r="96" spans="1:64" x14ac:dyDescent="0.45">
      <c r="A96" s="4" t="s">
        <v>57</v>
      </c>
      <c r="B96" s="5">
        <v>4</v>
      </c>
      <c r="C96" s="5">
        <v>95</v>
      </c>
      <c r="D96">
        <f>IF('Pr_8.5'!D96&gt;0,'Pr_8.5'!D96,0)</f>
        <v>1.67221472593</v>
      </c>
      <c r="E96">
        <f>IF('Pr_8.5'!E96&gt;0,'Pr_8.5'!E96,0)</f>
        <v>0.64753325427499997</v>
      </c>
      <c r="F96">
        <f>IF('Pr_8.5'!F96&gt;0,'Pr_8.5'!F96,0)</f>
        <v>2.3629316073700002</v>
      </c>
      <c r="G96">
        <f>IF('Pr_8.5'!G96&gt;0,'Pr_8.5'!G96,0)</f>
        <v>1.60452760927</v>
      </c>
      <c r="H96">
        <f>IF('Pr_8.5'!H96&gt;0,'Pr_8.5'!H96,0)</f>
        <v>1.1308371747299999</v>
      </c>
      <c r="I96">
        <f>IF('Pr_8.5'!I96&gt;0,'Pr_8.5'!I96,0)</f>
        <v>2.3517436745500002</v>
      </c>
      <c r="J96">
        <f>IF('Pr_8.5'!J96&gt;0,'Pr_8.5'!J96,0)</f>
        <v>2.0350453873799998</v>
      </c>
      <c r="K96">
        <f>IF('Pr_8.5'!K96&gt;0,'Pr_8.5'!K96,0)</f>
        <v>2.84893111906</v>
      </c>
      <c r="L96">
        <f>IF('Pr_8.5'!L96&gt;0,'Pr_8.5'!L96,0)</f>
        <v>2.6558739814400001</v>
      </c>
      <c r="M96">
        <f>IF('Pr_8.5'!M96&gt;0,'Pr_8.5'!M96,0)</f>
        <v>2.4034543820100001</v>
      </c>
      <c r="N96">
        <f>IF('Pr_8.5'!N96&gt;0,'Pr_8.5'!N96,0)</f>
        <v>5.2904258566299998</v>
      </c>
      <c r="O96">
        <f>IF('Pr_8.5'!O96&gt;0,'Pr_8.5'!O96,0)</f>
        <v>2.2568726159299999</v>
      </c>
      <c r="P96">
        <f>IF('Pr_8.5'!P96&gt;0,'Pr_8.5'!P96,0)</f>
        <v>1.7029812627500001</v>
      </c>
      <c r="Q96">
        <f>IF('Pr_8.5'!Q96&gt;0,'Pr_8.5'!Q96,0)</f>
        <v>1.9454355165099999</v>
      </c>
      <c r="R96">
        <f>IF('Pr_8.5'!R96&gt;0,'Pr_8.5'!R96,0)</f>
        <v>0.66573668379299999</v>
      </c>
      <c r="S96">
        <f>IF('Pr_8.5'!S96&gt;0,'Pr_8.5'!S96,0)</f>
        <v>1.32442475366</v>
      </c>
      <c r="T96">
        <f>IF('Pr_8.5'!T96&gt;0,'Pr_8.5'!T96,0)</f>
        <v>3.0067317333500001</v>
      </c>
      <c r="U96">
        <f>IF('Pr_8.5'!U96&gt;0,'Pr_8.5'!U96,0)</f>
        <v>3.2137214369699998</v>
      </c>
      <c r="V96">
        <f>IF('Pr_8.5'!V96&gt;0,'Pr_8.5'!V96,0)</f>
        <v>4.7168683894700001</v>
      </c>
      <c r="W96">
        <f>IF('Pr_8.5'!W96&gt;0,'Pr_8.5'!W96,0)</f>
        <v>3.6287103321799998</v>
      </c>
      <c r="X96" s="7"/>
      <c r="Y96" s="7"/>
      <c r="Z96" s="7"/>
      <c r="AA96" s="8"/>
      <c r="AB96" s="8"/>
      <c r="AC96" s="8"/>
      <c r="AD96" s="8"/>
      <c r="AE96" s="8"/>
      <c r="AF96" s="8"/>
      <c r="AG96" s="8"/>
      <c r="AI96">
        <f>IF('Pr_8.5'!AI96&gt;0,'Pr_8.5'!AI96,0)</f>
        <v>1.50728313819</v>
      </c>
      <c r="AJ96">
        <f>IF('Pr_8.5'!AJ96&gt;0,'Pr_8.5'!AJ96,0)</f>
        <v>0.30874010306900002</v>
      </c>
      <c r="AK96">
        <f>IF('Pr_8.5'!AK96&gt;0,'Pr_8.5'!AK96,0)</f>
        <v>3.5117307809599998</v>
      </c>
      <c r="AL96">
        <f>IF('Pr_8.5'!AL96&gt;0,'Pr_8.5'!AL96,0)</f>
        <v>3.9412505870199999</v>
      </c>
      <c r="AM96">
        <f>IF('Pr_8.5'!AM96&gt;0,'Pr_8.5'!AM96,0)</f>
        <v>1.5109964058900001</v>
      </c>
      <c r="AN96">
        <f>IF('Pr_8.5'!AN96&gt;0,'Pr_8.5'!AN96,0)</f>
        <v>2.2727180803799998</v>
      </c>
      <c r="AO96">
        <f>IF('Pr_8.5'!AO96&gt;0,'Pr_8.5'!AO96,0)</f>
        <v>2.29006609693</v>
      </c>
      <c r="AP96">
        <f>IF('Pr_8.5'!AP96&gt;0,'Pr_8.5'!AP96,0)</f>
        <v>2.57617179416</v>
      </c>
      <c r="AQ96">
        <f>IF('Pr_8.5'!AQ96&gt;0,'Pr_8.5'!AQ96,0)</f>
        <v>1.13375083422</v>
      </c>
      <c r="AR96">
        <f>IF('Pr_8.5'!AR96&gt;0,'Pr_8.5'!AR96,0)</f>
        <v>3.5317255696699998</v>
      </c>
      <c r="AS96">
        <f>IF('Pr_8.5'!AS96&gt;0,'Pr_8.5'!AS96,0)</f>
        <v>3.54518955137</v>
      </c>
      <c r="AT96">
        <f>IF('Pr_8.5'!AT96&gt;0,'Pr_8.5'!AT96,0)</f>
        <v>1.47995051194</v>
      </c>
      <c r="AU96">
        <f>IF('Pr_8.5'!AU96&gt;0,'Pr_8.5'!AU96,0)</f>
        <v>1.2523397700500001</v>
      </c>
      <c r="AV96">
        <f>IF('Pr_8.5'!AV96&gt;0,'Pr_8.5'!AV96,0)</f>
        <v>2.0171640718499999</v>
      </c>
      <c r="AW96">
        <f>IF('Pr_8.5'!AW96&gt;0,'Pr_8.5'!AW96,0)</f>
        <v>0.81158324230199996</v>
      </c>
      <c r="AX96">
        <f>IF('Pr_8.5'!AX96&gt;0,'Pr_8.5'!AX96,0)</f>
        <v>2.7606876487499998</v>
      </c>
      <c r="AY96">
        <f>IF('Pr_8.5'!AY96&gt;0,'Pr_8.5'!AY96,0)</f>
        <v>1.9220862142799999</v>
      </c>
      <c r="AZ96">
        <f>IF('Pr_8.5'!AZ96&gt;0,'Pr_8.5'!AZ96,0)</f>
        <v>3.72152710707</v>
      </c>
      <c r="BA96">
        <f>IF('Pr_8.5'!BA96&gt;0,'Pr_8.5'!BA96,0)</f>
        <v>4.0913831278700004</v>
      </c>
      <c r="BB96">
        <f>IF('Pr_8.5'!BB96&gt;0,'Pr_8.5'!BB96,0)</f>
        <v>2.9308087076299998</v>
      </c>
      <c r="BC96" s="7"/>
      <c r="BD96" s="7"/>
      <c r="BE96" s="7"/>
      <c r="BF96" s="8"/>
      <c r="BG96" s="8"/>
      <c r="BH96" s="8"/>
      <c r="BI96" s="8"/>
      <c r="BJ96" s="8"/>
      <c r="BK96" s="8"/>
      <c r="BL96" s="8"/>
    </row>
    <row r="97" spans="1:64" x14ac:dyDescent="0.45">
      <c r="A97" s="4" t="s">
        <v>57</v>
      </c>
      <c r="B97" s="5">
        <v>5</v>
      </c>
      <c r="C97" s="5">
        <v>96</v>
      </c>
      <c r="D97">
        <f>IF('Pr_8.5'!D97&gt;0,'Pr_8.5'!D97,0)</f>
        <v>1.9347256687300001</v>
      </c>
      <c r="E97">
        <f>IF('Pr_8.5'!E97&gt;0,'Pr_8.5'!E97,0)</f>
        <v>0.53465116423400005</v>
      </c>
      <c r="F97">
        <f>IF('Pr_8.5'!F97&gt;0,'Pr_8.5'!F97,0)</f>
        <v>2.1081338163500001</v>
      </c>
      <c r="G97">
        <f>IF('Pr_8.5'!G97&gt;0,'Pr_8.5'!G97,0)</f>
        <v>0.94333422402800005</v>
      </c>
      <c r="H97">
        <f>IF('Pr_8.5'!H97&gt;0,'Pr_8.5'!H97,0)</f>
        <v>0.99163334625800004</v>
      </c>
      <c r="I97">
        <f>IF('Pr_8.5'!I97&gt;0,'Pr_8.5'!I97,0)</f>
        <v>2.7951757533400001</v>
      </c>
      <c r="J97">
        <f>IF('Pr_8.5'!J97&gt;0,'Pr_8.5'!J97,0)</f>
        <v>1.48894995185</v>
      </c>
      <c r="K97">
        <f>IF('Pr_8.5'!K97&gt;0,'Pr_8.5'!K97,0)</f>
        <v>3.1154181920499999</v>
      </c>
      <c r="L97">
        <f>IF('Pr_8.5'!L97&gt;0,'Pr_8.5'!L97,0)</f>
        <v>1.5896090328600001</v>
      </c>
      <c r="M97">
        <f>IF('Pr_8.5'!M97&gt;0,'Pr_8.5'!M97,0)</f>
        <v>2.75589379002</v>
      </c>
      <c r="N97">
        <f>IF('Pr_8.5'!N97&gt;0,'Pr_8.5'!N97,0)</f>
        <v>4.5449772280499996</v>
      </c>
      <c r="O97">
        <f>IF('Pr_8.5'!O97&gt;0,'Pr_8.5'!O97,0)</f>
        <v>1.4666721700300001</v>
      </c>
      <c r="P97">
        <f>IF('Pr_8.5'!P97&gt;0,'Pr_8.5'!P97,0)</f>
        <v>1.3694946425800001</v>
      </c>
      <c r="Q97">
        <f>IF('Pr_8.5'!Q97&gt;0,'Pr_8.5'!Q97,0)</f>
        <v>1.8255044735699999</v>
      </c>
      <c r="R97">
        <f>IF('Pr_8.5'!R97&gt;0,'Pr_8.5'!R97,0)</f>
        <v>1.4470751287200001</v>
      </c>
      <c r="S97">
        <f>IF('Pr_8.5'!S97&gt;0,'Pr_8.5'!S97,0)</f>
        <v>2.1358159808199999</v>
      </c>
      <c r="T97">
        <f>IF('Pr_8.5'!T97&gt;0,'Pr_8.5'!T97,0)</f>
        <v>2.5828737347900002</v>
      </c>
      <c r="U97">
        <f>IF('Pr_8.5'!U97&gt;0,'Pr_8.5'!U97,0)</f>
        <v>2.6865311710499999</v>
      </c>
      <c r="V97">
        <f>IF('Pr_8.5'!V97&gt;0,'Pr_8.5'!V97,0)</f>
        <v>5.1366504600600003</v>
      </c>
      <c r="W97">
        <f>IF('Pr_8.5'!W97&gt;0,'Pr_8.5'!W97,0)</f>
        <v>3.3304148357900001</v>
      </c>
      <c r="X97" s="7"/>
      <c r="Y97" s="7"/>
      <c r="Z97" s="7"/>
      <c r="AA97" s="8"/>
      <c r="AB97" s="8"/>
      <c r="AC97" s="8"/>
      <c r="AD97" s="8"/>
      <c r="AE97" s="8"/>
      <c r="AF97" s="8"/>
      <c r="AG97" s="8"/>
      <c r="AI97">
        <f>IF('Pr_8.5'!AI97&gt;0,'Pr_8.5'!AI97,0)</f>
        <v>1.56256697814</v>
      </c>
      <c r="AJ97">
        <f>IF('Pr_8.5'!AJ97&gt;0,'Pr_8.5'!AJ97,0)</f>
        <v>0.11942892959400001</v>
      </c>
      <c r="AK97">
        <f>IF('Pr_8.5'!AK97&gt;0,'Pr_8.5'!AK97,0)</f>
        <v>3.9632538350900002</v>
      </c>
      <c r="AL97">
        <f>IF('Pr_8.5'!AL97&gt;0,'Pr_8.5'!AL97,0)</f>
        <v>2.20489267054</v>
      </c>
      <c r="AM97">
        <f>IF('Pr_8.5'!AM97&gt;0,'Pr_8.5'!AM97,0)</f>
        <v>1.27309094406</v>
      </c>
      <c r="AN97">
        <f>IF('Pr_8.5'!AN97&gt;0,'Pr_8.5'!AN97,0)</f>
        <v>2.4746522309799999</v>
      </c>
      <c r="AO97">
        <f>IF('Pr_8.5'!AO97&gt;0,'Pr_8.5'!AO97,0)</f>
        <v>1.8059227447599999</v>
      </c>
      <c r="AP97">
        <f>IF('Pr_8.5'!AP97&gt;0,'Pr_8.5'!AP97,0)</f>
        <v>2.7411348171899999</v>
      </c>
      <c r="AQ97">
        <f>IF('Pr_8.5'!AQ97&gt;0,'Pr_8.5'!AQ97,0)</f>
        <v>1.5464574720299999</v>
      </c>
      <c r="AR97">
        <f>IF('Pr_8.5'!AR97&gt;0,'Pr_8.5'!AR97,0)</f>
        <v>3.5165610691800002</v>
      </c>
      <c r="AS97">
        <f>IF('Pr_8.5'!AS97&gt;0,'Pr_8.5'!AS97,0)</f>
        <v>3.61402015531</v>
      </c>
      <c r="AT97">
        <f>IF('Pr_8.5'!AT97&gt;0,'Pr_8.5'!AT97,0)</f>
        <v>1.3503129438499999</v>
      </c>
      <c r="AU97">
        <f>IF('Pr_8.5'!AU97&gt;0,'Pr_8.5'!AU97,0)</f>
        <v>1.2203404332200001</v>
      </c>
      <c r="AV97">
        <f>IF('Pr_8.5'!AV97&gt;0,'Pr_8.5'!AV97,0)</f>
        <v>1.87950822596</v>
      </c>
      <c r="AW97">
        <f>IF('Pr_8.5'!AW97&gt;0,'Pr_8.5'!AW97,0)</f>
        <v>0.47033853832</v>
      </c>
      <c r="AX97">
        <f>IF('Pr_8.5'!AX97&gt;0,'Pr_8.5'!AX97,0)</f>
        <v>2.1949745384599999</v>
      </c>
      <c r="AY97">
        <f>IF('Pr_8.5'!AY97&gt;0,'Pr_8.5'!AY97,0)</f>
        <v>2.42210983913</v>
      </c>
      <c r="AZ97">
        <f>IF('Pr_8.5'!AZ97&gt;0,'Pr_8.5'!AZ97,0)</f>
        <v>3.4658202892599999</v>
      </c>
      <c r="BA97">
        <f>IF('Pr_8.5'!BA97&gt;0,'Pr_8.5'!BA97,0)</f>
        <v>4.7554549423900001</v>
      </c>
      <c r="BB97">
        <f>IF('Pr_8.5'!BB97&gt;0,'Pr_8.5'!BB97,0)</f>
        <v>2.1681974631299998</v>
      </c>
      <c r="BC97" s="7"/>
      <c r="BD97" s="7"/>
      <c r="BE97" s="7"/>
      <c r="BF97" s="8"/>
      <c r="BG97" s="8"/>
      <c r="BH97" s="8"/>
      <c r="BI97" s="8"/>
      <c r="BJ97" s="8"/>
      <c r="BK97" s="8"/>
      <c r="BL97" s="8"/>
    </row>
    <row r="98" spans="1:64" x14ac:dyDescent="0.45">
      <c r="A98" s="4" t="s">
        <v>57</v>
      </c>
      <c r="B98" s="5">
        <v>6</v>
      </c>
      <c r="C98" s="5">
        <v>97</v>
      </c>
      <c r="D98">
        <f>IF('Pr_8.5'!D98&gt;0,'Pr_8.5'!D98,0)</f>
        <v>1.9607453882200001</v>
      </c>
      <c r="E98">
        <f>IF('Pr_8.5'!E98&gt;0,'Pr_8.5'!E98,0)</f>
        <v>0.68430209140300002</v>
      </c>
      <c r="F98">
        <f>IF('Pr_8.5'!F98&gt;0,'Pr_8.5'!F98,0)</f>
        <v>1.5717261889900001</v>
      </c>
      <c r="G98">
        <f>IF('Pr_8.5'!G98&gt;0,'Pr_8.5'!G98,0)</f>
        <v>1.4062143312499999</v>
      </c>
      <c r="H98">
        <f>IF('Pr_8.5'!H98&gt;0,'Pr_8.5'!H98,0)</f>
        <v>0.75556413736700001</v>
      </c>
      <c r="I98">
        <f>IF('Pr_8.5'!I98&gt;0,'Pr_8.5'!I98,0)</f>
        <v>2.8481928864100001</v>
      </c>
      <c r="J98">
        <f>IF('Pr_8.5'!J98&gt;0,'Pr_8.5'!J98,0)</f>
        <v>1.79687110567</v>
      </c>
      <c r="K98">
        <f>IF('Pr_8.5'!K98&gt;0,'Pr_8.5'!K98,0)</f>
        <v>3.1682360796900002</v>
      </c>
      <c r="L98">
        <f>IF('Pr_8.5'!L98&gt;0,'Pr_8.5'!L98,0)</f>
        <v>1.8420134237800001</v>
      </c>
      <c r="M98">
        <f>IF('Pr_8.5'!M98&gt;0,'Pr_8.5'!M98,0)</f>
        <v>2.47983776907</v>
      </c>
      <c r="N98">
        <f>IF('Pr_8.5'!N98&gt;0,'Pr_8.5'!N98,0)</f>
        <v>2.7281402382</v>
      </c>
      <c r="O98">
        <f>IF('Pr_8.5'!O98&gt;0,'Pr_8.5'!O98,0)</f>
        <v>1.62610020014</v>
      </c>
      <c r="P98">
        <f>IF('Pr_8.5'!P98&gt;0,'Pr_8.5'!P98,0)</f>
        <v>1.5156353825</v>
      </c>
      <c r="Q98">
        <f>IF('Pr_8.5'!Q98&gt;0,'Pr_8.5'!Q98,0)</f>
        <v>1.66153693241</v>
      </c>
      <c r="R98">
        <f>IF('Pr_8.5'!R98&gt;0,'Pr_8.5'!R98,0)</f>
        <v>1.0854153037000001</v>
      </c>
      <c r="S98">
        <f>IF('Pr_8.5'!S98&gt;0,'Pr_8.5'!S98,0)</f>
        <v>1.7492035000699999</v>
      </c>
      <c r="T98">
        <f>IF('Pr_8.5'!T98&gt;0,'Pr_8.5'!T98,0)</f>
        <v>2.20551776837</v>
      </c>
      <c r="U98">
        <f>IF('Pr_8.5'!U98&gt;0,'Pr_8.5'!U98,0)</f>
        <v>1.7425180461000001</v>
      </c>
      <c r="V98">
        <f>IF('Pr_8.5'!V98&gt;0,'Pr_8.5'!V98,0)</f>
        <v>2.7410146640400002</v>
      </c>
      <c r="W98">
        <f>IF('Pr_8.5'!W98&gt;0,'Pr_8.5'!W98,0)</f>
        <v>1.7018504907800001</v>
      </c>
      <c r="X98" s="7"/>
      <c r="Y98" s="7"/>
      <c r="Z98" s="7"/>
      <c r="AA98" s="8"/>
      <c r="AB98" s="8"/>
      <c r="AC98" s="8"/>
      <c r="AD98" s="8"/>
      <c r="AE98" s="8"/>
      <c r="AF98" s="8"/>
      <c r="AG98" s="8"/>
      <c r="AI98">
        <f>IF('Pr_8.5'!AI98&gt;0,'Pr_8.5'!AI98,0)</f>
        <v>1.24087211608</v>
      </c>
      <c r="AJ98">
        <f>IF('Pr_8.5'!AJ98&gt;0,'Pr_8.5'!AJ98,0)</f>
        <v>0.21176819871399999</v>
      </c>
      <c r="AK98">
        <f>IF('Pr_8.5'!AK98&gt;0,'Pr_8.5'!AK98,0)</f>
        <v>2.8897460325400002</v>
      </c>
      <c r="AL98">
        <f>IF('Pr_8.5'!AL98&gt;0,'Pr_8.5'!AL98,0)</f>
        <v>1.39614302307</v>
      </c>
      <c r="AM98">
        <f>IF('Pr_8.5'!AM98&gt;0,'Pr_8.5'!AM98,0)</f>
        <v>0.74125163061599997</v>
      </c>
      <c r="AN98">
        <f>IF('Pr_8.5'!AN98&gt;0,'Pr_8.5'!AN98,0)</f>
        <v>2.2230165831800002</v>
      </c>
      <c r="AO98">
        <f>IF('Pr_8.5'!AO98&gt;0,'Pr_8.5'!AO98,0)</f>
        <v>2.3658435665100002</v>
      </c>
      <c r="AP98">
        <f>IF('Pr_8.5'!AP98&gt;0,'Pr_8.5'!AP98,0)</f>
        <v>2.5154340231600001</v>
      </c>
      <c r="AQ98">
        <f>IF('Pr_8.5'!AQ98&gt;0,'Pr_8.5'!AQ98,0)</f>
        <v>1.8340309398400001</v>
      </c>
      <c r="AR98">
        <f>IF('Pr_8.5'!AR98&gt;0,'Pr_8.5'!AR98,0)</f>
        <v>3.2579078393200001</v>
      </c>
      <c r="AS98">
        <f>IF('Pr_8.5'!AS98&gt;0,'Pr_8.5'!AS98,0)</f>
        <v>3.3226444412</v>
      </c>
      <c r="AT98">
        <f>IF('Pr_8.5'!AT98&gt;0,'Pr_8.5'!AT98,0)</f>
        <v>1.89887155603</v>
      </c>
      <c r="AU98">
        <f>IF('Pr_8.5'!AU98&gt;0,'Pr_8.5'!AU98,0)</f>
        <v>1.9019372405699999</v>
      </c>
      <c r="AV98">
        <f>IF('Pr_8.5'!AV98&gt;0,'Pr_8.5'!AV98,0)</f>
        <v>1.8873302460800001</v>
      </c>
      <c r="AW98">
        <f>IF('Pr_8.5'!AW98&gt;0,'Pr_8.5'!AW98,0)</f>
        <v>0.23645841525399999</v>
      </c>
      <c r="AX98">
        <f>IF('Pr_8.5'!AX98&gt;0,'Pr_8.5'!AX98,0)</f>
        <v>2.1354994339100002</v>
      </c>
      <c r="AY98">
        <f>IF('Pr_8.5'!AY98&gt;0,'Pr_8.5'!AY98,0)</f>
        <v>2.3894050833599998</v>
      </c>
      <c r="AZ98">
        <f>IF('Pr_8.5'!AZ98&gt;0,'Pr_8.5'!AZ98,0)</f>
        <v>2.6767714965799998</v>
      </c>
      <c r="BA98">
        <f>IF('Pr_8.5'!BA98&gt;0,'Pr_8.5'!BA98,0)</f>
        <v>3.30152634445</v>
      </c>
      <c r="BB98">
        <f>IF('Pr_8.5'!BB98&gt;0,'Pr_8.5'!BB98,0)</f>
        <v>2.8241456998599999</v>
      </c>
      <c r="BC98" s="7"/>
      <c r="BD98" s="7"/>
      <c r="BE98" s="7"/>
      <c r="BF98" s="8"/>
      <c r="BG98" s="8"/>
      <c r="BH98" s="8"/>
      <c r="BI98" s="8"/>
      <c r="BJ98" s="8"/>
      <c r="BK98" s="8"/>
      <c r="BL98" s="8"/>
    </row>
    <row r="99" spans="1:64" x14ac:dyDescent="0.45">
      <c r="A99" s="4" t="s">
        <v>57</v>
      </c>
      <c r="B99" s="5">
        <v>7</v>
      </c>
      <c r="C99" s="5">
        <v>98</v>
      </c>
      <c r="D99">
        <f>IF('Pr_8.5'!D99&gt;0,'Pr_8.5'!D99,0)</f>
        <v>2.1443158211100002</v>
      </c>
      <c r="E99">
        <f>IF('Pr_8.5'!E99&gt;0,'Pr_8.5'!E99,0)</f>
        <v>0.48304998325999998</v>
      </c>
      <c r="F99">
        <f>IF('Pr_8.5'!F99&gt;0,'Pr_8.5'!F99,0)</f>
        <v>2.6484683955700001</v>
      </c>
      <c r="G99">
        <f>IF('Pr_8.5'!G99&gt;0,'Pr_8.5'!G99,0)</f>
        <v>0.80112166606400004</v>
      </c>
      <c r="H99">
        <f>IF('Pr_8.5'!H99&gt;0,'Pr_8.5'!H99,0)</f>
        <v>1.20334630302</v>
      </c>
      <c r="I99">
        <f>IF('Pr_8.5'!I99&gt;0,'Pr_8.5'!I99,0)</f>
        <v>2.9151030962800002</v>
      </c>
      <c r="J99">
        <f>IF('Pr_8.5'!J99&gt;0,'Pr_8.5'!J99,0)</f>
        <v>1.2269274208000001</v>
      </c>
      <c r="K99">
        <f>IF('Pr_8.5'!K99&gt;0,'Pr_8.5'!K99,0)</f>
        <v>3.0483917465800001</v>
      </c>
      <c r="L99">
        <f>IF('Pr_8.5'!L99&gt;0,'Pr_8.5'!L99,0)</f>
        <v>1.9824343761200001</v>
      </c>
      <c r="M99">
        <f>IF('Pr_8.5'!M99&gt;0,'Pr_8.5'!M99,0)</f>
        <v>3.6438905944200002</v>
      </c>
      <c r="N99">
        <f>IF('Pr_8.5'!N99&gt;0,'Pr_8.5'!N99,0)</f>
        <v>1.9129569259300001</v>
      </c>
      <c r="O99">
        <f>IF('Pr_8.5'!O99&gt;0,'Pr_8.5'!O99,0)</f>
        <v>3.0024205964199999</v>
      </c>
      <c r="P99">
        <f>IF('Pr_8.5'!P99&gt;0,'Pr_8.5'!P99,0)</f>
        <v>1.7286902694999999</v>
      </c>
      <c r="Q99">
        <f>IF('Pr_8.5'!Q99&gt;0,'Pr_8.5'!Q99,0)</f>
        <v>1.5096894511500001</v>
      </c>
      <c r="R99">
        <f>IF('Pr_8.5'!R99&gt;0,'Pr_8.5'!R99,0)</f>
        <v>0.61386856860399996</v>
      </c>
      <c r="S99">
        <f>IF('Pr_8.5'!S99&gt;0,'Pr_8.5'!S99,0)</f>
        <v>3.3214718896500002</v>
      </c>
      <c r="T99">
        <f>IF('Pr_8.5'!T99&gt;0,'Pr_8.5'!T99,0)</f>
        <v>1.7018678844499999</v>
      </c>
      <c r="U99">
        <f>IF('Pr_8.5'!U99&gt;0,'Pr_8.5'!U99,0)</f>
        <v>3.0452952557100001</v>
      </c>
      <c r="V99">
        <f>IF('Pr_8.5'!V99&gt;0,'Pr_8.5'!V99,0)</f>
        <v>1.9872346999099999</v>
      </c>
      <c r="W99">
        <f>IF('Pr_8.5'!W99&gt;0,'Pr_8.5'!W99,0)</f>
        <v>1.25777291688</v>
      </c>
      <c r="X99" s="7"/>
      <c r="Y99" s="7"/>
      <c r="Z99" s="7"/>
      <c r="AA99" s="8"/>
      <c r="AB99" s="8"/>
      <c r="AC99" s="8"/>
      <c r="AD99" s="8"/>
      <c r="AE99" s="8"/>
      <c r="AF99" s="8"/>
      <c r="AG99" s="8"/>
      <c r="AI99">
        <f>IF('Pr_8.5'!AI99&gt;0,'Pr_8.5'!AI99,0)</f>
        <v>1.3185735704499999</v>
      </c>
      <c r="AJ99">
        <f>IF('Pr_8.5'!AJ99&gt;0,'Pr_8.5'!AJ99,0)</f>
        <v>0.176457698123</v>
      </c>
      <c r="AK99">
        <f>IF('Pr_8.5'!AK99&gt;0,'Pr_8.5'!AK99,0)</f>
        <v>3.5172706605699999</v>
      </c>
      <c r="AL99">
        <f>IF('Pr_8.5'!AL99&gt;0,'Pr_8.5'!AL99,0)</f>
        <v>1.1335709432600001</v>
      </c>
      <c r="AM99">
        <f>IF('Pr_8.5'!AM99&gt;0,'Pr_8.5'!AM99,0)</f>
        <v>1.06058253835</v>
      </c>
      <c r="AN99">
        <f>IF('Pr_8.5'!AN99&gt;0,'Pr_8.5'!AN99,0)</f>
        <v>3.3059561390200001</v>
      </c>
      <c r="AO99">
        <f>IF('Pr_8.5'!AO99&gt;0,'Pr_8.5'!AO99,0)</f>
        <v>1.2898972990899999</v>
      </c>
      <c r="AP99">
        <f>IF('Pr_8.5'!AP99&gt;0,'Pr_8.5'!AP99,0)</f>
        <v>2.41147586616</v>
      </c>
      <c r="AQ99">
        <f>IF('Pr_8.5'!AQ99&gt;0,'Pr_8.5'!AQ99,0)</f>
        <v>1.3009679273400001</v>
      </c>
      <c r="AR99">
        <f>IF('Pr_8.5'!AR99&gt;0,'Pr_8.5'!AR99,0)</f>
        <v>3.9101378852300002</v>
      </c>
      <c r="AS99">
        <f>IF('Pr_8.5'!AS99&gt;0,'Pr_8.5'!AS99,0)</f>
        <v>2.2955447527500001</v>
      </c>
      <c r="AT99">
        <f>IF('Pr_8.5'!AT99&gt;0,'Pr_8.5'!AT99,0)</f>
        <v>1.6341643622799999</v>
      </c>
      <c r="AU99">
        <f>IF('Pr_8.5'!AU99&gt;0,'Pr_8.5'!AU99,0)</f>
        <v>1.3999589455400001</v>
      </c>
      <c r="AV99">
        <f>IF('Pr_8.5'!AV99&gt;0,'Pr_8.5'!AV99,0)</f>
        <v>1.90114626072</v>
      </c>
      <c r="AW99">
        <f>IF('Pr_8.5'!AW99&gt;0,'Pr_8.5'!AW99,0)</f>
        <v>0.59942789955599995</v>
      </c>
      <c r="AX99">
        <f>IF('Pr_8.5'!AX99&gt;0,'Pr_8.5'!AX99,0)</f>
        <v>3.9169620740800002</v>
      </c>
      <c r="AY99">
        <f>IF('Pr_8.5'!AY99&gt;0,'Pr_8.5'!AY99,0)</f>
        <v>1.60257617115</v>
      </c>
      <c r="AZ99">
        <f>IF('Pr_8.5'!AZ99&gt;0,'Pr_8.5'!AZ99,0)</f>
        <v>3.3239833120500002</v>
      </c>
      <c r="BA99">
        <f>IF('Pr_8.5'!BA99&gt;0,'Pr_8.5'!BA99,0)</f>
        <v>1.4373100964600001</v>
      </c>
      <c r="BB99">
        <f>IF('Pr_8.5'!BB99&gt;0,'Pr_8.5'!BB99,0)</f>
        <v>2.6809953613199999</v>
      </c>
      <c r="BC99" s="7"/>
      <c r="BD99" s="7"/>
      <c r="BE99" s="7"/>
      <c r="BF99" s="8"/>
      <c r="BG99" s="8"/>
      <c r="BH99" s="8"/>
      <c r="BI99" s="8"/>
      <c r="BJ99" s="8"/>
      <c r="BK99" s="8"/>
      <c r="BL99" s="8"/>
    </row>
    <row r="100" spans="1:64" x14ac:dyDescent="0.45">
      <c r="A100" s="4" t="s">
        <v>57</v>
      </c>
      <c r="B100" s="5">
        <v>8</v>
      </c>
      <c r="C100" s="5">
        <v>99</v>
      </c>
      <c r="D100">
        <f>IF('Pr_8.5'!D100&gt;0,'Pr_8.5'!D100,0)</f>
        <v>1.24109249521</v>
      </c>
      <c r="E100">
        <f>IF('Pr_8.5'!E100&gt;0,'Pr_8.5'!E100,0)</f>
        <v>0.79275538243699994</v>
      </c>
      <c r="F100">
        <f>IF('Pr_8.5'!F100&gt;0,'Pr_8.5'!F100,0)</f>
        <v>1.9206837323599999</v>
      </c>
      <c r="G100">
        <f>IF('Pr_8.5'!G100&gt;0,'Pr_8.5'!G100,0)</f>
        <v>0.48433223824299998</v>
      </c>
      <c r="H100">
        <f>IF('Pr_8.5'!H100&gt;0,'Pr_8.5'!H100,0)</f>
        <v>0.77138005546199995</v>
      </c>
      <c r="I100">
        <f>IF('Pr_8.5'!I100&gt;0,'Pr_8.5'!I100,0)</f>
        <v>2.3807569389499998</v>
      </c>
      <c r="J100">
        <f>IF('Pr_8.5'!J100&gt;0,'Pr_8.5'!J100,0)</f>
        <v>1.7693604040399999</v>
      </c>
      <c r="K100">
        <f>IF('Pr_8.5'!K100&gt;0,'Pr_8.5'!K100,0)</f>
        <v>3.0997706335899999</v>
      </c>
      <c r="L100">
        <f>IF('Pr_8.5'!L100&gt;0,'Pr_8.5'!L100,0)</f>
        <v>2.1108484212500001</v>
      </c>
      <c r="M100">
        <f>IF('Pr_8.5'!M100&gt;0,'Pr_8.5'!M100,0)</f>
        <v>3.2570122474500001</v>
      </c>
      <c r="N100">
        <f>IF('Pr_8.5'!N100&gt;0,'Pr_8.5'!N100,0)</f>
        <v>2.9621359704499999</v>
      </c>
      <c r="O100">
        <f>IF('Pr_8.5'!O100&gt;0,'Pr_8.5'!O100,0)</f>
        <v>3.18139557688</v>
      </c>
      <c r="P100">
        <f>IF('Pr_8.5'!P100&gt;0,'Pr_8.5'!P100,0)</f>
        <v>1.7388772986000001</v>
      </c>
      <c r="Q100">
        <f>IF('Pr_8.5'!Q100&gt;0,'Pr_8.5'!Q100,0)</f>
        <v>1.4501877019</v>
      </c>
      <c r="R100">
        <f>IF('Pr_8.5'!R100&gt;0,'Pr_8.5'!R100,0)</f>
        <v>0.617813355181</v>
      </c>
      <c r="S100">
        <f>IF('Pr_8.5'!S100&gt;0,'Pr_8.5'!S100,0)</f>
        <v>2.87216260289</v>
      </c>
      <c r="T100">
        <f>IF('Pr_8.5'!T100&gt;0,'Pr_8.5'!T100,0)</f>
        <v>1.8921069264899999</v>
      </c>
      <c r="U100">
        <f>IF('Pr_8.5'!U100&gt;0,'Pr_8.5'!U100,0)</f>
        <v>3.7070174549599999</v>
      </c>
      <c r="V100">
        <f>IF('Pr_8.5'!V100&gt;0,'Pr_8.5'!V100,0)</f>
        <v>2.8437118087200002</v>
      </c>
      <c r="W100">
        <f>IF('Pr_8.5'!W100&gt;0,'Pr_8.5'!W100,0)</f>
        <v>1.5089618490400001</v>
      </c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I100">
        <f>IF('Pr_8.5'!AI100&gt;0,'Pr_8.5'!AI100,0)</f>
        <v>1.6553544545400001</v>
      </c>
      <c r="AJ100">
        <f>IF('Pr_8.5'!AJ100&gt;0,'Pr_8.5'!AJ100,0)</f>
        <v>0.64009403513300001</v>
      </c>
      <c r="AK100">
        <f>IF('Pr_8.5'!AK100&gt;0,'Pr_8.5'!AK100,0)</f>
        <v>2.3711768926899999</v>
      </c>
      <c r="AL100">
        <f>IF('Pr_8.5'!AL100&gt;0,'Pr_8.5'!AL100,0)</f>
        <v>1.11537986277</v>
      </c>
      <c r="AM100">
        <f>IF('Pr_8.5'!AM100&gt;0,'Pr_8.5'!AM100,0)</f>
        <v>1.2919419036599999</v>
      </c>
      <c r="AN100">
        <f>IF('Pr_8.5'!AN100&gt;0,'Pr_8.5'!AN100,0)</f>
        <v>3.4220994151999999</v>
      </c>
      <c r="AO100">
        <f>IF('Pr_8.5'!AO100&gt;0,'Pr_8.5'!AO100,0)</f>
        <v>1.6182313618099999</v>
      </c>
      <c r="AP100">
        <f>IF('Pr_8.5'!AP100&gt;0,'Pr_8.5'!AP100,0)</f>
        <v>2.6194992586299999</v>
      </c>
      <c r="AQ100">
        <f>IF('Pr_8.5'!AQ100&gt;0,'Pr_8.5'!AQ100,0)</f>
        <v>1.61395314278</v>
      </c>
      <c r="AR100">
        <f>IF('Pr_8.5'!AR100&gt;0,'Pr_8.5'!AR100,0)</f>
        <v>3.93651826843</v>
      </c>
      <c r="AS100">
        <f>IF('Pr_8.5'!AS100&gt;0,'Pr_8.5'!AS100,0)</f>
        <v>2.4303276167600001</v>
      </c>
      <c r="AT100">
        <f>IF('Pr_8.5'!AT100&gt;0,'Pr_8.5'!AT100,0)</f>
        <v>1.7575293839899999</v>
      </c>
      <c r="AU100">
        <f>IF('Pr_8.5'!AU100&gt;0,'Pr_8.5'!AU100,0)</f>
        <v>1.60338275059</v>
      </c>
      <c r="AV100">
        <f>IF('Pr_8.5'!AV100&gt;0,'Pr_8.5'!AV100,0)</f>
        <v>1.4726970987800001</v>
      </c>
      <c r="AW100">
        <f>IF('Pr_8.5'!AW100&gt;0,'Pr_8.5'!AW100,0)</f>
        <v>1.5738442616299999</v>
      </c>
      <c r="AX100">
        <f>IF('Pr_8.5'!AX100&gt;0,'Pr_8.5'!AX100,0)</f>
        <v>2.8604970464299999</v>
      </c>
      <c r="AY100">
        <f>IF('Pr_8.5'!AY100&gt;0,'Pr_8.5'!AY100,0)</f>
        <v>2.73572005724</v>
      </c>
      <c r="AZ100">
        <f>IF('Pr_8.5'!AZ100&gt;0,'Pr_8.5'!AZ100,0)</f>
        <v>2.6361976095299999</v>
      </c>
      <c r="BA100">
        <f>IF('Pr_8.5'!BA100&gt;0,'Pr_8.5'!BA100,0)</f>
        <v>1.62002160466</v>
      </c>
      <c r="BB100">
        <f>IF('Pr_8.5'!BB100&gt;0,'Pr_8.5'!BB100,0)</f>
        <v>2.7387670098500001</v>
      </c>
      <c r="BC100" s="7"/>
      <c r="BD100" s="7"/>
      <c r="BE100" s="7"/>
      <c r="BF100" s="8"/>
      <c r="BG100" s="8"/>
      <c r="BH100" s="8"/>
      <c r="BI100" s="8"/>
      <c r="BJ100" s="8"/>
      <c r="BK100" s="8"/>
      <c r="BL100" s="8"/>
    </row>
    <row r="101" spans="1:64" x14ac:dyDescent="0.45">
      <c r="A101" s="4" t="s">
        <v>57</v>
      </c>
      <c r="B101" s="5">
        <v>9</v>
      </c>
      <c r="C101" s="5">
        <v>100</v>
      </c>
      <c r="D101">
        <f>IF('Pr_8.5'!D101&gt;0,'Pr_8.5'!D101,0)</f>
        <v>1.09775223051</v>
      </c>
      <c r="E101">
        <f>IF('Pr_8.5'!E101&gt;0,'Pr_8.5'!E101,0)</f>
        <v>0.67743209344300004</v>
      </c>
      <c r="F101">
        <f>IF('Pr_8.5'!F101&gt;0,'Pr_8.5'!F101,0)</f>
        <v>1.6340075261</v>
      </c>
      <c r="G101">
        <f>IF('Pr_8.5'!G101&gt;0,'Pr_8.5'!G101,0)</f>
        <v>0.50811502475799997</v>
      </c>
      <c r="H101">
        <f>IF('Pr_8.5'!H101&gt;0,'Pr_8.5'!H101,0)</f>
        <v>0.71757949241399999</v>
      </c>
      <c r="I101">
        <f>IF('Pr_8.5'!I101&gt;0,'Pr_8.5'!I101,0)</f>
        <v>1.52416484173</v>
      </c>
      <c r="J101">
        <f>IF('Pr_8.5'!J101&gt;0,'Pr_8.5'!J101,0)</f>
        <v>2.0024423897200001</v>
      </c>
      <c r="K101">
        <f>IF('Pr_8.5'!K101&gt;0,'Pr_8.5'!K101,0)</f>
        <v>3.3889443623400002</v>
      </c>
      <c r="L101">
        <f>IF('Pr_8.5'!L101&gt;0,'Pr_8.5'!L101,0)</f>
        <v>3.1216678813100001</v>
      </c>
      <c r="M101">
        <f>IF('Pr_8.5'!M101&gt;0,'Pr_8.5'!M101,0)</f>
        <v>2.98760860333</v>
      </c>
      <c r="N101">
        <f>IF('Pr_8.5'!N101&gt;0,'Pr_8.5'!N101,0)</f>
        <v>4.5753811994499998</v>
      </c>
      <c r="O101">
        <f>IF('Pr_8.5'!O101&gt;0,'Pr_8.5'!O101,0)</f>
        <v>2.1688439158600001</v>
      </c>
      <c r="P101">
        <f>IF('Pr_8.5'!P101&gt;0,'Pr_8.5'!P101,0)</f>
        <v>1.14918894624</v>
      </c>
      <c r="Q101">
        <f>IF('Pr_8.5'!Q101&gt;0,'Pr_8.5'!Q101,0)</f>
        <v>1.3979636929100001</v>
      </c>
      <c r="R101">
        <f>IF('Pr_8.5'!R101&gt;0,'Pr_8.5'!R101,0)</f>
        <v>1.1206591694200001</v>
      </c>
      <c r="S101">
        <f>IF('Pr_8.5'!S101&gt;0,'Pr_8.5'!S101,0)</f>
        <v>2.93440828586</v>
      </c>
      <c r="T101">
        <f>IF('Pr_8.5'!T101&gt;0,'Pr_8.5'!T101,0)</f>
        <v>1.9352481233800001</v>
      </c>
      <c r="U101">
        <f>IF('Pr_8.5'!U101&gt;0,'Pr_8.5'!U101,0)</f>
        <v>2.75864423734</v>
      </c>
      <c r="V101">
        <f>IF('Pr_8.5'!V101&gt;0,'Pr_8.5'!V101,0)</f>
        <v>2.5899537490900002</v>
      </c>
      <c r="W101">
        <f>IF('Pr_8.5'!W101&gt;0,'Pr_8.5'!W101,0)</f>
        <v>2.3978051317300002</v>
      </c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I101">
        <f>IF('Pr_8.5'!AI101&gt;0,'Pr_8.5'!AI101,0)</f>
        <v>1.42791416533</v>
      </c>
      <c r="AJ101">
        <f>IF('Pr_8.5'!AJ101&gt;0,'Pr_8.5'!AJ101,0)</f>
        <v>1.1281899011800001</v>
      </c>
      <c r="AK101">
        <f>IF('Pr_8.5'!AK101&gt;0,'Pr_8.5'!AK101,0)</f>
        <v>2.9463881835499999</v>
      </c>
      <c r="AL101">
        <f>IF('Pr_8.5'!AL101&gt;0,'Pr_8.5'!AL101,0)</f>
        <v>0.89863239056900002</v>
      </c>
      <c r="AM101">
        <f>IF('Pr_8.5'!AM101&gt;0,'Pr_8.5'!AM101,0)</f>
        <v>0.91254361792100003</v>
      </c>
      <c r="AN101">
        <f>IF('Pr_8.5'!AN101&gt;0,'Pr_8.5'!AN101,0)</f>
        <v>2.7727596282100002</v>
      </c>
      <c r="AO101">
        <f>IF('Pr_8.5'!AO101&gt;0,'Pr_8.5'!AO101,0)</f>
        <v>1.3962864637900001</v>
      </c>
      <c r="AP101">
        <f>IF('Pr_8.5'!AP101&gt;0,'Pr_8.5'!AP101,0)</f>
        <v>2.3012498752799999</v>
      </c>
      <c r="AQ101">
        <f>IF('Pr_8.5'!AQ101&gt;0,'Pr_8.5'!AQ101,0)</f>
        <v>1.78067567647</v>
      </c>
      <c r="AR101">
        <f>IF('Pr_8.5'!AR101&gt;0,'Pr_8.5'!AR101,0)</f>
        <v>2.36470601091</v>
      </c>
      <c r="AS101">
        <f>IF('Pr_8.5'!AS101&gt;0,'Pr_8.5'!AS101,0)</f>
        <v>4.0855522473299999</v>
      </c>
      <c r="AT101">
        <f>IF('Pr_8.5'!AT101&gt;0,'Pr_8.5'!AT101,0)</f>
        <v>1.7495618909499999</v>
      </c>
      <c r="AU101">
        <f>IF('Pr_8.5'!AU101&gt;0,'Pr_8.5'!AU101,0)</f>
        <v>1.3594177220000001</v>
      </c>
      <c r="AV101">
        <f>IF('Pr_8.5'!AV101&gt;0,'Pr_8.5'!AV101,0)</f>
        <v>1.49661981091</v>
      </c>
      <c r="AW101">
        <f>IF('Pr_8.5'!AW101&gt;0,'Pr_8.5'!AW101,0)</f>
        <v>0.81786147850900004</v>
      </c>
      <c r="AX101">
        <f>IF('Pr_8.5'!AX101&gt;0,'Pr_8.5'!AX101,0)</f>
        <v>3.3281288476699999</v>
      </c>
      <c r="AY101">
        <f>IF('Pr_8.5'!AY101&gt;0,'Pr_8.5'!AY101,0)</f>
        <v>2.58197844101</v>
      </c>
      <c r="AZ101">
        <f>IF('Pr_8.5'!AZ101&gt;0,'Pr_8.5'!AZ101,0)</f>
        <v>2.6874714605899999</v>
      </c>
      <c r="BA101">
        <f>IF('Pr_8.5'!BA101&gt;0,'Pr_8.5'!BA101,0)</f>
        <v>2.76762283444</v>
      </c>
      <c r="BB101">
        <f>IF('Pr_8.5'!BB101&gt;0,'Pr_8.5'!BB101,0)</f>
        <v>3.0915459602399999</v>
      </c>
      <c r="BC101" s="7"/>
      <c r="BD101" s="7"/>
      <c r="BE101" s="7"/>
      <c r="BF101" s="8"/>
      <c r="BG101" s="8"/>
      <c r="BH101" s="8"/>
      <c r="BI101" s="8"/>
      <c r="BJ101" s="8"/>
      <c r="BK101" s="8"/>
      <c r="BL101" s="8"/>
    </row>
    <row r="102" spans="1:64" x14ac:dyDescent="0.45">
      <c r="A102" s="4" t="s">
        <v>57</v>
      </c>
      <c r="B102" s="5">
        <v>10</v>
      </c>
      <c r="C102" s="5">
        <v>101</v>
      </c>
      <c r="D102">
        <f>IF('Pr_8.5'!D102&gt;0,'Pr_8.5'!D102,0)</f>
        <v>1.07416916163</v>
      </c>
      <c r="E102">
        <f>IF('Pr_8.5'!E102&gt;0,'Pr_8.5'!E102,0)</f>
        <v>0.55111279787800005</v>
      </c>
      <c r="F102">
        <f>IF('Pr_8.5'!F102&gt;0,'Pr_8.5'!F102,0)</f>
        <v>2.61671020495</v>
      </c>
      <c r="G102">
        <f>IF('Pr_8.5'!G102&gt;0,'Pr_8.5'!G102,0)</f>
        <v>1.2100281231000001</v>
      </c>
      <c r="H102">
        <f>IF('Pr_8.5'!H102&gt;0,'Pr_8.5'!H102,0)</f>
        <v>0.76232413265599996</v>
      </c>
      <c r="I102">
        <f>IF('Pr_8.5'!I102&gt;0,'Pr_8.5'!I102,0)</f>
        <v>1.98402524511</v>
      </c>
      <c r="J102">
        <f>IF('Pr_8.5'!J102&gt;0,'Pr_8.5'!J102,0)</f>
        <v>1.4172559890400001</v>
      </c>
      <c r="K102">
        <f>IF('Pr_8.5'!K102&gt;0,'Pr_8.5'!K102,0)</f>
        <v>2.8220553714199998</v>
      </c>
      <c r="L102">
        <f>IF('Pr_8.5'!L102&gt;0,'Pr_8.5'!L102,0)</f>
        <v>4.4587184214700004</v>
      </c>
      <c r="M102">
        <f>IF('Pr_8.5'!M102&gt;0,'Pr_8.5'!M102,0)</f>
        <v>3.8043756661599999</v>
      </c>
      <c r="N102">
        <f>IF('Pr_8.5'!N102&gt;0,'Pr_8.5'!N102,0)</f>
        <v>4.3620890617199999</v>
      </c>
      <c r="O102">
        <f>IF('Pr_8.5'!O102&gt;0,'Pr_8.5'!O102,0)</f>
        <v>2.0673526010400001</v>
      </c>
      <c r="P102">
        <f>IF('Pr_8.5'!P102&gt;0,'Pr_8.5'!P102,0)</f>
        <v>1.12694011534</v>
      </c>
      <c r="Q102">
        <f>IF('Pr_8.5'!Q102&gt;0,'Pr_8.5'!Q102,0)</f>
        <v>1.6476084263699999</v>
      </c>
      <c r="R102">
        <f>IF('Pr_8.5'!R102&gt;0,'Pr_8.5'!R102,0)</f>
        <v>0.84504299965499996</v>
      </c>
      <c r="S102">
        <f>IF('Pr_8.5'!S102&gt;0,'Pr_8.5'!S102,0)</f>
        <v>2.1262985468000002</v>
      </c>
      <c r="T102">
        <f>IF('Pr_8.5'!T102&gt;0,'Pr_8.5'!T102,0)</f>
        <v>1.8971847504299999</v>
      </c>
      <c r="U102">
        <f>IF('Pr_8.5'!U102&gt;0,'Pr_8.5'!U102,0)</f>
        <v>1.34057380223</v>
      </c>
      <c r="V102">
        <f>IF('Pr_8.5'!V102&gt;0,'Pr_8.5'!V102,0)</f>
        <v>1.4392111336</v>
      </c>
      <c r="W102">
        <f>IF('Pr_8.5'!W102&gt;0,'Pr_8.5'!W102,0)</f>
        <v>1.89232296486</v>
      </c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I102">
        <f>IF('Pr_8.5'!AI102&gt;0,'Pr_8.5'!AI102,0)</f>
        <v>1.4188781963199999</v>
      </c>
      <c r="AJ102">
        <f>IF('Pr_8.5'!AJ102&gt;0,'Pr_8.5'!AJ102,0)</f>
        <v>0.60047067848699998</v>
      </c>
      <c r="AK102">
        <f>IF('Pr_8.5'!AK102&gt;0,'Pr_8.5'!AK102,0)</f>
        <v>2.5557109870899999</v>
      </c>
      <c r="AL102">
        <f>IF('Pr_8.5'!AL102&gt;0,'Pr_8.5'!AL102,0)</f>
        <v>0.81672699318099995</v>
      </c>
      <c r="AM102">
        <f>IF('Pr_8.5'!AM102&gt;0,'Pr_8.5'!AM102,0)</f>
        <v>0.83516812370500004</v>
      </c>
      <c r="AN102">
        <f>IF('Pr_8.5'!AN102&gt;0,'Pr_8.5'!AN102,0)</f>
        <v>2.6471374071699998</v>
      </c>
      <c r="AO102">
        <f>IF('Pr_8.5'!AO102&gt;0,'Pr_8.5'!AO102,0)</f>
        <v>1.7581181396900001</v>
      </c>
      <c r="AP102">
        <f>IF('Pr_8.5'!AP102&gt;0,'Pr_8.5'!AP102,0)</f>
        <v>2.3245209521299999</v>
      </c>
      <c r="AQ102">
        <f>IF('Pr_8.5'!AQ102&gt;0,'Pr_8.5'!AQ102,0)</f>
        <v>2.5627869359400002</v>
      </c>
      <c r="AR102">
        <f>IF('Pr_8.5'!AR102&gt;0,'Pr_8.5'!AR102,0)</f>
        <v>3.0910235758</v>
      </c>
      <c r="AS102">
        <f>IF('Pr_8.5'!AS102&gt;0,'Pr_8.5'!AS102,0)</f>
        <v>3.64564144649</v>
      </c>
      <c r="AT102">
        <f>IF('Pr_8.5'!AT102&gt;0,'Pr_8.5'!AT102,0)</f>
        <v>2.0915518735999998</v>
      </c>
      <c r="AU102">
        <f>IF('Pr_8.5'!AU102&gt;0,'Pr_8.5'!AU102,0)</f>
        <v>1.3464697292100001</v>
      </c>
      <c r="AV102">
        <f>IF('Pr_8.5'!AV102&gt;0,'Pr_8.5'!AV102,0)</f>
        <v>1.98376229987</v>
      </c>
      <c r="AW102">
        <f>IF('Pr_8.5'!AW102&gt;0,'Pr_8.5'!AW102,0)</f>
        <v>0.54407189996500005</v>
      </c>
      <c r="AX102">
        <f>IF('Pr_8.5'!AX102&gt;0,'Pr_8.5'!AX102,0)</f>
        <v>2.3079762278599998</v>
      </c>
      <c r="AY102">
        <f>IF('Pr_8.5'!AY102&gt;0,'Pr_8.5'!AY102,0)</f>
        <v>1.67541122794</v>
      </c>
      <c r="AZ102">
        <f>IF('Pr_8.5'!AZ102&gt;0,'Pr_8.5'!AZ102,0)</f>
        <v>1.75496988318</v>
      </c>
      <c r="BA102">
        <f>IF('Pr_8.5'!BA102&gt;0,'Pr_8.5'!BA102,0)</f>
        <v>1.6179291527499999</v>
      </c>
      <c r="BB102">
        <f>IF('Pr_8.5'!BB102&gt;0,'Pr_8.5'!BB102,0)</f>
        <v>3.2662274452500002</v>
      </c>
      <c r="BC102" s="7"/>
      <c r="BD102" s="7"/>
      <c r="BE102" s="7"/>
      <c r="BF102" s="8"/>
      <c r="BG102" s="8"/>
      <c r="BH102" s="8"/>
      <c r="BI102" s="8"/>
      <c r="BJ102" s="8"/>
      <c r="BK102" s="8"/>
      <c r="BL102" s="8"/>
    </row>
    <row r="103" spans="1:64" x14ac:dyDescent="0.45">
      <c r="A103" s="4" t="s">
        <v>57</v>
      </c>
      <c r="B103" s="5">
        <v>11</v>
      </c>
      <c r="C103" s="5">
        <v>102</v>
      </c>
      <c r="D103">
        <f>IF('Pr_8.5'!D103&gt;0,'Pr_8.5'!D103,0)</f>
        <v>1.61979826706</v>
      </c>
      <c r="E103">
        <f>IF('Pr_8.5'!E103&gt;0,'Pr_8.5'!E103,0)</f>
        <v>0.60853037515300001</v>
      </c>
      <c r="F103">
        <f>IF('Pr_8.5'!F103&gt;0,'Pr_8.5'!F103,0)</f>
        <v>1.9367296648500001</v>
      </c>
      <c r="G103">
        <f>IF('Pr_8.5'!G103&gt;0,'Pr_8.5'!G103,0)</f>
        <v>1.13550886179</v>
      </c>
      <c r="H103">
        <f>IF('Pr_8.5'!H103&gt;0,'Pr_8.5'!H103,0)</f>
        <v>0.81462273006499997</v>
      </c>
      <c r="I103">
        <f>IF('Pr_8.5'!I103&gt;0,'Pr_8.5'!I103,0)</f>
        <v>1.6994522760199999</v>
      </c>
      <c r="J103">
        <f>IF('Pr_8.5'!J103&gt;0,'Pr_8.5'!J103,0)</f>
        <v>2.0598346617000001</v>
      </c>
      <c r="K103">
        <f>IF('Pr_8.5'!K103&gt;0,'Pr_8.5'!K103,0)</f>
        <v>2.2873479427599999</v>
      </c>
      <c r="L103">
        <f>IF('Pr_8.5'!L103&gt;0,'Pr_8.5'!L103,0)</f>
        <v>3.83293662136</v>
      </c>
      <c r="M103">
        <f>IF('Pr_8.5'!M103&gt;0,'Pr_8.5'!M103,0)</f>
        <v>3.7722980866700002</v>
      </c>
      <c r="N103">
        <f>IF('Pr_8.5'!N103&gt;0,'Pr_8.5'!N103,0)</f>
        <v>4.66737477649</v>
      </c>
      <c r="O103">
        <f>IF('Pr_8.5'!O103&gt;0,'Pr_8.5'!O103,0)</f>
        <v>1.24659868006</v>
      </c>
      <c r="P103">
        <f>IF('Pr_8.5'!P103&gt;0,'Pr_8.5'!P103,0)</f>
        <v>1.0626074939300001</v>
      </c>
      <c r="Q103">
        <f>IF('Pr_8.5'!Q103&gt;0,'Pr_8.5'!Q103,0)</f>
        <v>1.5792901535899999</v>
      </c>
      <c r="R103">
        <f>IF('Pr_8.5'!R103&gt;0,'Pr_8.5'!R103,0)</f>
        <v>0.300822076474</v>
      </c>
      <c r="S103">
        <f>IF('Pr_8.5'!S103&gt;0,'Pr_8.5'!S103,0)</f>
        <v>1.8856972411099999</v>
      </c>
      <c r="T103">
        <f>IF('Pr_8.5'!T103&gt;0,'Pr_8.5'!T103,0)</f>
        <v>1.5538592146800001</v>
      </c>
      <c r="U103">
        <f>IF('Pr_8.5'!U103&gt;0,'Pr_8.5'!U103,0)</f>
        <v>2.3826112321799999</v>
      </c>
      <c r="V103">
        <f>IF('Pr_8.5'!V103&gt;0,'Pr_8.5'!V103,0)</f>
        <v>1.27376157206</v>
      </c>
      <c r="W103">
        <f>IF('Pr_8.5'!W103&gt;0,'Pr_8.5'!W103,0)</f>
        <v>1.0611178374600001</v>
      </c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I103">
        <f>IF('Pr_8.5'!AI103&gt;0,'Pr_8.5'!AI103,0)</f>
        <v>1.04336407594</v>
      </c>
      <c r="AJ103">
        <f>IF('Pr_8.5'!AJ103&gt;0,'Pr_8.5'!AJ103,0)</f>
        <v>0.97306513421200003</v>
      </c>
      <c r="AK103">
        <f>IF('Pr_8.5'!AK103&gt;0,'Pr_8.5'!AK103,0)</f>
        <v>2.3643770605999999</v>
      </c>
      <c r="AL103">
        <f>IF('Pr_8.5'!AL103&gt;0,'Pr_8.5'!AL103,0)</f>
        <v>0.61089792007099997</v>
      </c>
      <c r="AM103">
        <f>IF('Pr_8.5'!AM103&gt;0,'Pr_8.5'!AM103,0)</f>
        <v>1.0319485964699999</v>
      </c>
      <c r="AN103">
        <f>IF('Pr_8.5'!AN103&gt;0,'Pr_8.5'!AN103,0)</f>
        <v>2.0785785901499998</v>
      </c>
      <c r="AO103">
        <f>IF('Pr_8.5'!AO103&gt;0,'Pr_8.5'!AO103,0)</f>
        <v>1.4528231578399999</v>
      </c>
      <c r="AP103">
        <f>IF('Pr_8.5'!AP103&gt;0,'Pr_8.5'!AP103,0)</f>
        <v>2.2615282910299999</v>
      </c>
      <c r="AQ103">
        <f>IF('Pr_8.5'!AQ103&gt;0,'Pr_8.5'!AQ103,0)</f>
        <v>2.6870698444599999</v>
      </c>
      <c r="AR103">
        <f>IF('Pr_8.5'!AR103&gt;0,'Pr_8.5'!AR103,0)</f>
        <v>3.90961028726</v>
      </c>
      <c r="AS103">
        <f>IF('Pr_8.5'!AS103&gt;0,'Pr_8.5'!AS103,0)</f>
        <v>2.2158996063099998</v>
      </c>
      <c r="AT103">
        <f>IF('Pr_8.5'!AT103&gt;0,'Pr_8.5'!AT103,0)</f>
        <v>1.6715750435300001</v>
      </c>
      <c r="AU103">
        <f>IF('Pr_8.5'!AU103&gt;0,'Pr_8.5'!AU103,0)</f>
        <v>1.1911688565</v>
      </c>
      <c r="AV103">
        <f>IF('Pr_8.5'!AV103&gt;0,'Pr_8.5'!AV103,0)</f>
        <v>1.96354362201</v>
      </c>
      <c r="AW103">
        <f>IF('Pr_8.5'!AW103&gt;0,'Pr_8.5'!AW103,0)</f>
        <v>1.4718766619999999</v>
      </c>
      <c r="AX103">
        <f>IF('Pr_8.5'!AX103&gt;0,'Pr_8.5'!AX103,0)</f>
        <v>1.3410544791600001</v>
      </c>
      <c r="AY103">
        <f>IF('Pr_8.5'!AY103&gt;0,'Pr_8.5'!AY103,0)</f>
        <v>1.6788008587200001</v>
      </c>
      <c r="AZ103">
        <f>IF('Pr_8.5'!AZ103&gt;0,'Pr_8.5'!AZ103,0)</f>
        <v>3.2426599193099999</v>
      </c>
      <c r="BA103">
        <f>IF('Pr_8.5'!BA103&gt;0,'Pr_8.5'!BA103,0)</f>
        <v>3.69486143562</v>
      </c>
      <c r="BB103">
        <f>IF('Pr_8.5'!BB103&gt;0,'Pr_8.5'!BB103,0)</f>
        <v>1.8812435331999999</v>
      </c>
      <c r="BC103" s="7"/>
      <c r="BD103" s="7"/>
      <c r="BE103" s="7"/>
      <c r="BF103" s="8"/>
      <c r="BG103" s="8"/>
      <c r="BH103" s="8"/>
      <c r="BI103" s="8"/>
      <c r="BJ103" s="8"/>
      <c r="BK103" s="8"/>
      <c r="BL103" s="8"/>
    </row>
    <row r="104" spans="1:64" x14ac:dyDescent="0.45">
      <c r="A104" s="4" t="s">
        <v>57</v>
      </c>
      <c r="B104" s="5">
        <v>12</v>
      </c>
      <c r="C104" s="5">
        <v>103</v>
      </c>
      <c r="D104">
        <f>IF('Pr_8.5'!D104&gt;0,'Pr_8.5'!D104,0)</f>
        <v>1.82854260574</v>
      </c>
      <c r="E104">
        <f>IF('Pr_8.5'!E104&gt;0,'Pr_8.5'!E104,0)</f>
        <v>1.2678928192200001</v>
      </c>
      <c r="F104">
        <f>IF('Pr_8.5'!F104&gt;0,'Pr_8.5'!F104,0)</f>
        <v>1.2429549397099999</v>
      </c>
      <c r="G104">
        <f>IF('Pr_8.5'!G104&gt;0,'Pr_8.5'!G104,0)</f>
        <v>2.82226678488</v>
      </c>
      <c r="H104">
        <f>IF('Pr_8.5'!H104&gt;0,'Pr_8.5'!H104,0)</f>
        <v>0.97223229855899995</v>
      </c>
      <c r="I104">
        <f>IF('Pr_8.5'!I104&gt;0,'Pr_8.5'!I104,0)</f>
        <v>1.0941811581800001</v>
      </c>
      <c r="J104">
        <f>IF('Pr_8.5'!J104&gt;0,'Pr_8.5'!J104,0)</f>
        <v>1.9748884124699999</v>
      </c>
      <c r="K104">
        <f>IF('Pr_8.5'!K104&gt;0,'Pr_8.5'!K104,0)</f>
        <v>2.2588205116700002</v>
      </c>
      <c r="L104">
        <f>IF('Pr_8.5'!L104&gt;0,'Pr_8.5'!L104,0)</f>
        <v>2.1501677433899999</v>
      </c>
      <c r="M104">
        <f>IF('Pr_8.5'!M104&gt;0,'Pr_8.5'!M104,0)</f>
        <v>2.9405833818499998</v>
      </c>
      <c r="N104">
        <f>IF('Pr_8.5'!N104&gt;0,'Pr_8.5'!N104,0)</f>
        <v>5.1087523429699999</v>
      </c>
      <c r="O104">
        <f>IF('Pr_8.5'!O104&gt;0,'Pr_8.5'!O104,0)</f>
        <v>0.62478128322899995</v>
      </c>
      <c r="P104">
        <f>IF('Pr_8.5'!P104&gt;0,'Pr_8.5'!P104,0)</f>
        <v>1.2448320347499999</v>
      </c>
      <c r="Q104">
        <f>IF('Pr_8.5'!Q104&gt;0,'Pr_8.5'!Q104,0)</f>
        <v>1.6550090394200001</v>
      </c>
      <c r="R104">
        <f>IF('Pr_8.5'!R104&gt;0,'Pr_8.5'!R104,0)</f>
        <v>0.53739930735899999</v>
      </c>
      <c r="S104">
        <f>IF('Pr_8.5'!S104&gt;0,'Pr_8.5'!S104,0)</f>
        <v>1.9658000682100001</v>
      </c>
      <c r="T104">
        <f>IF('Pr_8.5'!T104&gt;0,'Pr_8.5'!T104,0)</f>
        <v>1.9833420913399999</v>
      </c>
      <c r="U104">
        <f>IF('Pr_8.5'!U104&gt;0,'Pr_8.5'!U104,0)</f>
        <v>1.90763751458</v>
      </c>
      <c r="V104">
        <f>IF('Pr_8.5'!V104&gt;0,'Pr_8.5'!V104,0)</f>
        <v>1.87731282294</v>
      </c>
      <c r="W104">
        <f>IF('Pr_8.5'!W104&gt;0,'Pr_8.5'!W104,0)</f>
        <v>2.04689485845</v>
      </c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I104">
        <f>IF('Pr_8.5'!AI104&gt;0,'Pr_8.5'!AI104,0)</f>
        <v>1.1635988143</v>
      </c>
      <c r="AJ104">
        <f>IF('Pr_8.5'!AJ104&gt;0,'Pr_8.5'!AJ104,0)</f>
        <v>0.88395174830400003</v>
      </c>
      <c r="AK104">
        <f>IF('Pr_8.5'!AK104&gt;0,'Pr_8.5'!AK104,0)</f>
        <v>1.4495290781500001</v>
      </c>
      <c r="AL104">
        <f>IF('Pr_8.5'!AL104&gt;0,'Pr_8.5'!AL104,0)</f>
        <v>2.9714152782699998</v>
      </c>
      <c r="AM104">
        <f>IF('Pr_8.5'!AM104&gt;0,'Pr_8.5'!AM104,0)</f>
        <v>2.1975466457900001</v>
      </c>
      <c r="AN104">
        <f>IF('Pr_8.5'!AN104&gt;0,'Pr_8.5'!AN104,0)</f>
        <v>1.20272717268</v>
      </c>
      <c r="AO104">
        <f>IF('Pr_8.5'!AO104&gt;0,'Pr_8.5'!AO104,0)</f>
        <v>1.4110735055600001</v>
      </c>
      <c r="AP104">
        <f>IF('Pr_8.5'!AP104&gt;0,'Pr_8.5'!AP104,0)</f>
        <v>2.0142272763200002</v>
      </c>
      <c r="AQ104">
        <f>IF('Pr_8.5'!AQ104&gt;0,'Pr_8.5'!AQ104,0)</f>
        <v>1.44187336023</v>
      </c>
      <c r="AR104">
        <f>IF('Pr_8.5'!AR104&gt;0,'Pr_8.5'!AR104,0)</f>
        <v>2.04640617013</v>
      </c>
      <c r="AS104">
        <f>IF('Pr_8.5'!AS104&gt;0,'Pr_8.5'!AS104,0)</f>
        <v>3.3886019516600001</v>
      </c>
      <c r="AT104">
        <f>IF('Pr_8.5'!AT104&gt;0,'Pr_8.5'!AT104,0)</f>
        <v>2.0016746587099998</v>
      </c>
      <c r="AU104">
        <f>IF('Pr_8.5'!AU104&gt;0,'Pr_8.5'!AU104,0)</f>
        <v>1.10344389684</v>
      </c>
      <c r="AV104">
        <f>IF('Pr_8.5'!AV104&gt;0,'Pr_8.5'!AV104,0)</f>
        <v>1.82392041881</v>
      </c>
      <c r="AW104">
        <f>IF('Pr_8.5'!AW104&gt;0,'Pr_8.5'!AW104,0)</f>
        <v>1.34179060088</v>
      </c>
      <c r="AX104">
        <f>IF('Pr_8.5'!AX104&gt;0,'Pr_8.5'!AX104,0)</f>
        <v>2.1386797427899999</v>
      </c>
      <c r="AY104">
        <f>IF('Pr_8.5'!AY104&gt;0,'Pr_8.5'!AY104,0)</f>
        <v>2.1558131071300002</v>
      </c>
      <c r="AZ104">
        <f>IF('Pr_8.5'!AZ104&gt;0,'Pr_8.5'!AZ104,0)</f>
        <v>3.2296795646500001</v>
      </c>
      <c r="BA104">
        <f>IF('Pr_8.5'!BA104&gt;0,'Pr_8.5'!BA104,0)</f>
        <v>2.7195718220299998</v>
      </c>
      <c r="BB104">
        <f>IF('Pr_8.5'!BB104&gt;0,'Pr_8.5'!BB104,0)</f>
        <v>1.58876764305</v>
      </c>
      <c r="BC104" s="7"/>
      <c r="BD104" s="7"/>
      <c r="BE104" s="7"/>
      <c r="BF104" s="8"/>
      <c r="BG104" s="8"/>
      <c r="BH104" s="8"/>
      <c r="BI104" s="8"/>
      <c r="BJ104" s="8"/>
      <c r="BK104" s="8"/>
      <c r="BL104" s="8"/>
    </row>
    <row r="105" spans="1:64" x14ac:dyDescent="0.45">
      <c r="A105" s="4" t="s">
        <v>57</v>
      </c>
      <c r="B105" s="5">
        <v>13</v>
      </c>
      <c r="C105" s="5">
        <v>104</v>
      </c>
      <c r="D105">
        <f>IF('Pr_8.5'!D105&gt;0,'Pr_8.5'!D105,0)</f>
        <v>1.17889581306</v>
      </c>
      <c r="E105">
        <f>IF('Pr_8.5'!E105&gt;0,'Pr_8.5'!E105,0)</f>
        <v>2.27045110246</v>
      </c>
      <c r="F105">
        <f>IF('Pr_8.5'!F105&gt;0,'Pr_8.5'!F105,0)</f>
        <v>1.2200559746499999</v>
      </c>
      <c r="G105">
        <f>IF('Pr_8.5'!G105&gt;0,'Pr_8.5'!G105,0)</f>
        <v>1.22395182611</v>
      </c>
      <c r="H105">
        <f>IF('Pr_8.5'!H105&gt;0,'Pr_8.5'!H105,0)</f>
        <v>1.1261376921499999</v>
      </c>
      <c r="I105">
        <f>IF('Pr_8.5'!I105&gt;0,'Pr_8.5'!I105,0)</f>
        <v>0.95170427246300004</v>
      </c>
      <c r="J105">
        <f>IF('Pr_8.5'!J105&gt;0,'Pr_8.5'!J105,0)</f>
        <v>1.49619271676</v>
      </c>
      <c r="K105">
        <f>IF('Pr_8.5'!K105&gt;0,'Pr_8.5'!K105,0)</f>
        <v>2.71356269249</v>
      </c>
      <c r="L105">
        <f>IF('Pr_8.5'!L105&gt;0,'Pr_8.5'!L105,0)</f>
        <v>1.49196702635</v>
      </c>
      <c r="M105">
        <f>IF('Pr_8.5'!M105&gt;0,'Pr_8.5'!M105,0)</f>
        <v>1.7117252728500001</v>
      </c>
      <c r="N105">
        <f>IF('Pr_8.5'!N105&gt;0,'Pr_8.5'!N105,0)</f>
        <v>4.24332825832</v>
      </c>
      <c r="O105">
        <f>IF('Pr_8.5'!O105&gt;0,'Pr_8.5'!O105,0)</f>
        <v>0.67325480348300004</v>
      </c>
      <c r="P105">
        <f>IF('Pr_8.5'!P105&gt;0,'Pr_8.5'!P105,0)</f>
        <v>1.2076378023000001</v>
      </c>
      <c r="Q105">
        <f>IF('Pr_8.5'!Q105&gt;0,'Pr_8.5'!Q105,0)</f>
        <v>1.64311237701</v>
      </c>
      <c r="R105">
        <f>IF('Pr_8.5'!R105&gt;0,'Pr_8.5'!R105,0)</f>
        <v>0.30664309517299998</v>
      </c>
      <c r="S105">
        <f>IF('Pr_8.5'!S105&gt;0,'Pr_8.5'!S105,0)</f>
        <v>1.01833223383</v>
      </c>
      <c r="T105">
        <f>IF('Pr_8.5'!T105&gt;0,'Pr_8.5'!T105,0)</f>
        <v>1.52630395833</v>
      </c>
      <c r="U105">
        <f>IF('Pr_8.5'!U105&gt;0,'Pr_8.5'!U105,0)</f>
        <v>1.29964031759</v>
      </c>
      <c r="V105">
        <f>IF('Pr_8.5'!V105&gt;0,'Pr_8.5'!V105,0)</f>
        <v>1.9172617030300001</v>
      </c>
      <c r="W105">
        <f>IF('Pr_8.5'!W105&gt;0,'Pr_8.5'!W105,0)</f>
        <v>2.0086662464799998</v>
      </c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I105">
        <f>IF('Pr_8.5'!AI105&gt;0,'Pr_8.5'!AI105,0)</f>
        <v>1.13228512672</v>
      </c>
      <c r="AJ105">
        <f>IF('Pr_8.5'!AJ105&gt;0,'Pr_8.5'!AJ105,0)</f>
        <v>0.58623334085800005</v>
      </c>
      <c r="AK105">
        <f>IF('Pr_8.5'!AK105&gt;0,'Pr_8.5'!AK105,0)</f>
        <v>1.7347457448400001</v>
      </c>
      <c r="AL105">
        <f>IF('Pr_8.5'!AL105&gt;0,'Pr_8.5'!AL105,0)</f>
        <v>2.1588088754400001</v>
      </c>
      <c r="AM105">
        <f>IF('Pr_8.5'!AM105&gt;0,'Pr_8.5'!AM105,0)</f>
        <v>2.1179481856</v>
      </c>
      <c r="AN105">
        <f>IF('Pr_8.5'!AN105&gt;0,'Pr_8.5'!AN105,0)</f>
        <v>1.2087851949799999</v>
      </c>
      <c r="AO105">
        <f>IF('Pr_8.5'!AO105&gt;0,'Pr_8.5'!AO105,0)</f>
        <v>0.96901238294199998</v>
      </c>
      <c r="AP105">
        <f>IF('Pr_8.5'!AP105&gt;0,'Pr_8.5'!AP105,0)</f>
        <v>2.3766361354600001</v>
      </c>
      <c r="AQ105">
        <f>IF('Pr_8.5'!AQ105&gt;0,'Pr_8.5'!AQ105,0)</f>
        <v>1.21193134514</v>
      </c>
      <c r="AR105">
        <f>IF('Pr_8.5'!AR105&gt;0,'Pr_8.5'!AR105,0)</f>
        <v>2.1268182209600002</v>
      </c>
      <c r="AS105">
        <f>IF('Pr_8.5'!AS105&gt;0,'Pr_8.5'!AS105,0)</f>
        <v>3.6001549777199999</v>
      </c>
      <c r="AT105">
        <f>IF('Pr_8.5'!AT105&gt;0,'Pr_8.5'!AT105,0)</f>
        <v>1.32392304925</v>
      </c>
      <c r="AU105">
        <f>IF('Pr_8.5'!AU105&gt;0,'Pr_8.5'!AU105,0)</f>
        <v>1.0560785715800001</v>
      </c>
      <c r="AV105">
        <f>IF('Pr_8.5'!AV105&gt;0,'Pr_8.5'!AV105,0)</f>
        <v>1.7514007522999999</v>
      </c>
      <c r="AW105">
        <f>IF('Pr_8.5'!AW105&gt;0,'Pr_8.5'!AW105,0)</f>
        <v>0.57291673318699998</v>
      </c>
      <c r="AX105">
        <f>IF('Pr_8.5'!AX105&gt;0,'Pr_8.5'!AX105,0)</f>
        <v>1.58324152948</v>
      </c>
      <c r="AY105">
        <f>IF('Pr_8.5'!AY105&gt;0,'Pr_8.5'!AY105,0)</f>
        <v>1.7178076527399999</v>
      </c>
      <c r="AZ105">
        <f>IF('Pr_8.5'!AZ105&gt;0,'Pr_8.5'!AZ105,0)</f>
        <v>2.3462599550099998</v>
      </c>
      <c r="BA105">
        <f>IF('Pr_8.5'!BA105&gt;0,'Pr_8.5'!BA105,0)</f>
        <v>1.99226821767</v>
      </c>
      <c r="BB105">
        <f>IF('Pr_8.5'!BB105&gt;0,'Pr_8.5'!BB105,0)</f>
        <v>1.5209218295</v>
      </c>
      <c r="BC105" s="7"/>
      <c r="BD105" s="7"/>
      <c r="BE105" s="7"/>
      <c r="BF105" s="8"/>
      <c r="BG105" s="8"/>
      <c r="BH105" s="8"/>
      <c r="BI105" s="8"/>
      <c r="BJ105" s="8"/>
      <c r="BK105" s="8"/>
      <c r="BL105" s="8"/>
    </row>
    <row r="106" spans="1:64" x14ac:dyDescent="0.45">
      <c r="A106" s="4" t="s">
        <v>57</v>
      </c>
      <c r="B106" s="5">
        <v>14</v>
      </c>
      <c r="C106" s="5">
        <v>105</v>
      </c>
      <c r="D106">
        <f>IF('Pr_8.5'!D106&gt;0,'Pr_8.5'!D106,0)</f>
        <v>0.93590122134800002</v>
      </c>
      <c r="E106">
        <f>IF('Pr_8.5'!E106&gt;0,'Pr_8.5'!E106,0)</f>
        <v>1.8579861399299999</v>
      </c>
      <c r="F106">
        <f>IF('Pr_8.5'!F106&gt;0,'Pr_8.5'!F106,0)</f>
        <v>2.05385519399</v>
      </c>
      <c r="G106">
        <f>IF('Pr_8.5'!G106&gt;0,'Pr_8.5'!G106,0)</f>
        <v>0.41788150878300001</v>
      </c>
      <c r="H106">
        <f>IF('Pr_8.5'!H106&gt;0,'Pr_8.5'!H106,0)</f>
        <v>1.20962887555</v>
      </c>
      <c r="I106">
        <f>IF('Pr_8.5'!I106&gt;0,'Pr_8.5'!I106,0)</f>
        <v>1.64131806692</v>
      </c>
      <c r="J106">
        <f>IF('Pr_8.5'!J106&gt;0,'Pr_8.5'!J106,0)</f>
        <v>1.3003216528899999</v>
      </c>
      <c r="K106">
        <f>IF('Pr_8.5'!K106&gt;0,'Pr_8.5'!K106,0)</f>
        <v>2.4155408569199999</v>
      </c>
      <c r="L106">
        <f>IF('Pr_8.5'!L106&gt;0,'Pr_8.5'!L106,0)</f>
        <v>1.93552057032</v>
      </c>
      <c r="M106">
        <f>IF('Pr_8.5'!M106&gt;0,'Pr_8.5'!M106,0)</f>
        <v>0.37678892210499998</v>
      </c>
      <c r="N106">
        <f>IF('Pr_8.5'!N106&gt;0,'Pr_8.5'!N106,0)</f>
        <v>3.0448156271500002</v>
      </c>
      <c r="O106">
        <f>IF('Pr_8.5'!O106&gt;0,'Pr_8.5'!O106,0)</f>
        <v>0.93215529860400004</v>
      </c>
      <c r="P106">
        <f>IF('Pr_8.5'!P106&gt;0,'Pr_8.5'!P106,0)</f>
        <v>1.3011368356599999</v>
      </c>
      <c r="Q106">
        <f>IF('Pr_8.5'!Q106&gt;0,'Pr_8.5'!Q106,0)</f>
        <v>1.83076745552</v>
      </c>
      <c r="R106">
        <f>IF('Pr_8.5'!R106&gt;0,'Pr_8.5'!R106,0)</f>
        <v>1.1273134574200001</v>
      </c>
      <c r="S106">
        <f>IF('Pr_8.5'!S106&gt;0,'Pr_8.5'!S106,0)</f>
        <v>0.527610187871</v>
      </c>
      <c r="T106">
        <f>IF('Pr_8.5'!T106&gt;0,'Pr_8.5'!T106,0)</f>
        <v>2.2841849488400001</v>
      </c>
      <c r="U106">
        <f>IF('Pr_8.5'!U106&gt;0,'Pr_8.5'!U106,0)</f>
        <v>1.37808938508</v>
      </c>
      <c r="V106">
        <f>IF('Pr_8.5'!V106&gt;0,'Pr_8.5'!V106,0)</f>
        <v>3.65892805389</v>
      </c>
      <c r="W106">
        <f>IF('Pr_8.5'!W106&gt;0,'Pr_8.5'!W106,0)</f>
        <v>1.7573024071600001</v>
      </c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I106">
        <f>IF('Pr_8.5'!AI106&gt;0,'Pr_8.5'!AI106,0)</f>
        <v>1.01411236104</v>
      </c>
      <c r="AJ106">
        <f>IF('Pr_8.5'!AJ106&gt;0,'Pr_8.5'!AJ106,0)</f>
        <v>0.39572080100200002</v>
      </c>
      <c r="AK106">
        <f>IF('Pr_8.5'!AK106&gt;0,'Pr_8.5'!AK106,0)</f>
        <v>2.9604313084</v>
      </c>
      <c r="AL106">
        <f>IF('Pr_8.5'!AL106&gt;0,'Pr_8.5'!AL106,0)</f>
        <v>1.61766254871</v>
      </c>
      <c r="AM106">
        <f>IF('Pr_8.5'!AM106&gt;0,'Pr_8.5'!AM106,0)</f>
        <v>1.18385232001</v>
      </c>
      <c r="AN106">
        <f>IF('Pr_8.5'!AN106&gt;0,'Pr_8.5'!AN106,0)</f>
        <v>1.3428026821300001</v>
      </c>
      <c r="AO106">
        <f>IF('Pr_8.5'!AO106&gt;0,'Pr_8.5'!AO106,0)</f>
        <v>1.0561277070399999</v>
      </c>
      <c r="AP106">
        <f>IF('Pr_8.5'!AP106&gt;0,'Pr_8.5'!AP106,0)</f>
        <v>1.99483734066</v>
      </c>
      <c r="AQ106">
        <f>IF('Pr_8.5'!AQ106&gt;0,'Pr_8.5'!AQ106,0)</f>
        <v>1.8485091359600001</v>
      </c>
      <c r="AR106">
        <f>IF('Pr_8.5'!AR106&gt;0,'Pr_8.5'!AR106,0)</f>
        <v>0.969839750236</v>
      </c>
      <c r="AS106">
        <f>IF('Pr_8.5'!AS106&gt;0,'Pr_8.5'!AS106,0)</f>
        <v>2.8043751864300002</v>
      </c>
      <c r="AT106">
        <f>IF('Pr_8.5'!AT106&gt;0,'Pr_8.5'!AT106,0)</f>
        <v>1.60921352062</v>
      </c>
      <c r="AU106">
        <f>IF('Pr_8.5'!AU106&gt;0,'Pr_8.5'!AU106,0)</f>
        <v>1.1208243036500001</v>
      </c>
      <c r="AV106">
        <f>IF('Pr_8.5'!AV106&gt;0,'Pr_8.5'!AV106,0)</f>
        <v>1.7757273220000001</v>
      </c>
      <c r="AW106">
        <f>IF('Pr_8.5'!AW106&gt;0,'Pr_8.5'!AW106,0)</f>
        <v>0.99625987278999995</v>
      </c>
      <c r="AX106">
        <f>IF('Pr_8.5'!AX106&gt;0,'Pr_8.5'!AX106,0)</f>
        <v>0.88335984584799998</v>
      </c>
      <c r="AY106">
        <f>IF('Pr_8.5'!AY106&gt;0,'Pr_8.5'!AY106,0)</f>
        <v>1.8399023080400001</v>
      </c>
      <c r="AZ106">
        <f>IF('Pr_8.5'!AZ106&gt;0,'Pr_8.5'!AZ106,0)</f>
        <v>2.6098630150400002</v>
      </c>
      <c r="BA106">
        <f>IF('Pr_8.5'!BA106&gt;0,'Pr_8.5'!BA106,0)</f>
        <v>5.46640915468</v>
      </c>
      <c r="BB106">
        <f>IF('Pr_8.5'!BB106&gt;0,'Pr_8.5'!BB106,0)</f>
        <v>1.2460907242599999</v>
      </c>
      <c r="BC106" s="7"/>
      <c r="BD106" s="7"/>
      <c r="BE106" s="7"/>
      <c r="BF106" s="8"/>
      <c r="BG106" s="8"/>
      <c r="BH106" s="8"/>
      <c r="BI106" s="8"/>
      <c r="BJ106" s="8"/>
      <c r="BK106" s="8"/>
      <c r="BL106" s="8"/>
    </row>
    <row r="107" spans="1:64" x14ac:dyDescent="0.45">
      <c r="A107" s="4" t="s">
        <v>57</v>
      </c>
      <c r="B107" s="5">
        <v>15</v>
      </c>
      <c r="C107" s="5">
        <v>106</v>
      </c>
      <c r="D107">
        <f>IF('Pr_8.5'!D107&gt;0,'Pr_8.5'!D107,0)</f>
        <v>1.42768952886</v>
      </c>
      <c r="E107">
        <f>IF('Pr_8.5'!E107&gt;0,'Pr_8.5'!E107,0)</f>
        <v>1.1980245412899999</v>
      </c>
      <c r="F107">
        <f>IF('Pr_8.5'!F107&gt;0,'Pr_8.5'!F107,0)</f>
        <v>2.0859612627500002</v>
      </c>
      <c r="G107">
        <f>IF('Pr_8.5'!G107&gt;0,'Pr_8.5'!G107,0)</f>
        <v>0.85546579246599996</v>
      </c>
      <c r="H107">
        <f>IF('Pr_8.5'!H107&gt;0,'Pr_8.5'!H107,0)</f>
        <v>1.21832544194</v>
      </c>
      <c r="I107">
        <f>IF('Pr_8.5'!I107&gt;0,'Pr_8.5'!I107,0)</f>
        <v>0.99640846450200005</v>
      </c>
      <c r="J107">
        <f>IF('Pr_8.5'!J107&gt;0,'Pr_8.5'!J107,0)</f>
        <v>1.7127381081099999</v>
      </c>
      <c r="K107">
        <f>IF('Pr_8.5'!K107&gt;0,'Pr_8.5'!K107,0)</f>
        <v>1.88851842815</v>
      </c>
      <c r="L107">
        <f>IF('Pr_8.5'!L107&gt;0,'Pr_8.5'!L107,0)</f>
        <v>1.3687243793899999</v>
      </c>
      <c r="M107">
        <f>IF('Pr_8.5'!M107&gt;0,'Pr_8.5'!M107,0)</f>
        <v>0</v>
      </c>
      <c r="N107">
        <f>IF('Pr_8.5'!N107&gt;0,'Pr_8.5'!N107,0)</f>
        <v>5.0298092436499999</v>
      </c>
      <c r="O107">
        <f>IF('Pr_8.5'!O107&gt;0,'Pr_8.5'!O107,0)</f>
        <v>1.3236606898500001</v>
      </c>
      <c r="P107">
        <f>IF('Pr_8.5'!P107&gt;0,'Pr_8.5'!P107,0)</f>
        <v>1.21863147723</v>
      </c>
      <c r="Q107">
        <f>IF('Pr_8.5'!Q107&gt;0,'Pr_8.5'!Q107,0)</f>
        <v>1.7283016170100001</v>
      </c>
      <c r="R107">
        <f>IF('Pr_8.5'!R107&gt;0,'Pr_8.5'!R107,0)</f>
        <v>0.218301835798</v>
      </c>
      <c r="S107">
        <f>IF('Pr_8.5'!S107&gt;0,'Pr_8.5'!S107,0)</f>
        <v>0.64462135105499996</v>
      </c>
      <c r="T107">
        <f>IF('Pr_8.5'!T107&gt;0,'Pr_8.5'!T107,0)</f>
        <v>1.80416834346</v>
      </c>
      <c r="U107">
        <f>IF('Pr_8.5'!U107&gt;0,'Pr_8.5'!U107,0)</f>
        <v>0.54207128458700005</v>
      </c>
      <c r="V107">
        <f>IF('Pr_8.5'!V107&gt;0,'Pr_8.5'!V107,0)</f>
        <v>2.9818447475099998</v>
      </c>
      <c r="W107">
        <f>IF('Pr_8.5'!W107&gt;0,'Pr_8.5'!W107,0)</f>
        <v>1.64890838633</v>
      </c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I107">
        <f>IF('Pr_8.5'!AI107&gt;0,'Pr_8.5'!AI107,0)</f>
        <v>1.7044092038300001</v>
      </c>
      <c r="AJ107">
        <f>IF('Pr_8.5'!AJ107&gt;0,'Pr_8.5'!AJ107,0)</f>
        <v>0.47186274103999998</v>
      </c>
      <c r="AK107">
        <f>IF('Pr_8.5'!AK107&gt;0,'Pr_8.5'!AK107,0)</f>
        <v>1.74025443274</v>
      </c>
      <c r="AL107">
        <f>IF('Pr_8.5'!AL107&gt;0,'Pr_8.5'!AL107,0)</f>
        <v>1.22079702234</v>
      </c>
      <c r="AM107">
        <f>IF('Pr_8.5'!AM107&gt;0,'Pr_8.5'!AM107,0)</f>
        <v>1.51329389597</v>
      </c>
      <c r="AN107">
        <f>IF('Pr_8.5'!AN107&gt;0,'Pr_8.5'!AN107,0)</f>
        <v>0.76183109148799999</v>
      </c>
      <c r="AO107">
        <f>IF('Pr_8.5'!AO107&gt;0,'Pr_8.5'!AO107,0)</f>
        <v>1.07486767063</v>
      </c>
      <c r="AP107">
        <f>IF('Pr_8.5'!AP107&gt;0,'Pr_8.5'!AP107,0)</f>
        <v>1.5434731028299999</v>
      </c>
      <c r="AQ107">
        <f>IF('Pr_8.5'!AQ107&gt;0,'Pr_8.5'!AQ107,0)</f>
        <v>1.1936838379100001</v>
      </c>
      <c r="AR107">
        <f>IF('Pr_8.5'!AR107&gt;0,'Pr_8.5'!AR107,0)</f>
        <v>1.1697882503599999</v>
      </c>
      <c r="AS107">
        <f>IF('Pr_8.5'!AS107&gt;0,'Pr_8.5'!AS107,0)</f>
        <v>5.7265159953699998</v>
      </c>
      <c r="AT107">
        <f>IF('Pr_8.5'!AT107&gt;0,'Pr_8.5'!AT107,0)</f>
        <v>1.2578062755299999</v>
      </c>
      <c r="AU107">
        <f>IF('Pr_8.5'!AU107&gt;0,'Pr_8.5'!AU107,0)</f>
        <v>1.25364142099</v>
      </c>
      <c r="AV107">
        <f>IF('Pr_8.5'!AV107&gt;0,'Pr_8.5'!AV107,0)</f>
        <v>1.89372277347</v>
      </c>
      <c r="AW107">
        <f>IF('Pr_8.5'!AW107&gt;0,'Pr_8.5'!AW107,0)</f>
        <v>0.32604434629599999</v>
      </c>
      <c r="AX107">
        <f>IF('Pr_8.5'!AX107&gt;0,'Pr_8.5'!AX107,0)</f>
        <v>0.94798057735399999</v>
      </c>
      <c r="AY107">
        <f>IF('Pr_8.5'!AY107&gt;0,'Pr_8.5'!AY107,0)</f>
        <v>1.30532839162</v>
      </c>
      <c r="AZ107">
        <f>IF('Pr_8.5'!AZ107&gt;0,'Pr_8.5'!AZ107,0)</f>
        <v>0.94779564452099996</v>
      </c>
      <c r="BA107">
        <f>IF('Pr_8.5'!BA107&gt;0,'Pr_8.5'!BA107,0)</f>
        <v>4.50393778745</v>
      </c>
      <c r="BB107">
        <f>IF('Pr_8.5'!BB107&gt;0,'Pr_8.5'!BB107,0)</f>
        <v>2.5436557454800002</v>
      </c>
      <c r="BC107" s="7"/>
      <c r="BD107" s="7"/>
      <c r="BE107" s="7"/>
      <c r="BF107" s="8"/>
      <c r="BG107" s="8"/>
      <c r="BH107" s="8"/>
      <c r="BI107" s="8"/>
      <c r="BJ107" s="8"/>
      <c r="BK107" s="8"/>
      <c r="BL107" s="8"/>
    </row>
    <row r="108" spans="1:64" x14ac:dyDescent="0.45">
      <c r="A108" s="4" t="s">
        <v>57</v>
      </c>
      <c r="B108" s="5">
        <v>16</v>
      </c>
      <c r="C108" s="5">
        <v>107</v>
      </c>
      <c r="D108">
        <f>IF('Pr_8.5'!D108&gt;0,'Pr_8.5'!D108,0)</f>
        <v>1.1432411273</v>
      </c>
      <c r="E108">
        <f>IF('Pr_8.5'!E108&gt;0,'Pr_8.5'!E108,0)</f>
        <v>0.59692579042100002</v>
      </c>
      <c r="F108">
        <f>IF('Pr_8.5'!F108&gt;0,'Pr_8.5'!F108,0)</f>
        <v>1.2104920531100001</v>
      </c>
      <c r="G108">
        <f>IF('Pr_8.5'!G108&gt;0,'Pr_8.5'!G108,0)</f>
        <v>0.75199624887700001</v>
      </c>
      <c r="H108">
        <f>IF('Pr_8.5'!H108&gt;0,'Pr_8.5'!H108,0)</f>
        <v>0.86488844521599995</v>
      </c>
      <c r="I108">
        <f>IF('Pr_8.5'!I108&gt;0,'Pr_8.5'!I108,0)</f>
        <v>1.14914490019</v>
      </c>
      <c r="J108">
        <f>IF('Pr_8.5'!J108&gt;0,'Pr_8.5'!J108,0)</f>
        <v>1.6688560355299999</v>
      </c>
      <c r="K108">
        <f>IF('Pr_8.5'!K108&gt;0,'Pr_8.5'!K108,0)</f>
        <v>1.5927683645399999</v>
      </c>
      <c r="L108">
        <f>IF('Pr_8.5'!L108&gt;0,'Pr_8.5'!L108,0)</f>
        <v>1.0200310076800001</v>
      </c>
      <c r="M108">
        <f>IF('Pr_8.5'!M108&gt;0,'Pr_8.5'!M108,0)</f>
        <v>0.50231702427799996</v>
      </c>
      <c r="N108">
        <f>IF('Pr_8.5'!N108&gt;0,'Pr_8.5'!N108,0)</f>
        <v>5.6311354766099999</v>
      </c>
      <c r="O108">
        <f>IF('Pr_8.5'!O108&gt;0,'Pr_8.5'!O108,0)</f>
        <v>1.2825395716300001</v>
      </c>
      <c r="P108">
        <f>IF('Pr_8.5'!P108&gt;0,'Pr_8.5'!P108,0)</f>
        <v>0.98389986329900003</v>
      </c>
      <c r="Q108">
        <f>IF('Pr_8.5'!Q108&gt;0,'Pr_8.5'!Q108,0)</f>
        <v>1.4136881099900001</v>
      </c>
      <c r="R108">
        <f>IF('Pr_8.5'!R108&gt;0,'Pr_8.5'!R108,0)</f>
        <v>0.28897743944999998</v>
      </c>
      <c r="S108">
        <f>IF('Pr_8.5'!S108&gt;0,'Pr_8.5'!S108,0)</f>
        <v>0.44106267446000003</v>
      </c>
      <c r="T108">
        <f>IF('Pr_8.5'!T108&gt;0,'Pr_8.5'!T108,0)</f>
        <v>1.5419287483699999</v>
      </c>
      <c r="U108">
        <f>IF('Pr_8.5'!U108&gt;0,'Pr_8.5'!U108,0)</f>
        <v>1.35760638234</v>
      </c>
      <c r="V108">
        <f>IF('Pr_8.5'!V108&gt;0,'Pr_8.5'!V108,0)</f>
        <v>1.74401650442</v>
      </c>
      <c r="W108">
        <f>IF('Pr_8.5'!W108&gt;0,'Pr_8.5'!W108,0)</f>
        <v>1.9544086816499999</v>
      </c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I108">
        <f>IF('Pr_8.5'!AI108&gt;0,'Pr_8.5'!AI108,0)</f>
        <v>0.99232175922599997</v>
      </c>
      <c r="AJ108">
        <f>IF('Pr_8.5'!AJ108&gt;0,'Pr_8.5'!AJ108,0)</f>
        <v>0.52630961728900005</v>
      </c>
      <c r="AK108">
        <f>IF('Pr_8.5'!AK108&gt;0,'Pr_8.5'!AK108,0)</f>
        <v>1.47392271687</v>
      </c>
      <c r="AL108">
        <f>IF('Pr_8.5'!AL108&gt;0,'Pr_8.5'!AL108,0)</f>
        <v>1.2912642006299999</v>
      </c>
      <c r="AM108">
        <f>IF('Pr_8.5'!AM108&gt;0,'Pr_8.5'!AM108,0)</f>
        <v>0.68911098875400001</v>
      </c>
      <c r="AN108">
        <f>IF('Pr_8.5'!AN108&gt;0,'Pr_8.5'!AN108,0)</f>
        <v>0.88309739024099998</v>
      </c>
      <c r="AO108">
        <f>IF('Pr_8.5'!AO108&gt;0,'Pr_8.5'!AO108,0)</f>
        <v>0.77821052361700005</v>
      </c>
      <c r="AP108">
        <f>IF('Pr_8.5'!AP108&gt;0,'Pr_8.5'!AP108,0)</f>
        <v>1.82145415351</v>
      </c>
      <c r="AQ108">
        <f>IF('Pr_8.5'!AQ108&gt;0,'Pr_8.5'!AQ108,0)</f>
        <v>0.74600371145300004</v>
      </c>
      <c r="AR108">
        <f>IF('Pr_8.5'!AR108&gt;0,'Pr_8.5'!AR108,0)</f>
        <v>1.403221013</v>
      </c>
      <c r="AS108">
        <f>IF('Pr_8.5'!AS108&gt;0,'Pr_8.5'!AS108,0)</f>
        <v>3.0638237559000001</v>
      </c>
      <c r="AT108">
        <f>IF('Pr_8.5'!AT108&gt;0,'Pr_8.5'!AT108,0)</f>
        <v>1.3160907668199999</v>
      </c>
      <c r="AU108">
        <f>IF('Pr_8.5'!AU108&gt;0,'Pr_8.5'!AU108,0)</f>
        <v>1.67539342738</v>
      </c>
      <c r="AV108">
        <f>IF('Pr_8.5'!AV108&gt;0,'Pr_8.5'!AV108,0)</f>
        <v>1.6941498422100001</v>
      </c>
      <c r="AW108">
        <f>IF('Pr_8.5'!AW108&gt;0,'Pr_8.5'!AW108,0)</f>
        <v>0.175235236525</v>
      </c>
      <c r="AX108">
        <f>IF('Pr_8.5'!AX108&gt;0,'Pr_8.5'!AX108,0)</f>
        <v>0.90782098104700004</v>
      </c>
      <c r="AY108">
        <f>IF('Pr_8.5'!AY108&gt;0,'Pr_8.5'!AY108,0)</f>
        <v>3.0407986886199998</v>
      </c>
      <c r="AZ108">
        <f>IF('Pr_8.5'!AZ108&gt;0,'Pr_8.5'!AZ108,0)</f>
        <v>1.61084428568</v>
      </c>
      <c r="BA108">
        <f>IF('Pr_8.5'!BA108&gt;0,'Pr_8.5'!BA108,0)</f>
        <v>2.0385351442299999</v>
      </c>
      <c r="BB108">
        <f>IF('Pr_8.5'!BB108&gt;0,'Pr_8.5'!BB108,0)</f>
        <v>2.02744524438</v>
      </c>
      <c r="BC108" s="7"/>
      <c r="BD108" s="7"/>
      <c r="BE108" s="7"/>
      <c r="BF108" s="8"/>
      <c r="BG108" s="8"/>
      <c r="BH108" s="8"/>
      <c r="BI108" s="8"/>
      <c r="BJ108" s="8"/>
      <c r="BK108" s="8"/>
      <c r="BL108" s="8"/>
    </row>
    <row r="109" spans="1:64" x14ac:dyDescent="0.45">
      <c r="A109" s="4" t="s">
        <v>57</v>
      </c>
      <c r="B109" s="5">
        <v>17</v>
      </c>
      <c r="C109" s="5">
        <v>108</v>
      </c>
      <c r="D109">
        <f>IF('Pr_8.5'!D109&gt;0,'Pr_8.5'!D109,0)</f>
        <v>1.30455987432</v>
      </c>
      <c r="E109">
        <f>IF('Pr_8.5'!E109&gt;0,'Pr_8.5'!E109,0)</f>
        <v>0.47495266625299998</v>
      </c>
      <c r="F109">
        <f>IF('Pr_8.5'!F109&gt;0,'Pr_8.5'!F109,0)</f>
        <v>1.2685009650500001</v>
      </c>
      <c r="G109">
        <f>IF('Pr_8.5'!G109&gt;0,'Pr_8.5'!G109,0)</f>
        <v>0.86709332177300003</v>
      </c>
      <c r="H109">
        <f>IF('Pr_8.5'!H109&gt;0,'Pr_8.5'!H109,0)</f>
        <v>0.75328204186299996</v>
      </c>
      <c r="I109">
        <f>IF('Pr_8.5'!I109&gt;0,'Pr_8.5'!I109,0)</f>
        <v>2.1302844685200002</v>
      </c>
      <c r="J109">
        <f>IF('Pr_8.5'!J109&gt;0,'Pr_8.5'!J109,0)</f>
        <v>1.0684732109199999</v>
      </c>
      <c r="K109">
        <f>IF('Pr_8.5'!K109&gt;0,'Pr_8.5'!K109,0)</f>
        <v>1.45958366173</v>
      </c>
      <c r="L109">
        <f>IF('Pr_8.5'!L109&gt;0,'Pr_8.5'!L109,0)</f>
        <v>1.4636347219500001</v>
      </c>
      <c r="M109">
        <f>IF('Pr_8.5'!M109&gt;0,'Pr_8.5'!M109,0)</f>
        <v>0.73907397026499999</v>
      </c>
      <c r="N109">
        <f>IF('Pr_8.5'!N109&gt;0,'Pr_8.5'!N109,0)</f>
        <v>4.5544873272700004</v>
      </c>
      <c r="O109">
        <f>IF('Pr_8.5'!O109&gt;0,'Pr_8.5'!O109,0)</f>
        <v>1.0419712330799999</v>
      </c>
      <c r="P109">
        <f>IF('Pr_8.5'!P109&gt;0,'Pr_8.5'!P109,0)</f>
        <v>0.96908124260399997</v>
      </c>
      <c r="Q109">
        <f>IF('Pr_8.5'!Q109&gt;0,'Pr_8.5'!Q109,0)</f>
        <v>1.3374786114199999</v>
      </c>
      <c r="R109">
        <f>IF('Pr_8.5'!R109&gt;0,'Pr_8.5'!R109,0)</f>
        <v>0.21706754183099999</v>
      </c>
      <c r="S109">
        <f>IF('Pr_8.5'!S109&gt;0,'Pr_8.5'!S109,0)</f>
        <v>0.628011692038</v>
      </c>
      <c r="T109">
        <f>IF('Pr_8.5'!T109&gt;0,'Pr_8.5'!T109,0)</f>
        <v>1.2660649965199999</v>
      </c>
      <c r="U109">
        <f>IF('Pr_8.5'!U109&gt;0,'Pr_8.5'!U109,0)</f>
        <v>1.0982034564400001</v>
      </c>
      <c r="V109">
        <f>IF('Pr_8.5'!V109&gt;0,'Pr_8.5'!V109,0)</f>
        <v>3.5163018034000002</v>
      </c>
      <c r="W109">
        <f>IF('Pr_8.5'!W109&gt;0,'Pr_8.5'!W109,0)</f>
        <v>0.93374810793600005</v>
      </c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I109">
        <f>IF('Pr_8.5'!AI109&gt;0,'Pr_8.5'!AI109,0)</f>
        <v>1.0528808833400001</v>
      </c>
      <c r="AJ109">
        <f>IF('Pr_8.5'!AJ109&gt;0,'Pr_8.5'!AJ109,0)</f>
        <v>0.314604555801</v>
      </c>
      <c r="AK109">
        <f>IF('Pr_8.5'!AK109&gt;0,'Pr_8.5'!AK109,0)</f>
        <v>2.10471497737</v>
      </c>
      <c r="AL109">
        <f>IF('Pr_8.5'!AL109&gt;0,'Pr_8.5'!AL109,0)</f>
        <v>0.87890597987499997</v>
      </c>
      <c r="AM109">
        <f>IF('Pr_8.5'!AM109&gt;0,'Pr_8.5'!AM109,0)</f>
        <v>1.1541595821799999</v>
      </c>
      <c r="AN109">
        <f>IF('Pr_8.5'!AN109&gt;0,'Pr_8.5'!AN109,0)</f>
        <v>1.8407039725800001</v>
      </c>
      <c r="AO109">
        <f>IF('Pr_8.5'!AO109&gt;0,'Pr_8.5'!AO109,0)</f>
        <v>0.76985100682100005</v>
      </c>
      <c r="AP109">
        <f>IF('Pr_8.5'!AP109&gt;0,'Pr_8.5'!AP109,0)</f>
        <v>1.8373025810100001</v>
      </c>
      <c r="AQ109">
        <f>IF('Pr_8.5'!AQ109&gt;0,'Pr_8.5'!AQ109,0)</f>
        <v>1.03371146415</v>
      </c>
      <c r="AR109">
        <f>IF('Pr_8.5'!AR109&gt;0,'Pr_8.5'!AR109,0)</f>
        <v>1.1047117552700001</v>
      </c>
      <c r="AS109">
        <f>IF('Pr_8.5'!AS109&gt;0,'Pr_8.5'!AS109,0)</f>
        <v>3.2373712158400001</v>
      </c>
      <c r="AT109">
        <f>IF('Pr_8.5'!AT109&gt;0,'Pr_8.5'!AT109,0)</f>
        <v>1.1125159486</v>
      </c>
      <c r="AU109">
        <f>IF('Pr_8.5'!AU109&gt;0,'Pr_8.5'!AU109,0)</f>
        <v>1.3132886753799999</v>
      </c>
      <c r="AV109">
        <f>IF('Pr_8.5'!AV109&gt;0,'Pr_8.5'!AV109,0)</f>
        <v>1.4483749956</v>
      </c>
      <c r="AW109">
        <f>IF('Pr_8.5'!AW109&gt;0,'Pr_8.5'!AW109,0)</f>
        <v>0</v>
      </c>
      <c r="AX109">
        <f>IF('Pr_8.5'!AX109&gt;0,'Pr_8.5'!AX109,0)</f>
        <v>1.39930113824</v>
      </c>
      <c r="AY109">
        <f>IF('Pr_8.5'!AY109&gt;0,'Pr_8.5'!AY109,0)</f>
        <v>2.0500048820600001</v>
      </c>
      <c r="AZ109">
        <f>IF('Pr_8.5'!AZ109&gt;0,'Pr_8.5'!AZ109,0)</f>
        <v>1.32901377553</v>
      </c>
      <c r="BA109">
        <f>IF('Pr_8.5'!BA109&gt;0,'Pr_8.5'!BA109,0)</f>
        <v>1.6067336807199999</v>
      </c>
      <c r="BB109">
        <f>IF('Pr_8.5'!BB109&gt;0,'Pr_8.5'!BB109,0)</f>
        <v>1.0756270665900001</v>
      </c>
      <c r="BC109" s="7"/>
      <c r="BD109" s="7"/>
      <c r="BE109" s="7"/>
      <c r="BF109" s="8"/>
      <c r="BG109" s="8"/>
      <c r="BH109" s="8"/>
      <c r="BI109" s="8"/>
      <c r="BJ109" s="8"/>
      <c r="BK109" s="8"/>
      <c r="BL109" s="8"/>
    </row>
    <row r="110" spans="1:64" x14ac:dyDescent="0.45">
      <c r="A110" s="4" t="s">
        <v>57</v>
      </c>
      <c r="B110" s="5">
        <v>18</v>
      </c>
      <c r="C110" s="5">
        <v>109</v>
      </c>
      <c r="D110">
        <f>IF('Pr_8.5'!D110&gt;0,'Pr_8.5'!D110,0)</f>
        <v>0.94395627893</v>
      </c>
      <c r="E110">
        <f>IF('Pr_8.5'!E110&gt;0,'Pr_8.5'!E110,0)</f>
        <v>0.69978931643800002</v>
      </c>
      <c r="F110">
        <f>IF('Pr_8.5'!F110&gt;0,'Pr_8.5'!F110,0)</f>
        <v>1.41812157436</v>
      </c>
      <c r="G110">
        <f>IF('Pr_8.5'!G110&gt;0,'Pr_8.5'!G110,0)</f>
        <v>0.48553346320700003</v>
      </c>
      <c r="H110">
        <f>IF('Pr_8.5'!H110&gt;0,'Pr_8.5'!H110,0)</f>
        <v>0.72561368317899999</v>
      </c>
      <c r="I110">
        <f>IF('Pr_8.5'!I110&gt;0,'Pr_8.5'!I110,0)</f>
        <v>2.4438904025800001</v>
      </c>
      <c r="J110">
        <f>IF('Pr_8.5'!J110&gt;0,'Pr_8.5'!J110,0)</f>
        <v>1.01270206711</v>
      </c>
      <c r="K110">
        <f>IF('Pr_8.5'!K110&gt;0,'Pr_8.5'!K110,0)</f>
        <v>1.6067253625</v>
      </c>
      <c r="L110">
        <f>IF('Pr_8.5'!L110&gt;0,'Pr_8.5'!L110,0)</f>
        <v>1.10992629807</v>
      </c>
      <c r="M110">
        <f>IF('Pr_8.5'!M110&gt;0,'Pr_8.5'!M110,0)</f>
        <v>0.65285342294100002</v>
      </c>
      <c r="N110">
        <f>IF('Pr_8.5'!N110&gt;0,'Pr_8.5'!N110,0)</f>
        <v>3.0111983340499999</v>
      </c>
      <c r="O110">
        <f>IF('Pr_8.5'!O110&gt;0,'Pr_8.5'!O110,0)</f>
        <v>1.60298826705</v>
      </c>
      <c r="P110">
        <f>IF('Pr_8.5'!P110&gt;0,'Pr_8.5'!P110,0)</f>
        <v>1.10071945937</v>
      </c>
      <c r="Q110">
        <f>IF('Pr_8.5'!Q110&gt;0,'Pr_8.5'!Q110,0)</f>
        <v>1.31086609496</v>
      </c>
      <c r="R110">
        <f>IF('Pr_8.5'!R110&gt;0,'Pr_8.5'!R110,0)</f>
        <v>0.40164604927100001</v>
      </c>
      <c r="S110">
        <f>IF('Pr_8.5'!S110&gt;0,'Pr_8.5'!S110,0)</f>
        <v>1.1753718607100001</v>
      </c>
      <c r="T110">
        <f>IF('Pr_8.5'!T110&gt;0,'Pr_8.5'!T110,0)</f>
        <v>3.79096936467</v>
      </c>
      <c r="U110">
        <f>IF('Pr_8.5'!U110&gt;0,'Pr_8.5'!U110,0)</f>
        <v>0.74373255029200003</v>
      </c>
      <c r="V110">
        <f>IF('Pr_8.5'!V110&gt;0,'Pr_8.5'!V110,0)</f>
        <v>2.7544232385499998</v>
      </c>
      <c r="W110">
        <f>IF('Pr_8.5'!W110&gt;0,'Pr_8.5'!W110,0)</f>
        <v>0.62274937384899998</v>
      </c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I110">
        <f>IF('Pr_8.5'!AI110&gt;0,'Pr_8.5'!AI110,0)</f>
        <v>0.89301686916699996</v>
      </c>
      <c r="AJ110">
        <f>IF('Pr_8.5'!AJ110&gt;0,'Pr_8.5'!AJ110,0)</f>
        <v>0.384735318966</v>
      </c>
      <c r="AK110">
        <f>IF('Pr_8.5'!AK110&gt;0,'Pr_8.5'!AK110,0)</f>
        <v>2.25763109184</v>
      </c>
      <c r="AL110">
        <f>IF('Pr_8.5'!AL110&gt;0,'Pr_8.5'!AL110,0)</f>
        <v>0.37082224310299999</v>
      </c>
      <c r="AM110">
        <f>IF('Pr_8.5'!AM110&gt;0,'Pr_8.5'!AM110,0)</f>
        <v>1.4019115313499999</v>
      </c>
      <c r="AN110">
        <f>IF('Pr_8.5'!AN110&gt;0,'Pr_8.5'!AN110,0)</f>
        <v>1.6047914915499999</v>
      </c>
      <c r="AO110">
        <f>IF('Pr_8.5'!AO110&gt;0,'Pr_8.5'!AO110,0)</f>
        <v>0.72403070075700005</v>
      </c>
      <c r="AP110">
        <f>IF('Pr_8.5'!AP110&gt;0,'Pr_8.5'!AP110,0)</f>
        <v>1.79573105687</v>
      </c>
      <c r="AQ110">
        <f>IF('Pr_8.5'!AQ110&gt;0,'Pr_8.5'!AQ110,0)</f>
        <v>1.5318064946900001</v>
      </c>
      <c r="AR110">
        <f>IF('Pr_8.5'!AR110&gt;0,'Pr_8.5'!AR110,0)</f>
        <v>0.52125239694500003</v>
      </c>
      <c r="AS110">
        <f>IF('Pr_8.5'!AS110&gt;0,'Pr_8.5'!AS110,0)</f>
        <v>2.7240621980799999</v>
      </c>
      <c r="AT110">
        <f>IF('Pr_8.5'!AT110&gt;0,'Pr_8.5'!AT110,0)</f>
        <v>1.67244635798</v>
      </c>
      <c r="AU110">
        <f>IF('Pr_8.5'!AU110&gt;0,'Pr_8.5'!AU110,0)</f>
        <v>1.3896377414300001</v>
      </c>
      <c r="AV110">
        <f>IF('Pr_8.5'!AV110&gt;0,'Pr_8.5'!AV110,0)</f>
        <v>1.39188442477</v>
      </c>
      <c r="AW110">
        <f>IF('Pr_8.5'!AW110&gt;0,'Pr_8.5'!AW110,0)</f>
        <v>8.7701356442799999E-2</v>
      </c>
      <c r="AX110">
        <f>IF('Pr_8.5'!AX110&gt;0,'Pr_8.5'!AX110,0)</f>
        <v>1.3379155680899999</v>
      </c>
      <c r="AY110">
        <f>IF('Pr_8.5'!AY110&gt;0,'Pr_8.5'!AY110,0)</f>
        <v>1.23221178449</v>
      </c>
      <c r="AZ110">
        <f>IF('Pr_8.5'!AZ110&gt;0,'Pr_8.5'!AZ110,0)</f>
        <v>1.7463668855400001</v>
      </c>
      <c r="BA110">
        <f>IF('Pr_8.5'!BA110&gt;0,'Pr_8.5'!BA110,0)</f>
        <v>2.51143947045</v>
      </c>
      <c r="BB110">
        <f>IF('Pr_8.5'!BB110&gt;0,'Pr_8.5'!BB110,0)</f>
        <v>1.10979527583</v>
      </c>
      <c r="BC110" s="7"/>
      <c r="BD110" s="7"/>
      <c r="BE110" s="7"/>
      <c r="BF110" s="8"/>
      <c r="BG110" s="8"/>
      <c r="BH110" s="8"/>
      <c r="BI110" s="8"/>
      <c r="BJ110" s="8"/>
      <c r="BK110" s="8"/>
      <c r="BL110" s="8"/>
    </row>
    <row r="111" spans="1:64" x14ac:dyDescent="0.45">
      <c r="A111" s="4" t="s">
        <v>57</v>
      </c>
      <c r="B111" s="5">
        <v>19</v>
      </c>
      <c r="C111" s="5">
        <v>110</v>
      </c>
      <c r="D111">
        <f>IF('Pr_8.5'!D111&gt;0,'Pr_8.5'!D111,0)</f>
        <v>1.26768647945</v>
      </c>
      <c r="E111">
        <f>IF('Pr_8.5'!E111&gt;0,'Pr_8.5'!E111,0)</f>
        <v>0.68673945022899996</v>
      </c>
      <c r="F111">
        <f>IF('Pr_8.5'!F111&gt;0,'Pr_8.5'!F111,0)</f>
        <v>0.94848541207600001</v>
      </c>
      <c r="G111">
        <f>IF('Pr_8.5'!G111&gt;0,'Pr_8.5'!G111,0)</f>
        <v>0.37869776200900002</v>
      </c>
      <c r="H111">
        <f>IF('Pr_8.5'!H111&gt;0,'Pr_8.5'!H111,0)</f>
        <v>0.831560786143</v>
      </c>
      <c r="I111">
        <f>IF('Pr_8.5'!I111&gt;0,'Pr_8.5'!I111,0)</f>
        <v>1.7777507516</v>
      </c>
      <c r="J111">
        <f>IF('Pr_8.5'!J111&gt;0,'Pr_8.5'!J111,0)</f>
        <v>1.2228393400199999</v>
      </c>
      <c r="K111">
        <f>IF('Pr_8.5'!K111&gt;0,'Pr_8.5'!K111,0)</f>
        <v>1.5478724667299999</v>
      </c>
      <c r="L111">
        <f>IF('Pr_8.5'!L111&gt;0,'Pr_8.5'!L111,0)</f>
        <v>0.78757430074000001</v>
      </c>
      <c r="M111">
        <f>IF('Pr_8.5'!M111&gt;0,'Pr_8.5'!M111,0)</f>
        <v>1.2807968570299999</v>
      </c>
      <c r="N111">
        <f>IF('Pr_8.5'!N111&gt;0,'Pr_8.5'!N111,0)</f>
        <v>3.30375239427</v>
      </c>
      <c r="O111">
        <f>IF('Pr_8.5'!O111&gt;0,'Pr_8.5'!O111,0)</f>
        <v>1.8243182732000001</v>
      </c>
      <c r="P111">
        <f>IF('Pr_8.5'!P111&gt;0,'Pr_8.5'!P111,0)</f>
        <v>1.03351672084</v>
      </c>
      <c r="Q111">
        <f>IF('Pr_8.5'!Q111&gt;0,'Pr_8.5'!Q111,0)</f>
        <v>1.2135434870799999</v>
      </c>
      <c r="R111">
        <f>IF('Pr_8.5'!R111&gt;0,'Pr_8.5'!R111,0)</f>
        <v>0.20212214067299999</v>
      </c>
      <c r="S111">
        <f>IF('Pr_8.5'!S111&gt;0,'Pr_8.5'!S111,0)</f>
        <v>0.68867476582999998</v>
      </c>
      <c r="T111">
        <f>IF('Pr_8.5'!T111&gt;0,'Pr_8.5'!T111,0)</f>
        <v>4.03512998217</v>
      </c>
      <c r="U111">
        <f>IF('Pr_8.5'!U111&gt;0,'Pr_8.5'!U111,0)</f>
        <v>0.47352493431199999</v>
      </c>
      <c r="V111">
        <f>IF('Pr_8.5'!V111&gt;0,'Pr_8.5'!V111,0)</f>
        <v>2.6443400533300001</v>
      </c>
      <c r="W111">
        <f>IF('Pr_8.5'!W111&gt;0,'Pr_8.5'!W111,0)</f>
        <v>0.59602828645100003</v>
      </c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I111">
        <f>IF('Pr_8.5'!AI111&gt;0,'Pr_8.5'!AI111,0)</f>
        <v>1.04209578153</v>
      </c>
      <c r="AJ111">
        <f>IF('Pr_8.5'!AJ111&gt;0,'Pr_8.5'!AJ111,0)</f>
        <v>0.280167194939</v>
      </c>
      <c r="AK111">
        <f>IF('Pr_8.5'!AK111&gt;0,'Pr_8.5'!AK111,0)</f>
        <v>1.7631129590400001</v>
      </c>
      <c r="AL111">
        <f>IF('Pr_8.5'!AL111&gt;0,'Pr_8.5'!AL111,0)</f>
        <v>0</v>
      </c>
      <c r="AM111">
        <f>IF('Pr_8.5'!AM111&gt;0,'Pr_8.5'!AM111,0)</f>
        <v>1.07453951693</v>
      </c>
      <c r="AN111">
        <f>IF('Pr_8.5'!AN111&gt;0,'Pr_8.5'!AN111,0)</f>
        <v>1.53478630048</v>
      </c>
      <c r="AO111">
        <f>IF('Pr_8.5'!AO111&gt;0,'Pr_8.5'!AO111,0)</f>
        <v>1.0462536518700001</v>
      </c>
      <c r="AP111">
        <f>IF('Pr_8.5'!AP111&gt;0,'Pr_8.5'!AP111,0)</f>
        <v>1.53505141962</v>
      </c>
      <c r="AQ111">
        <f>IF('Pr_8.5'!AQ111&gt;0,'Pr_8.5'!AQ111,0)</f>
        <v>1.70118157055</v>
      </c>
      <c r="AR111">
        <f>IF('Pr_8.5'!AR111&gt;0,'Pr_8.5'!AR111,0)</f>
        <v>0.68726993353700006</v>
      </c>
      <c r="AS111">
        <f>IF('Pr_8.5'!AS111&gt;0,'Pr_8.5'!AS111,0)</f>
        <v>2.0205974739600001</v>
      </c>
      <c r="AT111">
        <f>IF('Pr_8.5'!AT111&gt;0,'Pr_8.5'!AT111,0)</f>
        <v>1.13779179136</v>
      </c>
      <c r="AU111">
        <f>IF('Pr_8.5'!AU111&gt;0,'Pr_8.5'!AU111,0)</f>
        <v>1.2333061458500001</v>
      </c>
      <c r="AV111">
        <f>IF('Pr_8.5'!AV111&gt;0,'Pr_8.5'!AV111,0)</f>
        <v>1.4250016007199999</v>
      </c>
      <c r="AW111">
        <f>IF('Pr_8.5'!AW111&gt;0,'Pr_8.5'!AW111,0)</f>
        <v>0.29502430260399998</v>
      </c>
      <c r="AX111">
        <f>IF('Pr_8.5'!AX111&gt;0,'Pr_8.5'!AX111,0)</f>
        <v>0.87818002989599997</v>
      </c>
      <c r="AY111">
        <f>IF('Pr_8.5'!AY111&gt;0,'Pr_8.5'!AY111,0)</f>
        <v>1.53227182451</v>
      </c>
      <c r="AZ111">
        <f>IF('Pr_8.5'!AZ111&gt;0,'Pr_8.5'!AZ111,0)</f>
        <v>0.59773492575499998</v>
      </c>
      <c r="BA111">
        <f>IF('Pr_8.5'!BA111&gt;0,'Pr_8.5'!BA111,0)</f>
        <v>2.45339987908</v>
      </c>
      <c r="BB111">
        <f>IF('Pr_8.5'!BB111&gt;0,'Pr_8.5'!BB111,0)</f>
        <v>0.88440621502500005</v>
      </c>
      <c r="BC111" s="7"/>
      <c r="BD111" s="7"/>
      <c r="BE111" s="7"/>
      <c r="BF111" s="8"/>
      <c r="BG111" s="8"/>
      <c r="BH111" s="8"/>
      <c r="BI111" s="8"/>
      <c r="BJ111" s="8"/>
      <c r="BK111" s="8"/>
      <c r="BL111" s="8"/>
    </row>
    <row r="112" spans="1:64" x14ac:dyDescent="0.45">
      <c r="A112" s="4" t="s">
        <v>57</v>
      </c>
      <c r="B112" s="5">
        <v>20</v>
      </c>
      <c r="C112" s="5">
        <v>111</v>
      </c>
      <c r="D112">
        <f>IF('Pr_8.5'!D112&gt;0,'Pr_8.5'!D112,0)</f>
        <v>1.06901538852</v>
      </c>
      <c r="E112">
        <f>IF('Pr_8.5'!E112&gt;0,'Pr_8.5'!E112,0)</f>
        <v>0.40640012922000002</v>
      </c>
      <c r="F112">
        <f>IF('Pr_8.5'!F112&gt;0,'Pr_8.5'!F112,0)</f>
        <v>0.77448206674999998</v>
      </c>
      <c r="G112">
        <f>IF('Pr_8.5'!G112&gt;0,'Pr_8.5'!G112,0)</f>
        <v>0</v>
      </c>
      <c r="H112">
        <f>IF('Pr_8.5'!H112&gt;0,'Pr_8.5'!H112,0)</f>
        <v>0.88534358155100001</v>
      </c>
      <c r="I112">
        <f>IF('Pr_8.5'!I112&gt;0,'Pr_8.5'!I112,0)</f>
        <v>1.35495187476</v>
      </c>
      <c r="J112">
        <f>IF('Pr_8.5'!J112&gt;0,'Pr_8.5'!J112,0)</f>
        <v>1.0803834488799999</v>
      </c>
      <c r="K112">
        <f>IF('Pr_8.5'!K112&gt;0,'Pr_8.5'!K112,0)</f>
        <v>1.7853967716400001</v>
      </c>
      <c r="L112">
        <f>IF('Pr_8.5'!L112&gt;0,'Pr_8.5'!L112,0)</f>
        <v>1.10859659465</v>
      </c>
      <c r="M112">
        <f>IF('Pr_8.5'!M112&gt;0,'Pr_8.5'!M112,0)</f>
        <v>1.8854642699099999</v>
      </c>
      <c r="N112">
        <f>IF('Pr_8.5'!N112&gt;0,'Pr_8.5'!N112,0)</f>
        <v>1.8473556122300001</v>
      </c>
      <c r="O112">
        <f>IF('Pr_8.5'!O112&gt;0,'Pr_8.5'!O112,0)</f>
        <v>1.16828684298</v>
      </c>
      <c r="P112">
        <f>IF('Pr_8.5'!P112&gt;0,'Pr_8.5'!P112,0)</f>
        <v>0.92288630490099999</v>
      </c>
      <c r="Q112">
        <f>IF('Pr_8.5'!Q112&gt;0,'Pr_8.5'!Q112,0)</f>
        <v>1.20501275229</v>
      </c>
      <c r="R112">
        <f>IF('Pr_8.5'!R112&gt;0,'Pr_8.5'!R112,0)</f>
        <v>0.53427527904399996</v>
      </c>
      <c r="S112">
        <f>IF('Pr_8.5'!S112&gt;0,'Pr_8.5'!S112,0)</f>
        <v>0.32091587528600002</v>
      </c>
      <c r="T112">
        <f>IF('Pr_8.5'!T112&gt;0,'Pr_8.5'!T112,0)</f>
        <v>3.7059097203100002</v>
      </c>
      <c r="U112">
        <f>IF('Pr_8.5'!U112&gt;0,'Pr_8.5'!U112,0)</f>
        <v>2.0055447540000002</v>
      </c>
      <c r="V112">
        <f>IF('Pr_8.5'!V112&gt;0,'Pr_8.5'!V112,0)</f>
        <v>2.2762649905400001</v>
      </c>
      <c r="W112">
        <f>IF('Pr_8.5'!W112&gt;0,'Pr_8.5'!W112,0)</f>
        <v>0.45461178502999999</v>
      </c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I112">
        <f>IF('Pr_8.5'!AI112&gt;0,'Pr_8.5'!AI112,0)</f>
        <v>1.0686388120700001</v>
      </c>
      <c r="AJ112">
        <f>IF('Pr_8.5'!AJ112&gt;0,'Pr_8.5'!AJ112,0)</f>
        <v>0.508225870159</v>
      </c>
      <c r="AK112">
        <f>IF('Pr_8.5'!AK112&gt;0,'Pr_8.5'!AK112,0)</f>
        <v>1.46218723207</v>
      </c>
      <c r="AL112">
        <f>IF('Pr_8.5'!AL112&gt;0,'Pr_8.5'!AL112,0)</f>
        <v>0</v>
      </c>
      <c r="AM112">
        <f>IF('Pr_8.5'!AM112&gt;0,'Pr_8.5'!AM112,0)</f>
        <v>1.3056374399099999</v>
      </c>
      <c r="AN112">
        <f>IF('Pr_8.5'!AN112&gt;0,'Pr_8.5'!AN112,0)</f>
        <v>1.1957880052700001</v>
      </c>
      <c r="AO112">
        <f>IF('Pr_8.5'!AO112&gt;0,'Pr_8.5'!AO112,0)</f>
        <v>0.89358205346800001</v>
      </c>
      <c r="AP112">
        <f>IF('Pr_8.5'!AP112&gt;0,'Pr_8.5'!AP112,0)</f>
        <v>1.69742272796</v>
      </c>
      <c r="AQ112">
        <f>IF('Pr_8.5'!AQ112&gt;0,'Pr_8.5'!AQ112,0)</f>
        <v>1.67680003085</v>
      </c>
      <c r="AR112">
        <f>IF('Pr_8.5'!AR112&gt;0,'Pr_8.5'!AR112,0)</f>
        <v>0.231602271523</v>
      </c>
      <c r="AS112">
        <f>IF('Pr_8.5'!AS112&gt;0,'Pr_8.5'!AS112,0)</f>
        <v>3.4504816296900001</v>
      </c>
      <c r="AT112">
        <f>IF('Pr_8.5'!AT112&gt;0,'Pr_8.5'!AT112,0)</f>
        <v>0.74901717305000004</v>
      </c>
      <c r="AU112">
        <f>IF('Pr_8.5'!AU112&gt;0,'Pr_8.5'!AU112,0)</f>
        <v>1.08966928182</v>
      </c>
      <c r="AV112">
        <f>IF('Pr_8.5'!AV112&gt;0,'Pr_8.5'!AV112,0)</f>
        <v>1.3152091833599999</v>
      </c>
      <c r="AW112">
        <f>IF('Pr_8.5'!AW112&gt;0,'Pr_8.5'!AW112,0)</f>
        <v>0.34453983689200002</v>
      </c>
      <c r="AX112">
        <f>IF('Pr_8.5'!AX112&gt;0,'Pr_8.5'!AX112,0)</f>
        <v>1.3921874731199999</v>
      </c>
      <c r="AY112">
        <f>IF('Pr_8.5'!AY112&gt;0,'Pr_8.5'!AY112,0)</f>
        <v>1.4246541137399999</v>
      </c>
      <c r="AZ112">
        <f>IF('Pr_8.5'!AZ112&gt;0,'Pr_8.5'!AZ112,0)</f>
        <v>0.90051459274500001</v>
      </c>
      <c r="BA112">
        <f>IF('Pr_8.5'!BA112&gt;0,'Pr_8.5'!BA112,0)</f>
        <v>1.9005561763600001</v>
      </c>
      <c r="BB112">
        <f>IF('Pr_8.5'!BB112&gt;0,'Pr_8.5'!BB112,0)</f>
        <v>1.1150097997899999</v>
      </c>
      <c r="BC112" s="7"/>
      <c r="BD112" s="7"/>
      <c r="BE112" s="7"/>
      <c r="BF112" s="8"/>
      <c r="BG112" s="8"/>
      <c r="BH112" s="8"/>
      <c r="BI112" s="8"/>
      <c r="BJ112" s="8"/>
      <c r="BK112" s="8"/>
      <c r="BL112" s="8"/>
    </row>
    <row r="113" spans="1:64" x14ac:dyDescent="0.45">
      <c r="A113" s="4" t="s">
        <v>57</v>
      </c>
      <c r="B113" s="5">
        <v>21</v>
      </c>
      <c r="C113" s="5">
        <v>112</v>
      </c>
      <c r="D113">
        <f>IF('Pr_8.5'!D113&gt;0,'Pr_8.5'!D113,0)</f>
        <v>0.89394697566199999</v>
      </c>
      <c r="E113">
        <f>IF('Pr_8.5'!E113&gt;0,'Pr_8.5'!E113,0)</f>
        <v>0.46541055285999999</v>
      </c>
      <c r="F113">
        <f>IF('Pr_8.5'!F113&gt;0,'Pr_8.5'!F113,0)</f>
        <v>0.86011308367100003</v>
      </c>
      <c r="G113">
        <f>IF('Pr_8.5'!G113&gt;0,'Pr_8.5'!G113,0)</f>
        <v>0</v>
      </c>
      <c r="H113">
        <f>IF('Pr_8.5'!H113&gt;0,'Pr_8.5'!H113,0)</f>
        <v>0.83783812074099995</v>
      </c>
      <c r="I113">
        <f>IF('Pr_8.5'!I113&gt;0,'Pr_8.5'!I113,0)</f>
        <v>0.47966390291</v>
      </c>
      <c r="J113">
        <f>IF('Pr_8.5'!J113&gt;0,'Pr_8.5'!J113,0)</f>
        <v>0.99977665950100003</v>
      </c>
      <c r="K113">
        <f>IF('Pr_8.5'!K113&gt;0,'Pr_8.5'!K113,0)</f>
        <v>1.90568801525</v>
      </c>
      <c r="L113">
        <f>IF('Pr_8.5'!L113&gt;0,'Pr_8.5'!L113,0)</f>
        <v>0.93319651019899996</v>
      </c>
      <c r="M113">
        <f>IF('Pr_8.5'!M113&gt;0,'Pr_8.5'!M113,0)</f>
        <v>0.60337260781099999</v>
      </c>
      <c r="N113">
        <f>IF('Pr_8.5'!N113&gt;0,'Pr_8.5'!N113,0)</f>
        <v>4.1369703812100003</v>
      </c>
      <c r="O113">
        <f>IF('Pr_8.5'!O113&gt;0,'Pr_8.5'!O113,0)</f>
        <v>0.86326435768400001</v>
      </c>
      <c r="P113">
        <f>IF('Pr_8.5'!P113&gt;0,'Pr_8.5'!P113,0)</f>
        <v>0.98200023380500001</v>
      </c>
      <c r="Q113">
        <f>IF('Pr_8.5'!Q113&gt;0,'Pr_8.5'!Q113,0)</f>
        <v>1.2905370039799999</v>
      </c>
      <c r="R113">
        <f>IF('Pr_8.5'!R113&gt;0,'Pr_8.5'!R113,0)</f>
        <v>0.14649020400400001</v>
      </c>
      <c r="S113">
        <f>IF('Pr_8.5'!S113&gt;0,'Pr_8.5'!S113,0)</f>
        <v>0.424066086914</v>
      </c>
      <c r="T113">
        <f>IF('Pr_8.5'!T113&gt;0,'Pr_8.5'!T113,0)</f>
        <v>2.6454548243899998</v>
      </c>
      <c r="U113">
        <f>IF('Pr_8.5'!U113&gt;0,'Pr_8.5'!U113,0)</f>
        <v>3.88186693833</v>
      </c>
      <c r="V113">
        <f>IF('Pr_8.5'!V113&gt;0,'Pr_8.5'!V113,0)</f>
        <v>2.7210238817099999</v>
      </c>
      <c r="W113">
        <f>IF('Pr_8.5'!W113&gt;0,'Pr_8.5'!W113,0)</f>
        <v>1.8222441817399999</v>
      </c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I113">
        <f>IF('Pr_8.5'!AI113&gt;0,'Pr_8.5'!AI113,0)</f>
        <v>1.0327734825899999</v>
      </c>
      <c r="AJ113">
        <f>IF('Pr_8.5'!AJ113&gt;0,'Pr_8.5'!AJ113,0)</f>
        <v>0.75029005309100005</v>
      </c>
      <c r="AK113">
        <f>IF('Pr_8.5'!AK113&gt;0,'Pr_8.5'!AK113,0)</f>
        <v>1.4948713489900001</v>
      </c>
      <c r="AL113">
        <f>IF('Pr_8.5'!AL113&gt;0,'Pr_8.5'!AL113,0)</f>
        <v>4.7969641780499998E-2</v>
      </c>
      <c r="AM113">
        <f>IF('Pr_8.5'!AM113&gt;0,'Pr_8.5'!AM113,0)</f>
        <v>1.11990243781</v>
      </c>
      <c r="AN113">
        <f>IF('Pr_8.5'!AN113&gt;0,'Pr_8.5'!AN113,0)</f>
        <v>0.71322995577500004</v>
      </c>
      <c r="AO113">
        <f>IF('Pr_8.5'!AO113&gt;0,'Pr_8.5'!AO113,0)</f>
        <v>0.67525240811200005</v>
      </c>
      <c r="AP113">
        <f>IF('Pr_8.5'!AP113&gt;0,'Pr_8.5'!AP113,0)</f>
        <v>1.54711983808</v>
      </c>
      <c r="AQ113">
        <f>IF('Pr_8.5'!AQ113&gt;0,'Pr_8.5'!AQ113,0)</f>
        <v>1.3100646699</v>
      </c>
      <c r="AR113">
        <f>IF('Pr_8.5'!AR113&gt;0,'Pr_8.5'!AR113,0)</f>
        <v>0.240370244092</v>
      </c>
      <c r="AS113">
        <f>IF('Pr_8.5'!AS113&gt;0,'Pr_8.5'!AS113,0)</f>
        <v>3.5776045545600001</v>
      </c>
      <c r="AT113">
        <f>IF('Pr_8.5'!AT113&gt;0,'Pr_8.5'!AT113,0)</f>
        <v>0.33545791742100001</v>
      </c>
      <c r="AU113">
        <f>IF('Pr_8.5'!AU113&gt;0,'Pr_8.5'!AU113,0)</f>
        <v>1.0564362272200001</v>
      </c>
      <c r="AV113">
        <f>IF('Pr_8.5'!AV113&gt;0,'Pr_8.5'!AV113,0)</f>
        <v>1.2599235375</v>
      </c>
      <c r="AW113">
        <f>IF('Pr_8.5'!AW113&gt;0,'Pr_8.5'!AW113,0)</f>
        <v>0.13072242434</v>
      </c>
      <c r="AX113">
        <f>IF('Pr_8.5'!AX113&gt;0,'Pr_8.5'!AX113,0)</f>
        <v>1.6985485407600001</v>
      </c>
      <c r="AY113">
        <f>IF('Pr_8.5'!AY113&gt;0,'Pr_8.5'!AY113,0)</f>
        <v>1.6102832471399999</v>
      </c>
      <c r="AZ113">
        <f>IF('Pr_8.5'!AZ113&gt;0,'Pr_8.5'!AZ113,0)</f>
        <v>1.4429259779300001</v>
      </c>
      <c r="BA113">
        <f>IF('Pr_8.5'!BA113&gt;0,'Pr_8.5'!BA113,0)</f>
        <v>2.8950041744599999</v>
      </c>
      <c r="BB113">
        <f>IF('Pr_8.5'!BB113&gt;0,'Pr_8.5'!BB113,0)</f>
        <v>1.55388824801</v>
      </c>
      <c r="BC113" s="7"/>
      <c r="BD113" s="7"/>
      <c r="BE113" s="7"/>
      <c r="BF113" s="8"/>
      <c r="BG113" s="8"/>
      <c r="BH113" s="8"/>
      <c r="BI113" s="8"/>
      <c r="BJ113" s="8"/>
      <c r="BK113" s="8"/>
      <c r="BL113" s="8"/>
    </row>
    <row r="114" spans="1:64" x14ac:dyDescent="0.45">
      <c r="A114" s="4" t="s">
        <v>57</v>
      </c>
      <c r="B114" s="5">
        <v>22</v>
      </c>
      <c r="C114" s="5">
        <v>113</v>
      </c>
      <c r="D114">
        <f>IF('Pr_8.5'!D114&gt;0,'Pr_8.5'!D114,0)</f>
        <v>1.08052271147</v>
      </c>
      <c r="E114">
        <f>IF('Pr_8.5'!E114&gt;0,'Pr_8.5'!E114,0)</f>
        <v>0.39420839157400001</v>
      </c>
      <c r="F114">
        <f>IF('Pr_8.5'!F114&gt;0,'Pr_8.5'!F114,0)</f>
        <v>1.1686393713600001</v>
      </c>
      <c r="G114">
        <f>IF('Pr_8.5'!G114&gt;0,'Pr_8.5'!G114,0)</f>
        <v>0</v>
      </c>
      <c r="H114">
        <f>IF('Pr_8.5'!H114&gt;0,'Pr_8.5'!H114,0)</f>
        <v>0.64688637603099997</v>
      </c>
      <c r="I114">
        <f>IF('Pr_8.5'!I114&gt;0,'Pr_8.5'!I114,0)</f>
        <v>1.2507115467700001</v>
      </c>
      <c r="J114">
        <f>IF('Pr_8.5'!J114&gt;0,'Pr_8.5'!J114,0)</f>
        <v>0.89847587699499998</v>
      </c>
      <c r="K114">
        <f>IF('Pr_8.5'!K114&gt;0,'Pr_8.5'!K114,0)</f>
        <v>1.63034646917</v>
      </c>
      <c r="L114">
        <f>IF('Pr_8.5'!L114&gt;0,'Pr_8.5'!L114,0)</f>
        <v>1.2310852858700001</v>
      </c>
      <c r="M114">
        <f>IF('Pr_8.5'!M114&gt;0,'Pr_8.5'!M114,0)</f>
        <v>0.48661431487000001</v>
      </c>
      <c r="N114">
        <f>IF('Pr_8.5'!N114&gt;0,'Pr_8.5'!N114,0)</f>
        <v>4.9990944555699999</v>
      </c>
      <c r="O114">
        <f>IF('Pr_8.5'!O114&gt;0,'Pr_8.5'!O114,0)</f>
        <v>0.88629375831099999</v>
      </c>
      <c r="P114">
        <f>IF('Pr_8.5'!P114&gt;0,'Pr_8.5'!P114,0)</f>
        <v>0.96624108813499998</v>
      </c>
      <c r="Q114">
        <f>IF('Pr_8.5'!Q114&gt;0,'Pr_8.5'!Q114,0)</f>
        <v>1.3331453369899999</v>
      </c>
      <c r="R114">
        <f>IF('Pr_8.5'!R114&gt;0,'Pr_8.5'!R114,0)</f>
        <v>8.6674347034799995E-2</v>
      </c>
      <c r="S114">
        <f>IF('Pr_8.5'!S114&gt;0,'Pr_8.5'!S114,0)</f>
        <v>0.288231706064</v>
      </c>
      <c r="T114">
        <f>IF('Pr_8.5'!T114&gt;0,'Pr_8.5'!T114,0)</f>
        <v>1.24530130375</v>
      </c>
      <c r="U114">
        <f>IF('Pr_8.5'!U114&gt;0,'Pr_8.5'!U114,0)</f>
        <v>2.0684125036699998</v>
      </c>
      <c r="V114">
        <f>IF('Pr_8.5'!V114&gt;0,'Pr_8.5'!V114,0)</f>
        <v>1.88132821043</v>
      </c>
      <c r="W114">
        <f>IF('Pr_8.5'!W114&gt;0,'Pr_8.5'!W114,0)</f>
        <v>0.83632689005399996</v>
      </c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I114">
        <f>IF('Pr_8.5'!AI114&gt;0,'Pr_8.5'!AI114,0)</f>
        <v>0.62471716759499996</v>
      </c>
      <c r="AJ114">
        <f>IF('Pr_8.5'!AJ114&gt;0,'Pr_8.5'!AJ114,0)</f>
        <v>0.84870771798400002</v>
      </c>
      <c r="AK114">
        <f>IF('Pr_8.5'!AK114&gt;0,'Pr_8.5'!AK114,0)</f>
        <v>1.9303889381799999</v>
      </c>
      <c r="AL114">
        <f>IF('Pr_8.5'!AL114&gt;0,'Pr_8.5'!AL114,0)</f>
        <v>0.15288285028500001</v>
      </c>
      <c r="AM114">
        <f>IF('Pr_8.5'!AM114&gt;0,'Pr_8.5'!AM114,0)</f>
        <v>1.08136877639</v>
      </c>
      <c r="AN114">
        <f>IF('Pr_8.5'!AN114&gt;0,'Pr_8.5'!AN114,0)</f>
        <v>1.4292707247700001</v>
      </c>
      <c r="AO114">
        <f>IF('Pr_8.5'!AO114&gt;0,'Pr_8.5'!AO114,0)</f>
        <v>0.77681339687700002</v>
      </c>
      <c r="AP114">
        <f>IF('Pr_8.5'!AP114&gt;0,'Pr_8.5'!AP114,0)</f>
        <v>1.4079989979500001</v>
      </c>
      <c r="AQ114">
        <f>IF('Pr_8.5'!AQ114&gt;0,'Pr_8.5'!AQ114,0)</f>
        <v>1.4116809233600001</v>
      </c>
      <c r="AR114">
        <f>IF('Pr_8.5'!AR114&gt;0,'Pr_8.5'!AR114,0)</f>
        <v>0</v>
      </c>
      <c r="AS114">
        <f>IF('Pr_8.5'!AS114&gt;0,'Pr_8.5'!AS114,0)</f>
        <v>4.5921483086099997</v>
      </c>
      <c r="AT114">
        <f>IF('Pr_8.5'!AT114&gt;0,'Pr_8.5'!AT114,0)</f>
        <v>0.54831742104600001</v>
      </c>
      <c r="AU114">
        <f>IF('Pr_8.5'!AU114&gt;0,'Pr_8.5'!AU114,0)</f>
        <v>0.93681685102699996</v>
      </c>
      <c r="AV114">
        <f>IF('Pr_8.5'!AV114&gt;0,'Pr_8.5'!AV114,0)</f>
        <v>1.4558256755500001</v>
      </c>
      <c r="AW114">
        <f>IF('Pr_8.5'!AW114&gt;0,'Pr_8.5'!AW114,0)</f>
        <v>0.34885624514300001</v>
      </c>
      <c r="AX114">
        <f>IF('Pr_8.5'!AX114&gt;0,'Pr_8.5'!AX114,0)</f>
        <v>0.82628634603600004</v>
      </c>
      <c r="AY114">
        <f>IF('Pr_8.5'!AY114&gt;0,'Pr_8.5'!AY114,0)</f>
        <v>1.4891314476899999</v>
      </c>
      <c r="AZ114">
        <f>IF('Pr_8.5'!AZ114&gt;0,'Pr_8.5'!AZ114,0)</f>
        <v>2.2015000393399999</v>
      </c>
      <c r="BA114">
        <f>IF('Pr_8.5'!BA114&gt;0,'Pr_8.5'!BA114,0)</f>
        <v>1.6028259281299999</v>
      </c>
      <c r="BB114">
        <f>IF('Pr_8.5'!BB114&gt;0,'Pr_8.5'!BB114,0)</f>
        <v>2.21618912931</v>
      </c>
      <c r="BC114" s="7"/>
      <c r="BD114" s="7"/>
      <c r="BE114" s="7"/>
      <c r="BF114" s="8"/>
      <c r="BG114" s="8"/>
      <c r="BH114" s="8"/>
      <c r="BI114" s="8"/>
      <c r="BJ114" s="8"/>
      <c r="BK114" s="8"/>
      <c r="BL114" s="8"/>
    </row>
    <row r="115" spans="1:64" x14ac:dyDescent="0.45">
      <c r="A115" s="4" t="s">
        <v>57</v>
      </c>
      <c r="B115" s="5">
        <v>23</v>
      </c>
      <c r="C115" s="5">
        <v>114</v>
      </c>
      <c r="D115">
        <f>IF('Pr_8.5'!D115&gt;0,'Pr_8.5'!D115,0)</f>
        <v>1.40618088336</v>
      </c>
      <c r="E115">
        <f>IF('Pr_8.5'!E115&gt;0,'Pr_8.5'!E115,0)</f>
        <v>0.51282786000500002</v>
      </c>
      <c r="F115">
        <f>IF('Pr_8.5'!F115&gt;0,'Pr_8.5'!F115,0)</f>
        <v>1.2977146235499999</v>
      </c>
      <c r="G115">
        <f>IF('Pr_8.5'!G115&gt;0,'Pr_8.5'!G115,0)</f>
        <v>3.4760141086299999E-3</v>
      </c>
      <c r="H115">
        <f>IF('Pr_8.5'!H115&gt;0,'Pr_8.5'!H115,0)</f>
        <v>0.35603381688399999</v>
      </c>
      <c r="I115">
        <f>IF('Pr_8.5'!I115&gt;0,'Pr_8.5'!I115,0)</f>
        <v>1.06745201251</v>
      </c>
      <c r="J115">
        <f>IF('Pr_8.5'!J115&gt;0,'Pr_8.5'!J115,0)</f>
        <v>0.82174534180600001</v>
      </c>
      <c r="K115">
        <f>IF('Pr_8.5'!K115&gt;0,'Pr_8.5'!K115,0)</f>
        <v>1.4773602574</v>
      </c>
      <c r="L115">
        <f>IF('Pr_8.5'!L115&gt;0,'Pr_8.5'!L115,0)</f>
        <v>1.06192919945</v>
      </c>
      <c r="M115">
        <f>IF('Pr_8.5'!M115&gt;0,'Pr_8.5'!M115,0)</f>
        <v>0.65283493285100003</v>
      </c>
      <c r="N115">
        <f>IF('Pr_8.5'!N115&gt;0,'Pr_8.5'!N115,0)</f>
        <v>2.8643273146700001</v>
      </c>
      <c r="O115">
        <f>IF('Pr_8.5'!O115&gt;0,'Pr_8.5'!O115,0)</f>
        <v>3.5056870777499999E-2</v>
      </c>
      <c r="P115">
        <f>IF('Pr_8.5'!P115&gt;0,'Pr_8.5'!P115,0)</f>
        <v>1.05575863896</v>
      </c>
      <c r="Q115">
        <f>IF('Pr_8.5'!Q115&gt;0,'Pr_8.5'!Q115,0)</f>
        <v>1.35152730372</v>
      </c>
      <c r="R115">
        <f>IF('Pr_8.5'!R115&gt;0,'Pr_8.5'!R115,0)</f>
        <v>0.200432611181</v>
      </c>
      <c r="S115">
        <f>IF('Pr_8.5'!S115&gt;0,'Pr_8.5'!S115,0)</f>
        <v>0.51578187275800003</v>
      </c>
      <c r="T115">
        <f>IF('Pr_8.5'!T115&gt;0,'Pr_8.5'!T115,0)</f>
        <v>1.12181062557</v>
      </c>
      <c r="U115">
        <f>IF('Pr_8.5'!U115&gt;0,'Pr_8.5'!U115,0)</f>
        <v>6.2635751377400004E-2</v>
      </c>
      <c r="V115">
        <f>IF('Pr_8.5'!V115&gt;0,'Pr_8.5'!V115,0)</f>
        <v>1.0652629224100001</v>
      </c>
      <c r="W115">
        <f>IF('Pr_8.5'!W115&gt;0,'Pr_8.5'!W115,0)</f>
        <v>0.26785344390499999</v>
      </c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I115">
        <f>IF('Pr_8.5'!AI115&gt;0,'Pr_8.5'!AI115,0)</f>
        <v>1.13851962766</v>
      </c>
      <c r="AJ115">
        <f>IF('Pr_8.5'!AJ115&gt;0,'Pr_8.5'!AJ115,0)</f>
        <v>0.36716381420799998</v>
      </c>
      <c r="AK115">
        <f>IF('Pr_8.5'!AK115&gt;0,'Pr_8.5'!AK115,0)</f>
        <v>3.3352507570499998</v>
      </c>
      <c r="AL115">
        <f>IF('Pr_8.5'!AL115&gt;0,'Pr_8.5'!AL115,0)</f>
        <v>6.4009660592199993E-2</v>
      </c>
      <c r="AM115">
        <f>IF('Pr_8.5'!AM115&gt;0,'Pr_8.5'!AM115,0)</f>
        <v>0.72133418616400002</v>
      </c>
      <c r="AN115">
        <f>IF('Pr_8.5'!AN115&gt;0,'Pr_8.5'!AN115,0)</f>
        <v>1.67698080856</v>
      </c>
      <c r="AO115">
        <f>IF('Pr_8.5'!AO115&gt;0,'Pr_8.5'!AO115,0)</f>
        <v>1.0840861160299999</v>
      </c>
      <c r="AP115">
        <f>IF('Pr_8.5'!AP115&gt;0,'Pr_8.5'!AP115,0)</f>
        <v>1.23536307576</v>
      </c>
      <c r="AQ115">
        <f>IF('Pr_8.5'!AQ115&gt;0,'Pr_8.5'!AQ115,0)</f>
        <v>1.281462197</v>
      </c>
      <c r="AR115">
        <f>IF('Pr_8.5'!AR115&gt;0,'Pr_8.5'!AR115,0)</f>
        <v>0.124361621149</v>
      </c>
      <c r="AS115">
        <f>IF('Pr_8.5'!AS115&gt;0,'Pr_8.5'!AS115,0)</f>
        <v>2.45892827055</v>
      </c>
      <c r="AT115">
        <f>IF('Pr_8.5'!AT115&gt;0,'Pr_8.5'!AT115,0)</f>
        <v>0.19195092345699999</v>
      </c>
      <c r="AU115">
        <f>IF('Pr_8.5'!AU115&gt;0,'Pr_8.5'!AU115,0)</f>
        <v>1.01549862783</v>
      </c>
      <c r="AV115">
        <f>IF('Pr_8.5'!AV115&gt;0,'Pr_8.5'!AV115,0)</f>
        <v>1.4974659809299999</v>
      </c>
      <c r="AW115">
        <f>IF('Pr_8.5'!AW115&gt;0,'Pr_8.5'!AW115,0)</f>
        <v>1.22637481725</v>
      </c>
      <c r="AX115">
        <f>IF('Pr_8.5'!AX115&gt;0,'Pr_8.5'!AX115,0)</f>
        <v>0.57809098248299995</v>
      </c>
      <c r="AY115">
        <f>IF('Pr_8.5'!AY115&gt;0,'Pr_8.5'!AY115,0)</f>
        <v>0.96024673057599996</v>
      </c>
      <c r="AZ115">
        <f>IF('Pr_8.5'!AZ115&gt;0,'Pr_8.5'!AZ115,0)</f>
        <v>1.35802796182</v>
      </c>
      <c r="BA115">
        <f>IF('Pr_8.5'!BA115&gt;0,'Pr_8.5'!BA115,0)</f>
        <v>0.83244917552999997</v>
      </c>
      <c r="BB115">
        <f>IF('Pr_8.5'!BB115&gt;0,'Pr_8.5'!BB115,0)</f>
        <v>0.33753406547100001</v>
      </c>
      <c r="BC115" s="7"/>
      <c r="BD115" s="7"/>
      <c r="BE115" s="7"/>
      <c r="BF115" s="8"/>
      <c r="BG115" s="8"/>
      <c r="BH115" s="8"/>
      <c r="BI115" s="8"/>
      <c r="BJ115" s="8"/>
      <c r="BK115" s="8"/>
      <c r="BL115" s="8"/>
    </row>
    <row r="116" spans="1:64" x14ac:dyDescent="0.45">
      <c r="A116" s="4" t="s">
        <v>57</v>
      </c>
      <c r="B116" s="5">
        <v>24</v>
      </c>
      <c r="C116" s="5">
        <v>115</v>
      </c>
      <c r="D116">
        <f>IF('Pr_8.5'!D116&gt;0,'Pr_8.5'!D116,0)</f>
        <v>1.1017930380100001</v>
      </c>
      <c r="E116">
        <f>IF('Pr_8.5'!E116&gt;0,'Pr_8.5'!E116,0)</f>
        <v>0.67698968639000001</v>
      </c>
      <c r="F116">
        <f>IF('Pr_8.5'!F116&gt;0,'Pr_8.5'!F116,0)</f>
        <v>0.72699205234499997</v>
      </c>
      <c r="G116">
        <f>IF('Pr_8.5'!G116&gt;0,'Pr_8.5'!G116,0)</f>
        <v>0.29279694966100001</v>
      </c>
      <c r="H116">
        <f>IF('Pr_8.5'!H116&gt;0,'Pr_8.5'!H116,0)</f>
        <v>0.275075776449</v>
      </c>
      <c r="I116">
        <f>IF('Pr_8.5'!I116&gt;0,'Pr_8.5'!I116,0)</f>
        <v>0.45150080284999999</v>
      </c>
      <c r="J116">
        <f>IF('Pr_8.5'!J116&gt;0,'Pr_8.5'!J116,0)</f>
        <v>0.68167020430900005</v>
      </c>
      <c r="K116">
        <f>IF('Pr_8.5'!K116&gt;0,'Pr_8.5'!K116,0)</f>
        <v>1.4909678442400001</v>
      </c>
      <c r="L116">
        <f>IF('Pr_8.5'!L116&gt;0,'Pr_8.5'!L116,0)</f>
        <v>1.2026319779900001</v>
      </c>
      <c r="M116">
        <f>IF('Pr_8.5'!M116&gt;0,'Pr_8.5'!M116,0)</f>
        <v>0.87475819774200003</v>
      </c>
      <c r="N116">
        <f>IF('Pr_8.5'!N116&gt;0,'Pr_8.5'!N116,0)</f>
        <v>4.1822934739899997</v>
      </c>
      <c r="O116">
        <f>IF('Pr_8.5'!O116&gt;0,'Pr_8.5'!O116,0)</f>
        <v>0.64569438895999998</v>
      </c>
      <c r="P116">
        <f>IF('Pr_8.5'!P116&gt;0,'Pr_8.5'!P116,0)</f>
        <v>0.99533420291800001</v>
      </c>
      <c r="Q116">
        <f>IF('Pr_8.5'!Q116&gt;0,'Pr_8.5'!Q116,0)</f>
        <v>1.24253568279</v>
      </c>
      <c r="R116">
        <f>IF('Pr_8.5'!R116&gt;0,'Pr_8.5'!R116,0)</f>
        <v>0.93577109274299997</v>
      </c>
      <c r="S116">
        <f>IF('Pr_8.5'!S116&gt;0,'Pr_8.5'!S116,0)</f>
        <v>0.39757670240699999</v>
      </c>
      <c r="T116">
        <f>IF('Pr_8.5'!T116&gt;0,'Pr_8.5'!T116,0)</f>
        <v>1.08962907258</v>
      </c>
      <c r="U116">
        <f>IF('Pr_8.5'!U116&gt;0,'Pr_8.5'!U116,0)</f>
        <v>3.4673961757999999E-2</v>
      </c>
      <c r="V116">
        <f>IF('Pr_8.5'!V116&gt;0,'Pr_8.5'!V116,0)</f>
        <v>0.96791924184900002</v>
      </c>
      <c r="W116">
        <f>IF('Pr_8.5'!W116&gt;0,'Pr_8.5'!W116,0)</f>
        <v>0</v>
      </c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I116">
        <f>IF('Pr_8.5'!AI116&gt;0,'Pr_8.5'!AI116,0)</f>
        <v>0.91141505832900005</v>
      </c>
      <c r="AJ116">
        <f>IF('Pr_8.5'!AJ116&gt;0,'Pr_8.5'!AJ116,0)</f>
        <v>0.44463086327099999</v>
      </c>
      <c r="AK116">
        <f>IF('Pr_8.5'!AK116&gt;0,'Pr_8.5'!AK116,0)</f>
        <v>1.96495135499</v>
      </c>
      <c r="AL116">
        <f>IF('Pr_8.5'!AL116&gt;0,'Pr_8.5'!AL116,0)</f>
        <v>0</v>
      </c>
      <c r="AM116">
        <f>IF('Pr_8.5'!AM116&gt;0,'Pr_8.5'!AM116,0)</f>
        <v>0.71353708286299999</v>
      </c>
      <c r="AN116">
        <f>IF('Pr_8.5'!AN116&gt;0,'Pr_8.5'!AN116,0)</f>
        <v>1.00456003563</v>
      </c>
      <c r="AO116">
        <f>IF('Pr_8.5'!AO116&gt;0,'Pr_8.5'!AO116,0)</f>
        <v>1.2018510123399999</v>
      </c>
      <c r="AP116">
        <f>IF('Pr_8.5'!AP116&gt;0,'Pr_8.5'!AP116,0)</f>
        <v>1.26756948088</v>
      </c>
      <c r="AQ116">
        <f>IF('Pr_8.5'!AQ116&gt;0,'Pr_8.5'!AQ116,0)</f>
        <v>1.7736459629200001</v>
      </c>
      <c r="AR116">
        <f>IF('Pr_8.5'!AR116&gt;0,'Pr_8.5'!AR116,0)</f>
        <v>0.90514185102599998</v>
      </c>
      <c r="AS116">
        <f>IF('Pr_8.5'!AS116&gt;0,'Pr_8.5'!AS116,0)</f>
        <v>1.77302064088</v>
      </c>
      <c r="AT116">
        <f>IF('Pr_8.5'!AT116&gt;0,'Pr_8.5'!AT116,0)</f>
        <v>0.48208093136399999</v>
      </c>
      <c r="AU116">
        <f>IF('Pr_8.5'!AU116&gt;0,'Pr_8.5'!AU116,0)</f>
        <v>0.95810248145999999</v>
      </c>
      <c r="AV116">
        <f>IF('Pr_8.5'!AV116&gt;0,'Pr_8.5'!AV116,0)</f>
        <v>1.3408703610099999</v>
      </c>
      <c r="AW116">
        <f>IF('Pr_8.5'!AW116&gt;0,'Pr_8.5'!AW116,0)</f>
        <v>0.79381842384900003</v>
      </c>
      <c r="AX116">
        <f>IF('Pr_8.5'!AX116&gt;0,'Pr_8.5'!AX116,0)</f>
        <v>0.31395749375400001</v>
      </c>
      <c r="AY116">
        <f>IF('Pr_8.5'!AY116&gt;0,'Pr_8.5'!AY116,0)</f>
        <v>1.0485087763000001</v>
      </c>
      <c r="AZ116">
        <f>IF('Pr_8.5'!AZ116&gt;0,'Pr_8.5'!AZ116,0)</f>
        <v>0.73411755108400001</v>
      </c>
      <c r="BA116">
        <f>IF('Pr_8.5'!BA116&gt;0,'Pr_8.5'!BA116,0)</f>
        <v>0.27368535652999998</v>
      </c>
      <c r="BB116">
        <f>IF('Pr_8.5'!BB116&gt;0,'Pr_8.5'!BB116,0)</f>
        <v>0.48089112831300002</v>
      </c>
      <c r="BC116" s="7"/>
      <c r="BD116" s="7"/>
      <c r="BE116" s="7"/>
      <c r="BF116" s="8"/>
      <c r="BG116" s="8"/>
      <c r="BH116" s="8"/>
      <c r="BI116" s="8"/>
      <c r="BJ116" s="8"/>
      <c r="BK116" s="8"/>
      <c r="BL116" s="8"/>
    </row>
    <row r="117" spans="1:64" x14ac:dyDescent="0.45">
      <c r="A117" s="4" t="s">
        <v>57</v>
      </c>
      <c r="B117" s="5">
        <v>25</v>
      </c>
      <c r="C117" s="5">
        <v>116</v>
      </c>
      <c r="D117">
        <f>IF('Pr_8.5'!D117&gt;0,'Pr_8.5'!D117,0)</f>
        <v>0.90274850680100005</v>
      </c>
      <c r="E117">
        <f>IF('Pr_8.5'!E117&gt;0,'Pr_8.5'!E117,0)</f>
        <v>0.38032923564999999</v>
      </c>
      <c r="F117">
        <f>IF('Pr_8.5'!F117&gt;0,'Pr_8.5'!F117,0)</f>
        <v>0.64263867564900001</v>
      </c>
      <c r="G117">
        <f>IF('Pr_8.5'!G117&gt;0,'Pr_8.5'!G117,0)</f>
        <v>0</v>
      </c>
      <c r="H117">
        <f>IF('Pr_8.5'!H117&gt;0,'Pr_8.5'!H117,0)</f>
        <v>0.26220682079099999</v>
      </c>
      <c r="I117">
        <f>IF('Pr_8.5'!I117&gt;0,'Pr_8.5'!I117,0)</f>
        <v>1.0975152771200001</v>
      </c>
      <c r="J117">
        <f>IF('Pr_8.5'!J117&gt;0,'Pr_8.5'!J117,0)</f>
        <v>0.80918987488399996</v>
      </c>
      <c r="K117">
        <f>IF('Pr_8.5'!K117&gt;0,'Pr_8.5'!K117,0)</f>
        <v>1.4394245047900001</v>
      </c>
      <c r="L117">
        <f>IF('Pr_8.5'!L117&gt;0,'Pr_8.5'!L117,0)</f>
        <v>1.09753131066</v>
      </c>
      <c r="M117">
        <f>IF('Pr_8.5'!M117&gt;0,'Pr_8.5'!M117,0)</f>
        <v>1.4885080883199999</v>
      </c>
      <c r="N117">
        <f>IF('Pr_8.5'!N117&gt;0,'Pr_8.5'!N117,0)</f>
        <v>6.7744686515900003</v>
      </c>
      <c r="O117">
        <f>IF('Pr_8.5'!O117&gt;0,'Pr_8.5'!O117,0)</f>
        <v>1.60977988462</v>
      </c>
      <c r="P117">
        <f>IF('Pr_8.5'!P117&gt;0,'Pr_8.5'!P117,0)</f>
        <v>0.91616577742899996</v>
      </c>
      <c r="Q117">
        <f>IF('Pr_8.5'!Q117&gt;0,'Pr_8.5'!Q117,0)</f>
        <v>1.2243219993800001</v>
      </c>
      <c r="R117">
        <f>IF('Pr_8.5'!R117&gt;0,'Pr_8.5'!R117,0)</f>
        <v>0.73002275635900005</v>
      </c>
      <c r="S117">
        <f>IF('Pr_8.5'!S117&gt;0,'Pr_8.5'!S117,0)</f>
        <v>0.29144438737400002</v>
      </c>
      <c r="T117">
        <f>IF('Pr_8.5'!T117&gt;0,'Pr_8.5'!T117,0)</f>
        <v>1.0161358574199999</v>
      </c>
      <c r="U117">
        <f>IF('Pr_8.5'!U117&gt;0,'Pr_8.5'!U117,0)</f>
        <v>0</v>
      </c>
      <c r="V117">
        <f>IF('Pr_8.5'!V117&gt;0,'Pr_8.5'!V117,0)</f>
        <v>1.1219983490100001</v>
      </c>
      <c r="W117">
        <f>IF('Pr_8.5'!W117&gt;0,'Pr_8.5'!W117,0)</f>
        <v>0</v>
      </c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I117">
        <f>IF('Pr_8.5'!AI117&gt;0,'Pr_8.5'!AI117,0)</f>
        <v>0.69926520280500004</v>
      </c>
      <c r="AJ117">
        <f>IF('Pr_8.5'!AJ117&gt;0,'Pr_8.5'!AJ117,0)</f>
        <v>0.29552689996300002</v>
      </c>
      <c r="AK117">
        <f>IF('Pr_8.5'!AK117&gt;0,'Pr_8.5'!AK117,0)</f>
        <v>2.4207354837700001</v>
      </c>
      <c r="AL117">
        <f>IF('Pr_8.5'!AL117&gt;0,'Pr_8.5'!AL117,0)</f>
        <v>0</v>
      </c>
      <c r="AM117">
        <f>IF('Pr_8.5'!AM117&gt;0,'Pr_8.5'!AM117,0)</f>
        <v>0.78802401007300005</v>
      </c>
      <c r="AN117">
        <f>IF('Pr_8.5'!AN117&gt;0,'Pr_8.5'!AN117,0)</f>
        <v>0.84003433069099998</v>
      </c>
      <c r="AO117">
        <f>IF('Pr_8.5'!AO117&gt;0,'Pr_8.5'!AO117,0)</f>
        <v>1.0592615672600001</v>
      </c>
      <c r="AP117">
        <f>IF('Pr_8.5'!AP117&gt;0,'Pr_8.5'!AP117,0)</f>
        <v>1.2834223087800001</v>
      </c>
      <c r="AQ117">
        <f>IF('Pr_8.5'!AQ117&gt;0,'Pr_8.5'!AQ117,0)</f>
        <v>1.7992969349300001</v>
      </c>
      <c r="AR117">
        <f>IF('Pr_8.5'!AR117&gt;0,'Pr_8.5'!AR117,0)</f>
        <v>0.92458103210999998</v>
      </c>
      <c r="AS117">
        <f>IF('Pr_8.5'!AS117&gt;0,'Pr_8.5'!AS117,0)</f>
        <v>5.2000100650399999</v>
      </c>
      <c r="AT117">
        <f>IF('Pr_8.5'!AT117&gt;0,'Pr_8.5'!AT117,0)</f>
        <v>1.1953974966600001</v>
      </c>
      <c r="AU117">
        <f>IF('Pr_8.5'!AU117&gt;0,'Pr_8.5'!AU117,0)</f>
        <v>0.92013250742599995</v>
      </c>
      <c r="AV117">
        <f>IF('Pr_8.5'!AV117&gt;0,'Pr_8.5'!AV117,0)</f>
        <v>1.30929501512</v>
      </c>
      <c r="AW117">
        <f>IF('Pr_8.5'!AW117&gt;0,'Pr_8.5'!AW117,0)</f>
        <v>0.41133567215799999</v>
      </c>
      <c r="AX117">
        <f>IF('Pr_8.5'!AX117&gt;0,'Pr_8.5'!AX117,0)</f>
        <v>0.33037981874400002</v>
      </c>
      <c r="AY117">
        <f>IF('Pr_8.5'!AY117&gt;0,'Pr_8.5'!AY117,0)</f>
        <v>0.98472061245200004</v>
      </c>
      <c r="AZ117">
        <f>IF('Pr_8.5'!AZ117&gt;0,'Pr_8.5'!AZ117,0)</f>
        <v>0.46192587080800002</v>
      </c>
      <c r="BA117">
        <f>IF('Pr_8.5'!BA117&gt;0,'Pr_8.5'!BA117,0)</f>
        <v>0.86817275044200004</v>
      </c>
      <c r="BB117">
        <f>IF('Pr_8.5'!BB117&gt;0,'Pr_8.5'!BB117,0)</f>
        <v>1.29224620945</v>
      </c>
      <c r="BC117" s="7"/>
      <c r="BD117" s="7"/>
      <c r="BE117" s="7"/>
      <c r="BF117" s="8"/>
      <c r="BG117" s="8"/>
      <c r="BH117" s="8"/>
      <c r="BI117" s="8"/>
      <c r="BJ117" s="8"/>
      <c r="BK117" s="8"/>
      <c r="BL117" s="8"/>
    </row>
    <row r="118" spans="1:64" x14ac:dyDescent="0.45">
      <c r="A118" s="4" t="s">
        <v>57</v>
      </c>
      <c r="B118" s="5">
        <v>26</v>
      </c>
      <c r="C118" s="5">
        <v>117</v>
      </c>
      <c r="D118">
        <f>IF('Pr_8.5'!D118&gt;0,'Pr_8.5'!D118,0)</f>
        <v>0.88287066832799999</v>
      </c>
      <c r="E118">
        <f>IF('Pr_8.5'!E118&gt;0,'Pr_8.5'!E118,0)</f>
        <v>3.6493131997600001E-2</v>
      </c>
      <c r="F118">
        <f>IF('Pr_8.5'!F118&gt;0,'Pr_8.5'!F118,0)</f>
        <v>0.70991430513099996</v>
      </c>
      <c r="G118">
        <f>IF('Pr_8.5'!G118&gt;0,'Pr_8.5'!G118,0)</f>
        <v>0</v>
      </c>
      <c r="H118">
        <f>IF('Pr_8.5'!H118&gt;0,'Pr_8.5'!H118,0)</f>
        <v>0.41512304282399998</v>
      </c>
      <c r="I118">
        <f>IF('Pr_8.5'!I118&gt;0,'Pr_8.5'!I118,0)</f>
        <v>0.68037246458800005</v>
      </c>
      <c r="J118">
        <f>IF('Pr_8.5'!J118&gt;0,'Pr_8.5'!J118,0)</f>
        <v>0.80922542665200003</v>
      </c>
      <c r="K118">
        <f>IF('Pr_8.5'!K118&gt;0,'Pr_8.5'!K118,0)</f>
        <v>1.4119753050199999</v>
      </c>
      <c r="L118">
        <f>IF('Pr_8.5'!L118&gt;0,'Pr_8.5'!L118,0)</f>
        <v>1.3055219071399999</v>
      </c>
      <c r="M118">
        <f>IF('Pr_8.5'!M118&gt;0,'Pr_8.5'!M118,0)</f>
        <v>1.6285628761399999</v>
      </c>
      <c r="N118">
        <f>IF('Pr_8.5'!N118&gt;0,'Pr_8.5'!N118,0)</f>
        <v>5.6419166240900003</v>
      </c>
      <c r="O118">
        <f>IF('Pr_8.5'!O118&gt;0,'Pr_8.5'!O118,0)</f>
        <v>1.9410067026</v>
      </c>
      <c r="P118">
        <f>IF('Pr_8.5'!P118&gt;0,'Pr_8.5'!P118,0)</f>
        <v>0.91549003747000002</v>
      </c>
      <c r="Q118">
        <f>IF('Pr_8.5'!Q118&gt;0,'Pr_8.5'!Q118,0)</f>
        <v>1.2174999586399999</v>
      </c>
      <c r="R118">
        <f>IF('Pr_8.5'!R118&gt;0,'Pr_8.5'!R118,0)</f>
        <v>0.72780985086500005</v>
      </c>
      <c r="S118">
        <f>IF('Pr_8.5'!S118&gt;0,'Pr_8.5'!S118,0)</f>
        <v>0.282882861712</v>
      </c>
      <c r="T118">
        <f>IF('Pr_8.5'!T118&gt;0,'Pr_8.5'!T118,0)</f>
        <v>1.04949633294</v>
      </c>
      <c r="U118">
        <f>IF('Pr_8.5'!U118&gt;0,'Pr_8.5'!U118,0)</f>
        <v>0</v>
      </c>
      <c r="V118">
        <f>IF('Pr_8.5'!V118&gt;0,'Pr_8.5'!V118,0)</f>
        <v>0.31828430240900002</v>
      </c>
      <c r="W118">
        <f>IF('Pr_8.5'!W118&gt;0,'Pr_8.5'!W118,0)</f>
        <v>0</v>
      </c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I118">
        <f>IF('Pr_8.5'!AI118&gt;0,'Pr_8.5'!AI118,0)</f>
        <v>0.70121023951100003</v>
      </c>
      <c r="AJ118">
        <f>IF('Pr_8.5'!AJ118&gt;0,'Pr_8.5'!AJ118,0)</f>
        <v>0.39578574956599999</v>
      </c>
      <c r="AK118">
        <f>IF('Pr_8.5'!AK118&gt;0,'Pr_8.5'!AK118,0)</f>
        <v>2.2631697609699999</v>
      </c>
      <c r="AL118">
        <f>IF('Pr_8.5'!AL118&gt;0,'Pr_8.5'!AL118,0)</f>
        <v>0</v>
      </c>
      <c r="AM118">
        <f>IF('Pr_8.5'!AM118&gt;0,'Pr_8.5'!AM118,0)</f>
        <v>0.91209879853800002</v>
      </c>
      <c r="AN118">
        <f>IF('Pr_8.5'!AN118&gt;0,'Pr_8.5'!AN118,0)</f>
        <v>1.0277565363200001</v>
      </c>
      <c r="AO118">
        <f>IF('Pr_8.5'!AO118&gt;0,'Pr_8.5'!AO118,0)</f>
        <v>0.77785831015499995</v>
      </c>
      <c r="AP118">
        <f>IF('Pr_8.5'!AP118&gt;0,'Pr_8.5'!AP118,0)</f>
        <v>1.22301354558</v>
      </c>
      <c r="AQ118">
        <f>IF('Pr_8.5'!AQ118&gt;0,'Pr_8.5'!AQ118,0)</f>
        <v>1.8701537969599999</v>
      </c>
      <c r="AR118">
        <f>IF('Pr_8.5'!AR118&gt;0,'Pr_8.5'!AR118,0)</f>
        <v>1.31302727182</v>
      </c>
      <c r="AS118">
        <f>IF('Pr_8.5'!AS118&gt;0,'Pr_8.5'!AS118,0)</f>
        <v>3.2749007526599998</v>
      </c>
      <c r="AT118">
        <f>IF('Pr_8.5'!AT118&gt;0,'Pr_8.5'!AT118,0)</f>
        <v>1.6102586158500001</v>
      </c>
      <c r="AU118">
        <f>IF('Pr_8.5'!AU118&gt;0,'Pr_8.5'!AU118,0)</f>
        <v>0.99195707630499996</v>
      </c>
      <c r="AV118">
        <f>IF('Pr_8.5'!AV118&gt;0,'Pr_8.5'!AV118,0)</f>
        <v>1.3540278429899999</v>
      </c>
      <c r="AW118">
        <f>IF('Pr_8.5'!AW118&gt;0,'Pr_8.5'!AW118,0)</f>
        <v>0.51433330080399997</v>
      </c>
      <c r="AX118">
        <f>IF('Pr_8.5'!AX118&gt;0,'Pr_8.5'!AX118,0)</f>
        <v>0.257445270108</v>
      </c>
      <c r="AY118">
        <f>IF('Pr_8.5'!AY118&gt;0,'Pr_8.5'!AY118,0)</f>
        <v>1.1966647726499999</v>
      </c>
      <c r="AZ118">
        <f>IF('Pr_8.5'!AZ118&gt;0,'Pr_8.5'!AZ118,0)</f>
        <v>0.36197867370100001</v>
      </c>
      <c r="BA118">
        <f>IF('Pr_8.5'!BA118&gt;0,'Pr_8.5'!BA118,0)</f>
        <v>0.70573920155500003</v>
      </c>
      <c r="BB118">
        <f>IF('Pr_8.5'!BB118&gt;0,'Pr_8.5'!BB118,0)</f>
        <v>0.42315152426199998</v>
      </c>
      <c r="BC118" s="7"/>
      <c r="BD118" s="7"/>
      <c r="BE118" s="7"/>
      <c r="BF118" s="8"/>
      <c r="BG118" s="8"/>
      <c r="BH118" s="8"/>
      <c r="BI118" s="8"/>
      <c r="BJ118" s="8"/>
      <c r="BK118" s="8"/>
      <c r="BL118" s="8"/>
    </row>
    <row r="119" spans="1:64" x14ac:dyDescent="0.45">
      <c r="A119" s="4" t="s">
        <v>57</v>
      </c>
      <c r="B119" s="5">
        <v>27</v>
      </c>
      <c r="C119" s="5">
        <v>118</v>
      </c>
      <c r="D119">
        <f>IF('Pr_8.5'!D119&gt;0,'Pr_8.5'!D119,0)</f>
        <v>0.70127060087799997</v>
      </c>
      <c r="E119">
        <f>IF('Pr_8.5'!E119&gt;0,'Pr_8.5'!E119,0)</f>
        <v>0.224059074277</v>
      </c>
      <c r="F119">
        <f>IF('Pr_8.5'!F119&gt;0,'Pr_8.5'!F119,0)</f>
        <v>0.62702228174499997</v>
      </c>
      <c r="G119">
        <f>IF('Pr_8.5'!G119&gt;0,'Pr_8.5'!G119,0)</f>
        <v>0</v>
      </c>
      <c r="H119">
        <f>IF('Pr_8.5'!H119&gt;0,'Pr_8.5'!H119,0)</f>
        <v>0.39993367853700001</v>
      </c>
      <c r="I119">
        <f>IF('Pr_8.5'!I119&gt;0,'Pr_8.5'!I119,0)</f>
        <v>0.35365027692700002</v>
      </c>
      <c r="J119">
        <f>IF('Pr_8.5'!J119&gt;0,'Pr_8.5'!J119,0)</f>
        <v>0.71552624229399997</v>
      </c>
      <c r="K119">
        <f>IF('Pr_8.5'!K119&gt;0,'Pr_8.5'!K119,0)</f>
        <v>1.1655372024199999</v>
      </c>
      <c r="L119">
        <f>IF('Pr_8.5'!L119&gt;0,'Pr_8.5'!L119,0)</f>
        <v>1.19079476859</v>
      </c>
      <c r="M119">
        <f>IF('Pr_8.5'!M119&gt;0,'Pr_8.5'!M119,0)</f>
        <v>0.73275257915699998</v>
      </c>
      <c r="N119">
        <f>IF('Pr_8.5'!N119&gt;0,'Pr_8.5'!N119,0)</f>
        <v>3.5483133411400001</v>
      </c>
      <c r="O119">
        <f>IF('Pr_8.5'!O119&gt;0,'Pr_8.5'!O119,0)</f>
        <v>1.29514248854</v>
      </c>
      <c r="P119">
        <f>IF('Pr_8.5'!P119&gt;0,'Pr_8.5'!P119,0)</f>
        <v>0.95872731865799998</v>
      </c>
      <c r="Q119">
        <f>IF('Pr_8.5'!Q119&gt;0,'Pr_8.5'!Q119,0)</f>
        <v>1.45110655508</v>
      </c>
      <c r="R119">
        <f>IF('Pr_8.5'!R119&gt;0,'Pr_8.5'!R119,0)</f>
        <v>0.64813769105100005</v>
      </c>
      <c r="S119">
        <f>IF('Pr_8.5'!S119&gt;0,'Pr_8.5'!S119,0)</f>
        <v>0.397252941315</v>
      </c>
      <c r="T119">
        <f>IF('Pr_8.5'!T119&gt;0,'Pr_8.5'!T119,0)</f>
        <v>1.036640674</v>
      </c>
      <c r="U119">
        <f>IF('Pr_8.5'!U119&gt;0,'Pr_8.5'!U119,0)</f>
        <v>1.0691842784500001</v>
      </c>
      <c r="V119">
        <f>IF('Pr_8.5'!V119&gt;0,'Pr_8.5'!V119,0)</f>
        <v>0.40610078823399998</v>
      </c>
      <c r="W119">
        <f>IF('Pr_8.5'!W119&gt;0,'Pr_8.5'!W119,0)</f>
        <v>0.20526912882000001</v>
      </c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I119">
        <f>IF('Pr_8.5'!AI119&gt;0,'Pr_8.5'!AI119,0)</f>
        <v>0.58742279017099996</v>
      </c>
      <c r="AJ119">
        <f>IF('Pr_8.5'!AJ119&gt;0,'Pr_8.5'!AJ119,0)</f>
        <v>0.188391619456</v>
      </c>
      <c r="AK119">
        <f>IF('Pr_8.5'!AK119&gt;0,'Pr_8.5'!AK119,0)</f>
        <v>1.4608202534200001</v>
      </c>
      <c r="AL119">
        <f>IF('Pr_8.5'!AL119&gt;0,'Pr_8.5'!AL119,0)</f>
        <v>0</v>
      </c>
      <c r="AM119">
        <f>IF('Pr_8.5'!AM119&gt;0,'Pr_8.5'!AM119,0)</f>
        <v>0.33296349865199998</v>
      </c>
      <c r="AN119">
        <f>IF('Pr_8.5'!AN119&gt;0,'Pr_8.5'!AN119,0)</f>
        <v>1.00750951543</v>
      </c>
      <c r="AO119">
        <f>IF('Pr_8.5'!AO119&gt;0,'Pr_8.5'!AO119,0)</f>
        <v>1.05629542121</v>
      </c>
      <c r="AP119">
        <f>IF('Pr_8.5'!AP119&gt;0,'Pr_8.5'!AP119,0)</f>
        <v>1.1379076299099999</v>
      </c>
      <c r="AQ119">
        <f>IF('Pr_8.5'!AQ119&gt;0,'Pr_8.5'!AQ119,0)</f>
        <v>1.5024763617800001</v>
      </c>
      <c r="AR119">
        <f>IF('Pr_8.5'!AR119&gt;0,'Pr_8.5'!AR119,0)</f>
        <v>0.55200088197200003</v>
      </c>
      <c r="AS119">
        <f>IF('Pr_8.5'!AS119&gt;0,'Pr_8.5'!AS119,0)</f>
        <v>2.5175231303999999</v>
      </c>
      <c r="AT119">
        <f>IF('Pr_8.5'!AT119&gt;0,'Pr_8.5'!AT119,0)</f>
        <v>1.5514097417199999</v>
      </c>
      <c r="AU119">
        <f>IF('Pr_8.5'!AU119&gt;0,'Pr_8.5'!AU119,0)</f>
        <v>0.96378078555799995</v>
      </c>
      <c r="AV119">
        <f>IF('Pr_8.5'!AV119&gt;0,'Pr_8.5'!AV119,0)</f>
        <v>1.4153328587</v>
      </c>
      <c r="AW119">
        <f>IF('Pr_8.5'!AW119&gt;0,'Pr_8.5'!AW119,0)</f>
        <v>0.47788163543000001</v>
      </c>
      <c r="AX119">
        <f>IF('Pr_8.5'!AX119&gt;0,'Pr_8.5'!AX119,0)</f>
        <v>0.26597761168099998</v>
      </c>
      <c r="AY119">
        <f>IF('Pr_8.5'!AY119&gt;0,'Pr_8.5'!AY119,0)</f>
        <v>1.23183121004</v>
      </c>
      <c r="AZ119">
        <f>IF('Pr_8.5'!AZ119&gt;0,'Pr_8.5'!AZ119,0)</f>
        <v>1.84832235089</v>
      </c>
      <c r="BA119">
        <f>IF('Pr_8.5'!BA119&gt;0,'Pr_8.5'!BA119,0)</f>
        <v>0.49667267845800001</v>
      </c>
      <c r="BB119">
        <f>IF('Pr_8.5'!BB119&gt;0,'Pr_8.5'!BB119,0)</f>
        <v>0.41861525090000001</v>
      </c>
      <c r="BC119" s="7"/>
      <c r="BD119" s="7"/>
      <c r="BE119" s="7"/>
      <c r="BF119" s="8"/>
      <c r="BG119" s="8"/>
      <c r="BH119" s="8"/>
      <c r="BI119" s="8"/>
      <c r="BJ119" s="8"/>
      <c r="BK119" s="8"/>
      <c r="BL119" s="8"/>
    </row>
    <row r="120" spans="1:64" x14ac:dyDescent="0.45">
      <c r="A120" s="4" t="s">
        <v>57</v>
      </c>
      <c r="B120" s="5">
        <v>28</v>
      </c>
      <c r="C120" s="5">
        <v>119</v>
      </c>
      <c r="D120">
        <f>IF('Pr_8.5'!D120&gt;0,'Pr_8.5'!D120,0)</f>
        <v>0.75347203939200003</v>
      </c>
      <c r="E120">
        <f>IF('Pr_8.5'!E120&gt;0,'Pr_8.5'!E120,0)</f>
        <v>0.29481980560600002</v>
      </c>
      <c r="F120">
        <f>IF('Pr_8.5'!F120&gt;0,'Pr_8.5'!F120,0)</f>
        <v>0.48776593392399997</v>
      </c>
      <c r="G120">
        <f>IF('Pr_8.5'!G120&gt;0,'Pr_8.5'!G120,0)</f>
        <v>0</v>
      </c>
      <c r="H120">
        <f>IF('Pr_8.5'!H120&gt;0,'Pr_8.5'!H120,0)</f>
        <v>0.337390936882</v>
      </c>
      <c r="I120">
        <f>IF('Pr_8.5'!I120&gt;0,'Pr_8.5'!I120,0)</f>
        <v>0.69991663449099994</v>
      </c>
      <c r="J120">
        <f>IF('Pr_8.5'!J120&gt;0,'Pr_8.5'!J120,0)</f>
        <v>0.739768719214</v>
      </c>
      <c r="K120">
        <f>IF('Pr_8.5'!K120&gt;0,'Pr_8.5'!K120,0)</f>
        <v>1.31833760493</v>
      </c>
      <c r="L120">
        <f>IF('Pr_8.5'!L120&gt;0,'Pr_8.5'!L120,0)</f>
        <v>1.10148349063</v>
      </c>
      <c r="M120">
        <f>IF('Pr_8.5'!M120&gt;0,'Pr_8.5'!M120,0)</f>
        <v>0.49504914704000003</v>
      </c>
      <c r="N120">
        <f>IF('Pr_8.5'!N120&gt;0,'Pr_8.5'!N120,0)</f>
        <v>1.8507121174700001</v>
      </c>
      <c r="O120">
        <f>IF('Pr_8.5'!O120&gt;0,'Pr_8.5'!O120,0)</f>
        <v>0.94430100492299995</v>
      </c>
      <c r="P120">
        <f>IF('Pr_8.5'!P120&gt;0,'Pr_8.5'!P120,0)</f>
        <v>1.33798691671</v>
      </c>
      <c r="Q120">
        <f>IF('Pr_8.5'!Q120&gt;0,'Pr_8.5'!Q120,0)</f>
        <v>1.4180653507300001</v>
      </c>
      <c r="R120">
        <f>IF('Pr_8.5'!R120&gt;0,'Pr_8.5'!R120,0)</f>
        <v>0.18521654245300001</v>
      </c>
      <c r="S120">
        <f>IF('Pr_8.5'!S120&gt;0,'Pr_8.5'!S120,0)</f>
        <v>0.56180161522899996</v>
      </c>
      <c r="T120">
        <f>IF('Pr_8.5'!T120&gt;0,'Pr_8.5'!T120,0)</f>
        <v>1.1616169258</v>
      </c>
      <c r="U120">
        <f>IF('Pr_8.5'!U120&gt;0,'Pr_8.5'!U120,0)</f>
        <v>1.27159204236</v>
      </c>
      <c r="V120">
        <f>IF('Pr_8.5'!V120&gt;0,'Pr_8.5'!V120,0)</f>
        <v>0.61092220448599999</v>
      </c>
      <c r="W120">
        <f>IF('Pr_8.5'!W120&gt;0,'Pr_8.5'!W120,0)</f>
        <v>0.98944676632100004</v>
      </c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I120">
        <f>IF('Pr_8.5'!AI120&gt;0,'Pr_8.5'!AI120,0)</f>
        <v>0.93230954012599998</v>
      </c>
      <c r="AJ120">
        <f>IF('Pr_8.5'!AJ120&gt;0,'Pr_8.5'!AJ120,0)</f>
        <v>0.276269509754</v>
      </c>
      <c r="AK120">
        <f>IF('Pr_8.5'!AK120&gt;0,'Pr_8.5'!AK120,0)</f>
        <v>1.05399511804</v>
      </c>
      <c r="AL120">
        <f>IF('Pr_8.5'!AL120&gt;0,'Pr_8.5'!AL120,0)</f>
        <v>0.31293830219000002</v>
      </c>
      <c r="AM120">
        <f>IF('Pr_8.5'!AM120&gt;0,'Pr_8.5'!AM120,0)</f>
        <v>0.283248585173</v>
      </c>
      <c r="AN120">
        <f>IF('Pr_8.5'!AN120&gt;0,'Pr_8.5'!AN120,0)</f>
        <v>0.62410462283199997</v>
      </c>
      <c r="AO120">
        <f>IF('Pr_8.5'!AO120&gt;0,'Pr_8.5'!AO120,0)</f>
        <v>1.5877015646399999</v>
      </c>
      <c r="AP120">
        <f>IF('Pr_8.5'!AP120&gt;0,'Pr_8.5'!AP120,0)</f>
        <v>1.20472115323</v>
      </c>
      <c r="AQ120">
        <f>IF('Pr_8.5'!AQ120&gt;0,'Pr_8.5'!AQ120,0)</f>
        <v>1.1829260643799999</v>
      </c>
      <c r="AR120">
        <f>IF('Pr_8.5'!AR120&gt;0,'Pr_8.5'!AR120,0)</f>
        <v>0.70714594035099998</v>
      </c>
      <c r="AS120">
        <f>IF('Pr_8.5'!AS120&gt;0,'Pr_8.5'!AS120,0)</f>
        <v>4.18999578747</v>
      </c>
      <c r="AT120">
        <f>IF('Pr_8.5'!AT120&gt;0,'Pr_8.5'!AT120,0)</f>
        <v>1.0981743429599999</v>
      </c>
      <c r="AU120">
        <f>IF('Pr_8.5'!AU120&gt;0,'Pr_8.5'!AU120,0)</f>
        <v>1.41419851416</v>
      </c>
      <c r="AV120">
        <f>IF('Pr_8.5'!AV120&gt;0,'Pr_8.5'!AV120,0)</f>
        <v>1.37311459614</v>
      </c>
      <c r="AW120">
        <f>IF('Pr_8.5'!AW120&gt;0,'Pr_8.5'!AW120,0)</f>
        <v>0.21527253132999999</v>
      </c>
      <c r="AX120">
        <f>IF('Pr_8.5'!AX120&gt;0,'Pr_8.5'!AX120,0)</f>
        <v>0.33873091302500002</v>
      </c>
      <c r="AY120">
        <f>IF('Pr_8.5'!AY120&gt;0,'Pr_8.5'!AY120,0)</f>
        <v>1.19982399694</v>
      </c>
      <c r="AZ120">
        <f>IF('Pr_8.5'!AZ120&gt;0,'Pr_8.5'!AZ120,0)</f>
        <v>1.2481766587300001</v>
      </c>
      <c r="BA120">
        <f>IF('Pr_8.5'!BA120&gt;0,'Pr_8.5'!BA120,0)</f>
        <v>0.65193612683000002</v>
      </c>
      <c r="BB120">
        <f>IF('Pr_8.5'!BB120&gt;0,'Pr_8.5'!BB120,0)</f>
        <v>1.1118284791199999</v>
      </c>
      <c r="BC120" s="7"/>
      <c r="BD120" s="7"/>
      <c r="BE120" s="7"/>
      <c r="BF120" s="8"/>
      <c r="BG120" s="8"/>
      <c r="BH120" s="8"/>
      <c r="BI120" s="8"/>
      <c r="BJ120" s="8"/>
      <c r="BK120" s="8"/>
      <c r="BL120" s="8"/>
    </row>
    <row r="121" spans="1:64" x14ac:dyDescent="0.45">
      <c r="A121" s="4" t="s">
        <v>57</v>
      </c>
      <c r="B121" s="5">
        <v>29</v>
      </c>
      <c r="C121" s="5">
        <v>120</v>
      </c>
      <c r="D121">
        <f>IF('Pr_8.5'!D121&gt;0,'Pr_8.5'!D121,0)</f>
        <v>0.80750852827700004</v>
      </c>
      <c r="E121">
        <f>IF('Pr_8.5'!E121&gt;0,'Pr_8.5'!E121,0)</f>
        <v>0.26398626296599997</v>
      </c>
      <c r="F121">
        <f>IF('Pr_8.5'!F121&gt;0,'Pr_8.5'!F121,0)</f>
        <v>0.52468928956399996</v>
      </c>
      <c r="G121">
        <f>IF('Pr_8.5'!G121&gt;0,'Pr_8.5'!G121,0)</f>
        <v>0</v>
      </c>
      <c r="H121">
        <f>IF('Pr_8.5'!H121&gt;0,'Pr_8.5'!H121,0)</f>
        <v>0.49100149922800002</v>
      </c>
      <c r="I121">
        <f>IF('Pr_8.5'!I121&gt;0,'Pr_8.5'!I121,0)</f>
        <v>0.55798174856500005</v>
      </c>
      <c r="J121">
        <f>IF('Pr_8.5'!J121&gt;0,'Pr_8.5'!J121,0)</f>
        <v>0.95269708141499998</v>
      </c>
      <c r="K121">
        <f>IF('Pr_8.5'!K121&gt;0,'Pr_8.5'!K121,0)</f>
        <v>1.80922930638</v>
      </c>
      <c r="L121">
        <f>IF('Pr_8.5'!L121&gt;0,'Pr_8.5'!L121,0)</f>
        <v>1.15295783202</v>
      </c>
      <c r="M121">
        <f>IF('Pr_8.5'!M121&gt;0,'Pr_8.5'!M121,0)</f>
        <v>1.0081456312499999</v>
      </c>
      <c r="N121">
        <f>IF('Pr_8.5'!N121&gt;0,'Pr_8.5'!N121,0)</f>
        <v>2.0591318702999999</v>
      </c>
      <c r="O121">
        <f>IF('Pr_8.5'!O121&gt;0,'Pr_8.5'!O121,0)</f>
        <v>1.4252425424799999</v>
      </c>
      <c r="P121">
        <f>IF('Pr_8.5'!P121&gt;0,'Pr_8.5'!P121,0)</f>
        <v>1.24171434366</v>
      </c>
      <c r="Q121">
        <f>IF('Pr_8.5'!Q121&gt;0,'Pr_8.5'!Q121,0)</f>
        <v>1.18194396637</v>
      </c>
      <c r="R121">
        <f>IF('Pr_8.5'!R121&gt;0,'Pr_8.5'!R121,0)</f>
        <v>0</v>
      </c>
      <c r="S121">
        <f>IF('Pr_8.5'!S121&gt;0,'Pr_8.5'!S121,0)</f>
        <v>0.58296553649600003</v>
      </c>
      <c r="T121">
        <f>IF('Pr_8.5'!T121&gt;0,'Pr_8.5'!T121,0)</f>
        <v>1.3855572117499999</v>
      </c>
      <c r="U121">
        <f>IF('Pr_8.5'!U121&gt;0,'Pr_8.5'!U121,0)</f>
        <v>0.99615806206099999</v>
      </c>
      <c r="V121">
        <f>IF('Pr_8.5'!V121&gt;0,'Pr_8.5'!V121,0)</f>
        <v>0.29717074771200003</v>
      </c>
      <c r="W121">
        <f>IF('Pr_8.5'!W121&gt;0,'Pr_8.5'!W121,0)</f>
        <v>1.57284143572</v>
      </c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I121">
        <f>IF('Pr_8.5'!AI121&gt;0,'Pr_8.5'!AI121,0)</f>
        <v>0.75835428205400002</v>
      </c>
      <c r="AJ121">
        <f>IF('Pr_8.5'!AJ121&gt;0,'Pr_8.5'!AJ121,0)</f>
        <v>0.27985598644100002</v>
      </c>
      <c r="AK121">
        <f>IF('Pr_8.5'!AK121&gt;0,'Pr_8.5'!AK121,0)</f>
        <v>1.3629266316299999</v>
      </c>
      <c r="AL121">
        <f>IF('Pr_8.5'!AL121&gt;0,'Pr_8.5'!AL121,0)</f>
        <v>0</v>
      </c>
      <c r="AM121">
        <f>IF('Pr_8.5'!AM121&gt;0,'Pr_8.5'!AM121,0)</f>
        <v>0.25785612583400003</v>
      </c>
      <c r="AN121">
        <f>IF('Pr_8.5'!AN121&gt;0,'Pr_8.5'!AN121,0)</f>
        <v>1.3362139078599999</v>
      </c>
      <c r="AO121">
        <f>IF('Pr_8.5'!AO121&gt;0,'Pr_8.5'!AO121,0)</f>
        <v>1.11140788551</v>
      </c>
      <c r="AP121">
        <f>IF('Pr_8.5'!AP121&gt;0,'Pr_8.5'!AP121,0)</f>
        <v>1.2344777766499999</v>
      </c>
      <c r="AQ121">
        <f>IF('Pr_8.5'!AQ121&gt;0,'Pr_8.5'!AQ121,0)</f>
        <v>1.1542748007700001</v>
      </c>
      <c r="AR121">
        <f>IF('Pr_8.5'!AR121&gt;0,'Pr_8.5'!AR121,0)</f>
        <v>0.63732042358999996</v>
      </c>
      <c r="AS121">
        <f>IF('Pr_8.5'!AS121&gt;0,'Pr_8.5'!AS121,0)</f>
        <v>3.5955014970599999</v>
      </c>
      <c r="AT121">
        <f>IF('Pr_8.5'!AT121&gt;0,'Pr_8.5'!AT121,0)</f>
        <v>0.53881427507000001</v>
      </c>
      <c r="AU121">
        <f>IF('Pr_8.5'!AU121&gt;0,'Pr_8.5'!AU121,0)</f>
        <v>1.0122805931200001</v>
      </c>
      <c r="AV121">
        <f>IF('Pr_8.5'!AV121&gt;0,'Pr_8.5'!AV121,0)</f>
        <v>1.40452944347</v>
      </c>
      <c r="AW121">
        <f>IF('Pr_8.5'!AW121&gt;0,'Pr_8.5'!AW121,0)</f>
        <v>3.5665285605599999E-2</v>
      </c>
      <c r="AX121">
        <f>IF('Pr_8.5'!AX121&gt;0,'Pr_8.5'!AX121,0)</f>
        <v>0.52984032746300003</v>
      </c>
      <c r="AY121">
        <f>IF('Pr_8.5'!AY121&gt;0,'Pr_8.5'!AY121,0)</f>
        <v>0.96749536443600004</v>
      </c>
      <c r="AZ121">
        <f>IF('Pr_8.5'!AZ121&gt;0,'Pr_8.5'!AZ121,0)</f>
        <v>0.78448493933899999</v>
      </c>
      <c r="BA121">
        <f>IF('Pr_8.5'!BA121&gt;0,'Pr_8.5'!BA121,0)</f>
        <v>0.62054328022500005</v>
      </c>
      <c r="BB121">
        <f>IF('Pr_8.5'!BB121&gt;0,'Pr_8.5'!BB121,0)</f>
        <v>2.33357485885</v>
      </c>
      <c r="BC121" s="7"/>
      <c r="BD121" s="7"/>
      <c r="BE121" s="7"/>
      <c r="BF121" s="8"/>
      <c r="BG121" s="8"/>
      <c r="BH121" s="8"/>
      <c r="BI121" s="8"/>
      <c r="BJ121" s="8"/>
      <c r="BK121" s="8"/>
      <c r="BL121" s="8"/>
    </row>
    <row r="122" spans="1:64" x14ac:dyDescent="0.45">
      <c r="A122" s="4" t="s">
        <v>57</v>
      </c>
      <c r="B122" s="5">
        <v>30</v>
      </c>
      <c r="C122" s="5">
        <v>121</v>
      </c>
      <c r="D122">
        <f>IF('Pr_8.5'!D122&gt;0,'Pr_8.5'!D122,0)</f>
        <v>0.96856384964499997</v>
      </c>
      <c r="E122">
        <f>IF('Pr_8.5'!E122&gt;0,'Pr_8.5'!E122,0)</f>
        <v>0.46713863928600002</v>
      </c>
      <c r="F122">
        <f>IF('Pr_8.5'!F122&gt;0,'Pr_8.5'!F122,0)</f>
        <v>0.71406139808000002</v>
      </c>
      <c r="G122">
        <f>IF('Pr_8.5'!G122&gt;0,'Pr_8.5'!G122,0)</f>
        <v>0.45951987459999999</v>
      </c>
      <c r="H122">
        <f>IF('Pr_8.5'!H122&gt;0,'Pr_8.5'!H122,0)</f>
        <v>0.37730640270600002</v>
      </c>
      <c r="I122">
        <f>IF('Pr_8.5'!I122&gt;0,'Pr_8.5'!I122,0)</f>
        <v>1.0140167466600001</v>
      </c>
      <c r="J122">
        <f>IF('Pr_8.5'!J122&gt;0,'Pr_8.5'!J122,0)</f>
        <v>0.989396697155</v>
      </c>
      <c r="K122">
        <f>IF('Pr_8.5'!K122&gt;0,'Pr_8.5'!K122,0)</f>
        <v>1.69836057624</v>
      </c>
      <c r="L122">
        <f>IF('Pr_8.5'!L122&gt;0,'Pr_8.5'!L122,0)</f>
        <v>1.1799703834799999</v>
      </c>
      <c r="M122">
        <f>IF('Pr_8.5'!M122&gt;0,'Pr_8.5'!M122,0)</f>
        <v>1.6541854572200001</v>
      </c>
      <c r="N122">
        <f>IF('Pr_8.5'!N122&gt;0,'Pr_8.5'!N122,0)</f>
        <v>4.0234264306999998</v>
      </c>
      <c r="O122">
        <f>IF('Pr_8.5'!O122&gt;0,'Pr_8.5'!O122,0)</f>
        <v>1.7610988272600001</v>
      </c>
      <c r="P122">
        <f>IF('Pr_8.5'!P122&gt;0,'Pr_8.5'!P122,0)</f>
        <v>1.3255095648799999</v>
      </c>
      <c r="Q122">
        <f>IF('Pr_8.5'!Q122&gt;0,'Pr_8.5'!Q122,0)</f>
        <v>1.2013887540899999</v>
      </c>
      <c r="R122">
        <f>IF('Pr_8.5'!R122&gt;0,'Pr_8.5'!R122,0)</f>
        <v>0.10308345426899999</v>
      </c>
      <c r="S122">
        <f>IF('Pr_8.5'!S122&gt;0,'Pr_8.5'!S122,0)</f>
        <v>0.36708879827399998</v>
      </c>
      <c r="T122">
        <f>IF('Pr_8.5'!T122&gt;0,'Pr_8.5'!T122,0)</f>
        <v>1.02651842632</v>
      </c>
      <c r="U122">
        <f>IF('Pr_8.5'!U122&gt;0,'Pr_8.5'!U122,0)</f>
        <v>1.1150000357700001</v>
      </c>
      <c r="V122">
        <f>IF('Pr_8.5'!V122&gt;0,'Pr_8.5'!V122,0)</f>
        <v>0.38955098470400001</v>
      </c>
      <c r="W122">
        <f>IF('Pr_8.5'!W122&gt;0,'Pr_8.5'!W122,0)</f>
        <v>1.48886917696</v>
      </c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I122">
        <f>IF('Pr_8.5'!AI122&gt;0,'Pr_8.5'!AI122,0)</f>
        <v>0.64484504633600004</v>
      </c>
      <c r="AJ122">
        <f>IF('Pr_8.5'!AJ122&gt;0,'Pr_8.5'!AJ122,0)</f>
        <v>0.26831607605399999</v>
      </c>
      <c r="AK122">
        <f>IF('Pr_8.5'!AK122&gt;0,'Pr_8.5'!AK122,0)</f>
        <v>1.0657627299000001</v>
      </c>
      <c r="AL122">
        <f>IF('Pr_8.5'!AL122&gt;0,'Pr_8.5'!AL122,0)</f>
        <v>0.52496386766699998</v>
      </c>
      <c r="AM122">
        <f>IF('Pr_8.5'!AM122&gt;0,'Pr_8.5'!AM122,0)</f>
        <v>0.34346641112600002</v>
      </c>
      <c r="AN122">
        <f>IF('Pr_8.5'!AN122&gt;0,'Pr_8.5'!AN122,0)</f>
        <v>1.13422283886</v>
      </c>
      <c r="AO122">
        <f>IF('Pr_8.5'!AO122&gt;0,'Pr_8.5'!AO122,0)</f>
        <v>0.95800951147299995</v>
      </c>
      <c r="AP122">
        <f>IF('Pr_8.5'!AP122&gt;0,'Pr_8.5'!AP122,0)</f>
        <v>1.31572318788</v>
      </c>
      <c r="AQ122">
        <f>IF('Pr_8.5'!AQ122&gt;0,'Pr_8.5'!AQ122,0)</f>
        <v>1.0425253975</v>
      </c>
      <c r="AR122">
        <f>IF('Pr_8.5'!AR122&gt;0,'Pr_8.5'!AR122,0)</f>
        <v>1.5920562675900001</v>
      </c>
      <c r="AS122">
        <f>IF('Pr_8.5'!AS122&gt;0,'Pr_8.5'!AS122,0)</f>
        <v>2.9896494800000002</v>
      </c>
      <c r="AT122">
        <f>IF('Pr_8.5'!AT122&gt;0,'Pr_8.5'!AT122,0)</f>
        <v>0.36134740631700002</v>
      </c>
      <c r="AU122">
        <f>IF('Pr_8.5'!AU122&gt;0,'Pr_8.5'!AU122,0)</f>
        <v>0.92948177854000003</v>
      </c>
      <c r="AV122">
        <f>IF('Pr_8.5'!AV122&gt;0,'Pr_8.5'!AV122,0)</f>
        <v>1.38439966366</v>
      </c>
      <c r="AW122">
        <f>IF('Pr_8.5'!AW122&gt;0,'Pr_8.5'!AW122,0)</f>
        <v>0.14999290281899999</v>
      </c>
      <c r="AX122">
        <f>IF('Pr_8.5'!AX122&gt;0,'Pr_8.5'!AX122,0)</f>
        <v>0.76345301544800004</v>
      </c>
      <c r="AY122">
        <f>IF('Pr_8.5'!AY122&gt;0,'Pr_8.5'!AY122,0)</f>
        <v>1.1453051426400001</v>
      </c>
      <c r="AZ122">
        <f>IF('Pr_8.5'!AZ122&gt;0,'Pr_8.5'!AZ122,0)</f>
        <v>0.60241376642300004</v>
      </c>
      <c r="BA122">
        <f>IF('Pr_8.5'!BA122&gt;0,'Pr_8.5'!BA122,0)</f>
        <v>0.29943427789299998</v>
      </c>
      <c r="BB122">
        <f>IF('Pr_8.5'!BB122&gt;0,'Pr_8.5'!BB122,0)</f>
        <v>1.48119562696</v>
      </c>
      <c r="BC122" s="7"/>
      <c r="BD122" s="7"/>
      <c r="BE122" s="7"/>
      <c r="BF122" s="8"/>
      <c r="BG122" s="8"/>
      <c r="BH122" s="8"/>
      <c r="BI122" s="8"/>
      <c r="BJ122" s="8"/>
      <c r="BK122" s="8"/>
      <c r="BL122" s="8"/>
    </row>
    <row r="123" spans="1:64" x14ac:dyDescent="0.45">
      <c r="A123" s="4" t="s">
        <v>58</v>
      </c>
      <c r="B123" s="5">
        <v>1</v>
      </c>
      <c r="C123" s="5">
        <v>122</v>
      </c>
      <c r="D123">
        <f>IF('Pr_8.5'!D123&gt;0,'Pr_8.5'!D123,0)</f>
        <v>0.62236025020100005</v>
      </c>
      <c r="E123">
        <f>IF('Pr_8.5'!E123&gt;0,'Pr_8.5'!E123,0)</f>
        <v>0.301236506801</v>
      </c>
      <c r="F123">
        <f>IF('Pr_8.5'!F123&gt;0,'Pr_8.5'!F123,0)</f>
        <v>0.62639653519799998</v>
      </c>
      <c r="G123">
        <f>IF('Pr_8.5'!G123&gt;0,'Pr_8.5'!G123,0)</f>
        <v>0.95677689411599998</v>
      </c>
      <c r="H123">
        <f>IF('Pr_8.5'!H123&gt;0,'Pr_8.5'!H123,0)</f>
        <v>0.29608403828800001</v>
      </c>
      <c r="I123">
        <f>IF('Pr_8.5'!I123&gt;0,'Pr_8.5'!I123,0)</f>
        <v>0.59741524059399997</v>
      </c>
      <c r="J123">
        <f>IF('Pr_8.5'!J123&gt;0,'Pr_8.5'!J123,0)</f>
        <v>0.90681821338500002</v>
      </c>
      <c r="K123">
        <f>IF('Pr_8.5'!K123&gt;0,'Pr_8.5'!K123,0)</f>
        <v>1.4558840233000001</v>
      </c>
      <c r="L123">
        <f>IF('Pr_8.5'!L123&gt;0,'Pr_8.5'!L123,0)</f>
        <v>1.0924559676000001</v>
      </c>
      <c r="M123">
        <f>IF('Pr_8.5'!M123&gt;0,'Pr_8.5'!M123,0)</f>
        <v>1.3724113983999999</v>
      </c>
      <c r="N123">
        <f>IF('Pr_8.5'!N123&gt;0,'Pr_8.5'!N123,0)</f>
        <v>4.1873747637700003</v>
      </c>
      <c r="O123">
        <f>IF('Pr_8.5'!O123&gt;0,'Pr_8.5'!O123,0)</f>
        <v>0.34439432222600003</v>
      </c>
      <c r="P123">
        <f>IF('Pr_8.5'!P123&gt;0,'Pr_8.5'!P123,0)</f>
        <v>1.2741284309200001</v>
      </c>
      <c r="Q123">
        <f>IF('Pr_8.5'!Q123&gt;0,'Pr_8.5'!Q123,0)</f>
        <v>1.3461583028999999</v>
      </c>
      <c r="R123">
        <f>IF('Pr_8.5'!R123&gt;0,'Pr_8.5'!R123,0)</f>
        <v>0.25171704427199998</v>
      </c>
      <c r="S123">
        <f>IF('Pr_8.5'!S123&gt;0,'Pr_8.5'!S123,0)</f>
        <v>0.31519575123499999</v>
      </c>
      <c r="T123">
        <f>IF('Pr_8.5'!T123&gt;0,'Pr_8.5'!T123,0)</f>
        <v>1.0916101229999999</v>
      </c>
      <c r="U123">
        <f>IF('Pr_8.5'!U123&gt;0,'Pr_8.5'!U123,0)</f>
        <v>0.37345173440200002</v>
      </c>
      <c r="V123">
        <f>IF('Pr_8.5'!V123&gt;0,'Pr_8.5'!V123,0)</f>
        <v>0.34929892641299998</v>
      </c>
      <c r="W123">
        <f>IF('Pr_8.5'!W123&gt;0,'Pr_8.5'!W123,0)</f>
        <v>0.36851988335300001</v>
      </c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I123">
        <f>IF('Pr_8.5'!AI123&gt;0,'Pr_8.5'!AI123,0)</f>
        <v>0.74600348676700001</v>
      </c>
      <c r="AJ123">
        <f>IF('Pr_8.5'!AJ123&gt;0,'Pr_8.5'!AJ123,0)</f>
        <v>0.40219463978100001</v>
      </c>
      <c r="AK123">
        <f>IF('Pr_8.5'!AK123&gt;0,'Pr_8.5'!AK123,0)</f>
        <v>1.3309554693700001</v>
      </c>
      <c r="AL123">
        <f>IF('Pr_8.5'!AL123&gt;0,'Pr_8.5'!AL123,0)</f>
        <v>0.92012810253999999</v>
      </c>
      <c r="AM123">
        <f>IF('Pr_8.5'!AM123&gt;0,'Pr_8.5'!AM123,0)</f>
        <v>0.33197719369099998</v>
      </c>
      <c r="AN123">
        <f>IF('Pr_8.5'!AN123&gt;0,'Pr_8.5'!AN123,0)</f>
        <v>1.4012305971000001</v>
      </c>
      <c r="AO123">
        <f>IF('Pr_8.5'!AO123&gt;0,'Pr_8.5'!AO123,0)</f>
        <v>0.92961076348600002</v>
      </c>
      <c r="AP123">
        <f>IF('Pr_8.5'!AP123&gt;0,'Pr_8.5'!AP123,0)</f>
        <v>1.2048979420699999</v>
      </c>
      <c r="AQ123">
        <f>IF('Pr_8.5'!AQ123&gt;0,'Pr_8.5'!AQ123,0)</f>
        <v>1.1891330844100001</v>
      </c>
      <c r="AR123">
        <f>IF('Pr_8.5'!AR123&gt;0,'Pr_8.5'!AR123,0)</f>
        <v>1.73141941291</v>
      </c>
      <c r="AS123">
        <f>IF('Pr_8.5'!AS123&gt;0,'Pr_8.5'!AS123,0)</f>
        <v>2.4311624598199999</v>
      </c>
      <c r="AT123">
        <f>IF('Pr_8.5'!AT123&gt;0,'Pr_8.5'!AT123,0)</f>
        <v>0.16345225222099999</v>
      </c>
      <c r="AU123">
        <f>IF('Pr_8.5'!AU123&gt;0,'Pr_8.5'!AU123,0)</f>
        <v>1.0109444644900001</v>
      </c>
      <c r="AV123">
        <f>IF('Pr_8.5'!AV123&gt;0,'Pr_8.5'!AV123,0)</f>
        <v>1.56978705589</v>
      </c>
      <c r="AW123">
        <f>IF('Pr_8.5'!AW123&gt;0,'Pr_8.5'!AW123,0)</f>
        <v>0</v>
      </c>
      <c r="AX123">
        <f>IF('Pr_8.5'!AX123&gt;0,'Pr_8.5'!AX123,0)</f>
        <v>1.1187837111200001</v>
      </c>
      <c r="AY123">
        <f>IF('Pr_8.5'!AY123&gt;0,'Pr_8.5'!AY123,0)</f>
        <v>1.1587492422800001</v>
      </c>
      <c r="AZ123">
        <f>IF('Pr_8.5'!AZ123&gt;0,'Pr_8.5'!AZ123,0)</f>
        <v>0.706113402986</v>
      </c>
      <c r="BA123">
        <f>IF('Pr_8.5'!BA123&gt;0,'Pr_8.5'!BA123,0)</f>
        <v>0.14379112112600001</v>
      </c>
      <c r="BB123">
        <f>IF('Pr_8.5'!BB123&gt;0,'Pr_8.5'!BB123,0)</f>
        <v>0.158875114328</v>
      </c>
      <c r="BC123" s="7"/>
      <c r="BD123" s="7"/>
      <c r="BE123" s="7"/>
      <c r="BF123" s="8"/>
      <c r="BG123" s="8"/>
      <c r="BH123" s="8"/>
      <c r="BI123" s="8"/>
      <c r="BJ123" s="8"/>
      <c r="BK123" s="8"/>
      <c r="BL123" s="8"/>
    </row>
    <row r="124" spans="1:64" x14ac:dyDescent="0.45">
      <c r="A124" s="4" t="s">
        <v>58</v>
      </c>
      <c r="B124" s="5">
        <v>2</v>
      </c>
      <c r="C124" s="5">
        <v>123</v>
      </c>
      <c r="D124">
        <f>IF('Pr_8.5'!D124&gt;0,'Pr_8.5'!D124,0)</f>
        <v>0.90234946353400003</v>
      </c>
      <c r="E124">
        <f>IF('Pr_8.5'!E124&gt;0,'Pr_8.5'!E124,0)</f>
        <v>0.356043906036</v>
      </c>
      <c r="F124">
        <f>IF('Pr_8.5'!F124&gt;0,'Pr_8.5'!F124,0)</f>
        <v>0.98837546706400004</v>
      </c>
      <c r="G124">
        <f>IF('Pr_8.5'!G124&gt;0,'Pr_8.5'!G124,0)</f>
        <v>0.38913642872999998</v>
      </c>
      <c r="H124">
        <f>IF('Pr_8.5'!H124&gt;0,'Pr_8.5'!H124,0)</f>
        <v>0.36493387701699997</v>
      </c>
      <c r="I124">
        <f>IF('Pr_8.5'!I124&gt;0,'Pr_8.5'!I124,0)</f>
        <v>0.53659596470299997</v>
      </c>
      <c r="J124">
        <f>IF('Pr_8.5'!J124&gt;0,'Pr_8.5'!J124,0)</f>
        <v>1.0691891863</v>
      </c>
      <c r="K124">
        <f>IF('Pr_8.5'!K124&gt;0,'Pr_8.5'!K124,0)</f>
        <v>1.12639939583</v>
      </c>
      <c r="L124">
        <f>IF('Pr_8.5'!L124&gt;0,'Pr_8.5'!L124,0)</f>
        <v>1.63481005305</v>
      </c>
      <c r="M124">
        <f>IF('Pr_8.5'!M124&gt;0,'Pr_8.5'!M124,0)</f>
        <v>1.17228977872</v>
      </c>
      <c r="N124">
        <f>IF('Pr_8.5'!N124&gt;0,'Pr_8.5'!N124,0)</f>
        <v>2.5134910263300001</v>
      </c>
      <c r="O124">
        <f>IF('Pr_8.5'!O124&gt;0,'Pr_8.5'!O124,0)</f>
        <v>2.9621560362200001E-2</v>
      </c>
      <c r="P124">
        <f>IF('Pr_8.5'!P124&gt;0,'Pr_8.5'!P124,0)</f>
        <v>0.98275683914400003</v>
      </c>
      <c r="Q124">
        <f>IF('Pr_8.5'!Q124&gt;0,'Pr_8.5'!Q124,0)</f>
        <v>1.273744521</v>
      </c>
      <c r="R124">
        <f>IF('Pr_8.5'!R124&gt;0,'Pr_8.5'!R124,0)</f>
        <v>0.74169567380400003</v>
      </c>
      <c r="S124">
        <f>IF('Pr_8.5'!S124&gt;0,'Pr_8.5'!S124,0)</f>
        <v>0.36980878400299999</v>
      </c>
      <c r="T124">
        <f>IF('Pr_8.5'!T124&gt;0,'Pr_8.5'!T124,0)</f>
        <v>0.97108226125200003</v>
      </c>
      <c r="U124">
        <f>IF('Pr_8.5'!U124&gt;0,'Pr_8.5'!U124,0)</f>
        <v>1.15529272155</v>
      </c>
      <c r="V124">
        <f>IF('Pr_8.5'!V124&gt;0,'Pr_8.5'!V124,0)</f>
        <v>0.28290594399699998</v>
      </c>
      <c r="W124">
        <f>IF('Pr_8.5'!W124&gt;0,'Pr_8.5'!W124,0)</f>
        <v>0.25362463386599998</v>
      </c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I124">
        <f>IF('Pr_8.5'!AI124&gt;0,'Pr_8.5'!AI124,0)</f>
        <v>0.96534745943300004</v>
      </c>
      <c r="AJ124">
        <f>IF('Pr_8.5'!AJ124&gt;0,'Pr_8.5'!AJ124,0)</f>
        <v>1.1976741277</v>
      </c>
      <c r="AK124">
        <f>IF('Pr_8.5'!AK124&gt;0,'Pr_8.5'!AK124,0)</f>
        <v>1.1554734506</v>
      </c>
      <c r="AL124">
        <f>IF('Pr_8.5'!AL124&gt;0,'Pr_8.5'!AL124,0)</f>
        <v>0.26868787105899999</v>
      </c>
      <c r="AM124">
        <f>IF('Pr_8.5'!AM124&gt;0,'Pr_8.5'!AM124,0)</f>
        <v>0.41090074429200002</v>
      </c>
      <c r="AN124">
        <f>IF('Pr_8.5'!AN124&gt;0,'Pr_8.5'!AN124,0)</f>
        <v>0.98068984085599997</v>
      </c>
      <c r="AO124">
        <f>IF('Pr_8.5'!AO124&gt;0,'Pr_8.5'!AO124,0)</f>
        <v>0.86629331746299998</v>
      </c>
      <c r="AP124">
        <f>IF('Pr_8.5'!AP124&gt;0,'Pr_8.5'!AP124,0)</f>
        <v>1.0961067898800001</v>
      </c>
      <c r="AQ124">
        <f>IF('Pr_8.5'!AQ124&gt;0,'Pr_8.5'!AQ124,0)</f>
        <v>2.4651183840300002</v>
      </c>
      <c r="AR124">
        <f>IF('Pr_8.5'!AR124&gt;0,'Pr_8.5'!AR124,0)</f>
        <v>1.3502489290399999</v>
      </c>
      <c r="AS124">
        <f>IF('Pr_8.5'!AS124&gt;0,'Pr_8.5'!AS124,0)</f>
        <v>1.77384870194</v>
      </c>
      <c r="AT124">
        <f>IF('Pr_8.5'!AT124&gt;0,'Pr_8.5'!AT124,0)</f>
        <v>0.60774713302399996</v>
      </c>
      <c r="AU124">
        <f>IF('Pr_8.5'!AU124&gt;0,'Pr_8.5'!AU124,0)</f>
        <v>0.922981252187</v>
      </c>
      <c r="AV124">
        <f>IF('Pr_8.5'!AV124&gt;0,'Pr_8.5'!AV124,0)</f>
        <v>1.33632815032</v>
      </c>
      <c r="AW124">
        <f>IF('Pr_8.5'!AW124&gt;0,'Pr_8.5'!AW124,0)</f>
        <v>0</v>
      </c>
      <c r="AX124">
        <f>IF('Pr_8.5'!AX124&gt;0,'Pr_8.5'!AX124,0)</f>
        <v>0.53683066284299996</v>
      </c>
      <c r="AY124">
        <f>IF('Pr_8.5'!AY124&gt;0,'Pr_8.5'!AY124,0)</f>
        <v>1.01070934768</v>
      </c>
      <c r="AZ124">
        <f>IF('Pr_8.5'!AZ124&gt;0,'Pr_8.5'!AZ124,0)</f>
        <v>1.67824999974</v>
      </c>
      <c r="BA124">
        <f>IF('Pr_8.5'!BA124&gt;0,'Pr_8.5'!BA124,0)</f>
        <v>0.48120210148999998</v>
      </c>
      <c r="BB124">
        <f>IF('Pr_8.5'!BB124&gt;0,'Pr_8.5'!BB124,0)</f>
        <v>6.2841517761699994E-2</v>
      </c>
      <c r="BC124" s="7"/>
      <c r="BD124" s="7"/>
      <c r="BE124" s="7"/>
      <c r="BF124" s="8"/>
      <c r="BG124" s="8"/>
      <c r="BH124" s="8"/>
      <c r="BI124" s="8"/>
      <c r="BJ124" s="8"/>
      <c r="BK124" s="8"/>
      <c r="BL124" s="8"/>
    </row>
    <row r="125" spans="1:64" x14ac:dyDescent="0.45">
      <c r="A125" s="4" t="s">
        <v>58</v>
      </c>
      <c r="B125" s="5">
        <v>3</v>
      </c>
      <c r="C125" s="5">
        <v>124</v>
      </c>
      <c r="D125">
        <f>IF('Pr_8.5'!D125&gt;0,'Pr_8.5'!D125,0)</f>
        <v>0.83203393416899996</v>
      </c>
      <c r="E125">
        <f>IF('Pr_8.5'!E125&gt;0,'Pr_8.5'!E125,0)</f>
        <v>0.233878986949</v>
      </c>
      <c r="F125">
        <f>IF('Pr_8.5'!F125&gt;0,'Pr_8.5'!F125,0)</f>
        <v>0.63417563923599996</v>
      </c>
      <c r="G125">
        <f>IF('Pr_8.5'!G125&gt;0,'Pr_8.5'!G125,0)</f>
        <v>2.5219791988399999E-2</v>
      </c>
      <c r="H125">
        <f>IF('Pr_8.5'!H125&gt;0,'Pr_8.5'!H125,0)</f>
        <v>0.38417374912300001</v>
      </c>
      <c r="I125">
        <f>IF('Pr_8.5'!I125&gt;0,'Pr_8.5'!I125,0)</f>
        <v>0.41856715775499997</v>
      </c>
      <c r="J125">
        <f>IF('Pr_8.5'!J125&gt;0,'Pr_8.5'!J125,0)</f>
        <v>0.69707332974799996</v>
      </c>
      <c r="K125">
        <f>IF('Pr_8.5'!K125&gt;0,'Pr_8.5'!K125,0)</f>
        <v>1.4252783605299999</v>
      </c>
      <c r="L125">
        <f>IF('Pr_8.5'!L125&gt;0,'Pr_8.5'!L125,0)</f>
        <v>1.42805100334</v>
      </c>
      <c r="M125">
        <f>IF('Pr_8.5'!M125&gt;0,'Pr_8.5'!M125,0)</f>
        <v>0.82127203577700003</v>
      </c>
      <c r="N125">
        <f>IF('Pr_8.5'!N125&gt;0,'Pr_8.5'!N125,0)</f>
        <v>1.7655211824499999</v>
      </c>
      <c r="O125">
        <f>IF('Pr_8.5'!O125&gt;0,'Pr_8.5'!O125,0)</f>
        <v>0.102195929117</v>
      </c>
      <c r="P125">
        <f>IF('Pr_8.5'!P125&gt;0,'Pr_8.5'!P125,0)</f>
        <v>0.90657488108399997</v>
      </c>
      <c r="Q125">
        <f>IF('Pr_8.5'!Q125&gt;0,'Pr_8.5'!Q125,0)</f>
        <v>1.3065170475000001</v>
      </c>
      <c r="R125">
        <f>IF('Pr_8.5'!R125&gt;0,'Pr_8.5'!R125,0)</f>
        <v>0.79062837064799996</v>
      </c>
      <c r="S125">
        <f>IF('Pr_8.5'!S125&gt;0,'Pr_8.5'!S125,0)</f>
        <v>0.29948169897600002</v>
      </c>
      <c r="T125">
        <f>IF('Pr_8.5'!T125&gt;0,'Pr_8.5'!T125,0)</f>
        <v>1.0034406923200001</v>
      </c>
      <c r="U125">
        <f>IF('Pr_8.5'!U125&gt;0,'Pr_8.5'!U125,0)</f>
        <v>0.34958377408199998</v>
      </c>
      <c r="V125">
        <f>IF('Pr_8.5'!V125&gt;0,'Pr_8.5'!V125,0)</f>
        <v>0.616434021818</v>
      </c>
      <c r="W125">
        <f>IF('Pr_8.5'!W125&gt;0,'Pr_8.5'!W125,0)</f>
        <v>0.32957228253199999</v>
      </c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I125">
        <f>IF('Pr_8.5'!AI125&gt;0,'Pr_8.5'!AI125,0)</f>
        <v>1.10117641156</v>
      </c>
      <c r="AJ125">
        <f>IF('Pr_8.5'!AJ125&gt;0,'Pr_8.5'!AJ125,0)</f>
        <v>0.46284209773200002</v>
      </c>
      <c r="AK125">
        <f>IF('Pr_8.5'!AK125&gt;0,'Pr_8.5'!AK125,0)</f>
        <v>0.83058561741600001</v>
      </c>
      <c r="AL125">
        <f>IF('Pr_8.5'!AL125&gt;0,'Pr_8.5'!AL125,0)</f>
        <v>0</v>
      </c>
      <c r="AM125">
        <f>IF('Pr_8.5'!AM125&gt;0,'Pr_8.5'!AM125,0)</f>
        <v>0.56624006496099999</v>
      </c>
      <c r="AN125">
        <f>IF('Pr_8.5'!AN125&gt;0,'Pr_8.5'!AN125,0)</f>
        <v>0.83757731369400001</v>
      </c>
      <c r="AO125">
        <f>IF('Pr_8.5'!AO125&gt;0,'Pr_8.5'!AO125,0)</f>
        <v>0.72426025750900003</v>
      </c>
      <c r="AP125">
        <f>IF('Pr_8.5'!AP125&gt;0,'Pr_8.5'!AP125,0)</f>
        <v>1.1612957537099999</v>
      </c>
      <c r="AQ125">
        <f>IF('Pr_8.5'!AQ125&gt;0,'Pr_8.5'!AQ125,0)</f>
        <v>1.5920862043799999</v>
      </c>
      <c r="AR125">
        <f>IF('Pr_8.5'!AR125&gt;0,'Pr_8.5'!AR125,0)</f>
        <v>0.93666760662899995</v>
      </c>
      <c r="AS125">
        <f>IF('Pr_8.5'!AS125&gt;0,'Pr_8.5'!AS125,0)</f>
        <v>2.2002915126699998</v>
      </c>
      <c r="AT125">
        <f>IF('Pr_8.5'!AT125&gt;0,'Pr_8.5'!AT125,0)</f>
        <v>0.79427810231200002</v>
      </c>
      <c r="AU125">
        <f>IF('Pr_8.5'!AU125&gt;0,'Pr_8.5'!AU125,0)</f>
        <v>0.91193897212599995</v>
      </c>
      <c r="AV125">
        <f>IF('Pr_8.5'!AV125&gt;0,'Pr_8.5'!AV125,0)</f>
        <v>1.3908844645</v>
      </c>
      <c r="AW125">
        <f>IF('Pr_8.5'!AW125&gt;0,'Pr_8.5'!AW125,0)</f>
        <v>0</v>
      </c>
      <c r="AX125">
        <f>IF('Pr_8.5'!AX125&gt;0,'Pr_8.5'!AX125,0)</f>
        <v>0.49165292591199999</v>
      </c>
      <c r="AY125">
        <f>IF('Pr_8.5'!AY125&gt;0,'Pr_8.5'!AY125,0)</f>
        <v>0.95849521796100001</v>
      </c>
      <c r="AZ125">
        <f>IF('Pr_8.5'!AZ125&gt;0,'Pr_8.5'!AZ125,0)</f>
        <v>0.71113054876500004</v>
      </c>
      <c r="BA125">
        <f>IF('Pr_8.5'!BA125&gt;0,'Pr_8.5'!BA125,0)</f>
        <v>1.29036343253</v>
      </c>
      <c r="BB125">
        <f>IF('Pr_8.5'!BB125&gt;0,'Pr_8.5'!BB125,0)</f>
        <v>1.0343330008300001E-2</v>
      </c>
      <c r="BC125" s="7"/>
      <c r="BD125" s="7"/>
      <c r="BE125" s="7"/>
      <c r="BF125" s="8"/>
      <c r="BG125" s="8"/>
      <c r="BH125" s="8"/>
      <c r="BI125" s="8"/>
      <c r="BJ125" s="8"/>
      <c r="BK125" s="8"/>
      <c r="BL125" s="8"/>
    </row>
    <row r="126" spans="1:64" x14ac:dyDescent="0.45">
      <c r="A126" s="4" t="s">
        <v>58</v>
      </c>
      <c r="B126" s="5">
        <v>4</v>
      </c>
      <c r="C126" s="5">
        <v>125</v>
      </c>
      <c r="D126">
        <f>IF('Pr_8.5'!D126&gt;0,'Pr_8.5'!D126,0)</f>
        <v>0.803460852956</v>
      </c>
      <c r="E126">
        <f>IF('Pr_8.5'!E126&gt;0,'Pr_8.5'!E126,0)</f>
        <v>0.208076491734</v>
      </c>
      <c r="F126">
        <f>IF('Pr_8.5'!F126&gt;0,'Pr_8.5'!F126,0)</f>
        <v>0.71921130950000001</v>
      </c>
      <c r="G126">
        <f>IF('Pr_8.5'!G126&gt;0,'Pr_8.5'!G126,0)</f>
        <v>0</v>
      </c>
      <c r="H126">
        <f>IF('Pr_8.5'!H126&gt;0,'Pr_8.5'!H126,0)</f>
        <v>0.25118858343900002</v>
      </c>
      <c r="I126">
        <f>IF('Pr_8.5'!I126&gt;0,'Pr_8.5'!I126,0)</f>
        <v>0.29403255312299997</v>
      </c>
      <c r="J126">
        <f>IF('Pr_8.5'!J126&gt;0,'Pr_8.5'!J126,0)</f>
        <v>0.84970163194500004</v>
      </c>
      <c r="K126">
        <f>IF('Pr_8.5'!K126&gt;0,'Pr_8.5'!K126,0)</f>
        <v>1.3747256756399999</v>
      </c>
      <c r="L126">
        <f>IF('Pr_8.5'!L126&gt;0,'Pr_8.5'!L126,0)</f>
        <v>1.07281628181</v>
      </c>
      <c r="M126">
        <f>IF('Pr_8.5'!M126&gt;0,'Pr_8.5'!M126,0)</f>
        <v>0.66515538563300003</v>
      </c>
      <c r="N126">
        <f>IF('Pr_8.5'!N126&gt;0,'Pr_8.5'!N126,0)</f>
        <v>3.2300835128999998</v>
      </c>
      <c r="O126">
        <f>IF('Pr_8.5'!O126&gt;0,'Pr_8.5'!O126,0)</f>
        <v>0</v>
      </c>
      <c r="P126">
        <f>IF('Pr_8.5'!P126&gt;0,'Pr_8.5'!P126,0)</f>
        <v>0.98061865026799999</v>
      </c>
      <c r="Q126">
        <f>IF('Pr_8.5'!Q126&gt;0,'Pr_8.5'!Q126,0)</f>
        <v>1.2722976852800001</v>
      </c>
      <c r="R126">
        <f>IF('Pr_8.5'!R126&gt;0,'Pr_8.5'!R126,0)</f>
        <v>0.85338733533699995</v>
      </c>
      <c r="S126">
        <f>IF('Pr_8.5'!S126&gt;0,'Pr_8.5'!S126,0)</f>
        <v>0.43545522130699998</v>
      </c>
      <c r="T126">
        <f>IF('Pr_8.5'!T126&gt;0,'Pr_8.5'!T126,0)</f>
        <v>0.94442908060700004</v>
      </c>
      <c r="U126">
        <f>IF('Pr_8.5'!U126&gt;0,'Pr_8.5'!U126,0)</f>
        <v>0</v>
      </c>
      <c r="V126">
        <f>IF('Pr_8.5'!V126&gt;0,'Pr_8.5'!V126,0)</f>
        <v>0.83179277667399998</v>
      </c>
      <c r="W126">
        <f>IF('Pr_8.5'!W126&gt;0,'Pr_8.5'!W126,0)</f>
        <v>1.1911354034499999</v>
      </c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I126">
        <f>IF('Pr_8.5'!AI126&gt;0,'Pr_8.5'!AI126,0)</f>
        <v>0.88131501253099997</v>
      </c>
      <c r="AJ126">
        <f>IF('Pr_8.5'!AJ126&gt;0,'Pr_8.5'!AJ126,0)</f>
        <v>0.24142599126600001</v>
      </c>
      <c r="AK126">
        <f>IF('Pr_8.5'!AK126&gt;0,'Pr_8.5'!AK126,0)</f>
        <v>0.88631816032400002</v>
      </c>
      <c r="AL126">
        <f>IF('Pr_8.5'!AL126&gt;0,'Pr_8.5'!AL126,0)</f>
        <v>0.30622303628300002</v>
      </c>
      <c r="AM126">
        <f>IF('Pr_8.5'!AM126&gt;0,'Pr_8.5'!AM126,0)</f>
        <v>0.27093882743600001</v>
      </c>
      <c r="AN126">
        <f>IF('Pr_8.5'!AN126&gt;0,'Pr_8.5'!AN126,0)</f>
        <v>1.2220134521399999</v>
      </c>
      <c r="AO126">
        <f>IF('Pr_8.5'!AO126&gt;0,'Pr_8.5'!AO126,0)</f>
        <v>0.80401313790899998</v>
      </c>
      <c r="AP126">
        <f>IF('Pr_8.5'!AP126&gt;0,'Pr_8.5'!AP126,0)</f>
        <v>1.03286446655</v>
      </c>
      <c r="AQ126">
        <f>IF('Pr_8.5'!AQ126&gt;0,'Pr_8.5'!AQ126,0)</f>
        <v>0.81152379905500005</v>
      </c>
      <c r="AR126">
        <f>IF('Pr_8.5'!AR126&gt;0,'Pr_8.5'!AR126,0)</f>
        <v>1.4727233721299999</v>
      </c>
      <c r="AS126">
        <f>IF('Pr_8.5'!AS126&gt;0,'Pr_8.5'!AS126,0)</f>
        <v>2.6787619060300001</v>
      </c>
      <c r="AT126">
        <f>IF('Pr_8.5'!AT126&gt;0,'Pr_8.5'!AT126,0)</f>
        <v>3.7294042357999997E-2</v>
      </c>
      <c r="AU126">
        <f>IF('Pr_8.5'!AU126&gt;0,'Pr_8.5'!AU126,0)</f>
        <v>0.94275590191199998</v>
      </c>
      <c r="AV126">
        <f>IF('Pr_8.5'!AV126&gt;0,'Pr_8.5'!AV126,0)</f>
        <v>1.34746769215</v>
      </c>
      <c r="AW126">
        <f>IF('Pr_8.5'!AW126&gt;0,'Pr_8.5'!AW126,0)</f>
        <v>3.1602355733E-2</v>
      </c>
      <c r="AX126">
        <f>IF('Pr_8.5'!AX126&gt;0,'Pr_8.5'!AX126,0)</f>
        <v>0.63434541638499997</v>
      </c>
      <c r="AY126">
        <f>IF('Pr_8.5'!AY126&gt;0,'Pr_8.5'!AY126,0)</f>
        <v>1.3114522793700001</v>
      </c>
      <c r="AZ126">
        <f>IF('Pr_8.5'!AZ126&gt;0,'Pr_8.5'!AZ126,0)</f>
        <v>0.90667423493900001</v>
      </c>
      <c r="BA126">
        <f>IF('Pr_8.5'!BA126&gt;0,'Pr_8.5'!BA126,0)</f>
        <v>1.2226967551300001</v>
      </c>
      <c r="BB126">
        <f>IF('Pr_8.5'!BB126&gt;0,'Pr_8.5'!BB126,0)</f>
        <v>0.90427277462099998</v>
      </c>
      <c r="BC126" s="7"/>
      <c r="BD126" s="7"/>
      <c r="BE126" s="7"/>
      <c r="BF126" s="8"/>
      <c r="BG126" s="8"/>
      <c r="BH126" s="8"/>
      <c r="BI126" s="8"/>
      <c r="BJ126" s="8"/>
      <c r="BK126" s="8"/>
      <c r="BL126" s="8"/>
    </row>
    <row r="127" spans="1:64" x14ac:dyDescent="0.45">
      <c r="A127" s="4" t="s">
        <v>58</v>
      </c>
      <c r="B127" s="5">
        <v>5</v>
      </c>
      <c r="C127" s="5">
        <v>126</v>
      </c>
      <c r="D127">
        <f>IF('Pr_8.5'!D127&gt;0,'Pr_8.5'!D127,0)</f>
        <v>0.87056232448199999</v>
      </c>
      <c r="E127">
        <f>IF('Pr_8.5'!E127&gt;0,'Pr_8.5'!E127,0)</f>
        <v>0.110235356348</v>
      </c>
      <c r="F127">
        <f>IF('Pr_8.5'!F127&gt;0,'Pr_8.5'!F127,0)</f>
        <v>0.58962731971100002</v>
      </c>
      <c r="G127">
        <f>IF('Pr_8.5'!G127&gt;0,'Pr_8.5'!G127,0)</f>
        <v>0.40978475773299999</v>
      </c>
      <c r="H127">
        <f>IF('Pr_8.5'!H127&gt;0,'Pr_8.5'!H127,0)</f>
        <v>0.36147547744399999</v>
      </c>
      <c r="I127">
        <f>IF('Pr_8.5'!I127&gt;0,'Pr_8.5'!I127,0)</f>
        <v>0.45930583906200001</v>
      </c>
      <c r="J127">
        <f>IF('Pr_8.5'!J127&gt;0,'Pr_8.5'!J127,0)</f>
        <v>1.7953637501899999</v>
      </c>
      <c r="K127">
        <f>IF('Pr_8.5'!K127&gt;0,'Pr_8.5'!K127,0)</f>
        <v>1.12367411507</v>
      </c>
      <c r="L127">
        <f>IF('Pr_8.5'!L127&gt;0,'Pr_8.5'!L127,0)</f>
        <v>0.90366623465499996</v>
      </c>
      <c r="M127">
        <f>IF('Pr_8.5'!M127&gt;0,'Pr_8.5'!M127,0)</f>
        <v>0.266775623869</v>
      </c>
      <c r="N127">
        <f>IF('Pr_8.5'!N127&gt;0,'Pr_8.5'!N127,0)</f>
        <v>1.6807348734900001</v>
      </c>
      <c r="O127">
        <f>IF('Pr_8.5'!O127&gt;0,'Pr_8.5'!O127,0)</f>
        <v>0</v>
      </c>
      <c r="P127">
        <f>IF('Pr_8.5'!P127&gt;0,'Pr_8.5'!P127,0)</f>
        <v>0.94870357832800001</v>
      </c>
      <c r="Q127">
        <f>IF('Pr_8.5'!Q127&gt;0,'Pr_8.5'!Q127,0)</f>
        <v>1.20631250911</v>
      </c>
      <c r="R127">
        <f>IF('Pr_8.5'!R127&gt;0,'Pr_8.5'!R127,0)</f>
        <v>0.21141227157299999</v>
      </c>
      <c r="S127">
        <f>IF('Pr_8.5'!S127&gt;0,'Pr_8.5'!S127,0)</f>
        <v>0.38948757228399999</v>
      </c>
      <c r="T127">
        <f>IF('Pr_8.5'!T127&gt;0,'Pr_8.5'!T127,0)</f>
        <v>0.98137773177400001</v>
      </c>
      <c r="U127">
        <f>IF('Pr_8.5'!U127&gt;0,'Pr_8.5'!U127,0)</f>
        <v>0</v>
      </c>
      <c r="V127">
        <f>IF('Pr_8.5'!V127&gt;0,'Pr_8.5'!V127,0)</f>
        <v>0.58406861153900003</v>
      </c>
      <c r="W127">
        <f>IF('Pr_8.5'!W127&gt;0,'Pr_8.5'!W127,0)</f>
        <v>1.0546093780200001</v>
      </c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I127">
        <f>IF('Pr_8.5'!AI127&gt;0,'Pr_8.5'!AI127,0)</f>
        <v>0.55806049336899999</v>
      </c>
      <c r="AJ127">
        <f>IF('Pr_8.5'!AJ127&gt;0,'Pr_8.5'!AJ127,0)</f>
        <v>0.17086983620400001</v>
      </c>
      <c r="AK127">
        <f>IF('Pr_8.5'!AK127&gt;0,'Pr_8.5'!AK127,0)</f>
        <v>1.81082366141</v>
      </c>
      <c r="AL127">
        <f>IF('Pr_8.5'!AL127&gt;0,'Pr_8.5'!AL127,0)</f>
        <v>9.8756805705700001E-2</v>
      </c>
      <c r="AM127">
        <f>IF('Pr_8.5'!AM127&gt;0,'Pr_8.5'!AM127,0)</f>
        <v>0.44921940090200002</v>
      </c>
      <c r="AN127">
        <f>IF('Pr_8.5'!AN127&gt;0,'Pr_8.5'!AN127,0)</f>
        <v>0.73103869134599997</v>
      </c>
      <c r="AO127">
        <f>IF('Pr_8.5'!AO127&gt;0,'Pr_8.5'!AO127,0)</f>
        <v>1.8133888305400001</v>
      </c>
      <c r="AP127">
        <f>IF('Pr_8.5'!AP127&gt;0,'Pr_8.5'!AP127,0)</f>
        <v>1.1369814271700001</v>
      </c>
      <c r="AQ127">
        <f>IF('Pr_8.5'!AQ127&gt;0,'Pr_8.5'!AQ127,0)</f>
        <v>0.75415138856200004</v>
      </c>
      <c r="AR127">
        <f>IF('Pr_8.5'!AR127&gt;0,'Pr_8.5'!AR127,0)</f>
        <v>1.3336255178700001</v>
      </c>
      <c r="AS127">
        <f>IF('Pr_8.5'!AS127&gt;0,'Pr_8.5'!AS127,0)</f>
        <v>1.5083196324999999</v>
      </c>
      <c r="AT127">
        <f>IF('Pr_8.5'!AT127&gt;0,'Pr_8.5'!AT127,0)</f>
        <v>0</v>
      </c>
      <c r="AU127">
        <f>IF('Pr_8.5'!AU127&gt;0,'Pr_8.5'!AU127,0)</f>
        <v>0.907914721147</v>
      </c>
      <c r="AV127">
        <f>IF('Pr_8.5'!AV127&gt;0,'Pr_8.5'!AV127,0)</f>
        <v>1.2027021503099999</v>
      </c>
      <c r="AW127">
        <f>IF('Pr_8.5'!AW127&gt;0,'Pr_8.5'!AW127,0)</f>
        <v>0</v>
      </c>
      <c r="AX127">
        <f>IF('Pr_8.5'!AX127&gt;0,'Pr_8.5'!AX127,0)</f>
        <v>0.58149615729899995</v>
      </c>
      <c r="AY127">
        <f>IF('Pr_8.5'!AY127&gt;0,'Pr_8.5'!AY127,0)</f>
        <v>1.91332076556</v>
      </c>
      <c r="AZ127">
        <f>IF('Pr_8.5'!AZ127&gt;0,'Pr_8.5'!AZ127,0)</f>
        <v>0.22646883633500001</v>
      </c>
      <c r="BA127">
        <f>IF('Pr_8.5'!BA127&gt;0,'Pr_8.5'!BA127,0)</f>
        <v>0.73333749620099997</v>
      </c>
      <c r="BB127">
        <f>IF('Pr_8.5'!BB127&gt;0,'Pr_8.5'!BB127,0)</f>
        <v>1.3029471940499999</v>
      </c>
      <c r="BC127" s="7"/>
      <c r="BD127" s="7"/>
      <c r="BE127" s="7"/>
      <c r="BF127" s="8"/>
      <c r="BG127" s="8"/>
      <c r="BH127" s="8"/>
      <c r="BI127" s="8"/>
      <c r="BJ127" s="8"/>
      <c r="BK127" s="8"/>
      <c r="BL127" s="8"/>
    </row>
    <row r="128" spans="1:64" x14ac:dyDescent="0.45">
      <c r="A128" s="4" t="s">
        <v>58</v>
      </c>
      <c r="B128" s="5">
        <v>6</v>
      </c>
      <c r="C128" s="5">
        <v>127</v>
      </c>
      <c r="D128">
        <f>IF('Pr_8.5'!D128&gt;0,'Pr_8.5'!D128,0)</f>
        <v>0.82457824579299999</v>
      </c>
      <c r="E128">
        <f>IF('Pr_8.5'!E128&gt;0,'Pr_8.5'!E128,0)</f>
        <v>0.146413365056</v>
      </c>
      <c r="F128">
        <f>IF('Pr_8.5'!F128&gt;0,'Pr_8.5'!F128,0)</f>
        <v>0.54241241747900004</v>
      </c>
      <c r="G128">
        <f>IF('Pr_8.5'!G128&gt;0,'Pr_8.5'!G128,0)</f>
        <v>3.4158877263299997E-2</v>
      </c>
      <c r="H128">
        <f>IF('Pr_8.5'!H128&gt;0,'Pr_8.5'!H128,0)</f>
        <v>0.34605462652300001</v>
      </c>
      <c r="I128">
        <f>IF('Pr_8.5'!I128&gt;0,'Pr_8.5'!I128,0)</f>
        <v>0</v>
      </c>
      <c r="J128">
        <f>IF('Pr_8.5'!J128&gt;0,'Pr_8.5'!J128,0)</f>
        <v>1.2299785832200001</v>
      </c>
      <c r="K128">
        <f>IF('Pr_8.5'!K128&gt;0,'Pr_8.5'!K128,0)</f>
        <v>1.0102294514000001</v>
      </c>
      <c r="L128">
        <f>IF('Pr_8.5'!L128&gt;0,'Pr_8.5'!L128,0)</f>
        <v>0.74548555415100004</v>
      </c>
      <c r="M128">
        <f>IF('Pr_8.5'!M128&gt;0,'Pr_8.5'!M128,0)</f>
        <v>0.57297009717000003</v>
      </c>
      <c r="N128">
        <f>IF('Pr_8.5'!N128&gt;0,'Pr_8.5'!N128,0)</f>
        <v>2.0075221129299998</v>
      </c>
      <c r="O128">
        <f>IF('Pr_8.5'!O128&gt;0,'Pr_8.5'!O128,0)</f>
        <v>0</v>
      </c>
      <c r="P128">
        <f>IF('Pr_8.5'!P128&gt;0,'Pr_8.5'!P128,0)</f>
        <v>0.97429042723899995</v>
      </c>
      <c r="Q128">
        <f>IF('Pr_8.5'!Q128&gt;0,'Pr_8.5'!Q128,0)</f>
        <v>1.2810896334599999</v>
      </c>
      <c r="R128">
        <f>IF('Pr_8.5'!R128&gt;0,'Pr_8.5'!R128,0)</f>
        <v>0</v>
      </c>
      <c r="S128">
        <f>IF('Pr_8.5'!S128&gt;0,'Pr_8.5'!S128,0)</f>
        <v>0.34657728924999998</v>
      </c>
      <c r="T128">
        <f>IF('Pr_8.5'!T128&gt;0,'Pr_8.5'!T128,0)</f>
        <v>0.93256636098099999</v>
      </c>
      <c r="U128">
        <f>IF('Pr_8.5'!U128&gt;0,'Pr_8.5'!U128,0)</f>
        <v>0</v>
      </c>
      <c r="V128">
        <f>IF('Pr_8.5'!V128&gt;0,'Pr_8.5'!V128,0)</f>
        <v>0.28917004950899999</v>
      </c>
      <c r="W128">
        <f>IF('Pr_8.5'!W128&gt;0,'Pr_8.5'!W128,0)</f>
        <v>0.29077240680700001</v>
      </c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I128">
        <f>IF('Pr_8.5'!AI128&gt;0,'Pr_8.5'!AI128,0)</f>
        <v>0.48899007858499999</v>
      </c>
      <c r="AJ128">
        <f>IF('Pr_8.5'!AJ128&gt;0,'Pr_8.5'!AJ128,0)</f>
        <v>0.15346695190099999</v>
      </c>
      <c r="AK128">
        <f>IF('Pr_8.5'!AK128&gt;0,'Pr_8.5'!AK128,0)</f>
        <v>0.89109923945900005</v>
      </c>
      <c r="AL128">
        <f>IF('Pr_8.5'!AL128&gt;0,'Pr_8.5'!AL128,0)</f>
        <v>0</v>
      </c>
      <c r="AM128">
        <f>IF('Pr_8.5'!AM128&gt;0,'Pr_8.5'!AM128,0)</f>
        <v>0.50110929292799999</v>
      </c>
      <c r="AN128">
        <f>IF('Pr_8.5'!AN128&gt;0,'Pr_8.5'!AN128,0)</f>
        <v>0.28523326117100001</v>
      </c>
      <c r="AO128">
        <f>IF('Pr_8.5'!AO128&gt;0,'Pr_8.5'!AO128,0)</f>
        <v>1.4422429403799999</v>
      </c>
      <c r="AP128">
        <f>IF('Pr_8.5'!AP128&gt;0,'Pr_8.5'!AP128,0)</f>
        <v>1.15940844879</v>
      </c>
      <c r="AQ128">
        <f>IF('Pr_8.5'!AQ128&gt;0,'Pr_8.5'!AQ128,0)</f>
        <v>0.658501582355</v>
      </c>
      <c r="AR128">
        <f>IF('Pr_8.5'!AR128&gt;0,'Pr_8.5'!AR128,0)</f>
        <v>1.1335486619299999</v>
      </c>
      <c r="AS128">
        <f>IF('Pr_8.5'!AS128&gt;0,'Pr_8.5'!AS128,0)</f>
        <v>4.3243071532900004</v>
      </c>
      <c r="AT128">
        <f>IF('Pr_8.5'!AT128&gt;0,'Pr_8.5'!AT128,0)</f>
        <v>6.0711529689899998E-2</v>
      </c>
      <c r="AU128">
        <f>IF('Pr_8.5'!AU128&gt;0,'Pr_8.5'!AU128,0)</f>
        <v>0.901655560543</v>
      </c>
      <c r="AV128">
        <f>IF('Pr_8.5'!AV128&gt;0,'Pr_8.5'!AV128,0)</f>
        <v>1.2436875967400001</v>
      </c>
      <c r="AW128">
        <f>IF('Pr_8.5'!AW128&gt;0,'Pr_8.5'!AW128,0)</f>
        <v>0</v>
      </c>
      <c r="AX128">
        <f>IF('Pr_8.5'!AX128&gt;0,'Pr_8.5'!AX128,0)</f>
        <v>0.44327914728899998</v>
      </c>
      <c r="AY128">
        <f>IF('Pr_8.5'!AY128&gt;0,'Pr_8.5'!AY128,0)</f>
        <v>1.55038881688</v>
      </c>
      <c r="AZ128">
        <f>IF('Pr_8.5'!AZ128&gt;0,'Pr_8.5'!AZ128,0)</f>
        <v>0.49984800728500001</v>
      </c>
      <c r="BA128">
        <f>IF('Pr_8.5'!BA128&gt;0,'Pr_8.5'!BA128,0)</f>
        <v>0.32404871041400002</v>
      </c>
      <c r="BB128">
        <f>IF('Pr_8.5'!BB128&gt;0,'Pr_8.5'!BB128,0)</f>
        <v>0.72895356959799995</v>
      </c>
      <c r="BC128" s="7"/>
      <c r="BD128" s="7"/>
      <c r="BE128" s="7"/>
      <c r="BF128" s="8"/>
      <c r="BG128" s="8"/>
      <c r="BH128" s="8"/>
      <c r="BI128" s="8"/>
      <c r="BJ128" s="8"/>
      <c r="BK128" s="8"/>
      <c r="BL128" s="8"/>
    </row>
    <row r="129" spans="1:64" x14ac:dyDescent="0.45">
      <c r="A129" s="4" t="s">
        <v>58</v>
      </c>
      <c r="B129" s="5">
        <v>7</v>
      </c>
      <c r="C129" s="5">
        <v>128</v>
      </c>
      <c r="D129">
        <f>IF('Pr_8.5'!D129&gt;0,'Pr_8.5'!D129,0)</f>
        <v>0.73654065919300005</v>
      </c>
      <c r="E129">
        <f>IF('Pr_8.5'!E129&gt;0,'Pr_8.5'!E129,0)</f>
        <v>0.34173069069700002</v>
      </c>
      <c r="F129">
        <f>IF('Pr_8.5'!F129&gt;0,'Pr_8.5'!F129,0)</f>
        <v>0.72897629180699997</v>
      </c>
      <c r="G129">
        <f>IF('Pr_8.5'!G129&gt;0,'Pr_8.5'!G129,0)</f>
        <v>0</v>
      </c>
      <c r="H129">
        <f>IF('Pr_8.5'!H129&gt;0,'Pr_8.5'!H129,0)</f>
        <v>0.329874183898</v>
      </c>
      <c r="I129">
        <f>IF('Pr_8.5'!I129&gt;0,'Pr_8.5'!I129,0)</f>
        <v>0.20979274494700001</v>
      </c>
      <c r="J129">
        <f>IF('Pr_8.5'!J129&gt;0,'Pr_8.5'!J129,0)</f>
        <v>0.86488235751999998</v>
      </c>
      <c r="K129">
        <f>IF('Pr_8.5'!K129&gt;0,'Pr_8.5'!K129,0)</f>
        <v>1.04806718697</v>
      </c>
      <c r="L129">
        <f>IF('Pr_8.5'!L129&gt;0,'Pr_8.5'!L129,0)</f>
        <v>0.62530438326100002</v>
      </c>
      <c r="M129">
        <f>IF('Pr_8.5'!M129&gt;0,'Pr_8.5'!M129,0)</f>
        <v>0</v>
      </c>
      <c r="N129">
        <f>IF('Pr_8.5'!N129&gt;0,'Pr_8.5'!N129,0)</f>
        <v>3.1048319798400001</v>
      </c>
      <c r="O129">
        <f>IF('Pr_8.5'!O129&gt;0,'Pr_8.5'!O129,0)</f>
        <v>0</v>
      </c>
      <c r="P129">
        <f>IF('Pr_8.5'!P129&gt;0,'Pr_8.5'!P129,0)</f>
        <v>0.91391585293699995</v>
      </c>
      <c r="Q129">
        <f>IF('Pr_8.5'!Q129&gt;0,'Pr_8.5'!Q129,0)</f>
        <v>1.45543081536</v>
      </c>
      <c r="R129">
        <f>IF('Pr_8.5'!R129&gt;0,'Pr_8.5'!R129,0)</f>
        <v>0.142108428792</v>
      </c>
      <c r="S129">
        <f>IF('Pr_8.5'!S129&gt;0,'Pr_8.5'!S129,0)</f>
        <v>0.24018953617200001</v>
      </c>
      <c r="T129">
        <f>IF('Pr_8.5'!T129&gt;0,'Pr_8.5'!T129,0)</f>
        <v>0.96613384969399996</v>
      </c>
      <c r="U129">
        <f>IF('Pr_8.5'!U129&gt;0,'Pr_8.5'!U129,0)</f>
        <v>0.189345092282</v>
      </c>
      <c r="V129">
        <f>IF('Pr_8.5'!V129&gt;0,'Pr_8.5'!V129,0)</f>
        <v>0.49458873302599998</v>
      </c>
      <c r="W129">
        <f>IF('Pr_8.5'!W129&gt;0,'Pr_8.5'!W129,0)</f>
        <v>0</v>
      </c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I129">
        <f>IF('Pr_8.5'!AI129&gt;0,'Pr_8.5'!AI129,0)</f>
        <v>0.66743608677999999</v>
      </c>
      <c r="AJ129">
        <f>IF('Pr_8.5'!AJ129&gt;0,'Pr_8.5'!AJ129,0)</f>
        <v>1.0083276986800001</v>
      </c>
      <c r="AK129">
        <f>IF('Pr_8.5'!AK129&gt;0,'Pr_8.5'!AK129,0)</f>
        <v>0.730639393789</v>
      </c>
      <c r="AL129">
        <f>IF('Pr_8.5'!AL129&gt;0,'Pr_8.5'!AL129,0)</f>
        <v>0</v>
      </c>
      <c r="AM129">
        <f>IF('Pr_8.5'!AM129&gt;0,'Pr_8.5'!AM129,0)</f>
        <v>0.48543476538899999</v>
      </c>
      <c r="AN129">
        <f>IF('Pr_8.5'!AN129&gt;0,'Pr_8.5'!AN129,0)</f>
        <v>0.38510373101099998</v>
      </c>
      <c r="AO129">
        <f>IF('Pr_8.5'!AO129&gt;0,'Pr_8.5'!AO129,0)</f>
        <v>1.30515434153</v>
      </c>
      <c r="AP129">
        <f>IF('Pr_8.5'!AP129&gt;0,'Pr_8.5'!AP129,0)</f>
        <v>1.0313762495200001</v>
      </c>
      <c r="AQ129">
        <f>IF('Pr_8.5'!AQ129&gt;0,'Pr_8.5'!AQ129,0)</f>
        <v>0.66300104135299998</v>
      </c>
      <c r="AR129">
        <f>IF('Pr_8.5'!AR129&gt;0,'Pr_8.5'!AR129,0)</f>
        <v>0</v>
      </c>
      <c r="AS129">
        <f>IF('Pr_8.5'!AS129&gt;0,'Pr_8.5'!AS129,0)</f>
        <v>3.5348450795300002</v>
      </c>
      <c r="AT129">
        <f>IF('Pr_8.5'!AT129&gt;0,'Pr_8.5'!AT129,0)</f>
        <v>0.19747821854399999</v>
      </c>
      <c r="AU129">
        <f>IF('Pr_8.5'!AU129&gt;0,'Pr_8.5'!AU129,0)</f>
        <v>0.92370605580800003</v>
      </c>
      <c r="AV129">
        <f>IF('Pr_8.5'!AV129&gt;0,'Pr_8.5'!AV129,0)</f>
        <v>1.2112907367800001</v>
      </c>
      <c r="AW129">
        <f>IF('Pr_8.5'!AW129&gt;0,'Pr_8.5'!AW129,0)</f>
        <v>3.6971903772799998E-2</v>
      </c>
      <c r="AX129">
        <f>IF('Pr_8.5'!AX129&gt;0,'Pr_8.5'!AX129,0)</f>
        <v>0.27614334007500002</v>
      </c>
      <c r="AY129">
        <f>IF('Pr_8.5'!AY129&gt;0,'Pr_8.5'!AY129,0)</f>
        <v>2.0546038097400001</v>
      </c>
      <c r="AZ129">
        <f>IF('Pr_8.5'!AZ129&gt;0,'Pr_8.5'!AZ129,0)</f>
        <v>0.93466254110699998</v>
      </c>
      <c r="BA129">
        <f>IF('Pr_8.5'!BA129&gt;0,'Pr_8.5'!BA129,0)</f>
        <v>0.53868272558800001</v>
      </c>
      <c r="BB129">
        <f>IF('Pr_8.5'!BB129&gt;0,'Pr_8.5'!BB129,0)</f>
        <v>0.37675679752199998</v>
      </c>
      <c r="BC129" s="7"/>
      <c r="BD129" s="7"/>
      <c r="BE129" s="7"/>
      <c r="BF129" s="8"/>
      <c r="BG129" s="8"/>
      <c r="BH129" s="8"/>
      <c r="BI129" s="8"/>
      <c r="BJ129" s="8"/>
      <c r="BK129" s="8"/>
      <c r="BL129" s="8"/>
    </row>
    <row r="130" spans="1:64" x14ac:dyDescent="0.45">
      <c r="A130" s="4" t="s">
        <v>58</v>
      </c>
      <c r="B130" s="5">
        <v>8</v>
      </c>
      <c r="C130" s="5">
        <v>129</v>
      </c>
      <c r="D130">
        <f>IF('Pr_8.5'!D130&gt;0,'Pr_8.5'!D130,0)</f>
        <v>0.788144016389</v>
      </c>
      <c r="E130">
        <f>IF('Pr_8.5'!E130&gt;0,'Pr_8.5'!E130,0)</f>
        <v>0.76105302040099998</v>
      </c>
      <c r="F130">
        <f>IF('Pr_8.5'!F130&gt;0,'Pr_8.5'!F130,0)</f>
        <v>0.42362338062900001</v>
      </c>
      <c r="G130">
        <f>IF('Pr_8.5'!G130&gt;0,'Pr_8.5'!G130,0)</f>
        <v>0</v>
      </c>
      <c r="H130">
        <f>IF('Pr_8.5'!H130&gt;0,'Pr_8.5'!H130,0)</f>
        <v>0.47937223073700003</v>
      </c>
      <c r="I130">
        <f>IF('Pr_8.5'!I130&gt;0,'Pr_8.5'!I130,0)</f>
        <v>0.92926051891500006</v>
      </c>
      <c r="J130">
        <f>IF('Pr_8.5'!J130&gt;0,'Pr_8.5'!J130,0)</f>
        <v>0.73962795318899999</v>
      </c>
      <c r="K130">
        <f>IF('Pr_8.5'!K130&gt;0,'Pr_8.5'!K130,0)</f>
        <v>1.12483245863</v>
      </c>
      <c r="L130">
        <f>IF('Pr_8.5'!L130&gt;0,'Pr_8.5'!L130,0)</f>
        <v>1.0458726360999999</v>
      </c>
      <c r="M130">
        <f>IF('Pr_8.5'!M130&gt;0,'Pr_8.5'!M130,0)</f>
        <v>0.31870899901299998</v>
      </c>
      <c r="N130">
        <f>IF('Pr_8.5'!N130&gt;0,'Pr_8.5'!N130,0)</f>
        <v>2.7430096488700002</v>
      </c>
      <c r="O130">
        <f>IF('Pr_8.5'!O130&gt;0,'Pr_8.5'!O130,0)</f>
        <v>4.6990390734399999E-2</v>
      </c>
      <c r="P130">
        <f>IF('Pr_8.5'!P130&gt;0,'Pr_8.5'!P130,0)</f>
        <v>0.98249545329900001</v>
      </c>
      <c r="Q130">
        <f>IF('Pr_8.5'!Q130&gt;0,'Pr_8.5'!Q130,0)</f>
        <v>1.4172478159299999</v>
      </c>
      <c r="R130">
        <f>IF('Pr_8.5'!R130&gt;0,'Pr_8.5'!R130,0)</f>
        <v>0</v>
      </c>
      <c r="S130">
        <f>IF('Pr_8.5'!S130&gt;0,'Pr_8.5'!S130,0)</f>
        <v>0.25824102905099999</v>
      </c>
      <c r="T130">
        <f>IF('Pr_8.5'!T130&gt;0,'Pr_8.5'!T130,0)</f>
        <v>1.0897152756599999</v>
      </c>
      <c r="U130">
        <f>IF('Pr_8.5'!U130&gt;0,'Pr_8.5'!U130,0)</f>
        <v>0</v>
      </c>
      <c r="V130">
        <f>IF('Pr_8.5'!V130&gt;0,'Pr_8.5'!V130,0)</f>
        <v>0.35200038420700003</v>
      </c>
      <c r="W130">
        <f>IF('Pr_8.5'!W130&gt;0,'Pr_8.5'!W130,0)</f>
        <v>0.49804825433</v>
      </c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I130">
        <f>IF('Pr_8.5'!AI130&gt;0,'Pr_8.5'!AI130,0)</f>
        <v>0.71099461758600002</v>
      </c>
      <c r="AJ130">
        <f>IF('Pr_8.5'!AJ130&gt;0,'Pr_8.5'!AJ130,0)</f>
        <v>1.10449549137</v>
      </c>
      <c r="AK130">
        <f>IF('Pr_8.5'!AK130&gt;0,'Pr_8.5'!AK130,0)</f>
        <v>0.71230615490899996</v>
      </c>
      <c r="AL130">
        <f>IF('Pr_8.5'!AL130&gt;0,'Pr_8.5'!AL130,0)</f>
        <v>0</v>
      </c>
      <c r="AM130">
        <f>IF('Pr_8.5'!AM130&gt;0,'Pr_8.5'!AM130,0)</f>
        <v>0.35258900704500001</v>
      </c>
      <c r="AN130">
        <f>IF('Pr_8.5'!AN130&gt;0,'Pr_8.5'!AN130,0)</f>
        <v>0.71430131441300004</v>
      </c>
      <c r="AO130">
        <f>IF('Pr_8.5'!AO130&gt;0,'Pr_8.5'!AO130,0)</f>
        <v>0.76484882476299998</v>
      </c>
      <c r="AP130">
        <f>IF('Pr_8.5'!AP130&gt;0,'Pr_8.5'!AP130,0)</f>
        <v>1.15021332586</v>
      </c>
      <c r="AQ130">
        <f>IF('Pr_8.5'!AQ130&gt;0,'Pr_8.5'!AQ130,0)</f>
        <v>0.82823990046899998</v>
      </c>
      <c r="AR130">
        <f>IF('Pr_8.5'!AR130&gt;0,'Pr_8.5'!AR130,0)</f>
        <v>0</v>
      </c>
      <c r="AS130">
        <f>IF('Pr_8.5'!AS130&gt;0,'Pr_8.5'!AS130,0)</f>
        <v>1.71671060753</v>
      </c>
      <c r="AT130">
        <f>IF('Pr_8.5'!AT130&gt;0,'Pr_8.5'!AT130,0)</f>
        <v>4.6593705285899997E-2</v>
      </c>
      <c r="AU130">
        <f>IF('Pr_8.5'!AU130&gt;0,'Pr_8.5'!AU130,0)</f>
        <v>0.95518742938300005</v>
      </c>
      <c r="AV130">
        <f>IF('Pr_8.5'!AV130&gt;0,'Pr_8.5'!AV130,0)</f>
        <v>1.1648603917</v>
      </c>
      <c r="AW130">
        <f>IF('Pr_8.5'!AW130&gt;0,'Pr_8.5'!AW130,0)</f>
        <v>0</v>
      </c>
      <c r="AX130">
        <f>IF('Pr_8.5'!AX130&gt;0,'Pr_8.5'!AX130,0)</f>
        <v>0.37224673046200002</v>
      </c>
      <c r="AY130">
        <f>IF('Pr_8.5'!AY130&gt;0,'Pr_8.5'!AY130,0)</f>
        <v>1.3958002869699999</v>
      </c>
      <c r="AZ130">
        <f>IF('Pr_8.5'!AZ130&gt;0,'Pr_8.5'!AZ130,0)</f>
        <v>0</v>
      </c>
      <c r="BA130">
        <f>IF('Pr_8.5'!BA130&gt;0,'Pr_8.5'!BA130,0)</f>
        <v>0.108238586341</v>
      </c>
      <c r="BB130">
        <f>IF('Pr_8.5'!BB130&gt;0,'Pr_8.5'!BB130,0)</f>
        <v>0.52847805543299997</v>
      </c>
      <c r="BC130" s="7"/>
      <c r="BD130" s="7"/>
      <c r="BE130" s="7"/>
      <c r="BF130" s="8"/>
      <c r="BG130" s="8"/>
      <c r="BH130" s="8"/>
      <c r="BI130" s="8"/>
      <c r="BJ130" s="8"/>
      <c r="BK130" s="8"/>
      <c r="BL130" s="8"/>
    </row>
    <row r="131" spans="1:64" x14ac:dyDescent="0.45">
      <c r="A131" s="4" t="s">
        <v>58</v>
      </c>
      <c r="B131" s="5">
        <v>9</v>
      </c>
      <c r="C131" s="5">
        <v>130</v>
      </c>
      <c r="D131">
        <f>IF('Pr_8.5'!D131&gt;0,'Pr_8.5'!D131,0)</f>
        <v>0.92292573248499998</v>
      </c>
      <c r="E131">
        <f>IF('Pr_8.5'!E131&gt;0,'Pr_8.5'!E131,0)</f>
        <v>8.9671189837700005E-2</v>
      </c>
      <c r="F131">
        <f>IF('Pr_8.5'!F131&gt;0,'Pr_8.5'!F131,0)</f>
        <v>0.46658731318399999</v>
      </c>
      <c r="G131">
        <f>IF('Pr_8.5'!G131&gt;0,'Pr_8.5'!G131,0)</f>
        <v>0</v>
      </c>
      <c r="H131">
        <f>IF('Pr_8.5'!H131&gt;0,'Pr_8.5'!H131,0)</f>
        <v>0.403527143541</v>
      </c>
      <c r="I131">
        <f>IF('Pr_8.5'!I131&gt;0,'Pr_8.5'!I131,0)</f>
        <v>0.297463901827</v>
      </c>
      <c r="J131">
        <f>IF('Pr_8.5'!J131&gt;0,'Pr_8.5'!J131,0)</f>
        <v>0.91510870876299999</v>
      </c>
      <c r="K131">
        <f>IF('Pr_8.5'!K131&gt;0,'Pr_8.5'!K131,0)</f>
        <v>0.94884785272100003</v>
      </c>
      <c r="L131">
        <f>IF('Pr_8.5'!L131&gt;0,'Pr_8.5'!L131,0)</f>
        <v>1.02561352677</v>
      </c>
      <c r="M131">
        <f>IF('Pr_8.5'!M131&gt;0,'Pr_8.5'!M131,0)</f>
        <v>0.56440256283699997</v>
      </c>
      <c r="N131">
        <f>IF('Pr_8.5'!N131&gt;0,'Pr_8.5'!N131,0)</f>
        <v>1.5207218817299999</v>
      </c>
      <c r="O131">
        <f>IF('Pr_8.5'!O131&gt;0,'Pr_8.5'!O131,0)</f>
        <v>0.39426346318</v>
      </c>
      <c r="P131">
        <f>IF('Pr_8.5'!P131&gt;0,'Pr_8.5'!P131,0)</f>
        <v>0.93188546170999997</v>
      </c>
      <c r="Q131">
        <f>IF('Pr_8.5'!Q131&gt;0,'Pr_8.5'!Q131,0)</f>
        <v>1.1912697620599999</v>
      </c>
      <c r="R131">
        <f>IF('Pr_8.5'!R131&gt;0,'Pr_8.5'!R131,0)</f>
        <v>5.5844521435800001E-2</v>
      </c>
      <c r="S131">
        <f>IF('Pr_8.5'!S131&gt;0,'Pr_8.5'!S131,0)</f>
        <v>0.26462121054400001</v>
      </c>
      <c r="T131">
        <f>IF('Pr_8.5'!T131&gt;0,'Pr_8.5'!T131,0)</f>
        <v>1.7027687005700001</v>
      </c>
      <c r="U131">
        <f>IF('Pr_8.5'!U131&gt;0,'Pr_8.5'!U131,0)</f>
        <v>0</v>
      </c>
      <c r="V131">
        <f>IF('Pr_8.5'!V131&gt;0,'Pr_8.5'!V131,0)</f>
        <v>0</v>
      </c>
      <c r="W131">
        <f>IF('Pr_8.5'!W131&gt;0,'Pr_8.5'!W131,0)</f>
        <v>0.52163739363100003</v>
      </c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I131">
        <f>IF('Pr_8.5'!AI131&gt;0,'Pr_8.5'!AI131,0)</f>
        <v>0.80055517360700001</v>
      </c>
      <c r="AJ131">
        <f>IF('Pr_8.5'!AJ131&gt;0,'Pr_8.5'!AJ131,0)</f>
        <v>0.34497317798999999</v>
      </c>
      <c r="AK131">
        <f>IF('Pr_8.5'!AK131&gt;0,'Pr_8.5'!AK131,0)</f>
        <v>0.764909586398</v>
      </c>
      <c r="AL131">
        <f>IF('Pr_8.5'!AL131&gt;0,'Pr_8.5'!AL131,0)</f>
        <v>0</v>
      </c>
      <c r="AM131">
        <f>IF('Pr_8.5'!AM131&gt;0,'Pr_8.5'!AM131,0)</f>
        <v>0.26372278090500001</v>
      </c>
      <c r="AN131">
        <f>IF('Pr_8.5'!AN131&gt;0,'Pr_8.5'!AN131,0)</f>
        <v>0.477752839165</v>
      </c>
      <c r="AO131">
        <f>IF('Pr_8.5'!AO131&gt;0,'Pr_8.5'!AO131,0)</f>
        <v>0.62849554373600003</v>
      </c>
      <c r="AP131">
        <f>IF('Pr_8.5'!AP131&gt;0,'Pr_8.5'!AP131,0)</f>
        <v>1.2388306551899999</v>
      </c>
      <c r="AQ131">
        <f>IF('Pr_8.5'!AQ131&gt;0,'Pr_8.5'!AQ131,0)</f>
        <v>0.71011403900199999</v>
      </c>
      <c r="AR131">
        <f>IF('Pr_8.5'!AR131&gt;0,'Pr_8.5'!AR131,0)</f>
        <v>0.39227737658099998</v>
      </c>
      <c r="AS131">
        <f>IF('Pr_8.5'!AS131&gt;0,'Pr_8.5'!AS131,0)</f>
        <v>1.1897065349</v>
      </c>
      <c r="AT131">
        <f>IF('Pr_8.5'!AT131&gt;0,'Pr_8.5'!AT131,0)</f>
        <v>0.37491238551299999</v>
      </c>
      <c r="AU131">
        <f>IF('Pr_8.5'!AU131&gt;0,'Pr_8.5'!AU131,0)</f>
        <v>0.92569998350100002</v>
      </c>
      <c r="AV131">
        <f>IF('Pr_8.5'!AV131&gt;0,'Pr_8.5'!AV131,0)</f>
        <v>1.1782291593500001</v>
      </c>
      <c r="AW131">
        <f>IF('Pr_8.5'!AW131&gt;0,'Pr_8.5'!AW131,0)</f>
        <v>0</v>
      </c>
      <c r="AX131">
        <f>IF('Pr_8.5'!AX131&gt;0,'Pr_8.5'!AX131,0)</f>
        <v>0.32918376514999997</v>
      </c>
      <c r="AY131">
        <f>IF('Pr_8.5'!AY131&gt;0,'Pr_8.5'!AY131,0)</f>
        <v>0.91277211568600003</v>
      </c>
      <c r="AZ131">
        <f>IF('Pr_8.5'!AZ131&gt;0,'Pr_8.5'!AZ131,0)</f>
        <v>0</v>
      </c>
      <c r="BA131">
        <f>IF('Pr_8.5'!BA131&gt;0,'Pr_8.5'!BA131,0)</f>
        <v>0.106648546639</v>
      </c>
      <c r="BB131">
        <f>IF('Pr_8.5'!BB131&gt;0,'Pr_8.5'!BB131,0)</f>
        <v>0.30263532844000002</v>
      </c>
      <c r="BC131" s="7"/>
      <c r="BD131" s="7"/>
      <c r="BE131" s="7"/>
      <c r="BF131" s="8"/>
      <c r="BG131" s="8"/>
      <c r="BH131" s="8"/>
      <c r="BI131" s="8"/>
      <c r="BJ131" s="8"/>
      <c r="BK131" s="8"/>
      <c r="BL131" s="8"/>
    </row>
    <row r="132" spans="1:64" x14ac:dyDescent="0.45">
      <c r="A132" s="4" t="s">
        <v>58</v>
      </c>
      <c r="B132" s="5">
        <v>10</v>
      </c>
      <c r="C132" s="5">
        <v>131</v>
      </c>
      <c r="D132">
        <f>IF('Pr_8.5'!D132&gt;0,'Pr_8.5'!D132,0)</f>
        <v>0.68500198496200004</v>
      </c>
      <c r="E132">
        <f>IF('Pr_8.5'!E132&gt;0,'Pr_8.5'!E132,0)</f>
        <v>9.3399929485300001E-2</v>
      </c>
      <c r="F132">
        <f>IF('Pr_8.5'!F132&gt;0,'Pr_8.5'!F132,0)</f>
        <v>0.40897795390000002</v>
      </c>
      <c r="G132">
        <f>IF('Pr_8.5'!G132&gt;0,'Pr_8.5'!G132,0)</f>
        <v>0</v>
      </c>
      <c r="H132">
        <f>IF('Pr_8.5'!H132&gt;0,'Pr_8.5'!H132,0)</f>
        <v>0.37156599681800001</v>
      </c>
      <c r="I132">
        <f>IF('Pr_8.5'!I132&gt;0,'Pr_8.5'!I132,0)</f>
        <v>1.15840426533</v>
      </c>
      <c r="J132">
        <f>IF('Pr_8.5'!J132&gt;0,'Pr_8.5'!J132,0)</f>
        <v>0.78257703271199996</v>
      </c>
      <c r="K132">
        <f>IF('Pr_8.5'!K132&gt;0,'Pr_8.5'!K132,0)</f>
        <v>0.87391654693499998</v>
      </c>
      <c r="L132">
        <f>IF('Pr_8.5'!L132&gt;0,'Pr_8.5'!L132,0)</f>
        <v>0.99126240102100005</v>
      </c>
      <c r="M132">
        <f>IF('Pr_8.5'!M132&gt;0,'Pr_8.5'!M132,0)</f>
        <v>0</v>
      </c>
      <c r="N132">
        <f>IF('Pr_8.5'!N132&gt;0,'Pr_8.5'!N132,0)</f>
        <v>1.6637867156099999</v>
      </c>
      <c r="O132">
        <f>IF('Pr_8.5'!O132&gt;0,'Pr_8.5'!O132,0)</f>
        <v>0.572707182062</v>
      </c>
      <c r="P132">
        <f>IF('Pr_8.5'!P132&gt;0,'Pr_8.5'!P132,0)</f>
        <v>0.924034988334</v>
      </c>
      <c r="Q132">
        <f>IF('Pr_8.5'!Q132&gt;0,'Pr_8.5'!Q132,0)</f>
        <v>1.21443258057</v>
      </c>
      <c r="R132">
        <f>IF('Pr_8.5'!R132&gt;0,'Pr_8.5'!R132,0)</f>
        <v>0.190028089387</v>
      </c>
      <c r="S132">
        <f>IF('Pr_8.5'!S132&gt;0,'Pr_8.5'!S132,0)</f>
        <v>0.33402044635299999</v>
      </c>
      <c r="T132">
        <f>IF('Pr_8.5'!T132&gt;0,'Pr_8.5'!T132,0)</f>
        <v>0.94198174474899998</v>
      </c>
      <c r="U132">
        <f>IF('Pr_8.5'!U132&gt;0,'Pr_8.5'!U132,0)</f>
        <v>0</v>
      </c>
      <c r="V132">
        <f>IF('Pr_8.5'!V132&gt;0,'Pr_8.5'!V132,0)</f>
        <v>0.32084412193799999</v>
      </c>
      <c r="W132">
        <f>IF('Pr_8.5'!W132&gt;0,'Pr_8.5'!W132,0)</f>
        <v>0.41524464578499998</v>
      </c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I132">
        <f>IF('Pr_8.5'!AI132&gt;0,'Pr_8.5'!AI132,0)</f>
        <v>0.60283193755300002</v>
      </c>
      <c r="AJ132">
        <f>IF('Pr_8.5'!AJ132&gt;0,'Pr_8.5'!AJ132,0)</f>
        <v>0.19174332896599999</v>
      </c>
      <c r="AK132">
        <f>IF('Pr_8.5'!AK132&gt;0,'Pr_8.5'!AK132,0)</f>
        <v>0.59255759930399998</v>
      </c>
      <c r="AL132">
        <f>IF('Pr_8.5'!AL132&gt;0,'Pr_8.5'!AL132,0)</f>
        <v>0</v>
      </c>
      <c r="AM132">
        <f>IF('Pr_8.5'!AM132&gt;0,'Pr_8.5'!AM132,0)</f>
        <v>0.29824238332899999</v>
      </c>
      <c r="AN132">
        <f>IF('Pr_8.5'!AN132&gt;0,'Pr_8.5'!AN132,0)</f>
        <v>1.18077169512</v>
      </c>
      <c r="AO132">
        <f>IF('Pr_8.5'!AO132&gt;0,'Pr_8.5'!AO132,0)</f>
        <v>0.68473423424000002</v>
      </c>
      <c r="AP132">
        <f>IF('Pr_8.5'!AP132&gt;0,'Pr_8.5'!AP132,0)</f>
        <v>1.1478545845499999</v>
      </c>
      <c r="AQ132">
        <f>IF('Pr_8.5'!AQ132&gt;0,'Pr_8.5'!AQ132,0)</f>
        <v>1.13386265806</v>
      </c>
      <c r="AR132">
        <f>IF('Pr_8.5'!AR132&gt;0,'Pr_8.5'!AR132,0)</f>
        <v>0</v>
      </c>
      <c r="AS132">
        <f>IF('Pr_8.5'!AS132&gt;0,'Pr_8.5'!AS132,0)</f>
        <v>1.4338306866099999</v>
      </c>
      <c r="AT132">
        <f>IF('Pr_8.5'!AT132&gt;0,'Pr_8.5'!AT132,0)</f>
        <v>0.21138266483599999</v>
      </c>
      <c r="AU132">
        <f>IF('Pr_8.5'!AU132&gt;0,'Pr_8.5'!AU132,0)</f>
        <v>0.92626629852099995</v>
      </c>
      <c r="AV132">
        <f>IF('Pr_8.5'!AV132&gt;0,'Pr_8.5'!AV132,0)</f>
        <v>1.2494043294499999</v>
      </c>
      <c r="AW132">
        <f>IF('Pr_8.5'!AW132&gt;0,'Pr_8.5'!AW132,0)</f>
        <v>0</v>
      </c>
      <c r="AX132">
        <f>IF('Pr_8.5'!AX132&gt;0,'Pr_8.5'!AX132,0)</f>
        <v>0.40392551915899999</v>
      </c>
      <c r="AY132">
        <f>IF('Pr_8.5'!AY132&gt;0,'Pr_8.5'!AY132,0)</f>
        <v>0.87298629269299999</v>
      </c>
      <c r="AZ132">
        <f>IF('Pr_8.5'!AZ132&gt;0,'Pr_8.5'!AZ132,0)</f>
        <v>0</v>
      </c>
      <c r="BA132">
        <f>IF('Pr_8.5'!BA132&gt;0,'Pr_8.5'!BA132,0)</f>
        <v>1.3070515343</v>
      </c>
      <c r="BB132">
        <f>IF('Pr_8.5'!BB132&gt;0,'Pr_8.5'!BB132,0)</f>
        <v>0.13466823594899999</v>
      </c>
      <c r="BC132" s="7"/>
      <c r="BD132" s="7"/>
      <c r="BE132" s="7"/>
      <c r="BF132" s="8"/>
      <c r="BG132" s="8"/>
      <c r="BH132" s="8"/>
      <c r="BI132" s="8"/>
      <c r="BJ132" s="8"/>
      <c r="BK132" s="8"/>
      <c r="BL132" s="8"/>
    </row>
    <row r="133" spans="1:64" x14ac:dyDescent="0.45">
      <c r="A133" s="4" t="s">
        <v>58</v>
      </c>
      <c r="B133" s="5">
        <v>11</v>
      </c>
      <c r="C133" s="5">
        <v>132</v>
      </c>
      <c r="D133">
        <f>IF('Pr_8.5'!D133&gt;0,'Pr_8.5'!D133,0)</f>
        <v>0.57337195217699999</v>
      </c>
      <c r="E133">
        <f>IF('Pr_8.5'!E133&gt;0,'Pr_8.5'!E133,0)</f>
        <v>4.8010735970499999E-2</v>
      </c>
      <c r="F133">
        <f>IF('Pr_8.5'!F133&gt;0,'Pr_8.5'!F133,0)</f>
        <v>0.62656139605299999</v>
      </c>
      <c r="G133">
        <f>IF('Pr_8.5'!G133&gt;0,'Pr_8.5'!G133,0)</f>
        <v>0</v>
      </c>
      <c r="H133">
        <f>IF('Pr_8.5'!H133&gt;0,'Pr_8.5'!H133,0)</f>
        <v>0.31591398855800001</v>
      </c>
      <c r="I133">
        <f>IF('Pr_8.5'!I133&gt;0,'Pr_8.5'!I133,0)</f>
        <v>1.7214609907</v>
      </c>
      <c r="J133">
        <f>IF('Pr_8.5'!J133&gt;0,'Pr_8.5'!J133,0)</f>
        <v>0.708762012015</v>
      </c>
      <c r="K133">
        <f>IF('Pr_8.5'!K133&gt;0,'Pr_8.5'!K133,0)</f>
        <v>0.87220082135499999</v>
      </c>
      <c r="L133">
        <f>IF('Pr_8.5'!L133&gt;0,'Pr_8.5'!L133,0)</f>
        <v>0.84463985044900003</v>
      </c>
      <c r="M133">
        <f>IF('Pr_8.5'!M133&gt;0,'Pr_8.5'!M133,0)</f>
        <v>0</v>
      </c>
      <c r="N133">
        <f>IF('Pr_8.5'!N133&gt;0,'Pr_8.5'!N133,0)</f>
        <v>1.1927912618900001</v>
      </c>
      <c r="O133">
        <f>IF('Pr_8.5'!O133&gt;0,'Pr_8.5'!O133,0)</f>
        <v>0.17544939252299999</v>
      </c>
      <c r="P133">
        <f>IF('Pr_8.5'!P133&gt;0,'Pr_8.5'!P133,0)</f>
        <v>0.96167084548299997</v>
      </c>
      <c r="Q133">
        <f>IF('Pr_8.5'!Q133&gt;0,'Pr_8.5'!Q133,0)</f>
        <v>1.1978749769100001</v>
      </c>
      <c r="R133">
        <f>IF('Pr_8.5'!R133&gt;0,'Pr_8.5'!R133,0)</f>
        <v>0</v>
      </c>
      <c r="S133">
        <f>IF('Pr_8.5'!S133&gt;0,'Pr_8.5'!S133,0)</f>
        <v>0.29259890171899999</v>
      </c>
      <c r="T133">
        <f>IF('Pr_8.5'!T133&gt;0,'Pr_8.5'!T133,0)</f>
        <v>1.0435570302699999</v>
      </c>
      <c r="U133">
        <f>IF('Pr_8.5'!U133&gt;0,'Pr_8.5'!U133,0)</f>
        <v>0</v>
      </c>
      <c r="V133">
        <f>IF('Pr_8.5'!V133&gt;0,'Pr_8.5'!V133,0)</f>
        <v>0.53136989664000001</v>
      </c>
      <c r="W133">
        <f>IF('Pr_8.5'!W133&gt;0,'Pr_8.5'!W133,0)</f>
        <v>8.2697287737700007E-2</v>
      </c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I133">
        <f>IF('Pr_8.5'!AI133&gt;0,'Pr_8.5'!AI133,0)</f>
        <v>0.51938193812300004</v>
      </c>
      <c r="AJ133">
        <f>IF('Pr_8.5'!AJ133&gt;0,'Pr_8.5'!AJ133,0)</f>
        <v>0.36662980953000002</v>
      </c>
      <c r="AK133">
        <f>IF('Pr_8.5'!AK133&gt;0,'Pr_8.5'!AK133,0)</f>
        <v>0.61825049610000005</v>
      </c>
      <c r="AL133">
        <f>IF('Pr_8.5'!AL133&gt;0,'Pr_8.5'!AL133,0)</f>
        <v>0</v>
      </c>
      <c r="AM133">
        <f>IF('Pr_8.5'!AM133&gt;0,'Pr_8.5'!AM133,0)</f>
        <v>0.29461790302500002</v>
      </c>
      <c r="AN133">
        <f>IF('Pr_8.5'!AN133&gt;0,'Pr_8.5'!AN133,0)</f>
        <v>1.3485491144899999</v>
      </c>
      <c r="AO133">
        <f>IF('Pr_8.5'!AO133&gt;0,'Pr_8.5'!AO133,0)</f>
        <v>0.57324738614299997</v>
      </c>
      <c r="AP133">
        <f>IF('Pr_8.5'!AP133&gt;0,'Pr_8.5'!AP133,0)</f>
        <v>1.03556184047</v>
      </c>
      <c r="AQ133">
        <f>IF('Pr_8.5'!AQ133&gt;0,'Pr_8.5'!AQ133,0)</f>
        <v>0.81765619446100002</v>
      </c>
      <c r="AR133">
        <f>IF('Pr_8.5'!AR133&gt;0,'Pr_8.5'!AR133,0)</f>
        <v>0</v>
      </c>
      <c r="AS133">
        <f>IF('Pr_8.5'!AS133&gt;0,'Pr_8.5'!AS133,0)</f>
        <v>2.2166208530399998</v>
      </c>
      <c r="AT133">
        <f>IF('Pr_8.5'!AT133&gt;0,'Pr_8.5'!AT133,0)</f>
        <v>9.1752667990300005E-2</v>
      </c>
      <c r="AU133">
        <f>IF('Pr_8.5'!AU133&gt;0,'Pr_8.5'!AU133,0)</f>
        <v>0.92340232374700004</v>
      </c>
      <c r="AV133">
        <f>IF('Pr_8.5'!AV133&gt;0,'Pr_8.5'!AV133,0)</f>
        <v>1.3776828828300001</v>
      </c>
      <c r="AW133">
        <f>IF('Pr_8.5'!AW133&gt;0,'Pr_8.5'!AW133,0)</f>
        <v>0</v>
      </c>
      <c r="AX133">
        <f>IF('Pr_8.5'!AX133&gt;0,'Pr_8.5'!AX133,0)</f>
        <v>0.33463307894599997</v>
      </c>
      <c r="AY133">
        <f>IF('Pr_8.5'!AY133&gt;0,'Pr_8.5'!AY133,0)</f>
        <v>1.0534100106199999</v>
      </c>
      <c r="AZ133">
        <f>IF('Pr_8.5'!AZ133&gt;0,'Pr_8.5'!AZ133,0)</f>
        <v>0</v>
      </c>
      <c r="BA133">
        <f>IF('Pr_8.5'!BA133&gt;0,'Pr_8.5'!BA133,0)</f>
        <v>0.89684644164899996</v>
      </c>
      <c r="BB133">
        <f>IF('Pr_8.5'!BB133&gt;0,'Pr_8.5'!BB133,0)</f>
        <v>0</v>
      </c>
      <c r="BC133" s="7"/>
      <c r="BD133" s="7"/>
      <c r="BE133" s="7"/>
      <c r="BF133" s="8"/>
      <c r="BG133" s="8"/>
      <c r="BH133" s="8"/>
      <c r="BI133" s="8"/>
      <c r="BJ133" s="8"/>
      <c r="BK133" s="8"/>
      <c r="BL133" s="8"/>
    </row>
    <row r="134" spans="1:64" x14ac:dyDescent="0.45">
      <c r="A134" s="4" t="s">
        <v>58</v>
      </c>
      <c r="B134" s="5">
        <v>12</v>
      </c>
      <c r="C134" s="5">
        <v>133</v>
      </c>
      <c r="D134">
        <f>IF('Pr_8.5'!D134&gt;0,'Pr_8.5'!D134,0)</f>
        <v>0.52067627054700005</v>
      </c>
      <c r="E134">
        <f>IF('Pr_8.5'!E134&gt;0,'Pr_8.5'!E134,0)</f>
        <v>0</v>
      </c>
      <c r="F134">
        <f>IF('Pr_8.5'!F134&gt;0,'Pr_8.5'!F134,0)</f>
        <v>0.52136970661899995</v>
      </c>
      <c r="G134">
        <f>IF('Pr_8.5'!G134&gt;0,'Pr_8.5'!G134,0)</f>
        <v>0</v>
      </c>
      <c r="H134">
        <f>IF('Pr_8.5'!H134&gt;0,'Pr_8.5'!H134,0)</f>
        <v>0.38658243173599999</v>
      </c>
      <c r="I134">
        <f>IF('Pr_8.5'!I134&gt;0,'Pr_8.5'!I134,0)</f>
        <v>0.50384097565099994</v>
      </c>
      <c r="J134">
        <f>IF('Pr_8.5'!J134&gt;0,'Pr_8.5'!J134,0)</f>
        <v>0.64108612657300001</v>
      </c>
      <c r="K134">
        <f>IF('Pr_8.5'!K134&gt;0,'Pr_8.5'!K134,0)</f>
        <v>1.03536255172</v>
      </c>
      <c r="L134">
        <f>IF('Pr_8.5'!L134&gt;0,'Pr_8.5'!L134,0)</f>
        <v>1.0486650310200001</v>
      </c>
      <c r="M134">
        <f>IF('Pr_8.5'!M134&gt;0,'Pr_8.5'!M134,0)</f>
        <v>0</v>
      </c>
      <c r="N134">
        <f>IF('Pr_8.5'!N134&gt;0,'Pr_8.5'!N134,0)</f>
        <v>2.0598898576</v>
      </c>
      <c r="O134">
        <f>IF('Pr_8.5'!O134&gt;0,'Pr_8.5'!O134,0)</f>
        <v>0</v>
      </c>
      <c r="P134">
        <f>IF('Pr_8.5'!P134&gt;0,'Pr_8.5'!P134,0)</f>
        <v>0.91447535445000006</v>
      </c>
      <c r="Q134">
        <f>IF('Pr_8.5'!Q134&gt;0,'Pr_8.5'!Q134,0)</f>
        <v>1.15169470065</v>
      </c>
      <c r="R134">
        <f>IF('Pr_8.5'!R134&gt;0,'Pr_8.5'!R134,0)</f>
        <v>0</v>
      </c>
      <c r="S134">
        <f>IF('Pr_8.5'!S134&gt;0,'Pr_8.5'!S134,0)</f>
        <v>0.26829031298299999</v>
      </c>
      <c r="T134">
        <f>IF('Pr_8.5'!T134&gt;0,'Pr_8.5'!T134,0)</f>
        <v>1.3714322612800001</v>
      </c>
      <c r="U134">
        <f>IF('Pr_8.5'!U134&gt;0,'Pr_8.5'!U134,0)</f>
        <v>0</v>
      </c>
      <c r="V134">
        <f>IF('Pr_8.5'!V134&gt;0,'Pr_8.5'!V134,0)</f>
        <v>0.17947269267400001</v>
      </c>
      <c r="W134">
        <f>IF('Pr_8.5'!W134&gt;0,'Pr_8.5'!W134,0)</f>
        <v>0</v>
      </c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I134">
        <f>IF('Pr_8.5'!AI134&gt;0,'Pr_8.5'!AI134,0)</f>
        <v>0.52589235095200004</v>
      </c>
      <c r="AJ134">
        <f>IF('Pr_8.5'!AJ134&gt;0,'Pr_8.5'!AJ134,0)</f>
        <v>0.20469232013300001</v>
      </c>
      <c r="AK134">
        <f>IF('Pr_8.5'!AK134&gt;0,'Pr_8.5'!AK134,0)</f>
        <v>0.54450361620700005</v>
      </c>
      <c r="AL134">
        <f>IF('Pr_8.5'!AL134&gt;0,'Pr_8.5'!AL134,0)</f>
        <v>0</v>
      </c>
      <c r="AM134">
        <f>IF('Pr_8.5'!AM134&gt;0,'Pr_8.5'!AM134,0)</f>
        <v>0.335024866162</v>
      </c>
      <c r="AN134">
        <f>IF('Pr_8.5'!AN134&gt;0,'Pr_8.5'!AN134,0)</f>
        <v>0.39140169656899998</v>
      </c>
      <c r="AO134">
        <f>IF('Pr_8.5'!AO134&gt;0,'Pr_8.5'!AO134,0)</f>
        <v>0.66705742175500005</v>
      </c>
      <c r="AP134">
        <f>IF('Pr_8.5'!AP134&gt;0,'Pr_8.5'!AP134,0)</f>
        <v>0.99966558970300001</v>
      </c>
      <c r="AQ134">
        <f>IF('Pr_8.5'!AQ134&gt;0,'Pr_8.5'!AQ134,0)</f>
        <v>1.02389172043</v>
      </c>
      <c r="AR134">
        <f>IF('Pr_8.5'!AR134&gt;0,'Pr_8.5'!AR134,0)</f>
        <v>0</v>
      </c>
      <c r="AS134">
        <f>IF('Pr_8.5'!AS134&gt;0,'Pr_8.5'!AS134,0)</f>
        <v>2.3652312586300002</v>
      </c>
      <c r="AT134">
        <f>IF('Pr_8.5'!AT134&gt;0,'Pr_8.5'!AT134,0)</f>
        <v>0.13906189915600001</v>
      </c>
      <c r="AU134">
        <f>IF('Pr_8.5'!AU134&gt;0,'Pr_8.5'!AU134,0)</f>
        <v>0.92989239892700004</v>
      </c>
      <c r="AV134">
        <f>IF('Pr_8.5'!AV134&gt;0,'Pr_8.5'!AV134,0)</f>
        <v>1.1883077499500001</v>
      </c>
      <c r="AW134">
        <f>IF('Pr_8.5'!AW134&gt;0,'Pr_8.5'!AW134,0)</f>
        <v>0</v>
      </c>
      <c r="AX134">
        <f>IF('Pr_8.5'!AX134&gt;0,'Pr_8.5'!AX134,0)</f>
        <v>0.34441321024400001</v>
      </c>
      <c r="AY134">
        <f>IF('Pr_8.5'!AY134&gt;0,'Pr_8.5'!AY134,0)</f>
        <v>1.23530527302</v>
      </c>
      <c r="AZ134">
        <f>IF('Pr_8.5'!AZ134&gt;0,'Pr_8.5'!AZ134,0)</f>
        <v>0.11245856591300001</v>
      </c>
      <c r="BA134">
        <f>IF('Pr_8.5'!BA134&gt;0,'Pr_8.5'!BA134,0)</f>
        <v>0.71117082839599999</v>
      </c>
      <c r="BB134">
        <f>IF('Pr_8.5'!BB134&gt;0,'Pr_8.5'!BB134,0)</f>
        <v>0</v>
      </c>
      <c r="BC134" s="7"/>
      <c r="BD134" s="7"/>
      <c r="BE134" s="7"/>
      <c r="BF134" s="8"/>
      <c r="BG134" s="8"/>
      <c r="BH134" s="8"/>
      <c r="BI134" s="8"/>
      <c r="BJ134" s="8"/>
      <c r="BK134" s="8"/>
      <c r="BL134" s="8"/>
    </row>
    <row r="135" spans="1:64" x14ac:dyDescent="0.45">
      <c r="A135" s="4" t="s">
        <v>58</v>
      </c>
      <c r="B135" s="5">
        <v>13</v>
      </c>
      <c r="C135" s="5">
        <v>134</v>
      </c>
      <c r="D135">
        <f>IF('Pr_8.5'!D135&gt;0,'Pr_8.5'!D135,0)</f>
        <v>0.55448861764199997</v>
      </c>
      <c r="E135">
        <f>IF('Pr_8.5'!E135&gt;0,'Pr_8.5'!E135,0)</f>
        <v>0.13975707408599999</v>
      </c>
      <c r="F135">
        <f>IF('Pr_8.5'!F135&gt;0,'Pr_8.5'!F135,0)</f>
        <v>0.66955683636999996</v>
      </c>
      <c r="G135">
        <f>IF('Pr_8.5'!G135&gt;0,'Pr_8.5'!G135,0)</f>
        <v>0</v>
      </c>
      <c r="H135">
        <f>IF('Pr_8.5'!H135&gt;0,'Pr_8.5'!H135,0)</f>
        <v>0.37868524761099998</v>
      </c>
      <c r="I135">
        <f>IF('Pr_8.5'!I135&gt;0,'Pr_8.5'!I135,0)</f>
        <v>0.39251754337</v>
      </c>
      <c r="J135">
        <f>IF('Pr_8.5'!J135&gt;0,'Pr_8.5'!J135,0)</f>
        <v>0.67370930205199997</v>
      </c>
      <c r="K135">
        <f>IF('Pr_8.5'!K135&gt;0,'Pr_8.5'!K135,0)</f>
        <v>0.90230207816200003</v>
      </c>
      <c r="L135">
        <f>IF('Pr_8.5'!L135&gt;0,'Pr_8.5'!L135,0)</f>
        <v>1.22708807884</v>
      </c>
      <c r="M135">
        <f>IF('Pr_8.5'!M135&gt;0,'Pr_8.5'!M135,0)</f>
        <v>0</v>
      </c>
      <c r="N135">
        <f>IF('Pr_8.5'!N135&gt;0,'Pr_8.5'!N135,0)</f>
        <v>2.3762801597999998</v>
      </c>
      <c r="O135">
        <f>IF('Pr_8.5'!O135&gt;0,'Pr_8.5'!O135,0)</f>
        <v>0.259615531934</v>
      </c>
      <c r="P135">
        <f>IF('Pr_8.5'!P135&gt;0,'Pr_8.5'!P135,0)</f>
        <v>0.93933641981899996</v>
      </c>
      <c r="Q135">
        <f>IF('Pr_8.5'!Q135&gt;0,'Pr_8.5'!Q135,0)</f>
        <v>1.11711126124</v>
      </c>
      <c r="R135">
        <f>IF('Pr_8.5'!R135&gt;0,'Pr_8.5'!R135,0)</f>
        <v>0</v>
      </c>
      <c r="S135">
        <f>IF('Pr_8.5'!S135&gt;0,'Pr_8.5'!S135,0)</f>
        <v>0.264572006528</v>
      </c>
      <c r="T135">
        <f>IF('Pr_8.5'!T135&gt;0,'Pr_8.5'!T135,0)</f>
        <v>0.98218213974299995</v>
      </c>
      <c r="U135">
        <f>IF('Pr_8.5'!U135&gt;0,'Pr_8.5'!U135,0)</f>
        <v>0</v>
      </c>
      <c r="V135">
        <f>IF('Pr_8.5'!V135&gt;0,'Pr_8.5'!V135,0)</f>
        <v>8.8838109666500006E-2</v>
      </c>
      <c r="W135">
        <f>IF('Pr_8.5'!W135&gt;0,'Pr_8.5'!W135,0)</f>
        <v>0</v>
      </c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I135">
        <f>IF('Pr_8.5'!AI135&gt;0,'Pr_8.5'!AI135,0)</f>
        <v>0.56441656726900002</v>
      </c>
      <c r="AJ135">
        <f>IF('Pr_8.5'!AJ135&gt;0,'Pr_8.5'!AJ135,0)</f>
        <v>0.245380719084</v>
      </c>
      <c r="AK135">
        <f>IF('Pr_8.5'!AK135&gt;0,'Pr_8.5'!AK135,0)</f>
        <v>0.64792388957900005</v>
      </c>
      <c r="AL135">
        <f>IF('Pr_8.5'!AL135&gt;0,'Pr_8.5'!AL135,0)</f>
        <v>0</v>
      </c>
      <c r="AM135">
        <f>IF('Pr_8.5'!AM135&gt;0,'Pr_8.5'!AM135,0)</f>
        <v>0.25689841177200001</v>
      </c>
      <c r="AN135">
        <f>IF('Pr_8.5'!AN135&gt;0,'Pr_8.5'!AN135,0)</f>
        <v>0.53405930087300002</v>
      </c>
      <c r="AO135">
        <f>IF('Pr_8.5'!AO135&gt;0,'Pr_8.5'!AO135,0)</f>
        <v>0.77340425758999998</v>
      </c>
      <c r="AP135">
        <f>IF('Pr_8.5'!AP135&gt;0,'Pr_8.5'!AP135,0)</f>
        <v>0.990646582828</v>
      </c>
      <c r="AQ135">
        <f>IF('Pr_8.5'!AQ135&gt;0,'Pr_8.5'!AQ135,0)</f>
        <v>1.23629548167</v>
      </c>
      <c r="AR135">
        <f>IF('Pr_8.5'!AR135&gt;0,'Pr_8.5'!AR135,0)</f>
        <v>0</v>
      </c>
      <c r="AS135">
        <f>IF('Pr_8.5'!AS135&gt;0,'Pr_8.5'!AS135,0)</f>
        <v>1.8350651703300001</v>
      </c>
      <c r="AT135">
        <f>IF('Pr_8.5'!AT135&gt;0,'Pr_8.5'!AT135,0)</f>
        <v>0.467480799567</v>
      </c>
      <c r="AU135">
        <f>IF('Pr_8.5'!AU135&gt;0,'Pr_8.5'!AU135,0)</f>
        <v>0.91206130070900004</v>
      </c>
      <c r="AV135">
        <f>IF('Pr_8.5'!AV135&gt;0,'Pr_8.5'!AV135,0)</f>
        <v>1.1266885262399999</v>
      </c>
      <c r="AW135">
        <f>IF('Pr_8.5'!AW135&gt;0,'Pr_8.5'!AW135,0)</f>
        <v>0</v>
      </c>
      <c r="AX135">
        <f>IF('Pr_8.5'!AX135&gt;0,'Pr_8.5'!AX135,0)</f>
        <v>0.34120418518099999</v>
      </c>
      <c r="AY135">
        <f>IF('Pr_8.5'!AY135&gt;0,'Pr_8.5'!AY135,0)</f>
        <v>1.1343879663300001</v>
      </c>
      <c r="AZ135">
        <f>IF('Pr_8.5'!AZ135&gt;0,'Pr_8.5'!AZ135,0)</f>
        <v>0.13635395926300001</v>
      </c>
      <c r="BA135">
        <f>IF('Pr_8.5'!BA135&gt;0,'Pr_8.5'!BA135,0)</f>
        <v>0.47444567984500002</v>
      </c>
      <c r="BB135">
        <f>IF('Pr_8.5'!BB135&gt;0,'Pr_8.5'!BB135,0)</f>
        <v>0</v>
      </c>
      <c r="BC135" s="7"/>
      <c r="BD135" s="7"/>
      <c r="BE135" s="7"/>
      <c r="BF135" s="8"/>
      <c r="BG135" s="8"/>
      <c r="BH135" s="8"/>
      <c r="BI135" s="8"/>
      <c r="BJ135" s="8"/>
      <c r="BK135" s="8"/>
      <c r="BL135" s="8"/>
    </row>
    <row r="136" spans="1:64" x14ac:dyDescent="0.45">
      <c r="A136" s="4" t="s">
        <v>58</v>
      </c>
      <c r="B136" s="5">
        <v>14</v>
      </c>
      <c r="C136" s="5">
        <v>135</v>
      </c>
      <c r="D136">
        <f>IF('Pr_8.5'!D136&gt;0,'Pr_8.5'!D136,0)</f>
        <v>0.58265880074700005</v>
      </c>
      <c r="E136">
        <f>IF('Pr_8.5'!E136&gt;0,'Pr_8.5'!E136,0)</f>
        <v>0.20801750694900001</v>
      </c>
      <c r="F136">
        <f>IF('Pr_8.5'!F136&gt;0,'Pr_8.5'!F136,0)</f>
        <v>0.471365191159</v>
      </c>
      <c r="G136">
        <f>IF('Pr_8.5'!G136&gt;0,'Pr_8.5'!G136,0)</f>
        <v>0</v>
      </c>
      <c r="H136">
        <f>IF('Pr_8.5'!H136&gt;0,'Pr_8.5'!H136,0)</f>
        <v>0.30903300465</v>
      </c>
      <c r="I136">
        <f>IF('Pr_8.5'!I136&gt;0,'Pr_8.5'!I136,0)</f>
        <v>1.71543139033</v>
      </c>
      <c r="J136">
        <f>IF('Pr_8.5'!J136&gt;0,'Pr_8.5'!J136,0)</f>
        <v>0.59764943885999999</v>
      </c>
      <c r="K136">
        <f>IF('Pr_8.5'!K136&gt;0,'Pr_8.5'!K136,0)</f>
        <v>0.86128455465800002</v>
      </c>
      <c r="L136">
        <f>IF('Pr_8.5'!L136&gt;0,'Pr_8.5'!L136,0)</f>
        <v>1.5457616326600001</v>
      </c>
      <c r="M136">
        <f>IF('Pr_8.5'!M136&gt;0,'Pr_8.5'!M136,0)</f>
        <v>0</v>
      </c>
      <c r="N136">
        <f>IF('Pr_8.5'!N136&gt;0,'Pr_8.5'!N136,0)</f>
        <v>1.8194190422800001</v>
      </c>
      <c r="O136">
        <f>IF('Pr_8.5'!O136&gt;0,'Pr_8.5'!O136,0)</f>
        <v>0.19625844943599999</v>
      </c>
      <c r="P136">
        <f>IF('Pr_8.5'!P136&gt;0,'Pr_8.5'!P136,0)</f>
        <v>0.919216635871</v>
      </c>
      <c r="Q136">
        <f>IF('Pr_8.5'!Q136&gt;0,'Pr_8.5'!Q136,0)</f>
        <v>1.1602565555</v>
      </c>
      <c r="R136">
        <f>IF('Pr_8.5'!R136&gt;0,'Pr_8.5'!R136,0)</f>
        <v>0</v>
      </c>
      <c r="S136">
        <f>IF('Pr_8.5'!S136&gt;0,'Pr_8.5'!S136,0)</f>
        <v>0.30286931607399997</v>
      </c>
      <c r="T136">
        <f>IF('Pr_8.5'!T136&gt;0,'Pr_8.5'!T136,0)</f>
        <v>1.07155920713</v>
      </c>
      <c r="U136">
        <f>IF('Pr_8.5'!U136&gt;0,'Pr_8.5'!U136,0)</f>
        <v>0</v>
      </c>
      <c r="V136">
        <f>IF('Pr_8.5'!V136&gt;0,'Pr_8.5'!V136,0)</f>
        <v>2.3020790226500002E-3</v>
      </c>
      <c r="W136">
        <f>IF('Pr_8.5'!W136&gt;0,'Pr_8.5'!W136,0)</f>
        <v>9.7797050825200002E-2</v>
      </c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I136">
        <f>IF('Pr_8.5'!AI136&gt;0,'Pr_8.5'!AI136,0)</f>
        <v>0.78537167139200004</v>
      </c>
      <c r="AJ136">
        <f>IF('Pr_8.5'!AJ136&gt;0,'Pr_8.5'!AJ136,0)</f>
        <v>0.34978890823699998</v>
      </c>
      <c r="AK136">
        <f>IF('Pr_8.5'!AK136&gt;0,'Pr_8.5'!AK136,0)</f>
        <v>0.44923723944600003</v>
      </c>
      <c r="AL136">
        <f>IF('Pr_8.5'!AL136&gt;0,'Pr_8.5'!AL136,0)</f>
        <v>0</v>
      </c>
      <c r="AM136">
        <f>IF('Pr_8.5'!AM136&gt;0,'Pr_8.5'!AM136,0)</f>
        <v>0.40592206026099997</v>
      </c>
      <c r="AN136">
        <f>IF('Pr_8.5'!AN136&gt;0,'Pr_8.5'!AN136,0)</f>
        <v>0.20385353547999999</v>
      </c>
      <c r="AO136">
        <f>IF('Pr_8.5'!AO136&gt;0,'Pr_8.5'!AO136,0)</f>
        <v>0.91401886420699996</v>
      </c>
      <c r="AP136">
        <f>IF('Pr_8.5'!AP136&gt;0,'Pr_8.5'!AP136,0)</f>
        <v>0.974089185059</v>
      </c>
      <c r="AQ136">
        <f>IF('Pr_8.5'!AQ136&gt;0,'Pr_8.5'!AQ136,0)</f>
        <v>1.28862645273</v>
      </c>
      <c r="AR136">
        <f>IF('Pr_8.5'!AR136&gt;0,'Pr_8.5'!AR136,0)</f>
        <v>0.14365585076000001</v>
      </c>
      <c r="AS136">
        <f>IF('Pr_8.5'!AS136&gt;0,'Pr_8.5'!AS136,0)</f>
        <v>1.18001400937</v>
      </c>
      <c r="AT136">
        <f>IF('Pr_8.5'!AT136&gt;0,'Pr_8.5'!AT136,0)</f>
        <v>0.76338013920699999</v>
      </c>
      <c r="AU136">
        <f>IF('Pr_8.5'!AU136&gt;0,'Pr_8.5'!AU136,0)</f>
        <v>0.91049494596699998</v>
      </c>
      <c r="AV136">
        <f>IF('Pr_8.5'!AV136&gt;0,'Pr_8.5'!AV136,0)</f>
        <v>1.16294322505</v>
      </c>
      <c r="AW136">
        <f>IF('Pr_8.5'!AW136&gt;0,'Pr_8.5'!AW136,0)</f>
        <v>0</v>
      </c>
      <c r="AX136">
        <f>IF('Pr_8.5'!AX136&gt;0,'Pr_8.5'!AX136,0)</f>
        <v>0.31917517833300002</v>
      </c>
      <c r="AY136">
        <f>IF('Pr_8.5'!AY136&gt;0,'Pr_8.5'!AY136,0)</f>
        <v>1.0356531797899999</v>
      </c>
      <c r="AZ136">
        <f>IF('Pr_8.5'!AZ136&gt;0,'Pr_8.5'!AZ136,0)</f>
        <v>0</v>
      </c>
      <c r="BA136">
        <f>IF('Pr_8.5'!BA136&gt;0,'Pr_8.5'!BA136,0)</f>
        <v>0.38063207106800001</v>
      </c>
      <c r="BB136">
        <f>IF('Pr_8.5'!BB136&gt;0,'Pr_8.5'!BB136,0)</f>
        <v>0</v>
      </c>
      <c r="BC136" s="7"/>
      <c r="BD136" s="7"/>
      <c r="BE136" s="7"/>
      <c r="BF136" s="8"/>
      <c r="BG136" s="8"/>
      <c r="BH136" s="8"/>
      <c r="BI136" s="8"/>
      <c r="BJ136" s="8"/>
      <c r="BK136" s="8"/>
      <c r="BL136" s="8"/>
    </row>
    <row r="137" spans="1:64" x14ac:dyDescent="0.45">
      <c r="A137" s="4" t="s">
        <v>58</v>
      </c>
      <c r="B137" s="5">
        <v>15</v>
      </c>
      <c r="C137" s="5">
        <v>136</v>
      </c>
      <c r="D137">
        <f>IF('Pr_8.5'!D137&gt;0,'Pr_8.5'!D137,0)</f>
        <v>0.564821661094</v>
      </c>
      <c r="E137">
        <f>IF('Pr_8.5'!E137&gt;0,'Pr_8.5'!E137,0)</f>
        <v>0.27021678079599998</v>
      </c>
      <c r="F137">
        <f>IF('Pr_8.5'!F137&gt;0,'Pr_8.5'!F137,0)</f>
        <v>0.46704475794299999</v>
      </c>
      <c r="G137">
        <f>IF('Pr_8.5'!G137&gt;0,'Pr_8.5'!G137,0)</f>
        <v>0</v>
      </c>
      <c r="H137">
        <f>IF('Pr_8.5'!H137&gt;0,'Pr_8.5'!H137,0)</f>
        <v>0.189229901852</v>
      </c>
      <c r="I137">
        <f>IF('Pr_8.5'!I137&gt;0,'Pr_8.5'!I137,0)</f>
        <v>0.92203842718200002</v>
      </c>
      <c r="J137">
        <f>IF('Pr_8.5'!J137&gt;0,'Pr_8.5'!J137,0)</f>
        <v>0.62700250163299998</v>
      </c>
      <c r="K137">
        <f>IF('Pr_8.5'!K137&gt;0,'Pr_8.5'!K137,0)</f>
        <v>0.85587153729400001</v>
      </c>
      <c r="L137">
        <f>IF('Pr_8.5'!L137&gt;0,'Pr_8.5'!L137,0)</f>
        <v>1.14363780753</v>
      </c>
      <c r="M137">
        <f>IF('Pr_8.5'!M137&gt;0,'Pr_8.5'!M137,0)</f>
        <v>0</v>
      </c>
      <c r="N137">
        <f>IF('Pr_8.5'!N137&gt;0,'Pr_8.5'!N137,0)</f>
        <v>1.82709762885</v>
      </c>
      <c r="O137">
        <f>IF('Pr_8.5'!O137&gt;0,'Pr_8.5'!O137,0)</f>
        <v>0.137021545119</v>
      </c>
      <c r="P137">
        <f>IF('Pr_8.5'!P137&gt;0,'Pr_8.5'!P137,0)</f>
        <v>0.910298208976</v>
      </c>
      <c r="Q137">
        <f>IF('Pr_8.5'!Q137&gt;0,'Pr_8.5'!Q137,0)</f>
        <v>1.1810944597899999</v>
      </c>
      <c r="R137">
        <f>IF('Pr_8.5'!R137&gt;0,'Pr_8.5'!R137,0)</f>
        <v>0</v>
      </c>
      <c r="S137">
        <f>IF('Pr_8.5'!S137&gt;0,'Pr_8.5'!S137,0)</f>
        <v>0.29570256321299998</v>
      </c>
      <c r="T137">
        <f>IF('Pr_8.5'!T137&gt;0,'Pr_8.5'!T137,0)</f>
        <v>0.96493254674600004</v>
      </c>
      <c r="U137">
        <f>IF('Pr_8.5'!U137&gt;0,'Pr_8.5'!U137,0)</f>
        <v>0</v>
      </c>
      <c r="V137">
        <f>IF('Pr_8.5'!V137&gt;0,'Pr_8.5'!V137,0)</f>
        <v>2.3829749283299999E-2</v>
      </c>
      <c r="W137">
        <f>IF('Pr_8.5'!W137&gt;0,'Pr_8.5'!W137,0)</f>
        <v>0.48470242896999999</v>
      </c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I137">
        <f>IF('Pr_8.5'!AI137&gt;0,'Pr_8.5'!AI137,0)</f>
        <v>0.82820758894500002</v>
      </c>
      <c r="AJ137">
        <f>IF('Pr_8.5'!AJ137&gt;0,'Pr_8.5'!AJ137,0)</f>
        <v>0.75307108228999997</v>
      </c>
      <c r="AK137">
        <f>IF('Pr_8.5'!AK137&gt;0,'Pr_8.5'!AK137,0)</f>
        <v>0.506393035938</v>
      </c>
      <c r="AL137">
        <f>IF('Pr_8.5'!AL137&gt;0,'Pr_8.5'!AL137,0)</f>
        <v>0</v>
      </c>
      <c r="AM137">
        <f>IF('Pr_8.5'!AM137&gt;0,'Pr_8.5'!AM137,0)</f>
        <v>0.39580006521200001</v>
      </c>
      <c r="AN137">
        <f>IF('Pr_8.5'!AN137&gt;0,'Pr_8.5'!AN137,0)</f>
        <v>0.150183470574</v>
      </c>
      <c r="AO137">
        <f>IF('Pr_8.5'!AO137&gt;0,'Pr_8.5'!AO137,0)</f>
        <v>0.65156931352799996</v>
      </c>
      <c r="AP137">
        <f>IF('Pr_8.5'!AP137&gt;0,'Pr_8.5'!AP137,0)</f>
        <v>0.89536939948399996</v>
      </c>
      <c r="AQ137">
        <f>IF('Pr_8.5'!AQ137&gt;0,'Pr_8.5'!AQ137,0)</f>
        <v>1.0874829183100001</v>
      </c>
      <c r="AR137">
        <f>IF('Pr_8.5'!AR137&gt;0,'Pr_8.5'!AR137,0)</f>
        <v>1.46931848782E-2</v>
      </c>
      <c r="AS137">
        <f>IF('Pr_8.5'!AS137&gt;0,'Pr_8.5'!AS137,0)</f>
        <v>0.82462082143899995</v>
      </c>
      <c r="AT137">
        <f>IF('Pr_8.5'!AT137&gt;0,'Pr_8.5'!AT137,0)</f>
        <v>0.58620998194899998</v>
      </c>
      <c r="AU137">
        <f>IF('Pr_8.5'!AU137&gt;0,'Pr_8.5'!AU137,0)</f>
        <v>0.90140307561599997</v>
      </c>
      <c r="AV137">
        <f>IF('Pr_8.5'!AV137&gt;0,'Pr_8.5'!AV137,0)</f>
        <v>1.2116940583</v>
      </c>
      <c r="AW137">
        <f>IF('Pr_8.5'!AW137&gt;0,'Pr_8.5'!AW137,0)</f>
        <v>0</v>
      </c>
      <c r="AX137">
        <f>IF('Pr_8.5'!AX137&gt;0,'Pr_8.5'!AX137,0)</f>
        <v>0.28466699143099999</v>
      </c>
      <c r="AY137">
        <f>IF('Pr_8.5'!AY137&gt;0,'Pr_8.5'!AY137,0)</f>
        <v>0.84450097341899999</v>
      </c>
      <c r="AZ137">
        <f>IF('Pr_8.5'!AZ137&gt;0,'Pr_8.5'!AZ137,0)</f>
        <v>0</v>
      </c>
      <c r="BA137">
        <f>IF('Pr_8.5'!BA137&gt;0,'Pr_8.5'!BA137,0)</f>
        <v>0.25522828413199999</v>
      </c>
      <c r="BB137">
        <f>IF('Pr_8.5'!BB137&gt;0,'Pr_8.5'!BB137,0)</f>
        <v>0.22469079980600001</v>
      </c>
      <c r="BC137" s="7"/>
      <c r="BD137" s="7"/>
      <c r="BE137" s="7"/>
      <c r="BF137" s="8"/>
      <c r="BG137" s="8"/>
      <c r="BH137" s="8"/>
      <c r="BI137" s="8"/>
      <c r="BJ137" s="8"/>
      <c r="BK137" s="8"/>
      <c r="BL137" s="8"/>
    </row>
    <row r="138" spans="1:64" x14ac:dyDescent="0.45">
      <c r="A138" s="4" t="s">
        <v>58</v>
      </c>
      <c r="B138" s="5">
        <v>16</v>
      </c>
      <c r="C138" s="5">
        <v>137</v>
      </c>
      <c r="D138">
        <f>IF('Pr_8.5'!D138&gt;0,'Pr_8.5'!D138,0)</f>
        <v>0.58805260170999996</v>
      </c>
      <c r="E138">
        <f>IF('Pr_8.5'!E138&gt;0,'Pr_8.5'!E138,0)</f>
        <v>0.24829036216600001</v>
      </c>
      <c r="F138">
        <f>IF('Pr_8.5'!F138&gt;0,'Pr_8.5'!F138,0)</f>
        <v>0.64129751472800001</v>
      </c>
      <c r="G138">
        <f>IF('Pr_8.5'!G138&gt;0,'Pr_8.5'!G138,0)</f>
        <v>0</v>
      </c>
      <c r="H138">
        <f>IF('Pr_8.5'!H138&gt;0,'Pr_8.5'!H138,0)</f>
        <v>0.17445953220800001</v>
      </c>
      <c r="I138">
        <f>IF('Pr_8.5'!I138&gt;0,'Pr_8.5'!I138,0)</f>
        <v>0.53560099060999999</v>
      </c>
      <c r="J138">
        <f>IF('Pr_8.5'!J138&gt;0,'Pr_8.5'!J138,0)</f>
        <v>0.85839896842200003</v>
      </c>
      <c r="K138">
        <f>IF('Pr_8.5'!K138&gt;0,'Pr_8.5'!K138,0)</f>
        <v>0.941873239902</v>
      </c>
      <c r="L138">
        <f>IF('Pr_8.5'!L138&gt;0,'Pr_8.5'!L138,0)</f>
        <v>0.53421825439500004</v>
      </c>
      <c r="M138">
        <f>IF('Pr_8.5'!M138&gt;0,'Pr_8.5'!M138,0)</f>
        <v>0</v>
      </c>
      <c r="N138">
        <f>IF('Pr_8.5'!N138&gt;0,'Pr_8.5'!N138,0)</f>
        <v>1.5802717067100001</v>
      </c>
      <c r="O138">
        <f>IF('Pr_8.5'!O138&gt;0,'Pr_8.5'!O138,0)</f>
        <v>0.27450395100300001</v>
      </c>
      <c r="P138">
        <f>IF('Pr_8.5'!P138&gt;0,'Pr_8.5'!P138,0)</f>
        <v>0.92264092441300005</v>
      </c>
      <c r="Q138">
        <f>IF('Pr_8.5'!Q138&gt;0,'Pr_8.5'!Q138,0)</f>
        <v>1.25694431888</v>
      </c>
      <c r="R138">
        <f>IF('Pr_8.5'!R138&gt;0,'Pr_8.5'!R138,0)</f>
        <v>6.1911274657900001E-2</v>
      </c>
      <c r="S138">
        <f>IF('Pr_8.5'!S138&gt;0,'Pr_8.5'!S138,0)</f>
        <v>0.26651593379999999</v>
      </c>
      <c r="T138">
        <f>IF('Pr_8.5'!T138&gt;0,'Pr_8.5'!T138,0)</f>
        <v>0.92711660953499997</v>
      </c>
      <c r="U138">
        <f>IF('Pr_8.5'!U138&gt;0,'Pr_8.5'!U138,0)</f>
        <v>0</v>
      </c>
      <c r="V138">
        <f>IF('Pr_8.5'!V138&gt;0,'Pr_8.5'!V138,0)</f>
        <v>0.481548090815</v>
      </c>
      <c r="W138">
        <f>IF('Pr_8.5'!W138&gt;0,'Pr_8.5'!W138,0)</f>
        <v>0.30570682876600003</v>
      </c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I138">
        <f>IF('Pr_8.5'!AI138&gt;0,'Pr_8.5'!AI138,0)</f>
        <v>0.53778532233999998</v>
      </c>
      <c r="AJ138">
        <f>IF('Pr_8.5'!AJ138&gt;0,'Pr_8.5'!AJ138,0)</f>
        <v>0.68788827259600005</v>
      </c>
      <c r="AK138">
        <f>IF('Pr_8.5'!AK138&gt;0,'Pr_8.5'!AK138,0)</f>
        <v>0.68417006288100002</v>
      </c>
      <c r="AL138">
        <f>IF('Pr_8.5'!AL138&gt;0,'Pr_8.5'!AL138,0)</f>
        <v>0</v>
      </c>
      <c r="AM138">
        <f>IF('Pr_8.5'!AM138&gt;0,'Pr_8.5'!AM138,0)</f>
        <v>0.35038347140600001</v>
      </c>
      <c r="AN138">
        <f>IF('Pr_8.5'!AN138&gt;0,'Pr_8.5'!AN138,0)</f>
        <v>5.0188954839499998E-2</v>
      </c>
      <c r="AO138">
        <f>IF('Pr_8.5'!AO138&gt;0,'Pr_8.5'!AO138,0)</f>
        <v>0.70182177507599997</v>
      </c>
      <c r="AP138">
        <f>IF('Pr_8.5'!AP138&gt;0,'Pr_8.5'!AP138,0)</f>
        <v>0.88556962603800005</v>
      </c>
      <c r="AQ138">
        <f>IF('Pr_8.5'!AQ138&gt;0,'Pr_8.5'!AQ138,0)</f>
        <v>0.58255119180899995</v>
      </c>
      <c r="AR138">
        <f>IF('Pr_8.5'!AR138&gt;0,'Pr_8.5'!AR138,0)</f>
        <v>0</v>
      </c>
      <c r="AS138">
        <f>IF('Pr_8.5'!AS138&gt;0,'Pr_8.5'!AS138,0)</f>
        <v>1.1501928850800001</v>
      </c>
      <c r="AT138">
        <f>IF('Pr_8.5'!AT138&gt;0,'Pr_8.5'!AT138,0)</f>
        <v>0.24171554812099999</v>
      </c>
      <c r="AU138">
        <f>IF('Pr_8.5'!AU138&gt;0,'Pr_8.5'!AU138,0)</f>
        <v>0.91047956230600002</v>
      </c>
      <c r="AV138">
        <f>IF('Pr_8.5'!AV138&gt;0,'Pr_8.5'!AV138,0)</f>
        <v>1.2608330758299999</v>
      </c>
      <c r="AW138">
        <f>IF('Pr_8.5'!AW138&gt;0,'Pr_8.5'!AW138,0)</f>
        <v>0.17040845952700001</v>
      </c>
      <c r="AX138">
        <f>IF('Pr_8.5'!AX138&gt;0,'Pr_8.5'!AX138,0)</f>
        <v>0.33185981302400003</v>
      </c>
      <c r="AY138">
        <f>IF('Pr_8.5'!AY138&gt;0,'Pr_8.5'!AY138,0)</f>
        <v>0.84806442462599996</v>
      </c>
      <c r="AZ138">
        <f>IF('Pr_8.5'!AZ138&gt;0,'Pr_8.5'!AZ138,0)</f>
        <v>0</v>
      </c>
      <c r="BA138">
        <f>IF('Pr_8.5'!BA138&gt;0,'Pr_8.5'!BA138,0)</f>
        <v>0.20596538428</v>
      </c>
      <c r="BB138">
        <f>IF('Pr_8.5'!BB138&gt;0,'Pr_8.5'!BB138,0)</f>
        <v>0.40024872285099999</v>
      </c>
      <c r="BC138" s="7"/>
      <c r="BD138" s="7"/>
      <c r="BE138" s="7"/>
      <c r="BF138" s="8"/>
      <c r="BG138" s="8"/>
      <c r="BH138" s="8"/>
      <c r="BI138" s="8"/>
      <c r="BJ138" s="8"/>
      <c r="BK138" s="8"/>
      <c r="BL138" s="8"/>
    </row>
    <row r="139" spans="1:64" x14ac:dyDescent="0.45">
      <c r="A139" s="4" t="s">
        <v>58</v>
      </c>
      <c r="B139" s="5">
        <v>17</v>
      </c>
      <c r="C139" s="5">
        <v>138</v>
      </c>
      <c r="D139">
        <f>IF('Pr_8.5'!D139&gt;0,'Pr_8.5'!D139,0)</f>
        <v>0.60238274897900002</v>
      </c>
      <c r="E139">
        <f>IF('Pr_8.5'!E139&gt;0,'Pr_8.5'!E139,0)</f>
        <v>0.213693439347</v>
      </c>
      <c r="F139">
        <f>IF('Pr_8.5'!F139&gt;0,'Pr_8.5'!F139,0)</f>
        <v>0.49065384218300001</v>
      </c>
      <c r="G139">
        <f>IF('Pr_8.5'!G139&gt;0,'Pr_8.5'!G139,0)</f>
        <v>0</v>
      </c>
      <c r="H139">
        <f>IF('Pr_8.5'!H139&gt;0,'Pr_8.5'!H139,0)</f>
        <v>0.50876245677800003</v>
      </c>
      <c r="I139">
        <f>IF('Pr_8.5'!I139&gt;0,'Pr_8.5'!I139,0)</f>
        <v>0</v>
      </c>
      <c r="J139">
        <f>IF('Pr_8.5'!J139&gt;0,'Pr_8.5'!J139,0)</f>
        <v>0.88533681167300005</v>
      </c>
      <c r="K139">
        <f>IF('Pr_8.5'!K139&gt;0,'Pr_8.5'!K139,0)</f>
        <v>0.87622903716699996</v>
      </c>
      <c r="L139">
        <f>IF('Pr_8.5'!L139&gt;0,'Pr_8.5'!L139,0)</f>
        <v>0.51746600885100003</v>
      </c>
      <c r="M139">
        <f>IF('Pr_8.5'!M139&gt;0,'Pr_8.5'!M139,0)</f>
        <v>0</v>
      </c>
      <c r="N139">
        <f>IF('Pr_8.5'!N139&gt;0,'Pr_8.5'!N139,0)</f>
        <v>1.5555237452199999</v>
      </c>
      <c r="O139">
        <f>IF('Pr_8.5'!O139&gt;0,'Pr_8.5'!O139,0)</f>
        <v>0</v>
      </c>
      <c r="P139">
        <f>IF('Pr_8.5'!P139&gt;0,'Pr_8.5'!P139,0)</f>
        <v>0.90303076475800004</v>
      </c>
      <c r="Q139">
        <f>IF('Pr_8.5'!Q139&gt;0,'Pr_8.5'!Q139,0)</f>
        <v>1.36623522181</v>
      </c>
      <c r="R139">
        <f>IF('Pr_8.5'!R139&gt;0,'Pr_8.5'!R139,0)</f>
        <v>0</v>
      </c>
      <c r="S139">
        <f>IF('Pr_8.5'!S139&gt;0,'Pr_8.5'!S139,0)</f>
        <v>0.24186280106899999</v>
      </c>
      <c r="T139">
        <f>IF('Pr_8.5'!T139&gt;0,'Pr_8.5'!T139,0)</f>
        <v>0.88969678452599998</v>
      </c>
      <c r="U139">
        <f>IF('Pr_8.5'!U139&gt;0,'Pr_8.5'!U139,0)</f>
        <v>0</v>
      </c>
      <c r="V139">
        <f>IF('Pr_8.5'!V139&gt;0,'Pr_8.5'!V139,0)</f>
        <v>1.52182206395</v>
      </c>
      <c r="W139">
        <f>IF('Pr_8.5'!W139&gt;0,'Pr_8.5'!W139,0)</f>
        <v>0.36982188767800001</v>
      </c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I139">
        <f>IF('Pr_8.5'!AI139&gt;0,'Pr_8.5'!AI139,0)</f>
        <v>0.71964680999399999</v>
      </c>
      <c r="AJ139">
        <f>IF('Pr_8.5'!AJ139&gt;0,'Pr_8.5'!AJ139,0)</f>
        <v>0.36783181145499999</v>
      </c>
      <c r="AK139">
        <f>IF('Pr_8.5'!AK139&gt;0,'Pr_8.5'!AK139,0)</f>
        <v>0.48821167774599999</v>
      </c>
      <c r="AL139">
        <f>IF('Pr_8.5'!AL139&gt;0,'Pr_8.5'!AL139,0)</f>
        <v>0</v>
      </c>
      <c r="AM139">
        <f>IF('Pr_8.5'!AM139&gt;0,'Pr_8.5'!AM139,0)</f>
        <v>0.46160188725500001</v>
      </c>
      <c r="AN139">
        <f>IF('Pr_8.5'!AN139&gt;0,'Pr_8.5'!AN139,0)</f>
        <v>5.0908952951600001E-2</v>
      </c>
      <c r="AO139">
        <f>IF('Pr_8.5'!AO139&gt;0,'Pr_8.5'!AO139,0)</f>
        <v>0.71979601902199997</v>
      </c>
      <c r="AP139">
        <f>IF('Pr_8.5'!AP139&gt;0,'Pr_8.5'!AP139,0)</f>
        <v>0.93669502359199996</v>
      </c>
      <c r="AQ139">
        <f>IF('Pr_8.5'!AQ139&gt;0,'Pr_8.5'!AQ139,0)</f>
        <v>0.526509077203</v>
      </c>
      <c r="AR139">
        <f>IF('Pr_8.5'!AR139&gt;0,'Pr_8.5'!AR139,0)</f>
        <v>5.5792244824599997E-2</v>
      </c>
      <c r="AS139">
        <f>IF('Pr_8.5'!AS139&gt;0,'Pr_8.5'!AS139,0)</f>
        <v>1.6734177751799999</v>
      </c>
      <c r="AT139">
        <f>IF('Pr_8.5'!AT139&gt;0,'Pr_8.5'!AT139,0)</f>
        <v>0</v>
      </c>
      <c r="AU139">
        <f>IF('Pr_8.5'!AU139&gt;0,'Pr_8.5'!AU139,0)</f>
        <v>0.91725091539600001</v>
      </c>
      <c r="AV139">
        <f>IF('Pr_8.5'!AV139&gt;0,'Pr_8.5'!AV139,0)</f>
        <v>1.41175513554</v>
      </c>
      <c r="AW139">
        <f>IF('Pr_8.5'!AW139&gt;0,'Pr_8.5'!AW139,0)</f>
        <v>0</v>
      </c>
      <c r="AX139">
        <f>IF('Pr_8.5'!AX139&gt;0,'Pr_8.5'!AX139,0)</f>
        <v>0.30425881433399998</v>
      </c>
      <c r="AY139">
        <f>IF('Pr_8.5'!AY139&gt;0,'Pr_8.5'!AY139,0)</f>
        <v>0.87755211425500002</v>
      </c>
      <c r="AZ139">
        <f>IF('Pr_8.5'!AZ139&gt;0,'Pr_8.5'!AZ139,0)</f>
        <v>0</v>
      </c>
      <c r="BA139">
        <f>IF('Pr_8.5'!BA139&gt;0,'Pr_8.5'!BA139,0)</f>
        <v>0.61660116898799999</v>
      </c>
      <c r="BB139">
        <f>IF('Pr_8.5'!BB139&gt;0,'Pr_8.5'!BB139,0)</f>
        <v>0.123112804878</v>
      </c>
      <c r="BC139" s="7"/>
      <c r="BD139" s="7"/>
      <c r="BE139" s="7"/>
      <c r="BF139" s="8"/>
      <c r="BG139" s="8"/>
      <c r="BH139" s="8"/>
      <c r="BI139" s="8"/>
      <c r="BJ139" s="8"/>
      <c r="BK139" s="8"/>
      <c r="BL139" s="8"/>
    </row>
    <row r="140" spans="1:64" x14ac:dyDescent="0.45">
      <c r="A140" s="4" t="s">
        <v>58</v>
      </c>
      <c r="B140" s="5">
        <v>18</v>
      </c>
      <c r="C140" s="5">
        <v>139</v>
      </c>
      <c r="D140">
        <f>IF('Pr_8.5'!D140&gt;0,'Pr_8.5'!D140,0)</f>
        <v>0.696631618786</v>
      </c>
      <c r="E140">
        <f>IF('Pr_8.5'!E140&gt;0,'Pr_8.5'!E140,0)</f>
        <v>0.36310215349500002</v>
      </c>
      <c r="F140">
        <f>IF('Pr_8.5'!F140&gt;0,'Pr_8.5'!F140,0)</f>
        <v>0.37723889102699998</v>
      </c>
      <c r="G140">
        <f>IF('Pr_8.5'!G140&gt;0,'Pr_8.5'!G140,0)</f>
        <v>0</v>
      </c>
      <c r="H140">
        <f>IF('Pr_8.5'!H140&gt;0,'Pr_8.5'!H140,0)</f>
        <v>0.29178053554</v>
      </c>
      <c r="I140">
        <f>IF('Pr_8.5'!I140&gt;0,'Pr_8.5'!I140,0)</f>
        <v>0.69222389573099996</v>
      </c>
      <c r="J140">
        <f>IF('Pr_8.5'!J140&gt;0,'Pr_8.5'!J140,0)</f>
        <v>0.61788376218300001</v>
      </c>
      <c r="K140">
        <f>IF('Pr_8.5'!K140&gt;0,'Pr_8.5'!K140,0)</f>
        <v>0.89922940991800004</v>
      </c>
      <c r="L140">
        <f>IF('Pr_8.5'!L140&gt;0,'Pr_8.5'!L140,0)</f>
        <v>0.62815704711300002</v>
      </c>
      <c r="M140">
        <f>IF('Pr_8.5'!M140&gt;0,'Pr_8.5'!M140,0)</f>
        <v>0</v>
      </c>
      <c r="N140">
        <f>IF('Pr_8.5'!N140&gt;0,'Pr_8.5'!N140,0)</f>
        <v>1.73705059636</v>
      </c>
      <c r="O140">
        <f>IF('Pr_8.5'!O140&gt;0,'Pr_8.5'!O140,0)</f>
        <v>0</v>
      </c>
      <c r="P140">
        <f>IF('Pr_8.5'!P140&gt;0,'Pr_8.5'!P140,0)</f>
        <v>0.90098432626500002</v>
      </c>
      <c r="Q140">
        <f>IF('Pr_8.5'!Q140&gt;0,'Pr_8.5'!Q140,0)</f>
        <v>1.1301088563399999</v>
      </c>
      <c r="R140">
        <f>IF('Pr_8.5'!R140&gt;0,'Pr_8.5'!R140,0)</f>
        <v>0</v>
      </c>
      <c r="S140">
        <f>IF('Pr_8.5'!S140&gt;0,'Pr_8.5'!S140,0)</f>
        <v>0.21968468880899999</v>
      </c>
      <c r="T140">
        <f>IF('Pr_8.5'!T140&gt;0,'Pr_8.5'!T140,0)</f>
        <v>0.85444457454300005</v>
      </c>
      <c r="U140">
        <f>IF('Pr_8.5'!U140&gt;0,'Pr_8.5'!U140,0)</f>
        <v>0</v>
      </c>
      <c r="V140">
        <f>IF('Pr_8.5'!V140&gt;0,'Pr_8.5'!V140,0)</f>
        <v>0.64901750510400003</v>
      </c>
      <c r="W140">
        <f>IF('Pr_8.5'!W140&gt;0,'Pr_8.5'!W140,0)</f>
        <v>0.77903697649500003</v>
      </c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I140">
        <f>IF('Pr_8.5'!AI140&gt;0,'Pr_8.5'!AI140,0)</f>
        <v>0.57233854744699997</v>
      </c>
      <c r="AJ140">
        <f>IF('Pr_8.5'!AJ140&gt;0,'Pr_8.5'!AJ140,0)</f>
        <v>0.111162539061</v>
      </c>
      <c r="AK140">
        <f>IF('Pr_8.5'!AK140&gt;0,'Pr_8.5'!AK140,0)</f>
        <v>0.53031847993199999</v>
      </c>
      <c r="AL140">
        <f>IF('Pr_8.5'!AL140&gt;0,'Pr_8.5'!AL140,0)</f>
        <v>0</v>
      </c>
      <c r="AM140">
        <f>IF('Pr_8.5'!AM140&gt;0,'Pr_8.5'!AM140,0)</f>
        <v>0.56569929705599997</v>
      </c>
      <c r="AN140">
        <f>IF('Pr_8.5'!AN140&gt;0,'Pr_8.5'!AN140,0)</f>
        <v>4.1983642935099999E-2</v>
      </c>
      <c r="AO140">
        <f>IF('Pr_8.5'!AO140&gt;0,'Pr_8.5'!AO140,0)</f>
        <v>0.61436518325199996</v>
      </c>
      <c r="AP140">
        <f>IF('Pr_8.5'!AP140&gt;0,'Pr_8.5'!AP140,0)</f>
        <v>0.98354673136399995</v>
      </c>
      <c r="AQ140">
        <f>IF('Pr_8.5'!AQ140&gt;0,'Pr_8.5'!AQ140,0)</f>
        <v>1.04505100556</v>
      </c>
      <c r="AR140">
        <f>IF('Pr_8.5'!AR140&gt;0,'Pr_8.5'!AR140,0)</f>
        <v>0</v>
      </c>
      <c r="AS140">
        <f>IF('Pr_8.5'!AS140&gt;0,'Pr_8.5'!AS140,0)</f>
        <v>1.9904159779699999</v>
      </c>
      <c r="AT140">
        <f>IF('Pr_8.5'!AT140&gt;0,'Pr_8.5'!AT140,0)</f>
        <v>0</v>
      </c>
      <c r="AU140">
        <f>IF('Pr_8.5'!AU140&gt;0,'Pr_8.5'!AU140,0)</f>
        <v>0.90070093887699998</v>
      </c>
      <c r="AV140">
        <f>IF('Pr_8.5'!AV140&gt;0,'Pr_8.5'!AV140,0)</f>
        <v>1.14722203816</v>
      </c>
      <c r="AW140">
        <f>IF('Pr_8.5'!AW140&gt;0,'Pr_8.5'!AW140,0)</f>
        <v>0</v>
      </c>
      <c r="AX140">
        <f>IF('Pr_8.5'!AX140&gt;0,'Pr_8.5'!AX140,0)</f>
        <v>0.43490455689599999</v>
      </c>
      <c r="AY140">
        <f>IF('Pr_8.5'!AY140&gt;0,'Pr_8.5'!AY140,0)</f>
        <v>0.93830494606600001</v>
      </c>
      <c r="AZ140">
        <f>IF('Pr_8.5'!AZ140&gt;0,'Pr_8.5'!AZ140,0)</f>
        <v>0</v>
      </c>
      <c r="BA140">
        <f>IF('Pr_8.5'!BA140&gt;0,'Pr_8.5'!BA140,0)</f>
        <v>0.59353644854099996</v>
      </c>
      <c r="BB140">
        <f>IF('Pr_8.5'!BB140&gt;0,'Pr_8.5'!BB140,0)</f>
        <v>0.71272155449600005</v>
      </c>
      <c r="BC140" s="7"/>
      <c r="BD140" s="7"/>
      <c r="BE140" s="7"/>
      <c r="BF140" s="8"/>
      <c r="BG140" s="8"/>
      <c r="BH140" s="8"/>
      <c r="BI140" s="8"/>
      <c r="BJ140" s="8"/>
      <c r="BK140" s="8"/>
      <c r="BL140" s="8"/>
    </row>
    <row r="141" spans="1:64" x14ac:dyDescent="0.45">
      <c r="A141" s="4" t="s">
        <v>58</v>
      </c>
      <c r="B141" s="5">
        <v>19</v>
      </c>
      <c r="C141" s="5">
        <v>140</v>
      </c>
      <c r="D141">
        <f>IF('Pr_8.5'!D141&gt;0,'Pr_8.5'!D141,0)</f>
        <v>0.86086484500299998</v>
      </c>
      <c r="E141">
        <f>IF('Pr_8.5'!E141&gt;0,'Pr_8.5'!E141,0)</f>
        <v>0.38380532024899999</v>
      </c>
      <c r="F141">
        <f>IF('Pr_8.5'!F141&gt;0,'Pr_8.5'!F141,0)</f>
        <v>0.46148752234899998</v>
      </c>
      <c r="G141">
        <f>IF('Pr_8.5'!G141&gt;0,'Pr_8.5'!G141,0)</f>
        <v>0</v>
      </c>
      <c r="H141">
        <f>IF('Pr_8.5'!H141&gt;0,'Pr_8.5'!H141,0)</f>
        <v>0.200902098236</v>
      </c>
      <c r="I141">
        <f>IF('Pr_8.5'!I141&gt;0,'Pr_8.5'!I141,0)</f>
        <v>0.65748416841099999</v>
      </c>
      <c r="J141">
        <f>IF('Pr_8.5'!J141&gt;0,'Pr_8.5'!J141,0)</f>
        <v>0.54964480110400005</v>
      </c>
      <c r="K141">
        <f>IF('Pr_8.5'!K141&gt;0,'Pr_8.5'!K141,0)</f>
        <v>0.91111014830899995</v>
      </c>
      <c r="L141">
        <f>IF('Pr_8.5'!L141&gt;0,'Pr_8.5'!L141,0)</f>
        <v>0.63608213534900004</v>
      </c>
      <c r="M141">
        <f>IF('Pr_8.5'!M141&gt;0,'Pr_8.5'!M141,0)</f>
        <v>0</v>
      </c>
      <c r="N141">
        <f>IF('Pr_8.5'!N141&gt;0,'Pr_8.5'!N141,0)</f>
        <v>1.3665481292999999</v>
      </c>
      <c r="O141">
        <f>IF('Pr_8.5'!O141&gt;0,'Pr_8.5'!O141,0)</f>
        <v>0</v>
      </c>
      <c r="P141">
        <f>IF('Pr_8.5'!P141&gt;0,'Pr_8.5'!P141,0)</f>
        <v>0.90409370799300004</v>
      </c>
      <c r="Q141">
        <f>IF('Pr_8.5'!Q141&gt;0,'Pr_8.5'!Q141,0)</f>
        <v>1.1034219947999999</v>
      </c>
      <c r="R141">
        <f>IF('Pr_8.5'!R141&gt;0,'Pr_8.5'!R141,0)</f>
        <v>0</v>
      </c>
      <c r="S141">
        <f>IF('Pr_8.5'!S141&gt;0,'Pr_8.5'!S141,0)</f>
        <v>0.28655219245800001</v>
      </c>
      <c r="T141">
        <f>IF('Pr_8.5'!T141&gt;0,'Pr_8.5'!T141,0)</f>
        <v>0.84179273224100004</v>
      </c>
      <c r="U141">
        <f>IF('Pr_8.5'!U141&gt;0,'Pr_8.5'!U141,0)</f>
        <v>0</v>
      </c>
      <c r="V141">
        <f>IF('Pr_8.5'!V141&gt;0,'Pr_8.5'!V141,0)</f>
        <v>0.14184573915900001</v>
      </c>
      <c r="W141">
        <f>IF('Pr_8.5'!W141&gt;0,'Pr_8.5'!W141,0)</f>
        <v>0.90561566384100001</v>
      </c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I141">
        <f>IF('Pr_8.5'!AI141&gt;0,'Pr_8.5'!AI141,0)</f>
        <v>0.87851275626400005</v>
      </c>
      <c r="AJ141">
        <f>IF('Pr_8.5'!AJ141&gt;0,'Pr_8.5'!AJ141,0)</f>
        <v>0.20232537351499999</v>
      </c>
      <c r="AK141">
        <f>IF('Pr_8.5'!AK141&gt;0,'Pr_8.5'!AK141,0)</f>
        <v>0.60923213324799996</v>
      </c>
      <c r="AL141">
        <f>IF('Pr_8.5'!AL141&gt;0,'Pr_8.5'!AL141,0)</f>
        <v>0</v>
      </c>
      <c r="AM141">
        <f>IF('Pr_8.5'!AM141&gt;0,'Pr_8.5'!AM141,0)</f>
        <v>0.26534862884900001</v>
      </c>
      <c r="AN141">
        <f>IF('Pr_8.5'!AN141&gt;0,'Pr_8.5'!AN141,0)</f>
        <v>0.243356280634</v>
      </c>
      <c r="AO141">
        <f>IF('Pr_8.5'!AO141&gt;0,'Pr_8.5'!AO141,0)</f>
        <v>0.62780840483599998</v>
      </c>
      <c r="AP141">
        <f>IF('Pr_8.5'!AP141&gt;0,'Pr_8.5'!AP141,0)</f>
        <v>0.83886464360599999</v>
      </c>
      <c r="AQ141">
        <f>IF('Pr_8.5'!AQ141&gt;0,'Pr_8.5'!AQ141,0)</f>
        <v>0.87545306159000003</v>
      </c>
      <c r="AR141">
        <f>IF('Pr_8.5'!AR141&gt;0,'Pr_8.5'!AR141,0)</f>
        <v>0</v>
      </c>
      <c r="AS141">
        <f>IF('Pr_8.5'!AS141&gt;0,'Pr_8.5'!AS141,0)</f>
        <v>1.65100576702</v>
      </c>
      <c r="AT141">
        <f>IF('Pr_8.5'!AT141&gt;0,'Pr_8.5'!AT141,0)</f>
        <v>0</v>
      </c>
      <c r="AU141">
        <f>IF('Pr_8.5'!AU141&gt;0,'Pr_8.5'!AU141,0)</f>
        <v>0.90037678609399996</v>
      </c>
      <c r="AV141">
        <f>IF('Pr_8.5'!AV141&gt;0,'Pr_8.5'!AV141,0)</f>
        <v>1.1375351632299999</v>
      </c>
      <c r="AW141">
        <f>IF('Pr_8.5'!AW141&gt;0,'Pr_8.5'!AW141,0)</f>
        <v>0</v>
      </c>
      <c r="AX141">
        <f>IF('Pr_8.5'!AX141&gt;0,'Pr_8.5'!AX141,0)</f>
        <v>0.29098693785399998</v>
      </c>
      <c r="AY141">
        <f>IF('Pr_8.5'!AY141&gt;0,'Pr_8.5'!AY141,0)</f>
        <v>0.90544667308000004</v>
      </c>
      <c r="AZ141">
        <f>IF('Pr_8.5'!AZ141&gt;0,'Pr_8.5'!AZ141,0)</f>
        <v>0</v>
      </c>
      <c r="BA141">
        <f>IF('Pr_8.5'!BA141&gt;0,'Pr_8.5'!BA141,0)</f>
        <v>1.00084399151</v>
      </c>
      <c r="BB141">
        <f>IF('Pr_8.5'!BB141&gt;0,'Pr_8.5'!BB141,0)</f>
        <v>1.0022213045399999</v>
      </c>
      <c r="BC141" s="7"/>
      <c r="BD141" s="7"/>
      <c r="BE141" s="7"/>
      <c r="BF141" s="8"/>
      <c r="BG141" s="8"/>
      <c r="BH141" s="8"/>
      <c r="BI141" s="8"/>
      <c r="BJ141" s="8"/>
      <c r="BK141" s="8"/>
      <c r="BL141" s="8"/>
    </row>
    <row r="142" spans="1:64" x14ac:dyDescent="0.45">
      <c r="A142" s="4" t="s">
        <v>58</v>
      </c>
      <c r="B142" s="5">
        <v>20</v>
      </c>
      <c r="C142" s="5">
        <v>141</v>
      </c>
      <c r="D142">
        <f>IF('Pr_8.5'!D142&gt;0,'Pr_8.5'!D142,0)</f>
        <v>0.60297484953900005</v>
      </c>
      <c r="E142">
        <f>IF('Pr_8.5'!E142&gt;0,'Pr_8.5'!E142,0)</f>
        <v>0.29278751356600002</v>
      </c>
      <c r="F142">
        <f>IF('Pr_8.5'!F142&gt;0,'Pr_8.5'!F142,0)</f>
        <v>0.43119351259100003</v>
      </c>
      <c r="G142">
        <f>IF('Pr_8.5'!G142&gt;0,'Pr_8.5'!G142,0)</f>
        <v>0</v>
      </c>
      <c r="H142">
        <f>IF('Pr_8.5'!H142&gt;0,'Pr_8.5'!H142,0)</f>
        <v>0.23465864217599999</v>
      </c>
      <c r="I142">
        <f>IF('Pr_8.5'!I142&gt;0,'Pr_8.5'!I142,0)</f>
        <v>0.13673947074699999</v>
      </c>
      <c r="J142">
        <f>IF('Pr_8.5'!J142&gt;0,'Pr_8.5'!J142,0)</f>
        <v>0.57312187255199998</v>
      </c>
      <c r="K142">
        <f>IF('Pr_8.5'!K142&gt;0,'Pr_8.5'!K142,0)</f>
        <v>0.96170282847400002</v>
      </c>
      <c r="L142">
        <f>IF('Pr_8.5'!L142&gt;0,'Pr_8.5'!L142,0)</f>
        <v>0.76905982919000004</v>
      </c>
      <c r="M142">
        <f>IF('Pr_8.5'!M142&gt;0,'Pr_8.5'!M142,0)</f>
        <v>0</v>
      </c>
      <c r="N142">
        <f>IF('Pr_8.5'!N142&gt;0,'Pr_8.5'!N142,0)</f>
        <v>1.2220774112699999</v>
      </c>
      <c r="O142">
        <f>IF('Pr_8.5'!O142&gt;0,'Pr_8.5'!O142,0)</f>
        <v>0</v>
      </c>
      <c r="P142">
        <f>IF('Pr_8.5'!P142&gt;0,'Pr_8.5'!P142,0)</f>
        <v>0.90637460549299997</v>
      </c>
      <c r="Q142">
        <f>IF('Pr_8.5'!Q142&gt;0,'Pr_8.5'!Q142,0)</f>
        <v>1.1323561683700001</v>
      </c>
      <c r="R142">
        <f>IF('Pr_8.5'!R142&gt;0,'Pr_8.5'!R142,0)</f>
        <v>0</v>
      </c>
      <c r="S142">
        <f>IF('Pr_8.5'!S142&gt;0,'Pr_8.5'!S142,0)</f>
        <v>0.25026356422700002</v>
      </c>
      <c r="T142">
        <f>IF('Pr_8.5'!T142&gt;0,'Pr_8.5'!T142,0)</f>
        <v>0.78142717190599997</v>
      </c>
      <c r="U142">
        <f>IF('Pr_8.5'!U142&gt;0,'Pr_8.5'!U142,0)</f>
        <v>0</v>
      </c>
      <c r="V142">
        <f>IF('Pr_8.5'!V142&gt;0,'Pr_8.5'!V142,0)</f>
        <v>2.9064949881900001E-2</v>
      </c>
      <c r="W142">
        <f>IF('Pr_8.5'!W142&gt;0,'Pr_8.5'!W142,0)</f>
        <v>0.28445210903500001</v>
      </c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I142">
        <f>IF('Pr_8.5'!AI142&gt;0,'Pr_8.5'!AI142,0)</f>
        <v>0.654796641658</v>
      </c>
      <c r="AJ142">
        <f>IF('Pr_8.5'!AJ142&gt;0,'Pr_8.5'!AJ142,0)</f>
        <v>3.0129071834100001E-2</v>
      </c>
      <c r="AK142">
        <f>IF('Pr_8.5'!AK142&gt;0,'Pr_8.5'!AK142,0)</f>
        <v>0.48604903410799999</v>
      </c>
      <c r="AL142">
        <f>IF('Pr_8.5'!AL142&gt;0,'Pr_8.5'!AL142,0)</f>
        <v>0</v>
      </c>
      <c r="AM142">
        <f>IF('Pr_8.5'!AM142&gt;0,'Pr_8.5'!AM142,0)</f>
        <v>0.22001279752899999</v>
      </c>
      <c r="AN142">
        <f>IF('Pr_8.5'!AN142&gt;0,'Pr_8.5'!AN142,0)</f>
        <v>0.232498591</v>
      </c>
      <c r="AO142">
        <f>IF('Pr_8.5'!AO142&gt;0,'Pr_8.5'!AO142,0)</f>
        <v>0.67628936684499996</v>
      </c>
      <c r="AP142">
        <f>IF('Pr_8.5'!AP142&gt;0,'Pr_8.5'!AP142,0)</f>
        <v>0.81073924716400003</v>
      </c>
      <c r="AQ142">
        <f>IF('Pr_8.5'!AQ142&gt;0,'Pr_8.5'!AQ142,0)</f>
        <v>0.75861951335099997</v>
      </c>
      <c r="AR142">
        <f>IF('Pr_8.5'!AR142&gt;0,'Pr_8.5'!AR142,0)</f>
        <v>0</v>
      </c>
      <c r="AS142">
        <f>IF('Pr_8.5'!AS142&gt;0,'Pr_8.5'!AS142,0)</f>
        <v>1.2717414792899999</v>
      </c>
      <c r="AT142">
        <f>IF('Pr_8.5'!AT142&gt;0,'Pr_8.5'!AT142,0)</f>
        <v>0</v>
      </c>
      <c r="AU142">
        <f>IF('Pr_8.5'!AU142&gt;0,'Pr_8.5'!AU142,0)</f>
        <v>0.90036185714500006</v>
      </c>
      <c r="AV142">
        <f>IF('Pr_8.5'!AV142&gt;0,'Pr_8.5'!AV142,0)</f>
        <v>1.1497583797499999</v>
      </c>
      <c r="AW142">
        <f>IF('Pr_8.5'!AW142&gt;0,'Pr_8.5'!AW142,0)</f>
        <v>0</v>
      </c>
      <c r="AX142">
        <f>IF('Pr_8.5'!AX142&gt;0,'Pr_8.5'!AX142,0)</f>
        <v>0.28639381351999998</v>
      </c>
      <c r="AY142">
        <f>IF('Pr_8.5'!AY142&gt;0,'Pr_8.5'!AY142,0)</f>
        <v>0.90473964707800003</v>
      </c>
      <c r="AZ142">
        <f>IF('Pr_8.5'!AZ142&gt;0,'Pr_8.5'!AZ142,0)</f>
        <v>0</v>
      </c>
      <c r="BA142">
        <f>IF('Pr_8.5'!BA142&gt;0,'Pr_8.5'!BA142,0)</f>
        <v>0.34859769855400002</v>
      </c>
      <c r="BB142">
        <f>IF('Pr_8.5'!BB142&gt;0,'Pr_8.5'!BB142,0)</f>
        <v>0.76580869036300003</v>
      </c>
      <c r="BC142" s="7"/>
      <c r="BD142" s="7"/>
      <c r="BE142" s="7"/>
      <c r="BF142" s="8"/>
      <c r="BG142" s="8"/>
      <c r="BH142" s="8"/>
      <c r="BI142" s="8"/>
      <c r="BJ142" s="8"/>
      <c r="BK142" s="8"/>
      <c r="BL142" s="8"/>
    </row>
    <row r="143" spans="1:64" x14ac:dyDescent="0.45">
      <c r="A143" s="4" t="s">
        <v>58</v>
      </c>
      <c r="B143" s="5">
        <v>21</v>
      </c>
      <c r="C143" s="5">
        <v>142</v>
      </c>
      <c r="D143">
        <f>IF('Pr_8.5'!D143&gt;0,'Pr_8.5'!D143,0)</f>
        <v>0.70104452015499996</v>
      </c>
      <c r="E143">
        <f>IF('Pr_8.5'!E143&gt;0,'Pr_8.5'!E143,0)</f>
        <v>9.8373345014499999E-2</v>
      </c>
      <c r="F143">
        <f>IF('Pr_8.5'!F143&gt;0,'Pr_8.5'!F143,0)</f>
        <v>0.40896267589599999</v>
      </c>
      <c r="G143">
        <f>IF('Pr_8.5'!G143&gt;0,'Pr_8.5'!G143,0)</f>
        <v>0</v>
      </c>
      <c r="H143">
        <f>IF('Pr_8.5'!H143&gt;0,'Pr_8.5'!H143,0)</f>
        <v>0.199670811616</v>
      </c>
      <c r="I143">
        <f>IF('Pr_8.5'!I143&gt;0,'Pr_8.5'!I143,0)</f>
        <v>0.25985638868400002</v>
      </c>
      <c r="J143">
        <f>IF('Pr_8.5'!J143&gt;0,'Pr_8.5'!J143,0)</f>
        <v>0.59833217681499995</v>
      </c>
      <c r="K143">
        <f>IF('Pr_8.5'!K143&gt;0,'Pr_8.5'!K143,0)</f>
        <v>0.90850267171499999</v>
      </c>
      <c r="L143">
        <f>IF('Pr_8.5'!L143&gt;0,'Pr_8.5'!L143,0)</f>
        <v>0.45017014777999997</v>
      </c>
      <c r="M143">
        <f>IF('Pr_8.5'!M143&gt;0,'Pr_8.5'!M143,0)</f>
        <v>0</v>
      </c>
      <c r="N143">
        <f>IF('Pr_8.5'!N143&gt;0,'Pr_8.5'!N143,0)</f>
        <v>1.06283465156</v>
      </c>
      <c r="O143">
        <f>IF('Pr_8.5'!O143&gt;0,'Pr_8.5'!O143,0)</f>
        <v>0</v>
      </c>
      <c r="P143">
        <f>IF('Pr_8.5'!P143&gt;0,'Pr_8.5'!P143,0)</f>
        <v>0.89780547281500001</v>
      </c>
      <c r="Q143">
        <f>IF('Pr_8.5'!Q143&gt;0,'Pr_8.5'!Q143,0)</f>
        <v>1.1240473179199999</v>
      </c>
      <c r="R143">
        <f>IF('Pr_8.5'!R143&gt;0,'Pr_8.5'!R143,0)</f>
        <v>0</v>
      </c>
      <c r="S143">
        <f>IF('Pr_8.5'!S143&gt;0,'Pr_8.5'!S143,0)</f>
        <v>0.24975486888199999</v>
      </c>
      <c r="T143">
        <f>IF('Pr_8.5'!T143&gt;0,'Pr_8.5'!T143,0)</f>
        <v>0.79199384893400004</v>
      </c>
      <c r="U143">
        <f>IF('Pr_8.5'!U143&gt;0,'Pr_8.5'!U143,0)</f>
        <v>0</v>
      </c>
      <c r="V143">
        <f>IF('Pr_8.5'!V143&gt;0,'Pr_8.5'!V143,0)</f>
        <v>0.22433247499100001</v>
      </c>
      <c r="W143">
        <f>IF('Pr_8.5'!W143&gt;0,'Pr_8.5'!W143,0)</f>
        <v>0</v>
      </c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I143">
        <f>IF('Pr_8.5'!AI143&gt;0,'Pr_8.5'!AI143,0)</f>
        <v>0.49885667547000001</v>
      </c>
      <c r="AJ143">
        <f>IF('Pr_8.5'!AJ143&gt;0,'Pr_8.5'!AJ143,0)</f>
        <v>0</v>
      </c>
      <c r="AK143">
        <f>IF('Pr_8.5'!AK143&gt;0,'Pr_8.5'!AK143,0)</f>
        <v>0.468688201433</v>
      </c>
      <c r="AL143">
        <f>IF('Pr_8.5'!AL143&gt;0,'Pr_8.5'!AL143,0)</f>
        <v>0</v>
      </c>
      <c r="AM143">
        <f>IF('Pr_8.5'!AM143&gt;0,'Pr_8.5'!AM143,0)</f>
        <v>0.23019366102700001</v>
      </c>
      <c r="AN143">
        <f>IF('Pr_8.5'!AN143&gt;0,'Pr_8.5'!AN143,0)</f>
        <v>0.50587546031499997</v>
      </c>
      <c r="AO143">
        <f>IF('Pr_8.5'!AO143&gt;0,'Pr_8.5'!AO143,0)</f>
        <v>0.70703533587400003</v>
      </c>
      <c r="AP143">
        <f>IF('Pr_8.5'!AP143&gt;0,'Pr_8.5'!AP143,0)</f>
        <v>0.85446258454900004</v>
      </c>
      <c r="AQ143">
        <f>IF('Pr_8.5'!AQ143&gt;0,'Pr_8.5'!AQ143,0)</f>
        <v>0.62908656376200001</v>
      </c>
      <c r="AR143">
        <f>IF('Pr_8.5'!AR143&gt;0,'Pr_8.5'!AR143,0)</f>
        <v>0</v>
      </c>
      <c r="AS143">
        <f>IF('Pr_8.5'!AS143&gt;0,'Pr_8.5'!AS143,0)</f>
        <v>1.6661026509900001</v>
      </c>
      <c r="AT143">
        <f>IF('Pr_8.5'!AT143&gt;0,'Pr_8.5'!AT143,0)</f>
        <v>0</v>
      </c>
      <c r="AU143">
        <f>IF('Pr_8.5'!AU143&gt;0,'Pr_8.5'!AU143,0)</f>
        <v>0.91108375078299997</v>
      </c>
      <c r="AV143">
        <f>IF('Pr_8.5'!AV143&gt;0,'Pr_8.5'!AV143,0)</f>
        <v>1.16049348338</v>
      </c>
      <c r="AW143">
        <f>IF('Pr_8.5'!AW143&gt;0,'Pr_8.5'!AW143,0)</f>
        <v>0</v>
      </c>
      <c r="AX143">
        <f>IF('Pr_8.5'!AX143&gt;0,'Pr_8.5'!AX143,0)</f>
        <v>0.29707485683099999</v>
      </c>
      <c r="AY143">
        <f>IF('Pr_8.5'!AY143&gt;0,'Pr_8.5'!AY143,0)</f>
        <v>0.91345841629400004</v>
      </c>
      <c r="AZ143">
        <f>IF('Pr_8.5'!AZ143&gt;0,'Pr_8.5'!AZ143,0)</f>
        <v>0</v>
      </c>
      <c r="BA143">
        <f>IF('Pr_8.5'!BA143&gt;0,'Pr_8.5'!BA143,0)</f>
        <v>7.9481752164200004E-2</v>
      </c>
      <c r="BB143">
        <f>IF('Pr_8.5'!BB143&gt;0,'Pr_8.5'!BB143,0)</f>
        <v>0.62184204433199997</v>
      </c>
      <c r="BC143" s="7"/>
      <c r="BD143" s="7"/>
      <c r="BE143" s="7"/>
      <c r="BF143" s="8"/>
      <c r="BG143" s="8"/>
      <c r="BH143" s="8"/>
      <c r="BI143" s="8"/>
      <c r="BJ143" s="8"/>
      <c r="BK143" s="8"/>
      <c r="BL143" s="8"/>
    </row>
    <row r="144" spans="1:64" x14ac:dyDescent="0.45">
      <c r="A144" s="4" t="s">
        <v>58</v>
      </c>
      <c r="B144" s="5">
        <v>22</v>
      </c>
      <c r="C144" s="5">
        <v>143</v>
      </c>
      <c r="D144">
        <f>IF('Pr_8.5'!D144&gt;0,'Pr_8.5'!D144,0)</f>
        <v>1.04199372793</v>
      </c>
      <c r="E144">
        <f>IF('Pr_8.5'!E144&gt;0,'Pr_8.5'!E144,0)</f>
        <v>0.173845282346</v>
      </c>
      <c r="F144">
        <f>IF('Pr_8.5'!F144&gt;0,'Pr_8.5'!F144,0)</f>
        <v>0.41907193145799998</v>
      </c>
      <c r="G144">
        <f>IF('Pr_8.5'!G144&gt;0,'Pr_8.5'!G144,0)</f>
        <v>0</v>
      </c>
      <c r="H144">
        <f>IF('Pr_8.5'!H144&gt;0,'Pr_8.5'!H144,0)</f>
        <v>0.326268459909</v>
      </c>
      <c r="I144">
        <f>IF('Pr_8.5'!I144&gt;0,'Pr_8.5'!I144,0)</f>
        <v>0</v>
      </c>
      <c r="J144">
        <f>IF('Pr_8.5'!J144&gt;0,'Pr_8.5'!J144,0)</f>
        <v>0.55755348176300001</v>
      </c>
      <c r="K144">
        <f>IF('Pr_8.5'!K144&gt;0,'Pr_8.5'!K144,0)</f>
        <v>1.08104796981</v>
      </c>
      <c r="L144">
        <f>IF('Pr_8.5'!L144&gt;0,'Pr_8.5'!L144,0)</f>
        <v>0.48500237805800001</v>
      </c>
      <c r="M144">
        <f>IF('Pr_8.5'!M144&gt;0,'Pr_8.5'!M144,0)</f>
        <v>0</v>
      </c>
      <c r="N144">
        <f>IF('Pr_8.5'!N144&gt;0,'Pr_8.5'!N144,0)</f>
        <v>1.1835471230600001</v>
      </c>
      <c r="O144">
        <f>IF('Pr_8.5'!O144&gt;0,'Pr_8.5'!O144,0)</f>
        <v>0</v>
      </c>
      <c r="P144">
        <f>IF('Pr_8.5'!P144&gt;0,'Pr_8.5'!P144,0)</f>
        <v>0.898075617991</v>
      </c>
      <c r="Q144">
        <f>IF('Pr_8.5'!Q144&gt;0,'Pr_8.5'!Q144,0)</f>
        <v>1.10487195842</v>
      </c>
      <c r="R144">
        <f>IF('Pr_8.5'!R144&gt;0,'Pr_8.5'!R144,0)</f>
        <v>0</v>
      </c>
      <c r="S144">
        <f>IF('Pr_8.5'!S144&gt;0,'Pr_8.5'!S144,0)</f>
        <v>0.35246309583500002</v>
      </c>
      <c r="T144">
        <f>IF('Pr_8.5'!T144&gt;0,'Pr_8.5'!T144,0)</f>
        <v>1.0426272249799999</v>
      </c>
      <c r="U144">
        <f>IF('Pr_8.5'!U144&gt;0,'Pr_8.5'!U144,0)</f>
        <v>0</v>
      </c>
      <c r="V144">
        <f>IF('Pr_8.5'!V144&gt;0,'Pr_8.5'!V144,0)</f>
        <v>8.3118576048300002E-2</v>
      </c>
      <c r="W144">
        <f>IF('Pr_8.5'!W144&gt;0,'Pr_8.5'!W144,0)</f>
        <v>0</v>
      </c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I144">
        <f>IF('Pr_8.5'!AI144&gt;0,'Pr_8.5'!AI144,0)</f>
        <v>0.62479339703600001</v>
      </c>
      <c r="AJ144">
        <f>IF('Pr_8.5'!AJ144&gt;0,'Pr_8.5'!AJ144,0)</f>
        <v>7.6466078666200005E-2</v>
      </c>
      <c r="AK144">
        <f>IF('Pr_8.5'!AK144&gt;0,'Pr_8.5'!AK144,0)</f>
        <v>0.476963328119</v>
      </c>
      <c r="AL144">
        <f>IF('Pr_8.5'!AL144&gt;0,'Pr_8.5'!AL144,0)</f>
        <v>0</v>
      </c>
      <c r="AM144">
        <f>IF('Pr_8.5'!AM144&gt;0,'Pr_8.5'!AM144,0)</f>
        <v>0.30171871448100002</v>
      </c>
      <c r="AN144">
        <f>IF('Pr_8.5'!AN144&gt;0,'Pr_8.5'!AN144,0)</f>
        <v>0.63738814151500001</v>
      </c>
      <c r="AO144">
        <f>IF('Pr_8.5'!AO144&gt;0,'Pr_8.5'!AO144,0)</f>
        <v>0.57316702820800003</v>
      </c>
      <c r="AP144">
        <f>IF('Pr_8.5'!AP144&gt;0,'Pr_8.5'!AP144,0)</f>
        <v>0.87824009978799999</v>
      </c>
      <c r="AQ144">
        <f>IF('Pr_8.5'!AQ144&gt;0,'Pr_8.5'!AQ144,0)</f>
        <v>0.54237486796199996</v>
      </c>
      <c r="AR144">
        <f>IF('Pr_8.5'!AR144&gt;0,'Pr_8.5'!AR144,0)</f>
        <v>0</v>
      </c>
      <c r="AS144">
        <f>IF('Pr_8.5'!AS144&gt;0,'Pr_8.5'!AS144,0)</f>
        <v>0.71865530422299995</v>
      </c>
      <c r="AT144">
        <f>IF('Pr_8.5'!AT144&gt;0,'Pr_8.5'!AT144,0)</f>
        <v>0</v>
      </c>
      <c r="AU144">
        <f>IF('Pr_8.5'!AU144&gt;0,'Pr_8.5'!AU144,0)</f>
        <v>1.0013363362300001</v>
      </c>
      <c r="AV144">
        <f>IF('Pr_8.5'!AV144&gt;0,'Pr_8.5'!AV144,0)</f>
        <v>1.12272171826</v>
      </c>
      <c r="AW144">
        <f>IF('Pr_8.5'!AW144&gt;0,'Pr_8.5'!AW144,0)</f>
        <v>0</v>
      </c>
      <c r="AX144">
        <f>IF('Pr_8.5'!AX144&gt;0,'Pr_8.5'!AX144,0)</f>
        <v>0.43405216706799998</v>
      </c>
      <c r="AY144">
        <f>IF('Pr_8.5'!AY144&gt;0,'Pr_8.5'!AY144,0)</f>
        <v>0.88124006391099996</v>
      </c>
      <c r="AZ144">
        <f>IF('Pr_8.5'!AZ144&gt;0,'Pr_8.5'!AZ144,0)</f>
        <v>0.173266412403</v>
      </c>
      <c r="BA144">
        <f>IF('Pr_8.5'!BA144&gt;0,'Pr_8.5'!BA144,0)</f>
        <v>0</v>
      </c>
      <c r="BB144">
        <f>IF('Pr_8.5'!BB144&gt;0,'Pr_8.5'!BB144,0)</f>
        <v>0.42446772985600001</v>
      </c>
      <c r="BC144" s="7"/>
      <c r="BD144" s="7"/>
      <c r="BE144" s="7"/>
      <c r="BF144" s="8"/>
      <c r="BG144" s="8"/>
      <c r="BH144" s="8"/>
      <c r="BI144" s="8"/>
      <c r="BJ144" s="8"/>
      <c r="BK144" s="8"/>
      <c r="BL144" s="8"/>
    </row>
    <row r="145" spans="1:64" x14ac:dyDescent="0.45">
      <c r="A145" s="4" t="s">
        <v>58</v>
      </c>
      <c r="B145" s="5">
        <v>23</v>
      </c>
      <c r="C145" s="5">
        <v>144</v>
      </c>
      <c r="D145">
        <f>IF('Pr_8.5'!D145&gt;0,'Pr_8.5'!D145,0)</f>
        <v>0.69088352458199997</v>
      </c>
      <c r="E145">
        <f>IF('Pr_8.5'!E145&gt;0,'Pr_8.5'!E145,0)</f>
        <v>0.226230254628</v>
      </c>
      <c r="F145">
        <f>IF('Pr_8.5'!F145&gt;0,'Pr_8.5'!F145,0)</f>
        <v>0.40911693250100001</v>
      </c>
      <c r="G145">
        <f>IF('Pr_8.5'!G145&gt;0,'Pr_8.5'!G145,0)</f>
        <v>0</v>
      </c>
      <c r="H145">
        <f>IF('Pr_8.5'!H145&gt;0,'Pr_8.5'!H145,0)</f>
        <v>0.35528946085599999</v>
      </c>
      <c r="I145">
        <f>IF('Pr_8.5'!I145&gt;0,'Pr_8.5'!I145,0)</f>
        <v>0</v>
      </c>
      <c r="J145">
        <f>IF('Pr_8.5'!J145&gt;0,'Pr_8.5'!J145,0)</f>
        <v>0.55233711714900002</v>
      </c>
      <c r="K145">
        <f>IF('Pr_8.5'!K145&gt;0,'Pr_8.5'!K145,0)</f>
        <v>1.0062205823799999</v>
      </c>
      <c r="L145">
        <f>IF('Pr_8.5'!L145&gt;0,'Pr_8.5'!L145,0)</f>
        <v>0.539582706799</v>
      </c>
      <c r="M145">
        <f>IF('Pr_8.5'!M145&gt;0,'Pr_8.5'!M145,0)</f>
        <v>0</v>
      </c>
      <c r="N145">
        <f>IF('Pr_8.5'!N145&gt;0,'Pr_8.5'!N145,0)</f>
        <v>1.35080008622</v>
      </c>
      <c r="O145">
        <f>IF('Pr_8.5'!O145&gt;0,'Pr_8.5'!O145,0)</f>
        <v>0</v>
      </c>
      <c r="P145">
        <f>IF('Pr_8.5'!P145&gt;0,'Pr_8.5'!P145,0)</f>
        <v>0.90245596271299999</v>
      </c>
      <c r="Q145">
        <f>IF('Pr_8.5'!Q145&gt;0,'Pr_8.5'!Q145,0)</f>
        <v>1.1241315062499999</v>
      </c>
      <c r="R145">
        <f>IF('Pr_8.5'!R145&gt;0,'Pr_8.5'!R145,0)</f>
        <v>0</v>
      </c>
      <c r="S145">
        <f>IF('Pr_8.5'!S145&gt;0,'Pr_8.5'!S145,0)</f>
        <v>0.48803897743000002</v>
      </c>
      <c r="T145">
        <f>IF('Pr_8.5'!T145&gt;0,'Pr_8.5'!T145,0)</f>
        <v>1.0850629161100001</v>
      </c>
      <c r="U145">
        <f>IF('Pr_8.5'!U145&gt;0,'Pr_8.5'!U145,0)</f>
        <v>0</v>
      </c>
      <c r="V145">
        <f>IF('Pr_8.5'!V145&gt;0,'Pr_8.5'!V145,0)</f>
        <v>4.8456151590200003E-2</v>
      </c>
      <c r="W145">
        <f>IF('Pr_8.5'!W145&gt;0,'Pr_8.5'!W145,0)</f>
        <v>0</v>
      </c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I145">
        <f>IF('Pr_8.5'!AI145&gt;0,'Pr_8.5'!AI145,0)</f>
        <v>0.71732266215600005</v>
      </c>
      <c r="AJ145">
        <f>IF('Pr_8.5'!AJ145&gt;0,'Pr_8.5'!AJ145,0)</f>
        <v>0.337758285095</v>
      </c>
      <c r="AK145">
        <f>IF('Pr_8.5'!AK145&gt;0,'Pr_8.5'!AK145,0)</f>
        <v>0.48854421832599998</v>
      </c>
      <c r="AL145">
        <f>IF('Pr_8.5'!AL145&gt;0,'Pr_8.5'!AL145,0)</f>
        <v>0</v>
      </c>
      <c r="AM145">
        <f>IF('Pr_8.5'!AM145&gt;0,'Pr_8.5'!AM145,0)</f>
        <v>0.30659054309799999</v>
      </c>
      <c r="AN145">
        <f>IF('Pr_8.5'!AN145&gt;0,'Pr_8.5'!AN145,0)</f>
        <v>0.70209383557399996</v>
      </c>
      <c r="AO145">
        <f>IF('Pr_8.5'!AO145&gt;0,'Pr_8.5'!AO145,0)</f>
        <v>0.58847568093500002</v>
      </c>
      <c r="AP145">
        <f>IF('Pr_8.5'!AP145&gt;0,'Pr_8.5'!AP145,0)</f>
        <v>0.769099725638</v>
      </c>
      <c r="AQ145">
        <f>IF('Pr_8.5'!AQ145&gt;0,'Pr_8.5'!AQ145,0)</f>
        <v>0.93109529616099995</v>
      </c>
      <c r="AR145">
        <f>IF('Pr_8.5'!AR145&gt;0,'Pr_8.5'!AR145,0)</f>
        <v>0</v>
      </c>
      <c r="AS145">
        <f>IF('Pr_8.5'!AS145&gt;0,'Pr_8.5'!AS145,0)</f>
        <v>0.76185108448299999</v>
      </c>
      <c r="AT145">
        <f>IF('Pr_8.5'!AT145&gt;0,'Pr_8.5'!AT145,0)</f>
        <v>0</v>
      </c>
      <c r="AU145">
        <f>IF('Pr_8.5'!AU145&gt;0,'Pr_8.5'!AU145,0)</f>
        <v>0.91461876213299997</v>
      </c>
      <c r="AV145">
        <f>IF('Pr_8.5'!AV145&gt;0,'Pr_8.5'!AV145,0)</f>
        <v>1.15582122613</v>
      </c>
      <c r="AW145">
        <f>IF('Pr_8.5'!AW145&gt;0,'Pr_8.5'!AW145,0)</f>
        <v>0</v>
      </c>
      <c r="AX145">
        <f>IF('Pr_8.5'!AX145&gt;0,'Pr_8.5'!AX145,0)</f>
        <v>0.47065933269100002</v>
      </c>
      <c r="AY145">
        <f>IF('Pr_8.5'!AY145&gt;0,'Pr_8.5'!AY145,0)</f>
        <v>0.95867965902999996</v>
      </c>
      <c r="AZ145">
        <f>IF('Pr_8.5'!AZ145&gt;0,'Pr_8.5'!AZ145,0)</f>
        <v>0</v>
      </c>
      <c r="BA145">
        <f>IF('Pr_8.5'!BA145&gt;0,'Pr_8.5'!BA145,0)</f>
        <v>1.0417202432099999</v>
      </c>
      <c r="BB145">
        <f>IF('Pr_8.5'!BB145&gt;0,'Pr_8.5'!BB145,0)</f>
        <v>0</v>
      </c>
      <c r="BC145" s="7"/>
      <c r="BD145" s="7"/>
      <c r="BE145" s="7"/>
      <c r="BF145" s="8"/>
      <c r="BG145" s="8"/>
      <c r="BH145" s="8"/>
      <c r="BI145" s="8"/>
      <c r="BJ145" s="8"/>
      <c r="BK145" s="8"/>
      <c r="BL145" s="8"/>
    </row>
    <row r="146" spans="1:64" x14ac:dyDescent="0.45">
      <c r="A146" s="4" t="s">
        <v>58</v>
      </c>
      <c r="B146" s="5">
        <v>24</v>
      </c>
      <c r="C146" s="5">
        <v>145</v>
      </c>
      <c r="D146">
        <f>IF('Pr_8.5'!D146&gt;0,'Pr_8.5'!D146,0)</f>
        <v>0.62676227848800004</v>
      </c>
      <c r="E146">
        <f>IF('Pr_8.5'!E146&gt;0,'Pr_8.5'!E146,0)</f>
        <v>0.19938882389599999</v>
      </c>
      <c r="F146">
        <f>IF('Pr_8.5'!F146&gt;0,'Pr_8.5'!F146,0)</f>
        <v>0.44622022568199998</v>
      </c>
      <c r="G146">
        <f>IF('Pr_8.5'!G146&gt;0,'Pr_8.5'!G146,0)</f>
        <v>0</v>
      </c>
      <c r="H146">
        <f>IF('Pr_8.5'!H146&gt;0,'Pr_8.5'!H146,0)</f>
        <v>0.29650032422900002</v>
      </c>
      <c r="I146">
        <f>IF('Pr_8.5'!I146&gt;0,'Pr_8.5'!I146,0)</f>
        <v>0</v>
      </c>
      <c r="J146">
        <f>IF('Pr_8.5'!J146&gt;0,'Pr_8.5'!J146,0)</f>
        <v>0.604164901225</v>
      </c>
      <c r="K146">
        <f>IF('Pr_8.5'!K146&gt;0,'Pr_8.5'!K146,0)</f>
        <v>0.91284039607800005</v>
      </c>
      <c r="L146">
        <f>IF('Pr_8.5'!L146&gt;0,'Pr_8.5'!L146,0)</f>
        <v>0.44514165470400002</v>
      </c>
      <c r="M146">
        <f>IF('Pr_8.5'!M146&gt;0,'Pr_8.5'!M146,0)</f>
        <v>0</v>
      </c>
      <c r="N146">
        <f>IF('Pr_8.5'!N146&gt;0,'Pr_8.5'!N146,0)</f>
        <v>1.6835101449900001</v>
      </c>
      <c r="O146">
        <f>IF('Pr_8.5'!O146&gt;0,'Pr_8.5'!O146,0)</f>
        <v>0</v>
      </c>
      <c r="P146">
        <f>IF('Pr_8.5'!P146&gt;0,'Pr_8.5'!P146,0)</f>
        <v>0.89817754188499999</v>
      </c>
      <c r="Q146">
        <f>IF('Pr_8.5'!Q146&gt;0,'Pr_8.5'!Q146,0)</f>
        <v>1.3014662961500001</v>
      </c>
      <c r="R146">
        <f>IF('Pr_8.5'!R146&gt;0,'Pr_8.5'!R146,0)</f>
        <v>0</v>
      </c>
      <c r="S146">
        <f>IF('Pr_8.5'!S146&gt;0,'Pr_8.5'!S146,0)</f>
        <v>0.27734019026099999</v>
      </c>
      <c r="T146">
        <f>IF('Pr_8.5'!T146&gt;0,'Pr_8.5'!T146,0)</f>
        <v>0.95276446392500003</v>
      </c>
      <c r="U146">
        <f>IF('Pr_8.5'!U146&gt;0,'Pr_8.5'!U146,0)</f>
        <v>0</v>
      </c>
      <c r="V146">
        <f>IF('Pr_8.5'!V146&gt;0,'Pr_8.5'!V146,0)</f>
        <v>0.153716606167</v>
      </c>
      <c r="W146">
        <f>IF('Pr_8.5'!W146&gt;0,'Pr_8.5'!W146,0)</f>
        <v>0</v>
      </c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I146">
        <f>IF('Pr_8.5'!AI146&gt;0,'Pr_8.5'!AI146,0)</f>
        <v>0.5218476796</v>
      </c>
      <c r="AJ146">
        <f>IF('Pr_8.5'!AJ146&gt;0,'Pr_8.5'!AJ146,0)</f>
        <v>0.38472086380600001</v>
      </c>
      <c r="AK146">
        <f>IF('Pr_8.5'!AK146&gt;0,'Pr_8.5'!AK146,0)</f>
        <v>0.52956655098200001</v>
      </c>
      <c r="AL146">
        <f>IF('Pr_8.5'!AL146&gt;0,'Pr_8.5'!AL146,0)</f>
        <v>0</v>
      </c>
      <c r="AM146">
        <f>IF('Pr_8.5'!AM146&gt;0,'Pr_8.5'!AM146,0)</f>
        <v>0.24213291909199999</v>
      </c>
      <c r="AN146">
        <f>IF('Pr_8.5'!AN146&gt;0,'Pr_8.5'!AN146,0)</f>
        <v>0.131020648352</v>
      </c>
      <c r="AO146">
        <f>IF('Pr_8.5'!AO146&gt;0,'Pr_8.5'!AO146,0)</f>
        <v>0.57357351004699997</v>
      </c>
      <c r="AP146">
        <f>IF('Pr_8.5'!AP146&gt;0,'Pr_8.5'!AP146,0)</f>
        <v>0.86660389933399995</v>
      </c>
      <c r="AQ146">
        <f>IF('Pr_8.5'!AQ146&gt;0,'Pr_8.5'!AQ146,0)</f>
        <v>0.47247560485500001</v>
      </c>
      <c r="AR146">
        <f>IF('Pr_8.5'!AR146&gt;0,'Pr_8.5'!AR146,0)</f>
        <v>0</v>
      </c>
      <c r="AS146">
        <f>IF('Pr_8.5'!AS146&gt;0,'Pr_8.5'!AS146,0)</f>
        <v>1.96760985097</v>
      </c>
      <c r="AT146">
        <f>IF('Pr_8.5'!AT146&gt;0,'Pr_8.5'!AT146,0)</f>
        <v>0</v>
      </c>
      <c r="AU146">
        <f>IF('Pr_8.5'!AU146&gt;0,'Pr_8.5'!AU146,0)</f>
        <v>0.920972864221</v>
      </c>
      <c r="AV146">
        <f>IF('Pr_8.5'!AV146&gt;0,'Pr_8.5'!AV146,0)</f>
        <v>1.2150018728300001</v>
      </c>
      <c r="AW146">
        <f>IF('Pr_8.5'!AW146&gt;0,'Pr_8.5'!AW146,0)</f>
        <v>0</v>
      </c>
      <c r="AX146">
        <f>IF('Pr_8.5'!AX146&gt;0,'Pr_8.5'!AX146,0)</f>
        <v>0.33907903246900001</v>
      </c>
      <c r="AY146">
        <f>IF('Pr_8.5'!AY146&gt;0,'Pr_8.5'!AY146,0)</f>
        <v>0.991079833543</v>
      </c>
      <c r="AZ146">
        <f>IF('Pr_8.5'!AZ146&gt;0,'Pr_8.5'!AZ146,0)</f>
        <v>0</v>
      </c>
      <c r="BA146">
        <f>IF('Pr_8.5'!BA146&gt;0,'Pr_8.5'!BA146,0)</f>
        <v>1.1481231626099999</v>
      </c>
      <c r="BB146">
        <f>IF('Pr_8.5'!BB146&gt;0,'Pr_8.5'!BB146,0)</f>
        <v>0.40353603537999999</v>
      </c>
      <c r="BC146" s="7"/>
      <c r="BD146" s="7"/>
      <c r="BE146" s="7"/>
      <c r="BF146" s="8"/>
      <c r="BG146" s="8"/>
      <c r="BH146" s="8"/>
      <c r="BI146" s="8"/>
      <c r="BJ146" s="8"/>
      <c r="BK146" s="8"/>
      <c r="BL146" s="8"/>
    </row>
    <row r="147" spans="1:64" x14ac:dyDescent="0.45">
      <c r="A147" s="4" t="s">
        <v>58</v>
      </c>
      <c r="B147" s="5">
        <v>25</v>
      </c>
      <c r="C147" s="5">
        <v>146</v>
      </c>
      <c r="D147">
        <f>IF('Pr_8.5'!D147&gt;0,'Pr_8.5'!D147,0)</f>
        <v>0.56443505627400004</v>
      </c>
      <c r="E147">
        <f>IF('Pr_8.5'!E147&gt;0,'Pr_8.5'!E147,0)</f>
        <v>0.190727096731</v>
      </c>
      <c r="F147">
        <f>IF('Pr_8.5'!F147&gt;0,'Pr_8.5'!F147,0)</f>
        <v>0.41554309781799997</v>
      </c>
      <c r="G147">
        <f>IF('Pr_8.5'!G147&gt;0,'Pr_8.5'!G147,0)</f>
        <v>0</v>
      </c>
      <c r="H147">
        <f>IF('Pr_8.5'!H147&gt;0,'Pr_8.5'!H147,0)</f>
        <v>0.21548367747399999</v>
      </c>
      <c r="I147">
        <f>IF('Pr_8.5'!I147&gt;0,'Pr_8.5'!I147,0)</f>
        <v>0</v>
      </c>
      <c r="J147">
        <f>IF('Pr_8.5'!J147&gt;0,'Pr_8.5'!J147,0)</f>
        <v>0.55831679257300004</v>
      </c>
      <c r="K147">
        <f>IF('Pr_8.5'!K147&gt;0,'Pr_8.5'!K147,0)</f>
        <v>0.90115054925899996</v>
      </c>
      <c r="L147">
        <f>IF('Pr_8.5'!L147&gt;0,'Pr_8.5'!L147,0)</f>
        <v>0.44226722778799998</v>
      </c>
      <c r="M147">
        <f>IF('Pr_8.5'!M147&gt;0,'Pr_8.5'!M147,0)</f>
        <v>0</v>
      </c>
      <c r="N147">
        <f>IF('Pr_8.5'!N147&gt;0,'Pr_8.5'!N147,0)</f>
        <v>0.91860656901600002</v>
      </c>
      <c r="O147">
        <f>IF('Pr_8.5'!O147&gt;0,'Pr_8.5'!O147,0)</f>
        <v>0</v>
      </c>
      <c r="P147">
        <f>IF('Pr_8.5'!P147&gt;0,'Pr_8.5'!P147,0)</f>
        <v>0.89787011558499996</v>
      </c>
      <c r="Q147">
        <f>IF('Pr_8.5'!Q147&gt;0,'Pr_8.5'!Q147,0)</f>
        <v>1.18091729489</v>
      </c>
      <c r="R147">
        <f>IF('Pr_8.5'!R147&gt;0,'Pr_8.5'!R147,0)</f>
        <v>0</v>
      </c>
      <c r="S147">
        <f>IF('Pr_8.5'!S147&gt;0,'Pr_8.5'!S147,0)</f>
        <v>0.23568684117899999</v>
      </c>
      <c r="T147">
        <f>IF('Pr_8.5'!T147&gt;0,'Pr_8.5'!T147,0)</f>
        <v>0.80177620678700001</v>
      </c>
      <c r="U147">
        <f>IF('Pr_8.5'!U147&gt;0,'Pr_8.5'!U147,0)</f>
        <v>0</v>
      </c>
      <c r="V147">
        <f>IF('Pr_8.5'!V147&gt;0,'Pr_8.5'!V147,0)</f>
        <v>0</v>
      </c>
      <c r="W147">
        <f>IF('Pr_8.5'!W147&gt;0,'Pr_8.5'!W147,0)</f>
        <v>0.45458883478700002</v>
      </c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I147">
        <f>IF('Pr_8.5'!AI147&gt;0,'Pr_8.5'!AI147,0)</f>
        <v>0.56563056955400004</v>
      </c>
      <c r="AJ147">
        <f>IF('Pr_8.5'!AJ147&gt;0,'Pr_8.5'!AJ147,0)</f>
        <v>0.18465844752300001</v>
      </c>
      <c r="AK147">
        <f>IF('Pr_8.5'!AK147&gt;0,'Pr_8.5'!AK147,0)</f>
        <v>0.48255559821499999</v>
      </c>
      <c r="AL147">
        <f>IF('Pr_8.5'!AL147&gt;0,'Pr_8.5'!AL147,0)</f>
        <v>0</v>
      </c>
      <c r="AM147">
        <f>IF('Pr_8.5'!AM147&gt;0,'Pr_8.5'!AM147,0)</f>
        <v>0.24954232068500001</v>
      </c>
      <c r="AN147">
        <f>IF('Pr_8.5'!AN147&gt;0,'Pr_8.5'!AN147,0)</f>
        <v>0.27326186375400002</v>
      </c>
      <c r="AO147">
        <f>IF('Pr_8.5'!AO147&gt;0,'Pr_8.5'!AO147,0)</f>
        <v>0.57347763664399998</v>
      </c>
      <c r="AP147">
        <f>IF('Pr_8.5'!AP147&gt;0,'Pr_8.5'!AP147,0)</f>
        <v>0.92411832829899998</v>
      </c>
      <c r="AQ147">
        <f>IF('Pr_8.5'!AQ147&gt;0,'Pr_8.5'!AQ147,0)</f>
        <v>0.56682848897100002</v>
      </c>
      <c r="AR147">
        <f>IF('Pr_8.5'!AR147&gt;0,'Pr_8.5'!AR147,0)</f>
        <v>0</v>
      </c>
      <c r="AS147">
        <f>IF('Pr_8.5'!AS147&gt;0,'Pr_8.5'!AS147,0)</f>
        <v>1.0414789041600001</v>
      </c>
      <c r="AT147">
        <f>IF('Pr_8.5'!AT147&gt;0,'Pr_8.5'!AT147,0)</f>
        <v>0</v>
      </c>
      <c r="AU147">
        <f>IF('Pr_8.5'!AU147&gt;0,'Pr_8.5'!AU147,0)</f>
        <v>0.95061598578399997</v>
      </c>
      <c r="AV147">
        <f>IF('Pr_8.5'!AV147&gt;0,'Pr_8.5'!AV147,0)</f>
        <v>1.20500690134</v>
      </c>
      <c r="AW147">
        <f>IF('Pr_8.5'!AW147&gt;0,'Pr_8.5'!AW147,0)</f>
        <v>0</v>
      </c>
      <c r="AX147">
        <f>IF('Pr_8.5'!AX147&gt;0,'Pr_8.5'!AX147,0)</f>
        <v>0.265143486087</v>
      </c>
      <c r="AY147">
        <f>IF('Pr_8.5'!AY147&gt;0,'Pr_8.5'!AY147,0)</f>
        <v>0.90340607939399997</v>
      </c>
      <c r="AZ147">
        <f>IF('Pr_8.5'!AZ147&gt;0,'Pr_8.5'!AZ147,0)</f>
        <v>0</v>
      </c>
      <c r="BA147">
        <f>IF('Pr_8.5'!BA147&gt;0,'Pr_8.5'!BA147,0)</f>
        <v>0</v>
      </c>
      <c r="BB147">
        <f>IF('Pr_8.5'!BB147&gt;0,'Pr_8.5'!BB147,0)</f>
        <v>0.75595919196000005</v>
      </c>
      <c r="BC147" s="7"/>
      <c r="BD147" s="7"/>
      <c r="BE147" s="7"/>
      <c r="BF147" s="8"/>
      <c r="BG147" s="8"/>
      <c r="BH147" s="8"/>
      <c r="BI147" s="8"/>
      <c r="BJ147" s="8"/>
      <c r="BK147" s="8"/>
      <c r="BL147" s="8"/>
    </row>
    <row r="148" spans="1:64" x14ac:dyDescent="0.45">
      <c r="A148" s="4" t="s">
        <v>58</v>
      </c>
      <c r="B148" s="5">
        <v>26</v>
      </c>
      <c r="C148" s="5">
        <v>147</v>
      </c>
      <c r="D148">
        <f>IF('Pr_8.5'!D148&gt;0,'Pr_8.5'!D148,0)</f>
        <v>0.50493405463700003</v>
      </c>
      <c r="E148">
        <f>IF('Pr_8.5'!E148&gt;0,'Pr_8.5'!E148,0)</f>
        <v>0.33841196418300001</v>
      </c>
      <c r="F148">
        <f>IF('Pr_8.5'!F148&gt;0,'Pr_8.5'!F148,0)</f>
        <v>0.45956248811400002</v>
      </c>
      <c r="G148">
        <f>IF('Pr_8.5'!G148&gt;0,'Pr_8.5'!G148,0)</f>
        <v>0</v>
      </c>
      <c r="H148">
        <f>IF('Pr_8.5'!H148&gt;0,'Pr_8.5'!H148,0)</f>
        <v>0.29370830421999999</v>
      </c>
      <c r="I148">
        <f>IF('Pr_8.5'!I148&gt;0,'Pr_8.5'!I148,0)</f>
        <v>8.4973672358999996E-2</v>
      </c>
      <c r="J148">
        <f>IF('Pr_8.5'!J148&gt;0,'Pr_8.5'!J148,0)</f>
        <v>0.63200127278999996</v>
      </c>
      <c r="K148">
        <f>IF('Pr_8.5'!K148&gt;0,'Pr_8.5'!K148,0)</f>
        <v>0.93510237739799995</v>
      </c>
      <c r="L148">
        <f>IF('Pr_8.5'!L148&gt;0,'Pr_8.5'!L148,0)</f>
        <v>0.459292839683</v>
      </c>
      <c r="M148">
        <f>IF('Pr_8.5'!M148&gt;0,'Pr_8.5'!M148,0)</f>
        <v>0</v>
      </c>
      <c r="N148">
        <f>IF('Pr_8.5'!N148&gt;0,'Pr_8.5'!N148,0)</f>
        <v>0.87377790695699997</v>
      </c>
      <c r="O148">
        <f>IF('Pr_8.5'!O148&gt;0,'Pr_8.5'!O148,0)</f>
        <v>0</v>
      </c>
      <c r="P148">
        <f>IF('Pr_8.5'!P148&gt;0,'Pr_8.5'!P148,0)</f>
        <v>0.89745541462400003</v>
      </c>
      <c r="Q148">
        <f>IF('Pr_8.5'!Q148&gt;0,'Pr_8.5'!Q148,0)</f>
        <v>1.1059206351399999</v>
      </c>
      <c r="R148">
        <f>IF('Pr_8.5'!R148&gt;0,'Pr_8.5'!R148,0)</f>
        <v>0</v>
      </c>
      <c r="S148">
        <f>IF('Pr_8.5'!S148&gt;0,'Pr_8.5'!S148,0)</f>
        <v>0.22731246873700001</v>
      </c>
      <c r="T148">
        <f>IF('Pr_8.5'!T148&gt;0,'Pr_8.5'!T148,0)</f>
        <v>0.79760918649400003</v>
      </c>
      <c r="U148">
        <f>IF('Pr_8.5'!U148&gt;0,'Pr_8.5'!U148,0)</f>
        <v>0</v>
      </c>
      <c r="V148">
        <f>IF('Pr_8.5'!V148&gt;0,'Pr_8.5'!V148,0)</f>
        <v>0</v>
      </c>
      <c r="W148">
        <f>IF('Pr_8.5'!W148&gt;0,'Pr_8.5'!W148,0)</f>
        <v>0</v>
      </c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I148">
        <f>IF('Pr_8.5'!AI148&gt;0,'Pr_8.5'!AI148,0)</f>
        <v>0.67936373408200001</v>
      </c>
      <c r="AJ148">
        <f>IF('Pr_8.5'!AJ148&gt;0,'Pr_8.5'!AJ148,0)</f>
        <v>0.30935240376000001</v>
      </c>
      <c r="AK148">
        <f>IF('Pr_8.5'!AK148&gt;0,'Pr_8.5'!AK148,0)</f>
        <v>0.464575396207</v>
      </c>
      <c r="AL148">
        <f>IF('Pr_8.5'!AL148&gt;0,'Pr_8.5'!AL148,0)</f>
        <v>0</v>
      </c>
      <c r="AM148">
        <f>IF('Pr_8.5'!AM148&gt;0,'Pr_8.5'!AM148,0)</f>
        <v>0.20893531671099999</v>
      </c>
      <c r="AN148">
        <f>IF('Pr_8.5'!AN148&gt;0,'Pr_8.5'!AN148,0)</f>
        <v>0</v>
      </c>
      <c r="AO148">
        <f>IF('Pr_8.5'!AO148&gt;0,'Pr_8.5'!AO148,0)</f>
        <v>0.63083370529000005</v>
      </c>
      <c r="AP148">
        <f>IF('Pr_8.5'!AP148&gt;0,'Pr_8.5'!AP148,0)</f>
        <v>0.89705445922899996</v>
      </c>
      <c r="AQ148">
        <f>IF('Pr_8.5'!AQ148&gt;0,'Pr_8.5'!AQ148,0)</f>
        <v>0.98287426750600004</v>
      </c>
      <c r="AR148">
        <f>IF('Pr_8.5'!AR148&gt;0,'Pr_8.5'!AR148,0)</f>
        <v>0</v>
      </c>
      <c r="AS148">
        <f>IF('Pr_8.5'!AS148&gt;0,'Pr_8.5'!AS148,0)</f>
        <v>0.83225204204000003</v>
      </c>
      <c r="AT148">
        <f>IF('Pr_8.5'!AT148&gt;0,'Pr_8.5'!AT148,0)</f>
        <v>0</v>
      </c>
      <c r="AU148">
        <f>IF('Pr_8.5'!AU148&gt;0,'Pr_8.5'!AU148,0)</f>
        <v>0.95266858158699996</v>
      </c>
      <c r="AV148">
        <f>IF('Pr_8.5'!AV148&gt;0,'Pr_8.5'!AV148,0)</f>
        <v>1.2604646371299999</v>
      </c>
      <c r="AW148">
        <f>IF('Pr_8.5'!AW148&gt;0,'Pr_8.5'!AW148,0)</f>
        <v>0</v>
      </c>
      <c r="AX148">
        <f>IF('Pr_8.5'!AX148&gt;0,'Pr_8.5'!AX148,0)</f>
        <v>0.28419787035299998</v>
      </c>
      <c r="AY148">
        <f>IF('Pr_8.5'!AY148&gt;0,'Pr_8.5'!AY148,0)</f>
        <v>1.12821843866</v>
      </c>
      <c r="AZ148">
        <f>IF('Pr_8.5'!AZ148&gt;0,'Pr_8.5'!AZ148,0)</f>
        <v>0</v>
      </c>
      <c r="BA148">
        <f>IF('Pr_8.5'!BA148&gt;0,'Pr_8.5'!BA148,0)</f>
        <v>0</v>
      </c>
      <c r="BB148">
        <f>IF('Pr_8.5'!BB148&gt;0,'Pr_8.5'!BB148,0)</f>
        <v>0</v>
      </c>
      <c r="BC148" s="7"/>
      <c r="BD148" s="7"/>
      <c r="BE148" s="7"/>
      <c r="BF148" s="8"/>
      <c r="BG148" s="8"/>
      <c r="BH148" s="8"/>
      <c r="BI148" s="8"/>
      <c r="BJ148" s="8"/>
      <c r="BK148" s="8"/>
      <c r="BL148" s="8"/>
    </row>
    <row r="149" spans="1:64" x14ac:dyDescent="0.45">
      <c r="A149" s="4" t="s">
        <v>58</v>
      </c>
      <c r="B149" s="5">
        <v>27</v>
      </c>
      <c r="C149" s="5">
        <v>148</v>
      </c>
      <c r="D149">
        <f>IF('Pr_8.5'!D149&gt;0,'Pr_8.5'!D149,0)</f>
        <v>0.60612769118300003</v>
      </c>
      <c r="E149">
        <f>IF('Pr_8.5'!E149&gt;0,'Pr_8.5'!E149,0)</f>
        <v>0.28828357917699998</v>
      </c>
      <c r="F149">
        <f>IF('Pr_8.5'!F149&gt;0,'Pr_8.5'!F149,0)</f>
        <v>0.44746334237800001</v>
      </c>
      <c r="G149">
        <f>IF('Pr_8.5'!G149&gt;0,'Pr_8.5'!G149,0)</f>
        <v>0</v>
      </c>
      <c r="H149">
        <f>IF('Pr_8.5'!H149&gt;0,'Pr_8.5'!H149,0)</f>
        <v>0.44336749364900002</v>
      </c>
      <c r="I149">
        <f>IF('Pr_8.5'!I149&gt;0,'Pr_8.5'!I149,0)</f>
        <v>0</v>
      </c>
      <c r="J149">
        <f>IF('Pr_8.5'!J149&gt;0,'Pr_8.5'!J149,0)</f>
        <v>0.619659253533</v>
      </c>
      <c r="K149">
        <f>IF('Pr_8.5'!K149&gt;0,'Pr_8.5'!K149,0)</f>
        <v>0.86456956676499996</v>
      </c>
      <c r="L149">
        <f>IF('Pr_8.5'!L149&gt;0,'Pr_8.5'!L149,0)</f>
        <v>0.48610911298199999</v>
      </c>
      <c r="M149">
        <f>IF('Pr_8.5'!M149&gt;0,'Pr_8.5'!M149,0)</f>
        <v>0</v>
      </c>
      <c r="N149">
        <f>IF('Pr_8.5'!N149&gt;0,'Pr_8.5'!N149,0)</f>
        <v>1.72109961307</v>
      </c>
      <c r="O149">
        <f>IF('Pr_8.5'!O149&gt;0,'Pr_8.5'!O149,0)</f>
        <v>0</v>
      </c>
      <c r="P149">
        <f>IF('Pr_8.5'!P149&gt;0,'Pr_8.5'!P149,0)</f>
        <v>0.90021917546800001</v>
      </c>
      <c r="Q149">
        <f>IF('Pr_8.5'!Q149&gt;0,'Pr_8.5'!Q149,0)</f>
        <v>1.16898068293</v>
      </c>
      <c r="R149">
        <f>IF('Pr_8.5'!R149&gt;0,'Pr_8.5'!R149,0)</f>
        <v>0</v>
      </c>
      <c r="S149">
        <f>IF('Pr_8.5'!S149&gt;0,'Pr_8.5'!S149,0)</f>
        <v>0.24318707262200001</v>
      </c>
      <c r="T149">
        <f>IF('Pr_8.5'!T149&gt;0,'Pr_8.5'!T149,0)</f>
        <v>0.83932107914999998</v>
      </c>
      <c r="U149">
        <f>IF('Pr_8.5'!U149&gt;0,'Pr_8.5'!U149,0)</f>
        <v>0</v>
      </c>
      <c r="V149">
        <f>IF('Pr_8.5'!V149&gt;0,'Pr_8.5'!V149,0)</f>
        <v>0</v>
      </c>
      <c r="W149">
        <f>IF('Pr_8.5'!W149&gt;0,'Pr_8.5'!W149,0)</f>
        <v>1.9181122656499999E-2</v>
      </c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I149">
        <f>IF('Pr_8.5'!AI149&gt;0,'Pr_8.5'!AI149,0)</f>
        <v>0.58493491005599996</v>
      </c>
      <c r="AJ149">
        <f>IF('Pr_8.5'!AJ149&gt;0,'Pr_8.5'!AJ149,0)</f>
        <v>0.29709110015000001</v>
      </c>
      <c r="AK149">
        <f>IF('Pr_8.5'!AK149&gt;0,'Pr_8.5'!AK149,0)</f>
        <v>0.48480260377200002</v>
      </c>
      <c r="AL149">
        <f>IF('Pr_8.5'!AL149&gt;0,'Pr_8.5'!AL149,0)</f>
        <v>0</v>
      </c>
      <c r="AM149">
        <f>IF('Pr_8.5'!AM149&gt;0,'Pr_8.5'!AM149,0)</f>
        <v>0.25520197834500002</v>
      </c>
      <c r="AN149">
        <f>IF('Pr_8.5'!AN149&gt;0,'Pr_8.5'!AN149,0)</f>
        <v>0.16950022345499999</v>
      </c>
      <c r="AO149">
        <f>IF('Pr_8.5'!AO149&gt;0,'Pr_8.5'!AO149,0)</f>
        <v>0.551421219736</v>
      </c>
      <c r="AP149">
        <f>IF('Pr_8.5'!AP149&gt;0,'Pr_8.5'!AP149,0)</f>
        <v>0.84358700815400001</v>
      </c>
      <c r="AQ149">
        <f>IF('Pr_8.5'!AQ149&gt;0,'Pr_8.5'!AQ149,0)</f>
        <v>0.67228341094199995</v>
      </c>
      <c r="AR149">
        <f>IF('Pr_8.5'!AR149&gt;0,'Pr_8.5'!AR149,0)</f>
        <v>0</v>
      </c>
      <c r="AS149">
        <f>IF('Pr_8.5'!AS149&gt;0,'Pr_8.5'!AS149,0)</f>
        <v>0.98566225845900002</v>
      </c>
      <c r="AT149">
        <f>IF('Pr_8.5'!AT149&gt;0,'Pr_8.5'!AT149,0)</f>
        <v>0</v>
      </c>
      <c r="AU149">
        <f>IF('Pr_8.5'!AU149&gt;0,'Pr_8.5'!AU149,0)</f>
        <v>0.92776247125400002</v>
      </c>
      <c r="AV149">
        <f>IF('Pr_8.5'!AV149&gt;0,'Pr_8.5'!AV149,0)</f>
        <v>1.2535319177399999</v>
      </c>
      <c r="AW149">
        <f>IF('Pr_8.5'!AW149&gt;0,'Pr_8.5'!AW149,0)</f>
        <v>0</v>
      </c>
      <c r="AX149">
        <f>IF('Pr_8.5'!AX149&gt;0,'Pr_8.5'!AX149,0)</f>
        <v>0.27940864549099997</v>
      </c>
      <c r="AY149">
        <f>IF('Pr_8.5'!AY149&gt;0,'Pr_8.5'!AY149,0)</f>
        <v>1.5539978212900001</v>
      </c>
      <c r="AZ149">
        <f>IF('Pr_8.5'!AZ149&gt;0,'Pr_8.5'!AZ149,0)</f>
        <v>0</v>
      </c>
      <c r="BA149">
        <f>IF('Pr_8.5'!BA149&gt;0,'Pr_8.5'!BA149,0)</f>
        <v>0</v>
      </c>
      <c r="BB149">
        <f>IF('Pr_8.5'!BB149&gt;0,'Pr_8.5'!BB149,0)</f>
        <v>0</v>
      </c>
      <c r="BC149" s="7"/>
      <c r="BD149" s="7"/>
      <c r="BE149" s="7"/>
      <c r="BF149" s="8"/>
      <c r="BG149" s="8"/>
      <c r="BH149" s="8"/>
      <c r="BI149" s="8"/>
      <c r="BJ149" s="8"/>
      <c r="BK149" s="8"/>
      <c r="BL149" s="8"/>
    </row>
    <row r="150" spans="1:64" x14ac:dyDescent="0.45">
      <c r="A150" s="4" t="s">
        <v>58</v>
      </c>
      <c r="B150" s="5">
        <v>28</v>
      </c>
      <c r="C150" s="5">
        <v>149</v>
      </c>
      <c r="D150">
        <f>IF('Pr_8.5'!D150&gt;0,'Pr_8.5'!D150,0)</f>
        <v>0.60871384237899995</v>
      </c>
      <c r="E150">
        <f>IF('Pr_8.5'!E150&gt;0,'Pr_8.5'!E150,0)</f>
        <v>0.38021978189900002</v>
      </c>
      <c r="F150">
        <f>IF('Pr_8.5'!F150&gt;0,'Pr_8.5'!F150,0)</f>
        <v>0.45657487065899999</v>
      </c>
      <c r="G150">
        <f>IF('Pr_8.5'!G150&gt;0,'Pr_8.5'!G150,0)</f>
        <v>0</v>
      </c>
      <c r="H150">
        <f>IF('Pr_8.5'!H150&gt;0,'Pr_8.5'!H150,0)</f>
        <v>0.41665042586000001</v>
      </c>
      <c r="I150">
        <f>IF('Pr_8.5'!I150&gt;0,'Pr_8.5'!I150,0)</f>
        <v>0</v>
      </c>
      <c r="J150">
        <f>IF('Pr_8.5'!J150&gt;0,'Pr_8.5'!J150,0)</f>
        <v>0.566254379335</v>
      </c>
      <c r="K150">
        <f>IF('Pr_8.5'!K150&gt;0,'Pr_8.5'!K150,0)</f>
        <v>0.80916662943999995</v>
      </c>
      <c r="L150">
        <f>IF('Pr_8.5'!L150&gt;0,'Pr_8.5'!L150,0)</f>
        <v>0.52710026112599995</v>
      </c>
      <c r="M150">
        <f>IF('Pr_8.5'!M150&gt;0,'Pr_8.5'!M150,0)</f>
        <v>0</v>
      </c>
      <c r="N150">
        <f>IF('Pr_8.5'!N150&gt;0,'Pr_8.5'!N150,0)</f>
        <v>1.6436023288799999</v>
      </c>
      <c r="O150">
        <f>IF('Pr_8.5'!O150&gt;0,'Pr_8.5'!O150,0)</f>
        <v>0.17429933124700001</v>
      </c>
      <c r="P150">
        <f>IF('Pr_8.5'!P150&gt;0,'Pr_8.5'!P150,0)</f>
        <v>0.90568723358600001</v>
      </c>
      <c r="Q150">
        <f>IF('Pr_8.5'!Q150&gt;0,'Pr_8.5'!Q150,0)</f>
        <v>1.1864717006300001</v>
      </c>
      <c r="R150">
        <f>IF('Pr_8.5'!R150&gt;0,'Pr_8.5'!R150,0)</f>
        <v>0</v>
      </c>
      <c r="S150">
        <f>IF('Pr_8.5'!S150&gt;0,'Pr_8.5'!S150,0)</f>
        <v>0.21954058595199999</v>
      </c>
      <c r="T150">
        <f>IF('Pr_8.5'!T150&gt;0,'Pr_8.5'!T150,0)</f>
        <v>0.86973012874099997</v>
      </c>
      <c r="U150">
        <f>IF('Pr_8.5'!U150&gt;0,'Pr_8.5'!U150,0)</f>
        <v>0</v>
      </c>
      <c r="V150">
        <f>IF('Pr_8.5'!V150&gt;0,'Pr_8.5'!V150,0)</f>
        <v>0</v>
      </c>
      <c r="W150">
        <f>IF('Pr_8.5'!W150&gt;0,'Pr_8.5'!W150,0)</f>
        <v>0.13320906703300001</v>
      </c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I150">
        <f>IF('Pr_8.5'!AI150&gt;0,'Pr_8.5'!AI150,0)</f>
        <v>0.63096549280299996</v>
      </c>
      <c r="AJ150">
        <f>IF('Pr_8.5'!AJ150&gt;0,'Pr_8.5'!AJ150,0)</f>
        <v>0.39416471702799999</v>
      </c>
      <c r="AK150">
        <f>IF('Pr_8.5'!AK150&gt;0,'Pr_8.5'!AK150,0)</f>
        <v>0.48746580920100002</v>
      </c>
      <c r="AL150">
        <f>IF('Pr_8.5'!AL150&gt;0,'Pr_8.5'!AL150,0)</f>
        <v>0</v>
      </c>
      <c r="AM150">
        <f>IF('Pr_8.5'!AM150&gt;0,'Pr_8.5'!AM150,0)</f>
        <v>0.28375717620300001</v>
      </c>
      <c r="AN150">
        <f>IF('Pr_8.5'!AN150&gt;0,'Pr_8.5'!AN150,0)</f>
        <v>0</v>
      </c>
      <c r="AO150">
        <f>IF('Pr_8.5'!AO150&gt;0,'Pr_8.5'!AO150,0)</f>
        <v>0.57452950678000003</v>
      </c>
      <c r="AP150">
        <f>IF('Pr_8.5'!AP150&gt;0,'Pr_8.5'!AP150,0)</f>
        <v>0.85287608501300005</v>
      </c>
      <c r="AQ150">
        <f>IF('Pr_8.5'!AQ150&gt;0,'Pr_8.5'!AQ150,0)</f>
        <v>0.80874681095300005</v>
      </c>
      <c r="AR150">
        <f>IF('Pr_8.5'!AR150&gt;0,'Pr_8.5'!AR150,0)</f>
        <v>0</v>
      </c>
      <c r="AS150">
        <f>IF('Pr_8.5'!AS150&gt;0,'Pr_8.5'!AS150,0)</f>
        <v>0.94680760012300003</v>
      </c>
      <c r="AT150">
        <f>IF('Pr_8.5'!AT150&gt;0,'Pr_8.5'!AT150,0)</f>
        <v>0.150776373091</v>
      </c>
      <c r="AU150">
        <f>IF('Pr_8.5'!AU150&gt;0,'Pr_8.5'!AU150,0)</f>
        <v>0.90091184769199995</v>
      </c>
      <c r="AV150">
        <f>IF('Pr_8.5'!AV150&gt;0,'Pr_8.5'!AV150,0)</f>
        <v>1.1447133221400001</v>
      </c>
      <c r="AW150">
        <f>IF('Pr_8.5'!AW150&gt;0,'Pr_8.5'!AW150,0)</f>
        <v>0</v>
      </c>
      <c r="AX150">
        <f>IF('Pr_8.5'!AX150&gt;0,'Pr_8.5'!AX150,0)</f>
        <v>0.24880573978199999</v>
      </c>
      <c r="AY150">
        <f>IF('Pr_8.5'!AY150&gt;0,'Pr_8.5'!AY150,0)</f>
        <v>1.1757634001899999</v>
      </c>
      <c r="AZ150">
        <f>IF('Pr_8.5'!AZ150&gt;0,'Pr_8.5'!AZ150,0)</f>
        <v>0</v>
      </c>
      <c r="BA150">
        <f>IF('Pr_8.5'!BA150&gt;0,'Pr_8.5'!BA150,0)</f>
        <v>0.38415145092500003</v>
      </c>
      <c r="BB150">
        <f>IF('Pr_8.5'!BB150&gt;0,'Pr_8.5'!BB150,0)</f>
        <v>0</v>
      </c>
      <c r="BC150" s="7"/>
      <c r="BD150" s="7"/>
      <c r="BE150" s="7"/>
      <c r="BF150" s="8"/>
      <c r="BG150" s="8"/>
      <c r="BH150" s="8"/>
      <c r="BI150" s="8"/>
      <c r="BJ150" s="8"/>
      <c r="BK150" s="8"/>
      <c r="BL150" s="8"/>
    </row>
    <row r="151" spans="1:64" x14ac:dyDescent="0.45">
      <c r="A151" s="4" t="s">
        <v>58</v>
      </c>
      <c r="B151" s="5">
        <v>29</v>
      </c>
      <c r="C151" s="5">
        <v>150</v>
      </c>
      <c r="D151">
        <f>IF('Pr_8.5'!D151&gt;0,'Pr_8.5'!D151,0)</f>
        <v>0.65744521260300004</v>
      </c>
      <c r="E151">
        <f>IF('Pr_8.5'!E151&gt;0,'Pr_8.5'!E151,0)</f>
        <v>0.12163228793600001</v>
      </c>
      <c r="F151">
        <f>IF('Pr_8.5'!F151&gt;0,'Pr_8.5'!F151,0)</f>
        <v>0.43484725960600001</v>
      </c>
      <c r="G151">
        <f>IF('Pr_8.5'!G151&gt;0,'Pr_8.5'!G151,0)</f>
        <v>0</v>
      </c>
      <c r="H151">
        <f>IF('Pr_8.5'!H151&gt;0,'Pr_8.5'!H151,0)</f>
        <v>0.45435668516400002</v>
      </c>
      <c r="I151">
        <f>IF('Pr_8.5'!I151&gt;0,'Pr_8.5'!I151,0)</f>
        <v>0</v>
      </c>
      <c r="J151">
        <f>IF('Pr_8.5'!J151&gt;0,'Pr_8.5'!J151,0)</f>
        <v>0.55251677805400001</v>
      </c>
      <c r="K151">
        <f>IF('Pr_8.5'!K151&gt;0,'Pr_8.5'!K151,0)</f>
        <v>0.81651874116099998</v>
      </c>
      <c r="L151">
        <f>IF('Pr_8.5'!L151&gt;0,'Pr_8.5'!L151,0)</f>
        <v>0.37301561340299999</v>
      </c>
      <c r="M151">
        <f>IF('Pr_8.5'!M151&gt;0,'Pr_8.5'!M151,0)</f>
        <v>0</v>
      </c>
      <c r="N151">
        <f>IF('Pr_8.5'!N151&gt;0,'Pr_8.5'!N151,0)</f>
        <v>0.75055146937600004</v>
      </c>
      <c r="O151">
        <f>IF('Pr_8.5'!O151&gt;0,'Pr_8.5'!O151,0)</f>
        <v>0</v>
      </c>
      <c r="P151">
        <f>IF('Pr_8.5'!P151&gt;0,'Pr_8.5'!P151,0)</f>
        <v>0.93434883989499995</v>
      </c>
      <c r="Q151">
        <f>IF('Pr_8.5'!Q151&gt;0,'Pr_8.5'!Q151,0)</f>
        <v>1.15342458261</v>
      </c>
      <c r="R151">
        <f>IF('Pr_8.5'!R151&gt;0,'Pr_8.5'!R151,0)</f>
        <v>0</v>
      </c>
      <c r="S151">
        <f>IF('Pr_8.5'!S151&gt;0,'Pr_8.5'!S151,0)</f>
        <v>0.28753594006299998</v>
      </c>
      <c r="T151">
        <f>IF('Pr_8.5'!T151&gt;0,'Pr_8.5'!T151,0)</f>
        <v>0.82831284350699996</v>
      </c>
      <c r="U151">
        <f>IF('Pr_8.5'!U151&gt;0,'Pr_8.5'!U151,0)</f>
        <v>0</v>
      </c>
      <c r="V151">
        <f>IF('Pr_8.5'!V151&gt;0,'Pr_8.5'!V151,0)</f>
        <v>0</v>
      </c>
      <c r="W151">
        <f>IF('Pr_8.5'!W151&gt;0,'Pr_8.5'!W151,0)</f>
        <v>0.235769451913</v>
      </c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I151">
        <f>IF('Pr_8.5'!AI151&gt;0,'Pr_8.5'!AI151,0)</f>
        <v>0.69490031277200004</v>
      </c>
      <c r="AJ151">
        <f>IF('Pr_8.5'!AJ151&gt;0,'Pr_8.5'!AJ151,0)</f>
        <v>0.303070674835</v>
      </c>
      <c r="AK151">
        <f>IF('Pr_8.5'!AK151&gt;0,'Pr_8.5'!AK151,0)</f>
        <v>0.434739436714</v>
      </c>
      <c r="AL151">
        <f>IF('Pr_8.5'!AL151&gt;0,'Pr_8.5'!AL151,0)</f>
        <v>0</v>
      </c>
      <c r="AM151">
        <f>IF('Pr_8.5'!AM151&gt;0,'Pr_8.5'!AM151,0)</f>
        <v>0.55018619904599997</v>
      </c>
      <c r="AN151">
        <f>IF('Pr_8.5'!AN151&gt;0,'Pr_8.5'!AN151,0)</f>
        <v>0.227397093587</v>
      </c>
      <c r="AO151">
        <f>IF('Pr_8.5'!AO151&gt;0,'Pr_8.5'!AO151,0)</f>
        <v>0.56311329041000002</v>
      </c>
      <c r="AP151">
        <f>IF('Pr_8.5'!AP151&gt;0,'Pr_8.5'!AP151,0)</f>
        <v>0.87739822980299997</v>
      </c>
      <c r="AQ151">
        <f>IF('Pr_8.5'!AQ151&gt;0,'Pr_8.5'!AQ151,0)</f>
        <v>0.57817347036800004</v>
      </c>
      <c r="AR151">
        <f>IF('Pr_8.5'!AR151&gt;0,'Pr_8.5'!AR151,0)</f>
        <v>0</v>
      </c>
      <c r="AS151">
        <f>IF('Pr_8.5'!AS151&gt;0,'Pr_8.5'!AS151,0)</f>
        <v>0.51404751627699996</v>
      </c>
      <c r="AT151">
        <f>IF('Pr_8.5'!AT151&gt;0,'Pr_8.5'!AT151,0)</f>
        <v>0</v>
      </c>
      <c r="AU151">
        <f>IF('Pr_8.5'!AU151&gt;0,'Pr_8.5'!AU151,0)</f>
        <v>0.92807732982299995</v>
      </c>
      <c r="AV151">
        <f>IF('Pr_8.5'!AV151&gt;0,'Pr_8.5'!AV151,0)</f>
        <v>1.1281069318400001</v>
      </c>
      <c r="AW151">
        <f>IF('Pr_8.5'!AW151&gt;0,'Pr_8.5'!AW151,0)</f>
        <v>0</v>
      </c>
      <c r="AX151">
        <f>IF('Pr_8.5'!AX151&gt;0,'Pr_8.5'!AX151,0)</f>
        <v>0.48490863513100002</v>
      </c>
      <c r="AY151">
        <f>IF('Pr_8.5'!AY151&gt;0,'Pr_8.5'!AY151,0)</f>
        <v>0.79654232708200001</v>
      </c>
      <c r="AZ151">
        <f>IF('Pr_8.5'!AZ151&gt;0,'Pr_8.5'!AZ151,0)</f>
        <v>0</v>
      </c>
      <c r="BA151">
        <f>IF('Pr_8.5'!BA151&gt;0,'Pr_8.5'!BA151,0)</f>
        <v>0.31911026551499999</v>
      </c>
      <c r="BB151">
        <f>IF('Pr_8.5'!BB151&gt;0,'Pr_8.5'!BB151,0)</f>
        <v>0</v>
      </c>
      <c r="BC151" s="7"/>
      <c r="BD151" s="7"/>
      <c r="BE151" s="7"/>
      <c r="BF151" s="8"/>
      <c r="BG151" s="8"/>
      <c r="BH151" s="8"/>
      <c r="BI151" s="8"/>
      <c r="BJ151" s="8"/>
      <c r="BK151" s="8"/>
      <c r="BL151" s="8"/>
    </row>
    <row r="152" spans="1:64" x14ac:dyDescent="0.45">
      <c r="A152" s="4" t="s">
        <v>58</v>
      </c>
      <c r="B152" s="5">
        <v>30</v>
      </c>
      <c r="C152" s="5">
        <v>151</v>
      </c>
      <c r="D152">
        <f>IF('Pr_8.5'!D152&gt;0,'Pr_8.5'!D152,0)</f>
        <v>0.60346694842500004</v>
      </c>
      <c r="E152">
        <f>IF('Pr_8.5'!E152&gt;0,'Pr_8.5'!E152,0)</f>
        <v>0.48833236839400002</v>
      </c>
      <c r="F152">
        <f>IF('Pr_8.5'!F152&gt;0,'Pr_8.5'!F152,0)</f>
        <v>0.42046323232999999</v>
      </c>
      <c r="G152">
        <f>IF('Pr_8.5'!G152&gt;0,'Pr_8.5'!G152,0)</f>
        <v>0</v>
      </c>
      <c r="H152">
        <f>IF('Pr_8.5'!H152&gt;0,'Pr_8.5'!H152,0)</f>
        <v>0.366575504055</v>
      </c>
      <c r="I152">
        <f>IF('Pr_8.5'!I152&gt;0,'Pr_8.5'!I152,0)</f>
        <v>0</v>
      </c>
      <c r="J152">
        <f>IF('Pr_8.5'!J152&gt;0,'Pr_8.5'!J152,0)</f>
        <v>0.56599967610299995</v>
      </c>
      <c r="K152">
        <f>IF('Pr_8.5'!K152&gt;0,'Pr_8.5'!K152,0)</f>
        <v>0.83948036608800003</v>
      </c>
      <c r="L152">
        <f>IF('Pr_8.5'!L152&gt;0,'Pr_8.5'!L152,0)</f>
        <v>0.48466701048299998</v>
      </c>
      <c r="M152">
        <f>IF('Pr_8.5'!M152&gt;0,'Pr_8.5'!M152,0)</f>
        <v>5.2938564865899998E-2</v>
      </c>
      <c r="N152">
        <f>IF('Pr_8.5'!N152&gt;0,'Pr_8.5'!N152,0)</f>
        <v>1.2538746647100001</v>
      </c>
      <c r="O152">
        <f>IF('Pr_8.5'!O152&gt;0,'Pr_8.5'!O152,0)</f>
        <v>0</v>
      </c>
      <c r="P152">
        <f>IF('Pr_8.5'!P152&gt;0,'Pr_8.5'!P152,0)</f>
        <v>0.91048663983099998</v>
      </c>
      <c r="Q152">
        <f>IF('Pr_8.5'!Q152&gt;0,'Pr_8.5'!Q152,0)</f>
        <v>1.14786940195</v>
      </c>
      <c r="R152">
        <f>IF('Pr_8.5'!R152&gt;0,'Pr_8.5'!R152,0)</f>
        <v>0</v>
      </c>
      <c r="S152">
        <f>IF('Pr_8.5'!S152&gt;0,'Pr_8.5'!S152,0)</f>
        <v>0.44033390998299998</v>
      </c>
      <c r="T152">
        <f>IF('Pr_8.5'!T152&gt;0,'Pr_8.5'!T152,0)</f>
        <v>0.856021390306</v>
      </c>
      <c r="U152">
        <f>IF('Pr_8.5'!U152&gt;0,'Pr_8.5'!U152,0)</f>
        <v>0</v>
      </c>
      <c r="V152">
        <f>IF('Pr_8.5'!V152&gt;0,'Pr_8.5'!V152,0)</f>
        <v>0</v>
      </c>
      <c r="W152">
        <f>IF('Pr_8.5'!W152&gt;0,'Pr_8.5'!W152,0)</f>
        <v>0</v>
      </c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I152">
        <f>IF('Pr_8.5'!AI152&gt;0,'Pr_8.5'!AI152,0)</f>
        <v>0.54620784516300003</v>
      </c>
      <c r="AJ152">
        <f>IF('Pr_8.5'!AJ152&gt;0,'Pr_8.5'!AJ152,0)</f>
        <v>0.61069318070599998</v>
      </c>
      <c r="AK152">
        <f>IF('Pr_8.5'!AK152&gt;0,'Pr_8.5'!AK152,0)</f>
        <v>0.41844584900100001</v>
      </c>
      <c r="AL152">
        <f>IF('Pr_8.5'!AL152&gt;0,'Pr_8.5'!AL152,0)</f>
        <v>0</v>
      </c>
      <c r="AM152">
        <f>IF('Pr_8.5'!AM152&gt;0,'Pr_8.5'!AM152,0)</f>
        <v>0.54052308651199998</v>
      </c>
      <c r="AN152">
        <f>IF('Pr_8.5'!AN152&gt;0,'Pr_8.5'!AN152,0)</f>
        <v>0.15175645155199999</v>
      </c>
      <c r="AO152">
        <f>IF('Pr_8.5'!AO152&gt;0,'Pr_8.5'!AO152,0)</f>
        <v>0.55628911034399997</v>
      </c>
      <c r="AP152">
        <f>IF('Pr_8.5'!AP152&gt;0,'Pr_8.5'!AP152,0)</f>
        <v>0.80105979497900004</v>
      </c>
      <c r="AQ152">
        <f>IF('Pr_8.5'!AQ152&gt;0,'Pr_8.5'!AQ152,0)</f>
        <v>0.64918138698000005</v>
      </c>
      <c r="AR152">
        <f>IF('Pr_8.5'!AR152&gt;0,'Pr_8.5'!AR152,0)</f>
        <v>0</v>
      </c>
      <c r="AS152">
        <f>IF('Pr_8.5'!AS152&gt;0,'Pr_8.5'!AS152,0)</f>
        <v>0.36190947457200001</v>
      </c>
      <c r="AT152">
        <f>IF('Pr_8.5'!AT152&gt;0,'Pr_8.5'!AT152,0)</f>
        <v>0</v>
      </c>
      <c r="AU152">
        <f>IF('Pr_8.5'!AU152&gt;0,'Pr_8.5'!AU152,0)</f>
        <v>0.91926201309599997</v>
      </c>
      <c r="AV152">
        <f>IF('Pr_8.5'!AV152&gt;0,'Pr_8.5'!AV152,0)</f>
        <v>1.18558365155</v>
      </c>
      <c r="AW152">
        <f>IF('Pr_8.5'!AW152&gt;0,'Pr_8.5'!AW152,0)</f>
        <v>0</v>
      </c>
      <c r="AX152">
        <f>IF('Pr_8.5'!AX152&gt;0,'Pr_8.5'!AX152,0)</f>
        <v>0.63883020938400004</v>
      </c>
      <c r="AY152">
        <f>IF('Pr_8.5'!AY152&gt;0,'Pr_8.5'!AY152,0)</f>
        <v>0.88774215295400005</v>
      </c>
      <c r="AZ152">
        <f>IF('Pr_8.5'!AZ152&gt;0,'Pr_8.5'!AZ152,0)</f>
        <v>0</v>
      </c>
      <c r="BA152">
        <f>IF('Pr_8.5'!BA152&gt;0,'Pr_8.5'!BA152,0)</f>
        <v>0.24894219315400001</v>
      </c>
      <c r="BB152">
        <f>IF('Pr_8.5'!BB152&gt;0,'Pr_8.5'!BB152,0)</f>
        <v>0</v>
      </c>
      <c r="BC152" s="7"/>
      <c r="BD152" s="7"/>
      <c r="BE152" s="7"/>
      <c r="BF152" s="8"/>
      <c r="BG152" s="8"/>
      <c r="BH152" s="8"/>
      <c r="BI152" s="8"/>
      <c r="BJ152" s="8"/>
      <c r="BK152" s="8"/>
      <c r="BL152" s="8"/>
    </row>
    <row r="153" spans="1:64" x14ac:dyDescent="0.45">
      <c r="A153" s="9" t="s">
        <v>58</v>
      </c>
      <c r="B153" s="5">
        <v>31</v>
      </c>
      <c r="C153" s="5">
        <v>152</v>
      </c>
      <c r="D153">
        <f>IF('Pr_8.5'!D153&gt;0,'Pr_8.5'!D153,0)</f>
        <v>0.51042987688499997</v>
      </c>
      <c r="E153">
        <f>IF('Pr_8.5'!E153&gt;0,'Pr_8.5'!E153,0)</f>
        <v>0.30097173514800002</v>
      </c>
      <c r="F153">
        <f>IF('Pr_8.5'!F153&gt;0,'Pr_8.5'!F153,0)</f>
        <v>0.42724621424499998</v>
      </c>
      <c r="G153">
        <f>IF('Pr_8.5'!G153&gt;0,'Pr_8.5'!G153,0)</f>
        <v>0</v>
      </c>
      <c r="H153">
        <f>IF('Pr_8.5'!H153&gt;0,'Pr_8.5'!H153,0)</f>
        <v>0.28235640878200002</v>
      </c>
      <c r="I153">
        <f>IF('Pr_8.5'!I153&gt;0,'Pr_8.5'!I153,0)</f>
        <v>0</v>
      </c>
      <c r="J153">
        <f>IF('Pr_8.5'!J153&gt;0,'Pr_8.5'!J153,0)</f>
        <v>0.61328708879500005</v>
      </c>
      <c r="K153">
        <f>IF('Pr_8.5'!K153&gt;0,'Pr_8.5'!K153,0)</f>
        <v>0.82469728316199997</v>
      </c>
      <c r="L153">
        <f>IF('Pr_8.5'!L153&gt;0,'Pr_8.5'!L153,0)</f>
        <v>0.44986458482300001</v>
      </c>
      <c r="M153">
        <f>IF('Pr_8.5'!M153&gt;0,'Pr_8.5'!M153,0)</f>
        <v>0</v>
      </c>
      <c r="N153">
        <f>IF('Pr_8.5'!N153&gt;0,'Pr_8.5'!N153,0)</f>
        <v>0.75299416967499999</v>
      </c>
      <c r="O153">
        <f>IF('Pr_8.5'!O153&gt;0,'Pr_8.5'!O153,0)</f>
        <v>0</v>
      </c>
      <c r="P153">
        <f>IF('Pr_8.5'!P153&gt;0,'Pr_8.5'!P153,0)</f>
        <v>0.91601900349119991</v>
      </c>
      <c r="Q153">
        <f>IF('Pr_8.5'!Q153&gt;0,'Pr_8.5'!Q153,0)</f>
        <v>1.1561486106190002</v>
      </c>
      <c r="R153">
        <f>IF('Pr_8.5'!R153&gt;0,'Pr_8.5'!R153,0)</f>
        <v>0</v>
      </c>
      <c r="S153">
        <f>IF('Pr_8.5'!S153&gt;0,'Pr_8.5'!S153,0)</f>
        <v>0.73571856731800001</v>
      </c>
      <c r="T153">
        <f>IF('Pr_8.5'!T153&gt;0,'Pr_8.5'!T153,0)</f>
        <v>1.3295064058299999</v>
      </c>
      <c r="U153">
        <f>IF('Pr_8.5'!U153&gt;0,'Pr_8.5'!U153,0)</f>
        <v>0</v>
      </c>
      <c r="V153">
        <f>IF('Pr_8.5'!V153&gt;0,'Pr_8.5'!V153,0)</f>
        <v>0.20132975561300001</v>
      </c>
      <c r="W153">
        <f>IF('Pr_8.5'!W153&gt;0,'Pr_8.5'!W153,0)</f>
        <v>0</v>
      </c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I153">
        <f>IF('Pr_8.5'!AI153&gt;0,'Pr_8.5'!AI153,0)</f>
        <v>0.543181430681</v>
      </c>
      <c r="AJ153">
        <f>IF('Pr_8.5'!AJ153&gt;0,'Pr_8.5'!AJ153,0)</f>
        <v>0.729699415061</v>
      </c>
      <c r="AK153">
        <f>IF('Pr_8.5'!AK153&gt;0,'Pr_8.5'!AK153,0)</f>
        <v>0.48193769576500001</v>
      </c>
      <c r="AL153">
        <f>IF('Pr_8.5'!AL153&gt;0,'Pr_8.5'!AL153,0)</f>
        <v>0</v>
      </c>
      <c r="AM153">
        <f>IF('Pr_8.5'!AM153&gt;0,'Pr_8.5'!AM153,0)</f>
        <v>0.28253824572300001</v>
      </c>
      <c r="AN153">
        <f>IF('Pr_8.5'!AN153&gt;0,'Pr_8.5'!AN153,0)</f>
        <v>6.20617677422E-2</v>
      </c>
      <c r="AO153">
        <f>IF('Pr_8.5'!AO153&gt;0,'Pr_8.5'!AO153,0)</f>
        <v>0.57061322198599995</v>
      </c>
      <c r="AP153">
        <f>IF('Pr_8.5'!AP153&gt;0,'Pr_8.5'!AP153,0)</f>
        <v>0.78425115459200001</v>
      </c>
      <c r="AQ153">
        <f>IF('Pr_8.5'!AQ153&gt;0,'Pr_8.5'!AQ153,0)</f>
        <v>0.68152135052999996</v>
      </c>
      <c r="AR153">
        <f>IF('Pr_8.5'!AR153&gt;0,'Pr_8.5'!AR153,0)</f>
        <v>0</v>
      </c>
      <c r="AS153">
        <f>IF('Pr_8.5'!AS153&gt;0,'Pr_8.5'!AS153,0)</f>
        <v>0.36553052980900003</v>
      </c>
      <c r="AT153">
        <f>IF('Pr_8.5'!AT153&gt;0,'Pr_8.5'!AT153,0)</f>
        <v>0</v>
      </c>
      <c r="AU153">
        <f>IF('Pr_8.5'!AU153&gt;0,'Pr_8.5'!AU153,0)</f>
        <v>0.91442988768319999</v>
      </c>
      <c r="AV153">
        <f>IF('Pr_8.5'!AV153&gt;0,'Pr_8.5'!AV153,0)</f>
        <v>1.2319565076050001</v>
      </c>
      <c r="AW153">
        <f>IF('Pr_8.5'!AW153&gt;0,'Pr_8.5'!AW153,0)</f>
        <v>0</v>
      </c>
      <c r="AX153">
        <f>IF('Pr_8.5'!AX153&gt;0,'Pr_8.5'!AX153,0)</f>
        <v>0.68863065747600005</v>
      </c>
      <c r="AY153">
        <f>IF('Pr_8.5'!AY153&gt;0,'Pr_8.5'!AY153,0)</f>
        <v>1.3890849708599999</v>
      </c>
      <c r="AZ153">
        <f>IF('Pr_8.5'!AZ153&gt;0,'Pr_8.5'!AZ153,0)</f>
        <v>0</v>
      </c>
      <c r="BA153">
        <f>IF('Pr_8.5'!BA153&gt;0,'Pr_8.5'!BA153,0)</f>
        <v>0.316625823147</v>
      </c>
      <c r="BB153">
        <f>IF('Pr_8.5'!BB153&gt;0,'Pr_8.5'!BB153,0)</f>
        <v>0</v>
      </c>
      <c r="BC153" s="7"/>
      <c r="BD153" s="7"/>
      <c r="BE153" s="7"/>
      <c r="BF153" s="8"/>
      <c r="BG153" s="8"/>
      <c r="BH153" s="8"/>
      <c r="BI153" s="8"/>
      <c r="BJ153" s="8"/>
      <c r="BK153" s="8"/>
      <c r="BL153" s="8"/>
    </row>
    <row r="154" spans="1:64" x14ac:dyDescent="0.45">
      <c r="A154" s="4" t="s">
        <v>59</v>
      </c>
      <c r="B154" s="5">
        <v>1</v>
      </c>
      <c r="C154" s="5">
        <v>153</v>
      </c>
      <c r="D154">
        <f>IF('Pr_8.5'!D154&gt;0,'Pr_8.5'!D154,0)</f>
        <v>0.52828002193400003</v>
      </c>
      <c r="E154">
        <f>IF('Pr_8.5'!E154&gt;0,'Pr_8.5'!E154,0)</f>
        <v>0.235479846932</v>
      </c>
      <c r="F154">
        <f>IF('Pr_8.5'!F154&gt;0,'Pr_8.5'!F154,0)</f>
        <v>0.45454355621699999</v>
      </c>
      <c r="G154">
        <f>IF('Pr_8.5'!G154&gt;0,'Pr_8.5'!G154,0)</f>
        <v>0</v>
      </c>
      <c r="H154">
        <f>IF('Pr_8.5'!H154&gt;0,'Pr_8.5'!H154,0)</f>
        <v>0.22532779534299999</v>
      </c>
      <c r="I154">
        <f>IF('Pr_8.5'!I154&gt;0,'Pr_8.5'!I154,0)</f>
        <v>0</v>
      </c>
      <c r="J154">
        <f>IF('Pr_8.5'!J154&gt;0,'Pr_8.5'!J154,0)</f>
        <v>0.583317262537</v>
      </c>
      <c r="K154">
        <f>IF('Pr_8.5'!K154&gt;0,'Pr_8.5'!K154,0)</f>
        <v>0.78183210620700005</v>
      </c>
      <c r="L154">
        <f>IF('Pr_8.5'!L154&gt;0,'Pr_8.5'!L154,0)</f>
        <v>0.57253887493800004</v>
      </c>
      <c r="M154">
        <f>IF('Pr_8.5'!M154&gt;0,'Pr_8.5'!M154,0)</f>
        <v>0</v>
      </c>
      <c r="N154">
        <f>IF('Pr_8.5'!N154&gt;0,'Pr_8.5'!N154,0)</f>
        <v>0.53728810345400002</v>
      </c>
      <c r="O154">
        <f>IF('Pr_8.5'!O154&gt;0,'Pr_8.5'!O154,0)</f>
        <v>0</v>
      </c>
      <c r="P154">
        <f>IF('Pr_8.5'!P154&gt;0,'Pr_8.5'!P154,0)</f>
        <v>0.90777783436799997</v>
      </c>
      <c r="Q154">
        <f>IF('Pr_8.5'!Q154&gt;0,'Pr_8.5'!Q154,0)</f>
        <v>1.1590511503300001</v>
      </c>
      <c r="R154">
        <f>IF('Pr_8.5'!R154&gt;0,'Pr_8.5'!R154,0)</f>
        <v>0</v>
      </c>
      <c r="S154">
        <f>IF('Pr_8.5'!S154&gt;0,'Pr_8.5'!S154,0)</f>
        <v>0.332239971611</v>
      </c>
      <c r="T154">
        <f>IF('Pr_8.5'!T154&gt;0,'Pr_8.5'!T154,0)</f>
        <v>1.6369531578400001</v>
      </c>
      <c r="U154">
        <f>IF('Pr_8.5'!U154&gt;0,'Pr_8.5'!U154,0)</f>
        <v>0</v>
      </c>
      <c r="V154">
        <f>IF('Pr_8.5'!V154&gt;0,'Pr_8.5'!V154,0)</f>
        <v>0</v>
      </c>
      <c r="W154">
        <f>IF('Pr_8.5'!W154&gt;0,'Pr_8.5'!W154,0)</f>
        <v>0</v>
      </c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I154">
        <f>IF('Pr_8.5'!AI154&gt;0,'Pr_8.5'!AI154,0)</f>
        <v>0.66777178874599996</v>
      </c>
      <c r="AJ154">
        <f>IF('Pr_8.5'!AJ154&gt;0,'Pr_8.5'!AJ154,0)</f>
        <v>0.57094774512900004</v>
      </c>
      <c r="AK154">
        <f>IF('Pr_8.5'!AK154&gt;0,'Pr_8.5'!AK154,0)</f>
        <v>0.44021303016399999</v>
      </c>
      <c r="AL154">
        <f>IF('Pr_8.5'!AL154&gt;0,'Pr_8.5'!AL154,0)</f>
        <v>0</v>
      </c>
      <c r="AM154">
        <f>IF('Pr_8.5'!AM154&gt;0,'Pr_8.5'!AM154,0)</f>
        <v>0.16861442000900001</v>
      </c>
      <c r="AN154">
        <f>IF('Pr_8.5'!AN154&gt;0,'Pr_8.5'!AN154,0)</f>
        <v>0</v>
      </c>
      <c r="AO154">
        <f>IF('Pr_8.5'!AO154&gt;0,'Pr_8.5'!AO154,0)</f>
        <v>0.61646512583400004</v>
      </c>
      <c r="AP154">
        <f>IF('Pr_8.5'!AP154&gt;0,'Pr_8.5'!AP154,0)</f>
        <v>0.80264572986100002</v>
      </c>
      <c r="AQ154">
        <f>IF('Pr_8.5'!AQ154&gt;0,'Pr_8.5'!AQ154,0)</f>
        <v>0.61634831885499997</v>
      </c>
      <c r="AR154">
        <f>IF('Pr_8.5'!AR154&gt;0,'Pr_8.5'!AR154,0)</f>
        <v>0</v>
      </c>
      <c r="AS154">
        <f>IF('Pr_8.5'!AS154&gt;0,'Pr_8.5'!AS154,0)</f>
        <v>0.49906672522500001</v>
      </c>
      <c r="AT154">
        <f>IF('Pr_8.5'!AT154&gt;0,'Pr_8.5'!AT154,0)</f>
        <v>0</v>
      </c>
      <c r="AU154">
        <f>IF('Pr_8.5'!AU154&gt;0,'Pr_8.5'!AU154,0)</f>
        <v>0.90757308545899995</v>
      </c>
      <c r="AV154">
        <f>IF('Pr_8.5'!AV154&gt;0,'Pr_8.5'!AV154,0)</f>
        <v>1.32726329191</v>
      </c>
      <c r="AW154">
        <f>IF('Pr_8.5'!AW154&gt;0,'Pr_8.5'!AW154,0)</f>
        <v>0</v>
      </c>
      <c r="AX154">
        <f>IF('Pr_8.5'!AX154&gt;0,'Pr_8.5'!AX154,0)</f>
        <v>0.32250451825199999</v>
      </c>
      <c r="AY154">
        <f>IF('Pr_8.5'!AY154&gt;0,'Pr_8.5'!AY154,0)</f>
        <v>1.6265567453300001</v>
      </c>
      <c r="AZ154">
        <f>IF('Pr_8.5'!AZ154&gt;0,'Pr_8.5'!AZ154,0)</f>
        <v>0</v>
      </c>
      <c r="BA154">
        <f>IF('Pr_8.5'!BA154&gt;0,'Pr_8.5'!BA154,0)</f>
        <v>5.4725811035400002E-2</v>
      </c>
      <c r="BB154">
        <f>IF('Pr_8.5'!BB154&gt;0,'Pr_8.5'!BB154,0)</f>
        <v>0</v>
      </c>
      <c r="BC154" s="7"/>
      <c r="BD154" s="7"/>
      <c r="BE154" s="7"/>
      <c r="BF154" s="8"/>
      <c r="BG154" s="8"/>
      <c r="BH154" s="8"/>
      <c r="BI154" s="8"/>
      <c r="BJ154" s="8"/>
      <c r="BK154" s="8"/>
      <c r="BL154" s="8"/>
    </row>
    <row r="155" spans="1:64" x14ac:dyDescent="0.45">
      <c r="A155" s="4" t="s">
        <v>59</v>
      </c>
      <c r="B155" s="5">
        <v>2</v>
      </c>
      <c r="C155" s="5">
        <v>154</v>
      </c>
      <c r="D155">
        <f>IF('Pr_8.5'!D155&gt;0,'Pr_8.5'!D155,0)</f>
        <v>0.50038374176400002</v>
      </c>
      <c r="E155">
        <f>IF('Pr_8.5'!E155&gt;0,'Pr_8.5'!E155,0)</f>
        <v>7.3957751311900001E-3</v>
      </c>
      <c r="F155">
        <f>IF('Pr_8.5'!F155&gt;0,'Pr_8.5'!F155,0)</f>
        <v>0.43402520955099999</v>
      </c>
      <c r="G155">
        <f>IF('Pr_8.5'!G155&gt;0,'Pr_8.5'!G155,0)</f>
        <v>0</v>
      </c>
      <c r="H155">
        <f>IF('Pr_8.5'!H155&gt;0,'Pr_8.5'!H155,0)</f>
        <v>0.22823655420700001</v>
      </c>
      <c r="I155">
        <f>IF('Pr_8.5'!I155&gt;0,'Pr_8.5'!I155,0)</f>
        <v>0</v>
      </c>
      <c r="J155">
        <f>IF('Pr_8.5'!J155&gt;0,'Pr_8.5'!J155,0)</f>
        <v>0.68077115887799999</v>
      </c>
      <c r="K155">
        <f>IF('Pr_8.5'!K155&gt;0,'Pr_8.5'!K155,0)</f>
        <v>0.82828123923200003</v>
      </c>
      <c r="L155">
        <f>IF('Pr_8.5'!L155&gt;0,'Pr_8.5'!L155,0)</f>
        <v>0.49377755644299998</v>
      </c>
      <c r="M155">
        <f>IF('Pr_8.5'!M155&gt;0,'Pr_8.5'!M155,0)</f>
        <v>0</v>
      </c>
      <c r="N155">
        <f>IF('Pr_8.5'!N155&gt;0,'Pr_8.5'!N155,0)</f>
        <v>0.40481945235900002</v>
      </c>
      <c r="O155">
        <f>IF('Pr_8.5'!O155&gt;0,'Pr_8.5'!O155,0)</f>
        <v>0</v>
      </c>
      <c r="P155">
        <f>IF('Pr_8.5'!P155&gt;0,'Pr_8.5'!P155,0)</f>
        <v>0.90621074072499996</v>
      </c>
      <c r="Q155">
        <f>IF('Pr_8.5'!Q155&gt;0,'Pr_8.5'!Q155,0)</f>
        <v>1.1411853103</v>
      </c>
      <c r="R155">
        <f>IF('Pr_8.5'!R155&gt;0,'Pr_8.5'!R155,0)</f>
        <v>8.5767731960600002E-2</v>
      </c>
      <c r="S155">
        <f>IF('Pr_8.5'!S155&gt;0,'Pr_8.5'!S155,0)</f>
        <v>0.21052469129199999</v>
      </c>
      <c r="T155">
        <f>IF('Pr_8.5'!T155&gt;0,'Pr_8.5'!T155,0)</f>
        <v>1.0015623145899999</v>
      </c>
      <c r="U155">
        <f>IF('Pr_8.5'!U155&gt;0,'Pr_8.5'!U155,0)</f>
        <v>0</v>
      </c>
      <c r="V155">
        <f>IF('Pr_8.5'!V155&gt;0,'Pr_8.5'!V155,0)</f>
        <v>0</v>
      </c>
      <c r="W155">
        <f>IF('Pr_8.5'!W155&gt;0,'Pr_8.5'!W155,0)</f>
        <v>0.136317054834</v>
      </c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I155">
        <f>IF('Pr_8.5'!AI155&gt;0,'Pr_8.5'!AI155,0)</f>
        <v>0.62952248203899996</v>
      </c>
      <c r="AJ155">
        <f>IF('Pr_8.5'!AJ155&gt;0,'Pr_8.5'!AJ155,0)</f>
        <v>0.45983537385399997</v>
      </c>
      <c r="AK155">
        <f>IF('Pr_8.5'!AK155&gt;0,'Pr_8.5'!AK155,0)</f>
        <v>0.438792627022</v>
      </c>
      <c r="AL155">
        <f>IF('Pr_8.5'!AL155&gt;0,'Pr_8.5'!AL155,0)</f>
        <v>0</v>
      </c>
      <c r="AM155">
        <f>IF('Pr_8.5'!AM155&gt;0,'Pr_8.5'!AM155,0)</f>
        <v>0.211287141146</v>
      </c>
      <c r="AN155">
        <f>IF('Pr_8.5'!AN155&gt;0,'Pr_8.5'!AN155,0)</f>
        <v>0</v>
      </c>
      <c r="AO155">
        <f>IF('Pr_8.5'!AO155&gt;0,'Pr_8.5'!AO155,0)</f>
        <v>0.68772089108900003</v>
      </c>
      <c r="AP155">
        <f>IF('Pr_8.5'!AP155&gt;0,'Pr_8.5'!AP155,0)</f>
        <v>0.92049735496499996</v>
      </c>
      <c r="AQ155">
        <f>IF('Pr_8.5'!AQ155&gt;0,'Pr_8.5'!AQ155,0)</f>
        <v>0.46663469031799998</v>
      </c>
      <c r="AR155">
        <f>IF('Pr_8.5'!AR155&gt;0,'Pr_8.5'!AR155,0)</f>
        <v>0</v>
      </c>
      <c r="AS155">
        <f>IF('Pr_8.5'!AS155&gt;0,'Pr_8.5'!AS155,0)</f>
        <v>0.96964298365799995</v>
      </c>
      <c r="AT155">
        <f>IF('Pr_8.5'!AT155&gt;0,'Pr_8.5'!AT155,0)</f>
        <v>0</v>
      </c>
      <c r="AU155">
        <f>IF('Pr_8.5'!AU155&gt;0,'Pr_8.5'!AU155,0)</f>
        <v>0.90353547936099998</v>
      </c>
      <c r="AV155">
        <f>IF('Pr_8.5'!AV155&gt;0,'Pr_8.5'!AV155,0)</f>
        <v>1.3238867974799999</v>
      </c>
      <c r="AW155">
        <f>IF('Pr_8.5'!AW155&gt;0,'Pr_8.5'!AW155,0)</f>
        <v>0</v>
      </c>
      <c r="AX155">
        <f>IF('Pr_8.5'!AX155&gt;0,'Pr_8.5'!AX155,0)</f>
        <v>0.21086531819099999</v>
      </c>
      <c r="AY155">
        <f>IF('Pr_8.5'!AY155&gt;0,'Pr_8.5'!AY155,0)</f>
        <v>1.00756281237</v>
      </c>
      <c r="AZ155">
        <f>IF('Pr_8.5'!AZ155&gt;0,'Pr_8.5'!AZ155,0)</f>
        <v>0</v>
      </c>
      <c r="BA155">
        <f>IF('Pr_8.5'!BA155&gt;0,'Pr_8.5'!BA155,0)</f>
        <v>1.9464898127400002E-2</v>
      </c>
      <c r="BB155">
        <f>IF('Pr_8.5'!BB155&gt;0,'Pr_8.5'!BB155,0)</f>
        <v>0.258351036363</v>
      </c>
      <c r="BC155" s="7"/>
      <c r="BD155" s="7"/>
      <c r="BE155" s="7"/>
      <c r="BF155" s="8"/>
      <c r="BG155" s="8"/>
      <c r="BH155" s="8"/>
      <c r="BI155" s="8"/>
      <c r="BJ155" s="8"/>
      <c r="BK155" s="8"/>
      <c r="BL155" s="8"/>
    </row>
    <row r="156" spans="1:64" x14ac:dyDescent="0.45">
      <c r="A156" s="4" t="s">
        <v>59</v>
      </c>
      <c r="B156" s="5">
        <v>3</v>
      </c>
      <c r="C156" s="5">
        <v>155</v>
      </c>
      <c r="D156">
        <f>IF('Pr_8.5'!D156&gt;0,'Pr_8.5'!D156,0)</f>
        <v>0.506703680707</v>
      </c>
      <c r="E156">
        <f>IF('Pr_8.5'!E156&gt;0,'Pr_8.5'!E156,0)</f>
        <v>0</v>
      </c>
      <c r="F156">
        <f>IF('Pr_8.5'!F156&gt;0,'Pr_8.5'!F156,0)</f>
        <v>0.41816957192600002</v>
      </c>
      <c r="G156">
        <f>IF('Pr_8.5'!G156&gt;0,'Pr_8.5'!G156,0)</f>
        <v>0</v>
      </c>
      <c r="H156">
        <f>IF('Pr_8.5'!H156&gt;0,'Pr_8.5'!H156,0)</f>
        <v>0.301386184512</v>
      </c>
      <c r="I156">
        <f>IF('Pr_8.5'!I156&gt;0,'Pr_8.5'!I156,0)</f>
        <v>0</v>
      </c>
      <c r="J156">
        <f>IF('Pr_8.5'!J156&gt;0,'Pr_8.5'!J156,0)</f>
        <v>0.57055739311499998</v>
      </c>
      <c r="K156">
        <f>IF('Pr_8.5'!K156&gt;0,'Pr_8.5'!K156,0)</f>
        <v>0.78509248708000001</v>
      </c>
      <c r="L156">
        <f>IF('Pr_8.5'!L156&gt;0,'Pr_8.5'!L156,0)</f>
        <v>0.41064484322</v>
      </c>
      <c r="M156">
        <f>IF('Pr_8.5'!M156&gt;0,'Pr_8.5'!M156,0)</f>
        <v>0</v>
      </c>
      <c r="N156">
        <f>IF('Pr_8.5'!N156&gt;0,'Pr_8.5'!N156,0)</f>
        <v>0.49346770793200001</v>
      </c>
      <c r="O156">
        <f>IF('Pr_8.5'!O156&gt;0,'Pr_8.5'!O156,0)</f>
        <v>0</v>
      </c>
      <c r="P156">
        <f>IF('Pr_8.5'!P156&gt;0,'Pr_8.5'!P156,0)</f>
        <v>0.90074670455299999</v>
      </c>
      <c r="Q156">
        <f>IF('Pr_8.5'!Q156&gt;0,'Pr_8.5'!Q156,0)</f>
        <v>1.1956263978499999</v>
      </c>
      <c r="R156">
        <f>IF('Pr_8.5'!R156&gt;0,'Pr_8.5'!R156,0)</f>
        <v>0</v>
      </c>
      <c r="S156">
        <f>IF('Pr_8.5'!S156&gt;0,'Pr_8.5'!S156,0)</f>
        <v>0.242219332594</v>
      </c>
      <c r="T156">
        <f>IF('Pr_8.5'!T156&gt;0,'Pr_8.5'!T156,0)</f>
        <v>0.79575153019300005</v>
      </c>
      <c r="U156">
        <f>IF('Pr_8.5'!U156&gt;0,'Pr_8.5'!U156,0)</f>
        <v>0</v>
      </c>
      <c r="V156">
        <f>IF('Pr_8.5'!V156&gt;0,'Pr_8.5'!V156,0)</f>
        <v>0</v>
      </c>
      <c r="W156">
        <f>IF('Pr_8.5'!W156&gt;0,'Pr_8.5'!W156,0)</f>
        <v>0.131638987352</v>
      </c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I156">
        <f>IF('Pr_8.5'!AI156&gt;0,'Pr_8.5'!AI156,0)</f>
        <v>0.548444307809</v>
      </c>
      <c r="AJ156">
        <f>IF('Pr_8.5'!AJ156&gt;0,'Pr_8.5'!AJ156,0)</f>
        <v>0.37747452547900001</v>
      </c>
      <c r="AK156">
        <f>IF('Pr_8.5'!AK156&gt;0,'Pr_8.5'!AK156,0)</f>
        <v>0.434026200212</v>
      </c>
      <c r="AL156">
        <f>IF('Pr_8.5'!AL156&gt;0,'Pr_8.5'!AL156,0)</f>
        <v>0</v>
      </c>
      <c r="AM156">
        <f>IF('Pr_8.5'!AM156&gt;0,'Pr_8.5'!AM156,0)</f>
        <v>0.32773064669000002</v>
      </c>
      <c r="AN156">
        <f>IF('Pr_8.5'!AN156&gt;0,'Pr_8.5'!AN156,0)</f>
        <v>0</v>
      </c>
      <c r="AO156">
        <f>IF('Pr_8.5'!AO156&gt;0,'Pr_8.5'!AO156,0)</f>
        <v>0.57333959581500005</v>
      </c>
      <c r="AP156">
        <f>IF('Pr_8.5'!AP156&gt;0,'Pr_8.5'!AP156,0)</f>
        <v>0.82165986916099998</v>
      </c>
      <c r="AQ156">
        <f>IF('Pr_8.5'!AQ156&gt;0,'Pr_8.5'!AQ156,0)</f>
        <v>0.40868605690600002</v>
      </c>
      <c r="AR156">
        <f>IF('Pr_8.5'!AR156&gt;0,'Pr_8.5'!AR156,0)</f>
        <v>0</v>
      </c>
      <c r="AS156">
        <f>IF('Pr_8.5'!AS156&gt;0,'Pr_8.5'!AS156,0)</f>
        <v>1.16985536656</v>
      </c>
      <c r="AT156">
        <f>IF('Pr_8.5'!AT156&gt;0,'Pr_8.5'!AT156,0)</f>
        <v>0</v>
      </c>
      <c r="AU156">
        <f>IF('Pr_8.5'!AU156&gt;0,'Pr_8.5'!AU156,0)</f>
        <v>0.89907651625700002</v>
      </c>
      <c r="AV156">
        <f>IF('Pr_8.5'!AV156&gt;0,'Pr_8.5'!AV156,0)</f>
        <v>1.1994767574</v>
      </c>
      <c r="AW156">
        <f>IF('Pr_8.5'!AW156&gt;0,'Pr_8.5'!AW156,0)</f>
        <v>0</v>
      </c>
      <c r="AX156">
        <f>IF('Pr_8.5'!AX156&gt;0,'Pr_8.5'!AX156,0)</f>
        <v>0.23775200118299999</v>
      </c>
      <c r="AY156">
        <f>IF('Pr_8.5'!AY156&gt;0,'Pr_8.5'!AY156,0)</f>
        <v>0.90774779423499996</v>
      </c>
      <c r="AZ156">
        <f>IF('Pr_8.5'!AZ156&gt;0,'Pr_8.5'!AZ156,0)</f>
        <v>0</v>
      </c>
      <c r="BA156">
        <f>IF('Pr_8.5'!BA156&gt;0,'Pr_8.5'!BA156,0)</f>
        <v>0</v>
      </c>
      <c r="BB156">
        <f>IF('Pr_8.5'!BB156&gt;0,'Pr_8.5'!BB156,0)</f>
        <v>6.0933303275400003E-2</v>
      </c>
      <c r="BC156" s="7"/>
      <c r="BD156" s="7"/>
      <c r="BE156" s="7"/>
      <c r="BF156" s="8"/>
      <c r="BG156" s="8"/>
      <c r="BH156" s="8"/>
      <c r="BI156" s="8"/>
      <c r="BJ156" s="8"/>
      <c r="BK156" s="8"/>
      <c r="BL156" s="8"/>
    </row>
    <row r="157" spans="1:64" x14ac:dyDescent="0.45">
      <c r="A157" s="4" t="s">
        <v>59</v>
      </c>
      <c r="B157" s="5">
        <v>4</v>
      </c>
      <c r="C157" s="5">
        <v>156</v>
      </c>
      <c r="D157">
        <f>IF('Pr_8.5'!D157&gt;0,'Pr_8.5'!D157,0)</f>
        <v>0.58984563727799999</v>
      </c>
      <c r="E157">
        <f>IF('Pr_8.5'!E157&gt;0,'Pr_8.5'!E157,0)</f>
        <v>5.0007811022199998E-2</v>
      </c>
      <c r="F157">
        <f>IF('Pr_8.5'!F157&gt;0,'Pr_8.5'!F157,0)</f>
        <v>0.464624073428</v>
      </c>
      <c r="G157">
        <f>IF('Pr_8.5'!G157&gt;0,'Pr_8.5'!G157,0)</f>
        <v>0</v>
      </c>
      <c r="H157">
        <f>IF('Pr_8.5'!H157&gt;0,'Pr_8.5'!H157,0)</f>
        <v>0.29139160005600001</v>
      </c>
      <c r="I157">
        <f>IF('Pr_8.5'!I157&gt;0,'Pr_8.5'!I157,0)</f>
        <v>0.34245542546899999</v>
      </c>
      <c r="J157">
        <f>IF('Pr_8.5'!J157&gt;0,'Pr_8.5'!J157,0)</f>
        <v>0.55046630787100004</v>
      </c>
      <c r="K157">
        <f>IF('Pr_8.5'!K157&gt;0,'Pr_8.5'!K157,0)</f>
        <v>0.79617158341799998</v>
      </c>
      <c r="L157">
        <f>IF('Pr_8.5'!L157&gt;0,'Pr_8.5'!L157,0)</f>
        <v>0.33986793458100001</v>
      </c>
      <c r="M157">
        <f>IF('Pr_8.5'!M157&gt;0,'Pr_8.5'!M157,0)</f>
        <v>0</v>
      </c>
      <c r="N157">
        <f>IF('Pr_8.5'!N157&gt;0,'Pr_8.5'!N157,0)</f>
        <v>0.74968545977500001</v>
      </c>
      <c r="O157">
        <f>IF('Pr_8.5'!O157&gt;0,'Pr_8.5'!O157,0)</f>
        <v>0</v>
      </c>
      <c r="P157">
        <f>IF('Pr_8.5'!P157&gt;0,'Pr_8.5'!P157,0)</f>
        <v>0.89972780973099997</v>
      </c>
      <c r="Q157">
        <f>IF('Pr_8.5'!Q157&gt;0,'Pr_8.5'!Q157,0)</f>
        <v>1.13847362212</v>
      </c>
      <c r="R157">
        <f>IF('Pr_8.5'!R157&gt;0,'Pr_8.5'!R157,0)</f>
        <v>0</v>
      </c>
      <c r="S157">
        <f>IF('Pr_8.5'!S157&gt;0,'Pr_8.5'!S157,0)</f>
        <v>0.21980204593399999</v>
      </c>
      <c r="T157">
        <f>IF('Pr_8.5'!T157&gt;0,'Pr_8.5'!T157,0)</f>
        <v>0.79231667645199999</v>
      </c>
      <c r="U157">
        <f>IF('Pr_8.5'!U157&gt;0,'Pr_8.5'!U157,0)</f>
        <v>0</v>
      </c>
      <c r="V157">
        <f>IF('Pr_8.5'!V157&gt;0,'Pr_8.5'!V157,0)</f>
        <v>0</v>
      </c>
      <c r="W157">
        <f>IF('Pr_8.5'!W157&gt;0,'Pr_8.5'!W157,0)</f>
        <v>0</v>
      </c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I157">
        <f>IF('Pr_8.5'!AI157&gt;0,'Pr_8.5'!AI157,0)</f>
        <v>0.45895794392900002</v>
      </c>
      <c r="AJ157">
        <f>IF('Pr_8.5'!AJ157&gt;0,'Pr_8.5'!AJ157,0)</f>
        <v>5.6283627533900003E-2</v>
      </c>
      <c r="AK157">
        <f>IF('Pr_8.5'!AK157&gt;0,'Pr_8.5'!AK157,0)</f>
        <v>0.39903624298899998</v>
      </c>
      <c r="AL157">
        <f>IF('Pr_8.5'!AL157&gt;0,'Pr_8.5'!AL157,0)</f>
        <v>0</v>
      </c>
      <c r="AM157">
        <f>IF('Pr_8.5'!AM157&gt;0,'Pr_8.5'!AM157,0)</f>
        <v>0.31391084631600003</v>
      </c>
      <c r="AN157">
        <f>IF('Pr_8.5'!AN157&gt;0,'Pr_8.5'!AN157,0)</f>
        <v>2.6486431289500002E-2</v>
      </c>
      <c r="AO157">
        <f>IF('Pr_8.5'!AO157&gt;0,'Pr_8.5'!AO157,0)</f>
        <v>0.55753299013000002</v>
      </c>
      <c r="AP157">
        <f>IF('Pr_8.5'!AP157&gt;0,'Pr_8.5'!AP157,0)</f>
        <v>0.88217438727800002</v>
      </c>
      <c r="AQ157">
        <f>IF('Pr_8.5'!AQ157&gt;0,'Pr_8.5'!AQ157,0)</f>
        <v>0.515449109691</v>
      </c>
      <c r="AR157">
        <f>IF('Pr_8.5'!AR157&gt;0,'Pr_8.5'!AR157,0)</f>
        <v>0</v>
      </c>
      <c r="AS157">
        <f>IF('Pr_8.5'!AS157&gt;0,'Pr_8.5'!AS157,0)</f>
        <v>0.99557107742200002</v>
      </c>
      <c r="AT157">
        <f>IF('Pr_8.5'!AT157&gt;0,'Pr_8.5'!AT157,0)</f>
        <v>0</v>
      </c>
      <c r="AU157">
        <f>IF('Pr_8.5'!AU157&gt;0,'Pr_8.5'!AU157,0)</f>
        <v>0.90058417960299997</v>
      </c>
      <c r="AV157">
        <f>IF('Pr_8.5'!AV157&gt;0,'Pr_8.5'!AV157,0)</f>
        <v>1.23189662958</v>
      </c>
      <c r="AW157">
        <f>IF('Pr_8.5'!AW157&gt;0,'Pr_8.5'!AW157,0)</f>
        <v>0</v>
      </c>
      <c r="AX157">
        <f>IF('Pr_8.5'!AX157&gt;0,'Pr_8.5'!AX157,0)</f>
        <v>0.26307288884800001</v>
      </c>
      <c r="AY157">
        <f>IF('Pr_8.5'!AY157&gt;0,'Pr_8.5'!AY157,0)</f>
        <v>1.03110894826</v>
      </c>
      <c r="AZ157">
        <f>IF('Pr_8.5'!AZ157&gt;0,'Pr_8.5'!AZ157,0)</f>
        <v>0</v>
      </c>
      <c r="BA157">
        <f>IF('Pr_8.5'!BA157&gt;0,'Pr_8.5'!BA157,0)</f>
        <v>0</v>
      </c>
      <c r="BB157">
        <f>IF('Pr_8.5'!BB157&gt;0,'Pr_8.5'!BB157,0)</f>
        <v>7.6722625738899999E-2</v>
      </c>
      <c r="BC157" s="7"/>
      <c r="BD157" s="7"/>
      <c r="BE157" s="7"/>
      <c r="BF157" s="8"/>
      <c r="BG157" s="8"/>
      <c r="BH157" s="8"/>
      <c r="BI157" s="8"/>
      <c r="BJ157" s="8"/>
      <c r="BK157" s="8"/>
      <c r="BL157" s="8"/>
    </row>
    <row r="158" spans="1:64" x14ac:dyDescent="0.45">
      <c r="A158" s="4" t="s">
        <v>59</v>
      </c>
      <c r="B158" s="5">
        <v>5</v>
      </c>
      <c r="C158" s="5">
        <v>157</v>
      </c>
      <c r="D158">
        <f>IF('Pr_8.5'!D158&gt;0,'Pr_8.5'!D158,0)</f>
        <v>0.44709443869900001</v>
      </c>
      <c r="E158">
        <f>IF('Pr_8.5'!E158&gt;0,'Pr_8.5'!E158,0)</f>
        <v>0.166255967039</v>
      </c>
      <c r="F158">
        <f>IF('Pr_8.5'!F158&gt;0,'Pr_8.5'!F158,0)</f>
        <v>0.55830511582200004</v>
      </c>
      <c r="G158">
        <f>IF('Pr_8.5'!G158&gt;0,'Pr_8.5'!G158,0)</f>
        <v>0</v>
      </c>
      <c r="H158">
        <f>IF('Pr_8.5'!H158&gt;0,'Pr_8.5'!H158,0)</f>
        <v>0.34844402714099998</v>
      </c>
      <c r="I158">
        <f>IF('Pr_8.5'!I158&gt;0,'Pr_8.5'!I158,0)</f>
        <v>0.99730426827999996</v>
      </c>
      <c r="J158">
        <f>IF('Pr_8.5'!J158&gt;0,'Pr_8.5'!J158,0)</f>
        <v>0.55428023384799996</v>
      </c>
      <c r="K158">
        <f>IF('Pr_8.5'!K158&gt;0,'Pr_8.5'!K158,0)</f>
        <v>0.80972337280999995</v>
      </c>
      <c r="L158">
        <f>IF('Pr_8.5'!L158&gt;0,'Pr_8.5'!L158,0)</f>
        <v>0.41610813348699999</v>
      </c>
      <c r="M158">
        <f>IF('Pr_8.5'!M158&gt;0,'Pr_8.5'!M158,0)</f>
        <v>0</v>
      </c>
      <c r="N158">
        <f>IF('Pr_8.5'!N158&gt;0,'Pr_8.5'!N158,0)</f>
        <v>0.611711102231</v>
      </c>
      <c r="O158">
        <f>IF('Pr_8.5'!O158&gt;0,'Pr_8.5'!O158,0)</f>
        <v>0</v>
      </c>
      <c r="P158">
        <f>IF('Pr_8.5'!P158&gt;0,'Pr_8.5'!P158,0)</f>
        <v>0.99752964213100004</v>
      </c>
      <c r="Q158">
        <f>IF('Pr_8.5'!Q158&gt;0,'Pr_8.5'!Q158,0)</f>
        <v>1.16448262233</v>
      </c>
      <c r="R158">
        <f>IF('Pr_8.5'!R158&gt;0,'Pr_8.5'!R158,0)</f>
        <v>0</v>
      </c>
      <c r="S158">
        <f>IF('Pr_8.5'!S158&gt;0,'Pr_8.5'!S158,0)</f>
        <v>0.28953694538300001</v>
      </c>
      <c r="T158">
        <f>IF('Pr_8.5'!T158&gt;0,'Pr_8.5'!T158,0)</f>
        <v>0.84898018253600005</v>
      </c>
      <c r="U158">
        <f>IF('Pr_8.5'!U158&gt;0,'Pr_8.5'!U158,0)</f>
        <v>0</v>
      </c>
      <c r="V158">
        <f>IF('Pr_8.5'!V158&gt;0,'Pr_8.5'!V158,0)</f>
        <v>0</v>
      </c>
      <c r="W158">
        <f>IF('Pr_8.5'!W158&gt;0,'Pr_8.5'!W158,0)</f>
        <v>0</v>
      </c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I158">
        <f>IF('Pr_8.5'!AI158&gt;0,'Pr_8.5'!AI158,0)</f>
        <v>0.49350515955500002</v>
      </c>
      <c r="AJ158">
        <f>IF('Pr_8.5'!AJ158&gt;0,'Pr_8.5'!AJ158,0)</f>
        <v>1.5753190134500002E-2</v>
      </c>
      <c r="AK158">
        <f>IF('Pr_8.5'!AK158&gt;0,'Pr_8.5'!AK158,0)</f>
        <v>0.40162661431699997</v>
      </c>
      <c r="AL158">
        <f>IF('Pr_8.5'!AL158&gt;0,'Pr_8.5'!AL158,0)</f>
        <v>0</v>
      </c>
      <c r="AM158">
        <f>IF('Pr_8.5'!AM158&gt;0,'Pr_8.5'!AM158,0)</f>
        <v>0.19337882060299999</v>
      </c>
      <c r="AN158">
        <f>IF('Pr_8.5'!AN158&gt;0,'Pr_8.5'!AN158,0)</f>
        <v>0.147021500153</v>
      </c>
      <c r="AO158">
        <f>IF('Pr_8.5'!AO158&gt;0,'Pr_8.5'!AO158,0)</f>
        <v>0.56309655176499995</v>
      </c>
      <c r="AP158">
        <f>IF('Pr_8.5'!AP158&gt;0,'Pr_8.5'!AP158,0)</f>
        <v>0.79551018977499999</v>
      </c>
      <c r="AQ158">
        <f>IF('Pr_8.5'!AQ158&gt;0,'Pr_8.5'!AQ158,0)</f>
        <v>0.37118366441700001</v>
      </c>
      <c r="AR158">
        <f>IF('Pr_8.5'!AR158&gt;0,'Pr_8.5'!AR158,0)</f>
        <v>0</v>
      </c>
      <c r="AS158">
        <f>IF('Pr_8.5'!AS158&gt;0,'Pr_8.5'!AS158,0)</f>
        <v>0.53473216958100001</v>
      </c>
      <c r="AT158">
        <f>IF('Pr_8.5'!AT158&gt;0,'Pr_8.5'!AT158,0)</f>
        <v>0</v>
      </c>
      <c r="AU158">
        <f>IF('Pr_8.5'!AU158&gt;0,'Pr_8.5'!AU158,0)</f>
        <v>0.90484737270000004</v>
      </c>
      <c r="AV158">
        <f>IF('Pr_8.5'!AV158&gt;0,'Pr_8.5'!AV158,0)</f>
        <v>1.2646411392800001</v>
      </c>
      <c r="AW158">
        <f>IF('Pr_8.5'!AW158&gt;0,'Pr_8.5'!AW158,0)</f>
        <v>0.75521309367599998</v>
      </c>
      <c r="AX158">
        <f>IF('Pr_8.5'!AX158&gt;0,'Pr_8.5'!AX158,0)</f>
        <v>0.37450012037199998</v>
      </c>
      <c r="AY158">
        <f>IF('Pr_8.5'!AY158&gt;0,'Pr_8.5'!AY158,0)</f>
        <v>0.88809636353900001</v>
      </c>
      <c r="AZ158">
        <f>IF('Pr_8.5'!AZ158&gt;0,'Pr_8.5'!AZ158,0)</f>
        <v>0</v>
      </c>
      <c r="BA158">
        <f>IF('Pr_8.5'!BA158&gt;0,'Pr_8.5'!BA158,0)</f>
        <v>0</v>
      </c>
      <c r="BB158">
        <f>IF('Pr_8.5'!BB158&gt;0,'Pr_8.5'!BB158,0)</f>
        <v>0</v>
      </c>
      <c r="BC158" s="7"/>
      <c r="BD158" s="7"/>
      <c r="BE158" s="7"/>
      <c r="BF158" s="8"/>
      <c r="BG158" s="8"/>
      <c r="BH158" s="8"/>
      <c r="BI158" s="8"/>
      <c r="BJ158" s="8"/>
      <c r="BK158" s="8"/>
      <c r="BL158" s="8"/>
    </row>
    <row r="159" spans="1:64" x14ac:dyDescent="0.45">
      <c r="A159" s="4" t="s">
        <v>59</v>
      </c>
      <c r="B159" s="5">
        <v>6</v>
      </c>
      <c r="C159" s="5">
        <v>158</v>
      </c>
      <c r="D159">
        <f>IF('Pr_8.5'!D159&gt;0,'Pr_8.5'!D159,0)</f>
        <v>0.48282686399899999</v>
      </c>
      <c r="E159">
        <f>IF('Pr_8.5'!E159&gt;0,'Pr_8.5'!E159,0)</f>
        <v>0.24391573899899999</v>
      </c>
      <c r="F159">
        <f>IF('Pr_8.5'!F159&gt;0,'Pr_8.5'!F159,0)</f>
        <v>0.79095117133600001</v>
      </c>
      <c r="G159">
        <f>IF('Pr_8.5'!G159&gt;0,'Pr_8.5'!G159,0)</f>
        <v>0</v>
      </c>
      <c r="H159">
        <f>IF('Pr_8.5'!H159&gt;0,'Pr_8.5'!H159,0)</f>
        <v>0.345858455743</v>
      </c>
      <c r="I159">
        <f>IF('Pr_8.5'!I159&gt;0,'Pr_8.5'!I159,0)</f>
        <v>0.32584086881500002</v>
      </c>
      <c r="J159">
        <f>IF('Pr_8.5'!J159&gt;0,'Pr_8.5'!J159,0)</f>
        <v>0.561061143998</v>
      </c>
      <c r="K159">
        <f>IF('Pr_8.5'!K159&gt;0,'Pr_8.5'!K159,0)</f>
        <v>0.83214398088800001</v>
      </c>
      <c r="L159">
        <f>IF('Pr_8.5'!L159&gt;0,'Pr_8.5'!L159,0)</f>
        <v>0.38307962996799999</v>
      </c>
      <c r="M159">
        <f>IF('Pr_8.5'!M159&gt;0,'Pr_8.5'!M159,0)</f>
        <v>0</v>
      </c>
      <c r="N159">
        <f>IF('Pr_8.5'!N159&gt;0,'Pr_8.5'!N159,0)</f>
        <v>0.34427416901199998</v>
      </c>
      <c r="O159">
        <f>IF('Pr_8.5'!O159&gt;0,'Pr_8.5'!O159,0)</f>
        <v>0</v>
      </c>
      <c r="P159">
        <f>IF('Pr_8.5'!P159&gt;0,'Pr_8.5'!P159,0)</f>
        <v>0.93652690857200005</v>
      </c>
      <c r="Q159">
        <f>IF('Pr_8.5'!Q159&gt;0,'Pr_8.5'!Q159,0)</f>
        <v>1.13818085432</v>
      </c>
      <c r="R159">
        <f>IF('Pr_8.5'!R159&gt;0,'Pr_8.5'!R159,0)</f>
        <v>0</v>
      </c>
      <c r="S159">
        <f>IF('Pr_8.5'!S159&gt;0,'Pr_8.5'!S159,0)</f>
        <v>0.226344738878</v>
      </c>
      <c r="T159">
        <f>IF('Pr_8.5'!T159&gt;0,'Pr_8.5'!T159,0)</f>
        <v>0.90640946367999997</v>
      </c>
      <c r="U159">
        <f>IF('Pr_8.5'!U159&gt;0,'Pr_8.5'!U159,0)</f>
        <v>0</v>
      </c>
      <c r="V159">
        <f>IF('Pr_8.5'!V159&gt;0,'Pr_8.5'!V159,0)</f>
        <v>0</v>
      </c>
      <c r="W159">
        <f>IF('Pr_8.5'!W159&gt;0,'Pr_8.5'!W159,0)</f>
        <v>0</v>
      </c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I159">
        <f>IF('Pr_8.5'!AI159&gt;0,'Pr_8.5'!AI159,0)</f>
        <v>0.54745563986400003</v>
      </c>
      <c r="AJ159">
        <f>IF('Pr_8.5'!AJ159&gt;0,'Pr_8.5'!AJ159,0)</f>
        <v>0.12981508759099999</v>
      </c>
      <c r="AK159">
        <f>IF('Pr_8.5'!AK159&gt;0,'Pr_8.5'!AK159,0)</f>
        <v>0.41959761086199998</v>
      </c>
      <c r="AL159">
        <f>IF('Pr_8.5'!AL159&gt;0,'Pr_8.5'!AL159,0)</f>
        <v>0</v>
      </c>
      <c r="AM159">
        <f>IF('Pr_8.5'!AM159&gt;0,'Pr_8.5'!AM159,0)</f>
        <v>0.25637834721300001</v>
      </c>
      <c r="AN159">
        <f>IF('Pr_8.5'!AN159&gt;0,'Pr_8.5'!AN159,0)</f>
        <v>2.9460978106199999E-2</v>
      </c>
      <c r="AO159">
        <f>IF('Pr_8.5'!AO159&gt;0,'Pr_8.5'!AO159,0)</f>
        <v>0.57304968643400001</v>
      </c>
      <c r="AP159">
        <f>IF('Pr_8.5'!AP159&gt;0,'Pr_8.5'!AP159,0)</f>
        <v>0.77253163622599996</v>
      </c>
      <c r="AQ159">
        <f>IF('Pr_8.5'!AQ159&gt;0,'Pr_8.5'!AQ159,0)</f>
        <v>0.29350713322999999</v>
      </c>
      <c r="AR159">
        <f>IF('Pr_8.5'!AR159&gt;0,'Pr_8.5'!AR159,0)</f>
        <v>0</v>
      </c>
      <c r="AS159">
        <f>IF('Pr_8.5'!AS159&gt;0,'Pr_8.5'!AS159,0)</f>
        <v>0.295298277464</v>
      </c>
      <c r="AT159">
        <f>IF('Pr_8.5'!AT159&gt;0,'Pr_8.5'!AT159,0)</f>
        <v>0</v>
      </c>
      <c r="AU159">
        <f>IF('Pr_8.5'!AU159&gt;0,'Pr_8.5'!AU159,0)</f>
        <v>0.92308397818300003</v>
      </c>
      <c r="AV159">
        <f>IF('Pr_8.5'!AV159&gt;0,'Pr_8.5'!AV159,0)</f>
        <v>1.41224028199</v>
      </c>
      <c r="AW159">
        <f>IF('Pr_8.5'!AW159&gt;0,'Pr_8.5'!AW159,0)</f>
        <v>0.30314994664299999</v>
      </c>
      <c r="AX159">
        <f>IF('Pr_8.5'!AX159&gt;0,'Pr_8.5'!AX159,0)</f>
        <v>0.28021880725199999</v>
      </c>
      <c r="AY159">
        <f>IF('Pr_8.5'!AY159&gt;0,'Pr_8.5'!AY159,0)</f>
        <v>0.80751873743699998</v>
      </c>
      <c r="AZ159">
        <f>IF('Pr_8.5'!AZ159&gt;0,'Pr_8.5'!AZ159,0)</f>
        <v>0</v>
      </c>
      <c r="BA159">
        <f>IF('Pr_8.5'!BA159&gt;0,'Pr_8.5'!BA159,0)</f>
        <v>1.2309128781299999E-2</v>
      </c>
      <c r="BB159">
        <f>IF('Pr_8.5'!BB159&gt;0,'Pr_8.5'!BB159,0)</f>
        <v>0</v>
      </c>
      <c r="BC159" s="7"/>
      <c r="BD159" s="7"/>
      <c r="BE159" s="7"/>
      <c r="BF159" s="8"/>
      <c r="BG159" s="8"/>
      <c r="BH159" s="8"/>
      <c r="BI159" s="8"/>
      <c r="BJ159" s="8"/>
      <c r="BK159" s="8"/>
      <c r="BL159" s="8"/>
    </row>
    <row r="160" spans="1:64" x14ac:dyDescent="0.45">
      <c r="A160" s="4" t="s">
        <v>59</v>
      </c>
      <c r="B160" s="5">
        <v>7</v>
      </c>
      <c r="C160" s="5">
        <v>159</v>
      </c>
      <c r="D160">
        <f>IF('Pr_8.5'!D160&gt;0,'Pr_8.5'!D160,0)</f>
        <v>0.47010304581700002</v>
      </c>
      <c r="E160">
        <f>IF('Pr_8.5'!E160&gt;0,'Pr_8.5'!E160,0)</f>
        <v>0.22901538463599999</v>
      </c>
      <c r="F160">
        <f>IF('Pr_8.5'!F160&gt;0,'Pr_8.5'!F160,0)</f>
        <v>0.47994972312</v>
      </c>
      <c r="G160">
        <f>IF('Pr_8.5'!G160&gt;0,'Pr_8.5'!G160,0)</f>
        <v>0</v>
      </c>
      <c r="H160">
        <f>IF('Pr_8.5'!H160&gt;0,'Pr_8.5'!H160,0)</f>
        <v>0.233595736208</v>
      </c>
      <c r="I160">
        <f>IF('Pr_8.5'!I160&gt;0,'Pr_8.5'!I160,0)</f>
        <v>0</v>
      </c>
      <c r="J160">
        <f>IF('Pr_8.5'!J160&gt;0,'Pr_8.5'!J160,0)</f>
        <v>0.59978086483100002</v>
      </c>
      <c r="K160">
        <f>IF('Pr_8.5'!K160&gt;0,'Pr_8.5'!K160,0)</f>
        <v>0.82925088207999997</v>
      </c>
      <c r="L160">
        <f>IF('Pr_8.5'!L160&gt;0,'Pr_8.5'!L160,0)</f>
        <v>0.30911395426299998</v>
      </c>
      <c r="M160">
        <f>IF('Pr_8.5'!M160&gt;0,'Pr_8.5'!M160,0)</f>
        <v>0</v>
      </c>
      <c r="N160">
        <f>IF('Pr_8.5'!N160&gt;0,'Pr_8.5'!N160,0)</f>
        <v>0.281157489747</v>
      </c>
      <c r="O160">
        <f>IF('Pr_8.5'!O160&gt;0,'Pr_8.5'!O160,0)</f>
        <v>0</v>
      </c>
      <c r="P160">
        <f>IF('Pr_8.5'!P160&gt;0,'Pr_8.5'!P160,0)</f>
        <v>0.898425904085</v>
      </c>
      <c r="Q160">
        <f>IF('Pr_8.5'!Q160&gt;0,'Pr_8.5'!Q160,0)</f>
        <v>1.1300719745800001</v>
      </c>
      <c r="R160">
        <f>IF('Pr_8.5'!R160&gt;0,'Pr_8.5'!R160,0)</f>
        <v>0</v>
      </c>
      <c r="S160">
        <f>IF('Pr_8.5'!S160&gt;0,'Pr_8.5'!S160,0)</f>
        <v>0.44573755895200001</v>
      </c>
      <c r="T160">
        <f>IF('Pr_8.5'!T160&gt;0,'Pr_8.5'!T160,0)</f>
        <v>0.82833724520499996</v>
      </c>
      <c r="U160">
        <f>IF('Pr_8.5'!U160&gt;0,'Pr_8.5'!U160,0)</f>
        <v>0</v>
      </c>
      <c r="V160">
        <f>IF('Pr_8.5'!V160&gt;0,'Pr_8.5'!V160,0)</f>
        <v>0</v>
      </c>
      <c r="W160">
        <f>IF('Pr_8.5'!W160&gt;0,'Pr_8.5'!W160,0)</f>
        <v>0</v>
      </c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I160">
        <f>IF('Pr_8.5'!AI160&gt;0,'Pr_8.5'!AI160,0)</f>
        <v>0.58073456776800003</v>
      </c>
      <c r="AJ160">
        <f>IF('Pr_8.5'!AJ160&gt;0,'Pr_8.5'!AJ160,0)</f>
        <v>0.189501796321</v>
      </c>
      <c r="AK160">
        <f>IF('Pr_8.5'!AK160&gt;0,'Pr_8.5'!AK160,0)</f>
        <v>0.44028683735599999</v>
      </c>
      <c r="AL160">
        <f>IF('Pr_8.5'!AL160&gt;0,'Pr_8.5'!AL160,0)</f>
        <v>0</v>
      </c>
      <c r="AM160">
        <f>IF('Pr_8.5'!AM160&gt;0,'Pr_8.5'!AM160,0)</f>
        <v>0.20009288192899999</v>
      </c>
      <c r="AN160">
        <f>IF('Pr_8.5'!AN160&gt;0,'Pr_8.5'!AN160,0)</f>
        <v>0</v>
      </c>
      <c r="AO160">
        <f>IF('Pr_8.5'!AO160&gt;0,'Pr_8.5'!AO160,0)</f>
        <v>0.60421812858299995</v>
      </c>
      <c r="AP160">
        <f>IF('Pr_8.5'!AP160&gt;0,'Pr_8.5'!AP160,0)</f>
        <v>0.78952543748100001</v>
      </c>
      <c r="AQ160">
        <f>IF('Pr_8.5'!AQ160&gt;0,'Pr_8.5'!AQ160,0)</f>
        <v>0.73346955258699997</v>
      </c>
      <c r="AR160">
        <f>IF('Pr_8.5'!AR160&gt;0,'Pr_8.5'!AR160,0)</f>
        <v>0</v>
      </c>
      <c r="AS160">
        <f>IF('Pr_8.5'!AS160&gt;0,'Pr_8.5'!AS160,0)</f>
        <v>0.22269698442499999</v>
      </c>
      <c r="AT160">
        <f>IF('Pr_8.5'!AT160&gt;0,'Pr_8.5'!AT160,0)</f>
        <v>0</v>
      </c>
      <c r="AU160">
        <f>IF('Pr_8.5'!AU160&gt;0,'Pr_8.5'!AU160,0)</f>
        <v>0.91151074683300004</v>
      </c>
      <c r="AV160">
        <f>IF('Pr_8.5'!AV160&gt;0,'Pr_8.5'!AV160,0)</f>
        <v>1.3847168017</v>
      </c>
      <c r="AW160">
        <f>IF('Pr_8.5'!AW160&gt;0,'Pr_8.5'!AW160,0)</f>
        <v>0.35679763221299998</v>
      </c>
      <c r="AX160">
        <f>IF('Pr_8.5'!AX160&gt;0,'Pr_8.5'!AX160,0)</f>
        <v>0.24617090859499999</v>
      </c>
      <c r="AY160">
        <f>IF('Pr_8.5'!AY160&gt;0,'Pr_8.5'!AY160,0)</f>
        <v>0.85651187523700001</v>
      </c>
      <c r="AZ160">
        <f>IF('Pr_8.5'!AZ160&gt;0,'Pr_8.5'!AZ160,0)</f>
        <v>0</v>
      </c>
      <c r="BA160">
        <f>IF('Pr_8.5'!BA160&gt;0,'Pr_8.5'!BA160,0)</f>
        <v>0</v>
      </c>
      <c r="BB160">
        <f>IF('Pr_8.5'!BB160&gt;0,'Pr_8.5'!BB160,0)</f>
        <v>0</v>
      </c>
      <c r="BC160" s="7"/>
      <c r="BD160" s="7"/>
      <c r="BE160" s="7"/>
      <c r="BF160" s="8"/>
      <c r="BG160" s="8"/>
      <c r="BH160" s="8"/>
      <c r="BI160" s="8"/>
      <c r="BJ160" s="8"/>
      <c r="BK160" s="8"/>
      <c r="BL160" s="8"/>
    </row>
    <row r="161" spans="1:64" x14ac:dyDescent="0.45">
      <c r="A161" s="4" t="s">
        <v>59</v>
      </c>
      <c r="B161" s="5">
        <v>8</v>
      </c>
      <c r="C161" s="5">
        <v>160</v>
      </c>
      <c r="D161">
        <f>IF('Pr_8.5'!D161&gt;0,'Pr_8.5'!D161,0)</f>
        <v>0.59221037871299997</v>
      </c>
      <c r="E161">
        <f>IF('Pr_8.5'!E161&gt;0,'Pr_8.5'!E161,0)</f>
        <v>0.17990702297</v>
      </c>
      <c r="F161">
        <f>IF('Pr_8.5'!F161&gt;0,'Pr_8.5'!F161,0)</f>
        <v>0.41849914169300001</v>
      </c>
      <c r="G161">
        <f>IF('Pr_8.5'!G161&gt;0,'Pr_8.5'!G161,0)</f>
        <v>0</v>
      </c>
      <c r="H161">
        <f>IF('Pr_8.5'!H161&gt;0,'Pr_8.5'!H161,0)</f>
        <v>0.21513330174799999</v>
      </c>
      <c r="I161">
        <f>IF('Pr_8.5'!I161&gt;0,'Pr_8.5'!I161,0)</f>
        <v>0.18610817182100001</v>
      </c>
      <c r="J161">
        <f>IF('Pr_8.5'!J161&gt;0,'Pr_8.5'!J161,0)</f>
        <v>0.61827004966099997</v>
      </c>
      <c r="K161">
        <f>IF('Pr_8.5'!K161&gt;0,'Pr_8.5'!K161,0)</f>
        <v>0.83423176755899997</v>
      </c>
      <c r="L161">
        <f>IF('Pr_8.5'!L161&gt;0,'Pr_8.5'!L161,0)</f>
        <v>0.44377999976100002</v>
      </c>
      <c r="M161">
        <f>IF('Pr_8.5'!M161&gt;0,'Pr_8.5'!M161,0)</f>
        <v>0</v>
      </c>
      <c r="N161">
        <f>IF('Pr_8.5'!N161&gt;0,'Pr_8.5'!N161,0)</f>
        <v>0.41172377024399998</v>
      </c>
      <c r="O161">
        <f>IF('Pr_8.5'!O161&gt;0,'Pr_8.5'!O161,0)</f>
        <v>1.4556081504599999E-2</v>
      </c>
      <c r="P161">
        <f>IF('Pr_8.5'!P161&gt;0,'Pr_8.5'!P161,0)</f>
        <v>0.89823764655899996</v>
      </c>
      <c r="Q161">
        <f>IF('Pr_8.5'!Q161&gt;0,'Pr_8.5'!Q161,0)</f>
        <v>1.0950071906100001</v>
      </c>
      <c r="R161">
        <f>IF('Pr_8.5'!R161&gt;0,'Pr_8.5'!R161,0)</f>
        <v>0</v>
      </c>
      <c r="S161">
        <f>IF('Pr_8.5'!S161&gt;0,'Pr_8.5'!S161,0)</f>
        <v>0.22030764368799999</v>
      </c>
      <c r="T161">
        <f>IF('Pr_8.5'!T161&gt;0,'Pr_8.5'!T161,0)</f>
        <v>0.85448961414900004</v>
      </c>
      <c r="U161">
        <f>IF('Pr_8.5'!U161&gt;0,'Pr_8.5'!U161,0)</f>
        <v>0</v>
      </c>
      <c r="V161">
        <f>IF('Pr_8.5'!V161&gt;0,'Pr_8.5'!V161,0)</f>
        <v>0</v>
      </c>
      <c r="W161">
        <f>IF('Pr_8.5'!W161&gt;0,'Pr_8.5'!W161,0)</f>
        <v>0</v>
      </c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I161">
        <f>IF('Pr_8.5'!AI161&gt;0,'Pr_8.5'!AI161,0)</f>
        <v>0.50136403315699996</v>
      </c>
      <c r="AJ161">
        <f>IF('Pr_8.5'!AJ161&gt;0,'Pr_8.5'!AJ161,0)</f>
        <v>0.20839221713600001</v>
      </c>
      <c r="AK161">
        <f>IF('Pr_8.5'!AK161&gt;0,'Pr_8.5'!AK161,0)</f>
        <v>0.409384783498</v>
      </c>
      <c r="AL161">
        <f>IF('Pr_8.5'!AL161&gt;0,'Pr_8.5'!AL161,0)</f>
        <v>0</v>
      </c>
      <c r="AM161">
        <f>IF('Pr_8.5'!AM161&gt;0,'Pr_8.5'!AM161,0)</f>
        <v>0.205191909723</v>
      </c>
      <c r="AN161">
        <f>IF('Pr_8.5'!AN161&gt;0,'Pr_8.5'!AN161,0)</f>
        <v>0.195389186283</v>
      </c>
      <c r="AO161">
        <f>IF('Pr_8.5'!AO161&gt;0,'Pr_8.5'!AO161,0)</f>
        <v>0.60703358304300004</v>
      </c>
      <c r="AP161">
        <f>IF('Pr_8.5'!AP161&gt;0,'Pr_8.5'!AP161,0)</f>
        <v>0.85114108266599997</v>
      </c>
      <c r="AQ161">
        <f>IF('Pr_8.5'!AQ161&gt;0,'Pr_8.5'!AQ161,0)</f>
        <v>0.577258847134</v>
      </c>
      <c r="AR161">
        <f>IF('Pr_8.5'!AR161&gt;0,'Pr_8.5'!AR161,0)</f>
        <v>0</v>
      </c>
      <c r="AS161">
        <f>IF('Pr_8.5'!AS161&gt;0,'Pr_8.5'!AS161,0)</f>
        <v>0.31975302963000002</v>
      </c>
      <c r="AT161">
        <f>IF('Pr_8.5'!AT161&gt;0,'Pr_8.5'!AT161,0)</f>
        <v>0.13739856595399999</v>
      </c>
      <c r="AU161">
        <f>IF('Pr_8.5'!AU161&gt;0,'Pr_8.5'!AU161,0)</f>
        <v>0.90624759575199998</v>
      </c>
      <c r="AV161">
        <f>IF('Pr_8.5'!AV161&gt;0,'Pr_8.5'!AV161,0)</f>
        <v>1.2314116664600001</v>
      </c>
      <c r="AW161">
        <f>IF('Pr_8.5'!AW161&gt;0,'Pr_8.5'!AW161,0)</f>
        <v>0</v>
      </c>
      <c r="AX161">
        <f>IF('Pr_8.5'!AX161&gt;0,'Pr_8.5'!AX161,0)</f>
        <v>0.26318241714200002</v>
      </c>
      <c r="AY161">
        <f>IF('Pr_8.5'!AY161&gt;0,'Pr_8.5'!AY161,0)</f>
        <v>0.82727853661700002</v>
      </c>
      <c r="AZ161">
        <f>IF('Pr_8.5'!AZ161&gt;0,'Pr_8.5'!AZ161,0)</f>
        <v>0</v>
      </c>
      <c r="BA161">
        <f>IF('Pr_8.5'!BA161&gt;0,'Pr_8.5'!BA161,0)</f>
        <v>0</v>
      </c>
      <c r="BB161">
        <f>IF('Pr_8.5'!BB161&gt;0,'Pr_8.5'!BB161,0)</f>
        <v>0</v>
      </c>
      <c r="BC161" s="7"/>
      <c r="BD161" s="7"/>
      <c r="BE161" s="7"/>
      <c r="BF161" s="8"/>
      <c r="BG161" s="8"/>
      <c r="BH161" s="8"/>
      <c r="BI161" s="8"/>
      <c r="BJ161" s="8"/>
      <c r="BK161" s="8"/>
      <c r="BL161" s="8"/>
    </row>
    <row r="162" spans="1:64" x14ac:dyDescent="0.45">
      <c r="A162" s="4" t="s">
        <v>59</v>
      </c>
      <c r="B162" s="5">
        <v>9</v>
      </c>
      <c r="C162" s="5">
        <v>161</v>
      </c>
      <c r="D162">
        <f>IF('Pr_8.5'!D162&gt;0,'Pr_8.5'!D162,0)</f>
        <v>0.61953659516000004</v>
      </c>
      <c r="E162">
        <f>IF('Pr_8.5'!E162&gt;0,'Pr_8.5'!E162,0)</f>
        <v>0.21990921371200001</v>
      </c>
      <c r="F162">
        <f>IF('Pr_8.5'!F162&gt;0,'Pr_8.5'!F162,0)</f>
        <v>0.40404995235699998</v>
      </c>
      <c r="G162">
        <f>IF('Pr_8.5'!G162&gt;0,'Pr_8.5'!G162,0)</f>
        <v>0</v>
      </c>
      <c r="H162">
        <f>IF('Pr_8.5'!H162&gt;0,'Pr_8.5'!H162,0)</f>
        <v>0.189875610789</v>
      </c>
      <c r="I162">
        <f>IF('Pr_8.5'!I162&gt;0,'Pr_8.5'!I162,0)</f>
        <v>0.41011423701299998</v>
      </c>
      <c r="J162">
        <f>IF('Pr_8.5'!J162&gt;0,'Pr_8.5'!J162,0)</f>
        <v>0.60251204686199999</v>
      </c>
      <c r="K162">
        <f>IF('Pr_8.5'!K162&gt;0,'Pr_8.5'!K162,0)</f>
        <v>0.92301479393100005</v>
      </c>
      <c r="L162">
        <f>IF('Pr_8.5'!L162&gt;0,'Pr_8.5'!L162,0)</f>
        <v>0.47158810163699999</v>
      </c>
      <c r="M162">
        <f>IF('Pr_8.5'!M162&gt;0,'Pr_8.5'!M162,0)</f>
        <v>0</v>
      </c>
      <c r="N162">
        <f>IF('Pr_8.5'!N162&gt;0,'Pr_8.5'!N162,0)</f>
        <v>0.570526867893</v>
      </c>
      <c r="O162">
        <f>IF('Pr_8.5'!O162&gt;0,'Pr_8.5'!O162,0)</f>
        <v>0</v>
      </c>
      <c r="P162">
        <f>IF('Pr_8.5'!P162&gt;0,'Pr_8.5'!P162,0)</f>
        <v>0.89755621034499999</v>
      </c>
      <c r="Q162">
        <f>IF('Pr_8.5'!Q162&gt;0,'Pr_8.5'!Q162,0)</f>
        <v>1.0928664028199999</v>
      </c>
      <c r="R162">
        <f>IF('Pr_8.5'!R162&gt;0,'Pr_8.5'!R162,0)</f>
        <v>0</v>
      </c>
      <c r="S162">
        <f>IF('Pr_8.5'!S162&gt;0,'Pr_8.5'!S162,0)</f>
        <v>0.25410829958999998</v>
      </c>
      <c r="T162">
        <f>IF('Pr_8.5'!T162&gt;0,'Pr_8.5'!T162,0)</f>
        <v>0.77573149661200003</v>
      </c>
      <c r="U162">
        <f>IF('Pr_8.5'!U162&gt;0,'Pr_8.5'!U162,0)</f>
        <v>0</v>
      </c>
      <c r="V162">
        <f>IF('Pr_8.5'!V162&gt;0,'Pr_8.5'!V162,0)</f>
        <v>0</v>
      </c>
      <c r="W162">
        <f>IF('Pr_8.5'!W162&gt;0,'Pr_8.5'!W162,0)</f>
        <v>0</v>
      </c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I162">
        <f>IF('Pr_8.5'!AI162&gt;0,'Pr_8.5'!AI162,0)</f>
        <v>0.509912736496</v>
      </c>
      <c r="AJ162">
        <f>IF('Pr_8.5'!AJ162&gt;0,'Pr_8.5'!AJ162,0)</f>
        <v>0.169735853692</v>
      </c>
      <c r="AK162">
        <f>IF('Pr_8.5'!AK162&gt;0,'Pr_8.5'!AK162,0)</f>
        <v>0.39497877370399997</v>
      </c>
      <c r="AL162">
        <f>IF('Pr_8.5'!AL162&gt;0,'Pr_8.5'!AL162,0)</f>
        <v>0</v>
      </c>
      <c r="AM162">
        <f>IF('Pr_8.5'!AM162&gt;0,'Pr_8.5'!AM162,0)</f>
        <v>0.232768715371</v>
      </c>
      <c r="AN162">
        <f>IF('Pr_8.5'!AN162&gt;0,'Pr_8.5'!AN162,0)</f>
        <v>4.4910302272300001E-2</v>
      </c>
      <c r="AO162">
        <f>IF('Pr_8.5'!AO162&gt;0,'Pr_8.5'!AO162,0)</f>
        <v>0.58009559545599998</v>
      </c>
      <c r="AP162">
        <f>IF('Pr_8.5'!AP162&gt;0,'Pr_8.5'!AP162,0)</f>
        <v>0.85517779062699995</v>
      </c>
      <c r="AQ162">
        <f>IF('Pr_8.5'!AQ162&gt;0,'Pr_8.5'!AQ162,0)</f>
        <v>0.46908200325900001</v>
      </c>
      <c r="AR162">
        <f>IF('Pr_8.5'!AR162&gt;0,'Pr_8.5'!AR162,0)</f>
        <v>0</v>
      </c>
      <c r="AS162">
        <f>IF('Pr_8.5'!AS162&gt;0,'Pr_8.5'!AS162,0)</f>
        <v>0.37723737726099998</v>
      </c>
      <c r="AT162">
        <f>IF('Pr_8.5'!AT162&gt;0,'Pr_8.5'!AT162,0)</f>
        <v>0.102044464542</v>
      </c>
      <c r="AU162">
        <f>IF('Pr_8.5'!AU162&gt;0,'Pr_8.5'!AU162,0)</f>
        <v>0.92514541316499999</v>
      </c>
      <c r="AV162">
        <f>IF('Pr_8.5'!AV162&gt;0,'Pr_8.5'!AV162,0)</f>
        <v>1.18830927794</v>
      </c>
      <c r="AW162">
        <f>IF('Pr_8.5'!AW162&gt;0,'Pr_8.5'!AW162,0)</f>
        <v>0</v>
      </c>
      <c r="AX162">
        <f>IF('Pr_8.5'!AX162&gt;0,'Pr_8.5'!AX162,0)</f>
        <v>0.27358652048600002</v>
      </c>
      <c r="AY162">
        <f>IF('Pr_8.5'!AY162&gt;0,'Pr_8.5'!AY162,0)</f>
        <v>0.82309127735200005</v>
      </c>
      <c r="AZ162">
        <f>IF('Pr_8.5'!AZ162&gt;0,'Pr_8.5'!AZ162,0)</f>
        <v>0</v>
      </c>
      <c r="BA162">
        <f>IF('Pr_8.5'!BA162&gt;0,'Pr_8.5'!BA162,0)</f>
        <v>0</v>
      </c>
      <c r="BB162">
        <f>IF('Pr_8.5'!BB162&gt;0,'Pr_8.5'!BB162,0)</f>
        <v>0</v>
      </c>
      <c r="BC162" s="7"/>
      <c r="BD162" s="7"/>
      <c r="BE162" s="7"/>
      <c r="BF162" s="8"/>
      <c r="BG162" s="8"/>
      <c r="BH162" s="8"/>
      <c r="BI162" s="8"/>
      <c r="BJ162" s="8"/>
      <c r="BK162" s="8"/>
      <c r="BL162" s="8"/>
    </row>
    <row r="163" spans="1:64" x14ac:dyDescent="0.45">
      <c r="A163" s="4" t="s">
        <v>59</v>
      </c>
      <c r="B163" s="5">
        <v>10</v>
      </c>
      <c r="C163" s="5">
        <v>162</v>
      </c>
      <c r="D163">
        <f>IF('Pr_8.5'!D163&gt;0,'Pr_8.5'!D163,0)</f>
        <v>0.55015123961000001</v>
      </c>
      <c r="E163">
        <f>IF('Pr_8.5'!E163&gt;0,'Pr_8.5'!E163,0)</f>
        <v>0.26097337389000003</v>
      </c>
      <c r="F163">
        <f>IF('Pr_8.5'!F163&gt;0,'Pr_8.5'!F163,0)</f>
        <v>0.37872055055999998</v>
      </c>
      <c r="G163">
        <f>IF('Pr_8.5'!G163&gt;0,'Pr_8.5'!G163,0)</f>
        <v>0</v>
      </c>
      <c r="H163">
        <f>IF('Pr_8.5'!H163&gt;0,'Pr_8.5'!H163,0)</f>
        <v>0.179142260892</v>
      </c>
      <c r="I163">
        <f>IF('Pr_8.5'!I163&gt;0,'Pr_8.5'!I163,0)</f>
        <v>0.122495909806</v>
      </c>
      <c r="J163">
        <f>IF('Pr_8.5'!J163&gt;0,'Pr_8.5'!J163,0)</f>
        <v>0.63164711576900001</v>
      </c>
      <c r="K163">
        <f>IF('Pr_8.5'!K163&gt;0,'Pr_8.5'!K163,0)</f>
        <v>0.82357486633999999</v>
      </c>
      <c r="L163">
        <f>IF('Pr_8.5'!L163&gt;0,'Pr_8.5'!L163,0)</f>
        <v>0.40475022853100001</v>
      </c>
      <c r="M163">
        <f>IF('Pr_8.5'!M163&gt;0,'Pr_8.5'!M163,0)</f>
        <v>0</v>
      </c>
      <c r="N163">
        <f>IF('Pr_8.5'!N163&gt;0,'Pr_8.5'!N163,0)</f>
        <v>0.46200548368</v>
      </c>
      <c r="O163">
        <f>IF('Pr_8.5'!O163&gt;0,'Pr_8.5'!O163,0)</f>
        <v>0</v>
      </c>
      <c r="P163">
        <f>IF('Pr_8.5'!P163&gt;0,'Pr_8.5'!P163,0)</f>
        <v>0.89741546201300004</v>
      </c>
      <c r="Q163">
        <f>IF('Pr_8.5'!Q163&gt;0,'Pr_8.5'!Q163,0)</f>
        <v>1.1008981060900001</v>
      </c>
      <c r="R163">
        <f>IF('Pr_8.5'!R163&gt;0,'Pr_8.5'!R163,0)</f>
        <v>0</v>
      </c>
      <c r="S163">
        <f>IF('Pr_8.5'!S163&gt;0,'Pr_8.5'!S163,0)</f>
        <v>0.25283042960899998</v>
      </c>
      <c r="T163">
        <f>IF('Pr_8.5'!T163&gt;0,'Pr_8.5'!T163,0)</f>
        <v>0.81645521720699998</v>
      </c>
      <c r="U163">
        <f>IF('Pr_8.5'!U163&gt;0,'Pr_8.5'!U163,0)</f>
        <v>0</v>
      </c>
      <c r="V163">
        <f>IF('Pr_8.5'!V163&gt;0,'Pr_8.5'!V163,0)</f>
        <v>0</v>
      </c>
      <c r="W163">
        <f>IF('Pr_8.5'!W163&gt;0,'Pr_8.5'!W163,0)</f>
        <v>0</v>
      </c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I163">
        <f>IF('Pr_8.5'!AI163&gt;0,'Pr_8.5'!AI163,0)</f>
        <v>0.57426584400299996</v>
      </c>
      <c r="AJ163">
        <f>IF('Pr_8.5'!AJ163&gt;0,'Pr_8.5'!AJ163,0)</f>
        <v>0.114615893725</v>
      </c>
      <c r="AK163">
        <f>IF('Pr_8.5'!AK163&gt;0,'Pr_8.5'!AK163,0)</f>
        <v>0.39284585536400002</v>
      </c>
      <c r="AL163">
        <f>IF('Pr_8.5'!AL163&gt;0,'Pr_8.5'!AL163,0)</f>
        <v>0</v>
      </c>
      <c r="AM163">
        <f>IF('Pr_8.5'!AM163&gt;0,'Pr_8.5'!AM163,0)</f>
        <v>0.26714830383900001</v>
      </c>
      <c r="AN163">
        <f>IF('Pr_8.5'!AN163&gt;0,'Pr_8.5'!AN163,0)</f>
        <v>0</v>
      </c>
      <c r="AO163">
        <f>IF('Pr_8.5'!AO163&gt;0,'Pr_8.5'!AO163,0)</f>
        <v>0.72935148113000003</v>
      </c>
      <c r="AP163">
        <f>IF('Pr_8.5'!AP163&gt;0,'Pr_8.5'!AP163,0)</f>
        <v>0.85520015063099997</v>
      </c>
      <c r="AQ163">
        <f>IF('Pr_8.5'!AQ163&gt;0,'Pr_8.5'!AQ163,0)</f>
        <v>0.45947290233799998</v>
      </c>
      <c r="AR163">
        <f>IF('Pr_8.5'!AR163&gt;0,'Pr_8.5'!AR163,0)</f>
        <v>4.7572700239699998E-2</v>
      </c>
      <c r="AS163">
        <f>IF('Pr_8.5'!AS163&gt;0,'Pr_8.5'!AS163,0)</f>
        <v>0.236627556958</v>
      </c>
      <c r="AT163">
        <f>IF('Pr_8.5'!AT163&gt;0,'Pr_8.5'!AT163,0)</f>
        <v>3.9167340219500003E-2</v>
      </c>
      <c r="AU163">
        <f>IF('Pr_8.5'!AU163&gt;0,'Pr_8.5'!AU163,0)</f>
        <v>0.91044596225700003</v>
      </c>
      <c r="AV163">
        <f>IF('Pr_8.5'!AV163&gt;0,'Pr_8.5'!AV163,0)</f>
        <v>1.2504406863599999</v>
      </c>
      <c r="AW163">
        <f>IF('Pr_8.5'!AW163&gt;0,'Pr_8.5'!AW163,0)</f>
        <v>0</v>
      </c>
      <c r="AX163">
        <f>IF('Pr_8.5'!AX163&gt;0,'Pr_8.5'!AX163,0)</f>
        <v>0.34228590824799998</v>
      </c>
      <c r="AY163">
        <f>IF('Pr_8.5'!AY163&gt;0,'Pr_8.5'!AY163,0)</f>
        <v>0.85621201038600003</v>
      </c>
      <c r="AZ163">
        <f>IF('Pr_8.5'!AZ163&gt;0,'Pr_8.5'!AZ163,0)</f>
        <v>0</v>
      </c>
      <c r="BA163">
        <f>IF('Pr_8.5'!BA163&gt;0,'Pr_8.5'!BA163,0)</f>
        <v>0</v>
      </c>
      <c r="BB163">
        <f>IF('Pr_8.5'!BB163&gt;0,'Pr_8.5'!BB163,0)</f>
        <v>0</v>
      </c>
      <c r="BC163" s="7"/>
      <c r="BD163" s="7"/>
      <c r="BE163" s="7"/>
      <c r="BF163" s="8"/>
      <c r="BG163" s="8"/>
      <c r="BH163" s="8"/>
      <c r="BI163" s="8"/>
      <c r="BJ163" s="8"/>
      <c r="BK163" s="8"/>
      <c r="BL163" s="8"/>
    </row>
    <row r="164" spans="1:64" x14ac:dyDescent="0.45">
      <c r="A164" s="4" t="s">
        <v>59</v>
      </c>
      <c r="B164" s="5">
        <v>11</v>
      </c>
      <c r="C164" s="5">
        <v>163</v>
      </c>
      <c r="D164">
        <f>IF('Pr_8.5'!D164&gt;0,'Pr_8.5'!D164,0)</f>
        <v>0.629696481631</v>
      </c>
      <c r="E164">
        <f>IF('Pr_8.5'!E164&gt;0,'Pr_8.5'!E164,0)</f>
        <v>0.112057185824</v>
      </c>
      <c r="F164">
        <f>IF('Pr_8.5'!F164&gt;0,'Pr_8.5'!F164,0)</f>
        <v>0.37321043449399999</v>
      </c>
      <c r="G164">
        <f>IF('Pr_8.5'!G164&gt;0,'Pr_8.5'!G164,0)</f>
        <v>0</v>
      </c>
      <c r="H164">
        <f>IF('Pr_8.5'!H164&gt;0,'Pr_8.5'!H164,0)</f>
        <v>0.31068605920699999</v>
      </c>
      <c r="I164">
        <f>IF('Pr_8.5'!I164&gt;0,'Pr_8.5'!I164,0)</f>
        <v>0</v>
      </c>
      <c r="J164">
        <f>IF('Pr_8.5'!J164&gt;0,'Pr_8.5'!J164,0)</f>
        <v>0.63231999922899995</v>
      </c>
      <c r="K164">
        <f>IF('Pr_8.5'!K164&gt;0,'Pr_8.5'!K164,0)</f>
        <v>0.80281740746399999</v>
      </c>
      <c r="L164">
        <f>IF('Pr_8.5'!L164&gt;0,'Pr_8.5'!L164,0)</f>
        <v>0.48900311587</v>
      </c>
      <c r="M164">
        <f>IF('Pr_8.5'!M164&gt;0,'Pr_8.5'!M164,0)</f>
        <v>0</v>
      </c>
      <c r="N164">
        <f>IF('Pr_8.5'!N164&gt;0,'Pr_8.5'!N164,0)</f>
        <v>0.32869357177699998</v>
      </c>
      <c r="O164">
        <f>IF('Pr_8.5'!O164&gt;0,'Pr_8.5'!O164,0)</f>
        <v>0</v>
      </c>
      <c r="P164">
        <f>IF('Pr_8.5'!P164&gt;0,'Pr_8.5'!P164,0)</f>
        <v>0.90772681489200002</v>
      </c>
      <c r="Q164">
        <f>IF('Pr_8.5'!Q164&gt;0,'Pr_8.5'!Q164,0)</f>
        <v>1.1787876848800001</v>
      </c>
      <c r="R164">
        <f>IF('Pr_8.5'!R164&gt;0,'Pr_8.5'!R164,0)</f>
        <v>0</v>
      </c>
      <c r="S164">
        <f>IF('Pr_8.5'!S164&gt;0,'Pr_8.5'!S164,0)</f>
        <v>0.28470608594500002</v>
      </c>
      <c r="T164">
        <f>IF('Pr_8.5'!T164&gt;0,'Pr_8.5'!T164,0)</f>
        <v>0.87131908724499996</v>
      </c>
      <c r="U164">
        <f>IF('Pr_8.5'!U164&gt;0,'Pr_8.5'!U164,0)</f>
        <v>0</v>
      </c>
      <c r="V164">
        <f>IF('Pr_8.5'!V164&gt;0,'Pr_8.5'!V164,0)</f>
        <v>0</v>
      </c>
      <c r="W164">
        <f>IF('Pr_8.5'!W164&gt;0,'Pr_8.5'!W164,0)</f>
        <v>0</v>
      </c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I164">
        <f>IF('Pr_8.5'!AI164&gt;0,'Pr_8.5'!AI164,0)</f>
        <v>0.563973740773</v>
      </c>
      <c r="AJ164">
        <f>IF('Pr_8.5'!AJ164&gt;0,'Pr_8.5'!AJ164,0)</f>
        <v>0.170421263312</v>
      </c>
      <c r="AK164">
        <f>IF('Pr_8.5'!AK164&gt;0,'Pr_8.5'!AK164,0)</f>
        <v>0.392432070784</v>
      </c>
      <c r="AL164">
        <f>IF('Pr_8.5'!AL164&gt;0,'Pr_8.5'!AL164,0)</f>
        <v>0</v>
      </c>
      <c r="AM164">
        <f>IF('Pr_8.5'!AM164&gt;0,'Pr_8.5'!AM164,0)</f>
        <v>0.28995292899199998</v>
      </c>
      <c r="AN164">
        <f>IF('Pr_8.5'!AN164&gt;0,'Pr_8.5'!AN164,0)</f>
        <v>0</v>
      </c>
      <c r="AO164">
        <f>IF('Pr_8.5'!AO164&gt;0,'Pr_8.5'!AO164,0)</f>
        <v>0.605612932853</v>
      </c>
      <c r="AP164">
        <f>IF('Pr_8.5'!AP164&gt;0,'Pr_8.5'!AP164,0)</f>
        <v>0.85325304180899997</v>
      </c>
      <c r="AQ164">
        <f>IF('Pr_8.5'!AQ164&gt;0,'Pr_8.5'!AQ164,0)</f>
        <v>0.57609099454299995</v>
      </c>
      <c r="AR164">
        <f>IF('Pr_8.5'!AR164&gt;0,'Pr_8.5'!AR164,0)</f>
        <v>7.2584004567899998E-2</v>
      </c>
      <c r="AS164">
        <f>IF('Pr_8.5'!AS164&gt;0,'Pr_8.5'!AS164,0)</f>
        <v>0.17566225741399999</v>
      </c>
      <c r="AT164">
        <f>IF('Pr_8.5'!AT164&gt;0,'Pr_8.5'!AT164,0)</f>
        <v>0</v>
      </c>
      <c r="AU164">
        <f>IF('Pr_8.5'!AU164&gt;0,'Pr_8.5'!AU164,0)</f>
        <v>0.92103609070600001</v>
      </c>
      <c r="AV164">
        <f>IF('Pr_8.5'!AV164&gt;0,'Pr_8.5'!AV164,0)</f>
        <v>1.15596520286</v>
      </c>
      <c r="AW164">
        <f>IF('Pr_8.5'!AW164&gt;0,'Pr_8.5'!AW164,0)</f>
        <v>0</v>
      </c>
      <c r="AX164">
        <f>IF('Pr_8.5'!AX164&gt;0,'Pr_8.5'!AX164,0)</f>
        <v>0.22885622508</v>
      </c>
      <c r="AY164">
        <f>IF('Pr_8.5'!AY164&gt;0,'Pr_8.5'!AY164,0)</f>
        <v>0.86368833054799998</v>
      </c>
      <c r="AZ164">
        <f>IF('Pr_8.5'!AZ164&gt;0,'Pr_8.5'!AZ164,0)</f>
        <v>0</v>
      </c>
      <c r="BA164">
        <f>IF('Pr_8.5'!BA164&gt;0,'Pr_8.5'!BA164,0)</f>
        <v>0</v>
      </c>
      <c r="BB164">
        <f>IF('Pr_8.5'!BB164&gt;0,'Pr_8.5'!BB164,0)</f>
        <v>0</v>
      </c>
      <c r="BC164" s="7"/>
      <c r="BD164" s="7"/>
      <c r="BE164" s="7"/>
      <c r="BF164" s="8"/>
      <c r="BG164" s="8"/>
      <c r="BH164" s="8"/>
      <c r="BI164" s="8"/>
      <c r="BJ164" s="8"/>
      <c r="BK164" s="8"/>
      <c r="BL164" s="8"/>
    </row>
    <row r="165" spans="1:64" x14ac:dyDescent="0.45">
      <c r="A165" s="4" t="s">
        <v>59</v>
      </c>
      <c r="B165" s="5">
        <v>12</v>
      </c>
      <c r="C165" s="5">
        <v>164</v>
      </c>
      <c r="D165">
        <f>IF('Pr_8.5'!D165&gt;0,'Pr_8.5'!D165,0)</f>
        <v>0.72508612121399996</v>
      </c>
      <c r="E165">
        <f>IF('Pr_8.5'!E165&gt;0,'Pr_8.5'!E165,0)</f>
        <v>0.15575858672500001</v>
      </c>
      <c r="F165">
        <f>IF('Pr_8.5'!F165&gt;0,'Pr_8.5'!F165,0)</f>
        <v>0.37661860220799998</v>
      </c>
      <c r="G165">
        <f>IF('Pr_8.5'!G165&gt;0,'Pr_8.5'!G165,0)</f>
        <v>0</v>
      </c>
      <c r="H165">
        <f>IF('Pr_8.5'!H165&gt;0,'Pr_8.5'!H165,0)</f>
        <v>0.299001481678</v>
      </c>
      <c r="I165">
        <f>IF('Pr_8.5'!I165&gt;0,'Pr_8.5'!I165,0)</f>
        <v>0</v>
      </c>
      <c r="J165">
        <f>IF('Pr_8.5'!J165&gt;0,'Pr_8.5'!J165,0)</f>
        <v>0.60822137981199997</v>
      </c>
      <c r="K165">
        <f>IF('Pr_8.5'!K165&gt;0,'Pr_8.5'!K165,0)</f>
        <v>0.75185226854800002</v>
      </c>
      <c r="L165">
        <f>IF('Pr_8.5'!L165&gt;0,'Pr_8.5'!L165,0)</f>
        <v>0.37591876702299998</v>
      </c>
      <c r="M165">
        <f>IF('Pr_8.5'!M165&gt;0,'Pr_8.5'!M165,0)</f>
        <v>0</v>
      </c>
      <c r="N165">
        <f>IF('Pr_8.5'!N165&gt;0,'Pr_8.5'!N165,0)</f>
        <v>0.22140936745500001</v>
      </c>
      <c r="O165">
        <f>IF('Pr_8.5'!O165&gt;0,'Pr_8.5'!O165,0)</f>
        <v>0</v>
      </c>
      <c r="P165">
        <f>IF('Pr_8.5'!P165&gt;0,'Pr_8.5'!P165,0)</f>
        <v>0.90967389713799995</v>
      </c>
      <c r="Q165">
        <f>IF('Pr_8.5'!Q165&gt;0,'Pr_8.5'!Q165,0)</f>
        <v>1.15838952495</v>
      </c>
      <c r="R165">
        <f>IF('Pr_8.5'!R165&gt;0,'Pr_8.5'!R165,0)</f>
        <v>0</v>
      </c>
      <c r="S165">
        <f>IF('Pr_8.5'!S165&gt;0,'Pr_8.5'!S165,0)</f>
        <v>0.24321178905900001</v>
      </c>
      <c r="T165">
        <f>IF('Pr_8.5'!T165&gt;0,'Pr_8.5'!T165,0)</f>
        <v>1.0755660809900001</v>
      </c>
      <c r="U165">
        <f>IF('Pr_8.5'!U165&gt;0,'Pr_8.5'!U165,0)</f>
        <v>0</v>
      </c>
      <c r="V165">
        <f>IF('Pr_8.5'!V165&gt;0,'Pr_8.5'!V165,0)</f>
        <v>0</v>
      </c>
      <c r="W165">
        <f>IF('Pr_8.5'!W165&gt;0,'Pr_8.5'!W165,0)</f>
        <v>0</v>
      </c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I165">
        <f>IF('Pr_8.5'!AI165&gt;0,'Pr_8.5'!AI165,0)</f>
        <v>0.58466361171299996</v>
      </c>
      <c r="AJ165">
        <f>IF('Pr_8.5'!AJ165&gt;0,'Pr_8.5'!AJ165,0)</f>
        <v>0.12162039855200001</v>
      </c>
      <c r="AK165">
        <f>IF('Pr_8.5'!AK165&gt;0,'Pr_8.5'!AK165,0)</f>
        <v>0.38408741475899999</v>
      </c>
      <c r="AL165">
        <f>IF('Pr_8.5'!AL165&gt;0,'Pr_8.5'!AL165,0)</f>
        <v>0</v>
      </c>
      <c r="AM165">
        <f>IF('Pr_8.5'!AM165&gt;0,'Pr_8.5'!AM165,0)</f>
        <v>0.31123344158999999</v>
      </c>
      <c r="AN165">
        <f>IF('Pr_8.5'!AN165&gt;0,'Pr_8.5'!AN165,0)</f>
        <v>7.6721674231799999E-2</v>
      </c>
      <c r="AO165">
        <f>IF('Pr_8.5'!AO165&gt;0,'Pr_8.5'!AO165,0)</f>
        <v>0.60964529348600005</v>
      </c>
      <c r="AP165">
        <f>IF('Pr_8.5'!AP165&gt;0,'Pr_8.5'!AP165,0)</f>
        <v>0.850676041981</v>
      </c>
      <c r="AQ165">
        <f>IF('Pr_8.5'!AQ165&gt;0,'Pr_8.5'!AQ165,0)</f>
        <v>0.56169498310699995</v>
      </c>
      <c r="AR165">
        <f>IF('Pr_8.5'!AR165&gt;0,'Pr_8.5'!AR165,0)</f>
        <v>0</v>
      </c>
      <c r="AS165">
        <f>IF('Pr_8.5'!AS165&gt;0,'Pr_8.5'!AS165,0)</f>
        <v>0.29183797310300003</v>
      </c>
      <c r="AT165">
        <f>IF('Pr_8.5'!AT165&gt;0,'Pr_8.5'!AT165,0)</f>
        <v>0</v>
      </c>
      <c r="AU165">
        <f>IF('Pr_8.5'!AU165&gt;0,'Pr_8.5'!AU165,0)</f>
        <v>0.90042235825100003</v>
      </c>
      <c r="AV165">
        <f>IF('Pr_8.5'!AV165&gt;0,'Pr_8.5'!AV165,0)</f>
        <v>1.12470806116</v>
      </c>
      <c r="AW165">
        <f>IF('Pr_8.5'!AW165&gt;0,'Pr_8.5'!AW165,0)</f>
        <v>0</v>
      </c>
      <c r="AX165">
        <f>IF('Pr_8.5'!AX165&gt;0,'Pr_8.5'!AX165,0)</f>
        <v>0.217436717074</v>
      </c>
      <c r="AY165">
        <f>IF('Pr_8.5'!AY165&gt;0,'Pr_8.5'!AY165,0)</f>
        <v>0.85817568251499998</v>
      </c>
      <c r="AZ165">
        <f>IF('Pr_8.5'!AZ165&gt;0,'Pr_8.5'!AZ165,0)</f>
        <v>0</v>
      </c>
      <c r="BA165">
        <f>IF('Pr_8.5'!BA165&gt;0,'Pr_8.5'!BA165,0)</f>
        <v>0</v>
      </c>
      <c r="BB165">
        <f>IF('Pr_8.5'!BB165&gt;0,'Pr_8.5'!BB165,0)</f>
        <v>0</v>
      </c>
      <c r="BC165" s="7"/>
      <c r="BD165" s="7"/>
      <c r="BE165" s="7"/>
      <c r="BF165" s="8"/>
      <c r="BG165" s="8"/>
      <c r="BH165" s="8"/>
      <c r="BI165" s="8"/>
      <c r="BJ165" s="8"/>
      <c r="BK165" s="8"/>
      <c r="BL165" s="8"/>
    </row>
    <row r="166" spans="1:64" x14ac:dyDescent="0.45">
      <c r="A166" s="4" t="s">
        <v>59</v>
      </c>
      <c r="B166" s="5">
        <v>13</v>
      </c>
      <c r="C166" s="5">
        <v>165</v>
      </c>
      <c r="D166">
        <f>IF('Pr_8.5'!D166&gt;0,'Pr_8.5'!D166,0)</f>
        <v>0.779191452866</v>
      </c>
      <c r="E166">
        <f>IF('Pr_8.5'!E166&gt;0,'Pr_8.5'!E166,0)</f>
        <v>0.20353482302500001</v>
      </c>
      <c r="F166">
        <f>IF('Pr_8.5'!F166&gt;0,'Pr_8.5'!F166,0)</f>
        <v>0.37970682445699999</v>
      </c>
      <c r="G166">
        <f>IF('Pr_8.5'!G166&gt;0,'Pr_8.5'!G166,0)</f>
        <v>0</v>
      </c>
      <c r="H166">
        <f>IF('Pr_8.5'!H166&gt;0,'Pr_8.5'!H166,0)</f>
        <v>0.18769107828600001</v>
      </c>
      <c r="I166">
        <f>IF('Pr_8.5'!I166&gt;0,'Pr_8.5'!I166,0)</f>
        <v>0</v>
      </c>
      <c r="J166">
        <f>IF('Pr_8.5'!J166&gt;0,'Pr_8.5'!J166,0)</f>
        <v>0.559923300708</v>
      </c>
      <c r="K166">
        <f>IF('Pr_8.5'!K166&gt;0,'Pr_8.5'!K166,0)</f>
        <v>0.82239510834700003</v>
      </c>
      <c r="L166">
        <f>IF('Pr_8.5'!L166&gt;0,'Pr_8.5'!L166,0)</f>
        <v>0.32079375693399997</v>
      </c>
      <c r="M166">
        <f>IF('Pr_8.5'!M166&gt;0,'Pr_8.5'!M166,0)</f>
        <v>0</v>
      </c>
      <c r="N166">
        <f>IF('Pr_8.5'!N166&gt;0,'Pr_8.5'!N166,0)</f>
        <v>0.33491123402</v>
      </c>
      <c r="O166">
        <f>IF('Pr_8.5'!O166&gt;0,'Pr_8.5'!O166,0)</f>
        <v>0</v>
      </c>
      <c r="P166">
        <f>IF('Pr_8.5'!P166&gt;0,'Pr_8.5'!P166,0)</f>
        <v>0.90752709516499996</v>
      </c>
      <c r="Q166">
        <f>IF('Pr_8.5'!Q166&gt;0,'Pr_8.5'!Q166,0)</f>
        <v>1.1548646623700001</v>
      </c>
      <c r="R166">
        <f>IF('Pr_8.5'!R166&gt;0,'Pr_8.5'!R166,0)</f>
        <v>0</v>
      </c>
      <c r="S166">
        <f>IF('Pr_8.5'!S166&gt;0,'Pr_8.5'!S166,0)</f>
        <v>0.27696404503400002</v>
      </c>
      <c r="T166">
        <f>IF('Pr_8.5'!T166&gt;0,'Pr_8.5'!T166,0)</f>
        <v>0.93017620425900005</v>
      </c>
      <c r="U166">
        <f>IF('Pr_8.5'!U166&gt;0,'Pr_8.5'!U166,0)</f>
        <v>0</v>
      </c>
      <c r="V166">
        <f>IF('Pr_8.5'!V166&gt;0,'Pr_8.5'!V166,0)</f>
        <v>0</v>
      </c>
      <c r="W166">
        <f>IF('Pr_8.5'!W166&gt;0,'Pr_8.5'!W166,0)</f>
        <v>0</v>
      </c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I166">
        <f>IF('Pr_8.5'!AI166&gt;0,'Pr_8.5'!AI166,0)</f>
        <v>0.72846553732200003</v>
      </c>
      <c r="AJ166">
        <f>IF('Pr_8.5'!AJ166&gt;0,'Pr_8.5'!AJ166,0)</f>
        <v>0.16187504579799999</v>
      </c>
      <c r="AK166">
        <f>IF('Pr_8.5'!AK166&gt;0,'Pr_8.5'!AK166,0)</f>
        <v>0.38548763764900001</v>
      </c>
      <c r="AL166">
        <f>IF('Pr_8.5'!AL166&gt;0,'Pr_8.5'!AL166,0)</f>
        <v>0</v>
      </c>
      <c r="AM166">
        <f>IF('Pr_8.5'!AM166&gt;0,'Pr_8.5'!AM166,0)</f>
        <v>0.42071145607900001</v>
      </c>
      <c r="AN166">
        <f>IF('Pr_8.5'!AN166&gt;0,'Pr_8.5'!AN166,0)</f>
        <v>4.3464505267500002E-2</v>
      </c>
      <c r="AO166">
        <f>IF('Pr_8.5'!AO166&gt;0,'Pr_8.5'!AO166,0)</f>
        <v>0.621911690834</v>
      </c>
      <c r="AP166">
        <f>IF('Pr_8.5'!AP166&gt;0,'Pr_8.5'!AP166,0)</f>
        <v>0.92724927531300005</v>
      </c>
      <c r="AQ166">
        <f>IF('Pr_8.5'!AQ166&gt;0,'Pr_8.5'!AQ166,0)</f>
        <v>0.489402619526</v>
      </c>
      <c r="AR166">
        <f>IF('Pr_8.5'!AR166&gt;0,'Pr_8.5'!AR166,0)</f>
        <v>6.8239611815099993E-2</v>
      </c>
      <c r="AS166">
        <f>IF('Pr_8.5'!AS166&gt;0,'Pr_8.5'!AS166,0)</f>
        <v>0.249579581833</v>
      </c>
      <c r="AT166">
        <f>IF('Pr_8.5'!AT166&gt;0,'Pr_8.5'!AT166,0)</f>
        <v>0</v>
      </c>
      <c r="AU166">
        <f>IF('Pr_8.5'!AU166&gt;0,'Pr_8.5'!AU166,0)</f>
        <v>0.89849266136399997</v>
      </c>
      <c r="AV166">
        <f>IF('Pr_8.5'!AV166&gt;0,'Pr_8.5'!AV166,0)</f>
        <v>1.0930742818200001</v>
      </c>
      <c r="AW166">
        <f>IF('Pr_8.5'!AW166&gt;0,'Pr_8.5'!AW166,0)</f>
        <v>0</v>
      </c>
      <c r="AX166">
        <f>IF('Pr_8.5'!AX166&gt;0,'Pr_8.5'!AX166,0)</f>
        <v>0.24137663024100001</v>
      </c>
      <c r="AY166">
        <f>IF('Pr_8.5'!AY166&gt;0,'Pr_8.5'!AY166,0)</f>
        <v>0.82333469779599999</v>
      </c>
      <c r="AZ166">
        <f>IF('Pr_8.5'!AZ166&gt;0,'Pr_8.5'!AZ166,0)</f>
        <v>0</v>
      </c>
      <c r="BA166">
        <f>IF('Pr_8.5'!BA166&gt;0,'Pr_8.5'!BA166,0)</f>
        <v>0</v>
      </c>
      <c r="BB166">
        <f>IF('Pr_8.5'!BB166&gt;0,'Pr_8.5'!BB166,0)</f>
        <v>0</v>
      </c>
      <c r="BC166" s="7"/>
      <c r="BD166" s="7"/>
      <c r="BE166" s="7"/>
      <c r="BF166" s="8"/>
      <c r="BG166" s="8"/>
      <c r="BH166" s="8"/>
      <c r="BI166" s="8"/>
      <c r="BJ166" s="8"/>
      <c r="BK166" s="8"/>
      <c r="BL166" s="8"/>
    </row>
    <row r="167" spans="1:64" x14ac:dyDescent="0.45">
      <c r="A167" s="4" t="s">
        <v>59</v>
      </c>
      <c r="B167" s="5">
        <v>14</v>
      </c>
      <c r="C167" s="5">
        <v>166</v>
      </c>
      <c r="D167">
        <f>IF('Pr_8.5'!D167&gt;0,'Pr_8.5'!D167,0)</f>
        <v>0.70936552364299998</v>
      </c>
      <c r="E167">
        <f>IF('Pr_8.5'!E167&gt;0,'Pr_8.5'!E167,0)</f>
        <v>0.45020417683699998</v>
      </c>
      <c r="F167">
        <f>IF('Pr_8.5'!F167&gt;0,'Pr_8.5'!F167,0)</f>
        <v>0.43589844685899998</v>
      </c>
      <c r="G167">
        <f>IF('Pr_8.5'!G167&gt;0,'Pr_8.5'!G167,0)</f>
        <v>0</v>
      </c>
      <c r="H167">
        <f>IF('Pr_8.5'!H167&gt;0,'Pr_8.5'!H167,0)</f>
        <v>0.25382790224099999</v>
      </c>
      <c r="I167">
        <f>IF('Pr_8.5'!I167&gt;0,'Pr_8.5'!I167,0)</f>
        <v>0</v>
      </c>
      <c r="J167">
        <f>IF('Pr_8.5'!J167&gt;0,'Pr_8.5'!J167,0)</f>
        <v>0.54437649580000003</v>
      </c>
      <c r="K167">
        <f>IF('Pr_8.5'!K167&gt;0,'Pr_8.5'!K167,0)</f>
        <v>0.83508981965999995</v>
      </c>
      <c r="L167">
        <f>IF('Pr_8.5'!L167&gt;0,'Pr_8.5'!L167,0)</f>
        <v>0.35397118738099997</v>
      </c>
      <c r="M167">
        <f>IF('Pr_8.5'!M167&gt;0,'Pr_8.5'!M167,0)</f>
        <v>0</v>
      </c>
      <c r="N167">
        <f>IF('Pr_8.5'!N167&gt;0,'Pr_8.5'!N167,0)</f>
        <v>0.41607683673899998</v>
      </c>
      <c r="O167">
        <f>IF('Pr_8.5'!O167&gt;0,'Pr_8.5'!O167,0)</f>
        <v>0</v>
      </c>
      <c r="P167">
        <f>IF('Pr_8.5'!P167&gt;0,'Pr_8.5'!P167,0)</f>
        <v>1.0630743944900001</v>
      </c>
      <c r="Q167">
        <f>IF('Pr_8.5'!Q167&gt;0,'Pr_8.5'!Q167,0)</f>
        <v>1.22493066158</v>
      </c>
      <c r="R167">
        <f>IF('Pr_8.5'!R167&gt;0,'Pr_8.5'!R167,0)</f>
        <v>0</v>
      </c>
      <c r="S167">
        <f>IF('Pr_8.5'!S167&gt;0,'Pr_8.5'!S167,0)</f>
        <v>0.28761553543200002</v>
      </c>
      <c r="T167">
        <f>IF('Pr_8.5'!T167&gt;0,'Pr_8.5'!T167,0)</f>
        <v>0.82215498179900004</v>
      </c>
      <c r="U167">
        <f>IF('Pr_8.5'!U167&gt;0,'Pr_8.5'!U167,0)</f>
        <v>0</v>
      </c>
      <c r="V167">
        <f>IF('Pr_8.5'!V167&gt;0,'Pr_8.5'!V167,0)</f>
        <v>0</v>
      </c>
      <c r="W167">
        <f>IF('Pr_8.5'!W167&gt;0,'Pr_8.5'!W167,0)</f>
        <v>0</v>
      </c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I167">
        <f>IF('Pr_8.5'!AI167&gt;0,'Pr_8.5'!AI167,0)</f>
        <v>0.63343428380400002</v>
      </c>
      <c r="AJ167">
        <f>IF('Pr_8.5'!AJ167&gt;0,'Pr_8.5'!AJ167,0)</f>
        <v>2.6869821892799999E-2</v>
      </c>
      <c r="AK167">
        <f>IF('Pr_8.5'!AK167&gt;0,'Pr_8.5'!AK167,0)</f>
        <v>0.42848734847300002</v>
      </c>
      <c r="AL167">
        <f>IF('Pr_8.5'!AL167&gt;0,'Pr_8.5'!AL167,0)</f>
        <v>0</v>
      </c>
      <c r="AM167">
        <f>IF('Pr_8.5'!AM167&gt;0,'Pr_8.5'!AM167,0)</f>
        <v>0.364847767155</v>
      </c>
      <c r="AN167">
        <f>IF('Pr_8.5'!AN167&gt;0,'Pr_8.5'!AN167,0)</f>
        <v>0</v>
      </c>
      <c r="AO167">
        <f>IF('Pr_8.5'!AO167&gt;0,'Pr_8.5'!AO167,0)</f>
        <v>0.60220365425599998</v>
      </c>
      <c r="AP167">
        <f>IF('Pr_8.5'!AP167&gt;0,'Pr_8.5'!AP167,0)</f>
        <v>0.84228004775200005</v>
      </c>
      <c r="AQ167">
        <f>IF('Pr_8.5'!AQ167&gt;0,'Pr_8.5'!AQ167,0)</f>
        <v>0.38819204955199998</v>
      </c>
      <c r="AR167">
        <f>IF('Pr_8.5'!AR167&gt;0,'Pr_8.5'!AR167,0)</f>
        <v>0</v>
      </c>
      <c r="AS167">
        <f>IF('Pr_8.5'!AS167&gt;0,'Pr_8.5'!AS167,0)</f>
        <v>0.20221419774400001</v>
      </c>
      <c r="AT167">
        <f>IF('Pr_8.5'!AT167&gt;0,'Pr_8.5'!AT167,0)</f>
        <v>0</v>
      </c>
      <c r="AU167">
        <f>IF('Pr_8.5'!AU167&gt;0,'Pr_8.5'!AU167,0)</f>
        <v>0.90560252165900001</v>
      </c>
      <c r="AV167">
        <f>IF('Pr_8.5'!AV167&gt;0,'Pr_8.5'!AV167,0)</f>
        <v>1.09532995225</v>
      </c>
      <c r="AW167">
        <f>IF('Pr_8.5'!AW167&gt;0,'Pr_8.5'!AW167,0)</f>
        <v>0</v>
      </c>
      <c r="AX167">
        <f>IF('Pr_8.5'!AX167&gt;0,'Pr_8.5'!AX167,0)</f>
        <v>0.25470510337399999</v>
      </c>
      <c r="AY167">
        <f>IF('Pr_8.5'!AY167&gt;0,'Pr_8.5'!AY167,0)</f>
        <v>0.78128607961399998</v>
      </c>
      <c r="AZ167">
        <f>IF('Pr_8.5'!AZ167&gt;0,'Pr_8.5'!AZ167,0)</f>
        <v>0</v>
      </c>
      <c r="BA167">
        <f>IF('Pr_8.5'!BA167&gt;0,'Pr_8.5'!BA167,0)</f>
        <v>0</v>
      </c>
      <c r="BB167">
        <f>IF('Pr_8.5'!BB167&gt;0,'Pr_8.5'!BB167,0)</f>
        <v>0</v>
      </c>
      <c r="BC167" s="7"/>
      <c r="BD167" s="7"/>
      <c r="BE167" s="7"/>
      <c r="BF167" s="8"/>
      <c r="BG167" s="8"/>
      <c r="BH167" s="8"/>
      <c r="BI167" s="8"/>
      <c r="BJ167" s="8"/>
      <c r="BK167" s="8"/>
      <c r="BL167" s="8"/>
    </row>
    <row r="168" spans="1:64" x14ac:dyDescent="0.45">
      <c r="A168" s="4" t="s">
        <v>59</v>
      </c>
      <c r="B168" s="5">
        <v>15</v>
      </c>
      <c r="C168" s="5">
        <v>167</v>
      </c>
      <c r="D168">
        <f>IF('Pr_8.5'!D168&gt;0,'Pr_8.5'!D168,0)</f>
        <v>0.68297010841000005</v>
      </c>
      <c r="E168">
        <f>IF('Pr_8.5'!E168&gt;0,'Pr_8.5'!E168,0)</f>
        <v>0.28387002668900002</v>
      </c>
      <c r="F168">
        <f>IF('Pr_8.5'!F168&gt;0,'Pr_8.5'!F168,0)</f>
        <v>0.42326309539899998</v>
      </c>
      <c r="G168">
        <f>IF('Pr_8.5'!G168&gt;0,'Pr_8.5'!G168,0)</f>
        <v>0</v>
      </c>
      <c r="H168">
        <f>IF('Pr_8.5'!H168&gt;0,'Pr_8.5'!H168,0)</f>
        <v>0.26477340404499999</v>
      </c>
      <c r="I168">
        <f>IF('Pr_8.5'!I168&gt;0,'Pr_8.5'!I168,0)</f>
        <v>0</v>
      </c>
      <c r="J168">
        <f>IF('Pr_8.5'!J168&gt;0,'Pr_8.5'!J168,0)</f>
        <v>0.55689774080599996</v>
      </c>
      <c r="K168">
        <f>IF('Pr_8.5'!K168&gt;0,'Pr_8.5'!K168,0)</f>
        <v>0.79185400573300002</v>
      </c>
      <c r="L168">
        <f>IF('Pr_8.5'!L168&gt;0,'Pr_8.5'!L168,0)</f>
        <v>0.54569564524000003</v>
      </c>
      <c r="M168">
        <f>IF('Pr_8.5'!M168&gt;0,'Pr_8.5'!M168,0)</f>
        <v>0</v>
      </c>
      <c r="N168">
        <f>IF('Pr_8.5'!N168&gt;0,'Pr_8.5'!N168,0)</f>
        <v>0.57025246174599997</v>
      </c>
      <c r="O168">
        <f>IF('Pr_8.5'!O168&gt;0,'Pr_8.5'!O168,0)</f>
        <v>0</v>
      </c>
      <c r="P168">
        <f>IF('Pr_8.5'!P168&gt;0,'Pr_8.5'!P168,0)</f>
        <v>0.92208502892099997</v>
      </c>
      <c r="Q168">
        <f>IF('Pr_8.5'!Q168&gt;0,'Pr_8.5'!Q168,0)</f>
        <v>1.1975180984</v>
      </c>
      <c r="R168">
        <f>IF('Pr_8.5'!R168&gt;0,'Pr_8.5'!R168,0)</f>
        <v>0</v>
      </c>
      <c r="S168">
        <f>IF('Pr_8.5'!S168&gt;0,'Pr_8.5'!S168,0)</f>
        <v>0.282605756584</v>
      </c>
      <c r="T168">
        <f>IF('Pr_8.5'!T168&gt;0,'Pr_8.5'!T168,0)</f>
        <v>0.90139995011600005</v>
      </c>
      <c r="U168">
        <f>IF('Pr_8.5'!U168&gt;0,'Pr_8.5'!U168,0)</f>
        <v>0</v>
      </c>
      <c r="V168">
        <f>IF('Pr_8.5'!V168&gt;0,'Pr_8.5'!V168,0)</f>
        <v>0</v>
      </c>
      <c r="W168">
        <f>IF('Pr_8.5'!W168&gt;0,'Pr_8.5'!W168,0)</f>
        <v>0</v>
      </c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I168">
        <f>IF('Pr_8.5'!AI168&gt;0,'Pr_8.5'!AI168,0)</f>
        <v>0.44863024049400002</v>
      </c>
      <c r="AJ168">
        <f>IF('Pr_8.5'!AJ168&gt;0,'Pr_8.5'!AJ168,0)</f>
        <v>2.3303783047399999E-3</v>
      </c>
      <c r="AK168">
        <f>IF('Pr_8.5'!AK168&gt;0,'Pr_8.5'!AK168,0)</f>
        <v>0.44991263345900001</v>
      </c>
      <c r="AL168">
        <f>IF('Pr_8.5'!AL168&gt;0,'Pr_8.5'!AL168,0)</f>
        <v>0</v>
      </c>
      <c r="AM168">
        <f>IF('Pr_8.5'!AM168&gt;0,'Pr_8.5'!AM168,0)</f>
        <v>0.46147686747799999</v>
      </c>
      <c r="AN168">
        <f>IF('Pr_8.5'!AN168&gt;0,'Pr_8.5'!AN168,0)</f>
        <v>0</v>
      </c>
      <c r="AO168">
        <f>IF('Pr_8.5'!AO168&gt;0,'Pr_8.5'!AO168,0)</f>
        <v>0.58654329876599998</v>
      </c>
      <c r="AP168">
        <f>IF('Pr_8.5'!AP168&gt;0,'Pr_8.5'!AP168,0)</f>
        <v>0.87866259715600004</v>
      </c>
      <c r="AQ168">
        <f>IF('Pr_8.5'!AQ168&gt;0,'Pr_8.5'!AQ168,0)</f>
        <v>0.31767619213100001</v>
      </c>
      <c r="AR168">
        <f>IF('Pr_8.5'!AR168&gt;0,'Pr_8.5'!AR168,0)</f>
        <v>0</v>
      </c>
      <c r="AS168">
        <f>IF('Pr_8.5'!AS168&gt;0,'Pr_8.5'!AS168,0)</f>
        <v>0.62712634656999999</v>
      </c>
      <c r="AT168">
        <f>IF('Pr_8.5'!AT168&gt;0,'Pr_8.5'!AT168,0)</f>
        <v>0</v>
      </c>
      <c r="AU168">
        <f>IF('Pr_8.5'!AU168&gt;0,'Pr_8.5'!AU168,0)</f>
        <v>0.93518302543800003</v>
      </c>
      <c r="AV168">
        <f>IF('Pr_8.5'!AV168&gt;0,'Pr_8.5'!AV168,0)</f>
        <v>1.11521839911</v>
      </c>
      <c r="AW168">
        <f>IF('Pr_8.5'!AW168&gt;0,'Pr_8.5'!AW168,0)</f>
        <v>0</v>
      </c>
      <c r="AX168">
        <f>IF('Pr_8.5'!AX168&gt;0,'Pr_8.5'!AX168,0)</f>
        <v>0.26145782386900002</v>
      </c>
      <c r="AY168">
        <f>IF('Pr_8.5'!AY168&gt;0,'Pr_8.5'!AY168,0)</f>
        <v>0.87756159631800001</v>
      </c>
      <c r="AZ168">
        <f>IF('Pr_8.5'!AZ168&gt;0,'Pr_8.5'!AZ168,0)</f>
        <v>0</v>
      </c>
      <c r="BA168">
        <f>IF('Pr_8.5'!BA168&gt;0,'Pr_8.5'!BA168,0)</f>
        <v>0</v>
      </c>
      <c r="BB168">
        <f>IF('Pr_8.5'!BB168&gt;0,'Pr_8.5'!BB168,0)</f>
        <v>0</v>
      </c>
      <c r="BC168" s="7"/>
      <c r="BD168" s="7"/>
      <c r="BE168" s="7"/>
      <c r="BF168" s="8"/>
      <c r="BG168" s="8"/>
      <c r="BH168" s="8"/>
      <c r="BI168" s="8"/>
      <c r="BJ168" s="8"/>
      <c r="BK168" s="8"/>
      <c r="BL168" s="8"/>
    </row>
    <row r="169" spans="1:64" x14ac:dyDescent="0.45">
      <c r="A169" s="4" t="s">
        <v>59</v>
      </c>
      <c r="B169" s="5">
        <v>16</v>
      </c>
      <c r="C169" s="5">
        <v>168</v>
      </c>
      <c r="D169">
        <f>IF('Pr_8.5'!D169&gt;0,'Pr_8.5'!D169,0)</f>
        <v>0.544643430097</v>
      </c>
      <c r="E169">
        <f>IF('Pr_8.5'!E169&gt;0,'Pr_8.5'!E169,0)</f>
        <v>0.22599400113599999</v>
      </c>
      <c r="F169">
        <f>IF('Pr_8.5'!F169&gt;0,'Pr_8.5'!F169,0)</f>
        <v>0.37378120522000002</v>
      </c>
      <c r="G169">
        <f>IF('Pr_8.5'!G169&gt;0,'Pr_8.5'!G169,0)</f>
        <v>0</v>
      </c>
      <c r="H169">
        <f>IF('Pr_8.5'!H169&gt;0,'Pr_8.5'!H169,0)</f>
        <v>0.213486586679</v>
      </c>
      <c r="I169">
        <f>IF('Pr_8.5'!I169&gt;0,'Pr_8.5'!I169,0)</f>
        <v>0</v>
      </c>
      <c r="J169">
        <f>IF('Pr_8.5'!J169&gt;0,'Pr_8.5'!J169,0)</f>
        <v>0.54828759458800003</v>
      </c>
      <c r="K169">
        <f>IF('Pr_8.5'!K169&gt;0,'Pr_8.5'!K169,0)</f>
        <v>0.79341451700300003</v>
      </c>
      <c r="L169">
        <f>IF('Pr_8.5'!L169&gt;0,'Pr_8.5'!L169,0)</f>
        <v>0.39257523334299999</v>
      </c>
      <c r="M169">
        <f>IF('Pr_8.5'!M169&gt;0,'Pr_8.5'!M169,0)</f>
        <v>0</v>
      </c>
      <c r="N169">
        <f>IF('Pr_8.5'!N169&gt;0,'Pr_8.5'!N169,0)</f>
        <v>0.48909818453499998</v>
      </c>
      <c r="O169">
        <f>IF('Pr_8.5'!O169&gt;0,'Pr_8.5'!O169,0)</f>
        <v>0</v>
      </c>
      <c r="P169">
        <f>IF('Pr_8.5'!P169&gt;0,'Pr_8.5'!P169,0)</f>
        <v>0.90138874595499996</v>
      </c>
      <c r="Q169">
        <f>IF('Pr_8.5'!Q169&gt;0,'Pr_8.5'!Q169,0)</f>
        <v>1.1542103963399999</v>
      </c>
      <c r="R169">
        <f>IF('Pr_8.5'!R169&gt;0,'Pr_8.5'!R169,0)</f>
        <v>0</v>
      </c>
      <c r="S169">
        <f>IF('Pr_8.5'!S169&gt;0,'Pr_8.5'!S169,0)</f>
        <v>0.21281731425700001</v>
      </c>
      <c r="T169">
        <f>IF('Pr_8.5'!T169&gt;0,'Pr_8.5'!T169,0)</f>
        <v>0.91469701914099999</v>
      </c>
      <c r="U169">
        <f>IF('Pr_8.5'!U169&gt;0,'Pr_8.5'!U169,0)</f>
        <v>0</v>
      </c>
      <c r="V169">
        <f>IF('Pr_8.5'!V169&gt;0,'Pr_8.5'!V169,0)</f>
        <v>0</v>
      </c>
      <c r="W169">
        <f>IF('Pr_8.5'!W169&gt;0,'Pr_8.5'!W169,0)</f>
        <v>0</v>
      </c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I169">
        <f>IF('Pr_8.5'!AI169&gt;0,'Pr_8.5'!AI169,0)</f>
        <v>0.63518918717100004</v>
      </c>
      <c r="AJ169">
        <f>IF('Pr_8.5'!AJ169&gt;0,'Pr_8.5'!AJ169,0)</f>
        <v>2.3563173519499998E-2</v>
      </c>
      <c r="AK169">
        <f>IF('Pr_8.5'!AK169&gt;0,'Pr_8.5'!AK169,0)</f>
        <v>0.394861147962</v>
      </c>
      <c r="AL169">
        <f>IF('Pr_8.5'!AL169&gt;0,'Pr_8.5'!AL169,0)</f>
        <v>0</v>
      </c>
      <c r="AM169">
        <f>IF('Pr_8.5'!AM169&gt;0,'Pr_8.5'!AM169,0)</f>
        <v>0.26603862672299999</v>
      </c>
      <c r="AN169">
        <f>IF('Pr_8.5'!AN169&gt;0,'Pr_8.5'!AN169,0)</f>
        <v>0</v>
      </c>
      <c r="AO169">
        <f>IF('Pr_8.5'!AO169&gt;0,'Pr_8.5'!AO169,0)</f>
        <v>0.677604310105</v>
      </c>
      <c r="AP169">
        <f>IF('Pr_8.5'!AP169&gt;0,'Pr_8.5'!AP169,0)</f>
        <v>0.87777321313199996</v>
      </c>
      <c r="AQ169">
        <f>IF('Pr_8.5'!AQ169&gt;0,'Pr_8.5'!AQ169,0)</f>
        <v>0.42189727773300001</v>
      </c>
      <c r="AR169">
        <f>IF('Pr_8.5'!AR169&gt;0,'Pr_8.5'!AR169,0)</f>
        <v>0</v>
      </c>
      <c r="AS169">
        <f>IF('Pr_8.5'!AS169&gt;0,'Pr_8.5'!AS169,0)</f>
        <v>0.281087994068</v>
      </c>
      <c r="AT169">
        <f>IF('Pr_8.5'!AT169&gt;0,'Pr_8.5'!AT169,0)</f>
        <v>0</v>
      </c>
      <c r="AU169">
        <f>IF('Pr_8.5'!AU169&gt;0,'Pr_8.5'!AU169,0)</f>
        <v>0.905161459246</v>
      </c>
      <c r="AV169">
        <f>IF('Pr_8.5'!AV169&gt;0,'Pr_8.5'!AV169,0)</f>
        <v>1.11909306051</v>
      </c>
      <c r="AW169">
        <f>IF('Pr_8.5'!AW169&gt;0,'Pr_8.5'!AW169,0)</f>
        <v>0</v>
      </c>
      <c r="AX169">
        <f>IF('Pr_8.5'!AX169&gt;0,'Pr_8.5'!AX169,0)</f>
        <v>0.21596870847300001</v>
      </c>
      <c r="AY169">
        <f>IF('Pr_8.5'!AY169&gt;0,'Pr_8.5'!AY169,0)</f>
        <v>0.98277763681800001</v>
      </c>
      <c r="AZ169">
        <f>IF('Pr_8.5'!AZ169&gt;0,'Pr_8.5'!AZ169,0)</f>
        <v>0</v>
      </c>
      <c r="BA169">
        <f>IF('Pr_8.5'!BA169&gt;0,'Pr_8.5'!BA169,0)</f>
        <v>0</v>
      </c>
      <c r="BB169">
        <f>IF('Pr_8.5'!BB169&gt;0,'Pr_8.5'!BB169,0)</f>
        <v>0</v>
      </c>
      <c r="BC169" s="7"/>
      <c r="BD169" s="7"/>
      <c r="BE169" s="7"/>
      <c r="BF169" s="8"/>
      <c r="BG169" s="8"/>
      <c r="BH169" s="8"/>
      <c r="BI169" s="8"/>
      <c r="BJ169" s="8"/>
      <c r="BK169" s="8"/>
      <c r="BL169" s="8"/>
    </row>
    <row r="170" spans="1:64" x14ac:dyDescent="0.45">
      <c r="A170" s="4" t="s">
        <v>59</v>
      </c>
      <c r="B170" s="5">
        <v>17</v>
      </c>
      <c r="C170" s="5">
        <v>169</v>
      </c>
      <c r="D170">
        <f>IF('Pr_8.5'!D170&gt;0,'Pr_8.5'!D170,0)</f>
        <v>0.48886023023000003</v>
      </c>
      <c r="E170">
        <f>IF('Pr_8.5'!E170&gt;0,'Pr_8.5'!E170,0)</f>
        <v>0.142903155644</v>
      </c>
      <c r="F170">
        <f>IF('Pr_8.5'!F170&gt;0,'Pr_8.5'!F170,0)</f>
        <v>0.39500590154499998</v>
      </c>
      <c r="G170">
        <f>IF('Pr_8.5'!G170&gt;0,'Pr_8.5'!G170,0)</f>
        <v>0</v>
      </c>
      <c r="H170">
        <f>IF('Pr_8.5'!H170&gt;0,'Pr_8.5'!H170,0)</f>
        <v>0.23711015835999999</v>
      </c>
      <c r="I170">
        <f>IF('Pr_8.5'!I170&gt;0,'Pr_8.5'!I170,0)</f>
        <v>0</v>
      </c>
      <c r="J170">
        <f>IF('Pr_8.5'!J170&gt;0,'Pr_8.5'!J170,0)</f>
        <v>0.5724802766</v>
      </c>
      <c r="K170">
        <f>IF('Pr_8.5'!K170&gt;0,'Pr_8.5'!K170,0)</f>
        <v>0.77181012024600004</v>
      </c>
      <c r="L170">
        <f>IF('Pr_8.5'!L170&gt;0,'Pr_8.5'!L170,0)</f>
        <v>0.405745051099</v>
      </c>
      <c r="M170">
        <f>IF('Pr_8.5'!M170&gt;0,'Pr_8.5'!M170,0)</f>
        <v>0</v>
      </c>
      <c r="N170">
        <f>IF('Pr_8.5'!N170&gt;0,'Pr_8.5'!N170,0)</f>
        <v>0.48787294494799999</v>
      </c>
      <c r="O170">
        <f>IF('Pr_8.5'!O170&gt;0,'Pr_8.5'!O170,0)</f>
        <v>0</v>
      </c>
      <c r="P170">
        <f>IF('Pr_8.5'!P170&gt;0,'Pr_8.5'!P170,0)</f>
        <v>0.899282546623</v>
      </c>
      <c r="Q170">
        <f>IF('Pr_8.5'!Q170&gt;0,'Pr_8.5'!Q170,0)</f>
        <v>1.11231537652</v>
      </c>
      <c r="R170">
        <f>IF('Pr_8.5'!R170&gt;0,'Pr_8.5'!R170,0)</f>
        <v>0</v>
      </c>
      <c r="S170">
        <f>IF('Pr_8.5'!S170&gt;0,'Pr_8.5'!S170,0)</f>
        <v>0.24077356536799999</v>
      </c>
      <c r="T170">
        <f>IF('Pr_8.5'!T170&gt;0,'Pr_8.5'!T170,0)</f>
        <v>0.93200795084400001</v>
      </c>
      <c r="U170">
        <f>IF('Pr_8.5'!U170&gt;0,'Pr_8.5'!U170,0)</f>
        <v>0</v>
      </c>
      <c r="V170">
        <f>IF('Pr_8.5'!V170&gt;0,'Pr_8.5'!V170,0)</f>
        <v>0</v>
      </c>
      <c r="W170">
        <f>IF('Pr_8.5'!W170&gt;0,'Pr_8.5'!W170,0)</f>
        <v>0</v>
      </c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I170">
        <f>IF('Pr_8.5'!AI170&gt;0,'Pr_8.5'!AI170,0)</f>
        <v>0.61266013438800004</v>
      </c>
      <c r="AJ170">
        <f>IF('Pr_8.5'!AJ170&gt;0,'Pr_8.5'!AJ170,0)</f>
        <v>0.161090462012</v>
      </c>
      <c r="AK170">
        <f>IF('Pr_8.5'!AK170&gt;0,'Pr_8.5'!AK170,0)</f>
        <v>0.41911214545999997</v>
      </c>
      <c r="AL170">
        <f>IF('Pr_8.5'!AL170&gt;0,'Pr_8.5'!AL170,0)</f>
        <v>0</v>
      </c>
      <c r="AM170">
        <f>IF('Pr_8.5'!AM170&gt;0,'Pr_8.5'!AM170,0)</f>
        <v>0.27664506661100002</v>
      </c>
      <c r="AN170">
        <f>IF('Pr_8.5'!AN170&gt;0,'Pr_8.5'!AN170,0)</f>
        <v>0</v>
      </c>
      <c r="AO170">
        <f>IF('Pr_8.5'!AO170&gt;0,'Pr_8.5'!AO170,0)</f>
        <v>0.63475404579000005</v>
      </c>
      <c r="AP170">
        <f>IF('Pr_8.5'!AP170&gt;0,'Pr_8.5'!AP170,0)</f>
        <v>0.86651758350200003</v>
      </c>
      <c r="AQ170">
        <f>IF('Pr_8.5'!AQ170&gt;0,'Pr_8.5'!AQ170,0)</f>
        <v>0.37159411571599998</v>
      </c>
      <c r="AR170">
        <f>IF('Pr_8.5'!AR170&gt;0,'Pr_8.5'!AR170,0)</f>
        <v>0</v>
      </c>
      <c r="AS170">
        <f>IF('Pr_8.5'!AS170&gt;0,'Pr_8.5'!AS170,0)</f>
        <v>0.25547360627600002</v>
      </c>
      <c r="AT170">
        <f>IF('Pr_8.5'!AT170&gt;0,'Pr_8.5'!AT170,0)</f>
        <v>0</v>
      </c>
      <c r="AU170">
        <f>IF('Pr_8.5'!AU170&gt;0,'Pr_8.5'!AU170,0)</f>
        <v>0.91445403603800002</v>
      </c>
      <c r="AV170">
        <f>IF('Pr_8.5'!AV170&gt;0,'Pr_8.5'!AV170,0)</f>
        <v>1.1950408837499999</v>
      </c>
      <c r="AW170">
        <f>IF('Pr_8.5'!AW170&gt;0,'Pr_8.5'!AW170,0)</f>
        <v>0</v>
      </c>
      <c r="AX170">
        <f>IF('Pr_8.5'!AX170&gt;0,'Pr_8.5'!AX170,0)</f>
        <v>0.22337631964999999</v>
      </c>
      <c r="AY170">
        <f>IF('Pr_8.5'!AY170&gt;0,'Pr_8.5'!AY170,0)</f>
        <v>0.94633639107300005</v>
      </c>
      <c r="AZ170">
        <f>IF('Pr_8.5'!AZ170&gt;0,'Pr_8.5'!AZ170,0)</f>
        <v>0</v>
      </c>
      <c r="BA170">
        <f>IF('Pr_8.5'!BA170&gt;0,'Pr_8.5'!BA170,0)</f>
        <v>0</v>
      </c>
      <c r="BB170">
        <f>IF('Pr_8.5'!BB170&gt;0,'Pr_8.5'!BB170,0)</f>
        <v>0</v>
      </c>
      <c r="BC170" s="7"/>
      <c r="BD170" s="7"/>
      <c r="BE170" s="7"/>
      <c r="BF170" s="8"/>
      <c r="BG170" s="8"/>
      <c r="BH170" s="8"/>
      <c r="BI170" s="8"/>
      <c r="BJ170" s="8"/>
      <c r="BK170" s="8"/>
      <c r="BL170" s="8"/>
    </row>
    <row r="171" spans="1:64" x14ac:dyDescent="0.45">
      <c r="A171" s="4" t="s">
        <v>59</v>
      </c>
      <c r="B171" s="5">
        <v>18</v>
      </c>
      <c r="C171" s="5">
        <v>170</v>
      </c>
      <c r="D171">
        <f>IF('Pr_8.5'!D171&gt;0,'Pr_8.5'!D171,0)</f>
        <v>0.58092929334599996</v>
      </c>
      <c r="E171">
        <f>IF('Pr_8.5'!E171&gt;0,'Pr_8.5'!E171,0)</f>
        <v>0.18021609837999999</v>
      </c>
      <c r="F171">
        <f>IF('Pr_8.5'!F171&gt;0,'Pr_8.5'!F171,0)</f>
        <v>0.39175909034400003</v>
      </c>
      <c r="G171">
        <f>IF('Pr_8.5'!G171&gt;0,'Pr_8.5'!G171,0)</f>
        <v>0</v>
      </c>
      <c r="H171">
        <f>IF('Pr_8.5'!H171&gt;0,'Pr_8.5'!H171,0)</f>
        <v>0.44312599150999998</v>
      </c>
      <c r="I171">
        <f>IF('Pr_8.5'!I171&gt;0,'Pr_8.5'!I171,0)</f>
        <v>0</v>
      </c>
      <c r="J171">
        <f>IF('Pr_8.5'!J171&gt;0,'Pr_8.5'!J171,0)</f>
        <v>0.55634891021800004</v>
      </c>
      <c r="K171">
        <f>IF('Pr_8.5'!K171&gt;0,'Pr_8.5'!K171,0)</f>
        <v>0.80730796684600004</v>
      </c>
      <c r="L171">
        <f>IF('Pr_8.5'!L171&gt;0,'Pr_8.5'!L171,0)</f>
        <v>0.52009509729100001</v>
      </c>
      <c r="M171">
        <f>IF('Pr_8.5'!M171&gt;0,'Pr_8.5'!M171,0)</f>
        <v>0</v>
      </c>
      <c r="N171">
        <f>IF('Pr_8.5'!N171&gt;0,'Pr_8.5'!N171,0)</f>
        <v>0.45045435514799997</v>
      </c>
      <c r="O171">
        <f>IF('Pr_8.5'!O171&gt;0,'Pr_8.5'!O171,0)</f>
        <v>0</v>
      </c>
      <c r="P171">
        <f>IF('Pr_8.5'!P171&gt;0,'Pr_8.5'!P171,0)</f>
        <v>0.92728078868200003</v>
      </c>
      <c r="Q171">
        <f>IF('Pr_8.5'!Q171&gt;0,'Pr_8.5'!Q171,0)</f>
        <v>1.1238963125300001</v>
      </c>
      <c r="R171">
        <f>IF('Pr_8.5'!R171&gt;0,'Pr_8.5'!R171,0)</f>
        <v>0</v>
      </c>
      <c r="S171">
        <f>IF('Pr_8.5'!S171&gt;0,'Pr_8.5'!S171,0)</f>
        <v>0.25734373847999997</v>
      </c>
      <c r="T171">
        <f>IF('Pr_8.5'!T171&gt;0,'Pr_8.5'!T171,0)</f>
        <v>1.0076504656700001</v>
      </c>
      <c r="U171">
        <f>IF('Pr_8.5'!U171&gt;0,'Pr_8.5'!U171,0)</f>
        <v>0</v>
      </c>
      <c r="V171">
        <f>IF('Pr_8.5'!V171&gt;0,'Pr_8.5'!V171,0)</f>
        <v>0</v>
      </c>
      <c r="W171">
        <f>IF('Pr_8.5'!W171&gt;0,'Pr_8.5'!W171,0)</f>
        <v>0</v>
      </c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I171">
        <f>IF('Pr_8.5'!AI171&gt;0,'Pr_8.5'!AI171,0)</f>
        <v>0.55132653044699997</v>
      </c>
      <c r="AJ171">
        <f>IF('Pr_8.5'!AJ171&gt;0,'Pr_8.5'!AJ171,0)</f>
        <v>0.17336658153699999</v>
      </c>
      <c r="AK171">
        <f>IF('Pr_8.5'!AK171&gt;0,'Pr_8.5'!AK171,0)</f>
        <v>0.40522302538100002</v>
      </c>
      <c r="AL171">
        <f>IF('Pr_8.5'!AL171&gt;0,'Pr_8.5'!AL171,0)</f>
        <v>0</v>
      </c>
      <c r="AM171">
        <f>IF('Pr_8.5'!AM171&gt;0,'Pr_8.5'!AM171,0)</f>
        <v>0.39724575883800001</v>
      </c>
      <c r="AN171">
        <f>IF('Pr_8.5'!AN171&gt;0,'Pr_8.5'!AN171,0)</f>
        <v>0</v>
      </c>
      <c r="AO171">
        <f>IF('Pr_8.5'!AO171&gt;0,'Pr_8.5'!AO171,0)</f>
        <v>0.63857101061999999</v>
      </c>
      <c r="AP171">
        <f>IF('Pr_8.5'!AP171&gt;0,'Pr_8.5'!AP171,0)</f>
        <v>0.83735322537199997</v>
      </c>
      <c r="AQ171">
        <f>IF('Pr_8.5'!AQ171&gt;0,'Pr_8.5'!AQ171,0)</f>
        <v>0.41995384045099998</v>
      </c>
      <c r="AR171">
        <f>IF('Pr_8.5'!AR171&gt;0,'Pr_8.5'!AR171,0)</f>
        <v>0</v>
      </c>
      <c r="AS171">
        <f>IF('Pr_8.5'!AS171&gt;0,'Pr_8.5'!AS171,0)</f>
        <v>0.44195373373300001</v>
      </c>
      <c r="AT171">
        <f>IF('Pr_8.5'!AT171&gt;0,'Pr_8.5'!AT171,0)</f>
        <v>0</v>
      </c>
      <c r="AU171">
        <f>IF('Pr_8.5'!AU171&gt;0,'Pr_8.5'!AU171,0)</f>
        <v>0.92135791707400005</v>
      </c>
      <c r="AV171">
        <f>IF('Pr_8.5'!AV171&gt;0,'Pr_8.5'!AV171,0)</f>
        <v>1.1511523828300001</v>
      </c>
      <c r="AW171">
        <f>IF('Pr_8.5'!AW171&gt;0,'Pr_8.5'!AW171,0)</f>
        <v>0</v>
      </c>
      <c r="AX171">
        <f>IF('Pr_8.5'!AX171&gt;0,'Pr_8.5'!AX171,0)</f>
        <v>0.269448462354</v>
      </c>
      <c r="AY171">
        <f>IF('Pr_8.5'!AY171&gt;0,'Pr_8.5'!AY171,0)</f>
        <v>0.85241513739999997</v>
      </c>
      <c r="AZ171">
        <f>IF('Pr_8.5'!AZ171&gt;0,'Pr_8.5'!AZ171,0)</f>
        <v>0</v>
      </c>
      <c r="BA171">
        <f>IF('Pr_8.5'!BA171&gt;0,'Pr_8.5'!BA171,0)</f>
        <v>0</v>
      </c>
      <c r="BB171">
        <f>IF('Pr_8.5'!BB171&gt;0,'Pr_8.5'!BB171,0)</f>
        <v>0</v>
      </c>
      <c r="BC171" s="7"/>
      <c r="BD171" s="7"/>
      <c r="BE171" s="7"/>
      <c r="BF171" s="8"/>
      <c r="BG171" s="8"/>
      <c r="BH171" s="8"/>
      <c r="BI171" s="8"/>
      <c r="BJ171" s="8"/>
      <c r="BK171" s="8"/>
      <c r="BL171" s="8"/>
    </row>
    <row r="172" spans="1:64" x14ac:dyDescent="0.45">
      <c r="A172" s="4" t="s">
        <v>59</v>
      </c>
      <c r="B172" s="5">
        <v>19</v>
      </c>
      <c r="C172" s="5">
        <v>171</v>
      </c>
      <c r="D172">
        <f>IF('Pr_8.5'!D172&gt;0,'Pr_8.5'!D172,0)</f>
        <v>0.57955966345999999</v>
      </c>
      <c r="E172">
        <f>IF('Pr_8.5'!E172&gt;0,'Pr_8.5'!E172,0)</f>
        <v>0.349644485191</v>
      </c>
      <c r="F172">
        <f>IF('Pr_8.5'!F172&gt;0,'Pr_8.5'!F172,0)</f>
        <v>0.39019593965900001</v>
      </c>
      <c r="G172">
        <f>IF('Pr_8.5'!G172&gt;0,'Pr_8.5'!G172,0)</f>
        <v>0</v>
      </c>
      <c r="H172">
        <f>IF('Pr_8.5'!H172&gt;0,'Pr_8.5'!H172,0)</f>
        <v>0.29397287002900002</v>
      </c>
      <c r="I172">
        <f>IF('Pr_8.5'!I172&gt;0,'Pr_8.5'!I172,0)</f>
        <v>0</v>
      </c>
      <c r="J172">
        <f>IF('Pr_8.5'!J172&gt;0,'Pr_8.5'!J172,0)</f>
        <v>0.61116844491099998</v>
      </c>
      <c r="K172">
        <f>IF('Pr_8.5'!K172&gt;0,'Pr_8.5'!K172,0)</f>
        <v>0.82464280292500003</v>
      </c>
      <c r="L172">
        <f>IF('Pr_8.5'!L172&gt;0,'Pr_8.5'!L172,0)</f>
        <v>0.358666597019</v>
      </c>
      <c r="M172">
        <f>IF('Pr_8.5'!M172&gt;0,'Pr_8.5'!M172,0)</f>
        <v>0</v>
      </c>
      <c r="N172">
        <f>IF('Pr_8.5'!N172&gt;0,'Pr_8.5'!N172,0)</f>
        <v>0.22161309424600001</v>
      </c>
      <c r="O172">
        <f>IF('Pr_8.5'!O172&gt;0,'Pr_8.5'!O172,0)</f>
        <v>0</v>
      </c>
      <c r="P172">
        <f>IF('Pr_8.5'!P172&gt;0,'Pr_8.5'!P172,0)</f>
        <v>0.90754039144400001</v>
      </c>
      <c r="Q172">
        <f>IF('Pr_8.5'!Q172&gt;0,'Pr_8.5'!Q172,0)</f>
        <v>1.13329506454</v>
      </c>
      <c r="R172">
        <f>IF('Pr_8.5'!R172&gt;0,'Pr_8.5'!R172,0)</f>
        <v>0</v>
      </c>
      <c r="S172">
        <f>IF('Pr_8.5'!S172&gt;0,'Pr_8.5'!S172,0)</f>
        <v>0.37494410816000001</v>
      </c>
      <c r="T172">
        <f>IF('Pr_8.5'!T172&gt;0,'Pr_8.5'!T172,0)</f>
        <v>0.98499411338200005</v>
      </c>
      <c r="U172">
        <f>IF('Pr_8.5'!U172&gt;0,'Pr_8.5'!U172,0)</f>
        <v>0</v>
      </c>
      <c r="V172">
        <f>IF('Pr_8.5'!V172&gt;0,'Pr_8.5'!V172,0)</f>
        <v>0.113890779484</v>
      </c>
      <c r="W172">
        <f>IF('Pr_8.5'!W172&gt;0,'Pr_8.5'!W172,0)</f>
        <v>0</v>
      </c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I172">
        <f>IF('Pr_8.5'!AI172&gt;0,'Pr_8.5'!AI172,0)</f>
        <v>0.50257377078800003</v>
      </c>
      <c r="AJ172">
        <f>IF('Pr_8.5'!AJ172&gt;0,'Pr_8.5'!AJ172,0)</f>
        <v>0.45148642622000001</v>
      </c>
      <c r="AK172">
        <f>IF('Pr_8.5'!AK172&gt;0,'Pr_8.5'!AK172,0)</f>
        <v>0.42271912375199999</v>
      </c>
      <c r="AL172">
        <f>IF('Pr_8.5'!AL172&gt;0,'Pr_8.5'!AL172,0)</f>
        <v>0</v>
      </c>
      <c r="AM172">
        <f>IF('Pr_8.5'!AM172&gt;0,'Pr_8.5'!AM172,0)</f>
        <v>0.39389888406899998</v>
      </c>
      <c r="AN172">
        <f>IF('Pr_8.5'!AN172&gt;0,'Pr_8.5'!AN172,0)</f>
        <v>0</v>
      </c>
      <c r="AO172">
        <f>IF('Pr_8.5'!AO172&gt;0,'Pr_8.5'!AO172,0)</f>
        <v>0.62702466249699995</v>
      </c>
      <c r="AP172">
        <f>IF('Pr_8.5'!AP172&gt;0,'Pr_8.5'!AP172,0)</f>
        <v>0.83078126391499996</v>
      </c>
      <c r="AQ172">
        <f>IF('Pr_8.5'!AQ172&gt;0,'Pr_8.5'!AQ172,0)</f>
        <v>0.380169927603</v>
      </c>
      <c r="AR172">
        <f>IF('Pr_8.5'!AR172&gt;0,'Pr_8.5'!AR172,0)</f>
        <v>0</v>
      </c>
      <c r="AS172">
        <f>IF('Pr_8.5'!AS172&gt;0,'Pr_8.5'!AS172,0)</f>
        <v>0.29763118479799999</v>
      </c>
      <c r="AT172">
        <f>IF('Pr_8.5'!AT172&gt;0,'Pr_8.5'!AT172,0)</f>
        <v>0</v>
      </c>
      <c r="AU172">
        <f>IF('Pr_8.5'!AU172&gt;0,'Pr_8.5'!AU172,0)</f>
        <v>0.91751507081000006</v>
      </c>
      <c r="AV172">
        <f>IF('Pr_8.5'!AV172&gt;0,'Pr_8.5'!AV172,0)</f>
        <v>1.12728464488</v>
      </c>
      <c r="AW172">
        <f>IF('Pr_8.5'!AW172&gt;0,'Pr_8.5'!AW172,0)</f>
        <v>0</v>
      </c>
      <c r="AX172">
        <f>IF('Pr_8.5'!AX172&gt;0,'Pr_8.5'!AX172,0)</f>
        <v>0.368333063312</v>
      </c>
      <c r="AY172">
        <f>IF('Pr_8.5'!AY172&gt;0,'Pr_8.5'!AY172,0)</f>
        <v>0.87744140969499995</v>
      </c>
      <c r="AZ172">
        <f>IF('Pr_8.5'!AZ172&gt;0,'Pr_8.5'!AZ172,0)</f>
        <v>0</v>
      </c>
      <c r="BA172">
        <f>IF('Pr_8.5'!BA172&gt;0,'Pr_8.5'!BA172,0)</f>
        <v>0</v>
      </c>
      <c r="BB172">
        <f>IF('Pr_8.5'!BB172&gt;0,'Pr_8.5'!BB172,0)</f>
        <v>0</v>
      </c>
      <c r="BC172" s="7"/>
      <c r="BD172" s="7"/>
      <c r="BE172" s="7"/>
      <c r="BF172" s="8"/>
      <c r="BG172" s="8"/>
      <c r="BH172" s="8"/>
      <c r="BI172" s="8"/>
      <c r="BJ172" s="8"/>
      <c r="BK172" s="8"/>
      <c r="BL172" s="8"/>
    </row>
    <row r="173" spans="1:64" x14ac:dyDescent="0.45">
      <c r="A173" s="4" t="s">
        <v>59</v>
      </c>
      <c r="B173" s="5">
        <v>20</v>
      </c>
      <c r="C173" s="5">
        <v>172</v>
      </c>
      <c r="D173">
        <f>IF('Pr_8.5'!D173&gt;0,'Pr_8.5'!D173,0)</f>
        <v>0.46705481726999998</v>
      </c>
      <c r="E173">
        <f>IF('Pr_8.5'!E173&gt;0,'Pr_8.5'!E173,0)</f>
        <v>0.196492516343</v>
      </c>
      <c r="F173">
        <f>IF('Pr_8.5'!F173&gt;0,'Pr_8.5'!F173,0)</f>
        <v>0.39094956535300002</v>
      </c>
      <c r="G173">
        <f>IF('Pr_8.5'!G173&gt;0,'Pr_8.5'!G173,0)</f>
        <v>0</v>
      </c>
      <c r="H173">
        <f>IF('Pr_8.5'!H173&gt;0,'Pr_8.5'!H173,0)</f>
        <v>0.28477359571299998</v>
      </c>
      <c r="I173">
        <f>IF('Pr_8.5'!I173&gt;0,'Pr_8.5'!I173,0)</f>
        <v>0</v>
      </c>
      <c r="J173">
        <f>IF('Pr_8.5'!J173&gt;0,'Pr_8.5'!J173,0)</f>
        <v>0.59736066290199996</v>
      </c>
      <c r="K173">
        <f>IF('Pr_8.5'!K173&gt;0,'Pr_8.5'!K173,0)</f>
        <v>0.89613713879599999</v>
      </c>
      <c r="L173">
        <f>IF('Pr_8.5'!L173&gt;0,'Pr_8.5'!L173,0)</f>
        <v>0.36297366400699999</v>
      </c>
      <c r="M173">
        <f>IF('Pr_8.5'!M173&gt;0,'Pr_8.5'!M173,0)</f>
        <v>0</v>
      </c>
      <c r="N173">
        <f>IF('Pr_8.5'!N173&gt;0,'Pr_8.5'!N173,0)</f>
        <v>0.45942433783600001</v>
      </c>
      <c r="O173">
        <f>IF('Pr_8.5'!O173&gt;0,'Pr_8.5'!O173,0)</f>
        <v>0</v>
      </c>
      <c r="P173">
        <f>IF('Pr_8.5'!P173&gt;0,'Pr_8.5'!P173,0)</f>
        <v>0.91399577578699998</v>
      </c>
      <c r="Q173">
        <f>IF('Pr_8.5'!Q173&gt;0,'Pr_8.5'!Q173,0)</f>
        <v>1.13405662077</v>
      </c>
      <c r="R173">
        <f>IF('Pr_8.5'!R173&gt;0,'Pr_8.5'!R173,0)</f>
        <v>0</v>
      </c>
      <c r="S173">
        <f>IF('Pr_8.5'!S173&gt;0,'Pr_8.5'!S173,0)</f>
        <v>0.26341046189200001</v>
      </c>
      <c r="T173">
        <f>IF('Pr_8.5'!T173&gt;0,'Pr_8.5'!T173,0)</f>
        <v>0.885208333076</v>
      </c>
      <c r="U173">
        <f>IF('Pr_8.5'!U173&gt;0,'Pr_8.5'!U173,0)</f>
        <v>0</v>
      </c>
      <c r="V173">
        <f>IF('Pr_8.5'!V173&gt;0,'Pr_8.5'!V173,0)</f>
        <v>0</v>
      </c>
      <c r="W173">
        <f>IF('Pr_8.5'!W173&gt;0,'Pr_8.5'!W173,0)</f>
        <v>0</v>
      </c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I173">
        <f>IF('Pr_8.5'!AI173&gt;0,'Pr_8.5'!AI173,0)</f>
        <v>0.44437597323900002</v>
      </c>
      <c r="AJ173">
        <f>IF('Pr_8.5'!AJ173&gt;0,'Pr_8.5'!AJ173,0)</f>
        <v>0.23213175961999999</v>
      </c>
      <c r="AK173">
        <f>IF('Pr_8.5'!AK173&gt;0,'Pr_8.5'!AK173,0)</f>
        <v>0.421181177819</v>
      </c>
      <c r="AL173">
        <f>IF('Pr_8.5'!AL173&gt;0,'Pr_8.5'!AL173,0)</f>
        <v>0</v>
      </c>
      <c r="AM173">
        <f>IF('Pr_8.5'!AM173&gt;0,'Pr_8.5'!AM173,0)</f>
        <v>0.415131016322</v>
      </c>
      <c r="AN173">
        <f>IF('Pr_8.5'!AN173&gt;0,'Pr_8.5'!AN173,0)</f>
        <v>0</v>
      </c>
      <c r="AO173">
        <f>IF('Pr_8.5'!AO173&gt;0,'Pr_8.5'!AO173,0)</f>
        <v>0.64249550526700006</v>
      </c>
      <c r="AP173">
        <f>IF('Pr_8.5'!AP173&gt;0,'Pr_8.5'!AP173,0)</f>
        <v>0.92675348662500001</v>
      </c>
      <c r="AQ173">
        <f>IF('Pr_8.5'!AQ173&gt;0,'Pr_8.5'!AQ173,0)</f>
        <v>0.477407244452</v>
      </c>
      <c r="AR173">
        <f>IF('Pr_8.5'!AR173&gt;0,'Pr_8.5'!AR173,0)</f>
        <v>0</v>
      </c>
      <c r="AS173">
        <f>IF('Pr_8.5'!AS173&gt;0,'Pr_8.5'!AS173,0)</f>
        <v>0.37446715520000001</v>
      </c>
      <c r="AT173">
        <f>IF('Pr_8.5'!AT173&gt;0,'Pr_8.5'!AT173,0)</f>
        <v>0</v>
      </c>
      <c r="AU173">
        <f>IF('Pr_8.5'!AU173&gt;0,'Pr_8.5'!AU173,0)</f>
        <v>0.95093668853199997</v>
      </c>
      <c r="AV173">
        <f>IF('Pr_8.5'!AV173&gt;0,'Pr_8.5'!AV173,0)</f>
        <v>1.2146161976900001</v>
      </c>
      <c r="AW173">
        <f>IF('Pr_8.5'!AW173&gt;0,'Pr_8.5'!AW173,0)</f>
        <v>0</v>
      </c>
      <c r="AX173">
        <f>IF('Pr_8.5'!AX173&gt;0,'Pr_8.5'!AX173,0)</f>
        <v>0.27805066747700002</v>
      </c>
      <c r="AY173">
        <f>IF('Pr_8.5'!AY173&gt;0,'Pr_8.5'!AY173,0)</f>
        <v>0.88091503177200003</v>
      </c>
      <c r="AZ173">
        <f>IF('Pr_8.5'!AZ173&gt;0,'Pr_8.5'!AZ173,0)</f>
        <v>0</v>
      </c>
      <c r="BA173">
        <f>IF('Pr_8.5'!BA173&gt;0,'Pr_8.5'!BA173,0)</f>
        <v>0</v>
      </c>
      <c r="BB173">
        <f>IF('Pr_8.5'!BB173&gt;0,'Pr_8.5'!BB173,0)</f>
        <v>0</v>
      </c>
      <c r="BC173" s="7"/>
      <c r="BD173" s="7"/>
      <c r="BE173" s="7"/>
      <c r="BF173" s="8"/>
      <c r="BG173" s="8"/>
      <c r="BH173" s="8"/>
      <c r="BI173" s="8"/>
      <c r="BJ173" s="8"/>
      <c r="BK173" s="8"/>
      <c r="BL173" s="8"/>
    </row>
    <row r="174" spans="1:64" x14ac:dyDescent="0.45">
      <c r="A174" s="4" t="s">
        <v>59</v>
      </c>
      <c r="B174" s="5">
        <v>21</v>
      </c>
      <c r="C174" s="5">
        <v>173</v>
      </c>
      <c r="D174">
        <f>IF('Pr_8.5'!D174&gt;0,'Pr_8.5'!D174,0)</f>
        <v>0.48010419566200002</v>
      </c>
      <c r="E174">
        <f>IF('Pr_8.5'!E174&gt;0,'Pr_8.5'!E174,0)</f>
        <v>0.27333823406899999</v>
      </c>
      <c r="F174">
        <f>IF('Pr_8.5'!F174&gt;0,'Pr_8.5'!F174,0)</f>
        <v>0.38105840708299998</v>
      </c>
      <c r="G174">
        <f>IF('Pr_8.5'!G174&gt;0,'Pr_8.5'!G174,0)</f>
        <v>0</v>
      </c>
      <c r="H174">
        <f>IF('Pr_8.5'!H174&gt;0,'Pr_8.5'!H174,0)</f>
        <v>0.32144396115599999</v>
      </c>
      <c r="I174">
        <f>IF('Pr_8.5'!I174&gt;0,'Pr_8.5'!I174,0)</f>
        <v>2.28418095459E-2</v>
      </c>
      <c r="J174">
        <f>IF('Pr_8.5'!J174&gt;0,'Pr_8.5'!J174,0)</f>
        <v>0.56566698504699997</v>
      </c>
      <c r="K174">
        <f>IF('Pr_8.5'!K174&gt;0,'Pr_8.5'!K174,0)</f>
        <v>0.91314763604299998</v>
      </c>
      <c r="L174">
        <f>IF('Pr_8.5'!L174&gt;0,'Pr_8.5'!L174,0)</f>
        <v>0.33926362233000001</v>
      </c>
      <c r="M174">
        <f>IF('Pr_8.5'!M174&gt;0,'Pr_8.5'!M174,0)</f>
        <v>0</v>
      </c>
      <c r="N174">
        <f>IF('Pr_8.5'!N174&gt;0,'Pr_8.5'!N174,0)</f>
        <v>0.68475473268800002</v>
      </c>
      <c r="O174">
        <f>IF('Pr_8.5'!O174&gt;0,'Pr_8.5'!O174,0)</f>
        <v>0</v>
      </c>
      <c r="P174">
        <f>IF('Pr_8.5'!P174&gt;0,'Pr_8.5'!P174,0)</f>
        <v>0.89800410486000004</v>
      </c>
      <c r="Q174">
        <f>IF('Pr_8.5'!Q174&gt;0,'Pr_8.5'!Q174,0)</f>
        <v>1.09464050433</v>
      </c>
      <c r="R174">
        <f>IF('Pr_8.5'!R174&gt;0,'Pr_8.5'!R174,0)</f>
        <v>0</v>
      </c>
      <c r="S174">
        <f>IF('Pr_8.5'!S174&gt;0,'Pr_8.5'!S174,0)</f>
        <v>0.22476791774900001</v>
      </c>
      <c r="T174">
        <f>IF('Pr_8.5'!T174&gt;0,'Pr_8.5'!T174,0)</f>
        <v>0.94201690333499999</v>
      </c>
      <c r="U174">
        <f>IF('Pr_8.5'!U174&gt;0,'Pr_8.5'!U174,0)</f>
        <v>0</v>
      </c>
      <c r="V174">
        <f>IF('Pr_8.5'!V174&gt;0,'Pr_8.5'!V174,0)</f>
        <v>0</v>
      </c>
      <c r="W174">
        <f>IF('Pr_8.5'!W174&gt;0,'Pr_8.5'!W174,0)</f>
        <v>0</v>
      </c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I174">
        <f>IF('Pr_8.5'!AI174&gt;0,'Pr_8.5'!AI174,0)</f>
        <v>0.54542574964500001</v>
      </c>
      <c r="AJ174">
        <f>IF('Pr_8.5'!AJ174&gt;0,'Pr_8.5'!AJ174,0)</f>
        <v>0</v>
      </c>
      <c r="AK174">
        <f>IF('Pr_8.5'!AK174&gt;0,'Pr_8.5'!AK174,0)</f>
        <v>0.41386121364</v>
      </c>
      <c r="AL174">
        <f>IF('Pr_8.5'!AL174&gt;0,'Pr_8.5'!AL174,0)</f>
        <v>0</v>
      </c>
      <c r="AM174">
        <f>IF('Pr_8.5'!AM174&gt;0,'Pr_8.5'!AM174,0)</f>
        <v>0.35361079290500003</v>
      </c>
      <c r="AN174">
        <f>IF('Pr_8.5'!AN174&gt;0,'Pr_8.5'!AN174,0)</f>
        <v>0</v>
      </c>
      <c r="AO174">
        <f>IF('Pr_8.5'!AO174&gt;0,'Pr_8.5'!AO174,0)</f>
        <v>0.58149263149200003</v>
      </c>
      <c r="AP174">
        <f>IF('Pr_8.5'!AP174&gt;0,'Pr_8.5'!AP174,0)</f>
        <v>0.91125968852299999</v>
      </c>
      <c r="AQ174">
        <f>IF('Pr_8.5'!AQ174&gt;0,'Pr_8.5'!AQ174,0)</f>
        <v>0.41830502491299998</v>
      </c>
      <c r="AR174">
        <f>IF('Pr_8.5'!AR174&gt;0,'Pr_8.5'!AR174,0)</f>
        <v>0</v>
      </c>
      <c r="AS174">
        <f>IF('Pr_8.5'!AS174&gt;0,'Pr_8.5'!AS174,0)</f>
        <v>0.439628690805</v>
      </c>
      <c r="AT174">
        <f>IF('Pr_8.5'!AT174&gt;0,'Pr_8.5'!AT174,0)</f>
        <v>0</v>
      </c>
      <c r="AU174">
        <f>IF('Pr_8.5'!AU174&gt;0,'Pr_8.5'!AU174,0)</f>
        <v>0.98229987761199999</v>
      </c>
      <c r="AV174">
        <f>IF('Pr_8.5'!AV174&gt;0,'Pr_8.5'!AV174,0)</f>
        <v>1.1572038711999999</v>
      </c>
      <c r="AW174">
        <f>IF('Pr_8.5'!AW174&gt;0,'Pr_8.5'!AW174,0)</f>
        <v>0</v>
      </c>
      <c r="AX174">
        <f>IF('Pr_8.5'!AX174&gt;0,'Pr_8.5'!AX174,0)</f>
        <v>0.235090258336</v>
      </c>
      <c r="AY174">
        <f>IF('Pr_8.5'!AY174&gt;0,'Pr_8.5'!AY174,0)</f>
        <v>0.94361022650699999</v>
      </c>
      <c r="AZ174">
        <f>IF('Pr_8.5'!AZ174&gt;0,'Pr_8.5'!AZ174,0)</f>
        <v>0</v>
      </c>
      <c r="BA174">
        <f>IF('Pr_8.5'!BA174&gt;0,'Pr_8.5'!BA174,0)</f>
        <v>0</v>
      </c>
      <c r="BB174">
        <f>IF('Pr_8.5'!BB174&gt;0,'Pr_8.5'!BB174,0)</f>
        <v>0</v>
      </c>
      <c r="BC174" s="7"/>
      <c r="BD174" s="7"/>
      <c r="BE174" s="7"/>
      <c r="BF174" s="8"/>
      <c r="BG174" s="8"/>
      <c r="BH174" s="8"/>
      <c r="BI174" s="8"/>
      <c r="BJ174" s="8"/>
      <c r="BK174" s="8"/>
      <c r="BL174" s="8"/>
    </row>
    <row r="175" spans="1:64" x14ac:dyDescent="0.45">
      <c r="A175" s="4" t="s">
        <v>59</v>
      </c>
      <c r="B175" s="5">
        <v>22</v>
      </c>
      <c r="C175" s="5">
        <v>174</v>
      </c>
      <c r="D175">
        <f>IF('Pr_8.5'!D175&gt;0,'Pr_8.5'!D175,0)</f>
        <v>0.59269919241299995</v>
      </c>
      <c r="E175">
        <f>IF('Pr_8.5'!E175&gt;0,'Pr_8.5'!E175,0)</f>
        <v>0.11888353146699999</v>
      </c>
      <c r="F175">
        <f>IF('Pr_8.5'!F175&gt;0,'Pr_8.5'!F175,0)</f>
        <v>0.377299441944</v>
      </c>
      <c r="G175">
        <f>IF('Pr_8.5'!G175&gt;0,'Pr_8.5'!G175,0)</f>
        <v>0</v>
      </c>
      <c r="H175">
        <f>IF('Pr_8.5'!H175&gt;0,'Pr_8.5'!H175,0)</f>
        <v>0.55781339927600004</v>
      </c>
      <c r="I175">
        <f>IF('Pr_8.5'!I175&gt;0,'Pr_8.5'!I175,0)</f>
        <v>0</v>
      </c>
      <c r="J175">
        <f>IF('Pr_8.5'!J175&gt;0,'Pr_8.5'!J175,0)</f>
        <v>0.56117868789699998</v>
      </c>
      <c r="K175">
        <f>IF('Pr_8.5'!K175&gt;0,'Pr_8.5'!K175,0)</f>
        <v>0.87092187322799997</v>
      </c>
      <c r="L175">
        <f>IF('Pr_8.5'!L175&gt;0,'Pr_8.5'!L175,0)</f>
        <v>0.36792294815400001</v>
      </c>
      <c r="M175">
        <f>IF('Pr_8.5'!M175&gt;0,'Pr_8.5'!M175,0)</f>
        <v>0</v>
      </c>
      <c r="N175">
        <f>IF('Pr_8.5'!N175&gt;0,'Pr_8.5'!N175,0)</f>
        <v>0.31827449994599999</v>
      </c>
      <c r="O175">
        <f>IF('Pr_8.5'!O175&gt;0,'Pr_8.5'!O175,0)</f>
        <v>0</v>
      </c>
      <c r="P175">
        <f>IF('Pr_8.5'!P175&gt;0,'Pr_8.5'!P175,0)</f>
        <v>0.90219946622500002</v>
      </c>
      <c r="Q175">
        <f>IF('Pr_8.5'!Q175&gt;0,'Pr_8.5'!Q175,0)</f>
        <v>1.1365661985</v>
      </c>
      <c r="R175">
        <f>IF('Pr_8.5'!R175&gt;0,'Pr_8.5'!R175,0)</f>
        <v>0</v>
      </c>
      <c r="S175">
        <f>IF('Pr_8.5'!S175&gt;0,'Pr_8.5'!S175,0)</f>
        <v>0.26412931527900002</v>
      </c>
      <c r="T175">
        <f>IF('Pr_8.5'!T175&gt;0,'Pr_8.5'!T175,0)</f>
        <v>1.0924869162199999</v>
      </c>
      <c r="U175">
        <f>IF('Pr_8.5'!U175&gt;0,'Pr_8.5'!U175,0)</f>
        <v>0</v>
      </c>
      <c r="V175">
        <f>IF('Pr_8.5'!V175&gt;0,'Pr_8.5'!V175,0)</f>
        <v>0</v>
      </c>
      <c r="W175">
        <f>IF('Pr_8.5'!W175&gt;0,'Pr_8.5'!W175,0)</f>
        <v>0</v>
      </c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I175">
        <f>IF('Pr_8.5'!AI175&gt;0,'Pr_8.5'!AI175,0)</f>
        <v>0.63445133517800001</v>
      </c>
      <c r="AJ175">
        <f>IF('Pr_8.5'!AJ175&gt;0,'Pr_8.5'!AJ175,0)</f>
        <v>5.4654980762800003E-2</v>
      </c>
      <c r="AK175">
        <f>IF('Pr_8.5'!AK175&gt;0,'Pr_8.5'!AK175,0)</f>
        <v>0.389686612632</v>
      </c>
      <c r="AL175">
        <f>IF('Pr_8.5'!AL175&gt;0,'Pr_8.5'!AL175,0)</f>
        <v>0</v>
      </c>
      <c r="AM175">
        <f>IF('Pr_8.5'!AM175&gt;0,'Pr_8.5'!AM175,0)</f>
        <v>0.48765314929600001</v>
      </c>
      <c r="AN175">
        <f>IF('Pr_8.5'!AN175&gt;0,'Pr_8.5'!AN175,0)</f>
        <v>0</v>
      </c>
      <c r="AO175">
        <f>IF('Pr_8.5'!AO175&gt;0,'Pr_8.5'!AO175,0)</f>
        <v>0.589766816468</v>
      </c>
      <c r="AP175">
        <f>IF('Pr_8.5'!AP175&gt;0,'Pr_8.5'!AP175,0)</f>
        <v>0.85257131092799998</v>
      </c>
      <c r="AQ175">
        <f>IF('Pr_8.5'!AQ175&gt;0,'Pr_8.5'!AQ175,0)</f>
        <v>0.444962565162</v>
      </c>
      <c r="AR175">
        <f>IF('Pr_8.5'!AR175&gt;0,'Pr_8.5'!AR175,0)</f>
        <v>0</v>
      </c>
      <c r="AS175">
        <f>IF('Pr_8.5'!AS175&gt;0,'Pr_8.5'!AS175,0)</f>
        <v>0.226192568915</v>
      </c>
      <c r="AT175">
        <f>IF('Pr_8.5'!AT175&gt;0,'Pr_8.5'!AT175,0)</f>
        <v>0</v>
      </c>
      <c r="AU175">
        <f>IF('Pr_8.5'!AU175&gt;0,'Pr_8.5'!AU175,0)</f>
        <v>0.92992825161100001</v>
      </c>
      <c r="AV175">
        <f>IF('Pr_8.5'!AV175&gt;0,'Pr_8.5'!AV175,0)</f>
        <v>1.15388379404</v>
      </c>
      <c r="AW175">
        <f>IF('Pr_8.5'!AW175&gt;0,'Pr_8.5'!AW175,0)</f>
        <v>0</v>
      </c>
      <c r="AX175">
        <f>IF('Pr_8.5'!AX175&gt;0,'Pr_8.5'!AX175,0)</f>
        <v>0.24784849871199999</v>
      </c>
      <c r="AY175">
        <f>IF('Pr_8.5'!AY175&gt;0,'Pr_8.5'!AY175,0)</f>
        <v>1.1410514658699999</v>
      </c>
      <c r="AZ175">
        <f>IF('Pr_8.5'!AZ175&gt;0,'Pr_8.5'!AZ175,0)</f>
        <v>0</v>
      </c>
      <c r="BA175">
        <f>IF('Pr_8.5'!BA175&gt;0,'Pr_8.5'!BA175,0)</f>
        <v>0</v>
      </c>
      <c r="BB175">
        <f>IF('Pr_8.5'!BB175&gt;0,'Pr_8.5'!BB175,0)</f>
        <v>0</v>
      </c>
      <c r="BC175" s="7"/>
      <c r="BD175" s="7"/>
      <c r="BE175" s="7"/>
      <c r="BF175" s="8"/>
      <c r="BG175" s="8"/>
      <c r="BH175" s="8"/>
      <c r="BI175" s="8"/>
      <c r="BJ175" s="8"/>
      <c r="BK175" s="8"/>
      <c r="BL175" s="8"/>
    </row>
    <row r="176" spans="1:64" x14ac:dyDescent="0.45">
      <c r="A176" s="4" t="s">
        <v>59</v>
      </c>
      <c r="B176" s="5">
        <v>23</v>
      </c>
      <c r="C176" s="5">
        <v>175</v>
      </c>
      <c r="D176">
        <f>IF('Pr_8.5'!D176&gt;0,'Pr_8.5'!D176,0)</f>
        <v>0.64347250682900003</v>
      </c>
      <c r="E176">
        <f>IF('Pr_8.5'!E176&gt;0,'Pr_8.5'!E176,0)</f>
        <v>0.122079670211</v>
      </c>
      <c r="F176">
        <f>IF('Pr_8.5'!F176&gt;0,'Pr_8.5'!F176,0)</f>
        <v>0.378516708772</v>
      </c>
      <c r="G176">
        <f>IF('Pr_8.5'!G176&gt;0,'Pr_8.5'!G176,0)</f>
        <v>0</v>
      </c>
      <c r="H176">
        <f>IF('Pr_8.5'!H176&gt;0,'Pr_8.5'!H176,0)</f>
        <v>0.44745360657200001</v>
      </c>
      <c r="I176">
        <f>IF('Pr_8.5'!I176&gt;0,'Pr_8.5'!I176,0)</f>
        <v>0</v>
      </c>
      <c r="J176">
        <f>IF('Pr_8.5'!J176&gt;0,'Pr_8.5'!J176,0)</f>
        <v>0.56338331108499995</v>
      </c>
      <c r="K176">
        <f>IF('Pr_8.5'!K176&gt;0,'Pr_8.5'!K176,0)</f>
        <v>0.78860732670699996</v>
      </c>
      <c r="L176">
        <f>IF('Pr_8.5'!L176&gt;0,'Pr_8.5'!L176,0)</f>
        <v>0.29652711216900002</v>
      </c>
      <c r="M176">
        <f>IF('Pr_8.5'!M176&gt;0,'Pr_8.5'!M176,0)</f>
        <v>0</v>
      </c>
      <c r="N176">
        <f>IF('Pr_8.5'!N176&gt;0,'Pr_8.5'!N176,0)</f>
        <v>0.31967839602999998</v>
      </c>
      <c r="O176">
        <f>IF('Pr_8.5'!O176&gt;0,'Pr_8.5'!O176,0)</f>
        <v>0</v>
      </c>
      <c r="P176">
        <f>IF('Pr_8.5'!P176&gt;0,'Pr_8.5'!P176,0)</f>
        <v>0.90946081568799997</v>
      </c>
      <c r="Q176">
        <f>IF('Pr_8.5'!Q176&gt;0,'Pr_8.5'!Q176,0)</f>
        <v>1.1632902303399999</v>
      </c>
      <c r="R176">
        <f>IF('Pr_8.5'!R176&gt;0,'Pr_8.5'!R176,0)</f>
        <v>0</v>
      </c>
      <c r="S176">
        <f>IF('Pr_8.5'!S176&gt;0,'Pr_8.5'!S176,0)</f>
        <v>0.44990702505399999</v>
      </c>
      <c r="T176">
        <f>IF('Pr_8.5'!T176&gt;0,'Pr_8.5'!T176,0)</f>
        <v>0.95885377901500002</v>
      </c>
      <c r="U176">
        <f>IF('Pr_8.5'!U176&gt;0,'Pr_8.5'!U176,0)</f>
        <v>0</v>
      </c>
      <c r="V176">
        <f>IF('Pr_8.5'!V176&gt;0,'Pr_8.5'!V176,0)</f>
        <v>0</v>
      </c>
      <c r="W176">
        <f>IF('Pr_8.5'!W176&gt;0,'Pr_8.5'!W176,0)</f>
        <v>0</v>
      </c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I176">
        <f>IF('Pr_8.5'!AI176&gt;0,'Pr_8.5'!AI176,0)</f>
        <v>0.52944947933999997</v>
      </c>
      <c r="AJ176">
        <f>IF('Pr_8.5'!AJ176&gt;0,'Pr_8.5'!AJ176,0)</f>
        <v>0.120368810479</v>
      </c>
      <c r="AK176">
        <f>IF('Pr_8.5'!AK176&gt;0,'Pr_8.5'!AK176,0)</f>
        <v>0.40543435104300002</v>
      </c>
      <c r="AL176">
        <f>IF('Pr_8.5'!AL176&gt;0,'Pr_8.5'!AL176,0)</f>
        <v>0</v>
      </c>
      <c r="AM176">
        <f>IF('Pr_8.5'!AM176&gt;0,'Pr_8.5'!AM176,0)</f>
        <v>0.28751603681400001</v>
      </c>
      <c r="AN176">
        <f>IF('Pr_8.5'!AN176&gt;0,'Pr_8.5'!AN176,0)</f>
        <v>0</v>
      </c>
      <c r="AO176">
        <f>IF('Pr_8.5'!AO176&gt;0,'Pr_8.5'!AO176,0)</f>
        <v>0.56407404751699997</v>
      </c>
      <c r="AP176">
        <f>IF('Pr_8.5'!AP176&gt;0,'Pr_8.5'!AP176,0)</f>
        <v>0.80311782292699996</v>
      </c>
      <c r="AQ176">
        <f>IF('Pr_8.5'!AQ176&gt;0,'Pr_8.5'!AQ176,0)</f>
        <v>0.291564964564</v>
      </c>
      <c r="AR176">
        <f>IF('Pr_8.5'!AR176&gt;0,'Pr_8.5'!AR176,0)</f>
        <v>0</v>
      </c>
      <c r="AS176">
        <f>IF('Pr_8.5'!AS176&gt;0,'Pr_8.5'!AS176,0)</f>
        <v>0.30172349579800001</v>
      </c>
      <c r="AT176">
        <f>IF('Pr_8.5'!AT176&gt;0,'Pr_8.5'!AT176,0)</f>
        <v>0</v>
      </c>
      <c r="AU176">
        <f>IF('Pr_8.5'!AU176&gt;0,'Pr_8.5'!AU176,0)</f>
        <v>0.97917391614100002</v>
      </c>
      <c r="AV176">
        <f>IF('Pr_8.5'!AV176&gt;0,'Pr_8.5'!AV176,0)</f>
        <v>1.1949874030000001</v>
      </c>
      <c r="AW176">
        <f>IF('Pr_8.5'!AW176&gt;0,'Pr_8.5'!AW176,0)</f>
        <v>0</v>
      </c>
      <c r="AX176">
        <f>IF('Pr_8.5'!AX176&gt;0,'Pr_8.5'!AX176,0)</f>
        <v>0.29001333487499997</v>
      </c>
      <c r="AY176">
        <f>IF('Pr_8.5'!AY176&gt;0,'Pr_8.5'!AY176,0)</f>
        <v>0.90973120320500001</v>
      </c>
      <c r="AZ176">
        <f>IF('Pr_8.5'!AZ176&gt;0,'Pr_8.5'!AZ176,0)</f>
        <v>0</v>
      </c>
      <c r="BA176">
        <f>IF('Pr_8.5'!BA176&gt;0,'Pr_8.5'!BA176,0)</f>
        <v>0</v>
      </c>
      <c r="BB176">
        <f>IF('Pr_8.5'!BB176&gt;0,'Pr_8.5'!BB176,0)</f>
        <v>0</v>
      </c>
      <c r="BC176" s="7"/>
      <c r="BD176" s="7"/>
      <c r="BE176" s="7"/>
      <c r="BF176" s="8"/>
      <c r="BG176" s="8"/>
      <c r="BH176" s="8"/>
      <c r="BI176" s="8"/>
      <c r="BJ176" s="8"/>
      <c r="BK176" s="8"/>
      <c r="BL176" s="8"/>
    </row>
    <row r="177" spans="1:64" x14ac:dyDescent="0.45">
      <c r="A177" s="4" t="s">
        <v>59</v>
      </c>
      <c r="B177" s="5">
        <v>24</v>
      </c>
      <c r="C177" s="5">
        <v>176</v>
      </c>
      <c r="D177">
        <f>IF('Pr_8.5'!D177&gt;0,'Pr_8.5'!D177,0)</f>
        <v>0.50125432975600004</v>
      </c>
      <c r="E177">
        <f>IF('Pr_8.5'!E177&gt;0,'Pr_8.5'!E177,0)</f>
        <v>9.4148981526E-2</v>
      </c>
      <c r="F177">
        <f>IF('Pr_8.5'!F177&gt;0,'Pr_8.5'!F177,0)</f>
        <v>0.39148755101999999</v>
      </c>
      <c r="G177">
        <f>IF('Pr_8.5'!G177&gt;0,'Pr_8.5'!G177,0)</f>
        <v>0</v>
      </c>
      <c r="H177">
        <f>IF('Pr_8.5'!H177&gt;0,'Pr_8.5'!H177,0)</f>
        <v>0.41351528360799999</v>
      </c>
      <c r="I177">
        <f>IF('Pr_8.5'!I177&gt;0,'Pr_8.5'!I177,0)</f>
        <v>0</v>
      </c>
      <c r="J177">
        <f>IF('Pr_8.5'!J177&gt;0,'Pr_8.5'!J177,0)</f>
        <v>0.68703721240299997</v>
      </c>
      <c r="K177">
        <f>IF('Pr_8.5'!K177&gt;0,'Pr_8.5'!K177,0)</f>
        <v>0.78509185062099995</v>
      </c>
      <c r="L177">
        <f>IF('Pr_8.5'!L177&gt;0,'Pr_8.5'!L177,0)</f>
        <v>0.29136830539199998</v>
      </c>
      <c r="M177">
        <f>IF('Pr_8.5'!M177&gt;0,'Pr_8.5'!M177,0)</f>
        <v>0</v>
      </c>
      <c r="N177">
        <f>IF('Pr_8.5'!N177&gt;0,'Pr_8.5'!N177,0)</f>
        <v>0.28007983063199998</v>
      </c>
      <c r="O177">
        <f>IF('Pr_8.5'!O177&gt;0,'Pr_8.5'!O177,0)</f>
        <v>0</v>
      </c>
      <c r="P177">
        <f>IF('Pr_8.5'!P177&gt;0,'Pr_8.5'!P177,0)</f>
        <v>0.94130138187000001</v>
      </c>
      <c r="Q177">
        <f>IF('Pr_8.5'!Q177&gt;0,'Pr_8.5'!Q177,0)</f>
        <v>1.22212783</v>
      </c>
      <c r="R177">
        <f>IF('Pr_8.5'!R177&gt;0,'Pr_8.5'!R177,0)</f>
        <v>0</v>
      </c>
      <c r="S177">
        <f>IF('Pr_8.5'!S177&gt;0,'Pr_8.5'!S177,0)</f>
        <v>0.249618657243</v>
      </c>
      <c r="T177">
        <f>IF('Pr_8.5'!T177&gt;0,'Pr_8.5'!T177,0)</f>
        <v>0.98155954949299995</v>
      </c>
      <c r="U177">
        <f>IF('Pr_8.5'!U177&gt;0,'Pr_8.5'!U177,0)</f>
        <v>0</v>
      </c>
      <c r="V177">
        <f>IF('Pr_8.5'!V177&gt;0,'Pr_8.5'!V177,0)</f>
        <v>0</v>
      </c>
      <c r="W177">
        <f>IF('Pr_8.5'!W177&gt;0,'Pr_8.5'!W177,0)</f>
        <v>0</v>
      </c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I177">
        <f>IF('Pr_8.5'!AI177&gt;0,'Pr_8.5'!AI177,0)</f>
        <v>0.41494255589700002</v>
      </c>
      <c r="AJ177">
        <f>IF('Pr_8.5'!AJ177&gt;0,'Pr_8.5'!AJ177,0)</f>
        <v>5.4757936311200003E-2</v>
      </c>
      <c r="AK177">
        <f>IF('Pr_8.5'!AK177&gt;0,'Pr_8.5'!AK177,0)</f>
        <v>0.39277108922499998</v>
      </c>
      <c r="AL177">
        <f>IF('Pr_8.5'!AL177&gt;0,'Pr_8.5'!AL177,0)</f>
        <v>0</v>
      </c>
      <c r="AM177">
        <f>IF('Pr_8.5'!AM177&gt;0,'Pr_8.5'!AM177,0)</f>
        <v>0.34135173477199998</v>
      </c>
      <c r="AN177">
        <f>IF('Pr_8.5'!AN177&gt;0,'Pr_8.5'!AN177,0)</f>
        <v>0</v>
      </c>
      <c r="AO177">
        <f>IF('Pr_8.5'!AO177&gt;0,'Pr_8.5'!AO177,0)</f>
        <v>0.63123968896100002</v>
      </c>
      <c r="AP177">
        <f>IF('Pr_8.5'!AP177&gt;0,'Pr_8.5'!AP177,0)</f>
        <v>0.78396140224300004</v>
      </c>
      <c r="AQ177">
        <f>IF('Pr_8.5'!AQ177&gt;0,'Pr_8.5'!AQ177,0)</f>
        <v>0.32799114360999998</v>
      </c>
      <c r="AR177">
        <f>IF('Pr_8.5'!AR177&gt;0,'Pr_8.5'!AR177,0)</f>
        <v>0</v>
      </c>
      <c r="AS177">
        <f>IF('Pr_8.5'!AS177&gt;0,'Pr_8.5'!AS177,0)</f>
        <v>0.32117462414600001</v>
      </c>
      <c r="AT177">
        <f>IF('Pr_8.5'!AT177&gt;0,'Pr_8.5'!AT177,0)</f>
        <v>0</v>
      </c>
      <c r="AU177">
        <f>IF('Pr_8.5'!AU177&gt;0,'Pr_8.5'!AU177,0)</f>
        <v>0.92748612454599999</v>
      </c>
      <c r="AV177">
        <f>IF('Pr_8.5'!AV177&gt;0,'Pr_8.5'!AV177,0)</f>
        <v>1.2385215174499999</v>
      </c>
      <c r="AW177">
        <f>IF('Pr_8.5'!AW177&gt;0,'Pr_8.5'!AW177,0)</f>
        <v>0</v>
      </c>
      <c r="AX177">
        <f>IF('Pr_8.5'!AX177&gt;0,'Pr_8.5'!AX177,0)</f>
        <v>0.26795072473100001</v>
      </c>
      <c r="AY177">
        <f>IF('Pr_8.5'!AY177&gt;0,'Pr_8.5'!AY177,0)</f>
        <v>0.94066959852700005</v>
      </c>
      <c r="AZ177">
        <f>IF('Pr_8.5'!AZ177&gt;0,'Pr_8.5'!AZ177,0)</f>
        <v>0</v>
      </c>
      <c r="BA177">
        <f>IF('Pr_8.5'!BA177&gt;0,'Pr_8.5'!BA177,0)</f>
        <v>0</v>
      </c>
      <c r="BB177">
        <f>IF('Pr_8.5'!BB177&gt;0,'Pr_8.5'!BB177,0)</f>
        <v>0</v>
      </c>
      <c r="BC177" s="7"/>
      <c r="BD177" s="7"/>
      <c r="BE177" s="7"/>
      <c r="BF177" s="8"/>
      <c r="BG177" s="8"/>
      <c r="BH177" s="8"/>
      <c r="BI177" s="8"/>
      <c r="BJ177" s="8"/>
      <c r="BK177" s="8"/>
      <c r="BL177" s="8"/>
    </row>
    <row r="178" spans="1:64" x14ac:dyDescent="0.45">
      <c r="A178" s="4" t="s">
        <v>59</v>
      </c>
      <c r="B178" s="5">
        <v>25</v>
      </c>
      <c r="C178" s="5">
        <v>177</v>
      </c>
      <c r="D178">
        <f>IF('Pr_8.5'!D178&gt;0,'Pr_8.5'!D178,0)</f>
        <v>0.42492193500300002</v>
      </c>
      <c r="E178">
        <f>IF('Pr_8.5'!E178&gt;0,'Pr_8.5'!E178,0)</f>
        <v>7.9565054878299998E-2</v>
      </c>
      <c r="F178">
        <f>IF('Pr_8.5'!F178&gt;0,'Pr_8.5'!F178,0)</f>
        <v>0.37188261663400002</v>
      </c>
      <c r="G178">
        <f>IF('Pr_8.5'!G178&gt;0,'Pr_8.5'!G178,0)</f>
        <v>0</v>
      </c>
      <c r="H178">
        <f>IF('Pr_8.5'!H178&gt;0,'Pr_8.5'!H178,0)</f>
        <v>0.33333052100100002</v>
      </c>
      <c r="I178">
        <f>IF('Pr_8.5'!I178&gt;0,'Pr_8.5'!I178,0)</f>
        <v>0</v>
      </c>
      <c r="J178">
        <f>IF('Pr_8.5'!J178&gt;0,'Pr_8.5'!J178,0)</f>
        <v>0.59122522579600001</v>
      </c>
      <c r="K178">
        <f>IF('Pr_8.5'!K178&gt;0,'Pr_8.5'!K178,0)</f>
        <v>0.80466270668200002</v>
      </c>
      <c r="L178">
        <f>IF('Pr_8.5'!L178&gt;0,'Pr_8.5'!L178,0)</f>
        <v>0.35788927578599999</v>
      </c>
      <c r="M178">
        <f>IF('Pr_8.5'!M178&gt;0,'Pr_8.5'!M178,0)</f>
        <v>0</v>
      </c>
      <c r="N178">
        <f>IF('Pr_8.5'!N178&gt;0,'Pr_8.5'!N178,0)</f>
        <v>0.19509779968499999</v>
      </c>
      <c r="O178">
        <f>IF('Pr_8.5'!O178&gt;0,'Pr_8.5'!O178,0)</f>
        <v>0</v>
      </c>
      <c r="P178">
        <f>IF('Pr_8.5'!P178&gt;0,'Pr_8.5'!P178,0)</f>
        <v>0.90301491147599999</v>
      </c>
      <c r="Q178">
        <f>IF('Pr_8.5'!Q178&gt;0,'Pr_8.5'!Q178,0)</f>
        <v>1.1630864997999999</v>
      </c>
      <c r="R178">
        <f>IF('Pr_8.5'!R178&gt;0,'Pr_8.5'!R178,0)</f>
        <v>0</v>
      </c>
      <c r="S178">
        <f>IF('Pr_8.5'!S178&gt;0,'Pr_8.5'!S178,0)</f>
        <v>0.22409937220000001</v>
      </c>
      <c r="T178">
        <f>IF('Pr_8.5'!T178&gt;0,'Pr_8.5'!T178,0)</f>
        <v>0.95304484159000002</v>
      </c>
      <c r="U178">
        <f>IF('Pr_8.5'!U178&gt;0,'Pr_8.5'!U178,0)</f>
        <v>0</v>
      </c>
      <c r="V178">
        <f>IF('Pr_8.5'!V178&gt;0,'Pr_8.5'!V178,0)</f>
        <v>0</v>
      </c>
      <c r="W178">
        <f>IF('Pr_8.5'!W178&gt;0,'Pr_8.5'!W178,0)</f>
        <v>0</v>
      </c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I178">
        <f>IF('Pr_8.5'!AI178&gt;0,'Pr_8.5'!AI178,0)</f>
        <v>0.50654361911699997</v>
      </c>
      <c r="AJ178">
        <f>IF('Pr_8.5'!AJ178&gt;0,'Pr_8.5'!AJ178,0)</f>
        <v>0.104200444862</v>
      </c>
      <c r="AK178">
        <f>IF('Pr_8.5'!AK178&gt;0,'Pr_8.5'!AK178,0)</f>
        <v>0.44252149836400001</v>
      </c>
      <c r="AL178">
        <f>IF('Pr_8.5'!AL178&gt;0,'Pr_8.5'!AL178,0)</f>
        <v>0</v>
      </c>
      <c r="AM178">
        <f>IF('Pr_8.5'!AM178&gt;0,'Pr_8.5'!AM178,0)</f>
        <v>0.26734935838899998</v>
      </c>
      <c r="AN178">
        <f>IF('Pr_8.5'!AN178&gt;0,'Pr_8.5'!AN178,0)</f>
        <v>0</v>
      </c>
      <c r="AO178">
        <f>IF('Pr_8.5'!AO178&gt;0,'Pr_8.5'!AO178,0)</f>
        <v>0.597548725477</v>
      </c>
      <c r="AP178">
        <f>IF('Pr_8.5'!AP178&gt;0,'Pr_8.5'!AP178,0)</f>
        <v>0.80683992737800003</v>
      </c>
      <c r="AQ178">
        <f>IF('Pr_8.5'!AQ178&gt;0,'Pr_8.5'!AQ178,0)</f>
        <v>0.44377741620700001</v>
      </c>
      <c r="AR178">
        <f>IF('Pr_8.5'!AR178&gt;0,'Pr_8.5'!AR178,0)</f>
        <v>0</v>
      </c>
      <c r="AS178">
        <f>IF('Pr_8.5'!AS178&gt;0,'Pr_8.5'!AS178,0)</f>
        <v>0.20616649439000001</v>
      </c>
      <c r="AT178">
        <f>IF('Pr_8.5'!AT178&gt;0,'Pr_8.5'!AT178,0)</f>
        <v>0</v>
      </c>
      <c r="AU178">
        <f>IF('Pr_8.5'!AU178&gt;0,'Pr_8.5'!AU178,0)</f>
        <v>0.93710995346299997</v>
      </c>
      <c r="AV178">
        <f>IF('Pr_8.5'!AV178&gt;0,'Pr_8.5'!AV178,0)</f>
        <v>1.1741878877</v>
      </c>
      <c r="AW178">
        <f>IF('Pr_8.5'!AW178&gt;0,'Pr_8.5'!AW178,0)</f>
        <v>0</v>
      </c>
      <c r="AX178">
        <f>IF('Pr_8.5'!AX178&gt;0,'Pr_8.5'!AX178,0)</f>
        <v>0.27082563204999999</v>
      </c>
      <c r="AY178">
        <f>IF('Pr_8.5'!AY178&gt;0,'Pr_8.5'!AY178,0)</f>
        <v>1.03537707029</v>
      </c>
      <c r="AZ178">
        <f>IF('Pr_8.5'!AZ178&gt;0,'Pr_8.5'!AZ178,0)</f>
        <v>0</v>
      </c>
      <c r="BA178">
        <f>IF('Pr_8.5'!BA178&gt;0,'Pr_8.5'!BA178,0)</f>
        <v>0</v>
      </c>
      <c r="BB178">
        <f>IF('Pr_8.5'!BB178&gt;0,'Pr_8.5'!BB178,0)</f>
        <v>0</v>
      </c>
      <c r="BC178" s="7"/>
      <c r="BD178" s="7"/>
      <c r="BE178" s="7"/>
      <c r="BF178" s="8"/>
      <c r="BG178" s="8"/>
      <c r="BH178" s="8"/>
      <c r="BI178" s="8"/>
      <c r="BJ178" s="8"/>
      <c r="BK178" s="8"/>
      <c r="BL178" s="8"/>
    </row>
    <row r="179" spans="1:64" x14ac:dyDescent="0.45">
      <c r="A179" s="4" t="s">
        <v>59</v>
      </c>
      <c r="B179" s="5">
        <v>26</v>
      </c>
      <c r="C179" s="5">
        <v>178</v>
      </c>
      <c r="D179">
        <f>IF('Pr_8.5'!D179&gt;0,'Pr_8.5'!D179,0)</f>
        <v>0.59896710826099997</v>
      </c>
      <c r="E179">
        <f>IF('Pr_8.5'!E179&gt;0,'Pr_8.5'!E179,0)</f>
        <v>3.3932605372100001E-2</v>
      </c>
      <c r="F179">
        <f>IF('Pr_8.5'!F179&gt;0,'Pr_8.5'!F179,0)</f>
        <v>0.39589968592000002</v>
      </c>
      <c r="G179">
        <f>IF('Pr_8.5'!G179&gt;0,'Pr_8.5'!G179,0)</f>
        <v>0</v>
      </c>
      <c r="H179">
        <f>IF('Pr_8.5'!H179&gt;0,'Pr_8.5'!H179,0)</f>
        <v>0.40541959763000002</v>
      </c>
      <c r="I179">
        <f>IF('Pr_8.5'!I179&gt;0,'Pr_8.5'!I179,0)</f>
        <v>0</v>
      </c>
      <c r="J179">
        <f>IF('Pr_8.5'!J179&gt;0,'Pr_8.5'!J179,0)</f>
        <v>0.568196419816</v>
      </c>
      <c r="K179">
        <f>IF('Pr_8.5'!K179&gt;0,'Pr_8.5'!K179,0)</f>
        <v>0.84607989353699997</v>
      </c>
      <c r="L179">
        <f>IF('Pr_8.5'!L179&gt;0,'Pr_8.5'!L179,0)</f>
        <v>0.51325396120599998</v>
      </c>
      <c r="M179">
        <f>IF('Pr_8.5'!M179&gt;0,'Pr_8.5'!M179,0)</f>
        <v>0</v>
      </c>
      <c r="N179">
        <f>IF('Pr_8.5'!N179&gt;0,'Pr_8.5'!N179,0)</f>
        <v>0.183837185949</v>
      </c>
      <c r="O179">
        <f>IF('Pr_8.5'!O179&gt;0,'Pr_8.5'!O179,0)</f>
        <v>0</v>
      </c>
      <c r="P179">
        <f>IF('Pr_8.5'!P179&gt;0,'Pr_8.5'!P179,0)</f>
        <v>0.90660659724299997</v>
      </c>
      <c r="Q179">
        <f>IF('Pr_8.5'!Q179&gt;0,'Pr_8.5'!Q179,0)</f>
        <v>1.1166934949</v>
      </c>
      <c r="R179">
        <f>IF('Pr_8.5'!R179&gt;0,'Pr_8.5'!R179,0)</f>
        <v>0</v>
      </c>
      <c r="S179">
        <f>IF('Pr_8.5'!S179&gt;0,'Pr_8.5'!S179,0)</f>
        <v>0.22798451521800001</v>
      </c>
      <c r="T179">
        <f>IF('Pr_8.5'!T179&gt;0,'Pr_8.5'!T179,0)</f>
        <v>0.80587159453000001</v>
      </c>
      <c r="U179">
        <f>IF('Pr_8.5'!U179&gt;0,'Pr_8.5'!U179,0)</f>
        <v>0</v>
      </c>
      <c r="V179">
        <f>IF('Pr_8.5'!V179&gt;0,'Pr_8.5'!V179,0)</f>
        <v>0</v>
      </c>
      <c r="W179">
        <f>IF('Pr_8.5'!W179&gt;0,'Pr_8.5'!W179,0)</f>
        <v>0</v>
      </c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I179">
        <f>IF('Pr_8.5'!AI179&gt;0,'Pr_8.5'!AI179,0)</f>
        <v>0.51837005720600005</v>
      </c>
      <c r="AJ179">
        <f>IF('Pr_8.5'!AJ179&gt;0,'Pr_8.5'!AJ179,0)</f>
        <v>3.0668080677500001E-2</v>
      </c>
      <c r="AK179">
        <f>IF('Pr_8.5'!AK179&gt;0,'Pr_8.5'!AK179,0)</f>
        <v>0.49059370929500001</v>
      </c>
      <c r="AL179">
        <f>IF('Pr_8.5'!AL179&gt;0,'Pr_8.5'!AL179,0)</f>
        <v>0</v>
      </c>
      <c r="AM179">
        <f>IF('Pr_8.5'!AM179&gt;0,'Pr_8.5'!AM179,0)</f>
        <v>0.224162519926</v>
      </c>
      <c r="AN179">
        <f>IF('Pr_8.5'!AN179&gt;0,'Pr_8.5'!AN179,0)</f>
        <v>0</v>
      </c>
      <c r="AO179">
        <f>IF('Pr_8.5'!AO179&gt;0,'Pr_8.5'!AO179,0)</f>
        <v>0.59675899899899998</v>
      </c>
      <c r="AP179">
        <f>IF('Pr_8.5'!AP179&gt;0,'Pr_8.5'!AP179,0)</f>
        <v>0.84979334396299999</v>
      </c>
      <c r="AQ179">
        <f>IF('Pr_8.5'!AQ179&gt;0,'Pr_8.5'!AQ179,0)</f>
        <v>0.36542003833999998</v>
      </c>
      <c r="AR179">
        <f>IF('Pr_8.5'!AR179&gt;0,'Pr_8.5'!AR179,0)</f>
        <v>0</v>
      </c>
      <c r="AS179">
        <f>IF('Pr_8.5'!AS179&gt;0,'Pr_8.5'!AS179,0)</f>
        <v>0.157763569001</v>
      </c>
      <c r="AT179">
        <f>IF('Pr_8.5'!AT179&gt;0,'Pr_8.5'!AT179,0)</f>
        <v>0</v>
      </c>
      <c r="AU179">
        <f>IF('Pr_8.5'!AU179&gt;0,'Pr_8.5'!AU179,0)</f>
        <v>0.95027147982100002</v>
      </c>
      <c r="AV179">
        <f>IF('Pr_8.5'!AV179&gt;0,'Pr_8.5'!AV179,0)</f>
        <v>1.1957218486300001</v>
      </c>
      <c r="AW179">
        <f>IF('Pr_8.5'!AW179&gt;0,'Pr_8.5'!AW179,0)</f>
        <v>0</v>
      </c>
      <c r="AX179">
        <f>IF('Pr_8.5'!AX179&gt;0,'Pr_8.5'!AX179,0)</f>
        <v>0.37965071145500001</v>
      </c>
      <c r="AY179">
        <f>IF('Pr_8.5'!AY179&gt;0,'Pr_8.5'!AY179,0)</f>
        <v>0.84880992015900003</v>
      </c>
      <c r="AZ179">
        <f>IF('Pr_8.5'!AZ179&gt;0,'Pr_8.5'!AZ179,0)</f>
        <v>0</v>
      </c>
      <c r="BA179">
        <f>IF('Pr_8.5'!BA179&gt;0,'Pr_8.5'!BA179,0)</f>
        <v>9.8869534158700006E-2</v>
      </c>
      <c r="BB179">
        <f>IF('Pr_8.5'!BB179&gt;0,'Pr_8.5'!BB179,0)</f>
        <v>0</v>
      </c>
      <c r="BC179" s="7"/>
      <c r="BD179" s="7"/>
      <c r="BE179" s="7"/>
      <c r="BF179" s="8"/>
      <c r="BG179" s="8"/>
      <c r="BH179" s="8"/>
      <c r="BI179" s="8"/>
      <c r="BJ179" s="8"/>
      <c r="BK179" s="8"/>
      <c r="BL179" s="8"/>
    </row>
    <row r="180" spans="1:64" x14ac:dyDescent="0.45">
      <c r="A180" s="4" t="s">
        <v>59</v>
      </c>
      <c r="B180" s="5">
        <v>27</v>
      </c>
      <c r="C180" s="5">
        <v>179</v>
      </c>
      <c r="D180">
        <f>IF('Pr_8.5'!D180&gt;0,'Pr_8.5'!D180,0)</f>
        <v>0.49482126842800001</v>
      </c>
      <c r="E180">
        <f>IF('Pr_8.5'!E180&gt;0,'Pr_8.5'!E180,0)</f>
        <v>0</v>
      </c>
      <c r="F180">
        <f>IF('Pr_8.5'!F180&gt;0,'Pr_8.5'!F180,0)</f>
        <v>0.41942275505299997</v>
      </c>
      <c r="G180">
        <f>IF('Pr_8.5'!G180&gt;0,'Pr_8.5'!G180,0)</f>
        <v>0</v>
      </c>
      <c r="H180">
        <f>IF('Pr_8.5'!H180&gt;0,'Pr_8.5'!H180,0)</f>
        <v>0.37144516426099999</v>
      </c>
      <c r="I180">
        <f>IF('Pr_8.5'!I180&gt;0,'Pr_8.5'!I180,0)</f>
        <v>0</v>
      </c>
      <c r="J180">
        <f>IF('Pr_8.5'!J180&gt;0,'Pr_8.5'!J180,0)</f>
        <v>0.63272985029600004</v>
      </c>
      <c r="K180">
        <f>IF('Pr_8.5'!K180&gt;0,'Pr_8.5'!K180,0)</f>
        <v>0.80120660849900005</v>
      </c>
      <c r="L180">
        <f>IF('Pr_8.5'!L180&gt;0,'Pr_8.5'!L180,0)</f>
        <v>0.43843030793400001</v>
      </c>
      <c r="M180">
        <f>IF('Pr_8.5'!M180&gt;0,'Pr_8.5'!M180,0)</f>
        <v>0</v>
      </c>
      <c r="N180">
        <f>IF('Pr_8.5'!N180&gt;0,'Pr_8.5'!N180,0)</f>
        <v>0.18521340585900001</v>
      </c>
      <c r="O180">
        <f>IF('Pr_8.5'!O180&gt;0,'Pr_8.5'!O180,0)</f>
        <v>0</v>
      </c>
      <c r="P180">
        <f>IF('Pr_8.5'!P180&gt;0,'Pr_8.5'!P180,0)</f>
        <v>0.90250249993099996</v>
      </c>
      <c r="Q180">
        <f>IF('Pr_8.5'!Q180&gt;0,'Pr_8.5'!Q180,0)</f>
        <v>1.11573921467</v>
      </c>
      <c r="R180">
        <f>IF('Pr_8.5'!R180&gt;0,'Pr_8.5'!R180,0)</f>
        <v>0</v>
      </c>
      <c r="S180">
        <f>IF('Pr_8.5'!S180&gt;0,'Pr_8.5'!S180,0)</f>
        <v>0.25690697139300001</v>
      </c>
      <c r="T180">
        <f>IF('Pr_8.5'!T180&gt;0,'Pr_8.5'!T180,0)</f>
        <v>0.86902561246999999</v>
      </c>
      <c r="U180">
        <f>IF('Pr_8.5'!U180&gt;0,'Pr_8.5'!U180,0)</f>
        <v>0</v>
      </c>
      <c r="V180">
        <f>IF('Pr_8.5'!V180&gt;0,'Pr_8.5'!V180,0)</f>
        <v>0</v>
      </c>
      <c r="W180">
        <f>IF('Pr_8.5'!W180&gt;0,'Pr_8.5'!W180,0)</f>
        <v>0</v>
      </c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I180">
        <f>IF('Pr_8.5'!AI180&gt;0,'Pr_8.5'!AI180,0)</f>
        <v>0.48393514951099997</v>
      </c>
      <c r="AJ180">
        <f>IF('Pr_8.5'!AJ180&gt;0,'Pr_8.5'!AJ180,0)</f>
        <v>0.216997920304</v>
      </c>
      <c r="AK180">
        <f>IF('Pr_8.5'!AK180&gt;0,'Pr_8.5'!AK180,0)</f>
        <v>0.48243003976400001</v>
      </c>
      <c r="AL180">
        <f>IF('Pr_8.5'!AL180&gt;0,'Pr_8.5'!AL180,0)</f>
        <v>0</v>
      </c>
      <c r="AM180">
        <f>IF('Pr_8.5'!AM180&gt;0,'Pr_8.5'!AM180,0)</f>
        <v>0.33019346966500002</v>
      </c>
      <c r="AN180">
        <f>IF('Pr_8.5'!AN180&gt;0,'Pr_8.5'!AN180,0)</f>
        <v>0.13767988151400001</v>
      </c>
      <c r="AO180">
        <f>IF('Pr_8.5'!AO180&gt;0,'Pr_8.5'!AO180,0)</f>
        <v>0.68711697392799997</v>
      </c>
      <c r="AP180">
        <f>IF('Pr_8.5'!AP180&gt;0,'Pr_8.5'!AP180,0)</f>
        <v>0.83696538668800002</v>
      </c>
      <c r="AQ180">
        <f>IF('Pr_8.5'!AQ180&gt;0,'Pr_8.5'!AQ180,0)</f>
        <v>0.34128695331600001</v>
      </c>
      <c r="AR180">
        <f>IF('Pr_8.5'!AR180&gt;0,'Pr_8.5'!AR180,0)</f>
        <v>0</v>
      </c>
      <c r="AS180">
        <f>IF('Pr_8.5'!AS180&gt;0,'Pr_8.5'!AS180,0)</f>
        <v>0.23398183919900001</v>
      </c>
      <c r="AT180">
        <f>IF('Pr_8.5'!AT180&gt;0,'Pr_8.5'!AT180,0)</f>
        <v>0</v>
      </c>
      <c r="AU180">
        <f>IF('Pr_8.5'!AU180&gt;0,'Pr_8.5'!AU180,0)</f>
        <v>1.29535498385</v>
      </c>
      <c r="AV180">
        <f>IF('Pr_8.5'!AV180&gt;0,'Pr_8.5'!AV180,0)</f>
        <v>1.3450673714600001</v>
      </c>
      <c r="AW180">
        <f>IF('Pr_8.5'!AW180&gt;0,'Pr_8.5'!AW180,0)</f>
        <v>0</v>
      </c>
      <c r="AX180">
        <f>IF('Pr_8.5'!AX180&gt;0,'Pr_8.5'!AX180,0)</f>
        <v>0.49744726063</v>
      </c>
      <c r="AY180">
        <f>IF('Pr_8.5'!AY180&gt;0,'Pr_8.5'!AY180,0)</f>
        <v>1.01811486233</v>
      </c>
      <c r="AZ180">
        <f>IF('Pr_8.5'!AZ180&gt;0,'Pr_8.5'!AZ180,0)</f>
        <v>0</v>
      </c>
      <c r="BA180">
        <f>IF('Pr_8.5'!BA180&gt;0,'Pr_8.5'!BA180,0)</f>
        <v>0</v>
      </c>
      <c r="BB180">
        <f>IF('Pr_8.5'!BB180&gt;0,'Pr_8.5'!BB180,0)</f>
        <v>0</v>
      </c>
      <c r="BC180" s="7"/>
      <c r="BD180" s="7"/>
      <c r="BE180" s="7"/>
      <c r="BF180" s="8"/>
      <c r="BG180" s="8"/>
      <c r="BH180" s="8"/>
      <c r="BI180" s="8"/>
      <c r="BJ180" s="8"/>
      <c r="BK180" s="8"/>
      <c r="BL180" s="8"/>
    </row>
    <row r="181" spans="1:64" x14ac:dyDescent="0.45">
      <c r="A181" s="4" t="s">
        <v>59</v>
      </c>
      <c r="B181" s="5">
        <v>28</v>
      </c>
      <c r="C181" s="5">
        <v>180</v>
      </c>
      <c r="D181">
        <f>IF('Pr_8.5'!D181&gt;0,'Pr_8.5'!D181,0)</f>
        <v>0.65079838333700002</v>
      </c>
      <c r="E181">
        <f>IF('Pr_8.5'!E181&gt;0,'Pr_8.5'!E181,0)</f>
        <v>6.1201557543699998E-2</v>
      </c>
      <c r="F181">
        <f>IF('Pr_8.5'!F181&gt;0,'Pr_8.5'!F181,0)</f>
        <v>0.39119061146900003</v>
      </c>
      <c r="G181">
        <f>IF('Pr_8.5'!G181&gt;0,'Pr_8.5'!G181,0)</f>
        <v>0</v>
      </c>
      <c r="H181">
        <f>IF('Pr_8.5'!H181&gt;0,'Pr_8.5'!H181,0)</f>
        <v>0.37896943840899999</v>
      </c>
      <c r="I181">
        <f>IF('Pr_8.5'!I181&gt;0,'Pr_8.5'!I181,0)</f>
        <v>0.21798857376</v>
      </c>
      <c r="J181">
        <f>IF('Pr_8.5'!J181&gt;0,'Pr_8.5'!J181,0)</f>
        <v>0.58725383711500001</v>
      </c>
      <c r="K181">
        <f>IF('Pr_8.5'!K181&gt;0,'Pr_8.5'!K181,0)</f>
        <v>0.80281375779300002</v>
      </c>
      <c r="L181">
        <f>IF('Pr_8.5'!L181&gt;0,'Pr_8.5'!L181,0)</f>
        <v>0.41874072138700003</v>
      </c>
      <c r="M181">
        <f>IF('Pr_8.5'!M181&gt;0,'Pr_8.5'!M181,0)</f>
        <v>0</v>
      </c>
      <c r="N181">
        <f>IF('Pr_8.5'!N181&gt;0,'Pr_8.5'!N181,0)</f>
        <v>0.33057402169599998</v>
      </c>
      <c r="O181">
        <f>IF('Pr_8.5'!O181&gt;0,'Pr_8.5'!O181,0)</f>
        <v>0</v>
      </c>
      <c r="P181">
        <f>IF('Pr_8.5'!P181&gt;0,'Pr_8.5'!P181,0)</f>
        <v>0.91992899606099998</v>
      </c>
      <c r="Q181">
        <f>IF('Pr_8.5'!Q181&gt;0,'Pr_8.5'!Q181,0)</f>
        <v>1.1280544613600001</v>
      </c>
      <c r="R181">
        <f>IF('Pr_8.5'!R181&gt;0,'Pr_8.5'!R181,0)</f>
        <v>0</v>
      </c>
      <c r="S181">
        <f>IF('Pr_8.5'!S181&gt;0,'Pr_8.5'!S181,0)</f>
        <v>0.22789593692599999</v>
      </c>
      <c r="T181">
        <f>IF('Pr_8.5'!T181&gt;0,'Pr_8.5'!T181,0)</f>
        <v>0.83899441012300002</v>
      </c>
      <c r="U181">
        <f>IF('Pr_8.5'!U181&gt;0,'Pr_8.5'!U181,0)</f>
        <v>0</v>
      </c>
      <c r="V181">
        <f>IF('Pr_8.5'!V181&gt;0,'Pr_8.5'!V181,0)</f>
        <v>0</v>
      </c>
      <c r="W181">
        <f>IF('Pr_8.5'!W181&gt;0,'Pr_8.5'!W181,0)</f>
        <v>0</v>
      </c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I181">
        <f>IF('Pr_8.5'!AI181&gt;0,'Pr_8.5'!AI181,0)</f>
        <v>0.55338719248699997</v>
      </c>
      <c r="AJ181">
        <f>IF('Pr_8.5'!AJ181&gt;0,'Pr_8.5'!AJ181,0)</f>
        <v>0.26390610831099998</v>
      </c>
      <c r="AK181">
        <f>IF('Pr_8.5'!AK181&gt;0,'Pr_8.5'!AK181,0)</f>
        <v>0.40767056638499999</v>
      </c>
      <c r="AL181">
        <f>IF('Pr_8.5'!AL181&gt;0,'Pr_8.5'!AL181,0)</f>
        <v>0</v>
      </c>
      <c r="AM181">
        <f>IF('Pr_8.5'!AM181&gt;0,'Pr_8.5'!AM181,0)</f>
        <v>0.36015539359100002</v>
      </c>
      <c r="AN181">
        <f>IF('Pr_8.5'!AN181&gt;0,'Pr_8.5'!AN181,0)</f>
        <v>0.26508702083800001</v>
      </c>
      <c r="AO181">
        <f>IF('Pr_8.5'!AO181&gt;0,'Pr_8.5'!AO181,0)</f>
        <v>0.602268914032</v>
      </c>
      <c r="AP181">
        <f>IF('Pr_8.5'!AP181&gt;0,'Pr_8.5'!AP181,0)</f>
        <v>0.83687342349000005</v>
      </c>
      <c r="AQ181">
        <f>IF('Pr_8.5'!AQ181&gt;0,'Pr_8.5'!AQ181,0)</f>
        <v>0.32899691430700001</v>
      </c>
      <c r="AR181">
        <f>IF('Pr_8.5'!AR181&gt;0,'Pr_8.5'!AR181,0)</f>
        <v>0</v>
      </c>
      <c r="AS181">
        <f>IF('Pr_8.5'!AS181&gt;0,'Pr_8.5'!AS181,0)</f>
        <v>0.36195592599100002</v>
      </c>
      <c r="AT181">
        <f>IF('Pr_8.5'!AT181&gt;0,'Pr_8.5'!AT181,0)</f>
        <v>0</v>
      </c>
      <c r="AU181">
        <f>IF('Pr_8.5'!AU181&gt;0,'Pr_8.5'!AU181,0)</f>
        <v>0.92148725918499996</v>
      </c>
      <c r="AV181">
        <f>IF('Pr_8.5'!AV181&gt;0,'Pr_8.5'!AV181,0)</f>
        <v>1.1458104787900001</v>
      </c>
      <c r="AW181">
        <f>IF('Pr_8.5'!AW181&gt;0,'Pr_8.5'!AW181,0)</f>
        <v>0</v>
      </c>
      <c r="AX181">
        <f>IF('Pr_8.5'!AX181&gt;0,'Pr_8.5'!AX181,0)</f>
        <v>0.27428150843799998</v>
      </c>
      <c r="AY181">
        <f>IF('Pr_8.5'!AY181&gt;0,'Pr_8.5'!AY181,0)</f>
        <v>0.95938415506100005</v>
      </c>
      <c r="AZ181">
        <f>IF('Pr_8.5'!AZ181&gt;0,'Pr_8.5'!AZ181,0)</f>
        <v>0</v>
      </c>
      <c r="BA181">
        <f>IF('Pr_8.5'!BA181&gt;0,'Pr_8.5'!BA181,0)</f>
        <v>0</v>
      </c>
      <c r="BB181">
        <f>IF('Pr_8.5'!BB181&gt;0,'Pr_8.5'!BB181,0)</f>
        <v>0</v>
      </c>
      <c r="BC181" s="7"/>
      <c r="BD181" s="7"/>
      <c r="BE181" s="7"/>
      <c r="BF181" s="8"/>
      <c r="BG181" s="8"/>
      <c r="BH181" s="8"/>
      <c r="BI181" s="8"/>
      <c r="BJ181" s="8"/>
      <c r="BK181" s="8"/>
      <c r="BL181" s="8"/>
    </row>
    <row r="182" spans="1:64" x14ac:dyDescent="0.45">
      <c r="A182" s="4" t="s">
        <v>59</v>
      </c>
      <c r="B182" s="5">
        <v>29</v>
      </c>
      <c r="C182" s="5">
        <v>181</v>
      </c>
      <c r="D182">
        <f>IF('Pr_8.5'!D182&gt;0,'Pr_8.5'!D182,0)</f>
        <v>0.54577774814400004</v>
      </c>
      <c r="E182">
        <f>IF('Pr_8.5'!E182&gt;0,'Pr_8.5'!E182,0)</f>
        <v>0.113995237101</v>
      </c>
      <c r="F182">
        <f>IF('Pr_8.5'!F182&gt;0,'Pr_8.5'!F182,0)</f>
        <v>0.38536429001</v>
      </c>
      <c r="G182">
        <f>IF('Pr_8.5'!G182&gt;0,'Pr_8.5'!G182,0)</f>
        <v>0</v>
      </c>
      <c r="H182">
        <f>IF('Pr_8.5'!H182&gt;0,'Pr_8.5'!H182,0)</f>
        <v>0.80484535906400001</v>
      </c>
      <c r="I182">
        <f>IF('Pr_8.5'!I182&gt;0,'Pr_8.5'!I182,0)</f>
        <v>0.26238737356399999</v>
      </c>
      <c r="J182">
        <f>IF('Pr_8.5'!J182&gt;0,'Pr_8.5'!J182,0)</f>
        <v>0.58868250050399995</v>
      </c>
      <c r="K182">
        <f>IF('Pr_8.5'!K182&gt;0,'Pr_8.5'!K182,0)</f>
        <v>0.79180332216500005</v>
      </c>
      <c r="L182">
        <f>IF('Pr_8.5'!L182&gt;0,'Pr_8.5'!L182,0)</f>
        <v>0.30870330006899999</v>
      </c>
      <c r="M182">
        <f>IF('Pr_8.5'!M182&gt;0,'Pr_8.5'!M182,0)</f>
        <v>0</v>
      </c>
      <c r="N182">
        <f>IF('Pr_8.5'!N182&gt;0,'Pr_8.5'!N182,0)</f>
        <v>0.43909556856900001</v>
      </c>
      <c r="O182">
        <f>IF('Pr_8.5'!O182&gt;0,'Pr_8.5'!O182,0)</f>
        <v>0</v>
      </c>
      <c r="P182">
        <f>IF('Pr_8.5'!P182&gt;0,'Pr_8.5'!P182,0)</f>
        <v>0.955286776507</v>
      </c>
      <c r="Q182">
        <f>IF('Pr_8.5'!Q182&gt;0,'Pr_8.5'!Q182,0)</f>
        <v>1.1457629011999999</v>
      </c>
      <c r="R182">
        <f>IF('Pr_8.5'!R182&gt;0,'Pr_8.5'!R182,0)</f>
        <v>7.9420470724300002E-3</v>
      </c>
      <c r="S182">
        <f>IF('Pr_8.5'!S182&gt;0,'Pr_8.5'!S182,0)</f>
        <v>0.231728487624</v>
      </c>
      <c r="T182">
        <f>IF('Pr_8.5'!T182&gt;0,'Pr_8.5'!T182,0)</f>
        <v>0.78564382613700001</v>
      </c>
      <c r="U182">
        <f>IF('Pr_8.5'!U182&gt;0,'Pr_8.5'!U182,0)</f>
        <v>0</v>
      </c>
      <c r="V182">
        <f>IF('Pr_8.5'!V182&gt;0,'Pr_8.5'!V182,0)</f>
        <v>0</v>
      </c>
      <c r="W182">
        <f>IF('Pr_8.5'!W182&gt;0,'Pr_8.5'!W182,0)</f>
        <v>0</v>
      </c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I182">
        <f>IF('Pr_8.5'!AI182&gt;0,'Pr_8.5'!AI182,0)</f>
        <v>0.54864061680999998</v>
      </c>
      <c r="AJ182">
        <f>IF('Pr_8.5'!AJ182&gt;0,'Pr_8.5'!AJ182,0)</f>
        <v>0.45643893695299997</v>
      </c>
      <c r="AK182">
        <f>IF('Pr_8.5'!AK182&gt;0,'Pr_8.5'!AK182,0)</f>
        <v>0.38897704519300003</v>
      </c>
      <c r="AL182">
        <f>IF('Pr_8.5'!AL182&gt;0,'Pr_8.5'!AL182,0)</f>
        <v>0</v>
      </c>
      <c r="AM182">
        <f>IF('Pr_8.5'!AM182&gt;0,'Pr_8.5'!AM182,0)</f>
        <v>0.84756163483000002</v>
      </c>
      <c r="AN182">
        <f>IF('Pr_8.5'!AN182&gt;0,'Pr_8.5'!AN182,0)</f>
        <v>0</v>
      </c>
      <c r="AO182">
        <f>IF('Pr_8.5'!AO182&gt;0,'Pr_8.5'!AO182,0)</f>
        <v>0.56352436981700005</v>
      </c>
      <c r="AP182">
        <f>IF('Pr_8.5'!AP182&gt;0,'Pr_8.5'!AP182,0)</f>
        <v>0.80359808270400002</v>
      </c>
      <c r="AQ182">
        <f>IF('Pr_8.5'!AQ182&gt;0,'Pr_8.5'!AQ182,0)</f>
        <v>0.37170824935300001</v>
      </c>
      <c r="AR182">
        <f>IF('Pr_8.5'!AR182&gt;0,'Pr_8.5'!AR182,0)</f>
        <v>0</v>
      </c>
      <c r="AS182">
        <f>IF('Pr_8.5'!AS182&gt;0,'Pr_8.5'!AS182,0)</f>
        <v>0.42636114890600002</v>
      </c>
      <c r="AT182">
        <f>IF('Pr_8.5'!AT182&gt;0,'Pr_8.5'!AT182,0)</f>
        <v>2.5221064659500001E-2</v>
      </c>
      <c r="AU182">
        <f>IF('Pr_8.5'!AU182&gt;0,'Pr_8.5'!AU182,0)</f>
        <v>0.90607060108799997</v>
      </c>
      <c r="AV182">
        <f>IF('Pr_8.5'!AV182&gt;0,'Pr_8.5'!AV182,0)</f>
        <v>1.1420902149700001</v>
      </c>
      <c r="AW182">
        <f>IF('Pr_8.5'!AW182&gt;0,'Pr_8.5'!AW182,0)</f>
        <v>0</v>
      </c>
      <c r="AX182">
        <f>IF('Pr_8.5'!AX182&gt;0,'Pr_8.5'!AX182,0)</f>
        <v>0.291248556055</v>
      </c>
      <c r="AY182">
        <f>IF('Pr_8.5'!AY182&gt;0,'Pr_8.5'!AY182,0)</f>
        <v>0.86351355965400001</v>
      </c>
      <c r="AZ182">
        <f>IF('Pr_8.5'!AZ182&gt;0,'Pr_8.5'!AZ182,0)</f>
        <v>0</v>
      </c>
      <c r="BA182">
        <f>IF('Pr_8.5'!BA182&gt;0,'Pr_8.5'!BA182,0)</f>
        <v>0</v>
      </c>
      <c r="BB182">
        <f>IF('Pr_8.5'!BB182&gt;0,'Pr_8.5'!BB182,0)</f>
        <v>0</v>
      </c>
      <c r="BC182" s="7"/>
      <c r="BD182" s="7"/>
      <c r="BE182" s="7"/>
      <c r="BF182" s="8"/>
      <c r="BG182" s="8"/>
      <c r="BH182" s="8"/>
      <c r="BI182" s="8"/>
      <c r="BJ182" s="8"/>
      <c r="BK182" s="8"/>
      <c r="BL182" s="8"/>
    </row>
    <row r="183" spans="1:64" x14ac:dyDescent="0.45">
      <c r="A183" s="4" t="s">
        <v>59</v>
      </c>
      <c r="B183" s="5">
        <v>30</v>
      </c>
      <c r="C183" s="5">
        <v>182</v>
      </c>
      <c r="D183">
        <f>IF('Pr_8.5'!D183&gt;0,'Pr_8.5'!D183,0)</f>
        <v>0.48053713464600001</v>
      </c>
      <c r="E183">
        <f>IF('Pr_8.5'!E183&gt;0,'Pr_8.5'!E183,0)</f>
        <v>0.13468514327799999</v>
      </c>
      <c r="F183">
        <f>IF('Pr_8.5'!F183&gt;0,'Pr_8.5'!F183,0)</f>
        <v>0.41735018760300002</v>
      </c>
      <c r="G183">
        <f>IF('Pr_8.5'!G183&gt;0,'Pr_8.5'!G183,0)</f>
        <v>0</v>
      </c>
      <c r="H183">
        <f>IF('Pr_8.5'!H183&gt;0,'Pr_8.5'!H183,0)</f>
        <v>0.52421873839800004</v>
      </c>
      <c r="I183">
        <f>IF('Pr_8.5'!I183&gt;0,'Pr_8.5'!I183,0)</f>
        <v>0</v>
      </c>
      <c r="J183">
        <f>IF('Pr_8.5'!J183&gt;0,'Pr_8.5'!J183,0)</f>
        <v>0.56320480743099999</v>
      </c>
      <c r="K183">
        <f>IF('Pr_8.5'!K183&gt;0,'Pr_8.5'!K183,0)</f>
        <v>0.78312749693299999</v>
      </c>
      <c r="L183">
        <f>IF('Pr_8.5'!L183&gt;0,'Pr_8.5'!L183,0)</f>
        <v>0.37074239551400001</v>
      </c>
      <c r="M183">
        <f>IF('Pr_8.5'!M183&gt;0,'Pr_8.5'!M183,0)</f>
        <v>0</v>
      </c>
      <c r="N183">
        <f>IF('Pr_8.5'!N183&gt;0,'Pr_8.5'!N183,0)</f>
        <v>0.232736386617</v>
      </c>
      <c r="O183">
        <f>IF('Pr_8.5'!O183&gt;0,'Pr_8.5'!O183,0)</f>
        <v>0</v>
      </c>
      <c r="P183">
        <f>IF('Pr_8.5'!P183&gt;0,'Pr_8.5'!P183,0)</f>
        <v>0.93830281738099997</v>
      </c>
      <c r="Q183">
        <f>IF('Pr_8.5'!Q183&gt;0,'Pr_8.5'!Q183,0)</f>
        <v>1.1500354233400001</v>
      </c>
      <c r="R183">
        <f>IF('Pr_8.5'!R183&gt;0,'Pr_8.5'!R183,0)</f>
        <v>0</v>
      </c>
      <c r="S183">
        <f>IF('Pr_8.5'!S183&gt;0,'Pr_8.5'!S183,0)</f>
        <v>0.27723315468999998</v>
      </c>
      <c r="T183">
        <f>IF('Pr_8.5'!T183&gt;0,'Pr_8.5'!T183,0)</f>
        <v>0.87323797298200001</v>
      </c>
      <c r="U183">
        <f>IF('Pr_8.5'!U183&gt;0,'Pr_8.5'!U183,0)</f>
        <v>0</v>
      </c>
      <c r="V183">
        <f>IF('Pr_8.5'!V183&gt;0,'Pr_8.5'!V183,0)</f>
        <v>0</v>
      </c>
      <c r="W183">
        <f>IF('Pr_8.5'!W183&gt;0,'Pr_8.5'!W183,0)</f>
        <v>0</v>
      </c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I183">
        <f>IF('Pr_8.5'!AI183&gt;0,'Pr_8.5'!AI183,0)</f>
        <v>0.608114252227</v>
      </c>
      <c r="AJ183">
        <f>IF('Pr_8.5'!AJ183&gt;0,'Pr_8.5'!AJ183,0)</f>
        <v>0.22640589903200001</v>
      </c>
      <c r="AK183">
        <f>IF('Pr_8.5'!AK183&gt;0,'Pr_8.5'!AK183,0)</f>
        <v>0.39990294223099998</v>
      </c>
      <c r="AL183">
        <f>IF('Pr_8.5'!AL183&gt;0,'Pr_8.5'!AL183,0)</f>
        <v>0</v>
      </c>
      <c r="AM183">
        <f>IF('Pr_8.5'!AM183&gt;0,'Pr_8.5'!AM183,0)</f>
        <v>0.72190368525600002</v>
      </c>
      <c r="AN183">
        <f>IF('Pr_8.5'!AN183&gt;0,'Pr_8.5'!AN183,0)</f>
        <v>0</v>
      </c>
      <c r="AO183">
        <f>IF('Pr_8.5'!AO183&gt;0,'Pr_8.5'!AO183,0)</f>
        <v>0.55448280977200004</v>
      </c>
      <c r="AP183">
        <f>IF('Pr_8.5'!AP183&gt;0,'Pr_8.5'!AP183,0)</f>
        <v>0.82355769326700001</v>
      </c>
      <c r="AQ183">
        <f>IF('Pr_8.5'!AQ183&gt;0,'Pr_8.5'!AQ183,0)</f>
        <v>0.38753628280800001</v>
      </c>
      <c r="AR183">
        <f>IF('Pr_8.5'!AR183&gt;0,'Pr_8.5'!AR183,0)</f>
        <v>0</v>
      </c>
      <c r="AS183">
        <f>IF('Pr_8.5'!AS183&gt;0,'Pr_8.5'!AS183,0)</f>
        <v>0.32489868665299998</v>
      </c>
      <c r="AT183">
        <f>IF('Pr_8.5'!AT183&gt;0,'Pr_8.5'!AT183,0)</f>
        <v>5.0879592702599997E-3</v>
      </c>
      <c r="AU183">
        <f>IF('Pr_8.5'!AU183&gt;0,'Pr_8.5'!AU183,0)</f>
        <v>0.92031603362699999</v>
      </c>
      <c r="AV183">
        <f>IF('Pr_8.5'!AV183&gt;0,'Pr_8.5'!AV183,0)</f>
        <v>1.1460055168600001</v>
      </c>
      <c r="AW183">
        <f>IF('Pr_8.5'!AW183&gt;0,'Pr_8.5'!AW183,0)</f>
        <v>0</v>
      </c>
      <c r="AX183">
        <f>IF('Pr_8.5'!AX183&gt;0,'Pr_8.5'!AX183,0)</f>
        <v>0.261177957184</v>
      </c>
      <c r="AY183">
        <f>IF('Pr_8.5'!AY183&gt;0,'Pr_8.5'!AY183,0)</f>
        <v>0.91990044232799995</v>
      </c>
      <c r="AZ183">
        <f>IF('Pr_8.5'!AZ183&gt;0,'Pr_8.5'!AZ183,0)</f>
        <v>0</v>
      </c>
      <c r="BA183">
        <f>IF('Pr_8.5'!BA183&gt;0,'Pr_8.5'!BA183,0)</f>
        <v>0</v>
      </c>
      <c r="BB183">
        <f>IF('Pr_8.5'!BB183&gt;0,'Pr_8.5'!BB183,0)</f>
        <v>0</v>
      </c>
      <c r="BC183" s="7"/>
      <c r="BD183" s="7"/>
      <c r="BE183" s="7"/>
      <c r="BF183" s="8"/>
      <c r="BG183" s="8"/>
      <c r="BH183" s="8"/>
      <c r="BI183" s="8"/>
      <c r="BJ183" s="8"/>
      <c r="BK183" s="8"/>
      <c r="BL183" s="8"/>
    </row>
    <row r="184" spans="1:64" x14ac:dyDescent="0.45">
      <c r="A184" s="4" t="s">
        <v>60</v>
      </c>
      <c r="B184" s="5">
        <v>1</v>
      </c>
      <c r="C184" s="5">
        <v>183</v>
      </c>
      <c r="D184">
        <f>IF('Pr_8.5'!D184&gt;0,'Pr_8.5'!D184,0)</f>
        <v>0.406884893458</v>
      </c>
      <c r="E184">
        <f>IF('Pr_8.5'!E184&gt;0,'Pr_8.5'!E184,0)</f>
        <v>3.3329253427000001E-2</v>
      </c>
      <c r="F184">
        <f>IF('Pr_8.5'!F184&gt;0,'Pr_8.5'!F184,0)</f>
        <v>0.38918921329700001</v>
      </c>
      <c r="G184">
        <f>IF('Pr_8.5'!G184&gt;0,'Pr_8.5'!G184,0)</f>
        <v>0</v>
      </c>
      <c r="H184">
        <f>IF('Pr_8.5'!H184&gt;0,'Pr_8.5'!H184,0)</f>
        <v>0.43079508566199998</v>
      </c>
      <c r="I184">
        <f>IF('Pr_8.5'!I184&gt;0,'Pr_8.5'!I184,0)</f>
        <v>0</v>
      </c>
      <c r="J184">
        <f>IF('Pr_8.5'!J184&gt;0,'Pr_8.5'!J184,0)</f>
        <v>0.55686458094500002</v>
      </c>
      <c r="K184">
        <f>IF('Pr_8.5'!K184&gt;0,'Pr_8.5'!K184,0)</f>
        <v>0.80932253521700004</v>
      </c>
      <c r="L184">
        <f>IF('Pr_8.5'!L184&gt;0,'Pr_8.5'!L184,0)</f>
        <v>0.37540400250700001</v>
      </c>
      <c r="M184">
        <f>IF('Pr_8.5'!M184&gt;0,'Pr_8.5'!M184,0)</f>
        <v>0</v>
      </c>
      <c r="N184">
        <f>IF('Pr_8.5'!N184&gt;0,'Pr_8.5'!N184,0)</f>
        <v>0.22392344613599999</v>
      </c>
      <c r="O184">
        <f>IF('Pr_8.5'!O184&gt;0,'Pr_8.5'!O184,0)</f>
        <v>0</v>
      </c>
      <c r="P184">
        <f>IF('Pr_8.5'!P184&gt;0,'Pr_8.5'!P184,0)</f>
        <v>0.90497390203299999</v>
      </c>
      <c r="Q184">
        <f>IF('Pr_8.5'!Q184&gt;0,'Pr_8.5'!Q184,0)</f>
        <v>1.10745383482</v>
      </c>
      <c r="R184">
        <f>IF('Pr_8.5'!R184&gt;0,'Pr_8.5'!R184,0)</f>
        <v>0</v>
      </c>
      <c r="S184">
        <f>IF('Pr_8.5'!S184&gt;0,'Pr_8.5'!S184,0)</f>
        <v>0.22251041745700001</v>
      </c>
      <c r="T184">
        <f>IF('Pr_8.5'!T184&gt;0,'Pr_8.5'!T184,0)</f>
        <v>0.80221688123500001</v>
      </c>
      <c r="U184">
        <f>IF('Pr_8.5'!U184&gt;0,'Pr_8.5'!U184,0)</f>
        <v>0</v>
      </c>
      <c r="V184">
        <f>IF('Pr_8.5'!V184&gt;0,'Pr_8.5'!V184,0)</f>
        <v>2.73883646764E-2</v>
      </c>
      <c r="W184">
        <f>IF('Pr_8.5'!W184&gt;0,'Pr_8.5'!W184,0)</f>
        <v>0</v>
      </c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I184">
        <f>IF('Pr_8.5'!AI184&gt;0,'Pr_8.5'!AI184,0)</f>
        <v>0.55186067089199997</v>
      </c>
      <c r="AJ184">
        <f>IF('Pr_8.5'!AJ184&gt;0,'Pr_8.5'!AJ184,0)</f>
        <v>6.0119228896900002E-2</v>
      </c>
      <c r="AK184">
        <f>IF('Pr_8.5'!AK184&gt;0,'Pr_8.5'!AK184,0)</f>
        <v>0.38738509155200002</v>
      </c>
      <c r="AL184">
        <f>IF('Pr_8.5'!AL184&gt;0,'Pr_8.5'!AL184,0)</f>
        <v>0</v>
      </c>
      <c r="AM184">
        <f>IF('Pr_8.5'!AM184&gt;0,'Pr_8.5'!AM184,0)</f>
        <v>0.45608459216500002</v>
      </c>
      <c r="AN184">
        <f>IF('Pr_8.5'!AN184&gt;0,'Pr_8.5'!AN184,0)</f>
        <v>0.324087678692</v>
      </c>
      <c r="AO184">
        <f>IF('Pr_8.5'!AO184&gt;0,'Pr_8.5'!AO184,0)</f>
        <v>0.56176581944600001</v>
      </c>
      <c r="AP184">
        <f>IF('Pr_8.5'!AP184&gt;0,'Pr_8.5'!AP184,0)</f>
        <v>0.92369547622000003</v>
      </c>
      <c r="AQ184">
        <f>IF('Pr_8.5'!AQ184&gt;0,'Pr_8.5'!AQ184,0)</f>
        <v>0.32953444582199998</v>
      </c>
      <c r="AR184">
        <f>IF('Pr_8.5'!AR184&gt;0,'Pr_8.5'!AR184,0)</f>
        <v>0</v>
      </c>
      <c r="AS184">
        <f>IF('Pr_8.5'!AS184&gt;0,'Pr_8.5'!AS184,0)</f>
        <v>0.41423430883399998</v>
      </c>
      <c r="AT184">
        <f>IF('Pr_8.5'!AT184&gt;0,'Pr_8.5'!AT184,0)</f>
        <v>0</v>
      </c>
      <c r="AU184">
        <f>IF('Pr_8.5'!AU184&gt;0,'Pr_8.5'!AU184,0)</f>
        <v>0.949094544915</v>
      </c>
      <c r="AV184">
        <f>IF('Pr_8.5'!AV184&gt;0,'Pr_8.5'!AV184,0)</f>
        <v>1.1868027909000001</v>
      </c>
      <c r="AW184">
        <f>IF('Pr_8.5'!AW184&gt;0,'Pr_8.5'!AW184,0)</f>
        <v>0</v>
      </c>
      <c r="AX184">
        <f>IF('Pr_8.5'!AX184&gt;0,'Pr_8.5'!AX184,0)</f>
        <v>0.29126855963499998</v>
      </c>
      <c r="AY184">
        <f>IF('Pr_8.5'!AY184&gt;0,'Pr_8.5'!AY184,0)</f>
        <v>0.90658268819400001</v>
      </c>
      <c r="AZ184">
        <f>IF('Pr_8.5'!AZ184&gt;0,'Pr_8.5'!AZ184,0)</f>
        <v>0</v>
      </c>
      <c r="BA184">
        <f>IF('Pr_8.5'!BA184&gt;0,'Pr_8.5'!BA184,0)</f>
        <v>4.7834446046500001E-2</v>
      </c>
      <c r="BB184">
        <f>IF('Pr_8.5'!BB184&gt;0,'Pr_8.5'!BB184,0)</f>
        <v>0</v>
      </c>
      <c r="BC184" s="7"/>
      <c r="BD184" s="7"/>
      <c r="BE184" s="7"/>
      <c r="BF184" s="8"/>
      <c r="BG184" s="8"/>
      <c r="BH184" s="8"/>
      <c r="BI184" s="8"/>
      <c r="BJ184" s="8"/>
      <c r="BK184" s="8"/>
      <c r="BL184" s="8"/>
    </row>
    <row r="185" spans="1:64" x14ac:dyDescent="0.45">
      <c r="A185" s="4" t="s">
        <v>60</v>
      </c>
      <c r="B185" s="5">
        <v>2</v>
      </c>
      <c r="C185" s="5">
        <v>184</v>
      </c>
      <c r="D185">
        <f>IF('Pr_8.5'!D185&gt;0,'Pr_8.5'!D185,0)</f>
        <v>0.48549841152000001</v>
      </c>
      <c r="E185">
        <f>IF('Pr_8.5'!E185&gt;0,'Pr_8.5'!E185,0)</f>
        <v>6.2434073930999999E-2</v>
      </c>
      <c r="F185">
        <f>IF('Pr_8.5'!F185&gt;0,'Pr_8.5'!F185,0)</f>
        <v>0.38823115830299998</v>
      </c>
      <c r="G185">
        <f>IF('Pr_8.5'!G185&gt;0,'Pr_8.5'!G185,0)</f>
        <v>0</v>
      </c>
      <c r="H185">
        <f>IF('Pr_8.5'!H185&gt;0,'Pr_8.5'!H185,0)</f>
        <v>0.53823234457400004</v>
      </c>
      <c r="I185">
        <f>IF('Pr_8.5'!I185&gt;0,'Pr_8.5'!I185,0)</f>
        <v>3.2744315950900001E-2</v>
      </c>
      <c r="J185">
        <f>IF('Pr_8.5'!J185&gt;0,'Pr_8.5'!J185,0)</f>
        <v>0.56357279877699995</v>
      </c>
      <c r="K185">
        <f>IF('Pr_8.5'!K185&gt;0,'Pr_8.5'!K185,0)</f>
        <v>0.80603547703599998</v>
      </c>
      <c r="L185">
        <f>IF('Pr_8.5'!L185&gt;0,'Pr_8.5'!L185,0)</f>
        <v>0.34601874350599998</v>
      </c>
      <c r="M185">
        <f>IF('Pr_8.5'!M185&gt;0,'Pr_8.5'!M185,0)</f>
        <v>0</v>
      </c>
      <c r="N185">
        <f>IF('Pr_8.5'!N185&gt;0,'Pr_8.5'!N185,0)</f>
        <v>0.16708700281800001</v>
      </c>
      <c r="O185">
        <f>IF('Pr_8.5'!O185&gt;0,'Pr_8.5'!O185,0)</f>
        <v>0</v>
      </c>
      <c r="P185">
        <f>IF('Pr_8.5'!P185&gt;0,'Pr_8.5'!P185,0)</f>
        <v>0.92221391853500001</v>
      </c>
      <c r="Q185">
        <f>IF('Pr_8.5'!Q185&gt;0,'Pr_8.5'!Q185,0)</f>
        <v>1.1376875683200001</v>
      </c>
      <c r="R185">
        <f>IF('Pr_8.5'!R185&gt;0,'Pr_8.5'!R185,0)</f>
        <v>0</v>
      </c>
      <c r="S185">
        <f>IF('Pr_8.5'!S185&gt;0,'Pr_8.5'!S185,0)</f>
        <v>0.21996654456799999</v>
      </c>
      <c r="T185">
        <f>IF('Pr_8.5'!T185&gt;0,'Pr_8.5'!T185,0)</f>
        <v>0.77406869160500003</v>
      </c>
      <c r="U185">
        <f>IF('Pr_8.5'!U185&gt;0,'Pr_8.5'!U185,0)</f>
        <v>0</v>
      </c>
      <c r="V185">
        <f>IF('Pr_8.5'!V185&gt;0,'Pr_8.5'!V185,0)</f>
        <v>0</v>
      </c>
      <c r="W185">
        <f>IF('Pr_8.5'!W185&gt;0,'Pr_8.5'!W185,0)</f>
        <v>0</v>
      </c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I185">
        <f>IF('Pr_8.5'!AI185&gt;0,'Pr_8.5'!AI185,0)</f>
        <v>0.52801693037999997</v>
      </c>
      <c r="AJ185">
        <f>IF('Pr_8.5'!AJ185&gt;0,'Pr_8.5'!AJ185,0)</f>
        <v>0.18628993045200001</v>
      </c>
      <c r="AK185">
        <f>IF('Pr_8.5'!AK185&gt;0,'Pr_8.5'!AK185,0)</f>
        <v>0.43226606313600002</v>
      </c>
      <c r="AL185">
        <f>IF('Pr_8.5'!AL185&gt;0,'Pr_8.5'!AL185,0)</f>
        <v>0</v>
      </c>
      <c r="AM185">
        <f>IF('Pr_8.5'!AM185&gt;0,'Pr_8.5'!AM185,0)</f>
        <v>0.51285506043499995</v>
      </c>
      <c r="AN185">
        <f>IF('Pr_8.5'!AN185&gt;0,'Pr_8.5'!AN185,0)</f>
        <v>0.68478178661800004</v>
      </c>
      <c r="AO185">
        <f>IF('Pr_8.5'!AO185&gt;0,'Pr_8.5'!AO185,0)</f>
        <v>0.57435523387800003</v>
      </c>
      <c r="AP185">
        <f>IF('Pr_8.5'!AP185&gt;0,'Pr_8.5'!AP185,0)</f>
        <v>0.84913781548699996</v>
      </c>
      <c r="AQ185">
        <f>IF('Pr_8.5'!AQ185&gt;0,'Pr_8.5'!AQ185,0)</f>
        <v>0.33047523255</v>
      </c>
      <c r="AR185">
        <f>IF('Pr_8.5'!AR185&gt;0,'Pr_8.5'!AR185,0)</f>
        <v>0</v>
      </c>
      <c r="AS185">
        <f>IF('Pr_8.5'!AS185&gt;0,'Pr_8.5'!AS185,0)</f>
        <v>0.29125979387099998</v>
      </c>
      <c r="AT185">
        <f>IF('Pr_8.5'!AT185&gt;0,'Pr_8.5'!AT185,0)</f>
        <v>0</v>
      </c>
      <c r="AU185">
        <f>IF('Pr_8.5'!AU185&gt;0,'Pr_8.5'!AU185,0)</f>
        <v>0.95234874710999995</v>
      </c>
      <c r="AV185">
        <f>IF('Pr_8.5'!AV185&gt;0,'Pr_8.5'!AV185,0)</f>
        <v>1.15236107877</v>
      </c>
      <c r="AW185">
        <f>IF('Pr_8.5'!AW185&gt;0,'Pr_8.5'!AW185,0)</f>
        <v>0</v>
      </c>
      <c r="AX185">
        <f>IF('Pr_8.5'!AX185&gt;0,'Pr_8.5'!AX185,0)</f>
        <v>0.27139144580500002</v>
      </c>
      <c r="AY185">
        <f>IF('Pr_8.5'!AY185&gt;0,'Pr_8.5'!AY185,0)</f>
        <v>0.78937174957400003</v>
      </c>
      <c r="AZ185">
        <f>IF('Pr_8.5'!AZ185&gt;0,'Pr_8.5'!AZ185,0)</f>
        <v>1.6308555279099999E-2</v>
      </c>
      <c r="BA185">
        <f>IF('Pr_8.5'!BA185&gt;0,'Pr_8.5'!BA185,0)</f>
        <v>0</v>
      </c>
      <c r="BB185">
        <f>IF('Pr_8.5'!BB185&gt;0,'Pr_8.5'!BB185,0)</f>
        <v>0</v>
      </c>
      <c r="BC185" s="7"/>
      <c r="BD185" s="7"/>
      <c r="BE185" s="7"/>
      <c r="BF185" s="8"/>
      <c r="BG185" s="8"/>
      <c r="BH185" s="8"/>
      <c r="BI185" s="8"/>
      <c r="BJ185" s="8"/>
      <c r="BK185" s="8"/>
      <c r="BL185" s="8"/>
    </row>
    <row r="186" spans="1:64" x14ac:dyDescent="0.45">
      <c r="A186" s="4" t="s">
        <v>60</v>
      </c>
      <c r="B186" s="5">
        <v>3</v>
      </c>
      <c r="C186" s="5">
        <v>185</v>
      </c>
      <c r="D186">
        <f>IF('Pr_8.5'!D186&gt;0,'Pr_8.5'!D186,0)</f>
        <v>0.52760456586600002</v>
      </c>
      <c r="E186">
        <f>IF('Pr_8.5'!E186&gt;0,'Pr_8.5'!E186,0)</f>
        <v>0.33814443516800002</v>
      </c>
      <c r="F186">
        <f>IF('Pr_8.5'!F186&gt;0,'Pr_8.5'!F186,0)</f>
        <v>0.38286128326000002</v>
      </c>
      <c r="G186">
        <f>IF('Pr_8.5'!G186&gt;0,'Pr_8.5'!G186,0)</f>
        <v>0</v>
      </c>
      <c r="H186">
        <f>IF('Pr_8.5'!H186&gt;0,'Pr_8.5'!H186,0)</f>
        <v>0.53486892951800002</v>
      </c>
      <c r="I186">
        <f>IF('Pr_8.5'!I186&gt;0,'Pr_8.5'!I186,0)</f>
        <v>0</v>
      </c>
      <c r="J186">
        <f>IF('Pr_8.5'!J186&gt;0,'Pr_8.5'!J186,0)</f>
        <v>0.58356430015100003</v>
      </c>
      <c r="K186">
        <f>IF('Pr_8.5'!K186&gt;0,'Pr_8.5'!K186,0)</f>
        <v>0.78698398699299998</v>
      </c>
      <c r="L186">
        <f>IF('Pr_8.5'!L186&gt;0,'Pr_8.5'!L186,0)</f>
        <v>0.41467006085500002</v>
      </c>
      <c r="M186">
        <f>IF('Pr_8.5'!M186&gt;0,'Pr_8.5'!M186,0)</f>
        <v>0</v>
      </c>
      <c r="N186">
        <f>IF('Pr_8.5'!N186&gt;0,'Pr_8.5'!N186,0)</f>
        <v>0.152284429867</v>
      </c>
      <c r="O186">
        <f>IF('Pr_8.5'!O186&gt;0,'Pr_8.5'!O186,0)</f>
        <v>0</v>
      </c>
      <c r="P186">
        <f>IF('Pr_8.5'!P186&gt;0,'Pr_8.5'!P186,0)</f>
        <v>0.96149757951600001</v>
      </c>
      <c r="Q186">
        <f>IF('Pr_8.5'!Q186&gt;0,'Pr_8.5'!Q186,0)</f>
        <v>1.2059992504499999</v>
      </c>
      <c r="R186">
        <f>IF('Pr_8.5'!R186&gt;0,'Pr_8.5'!R186,0)</f>
        <v>4.4926685687400004E-3</v>
      </c>
      <c r="S186">
        <f>IF('Pr_8.5'!S186&gt;0,'Pr_8.5'!S186,0)</f>
        <v>0.26573014770100001</v>
      </c>
      <c r="T186">
        <f>IF('Pr_8.5'!T186&gt;0,'Pr_8.5'!T186,0)</f>
        <v>0.84760656409299995</v>
      </c>
      <c r="U186">
        <f>IF('Pr_8.5'!U186&gt;0,'Pr_8.5'!U186,0)</f>
        <v>0</v>
      </c>
      <c r="V186">
        <f>IF('Pr_8.5'!V186&gt;0,'Pr_8.5'!V186,0)</f>
        <v>0.132272349925</v>
      </c>
      <c r="W186">
        <f>IF('Pr_8.5'!W186&gt;0,'Pr_8.5'!W186,0)</f>
        <v>0</v>
      </c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I186">
        <f>IF('Pr_8.5'!AI186&gt;0,'Pr_8.5'!AI186,0)</f>
        <v>0.49173154264300001</v>
      </c>
      <c r="AJ186">
        <f>IF('Pr_8.5'!AJ186&gt;0,'Pr_8.5'!AJ186,0)</f>
        <v>0.21521736101300001</v>
      </c>
      <c r="AK186">
        <f>IF('Pr_8.5'!AK186&gt;0,'Pr_8.5'!AK186,0)</f>
        <v>0.42682670995600003</v>
      </c>
      <c r="AL186">
        <f>IF('Pr_8.5'!AL186&gt;0,'Pr_8.5'!AL186,0)</f>
        <v>0</v>
      </c>
      <c r="AM186">
        <f>IF('Pr_8.5'!AM186&gt;0,'Pr_8.5'!AM186,0)</f>
        <v>0.63125236532999995</v>
      </c>
      <c r="AN186">
        <f>IF('Pr_8.5'!AN186&gt;0,'Pr_8.5'!AN186,0)</f>
        <v>0.35303102846599999</v>
      </c>
      <c r="AO186">
        <f>IF('Pr_8.5'!AO186&gt;0,'Pr_8.5'!AO186,0)</f>
        <v>0.58991371829100003</v>
      </c>
      <c r="AP186">
        <f>IF('Pr_8.5'!AP186&gt;0,'Pr_8.5'!AP186,0)</f>
        <v>0.82889550449500005</v>
      </c>
      <c r="AQ186">
        <f>IF('Pr_8.5'!AQ186&gt;0,'Pr_8.5'!AQ186,0)</f>
        <v>0.36002278803900001</v>
      </c>
      <c r="AR186">
        <f>IF('Pr_8.5'!AR186&gt;0,'Pr_8.5'!AR186,0)</f>
        <v>0</v>
      </c>
      <c r="AS186">
        <f>IF('Pr_8.5'!AS186&gt;0,'Pr_8.5'!AS186,0)</f>
        <v>0.15358582620899999</v>
      </c>
      <c r="AT186">
        <f>IF('Pr_8.5'!AT186&gt;0,'Pr_8.5'!AT186,0)</f>
        <v>0</v>
      </c>
      <c r="AU186">
        <f>IF('Pr_8.5'!AU186&gt;0,'Pr_8.5'!AU186,0)</f>
        <v>0.925413767276</v>
      </c>
      <c r="AV186">
        <f>IF('Pr_8.5'!AV186&gt;0,'Pr_8.5'!AV186,0)</f>
        <v>1.1345898558900001</v>
      </c>
      <c r="AW186">
        <f>IF('Pr_8.5'!AW186&gt;0,'Pr_8.5'!AW186,0)</f>
        <v>0</v>
      </c>
      <c r="AX186">
        <f>IF('Pr_8.5'!AX186&gt;0,'Pr_8.5'!AX186,0)</f>
        <v>0.26750127097100002</v>
      </c>
      <c r="AY186">
        <f>IF('Pr_8.5'!AY186&gt;0,'Pr_8.5'!AY186,0)</f>
        <v>0.82118989269300002</v>
      </c>
      <c r="AZ186">
        <f>IF('Pr_8.5'!AZ186&gt;0,'Pr_8.5'!AZ186,0)</f>
        <v>0</v>
      </c>
      <c r="BA186">
        <f>IF('Pr_8.5'!BA186&gt;0,'Pr_8.5'!BA186,0)</f>
        <v>0</v>
      </c>
      <c r="BB186">
        <f>IF('Pr_8.5'!BB186&gt;0,'Pr_8.5'!BB186,0)</f>
        <v>0</v>
      </c>
      <c r="BC186" s="7"/>
      <c r="BD186" s="7"/>
      <c r="BE186" s="7"/>
      <c r="BF186" s="8"/>
      <c r="BG186" s="8"/>
      <c r="BH186" s="8"/>
      <c r="BI186" s="8"/>
      <c r="BJ186" s="8"/>
      <c r="BK186" s="8"/>
      <c r="BL186" s="8"/>
    </row>
    <row r="187" spans="1:64" x14ac:dyDescent="0.45">
      <c r="A187" s="4" t="s">
        <v>60</v>
      </c>
      <c r="B187" s="5">
        <v>4</v>
      </c>
      <c r="C187" s="5">
        <v>186</v>
      </c>
      <c r="D187">
        <f>IF('Pr_8.5'!D187&gt;0,'Pr_8.5'!D187,0)</f>
        <v>0.61117318705099999</v>
      </c>
      <c r="E187">
        <f>IF('Pr_8.5'!E187&gt;0,'Pr_8.5'!E187,0)</f>
        <v>0.20747285673599999</v>
      </c>
      <c r="F187">
        <f>IF('Pr_8.5'!F187&gt;0,'Pr_8.5'!F187,0)</f>
        <v>0.41771573760899999</v>
      </c>
      <c r="G187">
        <f>IF('Pr_8.5'!G187&gt;0,'Pr_8.5'!G187,0)</f>
        <v>0</v>
      </c>
      <c r="H187">
        <f>IF('Pr_8.5'!H187&gt;0,'Pr_8.5'!H187,0)</f>
        <v>0.34149937120500001</v>
      </c>
      <c r="I187">
        <f>IF('Pr_8.5'!I187&gt;0,'Pr_8.5'!I187,0)</f>
        <v>0</v>
      </c>
      <c r="J187">
        <f>IF('Pr_8.5'!J187&gt;0,'Pr_8.5'!J187,0)</f>
        <v>0.66139705857800002</v>
      </c>
      <c r="K187">
        <f>IF('Pr_8.5'!K187&gt;0,'Pr_8.5'!K187,0)</f>
        <v>0.761909563402</v>
      </c>
      <c r="L187">
        <f>IF('Pr_8.5'!L187&gt;0,'Pr_8.5'!L187,0)</f>
        <v>0.32376178658299998</v>
      </c>
      <c r="M187">
        <f>IF('Pr_8.5'!M187&gt;0,'Pr_8.5'!M187,0)</f>
        <v>0</v>
      </c>
      <c r="N187">
        <f>IF('Pr_8.5'!N187&gt;0,'Pr_8.5'!N187,0)</f>
        <v>0.219743758889</v>
      </c>
      <c r="O187">
        <f>IF('Pr_8.5'!O187&gt;0,'Pr_8.5'!O187,0)</f>
        <v>0</v>
      </c>
      <c r="P187">
        <f>IF('Pr_8.5'!P187&gt;0,'Pr_8.5'!P187,0)</f>
        <v>0.90739800586099995</v>
      </c>
      <c r="Q187">
        <f>IF('Pr_8.5'!Q187&gt;0,'Pr_8.5'!Q187,0)</f>
        <v>1.1622057971599999</v>
      </c>
      <c r="R187">
        <f>IF('Pr_8.5'!R187&gt;0,'Pr_8.5'!R187,0)</f>
        <v>0</v>
      </c>
      <c r="S187">
        <f>IF('Pr_8.5'!S187&gt;0,'Pr_8.5'!S187,0)</f>
        <v>0.28761956320900001</v>
      </c>
      <c r="T187">
        <f>IF('Pr_8.5'!T187&gt;0,'Pr_8.5'!T187,0)</f>
        <v>0.954191969142</v>
      </c>
      <c r="U187">
        <f>IF('Pr_8.5'!U187&gt;0,'Pr_8.5'!U187,0)</f>
        <v>0</v>
      </c>
      <c r="V187">
        <f>IF('Pr_8.5'!V187&gt;0,'Pr_8.5'!V187,0)</f>
        <v>0</v>
      </c>
      <c r="W187">
        <f>IF('Pr_8.5'!W187&gt;0,'Pr_8.5'!W187,0)</f>
        <v>0</v>
      </c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I187">
        <f>IF('Pr_8.5'!AI187&gt;0,'Pr_8.5'!AI187,0)</f>
        <v>0.45131261206899997</v>
      </c>
      <c r="AJ187">
        <f>IF('Pr_8.5'!AJ187&gt;0,'Pr_8.5'!AJ187,0)</f>
        <v>6.9150604255299994E-2</v>
      </c>
      <c r="AK187">
        <f>IF('Pr_8.5'!AK187&gt;0,'Pr_8.5'!AK187,0)</f>
        <v>0.43254565167800002</v>
      </c>
      <c r="AL187">
        <f>IF('Pr_8.5'!AL187&gt;0,'Pr_8.5'!AL187,0)</f>
        <v>0</v>
      </c>
      <c r="AM187">
        <f>IF('Pr_8.5'!AM187&gt;0,'Pr_8.5'!AM187,0)</f>
        <v>0.413260705517</v>
      </c>
      <c r="AN187">
        <f>IF('Pr_8.5'!AN187&gt;0,'Pr_8.5'!AN187,0)</f>
        <v>0.22759285900699999</v>
      </c>
      <c r="AO187">
        <f>IF('Pr_8.5'!AO187&gt;0,'Pr_8.5'!AO187,0)</f>
        <v>0.68164251409099996</v>
      </c>
      <c r="AP187">
        <f>IF('Pr_8.5'!AP187&gt;0,'Pr_8.5'!AP187,0)</f>
        <v>0.85429666100099999</v>
      </c>
      <c r="AQ187">
        <f>IF('Pr_8.5'!AQ187&gt;0,'Pr_8.5'!AQ187,0)</f>
        <v>0.32586536986999998</v>
      </c>
      <c r="AR187">
        <f>IF('Pr_8.5'!AR187&gt;0,'Pr_8.5'!AR187,0)</f>
        <v>0</v>
      </c>
      <c r="AS187">
        <f>IF('Pr_8.5'!AS187&gt;0,'Pr_8.5'!AS187,0)</f>
        <v>0.13852042249999999</v>
      </c>
      <c r="AT187">
        <f>IF('Pr_8.5'!AT187&gt;0,'Pr_8.5'!AT187,0)</f>
        <v>3.4391284634199999E-2</v>
      </c>
      <c r="AU187">
        <f>IF('Pr_8.5'!AU187&gt;0,'Pr_8.5'!AU187,0)</f>
        <v>0.92568953048900005</v>
      </c>
      <c r="AV187">
        <f>IF('Pr_8.5'!AV187&gt;0,'Pr_8.5'!AV187,0)</f>
        <v>1.12686583453</v>
      </c>
      <c r="AW187">
        <f>IF('Pr_8.5'!AW187&gt;0,'Pr_8.5'!AW187,0)</f>
        <v>0</v>
      </c>
      <c r="AX187">
        <f>IF('Pr_8.5'!AX187&gt;0,'Pr_8.5'!AX187,0)</f>
        <v>0.28529526036699998</v>
      </c>
      <c r="AY187">
        <f>IF('Pr_8.5'!AY187&gt;0,'Pr_8.5'!AY187,0)</f>
        <v>0.83387067595599995</v>
      </c>
      <c r="AZ187">
        <f>IF('Pr_8.5'!AZ187&gt;0,'Pr_8.5'!AZ187,0)</f>
        <v>0</v>
      </c>
      <c r="BA187">
        <f>IF('Pr_8.5'!BA187&gt;0,'Pr_8.5'!BA187,0)</f>
        <v>0</v>
      </c>
      <c r="BB187">
        <f>IF('Pr_8.5'!BB187&gt;0,'Pr_8.5'!BB187,0)</f>
        <v>0</v>
      </c>
      <c r="BC187" s="7"/>
      <c r="BD187" s="7"/>
      <c r="BE187" s="7"/>
      <c r="BF187" s="8"/>
      <c r="BG187" s="8"/>
      <c r="BH187" s="8"/>
      <c r="BI187" s="8"/>
      <c r="BJ187" s="8"/>
      <c r="BK187" s="8"/>
      <c r="BL187" s="8"/>
    </row>
    <row r="188" spans="1:64" x14ac:dyDescent="0.45">
      <c r="A188" s="4" t="s">
        <v>60</v>
      </c>
      <c r="B188" s="5">
        <v>5</v>
      </c>
      <c r="C188" s="5">
        <v>187</v>
      </c>
      <c r="D188">
        <f>IF('Pr_8.5'!D188&gt;0,'Pr_8.5'!D188,0)</f>
        <v>0.65172666293000003</v>
      </c>
      <c r="E188">
        <f>IF('Pr_8.5'!E188&gt;0,'Pr_8.5'!E188,0)</f>
        <v>0.18320274322899999</v>
      </c>
      <c r="F188">
        <f>IF('Pr_8.5'!F188&gt;0,'Pr_8.5'!F188,0)</f>
        <v>0.42785491225900002</v>
      </c>
      <c r="G188">
        <f>IF('Pr_8.5'!G188&gt;0,'Pr_8.5'!G188,0)</f>
        <v>0</v>
      </c>
      <c r="H188">
        <f>IF('Pr_8.5'!H188&gt;0,'Pr_8.5'!H188,0)</f>
        <v>0.27513426219300002</v>
      </c>
      <c r="I188">
        <f>IF('Pr_8.5'!I188&gt;0,'Pr_8.5'!I188,0)</f>
        <v>0</v>
      </c>
      <c r="J188">
        <f>IF('Pr_8.5'!J188&gt;0,'Pr_8.5'!J188,0)</f>
        <v>0.63433126741699997</v>
      </c>
      <c r="K188">
        <f>IF('Pr_8.5'!K188&gt;0,'Pr_8.5'!K188,0)</f>
        <v>0.74852462689300003</v>
      </c>
      <c r="L188">
        <f>IF('Pr_8.5'!L188&gt;0,'Pr_8.5'!L188,0)</f>
        <v>0.32759175443600003</v>
      </c>
      <c r="M188">
        <f>IF('Pr_8.5'!M188&gt;0,'Pr_8.5'!M188,0)</f>
        <v>0</v>
      </c>
      <c r="N188">
        <f>IF('Pr_8.5'!N188&gt;0,'Pr_8.5'!N188,0)</f>
        <v>0.34528012556999998</v>
      </c>
      <c r="O188">
        <f>IF('Pr_8.5'!O188&gt;0,'Pr_8.5'!O188,0)</f>
        <v>0</v>
      </c>
      <c r="P188">
        <f>IF('Pr_8.5'!P188&gt;0,'Pr_8.5'!P188,0)</f>
        <v>0.92393472391599996</v>
      </c>
      <c r="Q188">
        <f>IF('Pr_8.5'!Q188&gt;0,'Pr_8.5'!Q188,0)</f>
        <v>1.1612451370800001</v>
      </c>
      <c r="R188">
        <f>IF('Pr_8.5'!R188&gt;0,'Pr_8.5'!R188,0)</f>
        <v>0</v>
      </c>
      <c r="S188">
        <f>IF('Pr_8.5'!S188&gt;0,'Pr_8.5'!S188,0)</f>
        <v>0.314565486959</v>
      </c>
      <c r="T188">
        <f>IF('Pr_8.5'!T188&gt;0,'Pr_8.5'!T188,0)</f>
        <v>0.91505074012599996</v>
      </c>
      <c r="U188">
        <f>IF('Pr_8.5'!U188&gt;0,'Pr_8.5'!U188,0)</f>
        <v>0</v>
      </c>
      <c r="V188">
        <f>IF('Pr_8.5'!V188&gt;0,'Pr_8.5'!V188,0)</f>
        <v>0</v>
      </c>
      <c r="W188">
        <f>IF('Pr_8.5'!W188&gt;0,'Pr_8.5'!W188,0)</f>
        <v>0</v>
      </c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I188">
        <f>IF('Pr_8.5'!AI188&gt;0,'Pr_8.5'!AI188,0)</f>
        <v>0.69003927111399999</v>
      </c>
      <c r="AJ188">
        <f>IF('Pr_8.5'!AJ188&gt;0,'Pr_8.5'!AJ188,0)</f>
        <v>0.16050187782299999</v>
      </c>
      <c r="AK188">
        <f>IF('Pr_8.5'!AK188&gt;0,'Pr_8.5'!AK188,0)</f>
        <v>0.47638875631400002</v>
      </c>
      <c r="AL188">
        <f>IF('Pr_8.5'!AL188&gt;0,'Pr_8.5'!AL188,0)</f>
        <v>0</v>
      </c>
      <c r="AM188">
        <f>IF('Pr_8.5'!AM188&gt;0,'Pr_8.5'!AM188,0)</f>
        <v>0.24523291978</v>
      </c>
      <c r="AN188">
        <f>IF('Pr_8.5'!AN188&gt;0,'Pr_8.5'!AN188,0)</f>
        <v>0.17331897273499999</v>
      </c>
      <c r="AO188">
        <f>IF('Pr_8.5'!AO188&gt;0,'Pr_8.5'!AO188,0)</f>
        <v>0.68870769382899999</v>
      </c>
      <c r="AP188">
        <f>IF('Pr_8.5'!AP188&gt;0,'Pr_8.5'!AP188,0)</f>
        <v>0.79954350494799997</v>
      </c>
      <c r="AQ188">
        <f>IF('Pr_8.5'!AQ188&gt;0,'Pr_8.5'!AQ188,0)</f>
        <v>0.32093652839300002</v>
      </c>
      <c r="AR188">
        <f>IF('Pr_8.5'!AR188&gt;0,'Pr_8.5'!AR188,0)</f>
        <v>0</v>
      </c>
      <c r="AS188">
        <f>IF('Pr_8.5'!AS188&gt;0,'Pr_8.5'!AS188,0)</f>
        <v>0.2145373579</v>
      </c>
      <c r="AT188">
        <f>IF('Pr_8.5'!AT188&gt;0,'Pr_8.5'!AT188,0)</f>
        <v>0</v>
      </c>
      <c r="AU188">
        <f>IF('Pr_8.5'!AU188&gt;0,'Pr_8.5'!AU188,0)</f>
        <v>0.92460049804900002</v>
      </c>
      <c r="AV188">
        <f>IF('Pr_8.5'!AV188&gt;0,'Pr_8.5'!AV188,0)</f>
        <v>1.13110466653</v>
      </c>
      <c r="AW188">
        <f>IF('Pr_8.5'!AW188&gt;0,'Pr_8.5'!AW188,0)</f>
        <v>0</v>
      </c>
      <c r="AX188">
        <f>IF('Pr_8.5'!AX188&gt;0,'Pr_8.5'!AX188,0)</f>
        <v>0.30781661503500002</v>
      </c>
      <c r="AY188">
        <f>IF('Pr_8.5'!AY188&gt;0,'Pr_8.5'!AY188,0)</f>
        <v>0.94127472582799998</v>
      </c>
      <c r="AZ188">
        <f>IF('Pr_8.5'!AZ188&gt;0,'Pr_8.5'!AZ188,0)</f>
        <v>0</v>
      </c>
      <c r="BA188">
        <f>IF('Pr_8.5'!BA188&gt;0,'Pr_8.5'!BA188,0)</f>
        <v>0</v>
      </c>
      <c r="BB188">
        <f>IF('Pr_8.5'!BB188&gt;0,'Pr_8.5'!BB188,0)</f>
        <v>0</v>
      </c>
      <c r="BC188" s="7"/>
      <c r="BD188" s="7"/>
      <c r="BE188" s="7"/>
      <c r="BF188" s="8"/>
      <c r="BG188" s="8"/>
      <c r="BH188" s="8"/>
      <c r="BI188" s="8"/>
      <c r="BJ188" s="8"/>
      <c r="BK188" s="8"/>
      <c r="BL188" s="8"/>
    </row>
    <row r="189" spans="1:64" x14ac:dyDescent="0.45">
      <c r="A189" s="4" t="s">
        <v>60</v>
      </c>
      <c r="B189" s="5">
        <v>6</v>
      </c>
      <c r="C189" s="5">
        <v>188</v>
      </c>
      <c r="D189">
        <f>IF('Pr_8.5'!D189&gt;0,'Pr_8.5'!D189,0)</f>
        <v>0.53239513893000001</v>
      </c>
      <c r="E189">
        <f>IF('Pr_8.5'!E189&gt;0,'Pr_8.5'!E189,0)</f>
        <v>0.15351675764</v>
      </c>
      <c r="F189">
        <f>IF('Pr_8.5'!F189&gt;0,'Pr_8.5'!F189,0)</f>
        <v>0.45709576238100003</v>
      </c>
      <c r="G189">
        <f>IF('Pr_8.5'!G189&gt;0,'Pr_8.5'!G189,0)</f>
        <v>0</v>
      </c>
      <c r="H189">
        <f>IF('Pr_8.5'!H189&gt;0,'Pr_8.5'!H189,0)</f>
        <v>0.395167625839</v>
      </c>
      <c r="I189">
        <f>IF('Pr_8.5'!I189&gt;0,'Pr_8.5'!I189,0)</f>
        <v>0</v>
      </c>
      <c r="J189">
        <f>IF('Pr_8.5'!J189&gt;0,'Pr_8.5'!J189,0)</f>
        <v>0.66611587161999997</v>
      </c>
      <c r="K189">
        <f>IF('Pr_8.5'!K189&gt;0,'Pr_8.5'!K189,0)</f>
        <v>0.78378728249700003</v>
      </c>
      <c r="L189">
        <f>IF('Pr_8.5'!L189&gt;0,'Pr_8.5'!L189,0)</f>
        <v>0.49059651495099998</v>
      </c>
      <c r="M189">
        <f>IF('Pr_8.5'!M189&gt;0,'Pr_8.5'!M189,0)</f>
        <v>0</v>
      </c>
      <c r="N189">
        <f>IF('Pr_8.5'!N189&gt;0,'Pr_8.5'!N189,0)</f>
        <v>0.221085553351</v>
      </c>
      <c r="O189">
        <f>IF('Pr_8.5'!O189&gt;0,'Pr_8.5'!O189,0)</f>
        <v>0</v>
      </c>
      <c r="P189">
        <f>IF('Pr_8.5'!P189&gt;0,'Pr_8.5'!P189,0)</f>
        <v>0.90789313687399997</v>
      </c>
      <c r="Q189">
        <f>IF('Pr_8.5'!Q189&gt;0,'Pr_8.5'!Q189,0)</f>
        <v>1.2295069833100001</v>
      </c>
      <c r="R189">
        <f>IF('Pr_8.5'!R189&gt;0,'Pr_8.5'!R189,0)</f>
        <v>0</v>
      </c>
      <c r="S189">
        <f>IF('Pr_8.5'!S189&gt;0,'Pr_8.5'!S189,0)</f>
        <v>0.215321044874</v>
      </c>
      <c r="T189">
        <f>IF('Pr_8.5'!T189&gt;0,'Pr_8.5'!T189,0)</f>
        <v>0.83523904364900003</v>
      </c>
      <c r="U189">
        <f>IF('Pr_8.5'!U189&gt;0,'Pr_8.5'!U189,0)</f>
        <v>0</v>
      </c>
      <c r="V189">
        <f>IF('Pr_8.5'!V189&gt;0,'Pr_8.5'!V189,0)</f>
        <v>0</v>
      </c>
      <c r="W189">
        <f>IF('Pr_8.5'!W189&gt;0,'Pr_8.5'!W189,0)</f>
        <v>0</v>
      </c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I189">
        <f>IF('Pr_8.5'!AI189&gt;0,'Pr_8.5'!AI189,0)</f>
        <v>0.70173667345299995</v>
      </c>
      <c r="AJ189">
        <f>IF('Pr_8.5'!AJ189&gt;0,'Pr_8.5'!AJ189,0)</f>
        <v>0.39547947490699997</v>
      </c>
      <c r="AK189">
        <f>IF('Pr_8.5'!AK189&gt;0,'Pr_8.5'!AK189,0)</f>
        <v>0.48504978961400003</v>
      </c>
      <c r="AL189">
        <f>IF('Pr_8.5'!AL189&gt;0,'Pr_8.5'!AL189,0)</f>
        <v>0</v>
      </c>
      <c r="AM189">
        <f>IF('Pr_8.5'!AM189&gt;0,'Pr_8.5'!AM189,0)</f>
        <v>0.209598650394</v>
      </c>
      <c r="AN189">
        <f>IF('Pr_8.5'!AN189&gt;0,'Pr_8.5'!AN189,0)</f>
        <v>3.1293562748100002E-4</v>
      </c>
      <c r="AO189">
        <f>IF('Pr_8.5'!AO189&gt;0,'Pr_8.5'!AO189,0)</f>
        <v>0.63833671122199998</v>
      </c>
      <c r="AP189">
        <f>IF('Pr_8.5'!AP189&gt;0,'Pr_8.5'!AP189,0)</f>
        <v>0.79844261886699996</v>
      </c>
      <c r="AQ189">
        <f>IF('Pr_8.5'!AQ189&gt;0,'Pr_8.5'!AQ189,0)</f>
        <v>0.39384948775299999</v>
      </c>
      <c r="AR189">
        <f>IF('Pr_8.5'!AR189&gt;0,'Pr_8.5'!AR189,0)</f>
        <v>0</v>
      </c>
      <c r="AS189">
        <f>IF('Pr_8.5'!AS189&gt;0,'Pr_8.5'!AS189,0)</f>
        <v>0.16556263086799999</v>
      </c>
      <c r="AT189">
        <f>IF('Pr_8.5'!AT189&gt;0,'Pr_8.5'!AT189,0)</f>
        <v>0</v>
      </c>
      <c r="AU189">
        <f>IF('Pr_8.5'!AU189&gt;0,'Pr_8.5'!AU189,0)</f>
        <v>0.90019557655500004</v>
      </c>
      <c r="AV189">
        <f>IF('Pr_8.5'!AV189&gt;0,'Pr_8.5'!AV189,0)</f>
        <v>1.14242944707</v>
      </c>
      <c r="AW189">
        <f>IF('Pr_8.5'!AW189&gt;0,'Pr_8.5'!AW189,0)</f>
        <v>0</v>
      </c>
      <c r="AX189">
        <f>IF('Pr_8.5'!AX189&gt;0,'Pr_8.5'!AX189,0)</f>
        <v>0.26659433069400001</v>
      </c>
      <c r="AY189">
        <f>IF('Pr_8.5'!AY189&gt;0,'Pr_8.5'!AY189,0)</f>
        <v>0.851321455271</v>
      </c>
      <c r="AZ189">
        <f>IF('Pr_8.5'!AZ189&gt;0,'Pr_8.5'!AZ189,0)</f>
        <v>0</v>
      </c>
      <c r="BA189">
        <f>IF('Pr_8.5'!BA189&gt;0,'Pr_8.5'!BA189,0)</f>
        <v>0</v>
      </c>
      <c r="BB189">
        <f>IF('Pr_8.5'!BB189&gt;0,'Pr_8.5'!BB189,0)</f>
        <v>0</v>
      </c>
      <c r="BC189" s="7"/>
      <c r="BD189" s="7"/>
      <c r="BE189" s="7"/>
      <c r="BF189" s="8"/>
      <c r="BG189" s="8"/>
      <c r="BH189" s="8"/>
      <c r="BI189" s="8"/>
      <c r="BJ189" s="8"/>
      <c r="BK189" s="8"/>
      <c r="BL189" s="8"/>
    </row>
    <row r="190" spans="1:64" x14ac:dyDescent="0.45">
      <c r="A190" s="4" t="s">
        <v>60</v>
      </c>
      <c r="B190" s="5">
        <v>7</v>
      </c>
      <c r="C190" s="5">
        <v>189</v>
      </c>
      <c r="D190">
        <f>IF('Pr_8.5'!D190&gt;0,'Pr_8.5'!D190,0)</f>
        <v>0.53167041597499998</v>
      </c>
      <c r="E190">
        <f>IF('Pr_8.5'!E190&gt;0,'Pr_8.5'!E190,0)</f>
        <v>0.14175755274099999</v>
      </c>
      <c r="F190">
        <f>IF('Pr_8.5'!F190&gt;0,'Pr_8.5'!F190,0)</f>
        <v>0.408781932811</v>
      </c>
      <c r="G190">
        <f>IF('Pr_8.5'!G190&gt;0,'Pr_8.5'!G190,0)</f>
        <v>0</v>
      </c>
      <c r="H190">
        <f>IF('Pr_8.5'!H190&gt;0,'Pr_8.5'!H190,0)</f>
        <v>0.392459461881</v>
      </c>
      <c r="I190">
        <f>IF('Pr_8.5'!I190&gt;0,'Pr_8.5'!I190,0)</f>
        <v>1.0220326603999999E-2</v>
      </c>
      <c r="J190">
        <f>IF('Pr_8.5'!J190&gt;0,'Pr_8.5'!J190,0)</f>
        <v>0.61804040229699997</v>
      </c>
      <c r="K190">
        <f>IF('Pr_8.5'!K190&gt;0,'Pr_8.5'!K190,0)</f>
        <v>0.76539215932500004</v>
      </c>
      <c r="L190">
        <f>IF('Pr_8.5'!L190&gt;0,'Pr_8.5'!L190,0)</f>
        <v>0.45190022182900003</v>
      </c>
      <c r="M190">
        <f>IF('Pr_8.5'!M190&gt;0,'Pr_8.5'!M190,0)</f>
        <v>0</v>
      </c>
      <c r="N190">
        <f>IF('Pr_8.5'!N190&gt;0,'Pr_8.5'!N190,0)</f>
        <v>0.249075456513</v>
      </c>
      <c r="O190">
        <f>IF('Pr_8.5'!O190&gt;0,'Pr_8.5'!O190,0)</f>
        <v>0</v>
      </c>
      <c r="P190">
        <f>IF('Pr_8.5'!P190&gt;0,'Pr_8.5'!P190,0)</f>
        <v>1.11205062812</v>
      </c>
      <c r="Q190">
        <f>IF('Pr_8.5'!Q190&gt;0,'Pr_8.5'!Q190,0)</f>
        <v>1.2782466260800001</v>
      </c>
      <c r="R190">
        <f>IF('Pr_8.5'!R190&gt;0,'Pr_8.5'!R190,0)</f>
        <v>0</v>
      </c>
      <c r="S190">
        <f>IF('Pr_8.5'!S190&gt;0,'Pr_8.5'!S190,0)</f>
        <v>0.234226034158</v>
      </c>
      <c r="T190">
        <f>IF('Pr_8.5'!T190&gt;0,'Pr_8.5'!T190,0)</f>
        <v>0.85632046209299995</v>
      </c>
      <c r="U190">
        <f>IF('Pr_8.5'!U190&gt;0,'Pr_8.5'!U190,0)</f>
        <v>0</v>
      </c>
      <c r="V190">
        <f>IF('Pr_8.5'!V190&gt;0,'Pr_8.5'!V190,0)</f>
        <v>0</v>
      </c>
      <c r="W190">
        <f>IF('Pr_8.5'!W190&gt;0,'Pr_8.5'!W190,0)</f>
        <v>0</v>
      </c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I190">
        <f>IF('Pr_8.5'!AI190&gt;0,'Pr_8.5'!AI190,0)</f>
        <v>0.55028584522699997</v>
      </c>
      <c r="AJ190">
        <f>IF('Pr_8.5'!AJ190&gt;0,'Pr_8.5'!AJ190,0)</f>
        <v>0.17599496965100001</v>
      </c>
      <c r="AK190">
        <f>IF('Pr_8.5'!AK190&gt;0,'Pr_8.5'!AK190,0)</f>
        <v>0.47358893591899998</v>
      </c>
      <c r="AL190">
        <f>IF('Pr_8.5'!AL190&gt;0,'Pr_8.5'!AL190,0)</f>
        <v>0</v>
      </c>
      <c r="AM190">
        <f>IF('Pr_8.5'!AM190&gt;0,'Pr_8.5'!AM190,0)</f>
        <v>0.30779138104999998</v>
      </c>
      <c r="AN190">
        <f>IF('Pr_8.5'!AN190&gt;0,'Pr_8.5'!AN190,0)</f>
        <v>0</v>
      </c>
      <c r="AO190">
        <f>IF('Pr_8.5'!AO190&gt;0,'Pr_8.5'!AO190,0)</f>
        <v>0.62633055682000005</v>
      </c>
      <c r="AP190">
        <f>IF('Pr_8.5'!AP190&gt;0,'Pr_8.5'!AP190,0)</f>
        <v>0.78179150433900002</v>
      </c>
      <c r="AQ190">
        <f>IF('Pr_8.5'!AQ190&gt;0,'Pr_8.5'!AQ190,0)</f>
        <v>0.37732888291700001</v>
      </c>
      <c r="AR190">
        <f>IF('Pr_8.5'!AR190&gt;0,'Pr_8.5'!AR190,0)</f>
        <v>0</v>
      </c>
      <c r="AS190">
        <f>IF('Pr_8.5'!AS190&gt;0,'Pr_8.5'!AS190,0)</f>
        <v>0.27392047291100002</v>
      </c>
      <c r="AT190">
        <f>IF('Pr_8.5'!AT190&gt;0,'Pr_8.5'!AT190,0)</f>
        <v>0</v>
      </c>
      <c r="AU190">
        <f>IF('Pr_8.5'!AU190&gt;0,'Pr_8.5'!AU190,0)</f>
        <v>0.90979560497099998</v>
      </c>
      <c r="AV190">
        <f>IF('Pr_8.5'!AV190&gt;0,'Pr_8.5'!AV190,0)</f>
        <v>1.14007668333</v>
      </c>
      <c r="AW190">
        <f>IF('Pr_8.5'!AW190&gt;0,'Pr_8.5'!AW190,0)</f>
        <v>0</v>
      </c>
      <c r="AX190">
        <f>IF('Pr_8.5'!AX190&gt;0,'Pr_8.5'!AX190,0)</f>
        <v>0.32606343433700002</v>
      </c>
      <c r="AY190">
        <f>IF('Pr_8.5'!AY190&gt;0,'Pr_8.5'!AY190,0)</f>
        <v>0.86002605843400004</v>
      </c>
      <c r="AZ190">
        <f>IF('Pr_8.5'!AZ190&gt;0,'Pr_8.5'!AZ190,0)</f>
        <v>0</v>
      </c>
      <c r="BA190">
        <f>IF('Pr_8.5'!BA190&gt;0,'Pr_8.5'!BA190,0)</f>
        <v>0</v>
      </c>
      <c r="BB190">
        <f>IF('Pr_8.5'!BB190&gt;0,'Pr_8.5'!BB190,0)</f>
        <v>0</v>
      </c>
      <c r="BC190" s="7"/>
      <c r="BD190" s="7"/>
      <c r="BE190" s="7"/>
      <c r="BF190" s="8"/>
      <c r="BG190" s="8"/>
      <c r="BH190" s="8"/>
      <c r="BI190" s="8"/>
      <c r="BJ190" s="8"/>
      <c r="BK190" s="8"/>
      <c r="BL190" s="8"/>
    </row>
    <row r="191" spans="1:64" x14ac:dyDescent="0.45">
      <c r="A191" s="4" t="s">
        <v>60</v>
      </c>
      <c r="B191" s="5">
        <v>8</v>
      </c>
      <c r="C191" s="5">
        <v>190</v>
      </c>
      <c r="D191">
        <f>IF('Pr_8.5'!D191&gt;0,'Pr_8.5'!D191,0)</f>
        <v>0.53938494705200002</v>
      </c>
      <c r="E191">
        <f>IF('Pr_8.5'!E191&gt;0,'Pr_8.5'!E191,0)</f>
        <v>9.7468792643900001E-2</v>
      </c>
      <c r="F191">
        <f>IF('Pr_8.5'!F191&gt;0,'Pr_8.5'!F191,0)</f>
        <v>0.398374816922</v>
      </c>
      <c r="G191">
        <f>IF('Pr_8.5'!G191&gt;0,'Pr_8.5'!G191,0)</f>
        <v>0</v>
      </c>
      <c r="H191">
        <f>IF('Pr_8.5'!H191&gt;0,'Pr_8.5'!H191,0)</f>
        <v>0.80258506628100001</v>
      </c>
      <c r="I191">
        <f>IF('Pr_8.5'!I191&gt;0,'Pr_8.5'!I191,0)</f>
        <v>0</v>
      </c>
      <c r="J191">
        <f>IF('Pr_8.5'!J191&gt;0,'Pr_8.5'!J191,0)</f>
        <v>0.59731395350600003</v>
      </c>
      <c r="K191">
        <f>IF('Pr_8.5'!K191&gt;0,'Pr_8.5'!K191,0)</f>
        <v>0.81900890369299995</v>
      </c>
      <c r="L191">
        <f>IF('Pr_8.5'!L191&gt;0,'Pr_8.5'!L191,0)</f>
        <v>0.45692759004599998</v>
      </c>
      <c r="M191">
        <f>IF('Pr_8.5'!M191&gt;0,'Pr_8.5'!M191,0)</f>
        <v>0</v>
      </c>
      <c r="N191">
        <f>IF('Pr_8.5'!N191&gt;0,'Pr_8.5'!N191,0)</f>
        <v>0.17499579285</v>
      </c>
      <c r="O191">
        <f>IF('Pr_8.5'!O191&gt;0,'Pr_8.5'!O191,0)</f>
        <v>0</v>
      </c>
      <c r="P191">
        <f>IF('Pr_8.5'!P191&gt;0,'Pr_8.5'!P191,0)</f>
        <v>1.0180676904499999</v>
      </c>
      <c r="Q191">
        <f>IF('Pr_8.5'!Q191&gt;0,'Pr_8.5'!Q191,0)</f>
        <v>1.15057937854</v>
      </c>
      <c r="R191">
        <f>IF('Pr_8.5'!R191&gt;0,'Pr_8.5'!R191,0)</f>
        <v>0</v>
      </c>
      <c r="S191">
        <f>IF('Pr_8.5'!S191&gt;0,'Pr_8.5'!S191,0)</f>
        <v>0.22722314162500001</v>
      </c>
      <c r="T191">
        <f>IF('Pr_8.5'!T191&gt;0,'Pr_8.5'!T191,0)</f>
        <v>0.78173237848300003</v>
      </c>
      <c r="U191">
        <f>IF('Pr_8.5'!U191&gt;0,'Pr_8.5'!U191,0)</f>
        <v>0</v>
      </c>
      <c r="V191">
        <f>IF('Pr_8.5'!V191&gt;0,'Pr_8.5'!V191,0)</f>
        <v>0</v>
      </c>
      <c r="W191">
        <f>IF('Pr_8.5'!W191&gt;0,'Pr_8.5'!W191,0)</f>
        <v>0</v>
      </c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I191">
        <f>IF('Pr_8.5'!AI191&gt;0,'Pr_8.5'!AI191,0)</f>
        <v>0.46264129873799997</v>
      </c>
      <c r="AJ191">
        <f>IF('Pr_8.5'!AJ191&gt;0,'Pr_8.5'!AJ191,0)</f>
        <v>0.279542858871</v>
      </c>
      <c r="AK191">
        <f>IF('Pr_8.5'!AK191&gt;0,'Pr_8.5'!AK191,0)</f>
        <v>0.49379370374699999</v>
      </c>
      <c r="AL191">
        <f>IF('Pr_8.5'!AL191&gt;0,'Pr_8.5'!AL191,0)</f>
        <v>0</v>
      </c>
      <c r="AM191">
        <f>IF('Pr_8.5'!AM191&gt;0,'Pr_8.5'!AM191,0)</f>
        <v>0.40744602261000001</v>
      </c>
      <c r="AN191">
        <f>IF('Pr_8.5'!AN191&gt;0,'Pr_8.5'!AN191,0)</f>
        <v>0.37113841474999998</v>
      </c>
      <c r="AO191">
        <f>IF('Pr_8.5'!AO191&gt;0,'Pr_8.5'!AO191,0)</f>
        <v>0.55452968049999996</v>
      </c>
      <c r="AP191">
        <f>IF('Pr_8.5'!AP191&gt;0,'Pr_8.5'!AP191,0)</f>
        <v>0.78149106049999995</v>
      </c>
      <c r="AQ191">
        <f>IF('Pr_8.5'!AQ191&gt;0,'Pr_8.5'!AQ191,0)</f>
        <v>0.41866732417699998</v>
      </c>
      <c r="AR191">
        <f>IF('Pr_8.5'!AR191&gt;0,'Pr_8.5'!AR191,0)</f>
        <v>0</v>
      </c>
      <c r="AS191">
        <f>IF('Pr_8.5'!AS191&gt;0,'Pr_8.5'!AS191,0)</f>
        <v>0.36610117121800001</v>
      </c>
      <c r="AT191">
        <f>IF('Pr_8.5'!AT191&gt;0,'Pr_8.5'!AT191,0)</f>
        <v>0</v>
      </c>
      <c r="AU191">
        <f>IF('Pr_8.5'!AU191&gt;0,'Pr_8.5'!AU191,0)</f>
        <v>0.995910781982</v>
      </c>
      <c r="AV191">
        <f>IF('Pr_8.5'!AV191&gt;0,'Pr_8.5'!AV191,0)</f>
        <v>1.11365419453</v>
      </c>
      <c r="AW191">
        <f>IF('Pr_8.5'!AW191&gt;0,'Pr_8.5'!AW191,0)</f>
        <v>0</v>
      </c>
      <c r="AX191">
        <f>IF('Pr_8.5'!AX191&gt;0,'Pr_8.5'!AX191,0)</f>
        <v>0.27216821328200003</v>
      </c>
      <c r="AY191">
        <f>IF('Pr_8.5'!AY191&gt;0,'Pr_8.5'!AY191,0)</f>
        <v>0.83918612074300003</v>
      </c>
      <c r="AZ191">
        <f>IF('Pr_8.5'!AZ191&gt;0,'Pr_8.5'!AZ191,0)</f>
        <v>0</v>
      </c>
      <c r="BA191">
        <f>IF('Pr_8.5'!BA191&gt;0,'Pr_8.5'!BA191,0)</f>
        <v>0</v>
      </c>
      <c r="BB191">
        <f>IF('Pr_8.5'!BB191&gt;0,'Pr_8.5'!BB191,0)</f>
        <v>0</v>
      </c>
      <c r="BC191" s="7"/>
      <c r="BD191" s="7"/>
      <c r="BE191" s="7"/>
      <c r="BF191" s="8"/>
      <c r="BG191" s="8"/>
      <c r="BH191" s="8"/>
      <c r="BI191" s="8"/>
      <c r="BJ191" s="8"/>
      <c r="BK191" s="8"/>
      <c r="BL191" s="8"/>
    </row>
    <row r="192" spans="1:64" x14ac:dyDescent="0.45">
      <c r="A192" s="4" t="s">
        <v>60</v>
      </c>
      <c r="B192" s="5">
        <v>9</v>
      </c>
      <c r="C192" s="5">
        <v>191</v>
      </c>
      <c r="D192">
        <f>IF('Pr_8.5'!D192&gt;0,'Pr_8.5'!D192,0)</f>
        <v>0.55775921716499999</v>
      </c>
      <c r="E192">
        <f>IF('Pr_8.5'!E192&gt;0,'Pr_8.5'!E192,0)</f>
        <v>5.0137721502500003E-2</v>
      </c>
      <c r="F192">
        <f>IF('Pr_8.5'!F192&gt;0,'Pr_8.5'!F192,0)</f>
        <v>0.42388515652499997</v>
      </c>
      <c r="G192">
        <f>IF('Pr_8.5'!G192&gt;0,'Pr_8.5'!G192,0)</f>
        <v>0</v>
      </c>
      <c r="H192">
        <f>IF('Pr_8.5'!H192&gt;0,'Pr_8.5'!H192,0)</f>
        <v>0.46341234793699998</v>
      </c>
      <c r="I192">
        <f>IF('Pr_8.5'!I192&gt;0,'Pr_8.5'!I192,0)</f>
        <v>0</v>
      </c>
      <c r="J192">
        <f>IF('Pr_8.5'!J192&gt;0,'Pr_8.5'!J192,0)</f>
        <v>0.55648467911099997</v>
      </c>
      <c r="K192">
        <f>IF('Pr_8.5'!K192&gt;0,'Pr_8.5'!K192,0)</f>
        <v>0.79796406943300002</v>
      </c>
      <c r="L192">
        <f>IF('Pr_8.5'!L192&gt;0,'Pr_8.5'!L192,0)</f>
        <v>0.34369872331000001</v>
      </c>
      <c r="M192">
        <f>IF('Pr_8.5'!M192&gt;0,'Pr_8.5'!M192,0)</f>
        <v>0</v>
      </c>
      <c r="N192">
        <f>IF('Pr_8.5'!N192&gt;0,'Pr_8.5'!N192,0)</f>
        <v>0.133516093019</v>
      </c>
      <c r="O192">
        <f>IF('Pr_8.5'!O192&gt;0,'Pr_8.5'!O192,0)</f>
        <v>0</v>
      </c>
      <c r="P192">
        <f>IF('Pr_8.5'!P192&gt;0,'Pr_8.5'!P192,0)</f>
        <v>0.91477403083300002</v>
      </c>
      <c r="Q192">
        <f>IF('Pr_8.5'!Q192&gt;0,'Pr_8.5'!Q192,0)</f>
        <v>1.1388842881700001</v>
      </c>
      <c r="R192">
        <f>IF('Pr_8.5'!R192&gt;0,'Pr_8.5'!R192,0)</f>
        <v>0</v>
      </c>
      <c r="S192">
        <f>IF('Pr_8.5'!S192&gt;0,'Pr_8.5'!S192,0)</f>
        <v>0.24669159698900001</v>
      </c>
      <c r="T192">
        <f>IF('Pr_8.5'!T192&gt;0,'Pr_8.5'!T192,0)</f>
        <v>0.79223910367399997</v>
      </c>
      <c r="U192">
        <f>IF('Pr_8.5'!U192&gt;0,'Pr_8.5'!U192,0)</f>
        <v>0</v>
      </c>
      <c r="V192">
        <f>IF('Pr_8.5'!V192&gt;0,'Pr_8.5'!V192,0)</f>
        <v>0</v>
      </c>
      <c r="W192">
        <f>IF('Pr_8.5'!W192&gt;0,'Pr_8.5'!W192,0)</f>
        <v>0</v>
      </c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I192">
        <f>IF('Pr_8.5'!AI192&gt;0,'Pr_8.5'!AI192,0)</f>
        <v>0.43997263862199998</v>
      </c>
      <c r="AJ192">
        <f>IF('Pr_8.5'!AJ192&gt;0,'Pr_8.5'!AJ192,0)</f>
        <v>0.16709488147900001</v>
      </c>
      <c r="AK192">
        <f>IF('Pr_8.5'!AK192&gt;0,'Pr_8.5'!AK192,0)</f>
        <v>0.52918923583400002</v>
      </c>
      <c r="AL192">
        <f>IF('Pr_8.5'!AL192&gt;0,'Pr_8.5'!AL192,0)</f>
        <v>0</v>
      </c>
      <c r="AM192">
        <f>IF('Pr_8.5'!AM192&gt;0,'Pr_8.5'!AM192,0)</f>
        <v>0.66419361066299998</v>
      </c>
      <c r="AN192">
        <f>IF('Pr_8.5'!AN192&gt;0,'Pr_8.5'!AN192,0)</f>
        <v>0.81070393843599997</v>
      </c>
      <c r="AO192">
        <f>IF('Pr_8.5'!AO192&gt;0,'Pr_8.5'!AO192,0)</f>
        <v>0.58955108051000005</v>
      </c>
      <c r="AP192">
        <f>IF('Pr_8.5'!AP192&gt;0,'Pr_8.5'!AP192,0)</f>
        <v>0.77496822086100003</v>
      </c>
      <c r="AQ192">
        <f>IF('Pr_8.5'!AQ192&gt;0,'Pr_8.5'!AQ192,0)</f>
        <v>0.41607706280099999</v>
      </c>
      <c r="AR192">
        <f>IF('Pr_8.5'!AR192&gt;0,'Pr_8.5'!AR192,0)</f>
        <v>0</v>
      </c>
      <c r="AS192">
        <f>IF('Pr_8.5'!AS192&gt;0,'Pr_8.5'!AS192,0)</f>
        <v>0.218469767643</v>
      </c>
      <c r="AT192">
        <f>IF('Pr_8.5'!AT192&gt;0,'Pr_8.5'!AT192,0)</f>
        <v>0</v>
      </c>
      <c r="AU192">
        <f>IF('Pr_8.5'!AU192&gt;0,'Pr_8.5'!AU192,0)</f>
        <v>0.94782240209199997</v>
      </c>
      <c r="AV192">
        <f>IF('Pr_8.5'!AV192&gt;0,'Pr_8.5'!AV192,0)</f>
        <v>1.2308955233500001</v>
      </c>
      <c r="AW192">
        <f>IF('Pr_8.5'!AW192&gt;0,'Pr_8.5'!AW192,0)</f>
        <v>0</v>
      </c>
      <c r="AX192">
        <f>IF('Pr_8.5'!AX192&gt;0,'Pr_8.5'!AX192,0)</f>
        <v>0.22217407943100001</v>
      </c>
      <c r="AY192">
        <f>IF('Pr_8.5'!AY192&gt;0,'Pr_8.5'!AY192,0)</f>
        <v>0.758693694596</v>
      </c>
      <c r="AZ192">
        <f>IF('Pr_8.5'!AZ192&gt;0,'Pr_8.5'!AZ192,0)</f>
        <v>0</v>
      </c>
      <c r="BA192">
        <f>IF('Pr_8.5'!BA192&gt;0,'Pr_8.5'!BA192,0)</f>
        <v>0</v>
      </c>
      <c r="BB192">
        <f>IF('Pr_8.5'!BB192&gt;0,'Pr_8.5'!BB192,0)</f>
        <v>0</v>
      </c>
      <c r="BC192" s="7"/>
      <c r="BD192" s="7"/>
      <c r="BE192" s="7"/>
      <c r="BF192" s="8"/>
      <c r="BG192" s="8"/>
      <c r="BH192" s="8"/>
      <c r="BI192" s="8"/>
      <c r="BJ192" s="8"/>
      <c r="BK192" s="8"/>
      <c r="BL192" s="8"/>
    </row>
    <row r="193" spans="1:64" x14ac:dyDescent="0.45">
      <c r="A193" s="4" t="s">
        <v>60</v>
      </c>
      <c r="B193" s="5">
        <v>10</v>
      </c>
      <c r="C193" s="5">
        <v>192</v>
      </c>
      <c r="D193">
        <f>IF('Pr_8.5'!D193&gt;0,'Pr_8.5'!D193,0)</f>
        <v>0.57398485144199995</v>
      </c>
      <c r="E193">
        <f>IF('Pr_8.5'!E193&gt;0,'Pr_8.5'!E193,0)</f>
        <v>0.27902872548199997</v>
      </c>
      <c r="F193">
        <f>IF('Pr_8.5'!F193&gt;0,'Pr_8.5'!F193,0)</f>
        <v>0.44151111363099999</v>
      </c>
      <c r="G193">
        <f>IF('Pr_8.5'!G193&gt;0,'Pr_8.5'!G193,0)</f>
        <v>0</v>
      </c>
      <c r="H193">
        <f>IF('Pr_8.5'!H193&gt;0,'Pr_8.5'!H193,0)</f>
        <v>0.34828164544599999</v>
      </c>
      <c r="I193">
        <f>IF('Pr_8.5'!I193&gt;0,'Pr_8.5'!I193,0)</f>
        <v>6.0228338232200002E-2</v>
      </c>
      <c r="J193">
        <f>IF('Pr_8.5'!J193&gt;0,'Pr_8.5'!J193,0)</f>
        <v>0.55343457238799998</v>
      </c>
      <c r="K193">
        <f>IF('Pr_8.5'!K193&gt;0,'Pr_8.5'!K193,0)</f>
        <v>0.77925005729999997</v>
      </c>
      <c r="L193">
        <f>IF('Pr_8.5'!L193&gt;0,'Pr_8.5'!L193,0)</f>
        <v>0.38352594881399998</v>
      </c>
      <c r="M193">
        <f>IF('Pr_8.5'!M193&gt;0,'Pr_8.5'!M193,0)</f>
        <v>0</v>
      </c>
      <c r="N193">
        <f>IF('Pr_8.5'!N193&gt;0,'Pr_8.5'!N193,0)</f>
        <v>0.128149721853</v>
      </c>
      <c r="O193">
        <f>IF('Pr_8.5'!O193&gt;0,'Pr_8.5'!O193,0)</f>
        <v>0</v>
      </c>
      <c r="P193">
        <f>IF('Pr_8.5'!P193&gt;0,'Pr_8.5'!P193,0)</f>
        <v>0.93533474409700001</v>
      </c>
      <c r="Q193">
        <f>IF('Pr_8.5'!Q193&gt;0,'Pr_8.5'!Q193,0)</f>
        <v>1.2009308596399999</v>
      </c>
      <c r="R193">
        <f>IF('Pr_8.5'!R193&gt;0,'Pr_8.5'!R193,0)</f>
        <v>0</v>
      </c>
      <c r="S193">
        <f>IF('Pr_8.5'!S193&gt;0,'Pr_8.5'!S193,0)</f>
        <v>0.25381776045999999</v>
      </c>
      <c r="T193">
        <f>IF('Pr_8.5'!T193&gt;0,'Pr_8.5'!T193,0)</f>
        <v>0.79439185855100003</v>
      </c>
      <c r="U193">
        <f>IF('Pr_8.5'!U193&gt;0,'Pr_8.5'!U193,0)</f>
        <v>0</v>
      </c>
      <c r="V193">
        <f>IF('Pr_8.5'!V193&gt;0,'Pr_8.5'!V193,0)</f>
        <v>2.3277924643500002E-2</v>
      </c>
      <c r="W193">
        <f>IF('Pr_8.5'!W193&gt;0,'Pr_8.5'!W193,0)</f>
        <v>0</v>
      </c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I193">
        <f>IF('Pr_8.5'!AI193&gt;0,'Pr_8.5'!AI193,0)</f>
        <v>0.68518540812499995</v>
      </c>
      <c r="AJ193">
        <f>IF('Pr_8.5'!AJ193&gt;0,'Pr_8.5'!AJ193,0)</f>
        <v>0.606246516643</v>
      </c>
      <c r="AK193">
        <f>IF('Pr_8.5'!AK193&gt;0,'Pr_8.5'!AK193,0)</f>
        <v>0.50559468468500002</v>
      </c>
      <c r="AL193">
        <f>IF('Pr_8.5'!AL193&gt;0,'Pr_8.5'!AL193,0)</f>
        <v>0</v>
      </c>
      <c r="AM193">
        <f>IF('Pr_8.5'!AM193&gt;0,'Pr_8.5'!AM193,0)</f>
        <v>0.40520137990400001</v>
      </c>
      <c r="AN193">
        <f>IF('Pr_8.5'!AN193&gt;0,'Pr_8.5'!AN193,0)</f>
        <v>0.41743033803599999</v>
      </c>
      <c r="AO193">
        <f>IF('Pr_8.5'!AO193&gt;0,'Pr_8.5'!AO193,0)</f>
        <v>0.59488842276200005</v>
      </c>
      <c r="AP193">
        <f>IF('Pr_8.5'!AP193&gt;0,'Pr_8.5'!AP193,0)</f>
        <v>0.81186027709499997</v>
      </c>
      <c r="AQ193">
        <f>IF('Pr_8.5'!AQ193&gt;0,'Pr_8.5'!AQ193,0)</f>
        <v>0.33233804211500001</v>
      </c>
      <c r="AR193">
        <f>IF('Pr_8.5'!AR193&gt;0,'Pr_8.5'!AR193,0)</f>
        <v>0</v>
      </c>
      <c r="AS193">
        <f>IF('Pr_8.5'!AS193&gt;0,'Pr_8.5'!AS193,0)</f>
        <v>0.13170444298199999</v>
      </c>
      <c r="AT193">
        <f>IF('Pr_8.5'!AT193&gt;0,'Pr_8.5'!AT193,0)</f>
        <v>0</v>
      </c>
      <c r="AU193">
        <f>IF('Pr_8.5'!AU193&gt;0,'Pr_8.5'!AU193,0)</f>
        <v>0.98480953436800001</v>
      </c>
      <c r="AV193">
        <f>IF('Pr_8.5'!AV193&gt;0,'Pr_8.5'!AV193,0)</f>
        <v>1.1729988733300001</v>
      </c>
      <c r="AW193">
        <f>IF('Pr_8.5'!AW193&gt;0,'Pr_8.5'!AW193,0)</f>
        <v>0</v>
      </c>
      <c r="AX193">
        <f>IF('Pr_8.5'!AX193&gt;0,'Pr_8.5'!AX193,0)</f>
        <v>0.33587166602700003</v>
      </c>
      <c r="AY193">
        <f>IF('Pr_8.5'!AY193&gt;0,'Pr_8.5'!AY193,0)</f>
        <v>0.94986231225700002</v>
      </c>
      <c r="AZ193">
        <f>IF('Pr_8.5'!AZ193&gt;0,'Pr_8.5'!AZ193,0)</f>
        <v>0</v>
      </c>
      <c r="BA193">
        <f>IF('Pr_8.5'!BA193&gt;0,'Pr_8.5'!BA193,0)</f>
        <v>0</v>
      </c>
      <c r="BB193">
        <f>IF('Pr_8.5'!BB193&gt;0,'Pr_8.5'!BB193,0)</f>
        <v>0</v>
      </c>
      <c r="BC193" s="7"/>
      <c r="BD193" s="7"/>
      <c r="BE193" s="7"/>
      <c r="BF193" s="8"/>
      <c r="BG193" s="8"/>
      <c r="BH193" s="8"/>
      <c r="BI193" s="8"/>
      <c r="BJ193" s="8"/>
      <c r="BK193" s="8"/>
      <c r="BL193" s="8"/>
    </row>
    <row r="194" spans="1:64" x14ac:dyDescent="0.45">
      <c r="A194" s="4" t="s">
        <v>60</v>
      </c>
      <c r="B194" s="5">
        <v>11</v>
      </c>
      <c r="C194" s="5">
        <v>193</v>
      </c>
      <c r="D194">
        <f>IF('Pr_8.5'!D194&gt;0,'Pr_8.5'!D194,0)</f>
        <v>0.57341182046000005</v>
      </c>
      <c r="E194">
        <f>IF('Pr_8.5'!E194&gt;0,'Pr_8.5'!E194,0)</f>
        <v>0.39234166489599998</v>
      </c>
      <c r="F194">
        <f>IF('Pr_8.5'!F194&gt;0,'Pr_8.5'!F194,0)</f>
        <v>0.41092725528200003</v>
      </c>
      <c r="G194">
        <f>IF('Pr_8.5'!G194&gt;0,'Pr_8.5'!G194,0)</f>
        <v>0</v>
      </c>
      <c r="H194">
        <f>IF('Pr_8.5'!H194&gt;0,'Pr_8.5'!H194,0)</f>
        <v>0.66820316936299995</v>
      </c>
      <c r="I194">
        <f>IF('Pr_8.5'!I194&gt;0,'Pr_8.5'!I194,0)</f>
        <v>2.9377383097800001E-2</v>
      </c>
      <c r="J194">
        <f>IF('Pr_8.5'!J194&gt;0,'Pr_8.5'!J194,0)</f>
        <v>0.55857884274699998</v>
      </c>
      <c r="K194">
        <f>IF('Pr_8.5'!K194&gt;0,'Pr_8.5'!K194,0)</f>
        <v>0.82668420264999998</v>
      </c>
      <c r="L194">
        <f>IF('Pr_8.5'!L194&gt;0,'Pr_8.5'!L194,0)</f>
        <v>0.376833543449</v>
      </c>
      <c r="M194">
        <f>IF('Pr_8.5'!M194&gt;0,'Pr_8.5'!M194,0)</f>
        <v>0</v>
      </c>
      <c r="N194">
        <f>IF('Pr_8.5'!N194&gt;0,'Pr_8.5'!N194,0)</f>
        <v>0.18273453779000001</v>
      </c>
      <c r="O194">
        <f>IF('Pr_8.5'!O194&gt;0,'Pr_8.5'!O194,0)</f>
        <v>0</v>
      </c>
      <c r="P194">
        <f>IF('Pr_8.5'!P194&gt;0,'Pr_8.5'!P194,0)</f>
        <v>0.92841233859700001</v>
      </c>
      <c r="Q194">
        <f>IF('Pr_8.5'!Q194&gt;0,'Pr_8.5'!Q194,0)</f>
        <v>1.19840929392</v>
      </c>
      <c r="R194">
        <f>IF('Pr_8.5'!R194&gt;0,'Pr_8.5'!R194,0)</f>
        <v>0</v>
      </c>
      <c r="S194">
        <f>IF('Pr_8.5'!S194&gt;0,'Pr_8.5'!S194,0)</f>
        <v>0.387086292537</v>
      </c>
      <c r="T194">
        <f>IF('Pr_8.5'!T194&gt;0,'Pr_8.5'!T194,0)</f>
        <v>0.78752144898900001</v>
      </c>
      <c r="U194">
        <f>IF('Pr_8.5'!U194&gt;0,'Pr_8.5'!U194,0)</f>
        <v>0</v>
      </c>
      <c r="V194">
        <f>IF('Pr_8.5'!V194&gt;0,'Pr_8.5'!V194,0)</f>
        <v>0</v>
      </c>
      <c r="W194">
        <f>IF('Pr_8.5'!W194&gt;0,'Pr_8.5'!W194,0)</f>
        <v>0</v>
      </c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I194">
        <f>IF('Pr_8.5'!AI194&gt;0,'Pr_8.5'!AI194,0)</f>
        <v>0.54812226685900001</v>
      </c>
      <c r="AJ194">
        <f>IF('Pr_8.5'!AJ194&gt;0,'Pr_8.5'!AJ194,0)</f>
        <v>0.63303476003000003</v>
      </c>
      <c r="AK194">
        <f>IF('Pr_8.5'!AK194&gt;0,'Pr_8.5'!AK194,0)</f>
        <v>0.41518656257199998</v>
      </c>
      <c r="AL194">
        <f>IF('Pr_8.5'!AL194&gt;0,'Pr_8.5'!AL194,0)</f>
        <v>0</v>
      </c>
      <c r="AM194">
        <f>IF('Pr_8.5'!AM194&gt;0,'Pr_8.5'!AM194,0)</f>
        <v>0.83990136064200005</v>
      </c>
      <c r="AN194">
        <f>IF('Pr_8.5'!AN194&gt;0,'Pr_8.5'!AN194,0)</f>
        <v>0.117633083592</v>
      </c>
      <c r="AO194">
        <f>IF('Pr_8.5'!AO194&gt;0,'Pr_8.5'!AO194,0)</f>
        <v>0.566261555581</v>
      </c>
      <c r="AP194">
        <f>IF('Pr_8.5'!AP194&gt;0,'Pr_8.5'!AP194,0)</f>
        <v>0.83136613981499996</v>
      </c>
      <c r="AQ194">
        <f>IF('Pr_8.5'!AQ194&gt;0,'Pr_8.5'!AQ194,0)</f>
        <v>0.32532326942599998</v>
      </c>
      <c r="AR194">
        <f>IF('Pr_8.5'!AR194&gt;0,'Pr_8.5'!AR194,0)</f>
        <v>0</v>
      </c>
      <c r="AS194">
        <f>IF('Pr_8.5'!AS194&gt;0,'Pr_8.5'!AS194,0)</f>
        <v>0.33180894312499998</v>
      </c>
      <c r="AT194">
        <f>IF('Pr_8.5'!AT194&gt;0,'Pr_8.5'!AT194,0)</f>
        <v>0</v>
      </c>
      <c r="AU194">
        <f>IF('Pr_8.5'!AU194&gt;0,'Pr_8.5'!AU194,0)</f>
        <v>1.0526683155400001</v>
      </c>
      <c r="AV194">
        <f>IF('Pr_8.5'!AV194&gt;0,'Pr_8.5'!AV194,0)</f>
        <v>1.18642297047</v>
      </c>
      <c r="AW194">
        <f>IF('Pr_8.5'!AW194&gt;0,'Pr_8.5'!AW194,0)</f>
        <v>0</v>
      </c>
      <c r="AX194">
        <f>IF('Pr_8.5'!AX194&gt;0,'Pr_8.5'!AX194,0)</f>
        <v>0.43833624787600001</v>
      </c>
      <c r="AY194">
        <f>IF('Pr_8.5'!AY194&gt;0,'Pr_8.5'!AY194,0)</f>
        <v>0.893370880476</v>
      </c>
      <c r="AZ194">
        <f>IF('Pr_8.5'!AZ194&gt;0,'Pr_8.5'!AZ194,0)</f>
        <v>0</v>
      </c>
      <c r="BA194">
        <f>IF('Pr_8.5'!BA194&gt;0,'Pr_8.5'!BA194,0)</f>
        <v>0</v>
      </c>
      <c r="BB194">
        <f>IF('Pr_8.5'!BB194&gt;0,'Pr_8.5'!BB194,0)</f>
        <v>0</v>
      </c>
      <c r="BC194" s="7"/>
      <c r="BD194" s="7"/>
      <c r="BE194" s="7"/>
      <c r="BF194" s="8"/>
      <c r="BG194" s="8"/>
      <c r="BH194" s="8"/>
      <c r="BI194" s="8"/>
      <c r="BJ194" s="8"/>
      <c r="BK194" s="8"/>
      <c r="BL194" s="8"/>
    </row>
    <row r="195" spans="1:64" x14ac:dyDescent="0.45">
      <c r="A195" s="4" t="s">
        <v>60</v>
      </c>
      <c r="B195" s="5">
        <v>12</v>
      </c>
      <c r="C195" s="5">
        <v>194</v>
      </c>
      <c r="D195">
        <f>IF('Pr_8.5'!D195&gt;0,'Pr_8.5'!D195,0)</f>
        <v>0.52432758406500002</v>
      </c>
      <c r="E195">
        <f>IF('Pr_8.5'!E195&gt;0,'Pr_8.5'!E195,0)</f>
        <v>0.18013183733300001</v>
      </c>
      <c r="F195">
        <f>IF('Pr_8.5'!F195&gt;0,'Pr_8.5'!F195,0)</f>
        <v>0.44628379946000002</v>
      </c>
      <c r="G195">
        <f>IF('Pr_8.5'!G195&gt;0,'Pr_8.5'!G195,0)</f>
        <v>0</v>
      </c>
      <c r="H195">
        <f>IF('Pr_8.5'!H195&gt;0,'Pr_8.5'!H195,0)</f>
        <v>0.25271264045800002</v>
      </c>
      <c r="I195">
        <f>IF('Pr_8.5'!I195&gt;0,'Pr_8.5'!I195,0)</f>
        <v>0</v>
      </c>
      <c r="J195">
        <f>IF('Pr_8.5'!J195&gt;0,'Pr_8.5'!J195,0)</f>
        <v>0.57975731432699995</v>
      </c>
      <c r="K195">
        <f>IF('Pr_8.5'!K195&gt;0,'Pr_8.5'!K195,0)</f>
        <v>0.82066935114499995</v>
      </c>
      <c r="L195">
        <f>IF('Pr_8.5'!L195&gt;0,'Pr_8.5'!L195,0)</f>
        <v>0.50008121568300001</v>
      </c>
      <c r="M195">
        <f>IF('Pr_8.5'!M195&gt;0,'Pr_8.5'!M195,0)</f>
        <v>0</v>
      </c>
      <c r="N195">
        <f>IF('Pr_8.5'!N195&gt;0,'Pr_8.5'!N195,0)</f>
        <v>0.33117148590000001</v>
      </c>
      <c r="O195">
        <f>IF('Pr_8.5'!O195&gt;0,'Pr_8.5'!O195,0)</f>
        <v>0</v>
      </c>
      <c r="P195">
        <f>IF('Pr_8.5'!P195&gt;0,'Pr_8.5'!P195,0)</f>
        <v>0.90148369176099996</v>
      </c>
      <c r="Q195">
        <f>IF('Pr_8.5'!Q195&gt;0,'Pr_8.5'!Q195,0)</f>
        <v>1.2644967547599999</v>
      </c>
      <c r="R195">
        <f>IF('Pr_8.5'!R195&gt;0,'Pr_8.5'!R195,0)</f>
        <v>0</v>
      </c>
      <c r="S195">
        <f>IF('Pr_8.5'!S195&gt;0,'Pr_8.5'!S195,0)</f>
        <v>0.36903228129100002</v>
      </c>
      <c r="T195">
        <f>IF('Pr_8.5'!T195&gt;0,'Pr_8.5'!T195,0)</f>
        <v>0.88489884903899996</v>
      </c>
      <c r="U195">
        <f>IF('Pr_8.5'!U195&gt;0,'Pr_8.5'!U195,0)</f>
        <v>0</v>
      </c>
      <c r="V195">
        <f>IF('Pr_8.5'!V195&gt;0,'Pr_8.5'!V195,0)</f>
        <v>8.7904505892700005E-2</v>
      </c>
      <c r="W195">
        <f>IF('Pr_8.5'!W195&gt;0,'Pr_8.5'!W195,0)</f>
        <v>0</v>
      </c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I195">
        <f>IF('Pr_8.5'!AI195&gt;0,'Pr_8.5'!AI195,0)</f>
        <v>0.56805573270099996</v>
      </c>
      <c r="AJ195">
        <f>IF('Pr_8.5'!AJ195&gt;0,'Pr_8.5'!AJ195,0)</f>
        <v>0.35234500422300002</v>
      </c>
      <c r="AK195">
        <f>IF('Pr_8.5'!AK195&gt;0,'Pr_8.5'!AK195,0)</f>
        <v>0.39317853575200001</v>
      </c>
      <c r="AL195">
        <f>IF('Pr_8.5'!AL195&gt;0,'Pr_8.5'!AL195,0)</f>
        <v>0</v>
      </c>
      <c r="AM195">
        <f>IF('Pr_8.5'!AM195&gt;0,'Pr_8.5'!AM195,0)</f>
        <v>0.47513115663400002</v>
      </c>
      <c r="AN195">
        <f>IF('Pr_8.5'!AN195&gt;0,'Pr_8.5'!AN195,0)</f>
        <v>7.2175059503699998E-2</v>
      </c>
      <c r="AO195">
        <f>IF('Pr_8.5'!AO195&gt;0,'Pr_8.5'!AO195,0)</f>
        <v>0.56928460236300005</v>
      </c>
      <c r="AP195">
        <f>IF('Pr_8.5'!AP195&gt;0,'Pr_8.5'!AP195,0)</f>
        <v>0.88516988333699997</v>
      </c>
      <c r="AQ195">
        <f>IF('Pr_8.5'!AQ195&gt;0,'Pr_8.5'!AQ195,0)</f>
        <v>0.40240514559099999</v>
      </c>
      <c r="AR195">
        <f>IF('Pr_8.5'!AR195&gt;0,'Pr_8.5'!AR195,0)</f>
        <v>0</v>
      </c>
      <c r="AS195">
        <f>IF('Pr_8.5'!AS195&gt;0,'Pr_8.5'!AS195,0)</f>
        <v>0.24384103166900001</v>
      </c>
      <c r="AT195">
        <f>IF('Pr_8.5'!AT195&gt;0,'Pr_8.5'!AT195,0)</f>
        <v>0</v>
      </c>
      <c r="AU195">
        <f>IF('Pr_8.5'!AU195&gt;0,'Pr_8.5'!AU195,0)</f>
        <v>0.90950814181600004</v>
      </c>
      <c r="AV195">
        <f>IF('Pr_8.5'!AV195&gt;0,'Pr_8.5'!AV195,0)</f>
        <v>1.15209419686</v>
      </c>
      <c r="AW195">
        <f>IF('Pr_8.5'!AW195&gt;0,'Pr_8.5'!AW195,0)</f>
        <v>0</v>
      </c>
      <c r="AX195">
        <f>IF('Pr_8.5'!AX195&gt;0,'Pr_8.5'!AX195,0)</f>
        <v>0.24720873473300001</v>
      </c>
      <c r="AY195">
        <f>IF('Pr_8.5'!AY195&gt;0,'Pr_8.5'!AY195,0)</f>
        <v>0.91270569221700004</v>
      </c>
      <c r="AZ195">
        <f>IF('Pr_8.5'!AZ195&gt;0,'Pr_8.5'!AZ195,0)</f>
        <v>0</v>
      </c>
      <c r="BA195">
        <f>IF('Pr_8.5'!BA195&gt;0,'Pr_8.5'!BA195,0)</f>
        <v>0</v>
      </c>
      <c r="BB195">
        <f>IF('Pr_8.5'!BB195&gt;0,'Pr_8.5'!BB195,0)</f>
        <v>0</v>
      </c>
      <c r="BC195" s="7"/>
      <c r="BD195" s="7"/>
      <c r="BE195" s="7"/>
      <c r="BF195" s="8"/>
      <c r="BG195" s="8"/>
      <c r="BH195" s="8"/>
      <c r="BI195" s="8"/>
      <c r="BJ195" s="8"/>
      <c r="BK195" s="8"/>
      <c r="BL195" s="8"/>
    </row>
    <row r="196" spans="1:64" x14ac:dyDescent="0.45">
      <c r="A196" s="4" t="s">
        <v>60</v>
      </c>
      <c r="B196" s="5">
        <v>13</v>
      </c>
      <c r="C196" s="5">
        <v>195</v>
      </c>
      <c r="D196">
        <f>IF('Pr_8.5'!D196&gt;0,'Pr_8.5'!D196,0)</f>
        <v>0.64913369994000003</v>
      </c>
      <c r="E196">
        <f>IF('Pr_8.5'!E196&gt;0,'Pr_8.5'!E196,0)</f>
        <v>0.46387012616500001</v>
      </c>
      <c r="F196">
        <f>IF('Pr_8.5'!F196&gt;0,'Pr_8.5'!F196,0)</f>
        <v>0.419950285679</v>
      </c>
      <c r="G196">
        <f>IF('Pr_8.5'!G196&gt;0,'Pr_8.5'!G196,0)</f>
        <v>0</v>
      </c>
      <c r="H196">
        <f>IF('Pr_8.5'!H196&gt;0,'Pr_8.5'!H196,0)</f>
        <v>0.44609585114700001</v>
      </c>
      <c r="I196">
        <f>IF('Pr_8.5'!I196&gt;0,'Pr_8.5'!I196,0)</f>
        <v>0</v>
      </c>
      <c r="J196">
        <f>IF('Pr_8.5'!J196&gt;0,'Pr_8.5'!J196,0)</f>
        <v>0.62550331748200005</v>
      </c>
      <c r="K196">
        <f>IF('Pr_8.5'!K196&gt;0,'Pr_8.5'!K196,0)</f>
        <v>0.80763294408999997</v>
      </c>
      <c r="L196">
        <f>IF('Pr_8.5'!L196&gt;0,'Pr_8.5'!L196,0)</f>
        <v>1.27119031674</v>
      </c>
      <c r="M196">
        <f>IF('Pr_8.5'!M196&gt;0,'Pr_8.5'!M196,0)</f>
        <v>0</v>
      </c>
      <c r="N196">
        <f>IF('Pr_8.5'!N196&gt;0,'Pr_8.5'!N196,0)</f>
        <v>0.29144646607300001</v>
      </c>
      <c r="O196">
        <f>IF('Pr_8.5'!O196&gt;0,'Pr_8.5'!O196,0)</f>
        <v>0</v>
      </c>
      <c r="P196">
        <f>IF('Pr_8.5'!P196&gt;0,'Pr_8.5'!P196,0)</f>
        <v>0.93500483672199997</v>
      </c>
      <c r="Q196">
        <f>IF('Pr_8.5'!Q196&gt;0,'Pr_8.5'!Q196,0)</f>
        <v>1.1161322084700001</v>
      </c>
      <c r="R196">
        <f>IF('Pr_8.5'!R196&gt;0,'Pr_8.5'!R196,0)</f>
        <v>0</v>
      </c>
      <c r="S196">
        <f>IF('Pr_8.5'!S196&gt;0,'Pr_8.5'!S196,0)</f>
        <v>0.219113785926</v>
      </c>
      <c r="T196">
        <f>IF('Pr_8.5'!T196&gt;0,'Pr_8.5'!T196,0)</f>
        <v>0.81000899736599996</v>
      </c>
      <c r="U196">
        <f>IF('Pr_8.5'!U196&gt;0,'Pr_8.5'!U196,0)</f>
        <v>0</v>
      </c>
      <c r="V196">
        <f>IF('Pr_8.5'!V196&gt;0,'Pr_8.5'!V196,0)</f>
        <v>0</v>
      </c>
      <c r="W196">
        <f>IF('Pr_8.5'!W196&gt;0,'Pr_8.5'!W196,0)</f>
        <v>0</v>
      </c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I196">
        <f>IF('Pr_8.5'!AI196&gt;0,'Pr_8.5'!AI196,0)</f>
        <v>0.48695841224999997</v>
      </c>
      <c r="AJ196">
        <f>IF('Pr_8.5'!AJ196&gt;0,'Pr_8.5'!AJ196,0)</f>
        <v>0.283251748581</v>
      </c>
      <c r="AK196">
        <f>IF('Pr_8.5'!AK196&gt;0,'Pr_8.5'!AK196,0)</f>
        <v>0.403208294804</v>
      </c>
      <c r="AL196">
        <f>IF('Pr_8.5'!AL196&gt;0,'Pr_8.5'!AL196,0)</f>
        <v>0</v>
      </c>
      <c r="AM196">
        <f>IF('Pr_8.5'!AM196&gt;0,'Pr_8.5'!AM196,0)</f>
        <v>0.46649554484</v>
      </c>
      <c r="AN196">
        <f>IF('Pr_8.5'!AN196&gt;0,'Pr_8.5'!AN196,0)</f>
        <v>2.6913338187999999E-2</v>
      </c>
      <c r="AO196">
        <f>IF('Pr_8.5'!AO196&gt;0,'Pr_8.5'!AO196,0)</f>
        <v>0.62282034118600005</v>
      </c>
      <c r="AP196">
        <f>IF('Pr_8.5'!AP196&gt;0,'Pr_8.5'!AP196,0)</f>
        <v>0.86583352236599997</v>
      </c>
      <c r="AQ196">
        <f>IF('Pr_8.5'!AQ196&gt;0,'Pr_8.5'!AQ196,0)</f>
        <v>0.37797102609900002</v>
      </c>
      <c r="AR196">
        <f>IF('Pr_8.5'!AR196&gt;0,'Pr_8.5'!AR196,0)</f>
        <v>0</v>
      </c>
      <c r="AS196">
        <f>IF('Pr_8.5'!AS196&gt;0,'Pr_8.5'!AS196,0)</f>
        <v>0.14928471265400001</v>
      </c>
      <c r="AT196">
        <f>IF('Pr_8.5'!AT196&gt;0,'Pr_8.5'!AT196,0)</f>
        <v>0</v>
      </c>
      <c r="AU196">
        <f>IF('Pr_8.5'!AU196&gt;0,'Pr_8.5'!AU196,0)</f>
        <v>0.90156334327599996</v>
      </c>
      <c r="AV196">
        <f>IF('Pr_8.5'!AV196&gt;0,'Pr_8.5'!AV196,0)</f>
        <v>1.1342464679699999</v>
      </c>
      <c r="AW196">
        <f>IF('Pr_8.5'!AW196&gt;0,'Pr_8.5'!AW196,0)</f>
        <v>0</v>
      </c>
      <c r="AX196">
        <f>IF('Pr_8.5'!AX196&gt;0,'Pr_8.5'!AX196,0)</f>
        <v>0.26824327266499998</v>
      </c>
      <c r="AY196">
        <f>IF('Pr_8.5'!AY196&gt;0,'Pr_8.5'!AY196,0)</f>
        <v>0.91556996555400005</v>
      </c>
      <c r="AZ196">
        <f>IF('Pr_8.5'!AZ196&gt;0,'Pr_8.5'!AZ196,0)</f>
        <v>0</v>
      </c>
      <c r="BA196">
        <f>IF('Pr_8.5'!BA196&gt;0,'Pr_8.5'!BA196,0)</f>
        <v>0</v>
      </c>
      <c r="BB196">
        <f>IF('Pr_8.5'!BB196&gt;0,'Pr_8.5'!BB196,0)</f>
        <v>0</v>
      </c>
      <c r="BC196" s="7"/>
      <c r="BD196" s="7"/>
      <c r="BE196" s="7"/>
      <c r="BF196" s="8"/>
      <c r="BG196" s="8"/>
      <c r="BH196" s="8"/>
      <c r="BI196" s="8"/>
      <c r="BJ196" s="8"/>
      <c r="BK196" s="8"/>
      <c r="BL196" s="8"/>
    </row>
    <row r="197" spans="1:64" x14ac:dyDescent="0.45">
      <c r="A197" s="4" t="s">
        <v>60</v>
      </c>
      <c r="B197" s="5">
        <v>14</v>
      </c>
      <c r="C197" s="5">
        <v>196</v>
      </c>
      <c r="D197">
        <f>IF('Pr_8.5'!D197&gt;0,'Pr_8.5'!D197,0)</f>
        <v>0.56688422354300005</v>
      </c>
      <c r="E197">
        <f>IF('Pr_8.5'!E197&gt;0,'Pr_8.5'!E197,0)</f>
        <v>0.26424937196800002</v>
      </c>
      <c r="F197">
        <f>IF('Pr_8.5'!F197&gt;0,'Pr_8.5'!F197,0)</f>
        <v>0.40180745324</v>
      </c>
      <c r="G197">
        <f>IF('Pr_8.5'!G197&gt;0,'Pr_8.5'!G197,0)</f>
        <v>0</v>
      </c>
      <c r="H197">
        <f>IF('Pr_8.5'!H197&gt;0,'Pr_8.5'!H197,0)</f>
        <v>0.32337053877999999</v>
      </c>
      <c r="I197">
        <f>IF('Pr_8.5'!I197&gt;0,'Pr_8.5'!I197,0)</f>
        <v>0.115764464782</v>
      </c>
      <c r="J197">
        <f>IF('Pr_8.5'!J197&gt;0,'Pr_8.5'!J197,0)</f>
        <v>0.66632829163499996</v>
      </c>
      <c r="K197">
        <f>IF('Pr_8.5'!K197&gt;0,'Pr_8.5'!K197,0)</f>
        <v>0.76554120276600002</v>
      </c>
      <c r="L197">
        <f>IF('Pr_8.5'!L197&gt;0,'Pr_8.5'!L197,0)</f>
        <v>1.4711362611400001</v>
      </c>
      <c r="M197">
        <f>IF('Pr_8.5'!M197&gt;0,'Pr_8.5'!M197,0)</f>
        <v>0</v>
      </c>
      <c r="N197">
        <f>IF('Pr_8.5'!N197&gt;0,'Pr_8.5'!N197,0)</f>
        <v>0.35575838741900001</v>
      </c>
      <c r="O197">
        <f>IF('Pr_8.5'!O197&gt;0,'Pr_8.5'!O197,0)</f>
        <v>0</v>
      </c>
      <c r="P197">
        <f>IF('Pr_8.5'!P197&gt;0,'Pr_8.5'!P197,0)</f>
        <v>0.92797561684200003</v>
      </c>
      <c r="Q197">
        <f>IF('Pr_8.5'!Q197&gt;0,'Pr_8.5'!Q197,0)</f>
        <v>1.2151730839299999</v>
      </c>
      <c r="R197">
        <f>IF('Pr_8.5'!R197&gt;0,'Pr_8.5'!R197,0)</f>
        <v>0</v>
      </c>
      <c r="S197">
        <f>IF('Pr_8.5'!S197&gt;0,'Pr_8.5'!S197,0)</f>
        <v>0.24634046394199999</v>
      </c>
      <c r="T197">
        <f>IF('Pr_8.5'!T197&gt;0,'Pr_8.5'!T197,0)</f>
        <v>0.77170299479000004</v>
      </c>
      <c r="U197">
        <f>IF('Pr_8.5'!U197&gt;0,'Pr_8.5'!U197,0)</f>
        <v>0</v>
      </c>
      <c r="V197">
        <f>IF('Pr_8.5'!V197&gt;0,'Pr_8.5'!V197,0)</f>
        <v>0</v>
      </c>
      <c r="W197">
        <f>IF('Pr_8.5'!W197&gt;0,'Pr_8.5'!W197,0)</f>
        <v>0</v>
      </c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I197">
        <f>IF('Pr_8.5'!AI197&gt;0,'Pr_8.5'!AI197,0)</f>
        <v>0.480568350064</v>
      </c>
      <c r="AJ197">
        <f>IF('Pr_8.5'!AJ197&gt;0,'Pr_8.5'!AJ197,0)</f>
        <v>0.15157655303199999</v>
      </c>
      <c r="AK197">
        <f>IF('Pr_8.5'!AK197&gt;0,'Pr_8.5'!AK197,0)</f>
        <v>0.41578479606800001</v>
      </c>
      <c r="AL197">
        <f>IF('Pr_8.5'!AL197&gt;0,'Pr_8.5'!AL197,0)</f>
        <v>0</v>
      </c>
      <c r="AM197">
        <f>IF('Pr_8.5'!AM197&gt;0,'Pr_8.5'!AM197,0)</f>
        <v>0.65358730828800005</v>
      </c>
      <c r="AN197">
        <f>IF('Pr_8.5'!AN197&gt;0,'Pr_8.5'!AN197,0)</f>
        <v>8.0786786332600002E-2</v>
      </c>
      <c r="AO197">
        <f>IF('Pr_8.5'!AO197&gt;0,'Pr_8.5'!AO197,0)</f>
        <v>0.63143773875700004</v>
      </c>
      <c r="AP197">
        <f>IF('Pr_8.5'!AP197&gt;0,'Pr_8.5'!AP197,0)</f>
        <v>0.78875186623899995</v>
      </c>
      <c r="AQ197">
        <f>IF('Pr_8.5'!AQ197&gt;0,'Pr_8.5'!AQ197,0)</f>
        <v>0.46173858700100001</v>
      </c>
      <c r="AR197">
        <f>IF('Pr_8.5'!AR197&gt;0,'Pr_8.5'!AR197,0)</f>
        <v>0</v>
      </c>
      <c r="AS197">
        <f>IF('Pr_8.5'!AS197&gt;0,'Pr_8.5'!AS197,0)</f>
        <v>0.27476586490100002</v>
      </c>
      <c r="AT197">
        <f>IF('Pr_8.5'!AT197&gt;0,'Pr_8.5'!AT197,0)</f>
        <v>0</v>
      </c>
      <c r="AU197">
        <f>IF('Pr_8.5'!AU197&gt;0,'Pr_8.5'!AU197,0)</f>
        <v>0.99089604418199995</v>
      </c>
      <c r="AV197">
        <f>IF('Pr_8.5'!AV197&gt;0,'Pr_8.5'!AV197,0)</f>
        <v>1.1347649094600001</v>
      </c>
      <c r="AW197">
        <f>IF('Pr_8.5'!AW197&gt;0,'Pr_8.5'!AW197,0)</f>
        <v>0</v>
      </c>
      <c r="AX197">
        <f>IF('Pr_8.5'!AX197&gt;0,'Pr_8.5'!AX197,0)</f>
        <v>0.24760172025499999</v>
      </c>
      <c r="AY197">
        <f>IF('Pr_8.5'!AY197&gt;0,'Pr_8.5'!AY197,0)</f>
        <v>0.92169711771499996</v>
      </c>
      <c r="AZ197">
        <f>IF('Pr_8.5'!AZ197&gt;0,'Pr_8.5'!AZ197,0)</f>
        <v>0</v>
      </c>
      <c r="BA197">
        <f>IF('Pr_8.5'!BA197&gt;0,'Pr_8.5'!BA197,0)</f>
        <v>0</v>
      </c>
      <c r="BB197">
        <f>IF('Pr_8.5'!BB197&gt;0,'Pr_8.5'!BB197,0)</f>
        <v>0</v>
      </c>
      <c r="BC197" s="7"/>
      <c r="BD197" s="7"/>
      <c r="BE197" s="7"/>
      <c r="BF197" s="8"/>
      <c r="BG197" s="8"/>
      <c r="BH197" s="8"/>
      <c r="BI197" s="8"/>
      <c r="BJ197" s="8"/>
      <c r="BK197" s="8"/>
      <c r="BL197" s="8"/>
    </row>
    <row r="198" spans="1:64" x14ac:dyDescent="0.45">
      <c r="A198" s="4" t="s">
        <v>60</v>
      </c>
      <c r="B198" s="5">
        <v>15</v>
      </c>
      <c r="C198" s="5">
        <v>197</v>
      </c>
      <c r="D198">
        <f>IF('Pr_8.5'!D198&gt;0,'Pr_8.5'!D198,0)</f>
        <v>0.48023920480100002</v>
      </c>
      <c r="E198">
        <f>IF('Pr_8.5'!E198&gt;0,'Pr_8.5'!E198,0)</f>
        <v>6.03863151566E-2</v>
      </c>
      <c r="F198">
        <f>IF('Pr_8.5'!F198&gt;0,'Pr_8.5'!F198,0)</f>
        <v>0.37453197867299998</v>
      </c>
      <c r="G198">
        <f>IF('Pr_8.5'!G198&gt;0,'Pr_8.5'!G198,0)</f>
        <v>0</v>
      </c>
      <c r="H198">
        <f>IF('Pr_8.5'!H198&gt;0,'Pr_8.5'!H198,0)</f>
        <v>0.25618471959700001</v>
      </c>
      <c r="I198">
        <f>IF('Pr_8.5'!I198&gt;0,'Pr_8.5'!I198,0)</f>
        <v>0</v>
      </c>
      <c r="J198">
        <f>IF('Pr_8.5'!J198&gt;0,'Pr_8.5'!J198,0)</f>
        <v>0.61554595827900005</v>
      </c>
      <c r="K198">
        <f>IF('Pr_8.5'!K198&gt;0,'Pr_8.5'!K198,0)</f>
        <v>0.76402504233900004</v>
      </c>
      <c r="L198">
        <f>IF('Pr_8.5'!L198&gt;0,'Pr_8.5'!L198,0)</f>
        <v>0.38009194304400001</v>
      </c>
      <c r="M198">
        <f>IF('Pr_8.5'!M198&gt;0,'Pr_8.5'!M198,0)</f>
        <v>0</v>
      </c>
      <c r="N198">
        <f>IF('Pr_8.5'!N198&gt;0,'Pr_8.5'!N198,0)</f>
        <v>0.22661346925299999</v>
      </c>
      <c r="O198">
        <f>IF('Pr_8.5'!O198&gt;0,'Pr_8.5'!O198,0)</f>
        <v>0</v>
      </c>
      <c r="P198">
        <f>IF('Pr_8.5'!P198&gt;0,'Pr_8.5'!P198,0)</f>
        <v>0.93148442789100006</v>
      </c>
      <c r="Q198">
        <f>IF('Pr_8.5'!Q198&gt;0,'Pr_8.5'!Q198,0)</f>
        <v>1.23963791363</v>
      </c>
      <c r="R198">
        <f>IF('Pr_8.5'!R198&gt;0,'Pr_8.5'!R198,0)</f>
        <v>0</v>
      </c>
      <c r="S198">
        <f>IF('Pr_8.5'!S198&gt;0,'Pr_8.5'!S198,0)</f>
        <v>0.27791943696100002</v>
      </c>
      <c r="T198">
        <f>IF('Pr_8.5'!T198&gt;0,'Pr_8.5'!T198,0)</f>
        <v>0.77438790231700005</v>
      </c>
      <c r="U198">
        <f>IF('Pr_8.5'!U198&gt;0,'Pr_8.5'!U198,0)</f>
        <v>0</v>
      </c>
      <c r="V198">
        <f>IF('Pr_8.5'!V198&gt;0,'Pr_8.5'!V198,0)</f>
        <v>0</v>
      </c>
      <c r="W198">
        <f>IF('Pr_8.5'!W198&gt;0,'Pr_8.5'!W198,0)</f>
        <v>0</v>
      </c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I198">
        <f>IF('Pr_8.5'!AI198&gt;0,'Pr_8.5'!AI198,0)</f>
        <v>0.42312600970899999</v>
      </c>
      <c r="AJ198">
        <f>IF('Pr_8.5'!AJ198&gt;0,'Pr_8.5'!AJ198,0)</f>
        <v>3.6562905436300003E-2</v>
      </c>
      <c r="AK198">
        <f>IF('Pr_8.5'!AK198&gt;0,'Pr_8.5'!AK198,0)</f>
        <v>0.41957780847499998</v>
      </c>
      <c r="AL198">
        <f>IF('Pr_8.5'!AL198&gt;0,'Pr_8.5'!AL198,0)</f>
        <v>0</v>
      </c>
      <c r="AM198">
        <f>IF('Pr_8.5'!AM198&gt;0,'Pr_8.5'!AM198,0)</f>
        <v>0.43046640967599997</v>
      </c>
      <c r="AN198">
        <f>IF('Pr_8.5'!AN198&gt;0,'Pr_8.5'!AN198,0)</f>
        <v>0</v>
      </c>
      <c r="AO198">
        <f>IF('Pr_8.5'!AO198&gt;0,'Pr_8.5'!AO198,0)</f>
        <v>0.60415015742199996</v>
      </c>
      <c r="AP198">
        <f>IF('Pr_8.5'!AP198&gt;0,'Pr_8.5'!AP198,0)</f>
        <v>0.79610585422500002</v>
      </c>
      <c r="AQ198">
        <f>IF('Pr_8.5'!AQ198&gt;0,'Pr_8.5'!AQ198,0)</f>
        <v>0.36360506030799999</v>
      </c>
      <c r="AR198">
        <f>IF('Pr_8.5'!AR198&gt;0,'Pr_8.5'!AR198,0)</f>
        <v>0</v>
      </c>
      <c r="AS198">
        <f>IF('Pr_8.5'!AS198&gt;0,'Pr_8.5'!AS198,0)</f>
        <v>0.19370463881800001</v>
      </c>
      <c r="AT198">
        <f>IF('Pr_8.5'!AT198&gt;0,'Pr_8.5'!AT198,0)</f>
        <v>0</v>
      </c>
      <c r="AU198">
        <f>IF('Pr_8.5'!AU198&gt;0,'Pr_8.5'!AU198,0)</f>
        <v>1.0247719443800001</v>
      </c>
      <c r="AV198">
        <f>IF('Pr_8.5'!AV198&gt;0,'Pr_8.5'!AV198,0)</f>
        <v>1.1883828968600001</v>
      </c>
      <c r="AW198">
        <f>IF('Pr_8.5'!AW198&gt;0,'Pr_8.5'!AW198,0)</f>
        <v>0</v>
      </c>
      <c r="AX198">
        <f>IF('Pr_8.5'!AX198&gt;0,'Pr_8.5'!AX198,0)</f>
        <v>0.22989346734900001</v>
      </c>
      <c r="AY198">
        <f>IF('Pr_8.5'!AY198&gt;0,'Pr_8.5'!AY198,0)</f>
        <v>1.0735087970099999</v>
      </c>
      <c r="AZ198">
        <f>IF('Pr_8.5'!AZ198&gt;0,'Pr_8.5'!AZ198,0)</f>
        <v>0</v>
      </c>
      <c r="BA198">
        <f>IF('Pr_8.5'!BA198&gt;0,'Pr_8.5'!BA198,0)</f>
        <v>0</v>
      </c>
      <c r="BB198">
        <f>IF('Pr_8.5'!BB198&gt;0,'Pr_8.5'!BB198,0)</f>
        <v>0</v>
      </c>
      <c r="BC198" s="7"/>
      <c r="BD198" s="7"/>
      <c r="BE198" s="7"/>
      <c r="BF198" s="8"/>
      <c r="BG198" s="8"/>
      <c r="BH198" s="8"/>
      <c r="BI198" s="8"/>
      <c r="BJ198" s="8"/>
      <c r="BK198" s="8"/>
      <c r="BL198" s="8"/>
    </row>
    <row r="199" spans="1:64" x14ac:dyDescent="0.45">
      <c r="A199" s="4" t="s">
        <v>60</v>
      </c>
      <c r="B199" s="5">
        <v>16</v>
      </c>
      <c r="C199" s="5">
        <v>198</v>
      </c>
      <c r="D199">
        <f>IF('Pr_8.5'!D199&gt;0,'Pr_8.5'!D199,0)</f>
        <v>0.44630896730500003</v>
      </c>
      <c r="E199">
        <f>IF('Pr_8.5'!E199&gt;0,'Pr_8.5'!E199,0)</f>
        <v>1.6200498262299998E-2</v>
      </c>
      <c r="F199">
        <f>IF('Pr_8.5'!F199&gt;0,'Pr_8.5'!F199,0)</f>
        <v>0.37456059454000001</v>
      </c>
      <c r="G199">
        <f>IF('Pr_8.5'!G199&gt;0,'Pr_8.5'!G199,0)</f>
        <v>0</v>
      </c>
      <c r="H199">
        <f>IF('Pr_8.5'!H199&gt;0,'Pr_8.5'!H199,0)</f>
        <v>0.28656188976800001</v>
      </c>
      <c r="I199">
        <f>IF('Pr_8.5'!I199&gt;0,'Pr_8.5'!I199,0)</f>
        <v>0</v>
      </c>
      <c r="J199">
        <f>IF('Pr_8.5'!J199&gt;0,'Pr_8.5'!J199,0)</f>
        <v>0.68562649797800002</v>
      </c>
      <c r="K199">
        <f>IF('Pr_8.5'!K199&gt;0,'Pr_8.5'!K199,0)</f>
        <v>0.80288441032000002</v>
      </c>
      <c r="L199">
        <f>IF('Pr_8.5'!L199&gt;0,'Pr_8.5'!L199,0)</f>
        <v>0.43912527390200001</v>
      </c>
      <c r="M199">
        <f>IF('Pr_8.5'!M199&gt;0,'Pr_8.5'!M199,0)</f>
        <v>0</v>
      </c>
      <c r="N199">
        <f>IF('Pr_8.5'!N199&gt;0,'Pr_8.5'!N199,0)</f>
        <v>0.21993133881800001</v>
      </c>
      <c r="O199">
        <f>IF('Pr_8.5'!O199&gt;0,'Pr_8.5'!O199,0)</f>
        <v>0</v>
      </c>
      <c r="P199">
        <f>IF('Pr_8.5'!P199&gt;0,'Pr_8.5'!P199,0)</f>
        <v>0.95705847636899999</v>
      </c>
      <c r="Q199">
        <f>IF('Pr_8.5'!Q199&gt;0,'Pr_8.5'!Q199,0)</f>
        <v>1.17468224419</v>
      </c>
      <c r="R199">
        <f>IF('Pr_8.5'!R199&gt;0,'Pr_8.5'!R199,0)</f>
        <v>0</v>
      </c>
      <c r="S199">
        <f>IF('Pr_8.5'!S199&gt;0,'Pr_8.5'!S199,0)</f>
        <v>0.210740320983</v>
      </c>
      <c r="T199">
        <f>IF('Pr_8.5'!T199&gt;0,'Pr_8.5'!T199,0)</f>
        <v>0.89853026701000005</v>
      </c>
      <c r="U199">
        <f>IF('Pr_8.5'!U199&gt;0,'Pr_8.5'!U199,0)</f>
        <v>0</v>
      </c>
      <c r="V199">
        <f>IF('Pr_8.5'!V199&gt;0,'Pr_8.5'!V199,0)</f>
        <v>0</v>
      </c>
      <c r="W199">
        <f>IF('Pr_8.5'!W199&gt;0,'Pr_8.5'!W199,0)</f>
        <v>0</v>
      </c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I199">
        <f>IF('Pr_8.5'!AI199&gt;0,'Pr_8.5'!AI199,0)</f>
        <v>0.44643990289800001</v>
      </c>
      <c r="AJ199">
        <f>IF('Pr_8.5'!AJ199&gt;0,'Pr_8.5'!AJ199,0)</f>
        <v>2.5350905458399998E-2</v>
      </c>
      <c r="AK199">
        <f>IF('Pr_8.5'!AK199&gt;0,'Pr_8.5'!AK199,0)</f>
        <v>0.380012851644</v>
      </c>
      <c r="AL199">
        <f>IF('Pr_8.5'!AL199&gt;0,'Pr_8.5'!AL199,0)</f>
        <v>0</v>
      </c>
      <c r="AM199">
        <f>IF('Pr_8.5'!AM199&gt;0,'Pr_8.5'!AM199,0)</f>
        <v>0.44371915428800002</v>
      </c>
      <c r="AN199">
        <f>IF('Pr_8.5'!AN199&gt;0,'Pr_8.5'!AN199,0)</f>
        <v>0</v>
      </c>
      <c r="AO199">
        <f>IF('Pr_8.5'!AO199&gt;0,'Pr_8.5'!AO199,0)</f>
        <v>0.81734037962899997</v>
      </c>
      <c r="AP199">
        <f>IF('Pr_8.5'!AP199&gt;0,'Pr_8.5'!AP199,0)</f>
        <v>0.78665002321999999</v>
      </c>
      <c r="AQ199">
        <f>IF('Pr_8.5'!AQ199&gt;0,'Pr_8.5'!AQ199,0)</f>
        <v>0.46604985136299998</v>
      </c>
      <c r="AR199">
        <f>IF('Pr_8.5'!AR199&gt;0,'Pr_8.5'!AR199,0)</f>
        <v>0</v>
      </c>
      <c r="AS199">
        <f>IF('Pr_8.5'!AS199&gt;0,'Pr_8.5'!AS199,0)</f>
        <v>0.134040759378</v>
      </c>
      <c r="AT199">
        <f>IF('Pr_8.5'!AT199&gt;0,'Pr_8.5'!AT199,0)</f>
        <v>0</v>
      </c>
      <c r="AU199">
        <f>IF('Pr_8.5'!AU199&gt;0,'Pr_8.5'!AU199,0)</f>
        <v>0.91202465741799998</v>
      </c>
      <c r="AV199">
        <f>IF('Pr_8.5'!AV199&gt;0,'Pr_8.5'!AV199,0)</f>
        <v>1.17224389166</v>
      </c>
      <c r="AW199">
        <f>IF('Pr_8.5'!AW199&gt;0,'Pr_8.5'!AW199,0)</f>
        <v>0</v>
      </c>
      <c r="AX199">
        <f>IF('Pr_8.5'!AX199&gt;0,'Pr_8.5'!AX199,0)</f>
        <v>0.26402413762400001</v>
      </c>
      <c r="AY199">
        <f>IF('Pr_8.5'!AY199&gt;0,'Pr_8.5'!AY199,0)</f>
        <v>1.11526490613</v>
      </c>
      <c r="AZ199">
        <f>IF('Pr_8.5'!AZ199&gt;0,'Pr_8.5'!AZ199,0)</f>
        <v>0</v>
      </c>
      <c r="BA199">
        <f>IF('Pr_8.5'!BA199&gt;0,'Pr_8.5'!BA199,0)</f>
        <v>0</v>
      </c>
      <c r="BB199">
        <f>IF('Pr_8.5'!BB199&gt;0,'Pr_8.5'!BB199,0)</f>
        <v>0</v>
      </c>
      <c r="BC199" s="7"/>
      <c r="BD199" s="7"/>
      <c r="BE199" s="7"/>
      <c r="BF199" s="8"/>
      <c r="BG199" s="8"/>
      <c r="BH199" s="8"/>
      <c r="BI199" s="8"/>
      <c r="BJ199" s="8"/>
      <c r="BK199" s="8"/>
      <c r="BL199" s="8"/>
    </row>
    <row r="200" spans="1:64" x14ac:dyDescent="0.45">
      <c r="A200" s="4" t="s">
        <v>60</v>
      </c>
      <c r="B200" s="5">
        <v>17</v>
      </c>
      <c r="C200" s="5">
        <v>199</v>
      </c>
      <c r="D200">
        <f>IF('Pr_8.5'!D200&gt;0,'Pr_8.5'!D200,0)</f>
        <v>0.480836598399</v>
      </c>
      <c r="E200">
        <f>IF('Pr_8.5'!E200&gt;0,'Pr_8.5'!E200,0)</f>
        <v>7.9138676661499999E-2</v>
      </c>
      <c r="F200">
        <f>IF('Pr_8.5'!F200&gt;0,'Pr_8.5'!F200,0)</f>
        <v>0.38010141510500001</v>
      </c>
      <c r="G200">
        <f>IF('Pr_8.5'!G200&gt;0,'Pr_8.5'!G200,0)</f>
        <v>0</v>
      </c>
      <c r="H200">
        <f>IF('Pr_8.5'!H200&gt;0,'Pr_8.5'!H200,0)</f>
        <v>0.38651983614199997</v>
      </c>
      <c r="I200">
        <f>IF('Pr_8.5'!I200&gt;0,'Pr_8.5'!I200,0)</f>
        <v>4.5411565901100001E-2</v>
      </c>
      <c r="J200">
        <f>IF('Pr_8.5'!J200&gt;0,'Pr_8.5'!J200,0)</f>
        <v>0.77335406194400003</v>
      </c>
      <c r="K200">
        <f>IF('Pr_8.5'!K200&gt;0,'Pr_8.5'!K200,0)</f>
        <v>0.81754813475599997</v>
      </c>
      <c r="L200">
        <f>IF('Pr_8.5'!L200&gt;0,'Pr_8.5'!L200,0)</f>
        <v>0.38405300330300002</v>
      </c>
      <c r="M200">
        <f>IF('Pr_8.5'!M200&gt;0,'Pr_8.5'!M200,0)</f>
        <v>0</v>
      </c>
      <c r="N200">
        <f>IF('Pr_8.5'!N200&gt;0,'Pr_8.5'!N200,0)</f>
        <v>0.17831188306500001</v>
      </c>
      <c r="O200">
        <f>IF('Pr_8.5'!O200&gt;0,'Pr_8.5'!O200,0)</f>
        <v>0</v>
      </c>
      <c r="P200">
        <f>IF('Pr_8.5'!P200&gt;0,'Pr_8.5'!P200,0)</f>
        <v>0.96064662960799996</v>
      </c>
      <c r="Q200">
        <f>IF('Pr_8.5'!Q200&gt;0,'Pr_8.5'!Q200,0)</f>
        <v>1.19426201181</v>
      </c>
      <c r="R200">
        <f>IF('Pr_8.5'!R200&gt;0,'Pr_8.5'!R200,0)</f>
        <v>0</v>
      </c>
      <c r="S200">
        <f>IF('Pr_8.5'!S200&gt;0,'Pr_8.5'!S200,0)</f>
        <v>0.21936313234400001</v>
      </c>
      <c r="T200">
        <f>IF('Pr_8.5'!T200&gt;0,'Pr_8.5'!T200,0)</f>
        <v>0.80944323370899995</v>
      </c>
      <c r="U200">
        <f>IF('Pr_8.5'!U200&gt;0,'Pr_8.5'!U200,0)</f>
        <v>0</v>
      </c>
      <c r="V200">
        <f>IF('Pr_8.5'!V200&gt;0,'Pr_8.5'!V200,0)</f>
        <v>0</v>
      </c>
      <c r="W200">
        <f>IF('Pr_8.5'!W200&gt;0,'Pr_8.5'!W200,0)</f>
        <v>0</v>
      </c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I200">
        <f>IF('Pr_8.5'!AI200&gt;0,'Pr_8.5'!AI200,0)</f>
        <v>0.47369155238799998</v>
      </c>
      <c r="AJ200">
        <f>IF('Pr_8.5'!AJ200&gt;0,'Pr_8.5'!AJ200,0)</f>
        <v>2.8088247581500001E-2</v>
      </c>
      <c r="AK200">
        <f>IF('Pr_8.5'!AK200&gt;0,'Pr_8.5'!AK200,0)</f>
        <v>0.44876786548699998</v>
      </c>
      <c r="AL200">
        <f>IF('Pr_8.5'!AL200&gt;0,'Pr_8.5'!AL200,0)</f>
        <v>0</v>
      </c>
      <c r="AM200">
        <f>IF('Pr_8.5'!AM200&gt;0,'Pr_8.5'!AM200,0)</f>
        <v>0.72807546500599996</v>
      </c>
      <c r="AN200">
        <f>IF('Pr_8.5'!AN200&gt;0,'Pr_8.5'!AN200,0)</f>
        <v>0</v>
      </c>
      <c r="AO200">
        <f>IF('Pr_8.5'!AO200&gt;0,'Pr_8.5'!AO200,0)</f>
        <v>0.83157308910799999</v>
      </c>
      <c r="AP200">
        <f>IF('Pr_8.5'!AP200&gt;0,'Pr_8.5'!AP200,0)</f>
        <v>0.79468248898299998</v>
      </c>
      <c r="AQ200">
        <f>IF('Pr_8.5'!AQ200&gt;0,'Pr_8.5'!AQ200,0)</f>
        <v>0.49351668717300001</v>
      </c>
      <c r="AR200">
        <f>IF('Pr_8.5'!AR200&gt;0,'Pr_8.5'!AR200,0)</f>
        <v>0</v>
      </c>
      <c r="AS200">
        <f>IF('Pr_8.5'!AS200&gt;0,'Pr_8.5'!AS200,0)</f>
        <v>0.21067071258600001</v>
      </c>
      <c r="AT200">
        <f>IF('Pr_8.5'!AT200&gt;0,'Pr_8.5'!AT200,0)</f>
        <v>0</v>
      </c>
      <c r="AU200">
        <f>IF('Pr_8.5'!AU200&gt;0,'Pr_8.5'!AU200,0)</f>
        <v>0.93032291466399997</v>
      </c>
      <c r="AV200">
        <f>IF('Pr_8.5'!AV200&gt;0,'Pr_8.5'!AV200,0)</f>
        <v>1.18616643678</v>
      </c>
      <c r="AW200">
        <f>IF('Pr_8.5'!AW200&gt;0,'Pr_8.5'!AW200,0)</f>
        <v>0</v>
      </c>
      <c r="AX200">
        <f>IF('Pr_8.5'!AX200&gt;0,'Pr_8.5'!AX200,0)</f>
        <v>0.33119586480699997</v>
      </c>
      <c r="AY200">
        <f>IF('Pr_8.5'!AY200&gt;0,'Pr_8.5'!AY200,0)</f>
        <v>0.91588895924699998</v>
      </c>
      <c r="AZ200">
        <f>IF('Pr_8.5'!AZ200&gt;0,'Pr_8.5'!AZ200,0)</f>
        <v>0</v>
      </c>
      <c r="BA200">
        <f>IF('Pr_8.5'!BA200&gt;0,'Pr_8.5'!BA200,0)</f>
        <v>0</v>
      </c>
      <c r="BB200">
        <f>IF('Pr_8.5'!BB200&gt;0,'Pr_8.5'!BB200,0)</f>
        <v>0</v>
      </c>
      <c r="BC200" s="7"/>
      <c r="BD200" s="7"/>
      <c r="BE200" s="7"/>
      <c r="BF200" s="8"/>
      <c r="BG200" s="8"/>
      <c r="BH200" s="8"/>
      <c r="BI200" s="8"/>
      <c r="BJ200" s="8"/>
      <c r="BK200" s="8"/>
      <c r="BL200" s="8"/>
    </row>
    <row r="201" spans="1:64" x14ac:dyDescent="0.45">
      <c r="A201" s="4" t="s">
        <v>60</v>
      </c>
      <c r="B201" s="5">
        <v>18</v>
      </c>
      <c r="C201" s="5">
        <v>200</v>
      </c>
      <c r="D201">
        <f>IF('Pr_8.5'!D201&gt;0,'Pr_8.5'!D201,0)</f>
        <v>0.367203424542</v>
      </c>
      <c r="E201">
        <f>IF('Pr_8.5'!E201&gt;0,'Pr_8.5'!E201,0)</f>
        <v>4.4928186263999997E-2</v>
      </c>
      <c r="F201">
        <f>IF('Pr_8.5'!F201&gt;0,'Pr_8.5'!F201,0)</f>
        <v>0.41061093626900003</v>
      </c>
      <c r="G201">
        <f>IF('Pr_8.5'!G201&gt;0,'Pr_8.5'!G201,0)</f>
        <v>0</v>
      </c>
      <c r="H201">
        <f>IF('Pr_8.5'!H201&gt;0,'Pr_8.5'!H201,0)</f>
        <v>0.333368209069</v>
      </c>
      <c r="I201">
        <f>IF('Pr_8.5'!I201&gt;0,'Pr_8.5'!I201,0)</f>
        <v>0</v>
      </c>
      <c r="J201">
        <f>IF('Pr_8.5'!J201&gt;0,'Pr_8.5'!J201,0)</f>
        <v>0.62496837014399997</v>
      </c>
      <c r="K201">
        <f>IF('Pr_8.5'!K201&gt;0,'Pr_8.5'!K201,0)</f>
        <v>0.80309144643099994</v>
      </c>
      <c r="L201">
        <f>IF('Pr_8.5'!L201&gt;0,'Pr_8.5'!L201,0)</f>
        <v>0.38664295329199999</v>
      </c>
      <c r="M201">
        <f>IF('Pr_8.5'!M201&gt;0,'Pr_8.5'!M201,0)</f>
        <v>0</v>
      </c>
      <c r="N201">
        <f>IF('Pr_8.5'!N201&gt;0,'Pr_8.5'!N201,0)</f>
        <v>0.17878237882199999</v>
      </c>
      <c r="O201">
        <f>IF('Pr_8.5'!O201&gt;0,'Pr_8.5'!O201,0)</f>
        <v>0</v>
      </c>
      <c r="P201">
        <f>IF('Pr_8.5'!P201&gt;0,'Pr_8.5'!P201,0)</f>
        <v>0.930043222733</v>
      </c>
      <c r="Q201">
        <f>IF('Pr_8.5'!Q201&gt;0,'Pr_8.5'!Q201,0)</f>
        <v>1.18748359763</v>
      </c>
      <c r="R201">
        <f>IF('Pr_8.5'!R201&gt;0,'Pr_8.5'!R201,0)</f>
        <v>0</v>
      </c>
      <c r="S201">
        <f>IF('Pr_8.5'!S201&gt;0,'Pr_8.5'!S201,0)</f>
        <v>0.21720856144299999</v>
      </c>
      <c r="T201">
        <f>IF('Pr_8.5'!T201&gt;0,'Pr_8.5'!T201,0)</f>
        <v>0.82349696909400005</v>
      </c>
      <c r="U201">
        <f>IF('Pr_8.5'!U201&gt;0,'Pr_8.5'!U201,0)</f>
        <v>0</v>
      </c>
      <c r="V201">
        <f>IF('Pr_8.5'!V201&gt;0,'Pr_8.5'!V201,0)</f>
        <v>0</v>
      </c>
      <c r="W201">
        <f>IF('Pr_8.5'!W201&gt;0,'Pr_8.5'!W201,0)</f>
        <v>0</v>
      </c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I201">
        <f>IF('Pr_8.5'!AI201&gt;0,'Pr_8.5'!AI201,0)</f>
        <v>0.41297355302799998</v>
      </c>
      <c r="AJ201">
        <f>IF('Pr_8.5'!AJ201&gt;0,'Pr_8.5'!AJ201,0)</f>
        <v>6.6761897910800005E-2</v>
      </c>
      <c r="AK201">
        <f>IF('Pr_8.5'!AK201&gt;0,'Pr_8.5'!AK201,0)</f>
        <v>0.48919269098700002</v>
      </c>
      <c r="AL201">
        <f>IF('Pr_8.5'!AL201&gt;0,'Pr_8.5'!AL201,0)</f>
        <v>0</v>
      </c>
      <c r="AM201">
        <f>IF('Pr_8.5'!AM201&gt;0,'Pr_8.5'!AM201,0)</f>
        <v>0.49638229434699999</v>
      </c>
      <c r="AN201">
        <f>IF('Pr_8.5'!AN201&gt;0,'Pr_8.5'!AN201,0)</f>
        <v>0</v>
      </c>
      <c r="AO201">
        <f>IF('Pr_8.5'!AO201&gt;0,'Pr_8.5'!AO201,0)</f>
        <v>0.59653687106700004</v>
      </c>
      <c r="AP201">
        <f>IF('Pr_8.5'!AP201&gt;0,'Pr_8.5'!AP201,0)</f>
        <v>0.76275900918499995</v>
      </c>
      <c r="AQ201">
        <f>IF('Pr_8.5'!AQ201&gt;0,'Pr_8.5'!AQ201,0)</f>
        <v>0.444555562071</v>
      </c>
      <c r="AR201">
        <f>IF('Pr_8.5'!AR201&gt;0,'Pr_8.5'!AR201,0)</f>
        <v>0</v>
      </c>
      <c r="AS201">
        <f>IF('Pr_8.5'!AS201&gt;0,'Pr_8.5'!AS201,0)</f>
        <v>0.186519681869</v>
      </c>
      <c r="AT201">
        <f>IF('Pr_8.5'!AT201&gt;0,'Pr_8.5'!AT201,0)</f>
        <v>0</v>
      </c>
      <c r="AU201">
        <f>IF('Pr_8.5'!AU201&gt;0,'Pr_8.5'!AU201,0)</f>
        <v>0.93447112273499999</v>
      </c>
      <c r="AV201">
        <f>IF('Pr_8.5'!AV201&gt;0,'Pr_8.5'!AV201,0)</f>
        <v>1.20448343569</v>
      </c>
      <c r="AW201">
        <f>IF('Pr_8.5'!AW201&gt;0,'Pr_8.5'!AW201,0)</f>
        <v>0</v>
      </c>
      <c r="AX201">
        <f>IF('Pr_8.5'!AX201&gt;0,'Pr_8.5'!AX201,0)</f>
        <v>0.28972833089099997</v>
      </c>
      <c r="AY201">
        <f>IF('Pr_8.5'!AY201&gt;0,'Pr_8.5'!AY201,0)</f>
        <v>1.0539231545300001</v>
      </c>
      <c r="AZ201">
        <f>IF('Pr_8.5'!AZ201&gt;0,'Pr_8.5'!AZ201,0)</f>
        <v>0</v>
      </c>
      <c r="BA201">
        <f>IF('Pr_8.5'!BA201&gt;0,'Pr_8.5'!BA201,0)</f>
        <v>0</v>
      </c>
      <c r="BB201">
        <f>IF('Pr_8.5'!BB201&gt;0,'Pr_8.5'!BB201,0)</f>
        <v>0</v>
      </c>
      <c r="BC201" s="7"/>
      <c r="BD201" s="7"/>
      <c r="BE201" s="7"/>
      <c r="BF201" s="8"/>
      <c r="BG201" s="8"/>
      <c r="BH201" s="8"/>
      <c r="BI201" s="8"/>
      <c r="BJ201" s="8"/>
      <c r="BK201" s="8"/>
      <c r="BL201" s="8"/>
    </row>
    <row r="202" spans="1:64" x14ac:dyDescent="0.45">
      <c r="A202" s="4" t="s">
        <v>60</v>
      </c>
      <c r="B202" s="5">
        <v>19</v>
      </c>
      <c r="C202" s="5">
        <v>201</v>
      </c>
      <c r="D202">
        <f>IF('Pr_8.5'!D202&gt;0,'Pr_8.5'!D202,0)</f>
        <v>0.53166333308299996</v>
      </c>
      <c r="E202">
        <f>IF('Pr_8.5'!E202&gt;0,'Pr_8.5'!E202,0)</f>
        <v>6.6794360634400002E-2</v>
      </c>
      <c r="F202">
        <f>IF('Pr_8.5'!F202&gt;0,'Pr_8.5'!F202,0)</f>
        <v>0.40223008879599997</v>
      </c>
      <c r="G202">
        <f>IF('Pr_8.5'!G202&gt;0,'Pr_8.5'!G202,0)</f>
        <v>0</v>
      </c>
      <c r="H202">
        <f>IF('Pr_8.5'!H202&gt;0,'Pr_8.5'!H202,0)</f>
        <v>0.38685361354199999</v>
      </c>
      <c r="I202">
        <f>IF('Pr_8.5'!I202&gt;0,'Pr_8.5'!I202,0)</f>
        <v>0</v>
      </c>
      <c r="J202">
        <f>IF('Pr_8.5'!J202&gt;0,'Pr_8.5'!J202,0)</f>
        <v>0.61224285302400006</v>
      </c>
      <c r="K202">
        <f>IF('Pr_8.5'!K202&gt;0,'Pr_8.5'!K202,0)</f>
        <v>0.82236156409700001</v>
      </c>
      <c r="L202">
        <f>IF('Pr_8.5'!L202&gt;0,'Pr_8.5'!L202,0)</f>
        <v>0.42013189699600001</v>
      </c>
      <c r="M202">
        <f>IF('Pr_8.5'!M202&gt;0,'Pr_8.5'!M202,0)</f>
        <v>0</v>
      </c>
      <c r="N202">
        <f>IF('Pr_8.5'!N202&gt;0,'Pr_8.5'!N202,0)</f>
        <v>0.20878474879200001</v>
      </c>
      <c r="O202">
        <f>IF('Pr_8.5'!O202&gt;0,'Pr_8.5'!O202,0)</f>
        <v>0</v>
      </c>
      <c r="P202">
        <f>IF('Pr_8.5'!P202&gt;0,'Pr_8.5'!P202,0)</f>
        <v>0.91211136260699999</v>
      </c>
      <c r="Q202">
        <f>IF('Pr_8.5'!Q202&gt;0,'Pr_8.5'!Q202,0)</f>
        <v>1.1330439598599999</v>
      </c>
      <c r="R202">
        <f>IF('Pr_8.5'!R202&gt;0,'Pr_8.5'!R202,0)</f>
        <v>0</v>
      </c>
      <c r="S202">
        <f>IF('Pr_8.5'!S202&gt;0,'Pr_8.5'!S202,0)</f>
        <v>0.40797505243999999</v>
      </c>
      <c r="T202">
        <f>IF('Pr_8.5'!T202&gt;0,'Pr_8.5'!T202,0)</f>
        <v>0.79803145067100001</v>
      </c>
      <c r="U202">
        <f>IF('Pr_8.5'!U202&gt;0,'Pr_8.5'!U202,0)</f>
        <v>0</v>
      </c>
      <c r="V202">
        <f>IF('Pr_8.5'!V202&gt;0,'Pr_8.5'!V202,0)</f>
        <v>0</v>
      </c>
      <c r="W202">
        <f>IF('Pr_8.5'!W202&gt;0,'Pr_8.5'!W202,0)</f>
        <v>0</v>
      </c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I202">
        <f>IF('Pr_8.5'!AI202&gt;0,'Pr_8.5'!AI202,0)</f>
        <v>0.56375767982900005</v>
      </c>
      <c r="AJ202">
        <f>IF('Pr_8.5'!AJ202&gt;0,'Pr_8.5'!AJ202,0)</f>
        <v>0.21499895498400001</v>
      </c>
      <c r="AK202">
        <f>IF('Pr_8.5'!AK202&gt;0,'Pr_8.5'!AK202,0)</f>
        <v>0.44522789912799998</v>
      </c>
      <c r="AL202">
        <f>IF('Pr_8.5'!AL202&gt;0,'Pr_8.5'!AL202,0)</f>
        <v>0</v>
      </c>
      <c r="AM202">
        <f>IF('Pr_8.5'!AM202&gt;0,'Pr_8.5'!AM202,0)</f>
        <v>0.56875762835499999</v>
      </c>
      <c r="AN202">
        <f>IF('Pr_8.5'!AN202&gt;0,'Pr_8.5'!AN202,0)</f>
        <v>0</v>
      </c>
      <c r="AO202">
        <f>IF('Pr_8.5'!AO202&gt;0,'Pr_8.5'!AO202,0)</f>
        <v>0.62725057762699998</v>
      </c>
      <c r="AP202">
        <f>IF('Pr_8.5'!AP202&gt;0,'Pr_8.5'!AP202,0)</f>
        <v>0.82772077588399995</v>
      </c>
      <c r="AQ202">
        <f>IF('Pr_8.5'!AQ202&gt;0,'Pr_8.5'!AQ202,0)</f>
        <v>0.40636295227300001</v>
      </c>
      <c r="AR202">
        <f>IF('Pr_8.5'!AR202&gt;0,'Pr_8.5'!AR202,0)</f>
        <v>0</v>
      </c>
      <c r="AS202">
        <f>IF('Pr_8.5'!AS202&gt;0,'Pr_8.5'!AS202,0)</f>
        <v>0.44372641021600001</v>
      </c>
      <c r="AT202">
        <f>IF('Pr_8.5'!AT202&gt;0,'Pr_8.5'!AT202,0)</f>
        <v>0</v>
      </c>
      <c r="AU202">
        <f>IF('Pr_8.5'!AU202&gt;0,'Pr_8.5'!AU202,0)</f>
        <v>0.92465909667099999</v>
      </c>
      <c r="AV202">
        <f>IF('Pr_8.5'!AV202&gt;0,'Pr_8.5'!AV202,0)</f>
        <v>1.14983465678</v>
      </c>
      <c r="AW202">
        <f>IF('Pr_8.5'!AW202&gt;0,'Pr_8.5'!AW202,0)</f>
        <v>0</v>
      </c>
      <c r="AX202">
        <f>IF('Pr_8.5'!AX202&gt;0,'Pr_8.5'!AX202,0)</f>
        <v>0.29943961105700001</v>
      </c>
      <c r="AY202">
        <f>IF('Pr_8.5'!AY202&gt;0,'Pr_8.5'!AY202,0)</f>
        <v>1.43642604329</v>
      </c>
      <c r="AZ202">
        <f>IF('Pr_8.5'!AZ202&gt;0,'Pr_8.5'!AZ202,0)</f>
        <v>0</v>
      </c>
      <c r="BA202">
        <f>IF('Pr_8.5'!BA202&gt;0,'Pr_8.5'!BA202,0)</f>
        <v>0</v>
      </c>
      <c r="BB202">
        <f>IF('Pr_8.5'!BB202&gt;0,'Pr_8.5'!BB202,0)</f>
        <v>0</v>
      </c>
      <c r="BC202" s="7"/>
      <c r="BD202" s="7"/>
      <c r="BE202" s="7"/>
      <c r="BF202" s="8"/>
      <c r="BG202" s="8"/>
      <c r="BH202" s="8"/>
      <c r="BI202" s="8"/>
      <c r="BJ202" s="8"/>
      <c r="BK202" s="8"/>
      <c r="BL202" s="8"/>
    </row>
    <row r="203" spans="1:64" x14ac:dyDescent="0.45">
      <c r="A203" s="4" t="s">
        <v>60</v>
      </c>
      <c r="B203" s="5">
        <v>20</v>
      </c>
      <c r="C203" s="5">
        <v>202</v>
      </c>
      <c r="D203">
        <f>IF('Pr_8.5'!D203&gt;0,'Pr_8.5'!D203,0)</f>
        <v>0.40976152454199999</v>
      </c>
      <c r="E203">
        <f>IF('Pr_8.5'!E203&gt;0,'Pr_8.5'!E203,0)</f>
        <v>9.4370184813499999E-2</v>
      </c>
      <c r="F203">
        <f>IF('Pr_8.5'!F203&gt;0,'Pr_8.5'!F203,0)</f>
        <v>0.39548887149500001</v>
      </c>
      <c r="G203">
        <f>IF('Pr_8.5'!G203&gt;0,'Pr_8.5'!G203,0)</f>
        <v>0</v>
      </c>
      <c r="H203">
        <f>IF('Pr_8.5'!H203&gt;0,'Pr_8.5'!H203,0)</f>
        <v>0.48283689634900001</v>
      </c>
      <c r="I203">
        <f>IF('Pr_8.5'!I203&gt;0,'Pr_8.5'!I203,0)</f>
        <v>0</v>
      </c>
      <c r="J203">
        <f>IF('Pr_8.5'!J203&gt;0,'Pr_8.5'!J203,0)</f>
        <v>0.57612261275200005</v>
      </c>
      <c r="K203">
        <f>IF('Pr_8.5'!K203&gt;0,'Pr_8.5'!K203,0)</f>
        <v>0.82819684428899998</v>
      </c>
      <c r="L203">
        <f>IF('Pr_8.5'!L203&gt;0,'Pr_8.5'!L203,0)</f>
        <v>0.46781471460899998</v>
      </c>
      <c r="M203">
        <f>IF('Pr_8.5'!M203&gt;0,'Pr_8.5'!M203,0)</f>
        <v>0</v>
      </c>
      <c r="N203">
        <f>IF('Pr_8.5'!N203&gt;0,'Pr_8.5'!N203,0)</f>
        <v>0.26143521996899999</v>
      </c>
      <c r="O203">
        <f>IF('Pr_8.5'!O203&gt;0,'Pr_8.5'!O203,0)</f>
        <v>0</v>
      </c>
      <c r="P203">
        <f>IF('Pr_8.5'!P203&gt;0,'Pr_8.5'!P203,0)</f>
        <v>0.96731475064500005</v>
      </c>
      <c r="Q203">
        <f>IF('Pr_8.5'!Q203&gt;0,'Pr_8.5'!Q203,0)</f>
        <v>1.1400721946000001</v>
      </c>
      <c r="R203">
        <f>IF('Pr_8.5'!R203&gt;0,'Pr_8.5'!R203,0)</f>
        <v>0</v>
      </c>
      <c r="S203">
        <f>IF('Pr_8.5'!S203&gt;0,'Pr_8.5'!S203,0)</f>
        <v>0.39750152636899999</v>
      </c>
      <c r="T203">
        <f>IF('Pr_8.5'!T203&gt;0,'Pr_8.5'!T203,0)</f>
        <v>0.79656019492700003</v>
      </c>
      <c r="U203">
        <f>IF('Pr_8.5'!U203&gt;0,'Pr_8.5'!U203,0)</f>
        <v>0</v>
      </c>
      <c r="V203">
        <f>IF('Pr_8.5'!V203&gt;0,'Pr_8.5'!V203,0)</f>
        <v>5.1561210510800003E-2</v>
      </c>
      <c r="W203">
        <f>IF('Pr_8.5'!W203&gt;0,'Pr_8.5'!W203,0)</f>
        <v>0</v>
      </c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I203">
        <f>IF('Pr_8.5'!AI203&gt;0,'Pr_8.5'!AI203,0)</f>
        <v>0.47249988379199998</v>
      </c>
      <c r="AJ203">
        <f>IF('Pr_8.5'!AJ203&gt;0,'Pr_8.5'!AJ203,0)</f>
        <v>0.23179723645700001</v>
      </c>
      <c r="AK203">
        <f>IF('Pr_8.5'!AK203&gt;0,'Pr_8.5'!AK203,0)</f>
        <v>0.43399321393700002</v>
      </c>
      <c r="AL203">
        <f>IF('Pr_8.5'!AL203&gt;0,'Pr_8.5'!AL203,0)</f>
        <v>0</v>
      </c>
      <c r="AM203">
        <f>IF('Pr_8.5'!AM203&gt;0,'Pr_8.5'!AM203,0)</f>
        <v>0.61167736810499995</v>
      </c>
      <c r="AN203">
        <f>IF('Pr_8.5'!AN203&gt;0,'Pr_8.5'!AN203,0)</f>
        <v>0</v>
      </c>
      <c r="AO203">
        <f>IF('Pr_8.5'!AO203&gt;0,'Pr_8.5'!AO203,0)</f>
        <v>0.58779598632999996</v>
      </c>
      <c r="AP203">
        <f>IF('Pr_8.5'!AP203&gt;0,'Pr_8.5'!AP203,0)</f>
        <v>0.84043921725799997</v>
      </c>
      <c r="AQ203">
        <f>IF('Pr_8.5'!AQ203&gt;0,'Pr_8.5'!AQ203,0)</f>
        <v>0.42666082339299999</v>
      </c>
      <c r="AR203">
        <f>IF('Pr_8.5'!AR203&gt;0,'Pr_8.5'!AR203,0)</f>
        <v>0</v>
      </c>
      <c r="AS203">
        <f>IF('Pr_8.5'!AS203&gt;0,'Pr_8.5'!AS203,0)</f>
        <v>0.23583528123899999</v>
      </c>
      <c r="AT203">
        <f>IF('Pr_8.5'!AT203&gt;0,'Pr_8.5'!AT203,0)</f>
        <v>0</v>
      </c>
      <c r="AU203">
        <f>IF('Pr_8.5'!AU203&gt;0,'Pr_8.5'!AU203,0)</f>
        <v>0.90423213401000002</v>
      </c>
      <c r="AV203">
        <f>IF('Pr_8.5'!AV203&gt;0,'Pr_8.5'!AV203,0)</f>
        <v>1.1070563553299999</v>
      </c>
      <c r="AW203">
        <f>IF('Pr_8.5'!AW203&gt;0,'Pr_8.5'!AW203,0)</f>
        <v>0</v>
      </c>
      <c r="AX203">
        <f>IF('Pr_8.5'!AX203&gt;0,'Pr_8.5'!AX203,0)</f>
        <v>0.27726076181999998</v>
      </c>
      <c r="AY203">
        <f>IF('Pr_8.5'!AY203&gt;0,'Pr_8.5'!AY203,0)</f>
        <v>1.1432423629399999</v>
      </c>
      <c r="AZ203">
        <f>IF('Pr_8.5'!AZ203&gt;0,'Pr_8.5'!AZ203,0)</f>
        <v>6.5162313656900006E-2</v>
      </c>
      <c r="BA203">
        <f>IF('Pr_8.5'!BA203&gt;0,'Pr_8.5'!BA203,0)</f>
        <v>0</v>
      </c>
      <c r="BB203">
        <f>IF('Pr_8.5'!BB203&gt;0,'Pr_8.5'!BB203,0)</f>
        <v>0</v>
      </c>
      <c r="BC203" s="7"/>
      <c r="BD203" s="7"/>
      <c r="BE203" s="7"/>
      <c r="BF203" s="8"/>
      <c r="BG203" s="8"/>
      <c r="BH203" s="8"/>
      <c r="BI203" s="8"/>
      <c r="BJ203" s="8"/>
      <c r="BK203" s="8"/>
      <c r="BL203" s="8"/>
    </row>
    <row r="204" spans="1:64" x14ac:dyDescent="0.45">
      <c r="A204" s="4" t="s">
        <v>60</v>
      </c>
      <c r="B204" s="5">
        <v>21</v>
      </c>
      <c r="C204" s="5">
        <v>203</v>
      </c>
      <c r="D204">
        <f>IF('Pr_8.5'!D204&gt;0,'Pr_8.5'!D204,0)</f>
        <v>0.53476100063200005</v>
      </c>
      <c r="E204">
        <f>IF('Pr_8.5'!E204&gt;0,'Pr_8.5'!E204,0)</f>
        <v>6.5070485638699998E-3</v>
      </c>
      <c r="F204">
        <f>IF('Pr_8.5'!F204&gt;0,'Pr_8.5'!F204,0)</f>
        <v>0.38594672942899999</v>
      </c>
      <c r="G204">
        <f>IF('Pr_8.5'!G204&gt;0,'Pr_8.5'!G204,0)</f>
        <v>0</v>
      </c>
      <c r="H204">
        <f>IF('Pr_8.5'!H204&gt;0,'Pr_8.5'!H204,0)</f>
        <v>0.44756079161500001</v>
      </c>
      <c r="I204">
        <f>IF('Pr_8.5'!I204&gt;0,'Pr_8.5'!I204,0)</f>
        <v>0</v>
      </c>
      <c r="J204">
        <f>IF('Pr_8.5'!J204&gt;0,'Pr_8.5'!J204,0)</f>
        <v>0.59506002881200004</v>
      </c>
      <c r="K204">
        <f>IF('Pr_8.5'!K204&gt;0,'Pr_8.5'!K204,0)</f>
        <v>0.85431718933400003</v>
      </c>
      <c r="L204">
        <f>IF('Pr_8.5'!L204&gt;0,'Pr_8.5'!L204,0)</f>
        <v>0.51263367060999998</v>
      </c>
      <c r="M204">
        <f>IF('Pr_8.5'!M204&gt;0,'Pr_8.5'!M204,0)</f>
        <v>0</v>
      </c>
      <c r="N204">
        <f>IF('Pr_8.5'!N204&gt;0,'Pr_8.5'!N204,0)</f>
        <v>0.38249456122800002</v>
      </c>
      <c r="O204">
        <f>IF('Pr_8.5'!O204&gt;0,'Pr_8.5'!O204,0)</f>
        <v>0</v>
      </c>
      <c r="P204">
        <f>IF('Pr_8.5'!P204&gt;0,'Pr_8.5'!P204,0)</f>
        <v>0.96031216576900003</v>
      </c>
      <c r="Q204">
        <f>IF('Pr_8.5'!Q204&gt;0,'Pr_8.5'!Q204,0)</f>
        <v>1.14358518966</v>
      </c>
      <c r="R204">
        <f>IF('Pr_8.5'!R204&gt;0,'Pr_8.5'!R204,0)</f>
        <v>0</v>
      </c>
      <c r="S204">
        <f>IF('Pr_8.5'!S204&gt;0,'Pr_8.5'!S204,0)</f>
        <v>0.21898676891900001</v>
      </c>
      <c r="T204">
        <f>IF('Pr_8.5'!T204&gt;0,'Pr_8.5'!T204,0)</f>
        <v>0.83560565146599997</v>
      </c>
      <c r="U204">
        <f>IF('Pr_8.5'!U204&gt;0,'Pr_8.5'!U204,0)</f>
        <v>0</v>
      </c>
      <c r="V204">
        <f>IF('Pr_8.5'!V204&gt;0,'Pr_8.5'!V204,0)</f>
        <v>0</v>
      </c>
      <c r="W204">
        <f>IF('Pr_8.5'!W204&gt;0,'Pr_8.5'!W204,0)</f>
        <v>0</v>
      </c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I204">
        <f>IF('Pr_8.5'!AI204&gt;0,'Pr_8.5'!AI204,0)</f>
        <v>0.44645384520800002</v>
      </c>
      <c r="AJ204">
        <f>IF('Pr_8.5'!AJ204&gt;0,'Pr_8.5'!AJ204,0)</f>
        <v>8.6613449265500006E-2</v>
      </c>
      <c r="AK204">
        <f>IF('Pr_8.5'!AK204&gt;0,'Pr_8.5'!AK204,0)</f>
        <v>0.43619365692599998</v>
      </c>
      <c r="AL204">
        <f>IF('Pr_8.5'!AL204&gt;0,'Pr_8.5'!AL204,0)</f>
        <v>0</v>
      </c>
      <c r="AM204">
        <f>IF('Pr_8.5'!AM204&gt;0,'Pr_8.5'!AM204,0)</f>
        <v>0.58191820772799996</v>
      </c>
      <c r="AN204">
        <f>IF('Pr_8.5'!AN204&gt;0,'Pr_8.5'!AN204,0)</f>
        <v>0</v>
      </c>
      <c r="AO204">
        <f>IF('Pr_8.5'!AO204&gt;0,'Pr_8.5'!AO204,0)</f>
        <v>0.564853003962</v>
      </c>
      <c r="AP204">
        <f>IF('Pr_8.5'!AP204&gt;0,'Pr_8.5'!AP204,0)</f>
        <v>0.90556597453400001</v>
      </c>
      <c r="AQ204">
        <f>IF('Pr_8.5'!AQ204&gt;0,'Pr_8.5'!AQ204,0)</f>
        <v>0.46848383657300002</v>
      </c>
      <c r="AR204">
        <f>IF('Pr_8.5'!AR204&gt;0,'Pr_8.5'!AR204,0)</f>
        <v>0</v>
      </c>
      <c r="AS204">
        <f>IF('Pr_8.5'!AS204&gt;0,'Pr_8.5'!AS204,0)</f>
        <v>0.47786154415299997</v>
      </c>
      <c r="AT204">
        <f>IF('Pr_8.5'!AT204&gt;0,'Pr_8.5'!AT204,0)</f>
        <v>0</v>
      </c>
      <c r="AU204">
        <f>IF('Pr_8.5'!AU204&gt;0,'Pr_8.5'!AU204,0)</f>
        <v>0.90650298928899997</v>
      </c>
      <c r="AV204">
        <f>IF('Pr_8.5'!AV204&gt;0,'Pr_8.5'!AV204,0)</f>
        <v>1.10231678545</v>
      </c>
      <c r="AW204">
        <f>IF('Pr_8.5'!AW204&gt;0,'Pr_8.5'!AW204,0)</f>
        <v>0</v>
      </c>
      <c r="AX204">
        <f>IF('Pr_8.5'!AX204&gt;0,'Pr_8.5'!AX204,0)</f>
        <v>0.23790694017799999</v>
      </c>
      <c r="AY204">
        <f>IF('Pr_8.5'!AY204&gt;0,'Pr_8.5'!AY204,0)</f>
        <v>0.86358439026400002</v>
      </c>
      <c r="AZ204">
        <f>IF('Pr_8.5'!AZ204&gt;0,'Pr_8.5'!AZ204,0)</f>
        <v>0</v>
      </c>
      <c r="BA204">
        <f>IF('Pr_8.5'!BA204&gt;0,'Pr_8.5'!BA204,0)</f>
        <v>0</v>
      </c>
      <c r="BB204">
        <f>IF('Pr_8.5'!BB204&gt;0,'Pr_8.5'!BB204,0)</f>
        <v>0</v>
      </c>
      <c r="BC204" s="7"/>
      <c r="BD204" s="7"/>
      <c r="BE204" s="7"/>
      <c r="BF204" s="8"/>
      <c r="BG204" s="8"/>
      <c r="BH204" s="8"/>
      <c r="BI204" s="8"/>
      <c r="BJ204" s="8"/>
      <c r="BK204" s="8"/>
      <c r="BL204" s="8"/>
    </row>
    <row r="205" spans="1:64" x14ac:dyDescent="0.45">
      <c r="A205" s="4" t="s">
        <v>60</v>
      </c>
      <c r="B205" s="5">
        <v>22</v>
      </c>
      <c r="C205" s="5">
        <v>204</v>
      </c>
      <c r="D205">
        <f>IF('Pr_8.5'!D205&gt;0,'Pr_8.5'!D205,0)</f>
        <v>0.44036963121900002</v>
      </c>
      <c r="E205">
        <f>IF('Pr_8.5'!E205&gt;0,'Pr_8.5'!E205,0)</f>
        <v>5.69978543404E-2</v>
      </c>
      <c r="F205">
        <f>IF('Pr_8.5'!F205&gt;0,'Pr_8.5'!F205,0)</f>
        <v>0.38583411670500001</v>
      </c>
      <c r="G205">
        <f>IF('Pr_8.5'!G205&gt;0,'Pr_8.5'!G205,0)</f>
        <v>0</v>
      </c>
      <c r="H205">
        <f>IF('Pr_8.5'!H205&gt;0,'Pr_8.5'!H205,0)</f>
        <v>0.44673639021900002</v>
      </c>
      <c r="I205">
        <f>IF('Pr_8.5'!I205&gt;0,'Pr_8.5'!I205,0)</f>
        <v>0</v>
      </c>
      <c r="J205">
        <f>IF('Pr_8.5'!J205&gt;0,'Pr_8.5'!J205,0)</f>
        <v>0.58424489918400002</v>
      </c>
      <c r="K205">
        <f>IF('Pr_8.5'!K205&gt;0,'Pr_8.5'!K205,0)</f>
        <v>0.98047815160399998</v>
      </c>
      <c r="L205">
        <f>IF('Pr_8.5'!L205&gt;0,'Pr_8.5'!L205,0)</f>
        <v>0.47084999872099997</v>
      </c>
      <c r="M205">
        <f>IF('Pr_8.5'!M205&gt;0,'Pr_8.5'!M205,0)</f>
        <v>0</v>
      </c>
      <c r="N205">
        <f>IF('Pr_8.5'!N205&gt;0,'Pr_8.5'!N205,0)</f>
        <v>0.45114959925300002</v>
      </c>
      <c r="O205">
        <f>IF('Pr_8.5'!O205&gt;0,'Pr_8.5'!O205,0)</f>
        <v>0</v>
      </c>
      <c r="P205">
        <f>IF('Pr_8.5'!P205&gt;0,'Pr_8.5'!P205,0)</f>
        <v>0.93051854484300001</v>
      </c>
      <c r="Q205">
        <f>IF('Pr_8.5'!Q205&gt;0,'Pr_8.5'!Q205,0)</f>
        <v>1.15752604005</v>
      </c>
      <c r="R205">
        <f>IF('Pr_8.5'!R205&gt;0,'Pr_8.5'!R205,0)</f>
        <v>0</v>
      </c>
      <c r="S205">
        <f>IF('Pr_8.5'!S205&gt;0,'Pr_8.5'!S205,0)</f>
        <v>0.31126086585500001</v>
      </c>
      <c r="T205">
        <f>IF('Pr_8.5'!T205&gt;0,'Pr_8.5'!T205,0)</f>
        <v>0.78353459820899996</v>
      </c>
      <c r="U205">
        <f>IF('Pr_8.5'!U205&gt;0,'Pr_8.5'!U205,0)</f>
        <v>0</v>
      </c>
      <c r="V205">
        <f>IF('Pr_8.5'!V205&gt;0,'Pr_8.5'!V205,0)</f>
        <v>0</v>
      </c>
      <c r="W205">
        <f>IF('Pr_8.5'!W205&gt;0,'Pr_8.5'!W205,0)</f>
        <v>0</v>
      </c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I205">
        <f>IF('Pr_8.5'!AI205&gt;0,'Pr_8.5'!AI205,0)</f>
        <v>0.418131986939</v>
      </c>
      <c r="AJ205">
        <f>IF('Pr_8.5'!AJ205&gt;0,'Pr_8.5'!AJ205,0)</f>
        <v>0.18403149198900001</v>
      </c>
      <c r="AK205">
        <f>IF('Pr_8.5'!AK205&gt;0,'Pr_8.5'!AK205,0)</f>
        <v>0.43847353633000002</v>
      </c>
      <c r="AL205">
        <f>IF('Pr_8.5'!AL205&gt;0,'Pr_8.5'!AL205,0)</f>
        <v>0</v>
      </c>
      <c r="AM205">
        <f>IF('Pr_8.5'!AM205&gt;0,'Pr_8.5'!AM205,0)</f>
        <v>0.54254061756399996</v>
      </c>
      <c r="AN205">
        <f>IF('Pr_8.5'!AN205&gt;0,'Pr_8.5'!AN205,0)</f>
        <v>1.70181319645E-2</v>
      </c>
      <c r="AO205">
        <f>IF('Pr_8.5'!AO205&gt;0,'Pr_8.5'!AO205,0)</f>
        <v>0.60916474634100004</v>
      </c>
      <c r="AP205">
        <f>IF('Pr_8.5'!AP205&gt;0,'Pr_8.5'!AP205,0)</f>
        <v>0.85277595117600002</v>
      </c>
      <c r="AQ205">
        <f>IF('Pr_8.5'!AQ205&gt;0,'Pr_8.5'!AQ205,0)</f>
        <v>0.50106292137099995</v>
      </c>
      <c r="AR205">
        <f>IF('Pr_8.5'!AR205&gt;0,'Pr_8.5'!AR205,0)</f>
        <v>0</v>
      </c>
      <c r="AS205">
        <f>IF('Pr_8.5'!AS205&gt;0,'Pr_8.5'!AS205,0)</f>
        <v>0.357164930853</v>
      </c>
      <c r="AT205">
        <f>IF('Pr_8.5'!AT205&gt;0,'Pr_8.5'!AT205,0)</f>
        <v>0</v>
      </c>
      <c r="AU205">
        <f>IF('Pr_8.5'!AU205&gt;0,'Pr_8.5'!AU205,0)</f>
        <v>0.90115817444900004</v>
      </c>
      <c r="AV205">
        <f>IF('Pr_8.5'!AV205&gt;0,'Pr_8.5'!AV205,0)</f>
        <v>1.21225756702</v>
      </c>
      <c r="AW205">
        <f>IF('Pr_8.5'!AW205&gt;0,'Pr_8.5'!AW205,0)</f>
        <v>0</v>
      </c>
      <c r="AX205">
        <f>IF('Pr_8.5'!AX205&gt;0,'Pr_8.5'!AX205,0)</f>
        <v>0.261437990063</v>
      </c>
      <c r="AY205">
        <f>IF('Pr_8.5'!AY205&gt;0,'Pr_8.5'!AY205,0)</f>
        <v>0.78371787558600003</v>
      </c>
      <c r="AZ205">
        <f>IF('Pr_8.5'!AZ205&gt;0,'Pr_8.5'!AZ205,0)</f>
        <v>0</v>
      </c>
      <c r="BA205">
        <f>IF('Pr_8.5'!BA205&gt;0,'Pr_8.5'!BA205,0)</f>
        <v>0</v>
      </c>
      <c r="BB205">
        <f>IF('Pr_8.5'!BB205&gt;0,'Pr_8.5'!BB205,0)</f>
        <v>0</v>
      </c>
      <c r="BC205" s="7"/>
      <c r="BD205" s="7"/>
      <c r="BE205" s="7"/>
      <c r="BF205" s="8"/>
      <c r="BG205" s="8"/>
      <c r="BH205" s="8"/>
      <c r="BI205" s="8"/>
      <c r="BJ205" s="8"/>
      <c r="BK205" s="8"/>
      <c r="BL205" s="8"/>
    </row>
    <row r="206" spans="1:64" x14ac:dyDescent="0.45">
      <c r="A206" s="4" t="s">
        <v>60</v>
      </c>
      <c r="B206" s="5">
        <v>23</v>
      </c>
      <c r="C206" s="5">
        <v>205</v>
      </c>
      <c r="D206">
        <f>IF('Pr_8.5'!D206&gt;0,'Pr_8.5'!D206,0)</f>
        <v>0.42249448725799998</v>
      </c>
      <c r="E206">
        <f>IF('Pr_8.5'!E206&gt;0,'Pr_8.5'!E206,0)</f>
        <v>0.19086508083199999</v>
      </c>
      <c r="F206">
        <f>IF('Pr_8.5'!F206&gt;0,'Pr_8.5'!F206,0)</f>
        <v>0.39023800555400001</v>
      </c>
      <c r="G206">
        <f>IF('Pr_8.5'!G206&gt;0,'Pr_8.5'!G206,0)</f>
        <v>0</v>
      </c>
      <c r="H206">
        <f>IF('Pr_8.5'!H206&gt;0,'Pr_8.5'!H206,0)</f>
        <v>0.415059528181</v>
      </c>
      <c r="I206">
        <f>IF('Pr_8.5'!I206&gt;0,'Pr_8.5'!I206,0)</f>
        <v>0</v>
      </c>
      <c r="J206">
        <f>IF('Pr_8.5'!J206&gt;0,'Pr_8.5'!J206,0)</f>
        <v>0.62182701513299998</v>
      </c>
      <c r="K206">
        <f>IF('Pr_8.5'!K206&gt;0,'Pr_8.5'!K206,0)</f>
        <v>0.81572289245600005</v>
      </c>
      <c r="L206">
        <f>IF('Pr_8.5'!L206&gt;0,'Pr_8.5'!L206,0)</f>
        <v>0.30042988413799998</v>
      </c>
      <c r="M206">
        <f>IF('Pr_8.5'!M206&gt;0,'Pr_8.5'!M206,0)</f>
        <v>0</v>
      </c>
      <c r="N206">
        <f>IF('Pr_8.5'!N206&gt;0,'Pr_8.5'!N206,0)</f>
        <v>0.25500451114799999</v>
      </c>
      <c r="O206">
        <f>IF('Pr_8.5'!O206&gt;0,'Pr_8.5'!O206,0)</f>
        <v>0</v>
      </c>
      <c r="P206">
        <f>IF('Pr_8.5'!P206&gt;0,'Pr_8.5'!P206,0)</f>
        <v>1.0316281324300001</v>
      </c>
      <c r="Q206">
        <f>IF('Pr_8.5'!Q206&gt;0,'Pr_8.5'!Q206,0)</f>
        <v>1.23263267933</v>
      </c>
      <c r="R206">
        <f>IF('Pr_8.5'!R206&gt;0,'Pr_8.5'!R206,0)</f>
        <v>0</v>
      </c>
      <c r="S206">
        <f>IF('Pr_8.5'!S206&gt;0,'Pr_8.5'!S206,0)</f>
        <v>0.25825676283499999</v>
      </c>
      <c r="T206">
        <f>IF('Pr_8.5'!T206&gt;0,'Pr_8.5'!T206,0)</f>
        <v>0.89723078837799997</v>
      </c>
      <c r="U206">
        <f>IF('Pr_8.5'!U206&gt;0,'Pr_8.5'!U206,0)</f>
        <v>0</v>
      </c>
      <c r="V206">
        <f>IF('Pr_8.5'!V206&gt;0,'Pr_8.5'!V206,0)</f>
        <v>0</v>
      </c>
      <c r="W206">
        <f>IF('Pr_8.5'!W206&gt;0,'Pr_8.5'!W206,0)</f>
        <v>0</v>
      </c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I206">
        <f>IF('Pr_8.5'!AI206&gt;0,'Pr_8.5'!AI206,0)</f>
        <v>0.40122489778699999</v>
      </c>
      <c r="AJ206">
        <f>IF('Pr_8.5'!AJ206&gt;0,'Pr_8.5'!AJ206,0)</f>
        <v>0.106741437698</v>
      </c>
      <c r="AK206">
        <f>IF('Pr_8.5'!AK206&gt;0,'Pr_8.5'!AK206,0)</f>
        <v>0.38920831073000001</v>
      </c>
      <c r="AL206">
        <f>IF('Pr_8.5'!AL206&gt;0,'Pr_8.5'!AL206,0)</f>
        <v>0</v>
      </c>
      <c r="AM206">
        <f>IF('Pr_8.5'!AM206&gt;0,'Pr_8.5'!AM206,0)</f>
        <v>0.335051550772</v>
      </c>
      <c r="AN206">
        <f>IF('Pr_8.5'!AN206&gt;0,'Pr_8.5'!AN206,0)</f>
        <v>0.156075478312</v>
      </c>
      <c r="AO206">
        <f>IF('Pr_8.5'!AO206&gt;0,'Pr_8.5'!AO206,0)</f>
        <v>0.82945037514599995</v>
      </c>
      <c r="AP206">
        <f>IF('Pr_8.5'!AP206&gt;0,'Pr_8.5'!AP206,0)</f>
        <v>0.78432931640500003</v>
      </c>
      <c r="AQ206">
        <f>IF('Pr_8.5'!AQ206&gt;0,'Pr_8.5'!AQ206,0)</f>
        <v>0.35319228667899999</v>
      </c>
      <c r="AR206">
        <f>IF('Pr_8.5'!AR206&gt;0,'Pr_8.5'!AR206,0)</f>
        <v>0</v>
      </c>
      <c r="AS206">
        <f>IF('Pr_8.5'!AS206&gt;0,'Pr_8.5'!AS206,0)</f>
        <v>0.27656993634499999</v>
      </c>
      <c r="AT206">
        <f>IF('Pr_8.5'!AT206&gt;0,'Pr_8.5'!AT206,0)</f>
        <v>0</v>
      </c>
      <c r="AU206">
        <f>IF('Pr_8.5'!AU206&gt;0,'Pr_8.5'!AU206,0)</f>
        <v>0.901947417162</v>
      </c>
      <c r="AV206">
        <f>IF('Pr_8.5'!AV206&gt;0,'Pr_8.5'!AV206,0)</f>
        <v>1.18229701116</v>
      </c>
      <c r="AW206">
        <f>IF('Pr_8.5'!AW206&gt;0,'Pr_8.5'!AW206,0)</f>
        <v>0</v>
      </c>
      <c r="AX206">
        <f>IF('Pr_8.5'!AX206&gt;0,'Pr_8.5'!AX206,0)</f>
        <v>0.25082291259299999</v>
      </c>
      <c r="AY206">
        <f>IF('Pr_8.5'!AY206&gt;0,'Pr_8.5'!AY206,0)</f>
        <v>0.832616091482</v>
      </c>
      <c r="AZ206">
        <f>IF('Pr_8.5'!AZ206&gt;0,'Pr_8.5'!AZ206,0)</f>
        <v>0</v>
      </c>
      <c r="BA206">
        <f>IF('Pr_8.5'!BA206&gt;0,'Pr_8.5'!BA206,0)</f>
        <v>0</v>
      </c>
      <c r="BB206">
        <f>IF('Pr_8.5'!BB206&gt;0,'Pr_8.5'!BB206,0)</f>
        <v>0</v>
      </c>
      <c r="BC206" s="7"/>
      <c r="BD206" s="7"/>
      <c r="BE206" s="7"/>
      <c r="BF206" s="8"/>
      <c r="BG206" s="8"/>
      <c r="BH206" s="8"/>
      <c r="BI206" s="8"/>
      <c r="BJ206" s="8"/>
      <c r="BK206" s="8"/>
      <c r="BL206" s="8"/>
    </row>
    <row r="207" spans="1:64" x14ac:dyDescent="0.45">
      <c r="A207" s="4" t="s">
        <v>60</v>
      </c>
      <c r="B207" s="5">
        <v>24</v>
      </c>
      <c r="C207" s="5">
        <v>206</v>
      </c>
      <c r="D207">
        <f>IF('Pr_8.5'!D207&gt;0,'Pr_8.5'!D207,0)</f>
        <v>0.46435718758599998</v>
      </c>
      <c r="E207">
        <f>IF('Pr_8.5'!E207&gt;0,'Pr_8.5'!E207,0)</f>
        <v>8.8495163562500007E-2</v>
      </c>
      <c r="F207">
        <f>IF('Pr_8.5'!F207&gt;0,'Pr_8.5'!F207,0)</f>
        <v>0.39452784630400001</v>
      </c>
      <c r="G207">
        <f>IF('Pr_8.5'!G207&gt;0,'Pr_8.5'!G207,0)</f>
        <v>0</v>
      </c>
      <c r="H207">
        <f>IF('Pr_8.5'!H207&gt;0,'Pr_8.5'!H207,0)</f>
        <v>0.28765260287599997</v>
      </c>
      <c r="I207">
        <f>IF('Pr_8.5'!I207&gt;0,'Pr_8.5'!I207,0)</f>
        <v>0</v>
      </c>
      <c r="J207">
        <f>IF('Pr_8.5'!J207&gt;0,'Pr_8.5'!J207,0)</f>
        <v>0.65354298511800002</v>
      </c>
      <c r="K207">
        <f>IF('Pr_8.5'!K207&gt;0,'Pr_8.5'!K207,0)</f>
        <v>0.75606007115200002</v>
      </c>
      <c r="L207">
        <f>IF('Pr_8.5'!L207&gt;0,'Pr_8.5'!L207,0)</f>
        <v>0.28365488667599997</v>
      </c>
      <c r="M207">
        <f>IF('Pr_8.5'!M207&gt;0,'Pr_8.5'!M207,0)</f>
        <v>0</v>
      </c>
      <c r="N207">
        <f>IF('Pr_8.5'!N207&gt;0,'Pr_8.5'!N207,0)</f>
        <v>0.151028285121</v>
      </c>
      <c r="O207">
        <f>IF('Pr_8.5'!O207&gt;0,'Pr_8.5'!O207,0)</f>
        <v>0</v>
      </c>
      <c r="P207">
        <f>IF('Pr_8.5'!P207&gt;0,'Pr_8.5'!P207,0)</f>
        <v>0.90277712409800004</v>
      </c>
      <c r="Q207">
        <f>IF('Pr_8.5'!Q207&gt;0,'Pr_8.5'!Q207,0)</f>
        <v>1.15071961875</v>
      </c>
      <c r="R207">
        <f>IF('Pr_8.5'!R207&gt;0,'Pr_8.5'!R207,0)</f>
        <v>0</v>
      </c>
      <c r="S207">
        <f>IF('Pr_8.5'!S207&gt;0,'Pr_8.5'!S207,0)</f>
        <v>0.23398008354899999</v>
      </c>
      <c r="T207">
        <f>IF('Pr_8.5'!T207&gt;0,'Pr_8.5'!T207,0)</f>
        <v>0.84745095832399997</v>
      </c>
      <c r="U207">
        <f>IF('Pr_8.5'!U207&gt;0,'Pr_8.5'!U207,0)</f>
        <v>0</v>
      </c>
      <c r="V207">
        <f>IF('Pr_8.5'!V207&gt;0,'Pr_8.5'!V207,0)</f>
        <v>0</v>
      </c>
      <c r="W207">
        <f>IF('Pr_8.5'!W207&gt;0,'Pr_8.5'!W207,0)</f>
        <v>0</v>
      </c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I207">
        <f>IF('Pr_8.5'!AI207&gt;0,'Pr_8.5'!AI207,0)</f>
        <v>0.43308515909200002</v>
      </c>
      <c r="AJ207">
        <f>IF('Pr_8.5'!AJ207&gt;0,'Pr_8.5'!AJ207,0)</f>
        <v>8.99124308441E-2</v>
      </c>
      <c r="AK207">
        <f>IF('Pr_8.5'!AK207&gt;0,'Pr_8.5'!AK207,0)</f>
        <v>0.40322323970899998</v>
      </c>
      <c r="AL207">
        <f>IF('Pr_8.5'!AL207&gt;0,'Pr_8.5'!AL207,0)</f>
        <v>0</v>
      </c>
      <c r="AM207">
        <f>IF('Pr_8.5'!AM207&gt;0,'Pr_8.5'!AM207,0)</f>
        <v>0.34073845096599997</v>
      </c>
      <c r="AN207">
        <f>IF('Pr_8.5'!AN207&gt;0,'Pr_8.5'!AN207,0)</f>
        <v>0</v>
      </c>
      <c r="AO207">
        <f>IF('Pr_8.5'!AO207&gt;0,'Pr_8.5'!AO207,0)</f>
        <v>0.68758653466399999</v>
      </c>
      <c r="AP207">
        <f>IF('Pr_8.5'!AP207&gt;0,'Pr_8.5'!AP207,0)</f>
        <v>0.74224967822999999</v>
      </c>
      <c r="AQ207">
        <f>IF('Pr_8.5'!AQ207&gt;0,'Pr_8.5'!AQ207,0)</f>
        <v>0.36831878478500002</v>
      </c>
      <c r="AR207">
        <f>IF('Pr_8.5'!AR207&gt;0,'Pr_8.5'!AR207,0)</f>
        <v>0</v>
      </c>
      <c r="AS207">
        <f>IF('Pr_8.5'!AS207&gt;0,'Pr_8.5'!AS207,0)</f>
        <v>0.27250318088100001</v>
      </c>
      <c r="AT207">
        <f>IF('Pr_8.5'!AT207&gt;0,'Pr_8.5'!AT207,0)</f>
        <v>0</v>
      </c>
      <c r="AU207">
        <f>IF('Pr_8.5'!AU207&gt;0,'Pr_8.5'!AU207,0)</f>
        <v>0.898472355497</v>
      </c>
      <c r="AV207">
        <f>IF('Pr_8.5'!AV207&gt;0,'Pr_8.5'!AV207,0)</f>
        <v>1.1289282916600001</v>
      </c>
      <c r="AW207">
        <f>IF('Pr_8.5'!AW207&gt;0,'Pr_8.5'!AW207,0)</f>
        <v>0</v>
      </c>
      <c r="AX207">
        <f>IF('Pr_8.5'!AX207&gt;0,'Pr_8.5'!AX207,0)</f>
        <v>0.28628326130800003</v>
      </c>
      <c r="AY207">
        <f>IF('Pr_8.5'!AY207&gt;0,'Pr_8.5'!AY207,0)</f>
        <v>0.87382946190099997</v>
      </c>
      <c r="AZ207">
        <f>IF('Pr_8.5'!AZ207&gt;0,'Pr_8.5'!AZ207,0)</f>
        <v>0</v>
      </c>
      <c r="BA207">
        <f>IF('Pr_8.5'!BA207&gt;0,'Pr_8.5'!BA207,0)</f>
        <v>8.2304040060499992E-3</v>
      </c>
      <c r="BB207">
        <f>IF('Pr_8.5'!BB207&gt;0,'Pr_8.5'!BB207,0)</f>
        <v>0</v>
      </c>
      <c r="BC207" s="7"/>
      <c r="BD207" s="7"/>
      <c r="BE207" s="7"/>
      <c r="BF207" s="8"/>
      <c r="BG207" s="8"/>
      <c r="BH207" s="8"/>
      <c r="BI207" s="8"/>
      <c r="BJ207" s="8"/>
      <c r="BK207" s="8"/>
      <c r="BL207" s="8"/>
    </row>
    <row r="208" spans="1:64" x14ac:dyDescent="0.45">
      <c r="A208" s="4" t="s">
        <v>60</v>
      </c>
      <c r="B208" s="5">
        <v>25</v>
      </c>
      <c r="C208" s="5">
        <v>207</v>
      </c>
      <c r="D208">
        <f>IF('Pr_8.5'!D208&gt;0,'Pr_8.5'!D208,0)</f>
        <v>0.38156373557599998</v>
      </c>
      <c r="E208">
        <f>IF('Pr_8.5'!E208&gt;0,'Pr_8.5'!E208,0)</f>
        <v>2.4226039289399998E-2</v>
      </c>
      <c r="F208">
        <f>IF('Pr_8.5'!F208&gt;0,'Pr_8.5'!F208,0)</f>
        <v>0.41924900277499999</v>
      </c>
      <c r="G208">
        <f>IF('Pr_8.5'!G208&gt;0,'Pr_8.5'!G208,0)</f>
        <v>0</v>
      </c>
      <c r="H208">
        <f>IF('Pr_8.5'!H208&gt;0,'Pr_8.5'!H208,0)</f>
        <v>0.47926144226299999</v>
      </c>
      <c r="I208">
        <f>IF('Pr_8.5'!I208&gt;0,'Pr_8.5'!I208,0)</f>
        <v>0</v>
      </c>
      <c r="J208">
        <f>IF('Pr_8.5'!J208&gt;0,'Pr_8.5'!J208,0)</f>
        <v>0.58527635640200004</v>
      </c>
      <c r="K208">
        <f>IF('Pr_8.5'!K208&gt;0,'Pr_8.5'!K208,0)</f>
        <v>0.76978063845599998</v>
      </c>
      <c r="L208">
        <f>IF('Pr_8.5'!L208&gt;0,'Pr_8.5'!L208,0)</f>
        <v>0.48730807504700002</v>
      </c>
      <c r="M208">
        <f>IF('Pr_8.5'!M208&gt;0,'Pr_8.5'!M208,0)</f>
        <v>0</v>
      </c>
      <c r="N208">
        <f>IF('Pr_8.5'!N208&gt;0,'Pr_8.5'!N208,0)</f>
        <v>0.153722727822</v>
      </c>
      <c r="O208">
        <f>IF('Pr_8.5'!O208&gt;0,'Pr_8.5'!O208,0)</f>
        <v>0</v>
      </c>
      <c r="P208">
        <f>IF('Pr_8.5'!P208&gt;0,'Pr_8.5'!P208,0)</f>
        <v>0.90120727127699995</v>
      </c>
      <c r="Q208">
        <f>IF('Pr_8.5'!Q208&gt;0,'Pr_8.5'!Q208,0)</f>
        <v>1.1127456304900001</v>
      </c>
      <c r="R208">
        <f>IF('Pr_8.5'!R208&gt;0,'Pr_8.5'!R208,0)</f>
        <v>0</v>
      </c>
      <c r="S208">
        <f>IF('Pr_8.5'!S208&gt;0,'Pr_8.5'!S208,0)</f>
        <v>0.25641962820000003</v>
      </c>
      <c r="T208">
        <f>IF('Pr_8.5'!T208&gt;0,'Pr_8.5'!T208,0)</f>
        <v>0.93296806821800005</v>
      </c>
      <c r="U208">
        <f>IF('Pr_8.5'!U208&gt;0,'Pr_8.5'!U208,0)</f>
        <v>0</v>
      </c>
      <c r="V208">
        <f>IF('Pr_8.5'!V208&gt;0,'Pr_8.5'!V208,0)</f>
        <v>0</v>
      </c>
      <c r="W208">
        <f>IF('Pr_8.5'!W208&gt;0,'Pr_8.5'!W208,0)</f>
        <v>0</v>
      </c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I208">
        <f>IF('Pr_8.5'!AI208&gt;0,'Pr_8.5'!AI208,0)</f>
        <v>0.42831265445299999</v>
      </c>
      <c r="AJ208">
        <f>IF('Pr_8.5'!AJ208&gt;0,'Pr_8.5'!AJ208,0)</f>
        <v>0.16534574841899999</v>
      </c>
      <c r="AK208">
        <f>IF('Pr_8.5'!AK208&gt;0,'Pr_8.5'!AK208,0)</f>
        <v>0.39799894848299999</v>
      </c>
      <c r="AL208">
        <f>IF('Pr_8.5'!AL208&gt;0,'Pr_8.5'!AL208,0)</f>
        <v>0</v>
      </c>
      <c r="AM208">
        <f>IF('Pr_8.5'!AM208&gt;0,'Pr_8.5'!AM208,0)</f>
        <v>0.38287943641099997</v>
      </c>
      <c r="AN208">
        <f>IF('Pr_8.5'!AN208&gt;0,'Pr_8.5'!AN208,0)</f>
        <v>0.26181724635600001</v>
      </c>
      <c r="AO208">
        <f>IF('Pr_8.5'!AO208&gt;0,'Pr_8.5'!AO208,0)</f>
        <v>0.56929462434300004</v>
      </c>
      <c r="AP208">
        <f>IF('Pr_8.5'!AP208&gt;0,'Pr_8.5'!AP208,0)</f>
        <v>0.76348752694900002</v>
      </c>
      <c r="AQ208">
        <f>IF('Pr_8.5'!AQ208&gt;0,'Pr_8.5'!AQ208,0)</f>
        <v>0.48174864919999999</v>
      </c>
      <c r="AR208">
        <f>IF('Pr_8.5'!AR208&gt;0,'Pr_8.5'!AR208,0)</f>
        <v>0</v>
      </c>
      <c r="AS208">
        <f>IF('Pr_8.5'!AS208&gt;0,'Pr_8.5'!AS208,0)</f>
        <v>0.26916884735800001</v>
      </c>
      <c r="AT208">
        <f>IF('Pr_8.5'!AT208&gt;0,'Pr_8.5'!AT208,0)</f>
        <v>0</v>
      </c>
      <c r="AU208">
        <f>IF('Pr_8.5'!AU208&gt;0,'Pr_8.5'!AU208,0)</f>
        <v>0.89782667417600004</v>
      </c>
      <c r="AV208">
        <f>IF('Pr_8.5'!AV208&gt;0,'Pr_8.5'!AV208,0)</f>
        <v>1.13655744256</v>
      </c>
      <c r="AW208">
        <f>IF('Pr_8.5'!AW208&gt;0,'Pr_8.5'!AW208,0)</f>
        <v>0</v>
      </c>
      <c r="AX208">
        <f>IF('Pr_8.5'!AX208&gt;0,'Pr_8.5'!AX208,0)</f>
        <v>0.278668011406</v>
      </c>
      <c r="AY208">
        <f>IF('Pr_8.5'!AY208&gt;0,'Pr_8.5'!AY208,0)</f>
        <v>0.898542458993</v>
      </c>
      <c r="AZ208">
        <f>IF('Pr_8.5'!AZ208&gt;0,'Pr_8.5'!AZ208,0)</f>
        <v>0</v>
      </c>
      <c r="BA208">
        <f>IF('Pr_8.5'!BA208&gt;0,'Pr_8.5'!BA208,0)</f>
        <v>0</v>
      </c>
      <c r="BB208">
        <f>IF('Pr_8.5'!BB208&gt;0,'Pr_8.5'!BB208,0)</f>
        <v>0</v>
      </c>
      <c r="BC208" s="7"/>
      <c r="BD208" s="7"/>
      <c r="BE208" s="7"/>
      <c r="BF208" s="8"/>
      <c r="BG208" s="8"/>
      <c r="BH208" s="8"/>
      <c r="BI208" s="8"/>
      <c r="BJ208" s="8"/>
      <c r="BK208" s="8"/>
      <c r="BL208" s="8"/>
    </row>
    <row r="209" spans="1:64" x14ac:dyDescent="0.45">
      <c r="A209" s="4" t="s">
        <v>60</v>
      </c>
      <c r="B209" s="5">
        <v>26</v>
      </c>
      <c r="C209" s="5">
        <v>208</v>
      </c>
      <c r="D209">
        <f>IF('Pr_8.5'!D209&gt;0,'Pr_8.5'!D209,0)</f>
        <v>0.33167390814600001</v>
      </c>
      <c r="E209">
        <f>IF('Pr_8.5'!E209&gt;0,'Pr_8.5'!E209,0)</f>
        <v>2.64769939866E-2</v>
      </c>
      <c r="F209">
        <f>IF('Pr_8.5'!F209&gt;0,'Pr_8.5'!F209,0)</f>
        <v>0.391397758697</v>
      </c>
      <c r="G209">
        <f>IF('Pr_8.5'!G209&gt;0,'Pr_8.5'!G209,0)</f>
        <v>0</v>
      </c>
      <c r="H209">
        <f>IF('Pr_8.5'!H209&gt;0,'Pr_8.5'!H209,0)</f>
        <v>0.35339892847100002</v>
      </c>
      <c r="I209">
        <f>IF('Pr_8.5'!I209&gt;0,'Pr_8.5'!I209,0)</f>
        <v>0</v>
      </c>
      <c r="J209">
        <f>IF('Pr_8.5'!J209&gt;0,'Pr_8.5'!J209,0)</f>
        <v>0.58959020690099995</v>
      </c>
      <c r="K209">
        <f>IF('Pr_8.5'!K209&gt;0,'Pr_8.5'!K209,0)</f>
        <v>0.76341630743599997</v>
      </c>
      <c r="L209">
        <f>IF('Pr_8.5'!L209&gt;0,'Pr_8.5'!L209,0)</f>
        <v>0.34355734850000003</v>
      </c>
      <c r="M209">
        <f>IF('Pr_8.5'!M209&gt;0,'Pr_8.5'!M209,0)</f>
        <v>0</v>
      </c>
      <c r="N209">
        <f>IF('Pr_8.5'!N209&gt;0,'Pr_8.5'!N209,0)</f>
        <v>0.19673587176099999</v>
      </c>
      <c r="O209">
        <f>IF('Pr_8.5'!O209&gt;0,'Pr_8.5'!O209,0)</f>
        <v>0</v>
      </c>
      <c r="P209">
        <f>IF('Pr_8.5'!P209&gt;0,'Pr_8.5'!P209,0)</f>
        <v>0.95389186669399995</v>
      </c>
      <c r="Q209">
        <f>IF('Pr_8.5'!Q209&gt;0,'Pr_8.5'!Q209,0)</f>
        <v>1.15118557556</v>
      </c>
      <c r="R209">
        <f>IF('Pr_8.5'!R209&gt;0,'Pr_8.5'!R209,0)</f>
        <v>0</v>
      </c>
      <c r="S209">
        <f>IF('Pr_8.5'!S209&gt;0,'Pr_8.5'!S209,0)</f>
        <v>0.24174527173099999</v>
      </c>
      <c r="T209">
        <f>IF('Pr_8.5'!T209&gt;0,'Pr_8.5'!T209,0)</f>
        <v>0.82960554911399997</v>
      </c>
      <c r="U209">
        <f>IF('Pr_8.5'!U209&gt;0,'Pr_8.5'!U209,0)</f>
        <v>0</v>
      </c>
      <c r="V209">
        <f>IF('Pr_8.5'!V209&gt;0,'Pr_8.5'!V209,0)</f>
        <v>0</v>
      </c>
      <c r="W209">
        <f>IF('Pr_8.5'!W209&gt;0,'Pr_8.5'!W209,0)</f>
        <v>0</v>
      </c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I209">
        <f>IF('Pr_8.5'!AI209&gt;0,'Pr_8.5'!AI209,0)</f>
        <v>0.414427530323</v>
      </c>
      <c r="AJ209">
        <f>IF('Pr_8.5'!AJ209&gt;0,'Pr_8.5'!AJ209,0)</f>
        <v>5.3680912534099998E-2</v>
      </c>
      <c r="AK209">
        <f>IF('Pr_8.5'!AK209&gt;0,'Pr_8.5'!AK209,0)</f>
        <v>0.37690142277999999</v>
      </c>
      <c r="AL209">
        <f>IF('Pr_8.5'!AL209&gt;0,'Pr_8.5'!AL209,0)</f>
        <v>0</v>
      </c>
      <c r="AM209">
        <f>IF('Pr_8.5'!AM209&gt;0,'Pr_8.5'!AM209,0)</f>
        <v>0.23943249748100001</v>
      </c>
      <c r="AN209">
        <f>IF('Pr_8.5'!AN209&gt;0,'Pr_8.5'!AN209,0)</f>
        <v>0</v>
      </c>
      <c r="AO209">
        <f>IF('Pr_8.5'!AO209&gt;0,'Pr_8.5'!AO209,0)</f>
        <v>0.58955412933700002</v>
      </c>
      <c r="AP209">
        <f>IF('Pr_8.5'!AP209&gt;0,'Pr_8.5'!AP209,0)</f>
        <v>0.80910609919499998</v>
      </c>
      <c r="AQ209">
        <f>IF('Pr_8.5'!AQ209&gt;0,'Pr_8.5'!AQ209,0)</f>
        <v>0.41249131196400002</v>
      </c>
      <c r="AR209">
        <f>IF('Pr_8.5'!AR209&gt;0,'Pr_8.5'!AR209,0)</f>
        <v>0</v>
      </c>
      <c r="AS209">
        <f>IF('Pr_8.5'!AS209&gt;0,'Pr_8.5'!AS209,0)</f>
        <v>0.15985326200200001</v>
      </c>
      <c r="AT209">
        <f>IF('Pr_8.5'!AT209&gt;0,'Pr_8.5'!AT209,0)</f>
        <v>0</v>
      </c>
      <c r="AU209">
        <f>IF('Pr_8.5'!AU209&gt;0,'Pr_8.5'!AU209,0)</f>
        <v>0.903192528755</v>
      </c>
      <c r="AV209">
        <f>IF('Pr_8.5'!AV209&gt;0,'Pr_8.5'!AV209,0)</f>
        <v>1.0967331576799999</v>
      </c>
      <c r="AW209">
        <f>IF('Pr_8.5'!AW209&gt;0,'Pr_8.5'!AW209,0)</f>
        <v>0</v>
      </c>
      <c r="AX209">
        <f>IF('Pr_8.5'!AX209&gt;0,'Pr_8.5'!AX209,0)</f>
        <v>0.27825508987000003</v>
      </c>
      <c r="AY209">
        <f>IF('Pr_8.5'!AY209&gt;0,'Pr_8.5'!AY209,0)</f>
        <v>0.82336652191699999</v>
      </c>
      <c r="AZ209">
        <f>IF('Pr_8.5'!AZ209&gt;0,'Pr_8.5'!AZ209,0)</f>
        <v>0</v>
      </c>
      <c r="BA209">
        <f>IF('Pr_8.5'!BA209&gt;0,'Pr_8.5'!BA209,0)</f>
        <v>0</v>
      </c>
      <c r="BB209">
        <f>IF('Pr_8.5'!BB209&gt;0,'Pr_8.5'!BB209,0)</f>
        <v>0</v>
      </c>
      <c r="BC209" s="7"/>
      <c r="BD209" s="7"/>
      <c r="BE209" s="7"/>
      <c r="BF209" s="8"/>
      <c r="BG209" s="8"/>
      <c r="BH209" s="8"/>
      <c r="BI209" s="8"/>
      <c r="BJ209" s="8"/>
      <c r="BK209" s="8"/>
      <c r="BL209" s="8"/>
    </row>
    <row r="210" spans="1:64" x14ac:dyDescent="0.45">
      <c r="A210" s="4" t="s">
        <v>60</v>
      </c>
      <c r="B210" s="5">
        <v>27</v>
      </c>
      <c r="C210" s="5">
        <v>209</v>
      </c>
      <c r="D210">
        <f>IF('Pr_8.5'!D210&gt;0,'Pr_8.5'!D210,0)</f>
        <v>0.35758970386299999</v>
      </c>
      <c r="E210">
        <f>IF('Pr_8.5'!E210&gt;0,'Pr_8.5'!E210,0)</f>
        <v>3.6020138668399998E-3</v>
      </c>
      <c r="F210">
        <f>IF('Pr_8.5'!F210&gt;0,'Pr_8.5'!F210,0)</f>
        <v>0.379758576018</v>
      </c>
      <c r="G210">
        <f>IF('Pr_8.5'!G210&gt;0,'Pr_8.5'!G210,0)</f>
        <v>0</v>
      </c>
      <c r="H210">
        <f>IF('Pr_8.5'!H210&gt;0,'Pr_8.5'!H210,0)</f>
        <v>0.242790097185</v>
      </c>
      <c r="I210">
        <f>IF('Pr_8.5'!I210&gt;0,'Pr_8.5'!I210,0)</f>
        <v>0</v>
      </c>
      <c r="J210">
        <f>IF('Pr_8.5'!J210&gt;0,'Pr_8.5'!J210,0)</f>
        <v>0.60082116399300001</v>
      </c>
      <c r="K210">
        <f>IF('Pr_8.5'!K210&gt;0,'Pr_8.5'!K210,0)</f>
        <v>0.85692172361100005</v>
      </c>
      <c r="L210">
        <f>IF('Pr_8.5'!L210&gt;0,'Pr_8.5'!L210,0)</f>
        <v>0.27994023036400001</v>
      </c>
      <c r="M210">
        <f>IF('Pr_8.5'!M210&gt;0,'Pr_8.5'!M210,0)</f>
        <v>0</v>
      </c>
      <c r="N210">
        <f>IF('Pr_8.5'!N210&gt;0,'Pr_8.5'!N210,0)</f>
        <v>0.21081382049700001</v>
      </c>
      <c r="O210">
        <f>IF('Pr_8.5'!O210&gt;0,'Pr_8.5'!O210,0)</f>
        <v>0</v>
      </c>
      <c r="P210">
        <f>IF('Pr_8.5'!P210&gt;0,'Pr_8.5'!P210,0)</f>
        <v>0.93248301501599995</v>
      </c>
      <c r="Q210">
        <f>IF('Pr_8.5'!Q210&gt;0,'Pr_8.5'!Q210,0)</f>
        <v>1.1490331523699999</v>
      </c>
      <c r="R210">
        <f>IF('Pr_8.5'!R210&gt;0,'Pr_8.5'!R210,0)</f>
        <v>0</v>
      </c>
      <c r="S210">
        <f>IF('Pr_8.5'!S210&gt;0,'Pr_8.5'!S210,0)</f>
        <v>0.24822182771099999</v>
      </c>
      <c r="T210">
        <f>IF('Pr_8.5'!T210&gt;0,'Pr_8.5'!T210,0)</f>
        <v>1.1129537144699999</v>
      </c>
      <c r="U210">
        <f>IF('Pr_8.5'!U210&gt;0,'Pr_8.5'!U210,0)</f>
        <v>0</v>
      </c>
      <c r="V210">
        <f>IF('Pr_8.5'!V210&gt;0,'Pr_8.5'!V210,0)</f>
        <v>0</v>
      </c>
      <c r="W210">
        <f>IF('Pr_8.5'!W210&gt;0,'Pr_8.5'!W210,0)</f>
        <v>0</v>
      </c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I210">
        <f>IF('Pr_8.5'!AI210&gt;0,'Pr_8.5'!AI210,0)</f>
        <v>0.47432773926600003</v>
      </c>
      <c r="AJ210">
        <f>IF('Pr_8.5'!AJ210&gt;0,'Pr_8.5'!AJ210,0)</f>
        <v>0.23141488177299999</v>
      </c>
      <c r="AK210">
        <f>IF('Pr_8.5'!AK210&gt;0,'Pr_8.5'!AK210,0)</f>
        <v>0.39097093406799999</v>
      </c>
      <c r="AL210">
        <f>IF('Pr_8.5'!AL210&gt;0,'Pr_8.5'!AL210,0)</f>
        <v>0</v>
      </c>
      <c r="AM210">
        <f>IF('Pr_8.5'!AM210&gt;0,'Pr_8.5'!AM210,0)</f>
        <v>0.244572646703</v>
      </c>
      <c r="AN210">
        <f>IF('Pr_8.5'!AN210&gt;0,'Pr_8.5'!AN210,0)</f>
        <v>0</v>
      </c>
      <c r="AO210">
        <f>IF('Pr_8.5'!AO210&gt;0,'Pr_8.5'!AO210,0)</f>
        <v>0.60663329292699997</v>
      </c>
      <c r="AP210">
        <f>IF('Pr_8.5'!AP210&gt;0,'Pr_8.5'!AP210,0)</f>
        <v>0.77965381244200005</v>
      </c>
      <c r="AQ210">
        <f>IF('Pr_8.5'!AQ210&gt;0,'Pr_8.5'!AQ210,0)</f>
        <v>0.47408980107999998</v>
      </c>
      <c r="AR210">
        <f>IF('Pr_8.5'!AR210&gt;0,'Pr_8.5'!AR210,0)</f>
        <v>0</v>
      </c>
      <c r="AS210">
        <f>IF('Pr_8.5'!AS210&gt;0,'Pr_8.5'!AS210,0)</f>
        <v>0.24560092948600001</v>
      </c>
      <c r="AT210">
        <f>IF('Pr_8.5'!AT210&gt;0,'Pr_8.5'!AT210,0)</f>
        <v>0</v>
      </c>
      <c r="AU210">
        <f>IF('Pr_8.5'!AU210&gt;0,'Pr_8.5'!AU210,0)</f>
        <v>0.90036867813699994</v>
      </c>
      <c r="AV210">
        <f>IF('Pr_8.5'!AV210&gt;0,'Pr_8.5'!AV210,0)</f>
        <v>1.13108415037</v>
      </c>
      <c r="AW210">
        <f>IF('Pr_8.5'!AW210&gt;0,'Pr_8.5'!AW210,0)</f>
        <v>0</v>
      </c>
      <c r="AX210">
        <f>IF('Pr_8.5'!AX210&gt;0,'Pr_8.5'!AX210,0)</f>
        <v>0.25821110195699998</v>
      </c>
      <c r="AY210">
        <f>IF('Pr_8.5'!AY210&gt;0,'Pr_8.5'!AY210,0)</f>
        <v>1.0952600365</v>
      </c>
      <c r="AZ210">
        <f>IF('Pr_8.5'!AZ210&gt;0,'Pr_8.5'!AZ210,0)</f>
        <v>0</v>
      </c>
      <c r="BA210">
        <f>IF('Pr_8.5'!BA210&gt;0,'Pr_8.5'!BA210,0)</f>
        <v>0</v>
      </c>
      <c r="BB210">
        <f>IF('Pr_8.5'!BB210&gt;0,'Pr_8.5'!BB210,0)</f>
        <v>0</v>
      </c>
      <c r="BC210" s="7"/>
      <c r="BD210" s="7"/>
      <c r="BE210" s="7"/>
      <c r="BF210" s="8"/>
      <c r="BG210" s="8"/>
      <c r="BH210" s="8"/>
      <c r="BI210" s="8"/>
      <c r="BJ210" s="8"/>
      <c r="BK210" s="8"/>
      <c r="BL210" s="8"/>
    </row>
    <row r="211" spans="1:64" x14ac:dyDescent="0.45">
      <c r="A211" s="4" t="s">
        <v>60</v>
      </c>
      <c r="B211" s="5">
        <v>28</v>
      </c>
      <c r="C211" s="5">
        <v>210</v>
      </c>
      <c r="D211">
        <f>IF('Pr_8.5'!D211&gt;0,'Pr_8.5'!D211,0)</f>
        <v>0.39928366451000002</v>
      </c>
      <c r="E211">
        <f>IF('Pr_8.5'!E211&gt;0,'Pr_8.5'!E211,0)</f>
        <v>0.15348994401499999</v>
      </c>
      <c r="F211">
        <f>IF('Pr_8.5'!F211&gt;0,'Pr_8.5'!F211,0)</f>
        <v>0.37601551289000001</v>
      </c>
      <c r="G211">
        <f>IF('Pr_8.5'!G211&gt;0,'Pr_8.5'!G211,0)</f>
        <v>0</v>
      </c>
      <c r="H211">
        <f>IF('Pr_8.5'!H211&gt;0,'Pr_8.5'!H211,0)</f>
        <v>0.26184425891800001</v>
      </c>
      <c r="I211">
        <f>IF('Pr_8.5'!I211&gt;0,'Pr_8.5'!I211,0)</f>
        <v>0</v>
      </c>
      <c r="J211">
        <f>IF('Pr_8.5'!J211&gt;0,'Pr_8.5'!J211,0)</f>
        <v>0.56217951067600003</v>
      </c>
      <c r="K211">
        <f>IF('Pr_8.5'!K211&gt;0,'Pr_8.5'!K211,0)</f>
        <v>0.80828383636199996</v>
      </c>
      <c r="L211">
        <f>IF('Pr_8.5'!L211&gt;0,'Pr_8.5'!L211,0)</f>
        <v>0.31576141854500001</v>
      </c>
      <c r="M211">
        <f>IF('Pr_8.5'!M211&gt;0,'Pr_8.5'!M211,0)</f>
        <v>0</v>
      </c>
      <c r="N211">
        <f>IF('Pr_8.5'!N211&gt;0,'Pr_8.5'!N211,0)</f>
        <v>0.27573804900400001</v>
      </c>
      <c r="O211">
        <f>IF('Pr_8.5'!O211&gt;0,'Pr_8.5'!O211,0)</f>
        <v>0</v>
      </c>
      <c r="P211">
        <f>IF('Pr_8.5'!P211&gt;0,'Pr_8.5'!P211,0)</f>
        <v>0.91288030177500001</v>
      </c>
      <c r="Q211">
        <f>IF('Pr_8.5'!Q211&gt;0,'Pr_8.5'!Q211,0)</f>
        <v>1.1566047130199999</v>
      </c>
      <c r="R211">
        <f>IF('Pr_8.5'!R211&gt;0,'Pr_8.5'!R211,0)</f>
        <v>0</v>
      </c>
      <c r="S211">
        <f>IF('Pr_8.5'!S211&gt;0,'Pr_8.5'!S211,0)</f>
        <v>0.291095025841</v>
      </c>
      <c r="T211">
        <f>IF('Pr_8.5'!T211&gt;0,'Pr_8.5'!T211,0)</f>
        <v>0.92793380389400004</v>
      </c>
      <c r="U211">
        <f>IF('Pr_8.5'!U211&gt;0,'Pr_8.5'!U211,0)</f>
        <v>0</v>
      </c>
      <c r="V211">
        <f>IF('Pr_8.5'!V211&gt;0,'Pr_8.5'!V211,0)</f>
        <v>0</v>
      </c>
      <c r="W211">
        <f>IF('Pr_8.5'!W211&gt;0,'Pr_8.5'!W211,0)</f>
        <v>0</v>
      </c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I211">
        <f>IF('Pr_8.5'!AI211&gt;0,'Pr_8.5'!AI211,0)</f>
        <v>0.380928633515</v>
      </c>
      <c r="AJ211">
        <f>IF('Pr_8.5'!AJ211&gt;0,'Pr_8.5'!AJ211,0)</f>
        <v>0.109079383776</v>
      </c>
      <c r="AK211">
        <f>IF('Pr_8.5'!AK211&gt;0,'Pr_8.5'!AK211,0)</f>
        <v>0.37556388926899997</v>
      </c>
      <c r="AL211">
        <f>IF('Pr_8.5'!AL211&gt;0,'Pr_8.5'!AL211,0)</f>
        <v>0</v>
      </c>
      <c r="AM211">
        <f>IF('Pr_8.5'!AM211&gt;0,'Pr_8.5'!AM211,0)</f>
        <v>0.533653981444</v>
      </c>
      <c r="AN211">
        <f>IF('Pr_8.5'!AN211&gt;0,'Pr_8.5'!AN211,0)</f>
        <v>0</v>
      </c>
      <c r="AO211">
        <f>IF('Pr_8.5'!AO211&gt;0,'Pr_8.5'!AO211,0)</f>
        <v>0.55105882969800002</v>
      </c>
      <c r="AP211">
        <f>IF('Pr_8.5'!AP211&gt;0,'Pr_8.5'!AP211,0)</f>
        <v>0.75201811579699995</v>
      </c>
      <c r="AQ211">
        <f>IF('Pr_8.5'!AQ211&gt;0,'Pr_8.5'!AQ211,0)</f>
        <v>0.347666825555</v>
      </c>
      <c r="AR211">
        <f>IF('Pr_8.5'!AR211&gt;0,'Pr_8.5'!AR211,0)</f>
        <v>0</v>
      </c>
      <c r="AS211">
        <f>IF('Pr_8.5'!AS211&gt;0,'Pr_8.5'!AS211,0)</f>
        <v>0.190534284926</v>
      </c>
      <c r="AT211">
        <f>IF('Pr_8.5'!AT211&gt;0,'Pr_8.5'!AT211,0)</f>
        <v>0</v>
      </c>
      <c r="AU211">
        <f>IF('Pr_8.5'!AU211&gt;0,'Pr_8.5'!AU211,0)</f>
        <v>0.90285814010800003</v>
      </c>
      <c r="AV211">
        <f>IF('Pr_8.5'!AV211&gt;0,'Pr_8.5'!AV211,0)</f>
        <v>1.1812295136199999</v>
      </c>
      <c r="AW211">
        <f>IF('Pr_8.5'!AW211&gt;0,'Pr_8.5'!AW211,0)</f>
        <v>0</v>
      </c>
      <c r="AX211">
        <f>IF('Pr_8.5'!AX211&gt;0,'Pr_8.5'!AX211,0)</f>
        <v>0.29002392498000001</v>
      </c>
      <c r="AY211">
        <f>IF('Pr_8.5'!AY211&gt;0,'Pr_8.5'!AY211,0)</f>
        <v>0.99607056215599998</v>
      </c>
      <c r="AZ211">
        <f>IF('Pr_8.5'!AZ211&gt;0,'Pr_8.5'!AZ211,0)</f>
        <v>0</v>
      </c>
      <c r="BA211">
        <f>IF('Pr_8.5'!BA211&gt;0,'Pr_8.5'!BA211,0)</f>
        <v>0</v>
      </c>
      <c r="BB211">
        <f>IF('Pr_8.5'!BB211&gt;0,'Pr_8.5'!BB211,0)</f>
        <v>0</v>
      </c>
      <c r="BC211" s="7"/>
      <c r="BD211" s="7"/>
      <c r="BE211" s="7"/>
      <c r="BF211" s="8"/>
      <c r="BG211" s="8"/>
      <c r="BH211" s="8"/>
      <c r="BI211" s="8"/>
      <c r="BJ211" s="8"/>
      <c r="BK211" s="8"/>
      <c r="BL211" s="8"/>
    </row>
    <row r="212" spans="1:64" x14ac:dyDescent="0.45">
      <c r="A212" s="4" t="s">
        <v>60</v>
      </c>
      <c r="B212" s="5">
        <v>29</v>
      </c>
      <c r="C212" s="5">
        <v>211</v>
      </c>
      <c r="D212">
        <f>IF('Pr_8.5'!D212&gt;0,'Pr_8.5'!D212,0)</f>
        <v>0.42068850774</v>
      </c>
      <c r="E212">
        <f>IF('Pr_8.5'!E212&gt;0,'Pr_8.5'!E212,0)</f>
        <v>6.3167833615400001E-2</v>
      </c>
      <c r="F212">
        <f>IF('Pr_8.5'!F212&gt;0,'Pr_8.5'!F212,0)</f>
        <v>0.37053183696399999</v>
      </c>
      <c r="G212">
        <f>IF('Pr_8.5'!G212&gt;0,'Pr_8.5'!G212,0)</f>
        <v>0</v>
      </c>
      <c r="H212">
        <f>IF('Pr_8.5'!H212&gt;0,'Pr_8.5'!H212,0)</f>
        <v>0.50386197342000005</v>
      </c>
      <c r="I212">
        <f>IF('Pr_8.5'!I212&gt;0,'Pr_8.5'!I212,0)</f>
        <v>0</v>
      </c>
      <c r="J212">
        <f>IF('Pr_8.5'!J212&gt;0,'Pr_8.5'!J212,0)</f>
        <v>0.54853810174100004</v>
      </c>
      <c r="K212">
        <f>IF('Pr_8.5'!K212&gt;0,'Pr_8.5'!K212,0)</f>
        <v>0.79789710525099999</v>
      </c>
      <c r="L212">
        <f>IF('Pr_8.5'!L212&gt;0,'Pr_8.5'!L212,0)</f>
        <v>0.26234105766900001</v>
      </c>
      <c r="M212">
        <f>IF('Pr_8.5'!M212&gt;0,'Pr_8.5'!M212,0)</f>
        <v>0</v>
      </c>
      <c r="N212">
        <f>IF('Pr_8.5'!N212&gt;0,'Pr_8.5'!N212,0)</f>
        <v>0.41105203782400002</v>
      </c>
      <c r="O212">
        <f>IF('Pr_8.5'!O212&gt;0,'Pr_8.5'!O212,0)</f>
        <v>0</v>
      </c>
      <c r="P212">
        <f>IF('Pr_8.5'!P212&gt;0,'Pr_8.5'!P212,0)</f>
        <v>0.90394396467399996</v>
      </c>
      <c r="Q212">
        <f>IF('Pr_8.5'!Q212&gt;0,'Pr_8.5'!Q212,0)</f>
        <v>1.1065722548900001</v>
      </c>
      <c r="R212">
        <f>IF('Pr_8.5'!R212&gt;0,'Pr_8.5'!R212,0)</f>
        <v>0</v>
      </c>
      <c r="S212">
        <f>IF('Pr_8.5'!S212&gt;0,'Pr_8.5'!S212,0)</f>
        <v>0.276943455492</v>
      </c>
      <c r="T212">
        <f>IF('Pr_8.5'!T212&gt;0,'Pr_8.5'!T212,0)</f>
        <v>0.76257282413000005</v>
      </c>
      <c r="U212">
        <f>IF('Pr_8.5'!U212&gt;0,'Pr_8.5'!U212,0)</f>
        <v>0</v>
      </c>
      <c r="V212">
        <f>IF('Pr_8.5'!V212&gt;0,'Pr_8.5'!V212,0)</f>
        <v>0</v>
      </c>
      <c r="W212">
        <f>IF('Pr_8.5'!W212&gt;0,'Pr_8.5'!W212,0)</f>
        <v>0</v>
      </c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I212">
        <f>IF('Pr_8.5'!AI212&gt;0,'Pr_8.5'!AI212,0)</f>
        <v>0.37818393990499999</v>
      </c>
      <c r="AJ212">
        <f>IF('Pr_8.5'!AJ212&gt;0,'Pr_8.5'!AJ212,0)</f>
        <v>9.2772983870000006E-2</v>
      </c>
      <c r="AK212">
        <f>IF('Pr_8.5'!AK212&gt;0,'Pr_8.5'!AK212,0)</f>
        <v>0.37287015767300002</v>
      </c>
      <c r="AL212">
        <f>IF('Pr_8.5'!AL212&gt;0,'Pr_8.5'!AL212,0)</f>
        <v>0</v>
      </c>
      <c r="AM212">
        <f>IF('Pr_8.5'!AM212&gt;0,'Pr_8.5'!AM212,0)</f>
        <v>0.44921918668400002</v>
      </c>
      <c r="AN212">
        <f>IF('Pr_8.5'!AN212&gt;0,'Pr_8.5'!AN212,0)</f>
        <v>0.115970702754</v>
      </c>
      <c r="AO212">
        <f>IF('Pr_8.5'!AO212&gt;0,'Pr_8.5'!AO212,0)</f>
        <v>0.55497442699800004</v>
      </c>
      <c r="AP212">
        <f>IF('Pr_8.5'!AP212&gt;0,'Pr_8.5'!AP212,0)</f>
        <v>0.77073999983999997</v>
      </c>
      <c r="AQ212">
        <f>IF('Pr_8.5'!AQ212&gt;0,'Pr_8.5'!AQ212,0)</f>
        <v>0.34658386258700002</v>
      </c>
      <c r="AR212">
        <f>IF('Pr_8.5'!AR212&gt;0,'Pr_8.5'!AR212,0)</f>
        <v>0</v>
      </c>
      <c r="AS212">
        <f>IF('Pr_8.5'!AS212&gt;0,'Pr_8.5'!AS212,0)</f>
        <v>0.20880969248600001</v>
      </c>
      <c r="AT212">
        <f>IF('Pr_8.5'!AT212&gt;0,'Pr_8.5'!AT212,0)</f>
        <v>0</v>
      </c>
      <c r="AU212">
        <f>IF('Pr_8.5'!AU212&gt;0,'Pr_8.5'!AU212,0)</f>
        <v>0.91856466767199996</v>
      </c>
      <c r="AV212">
        <f>IF('Pr_8.5'!AV212&gt;0,'Pr_8.5'!AV212,0)</f>
        <v>1.1082811775600001</v>
      </c>
      <c r="AW212">
        <f>IF('Pr_8.5'!AW212&gt;0,'Pr_8.5'!AW212,0)</f>
        <v>0</v>
      </c>
      <c r="AX212">
        <f>IF('Pr_8.5'!AX212&gt;0,'Pr_8.5'!AX212,0)</f>
        <v>0.27702321280100001</v>
      </c>
      <c r="AY212">
        <f>IF('Pr_8.5'!AY212&gt;0,'Pr_8.5'!AY212,0)</f>
        <v>0.87816790708400005</v>
      </c>
      <c r="AZ212">
        <f>IF('Pr_8.5'!AZ212&gt;0,'Pr_8.5'!AZ212,0)</f>
        <v>0</v>
      </c>
      <c r="BA212">
        <f>IF('Pr_8.5'!BA212&gt;0,'Pr_8.5'!BA212,0)</f>
        <v>0</v>
      </c>
      <c r="BB212">
        <f>IF('Pr_8.5'!BB212&gt;0,'Pr_8.5'!BB212,0)</f>
        <v>0</v>
      </c>
      <c r="BC212" s="7"/>
      <c r="BD212" s="7"/>
      <c r="BE212" s="7"/>
      <c r="BF212" s="8"/>
      <c r="BG212" s="8"/>
      <c r="BH212" s="8"/>
      <c r="BI212" s="8"/>
      <c r="BJ212" s="8"/>
      <c r="BK212" s="8"/>
      <c r="BL212" s="8"/>
    </row>
    <row r="213" spans="1:64" x14ac:dyDescent="0.45">
      <c r="A213" s="4" t="s">
        <v>60</v>
      </c>
      <c r="B213" s="5">
        <v>30</v>
      </c>
      <c r="C213" s="5">
        <v>212</v>
      </c>
      <c r="D213">
        <f>IF('Pr_8.5'!D213&gt;0,'Pr_8.5'!D213,0)</f>
        <v>0.46663502550699998</v>
      </c>
      <c r="E213">
        <f>IF('Pr_8.5'!E213&gt;0,'Pr_8.5'!E213,0)</f>
        <v>4.44253556987E-2</v>
      </c>
      <c r="F213">
        <f>IF('Pr_8.5'!F213&gt;0,'Pr_8.5'!F213,0)</f>
        <v>0.38083401978300002</v>
      </c>
      <c r="G213">
        <f>IF('Pr_8.5'!G213&gt;0,'Pr_8.5'!G213,0)</f>
        <v>0</v>
      </c>
      <c r="H213">
        <f>IF('Pr_8.5'!H213&gt;0,'Pr_8.5'!H213,0)</f>
        <v>0.62161980176099996</v>
      </c>
      <c r="I213">
        <f>IF('Pr_8.5'!I213&gt;0,'Pr_8.5'!I213,0)</f>
        <v>0</v>
      </c>
      <c r="J213">
        <f>IF('Pr_8.5'!J213&gt;0,'Pr_8.5'!J213,0)</f>
        <v>0.54550121857599998</v>
      </c>
      <c r="K213">
        <f>IF('Pr_8.5'!K213&gt;0,'Pr_8.5'!K213,0)</f>
        <v>0.80620994584299999</v>
      </c>
      <c r="L213">
        <f>IF('Pr_8.5'!L213&gt;0,'Pr_8.5'!L213,0)</f>
        <v>0.26474029834099999</v>
      </c>
      <c r="M213">
        <f>IF('Pr_8.5'!M213&gt;0,'Pr_8.5'!M213,0)</f>
        <v>0</v>
      </c>
      <c r="N213">
        <f>IF('Pr_8.5'!N213&gt;0,'Pr_8.5'!N213,0)</f>
        <v>0.23169313626800001</v>
      </c>
      <c r="O213">
        <f>IF('Pr_8.5'!O213&gt;0,'Pr_8.5'!O213,0)</f>
        <v>0</v>
      </c>
      <c r="P213">
        <f>IF('Pr_8.5'!P213&gt;0,'Pr_8.5'!P213,0)</f>
        <v>0.90513329040599999</v>
      </c>
      <c r="Q213">
        <f>IF('Pr_8.5'!Q213&gt;0,'Pr_8.5'!Q213,0)</f>
        <v>1.12511249532</v>
      </c>
      <c r="R213">
        <f>IF('Pr_8.5'!R213&gt;0,'Pr_8.5'!R213,0)</f>
        <v>0</v>
      </c>
      <c r="S213">
        <f>IF('Pr_8.5'!S213&gt;0,'Pr_8.5'!S213,0)</f>
        <v>0.27923952039599997</v>
      </c>
      <c r="T213">
        <f>IF('Pr_8.5'!T213&gt;0,'Pr_8.5'!T213,0)</f>
        <v>0.75533133966999999</v>
      </c>
      <c r="U213">
        <f>IF('Pr_8.5'!U213&gt;0,'Pr_8.5'!U213,0)</f>
        <v>0</v>
      </c>
      <c r="V213">
        <f>IF('Pr_8.5'!V213&gt;0,'Pr_8.5'!V213,0)</f>
        <v>0</v>
      </c>
      <c r="W213">
        <f>IF('Pr_8.5'!W213&gt;0,'Pr_8.5'!W213,0)</f>
        <v>0</v>
      </c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I213">
        <f>IF('Pr_8.5'!AI213&gt;0,'Pr_8.5'!AI213,0)</f>
        <v>0.43988799305699999</v>
      </c>
      <c r="AJ213">
        <f>IF('Pr_8.5'!AJ213&gt;0,'Pr_8.5'!AJ213,0)</f>
        <v>6.8417014382100003E-2</v>
      </c>
      <c r="AK213">
        <f>IF('Pr_8.5'!AK213&gt;0,'Pr_8.5'!AK213,0)</f>
        <v>0.37558094495299998</v>
      </c>
      <c r="AL213">
        <f>IF('Pr_8.5'!AL213&gt;0,'Pr_8.5'!AL213,0)</f>
        <v>0</v>
      </c>
      <c r="AM213">
        <f>IF('Pr_8.5'!AM213&gt;0,'Pr_8.5'!AM213,0)</f>
        <v>0.78082385713000002</v>
      </c>
      <c r="AN213">
        <f>IF('Pr_8.5'!AN213&gt;0,'Pr_8.5'!AN213,0)</f>
        <v>0</v>
      </c>
      <c r="AO213">
        <f>IF('Pr_8.5'!AO213&gt;0,'Pr_8.5'!AO213,0)</f>
        <v>0.54811023227699995</v>
      </c>
      <c r="AP213">
        <f>IF('Pr_8.5'!AP213&gt;0,'Pr_8.5'!AP213,0)</f>
        <v>0.80089766573200005</v>
      </c>
      <c r="AQ213">
        <f>IF('Pr_8.5'!AQ213&gt;0,'Pr_8.5'!AQ213,0)</f>
        <v>0.26933947312899997</v>
      </c>
      <c r="AR213">
        <f>IF('Pr_8.5'!AR213&gt;0,'Pr_8.5'!AR213,0)</f>
        <v>0</v>
      </c>
      <c r="AS213">
        <f>IF('Pr_8.5'!AS213&gt;0,'Pr_8.5'!AS213,0)</f>
        <v>0.20984824496500001</v>
      </c>
      <c r="AT213">
        <f>IF('Pr_8.5'!AT213&gt;0,'Pr_8.5'!AT213,0)</f>
        <v>0</v>
      </c>
      <c r="AU213">
        <f>IF('Pr_8.5'!AU213&gt;0,'Pr_8.5'!AU213,0)</f>
        <v>0.93222870883200004</v>
      </c>
      <c r="AV213">
        <f>IF('Pr_8.5'!AV213&gt;0,'Pr_8.5'!AV213,0)</f>
        <v>1.1018567886299999</v>
      </c>
      <c r="AW213">
        <f>IF('Pr_8.5'!AW213&gt;0,'Pr_8.5'!AW213,0)</f>
        <v>0</v>
      </c>
      <c r="AX213">
        <f>IF('Pr_8.5'!AX213&gt;0,'Pr_8.5'!AX213,0)</f>
        <v>0.24887342454200001</v>
      </c>
      <c r="AY213">
        <f>IF('Pr_8.5'!AY213&gt;0,'Pr_8.5'!AY213,0)</f>
        <v>0.89233789525100005</v>
      </c>
      <c r="AZ213">
        <f>IF('Pr_8.5'!AZ213&gt;0,'Pr_8.5'!AZ213,0)</f>
        <v>0</v>
      </c>
      <c r="BA213">
        <f>IF('Pr_8.5'!BA213&gt;0,'Pr_8.5'!BA213,0)</f>
        <v>0</v>
      </c>
      <c r="BB213">
        <f>IF('Pr_8.5'!BB213&gt;0,'Pr_8.5'!BB213,0)</f>
        <v>0</v>
      </c>
      <c r="BC213" s="7"/>
      <c r="BD213" s="7"/>
      <c r="BE213" s="7"/>
      <c r="BF213" s="8"/>
      <c r="BG213" s="8"/>
      <c r="BH213" s="8"/>
      <c r="BI213" s="8"/>
      <c r="BJ213" s="8"/>
      <c r="BK213" s="8"/>
      <c r="BL213" s="8"/>
    </row>
    <row r="214" spans="1:64" x14ac:dyDescent="0.45">
      <c r="A214" s="9" t="s">
        <v>60</v>
      </c>
      <c r="B214" s="5">
        <v>31</v>
      </c>
      <c r="C214" s="5">
        <v>213</v>
      </c>
      <c r="D214">
        <f>IF('Pr_8.5'!D214&gt;0,'Pr_8.5'!D214,0)</f>
        <v>0.44205271890499998</v>
      </c>
      <c r="E214">
        <f>IF('Pr_8.5'!E214&gt;0,'Pr_8.5'!E214,0)</f>
        <v>2.9271656174199999E-3</v>
      </c>
      <c r="F214">
        <f>IF('Pr_8.5'!F214&gt;0,'Pr_8.5'!F214,0)</f>
        <v>0.45349964241399998</v>
      </c>
      <c r="G214">
        <f>IF('Pr_8.5'!G214&gt;0,'Pr_8.5'!G214,0)</f>
        <v>0</v>
      </c>
      <c r="H214">
        <f>IF('Pr_8.5'!H214&gt;0,'Pr_8.5'!H214,0)</f>
        <v>0.53599516568399996</v>
      </c>
      <c r="I214">
        <f>IF('Pr_8.5'!I214&gt;0,'Pr_8.5'!I214,0)</f>
        <v>0</v>
      </c>
      <c r="J214">
        <f>IF('Pr_8.5'!J214&gt;0,'Pr_8.5'!J214,0)</f>
        <v>0.57051603227900005</v>
      </c>
      <c r="K214">
        <f>IF('Pr_8.5'!K214&gt;0,'Pr_8.5'!K214,0)</f>
        <v>0.78356433831600003</v>
      </c>
      <c r="L214">
        <f>IF('Pr_8.5'!L214&gt;0,'Pr_8.5'!L214,0)</f>
        <v>0.30820601382700002</v>
      </c>
      <c r="M214">
        <f>IF('Pr_8.5'!M214&gt;0,'Pr_8.5'!M214,0)</f>
        <v>0</v>
      </c>
      <c r="N214">
        <f>IF('Pr_8.5'!N214&gt;0,'Pr_8.5'!N214,0)</f>
        <v>0.26591357986300002</v>
      </c>
      <c r="O214">
        <f>IF('Pr_8.5'!O214&gt;0,'Pr_8.5'!O214,0)</f>
        <v>0</v>
      </c>
      <c r="P214">
        <f>IF('Pr_8.5'!P214&gt;0,'Pr_8.5'!P214,0)</f>
        <v>0.92936992645200012</v>
      </c>
      <c r="Q214">
        <f>IF('Pr_8.5'!Q214&gt;0,'Pr_8.5'!Q214,0)</f>
        <v>1.132757491499</v>
      </c>
      <c r="R214">
        <f>IF('Pr_8.5'!R214&gt;0,'Pr_8.5'!R214,0)</f>
        <v>0</v>
      </c>
      <c r="S214">
        <f>IF('Pr_8.5'!S214&gt;0,'Pr_8.5'!S214,0)</f>
        <v>0.252830199358</v>
      </c>
      <c r="T214">
        <f>IF('Pr_8.5'!T214&gt;0,'Pr_8.5'!T214,0)</f>
        <v>0.79749639543299999</v>
      </c>
      <c r="U214">
        <f>IF('Pr_8.5'!U214&gt;0,'Pr_8.5'!U214,0)</f>
        <v>0</v>
      </c>
      <c r="V214">
        <f>IF('Pr_8.5'!V214&gt;0,'Pr_8.5'!V214,0)</f>
        <v>0</v>
      </c>
      <c r="W214">
        <f>IF('Pr_8.5'!W214&gt;0,'Pr_8.5'!W214,0)</f>
        <v>0</v>
      </c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I214">
        <f>IF('Pr_8.5'!AI214&gt;0,'Pr_8.5'!AI214,0)</f>
        <v>0.41587508137599999</v>
      </c>
      <c r="AJ214">
        <f>IF('Pr_8.5'!AJ214&gt;0,'Pr_8.5'!AJ214,0)</f>
        <v>6.5588986670400001E-2</v>
      </c>
      <c r="AK214">
        <f>IF('Pr_8.5'!AK214&gt;0,'Pr_8.5'!AK214,0)</f>
        <v>0.392809838563</v>
      </c>
      <c r="AL214">
        <f>IF('Pr_8.5'!AL214&gt;0,'Pr_8.5'!AL214,0)</f>
        <v>0</v>
      </c>
      <c r="AM214">
        <f>IF('Pr_8.5'!AM214&gt;0,'Pr_8.5'!AM214,0)</f>
        <v>0.55866549714400005</v>
      </c>
      <c r="AN214">
        <f>IF('Pr_8.5'!AN214&gt;0,'Pr_8.5'!AN214,0)</f>
        <v>0</v>
      </c>
      <c r="AO214">
        <f>IF('Pr_8.5'!AO214&gt;0,'Pr_8.5'!AO214,0)</f>
        <v>0.55947520930000005</v>
      </c>
      <c r="AP214">
        <f>IF('Pr_8.5'!AP214&gt;0,'Pr_8.5'!AP214,0)</f>
        <v>0.79927647033399996</v>
      </c>
      <c r="AQ214">
        <f>IF('Pr_8.5'!AQ214&gt;0,'Pr_8.5'!AQ214,0)</f>
        <v>0.25230636351800001</v>
      </c>
      <c r="AR214">
        <f>IF('Pr_8.5'!AR214&gt;0,'Pr_8.5'!AR214,0)</f>
        <v>0</v>
      </c>
      <c r="AS214">
        <f>IF('Pr_8.5'!AS214&gt;0,'Pr_8.5'!AS214,0)</f>
        <v>0.22334741927999999</v>
      </c>
      <c r="AT214">
        <f>IF('Pr_8.5'!AT214&gt;0,'Pr_8.5'!AT214,0)</f>
        <v>0</v>
      </c>
      <c r="AU214">
        <f>IF('Pr_8.5'!AU214&gt;0,'Pr_8.5'!AU214,0)</f>
        <v>0.91854915226479994</v>
      </c>
      <c r="AV214">
        <f>IF('Pr_8.5'!AV214&gt;0,'Pr_8.5'!AV214,0)</f>
        <v>1.1415233641890001</v>
      </c>
      <c r="AW214">
        <f>IF('Pr_8.5'!AW214&gt;0,'Pr_8.5'!AW214,0)</f>
        <v>0</v>
      </c>
      <c r="AX214">
        <f>IF('Pr_8.5'!AX214&gt;0,'Pr_8.5'!AX214,0)</f>
        <v>0.24825485554000001</v>
      </c>
      <c r="AY214">
        <f>IF('Pr_8.5'!AY214&gt;0,'Pr_8.5'!AY214,0)</f>
        <v>0.89830386393399997</v>
      </c>
      <c r="AZ214">
        <f>IF('Pr_8.5'!AZ214&gt;0,'Pr_8.5'!AZ214,0)</f>
        <v>0</v>
      </c>
      <c r="BA214">
        <f>IF('Pr_8.5'!BA214&gt;0,'Pr_8.5'!BA214,0)</f>
        <v>0</v>
      </c>
      <c r="BB214">
        <f>IF('Pr_8.5'!BB214&gt;0,'Pr_8.5'!BB214,0)</f>
        <v>0</v>
      </c>
      <c r="BC214" s="7"/>
      <c r="BD214" s="7"/>
      <c r="BE214" s="7"/>
      <c r="BF214" s="8"/>
      <c r="BG214" s="8"/>
      <c r="BH214" s="8"/>
      <c r="BI214" s="8"/>
      <c r="BJ214" s="8"/>
      <c r="BK214" s="8"/>
      <c r="BL214" s="8"/>
    </row>
    <row r="215" spans="1:64" x14ac:dyDescent="0.45">
      <c r="A215" s="4" t="s">
        <v>61</v>
      </c>
      <c r="B215" s="5">
        <v>1</v>
      </c>
      <c r="C215" s="5">
        <v>214</v>
      </c>
      <c r="D215">
        <f>IF('Pr_8.5'!D215&gt;0,'Pr_8.5'!D215,0)</f>
        <v>0.38631987433600001</v>
      </c>
      <c r="E215">
        <f>IF('Pr_8.5'!E215&gt;0,'Pr_8.5'!E215,0)</f>
        <v>0</v>
      </c>
      <c r="F215">
        <f>IF('Pr_8.5'!F215&gt;0,'Pr_8.5'!F215,0)</f>
        <v>0.86565325736200005</v>
      </c>
      <c r="G215">
        <f>IF('Pr_8.5'!G215&gt;0,'Pr_8.5'!G215,0)</f>
        <v>0</v>
      </c>
      <c r="H215">
        <f>IF('Pr_8.5'!H215&gt;0,'Pr_8.5'!H215,0)</f>
        <v>0.38289483674800001</v>
      </c>
      <c r="I215">
        <f>IF('Pr_8.5'!I215&gt;0,'Pr_8.5'!I215,0)</f>
        <v>0</v>
      </c>
      <c r="J215">
        <f>IF('Pr_8.5'!J215&gt;0,'Pr_8.5'!J215,0)</f>
        <v>0.54809647352000002</v>
      </c>
      <c r="K215">
        <f>IF('Pr_8.5'!K215&gt;0,'Pr_8.5'!K215,0)</f>
        <v>0.798809603147</v>
      </c>
      <c r="L215">
        <f>IF('Pr_8.5'!L215&gt;0,'Pr_8.5'!L215,0)</f>
        <v>0.33674272298500002</v>
      </c>
      <c r="M215">
        <f>IF('Pr_8.5'!M215&gt;0,'Pr_8.5'!M215,0)</f>
        <v>0</v>
      </c>
      <c r="N215">
        <f>IF('Pr_8.5'!N215&gt;0,'Pr_8.5'!N215,0)</f>
        <v>0.22814244284900001</v>
      </c>
      <c r="O215">
        <f>IF('Pr_8.5'!O215&gt;0,'Pr_8.5'!O215,0)</f>
        <v>0</v>
      </c>
      <c r="P215">
        <f>IF('Pr_8.5'!P215&gt;0,'Pr_8.5'!P215,0)</f>
        <v>0.90979644955100003</v>
      </c>
      <c r="Q215">
        <f>IF('Pr_8.5'!Q215&gt;0,'Pr_8.5'!Q215,0)</f>
        <v>1.1459766133</v>
      </c>
      <c r="R215">
        <f>IF('Pr_8.5'!R215&gt;0,'Pr_8.5'!R215,0)</f>
        <v>0</v>
      </c>
      <c r="S215">
        <f>IF('Pr_8.5'!S215&gt;0,'Pr_8.5'!S215,0)</f>
        <v>0.28655774237600001</v>
      </c>
      <c r="T215">
        <f>IF('Pr_8.5'!T215&gt;0,'Pr_8.5'!T215,0)</f>
        <v>0.76500266407299999</v>
      </c>
      <c r="U215">
        <f>IF('Pr_8.5'!U215&gt;0,'Pr_8.5'!U215,0)</f>
        <v>0</v>
      </c>
      <c r="V215">
        <f>IF('Pr_8.5'!V215&gt;0,'Pr_8.5'!V215,0)</f>
        <v>0</v>
      </c>
      <c r="W215">
        <f>IF('Pr_8.5'!W215&gt;0,'Pr_8.5'!W215,0)</f>
        <v>0</v>
      </c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I215">
        <f>IF('Pr_8.5'!AI215&gt;0,'Pr_8.5'!AI215,0)</f>
        <v>0.35222134347799999</v>
      </c>
      <c r="AJ215">
        <f>IF('Pr_8.5'!AJ215&gt;0,'Pr_8.5'!AJ215,0)</f>
        <v>5.9948251502700001E-3</v>
      </c>
      <c r="AK215">
        <f>IF('Pr_8.5'!AK215&gt;0,'Pr_8.5'!AK215,0)</f>
        <v>0.41862553282499998</v>
      </c>
      <c r="AL215">
        <f>IF('Pr_8.5'!AL215&gt;0,'Pr_8.5'!AL215,0)</f>
        <v>0</v>
      </c>
      <c r="AM215">
        <f>IF('Pr_8.5'!AM215&gt;0,'Pr_8.5'!AM215,0)</f>
        <v>0.39475010765200003</v>
      </c>
      <c r="AN215">
        <f>IF('Pr_8.5'!AN215&gt;0,'Pr_8.5'!AN215,0)</f>
        <v>4.41592778004E-2</v>
      </c>
      <c r="AO215">
        <f>IF('Pr_8.5'!AO215&gt;0,'Pr_8.5'!AO215,0)</f>
        <v>0.56074705699100003</v>
      </c>
      <c r="AP215">
        <f>IF('Pr_8.5'!AP215&gt;0,'Pr_8.5'!AP215,0)</f>
        <v>0.77912559395600001</v>
      </c>
      <c r="AQ215">
        <f>IF('Pr_8.5'!AQ215&gt;0,'Pr_8.5'!AQ215,0)</f>
        <v>0.26560628804800002</v>
      </c>
      <c r="AR215">
        <f>IF('Pr_8.5'!AR215&gt;0,'Pr_8.5'!AR215,0)</f>
        <v>0</v>
      </c>
      <c r="AS215">
        <f>IF('Pr_8.5'!AS215&gt;0,'Pr_8.5'!AS215,0)</f>
        <v>0.14993659466600001</v>
      </c>
      <c r="AT215">
        <f>IF('Pr_8.5'!AT215&gt;0,'Pr_8.5'!AT215,0)</f>
        <v>0</v>
      </c>
      <c r="AU215">
        <f>IF('Pr_8.5'!AU215&gt;0,'Pr_8.5'!AU215,0)</f>
        <v>0.90868029668899997</v>
      </c>
      <c r="AV215">
        <f>IF('Pr_8.5'!AV215&gt;0,'Pr_8.5'!AV215,0)</f>
        <v>1.1075373075799999</v>
      </c>
      <c r="AW215">
        <f>IF('Pr_8.5'!AW215&gt;0,'Pr_8.5'!AW215,0)</f>
        <v>0</v>
      </c>
      <c r="AX215">
        <f>IF('Pr_8.5'!AX215&gt;0,'Pr_8.5'!AX215,0)</f>
        <v>0.20933553081100001</v>
      </c>
      <c r="AY215">
        <f>IF('Pr_8.5'!AY215&gt;0,'Pr_8.5'!AY215,0)</f>
        <v>0.75542293012799999</v>
      </c>
      <c r="AZ215">
        <f>IF('Pr_8.5'!AZ215&gt;0,'Pr_8.5'!AZ215,0)</f>
        <v>0</v>
      </c>
      <c r="BA215">
        <f>IF('Pr_8.5'!BA215&gt;0,'Pr_8.5'!BA215,0)</f>
        <v>0</v>
      </c>
      <c r="BB215">
        <f>IF('Pr_8.5'!BB215&gt;0,'Pr_8.5'!BB215,0)</f>
        <v>0</v>
      </c>
      <c r="BC215" s="7"/>
      <c r="BD215" s="7"/>
      <c r="BE215" s="7"/>
      <c r="BF215" s="8"/>
      <c r="BG215" s="8"/>
      <c r="BH215" s="8"/>
      <c r="BI215" s="8"/>
      <c r="BJ215" s="8"/>
      <c r="BK215" s="8"/>
      <c r="BL215" s="8"/>
    </row>
    <row r="216" spans="1:64" x14ac:dyDescent="0.45">
      <c r="A216" s="4" t="s">
        <v>61</v>
      </c>
      <c r="B216" s="5">
        <v>2</v>
      </c>
      <c r="C216" s="5">
        <v>215</v>
      </c>
      <c r="D216">
        <f>IF('Pr_8.5'!D216&gt;0,'Pr_8.5'!D216,0)</f>
        <v>0.36724415272299998</v>
      </c>
      <c r="E216">
        <f>IF('Pr_8.5'!E216&gt;0,'Pr_8.5'!E216,0)</f>
        <v>0</v>
      </c>
      <c r="F216">
        <f>IF('Pr_8.5'!F216&gt;0,'Pr_8.5'!F216,0)</f>
        <v>0.44764670551800001</v>
      </c>
      <c r="G216">
        <f>IF('Pr_8.5'!G216&gt;0,'Pr_8.5'!G216,0)</f>
        <v>0</v>
      </c>
      <c r="H216">
        <f>IF('Pr_8.5'!H216&gt;0,'Pr_8.5'!H216,0)</f>
        <v>0.31589338378999998</v>
      </c>
      <c r="I216">
        <f>IF('Pr_8.5'!I216&gt;0,'Pr_8.5'!I216,0)</f>
        <v>0</v>
      </c>
      <c r="J216">
        <f>IF('Pr_8.5'!J216&gt;0,'Pr_8.5'!J216,0)</f>
        <v>0.63656234417299995</v>
      </c>
      <c r="K216">
        <f>IF('Pr_8.5'!K216&gt;0,'Pr_8.5'!K216,0)</f>
        <v>0.77979856287000004</v>
      </c>
      <c r="L216">
        <f>IF('Pr_8.5'!L216&gt;0,'Pr_8.5'!L216,0)</f>
        <v>0.45835328229200001</v>
      </c>
      <c r="M216">
        <f>IF('Pr_8.5'!M216&gt;0,'Pr_8.5'!M216,0)</f>
        <v>0</v>
      </c>
      <c r="N216">
        <f>IF('Pr_8.5'!N216&gt;0,'Pr_8.5'!N216,0)</f>
        <v>0.13147459950599999</v>
      </c>
      <c r="O216">
        <f>IF('Pr_8.5'!O216&gt;0,'Pr_8.5'!O216,0)</f>
        <v>0</v>
      </c>
      <c r="P216">
        <f>IF('Pr_8.5'!P216&gt;0,'Pr_8.5'!P216,0)</f>
        <v>0.95770541656700003</v>
      </c>
      <c r="Q216">
        <f>IF('Pr_8.5'!Q216&gt;0,'Pr_8.5'!Q216,0)</f>
        <v>1.1062406927899999</v>
      </c>
      <c r="R216">
        <f>IF('Pr_8.5'!R216&gt;0,'Pr_8.5'!R216,0)</f>
        <v>0</v>
      </c>
      <c r="S216">
        <f>IF('Pr_8.5'!S216&gt;0,'Pr_8.5'!S216,0)</f>
        <v>0.24135027768</v>
      </c>
      <c r="T216">
        <f>IF('Pr_8.5'!T216&gt;0,'Pr_8.5'!T216,0)</f>
        <v>0.82712148838599997</v>
      </c>
      <c r="U216">
        <f>IF('Pr_8.5'!U216&gt;0,'Pr_8.5'!U216,0)</f>
        <v>0</v>
      </c>
      <c r="V216">
        <f>IF('Pr_8.5'!V216&gt;0,'Pr_8.5'!V216,0)</f>
        <v>0</v>
      </c>
      <c r="W216">
        <f>IF('Pr_8.5'!W216&gt;0,'Pr_8.5'!W216,0)</f>
        <v>0</v>
      </c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I216">
        <f>IF('Pr_8.5'!AI216&gt;0,'Pr_8.5'!AI216,0)</f>
        <v>0.38091955509999997</v>
      </c>
      <c r="AJ216">
        <f>IF('Pr_8.5'!AJ216&gt;0,'Pr_8.5'!AJ216,0)</f>
        <v>2.9187344860400002E-2</v>
      </c>
      <c r="AK216">
        <f>IF('Pr_8.5'!AK216&gt;0,'Pr_8.5'!AK216,0)</f>
        <v>0.41862560416599998</v>
      </c>
      <c r="AL216">
        <f>IF('Pr_8.5'!AL216&gt;0,'Pr_8.5'!AL216,0)</f>
        <v>0</v>
      </c>
      <c r="AM216">
        <f>IF('Pr_8.5'!AM216&gt;0,'Pr_8.5'!AM216,0)</f>
        <v>0.32198781289700001</v>
      </c>
      <c r="AN216">
        <f>IF('Pr_8.5'!AN216&gt;0,'Pr_8.5'!AN216,0)</f>
        <v>4.4266799594800003E-2</v>
      </c>
      <c r="AO216">
        <f>IF('Pr_8.5'!AO216&gt;0,'Pr_8.5'!AO216,0)</f>
        <v>0.57300595454299996</v>
      </c>
      <c r="AP216">
        <f>IF('Pr_8.5'!AP216&gt;0,'Pr_8.5'!AP216,0)</f>
        <v>0.74926408952500001</v>
      </c>
      <c r="AQ216">
        <f>IF('Pr_8.5'!AQ216&gt;0,'Pr_8.5'!AQ216,0)</f>
        <v>0.31610842558800001</v>
      </c>
      <c r="AR216">
        <f>IF('Pr_8.5'!AR216&gt;0,'Pr_8.5'!AR216,0)</f>
        <v>0</v>
      </c>
      <c r="AS216">
        <f>IF('Pr_8.5'!AS216&gt;0,'Pr_8.5'!AS216,0)</f>
        <v>0.14383448295699999</v>
      </c>
      <c r="AT216">
        <f>IF('Pr_8.5'!AT216&gt;0,'Pr_8.5'!AT216,0)</f>
        <v>0</v>
      </c>
      <c r="AU216">
        <f>IF('Pr_8.5'!AU216&gt;0,'Pr_8.5'!AU216,0)</f>
        <v>0.90593029048100004</v>
      </c>
      <c r="AV216">
        <f>IF('Pr_8.5'!AV216&gt;0,'Pr_8.5'!AV216,0)</f>
        <v>1.0981354458199999</v>
      </c>
      <c r="AW216">
        <f>IF('Pr_8.5'!AW216&gt;0,'Pr_8.5'!AW216,0)</f>
        <v>0</v>
      </c>
      <c r="AX216">
        <f>IF('Pr_8.5'!AX216&gt;0,'Pr_8.5'!AX216,0)</f>
        <v>0.24206965247699999</v>
      </c>
      <c r="AY216">
        <f>IF('Pr_8.5'!AY216&gt;0,'Pr_8.5'!AY216,0)</f>
        <v>0.78020849442499995</v>
      </c>
      <c r="AZ216">
        <f>IF('Pr_8.5'!AZ216&gt;0,'Pr_8.5'!AZ216,0)</f>
        <v>0</v>
      </c>
      <c r="BA216">
        <f>IF('Pr_8.5'!BA216&gt;0,'Pr_8.5'!BA216,0)</f>
        <v>0</v>
      </c>
      <c r="BB216">
        <f>IF('Pr_8.5'!BB216&gt;0,'Pr_8.5'!BB216,0)</f>
        <v>0</v>
      </c>
      <c r="BC216" s="7"/>
      <c r="BD216" s="7"/>
      <c r="BE216" s="7"/>
      <c r="BF216" s="8"/>
      <c r="BG216" s="8"/>
      <c r="BH216" s="8"/>
      <c r="BI216" s="8"/>
      <c r="BJ216" s="8"/>
      <c r="BK216" s="8"/>
      <c r="BL216" s="8"/>
    </row>
    <row r="217" spans="1:64" x14ac:dyDescent="0.45">
      <c r="A217" s="4" t="s">
        <v>61</v>
      </c>
      <c r="B217" s="5">
        <v>3</v>
      </c>
      <c r="C217" s="5">
        <v>216</v>
      </c>
      <c r="D217">
        <f>IF('Pr_8.5'!D217&gt;0,'Pr_8.5'!D217,0)</f>
        <v>0.38143650784100003</v>
      </c>
      <c r="E217">
        <f>IF('Pr_8.5'!E217&gt;0,'Pr_8.5'!E217,0)</f>
        <v>0</v>
      </c>
      <c r="F217">
        <f>IF('Pr_8.5'!F217&gt;0,'Pr_8.5'!F217,0)</f>
        <v>0.48055532497300002</v>
      </c>
      <c r="G217">
        <f>IF('Pr_8.5'!G217&gt;0,'Pr_8.5'!G217,0)</f>
        <v>0</v>
      </c>
      <c r="H217">
        <f>IF('Pr_8.5'!H217&gt;0,'Pr_8.5'!H217,0)</f>
        <v>0.36514999507700002</v>
      </c>
      <c r="I217">
        <f>IF('Pr_8.5'!I217&gt;0,'Pr_8.5'!I217,0)</f>
        <v>0</v>
      </c>
      <c r="J217">
        <f>IF('Pr_8.5'!J217&gt;0,'Pr_8.5'!J217,0)</f>
        <v>0.56937012865900005</v>
      </c>
      <c r="K217">
        <f>IF('Pr_8.5'!K217&gt;0,'Pr_8.5'!K217,0)</f>
        <v>0.76089534422899996</v>
      </c>
      <c r="L217">
        <f>IF('Pr_8.5'!L217&gt;0,'Pr_8.5'!L217,0)</f>
        <v>0.33444489070299999</v>
      </c>
      <c r="M217">
        <f>IF('Pr_8.5'!M217&gt;0,'Pr_8.5'!M217,0)</f>
        <v>0</v>
      </c>
      <c r="N217">
        <f>IF('Pr_8.5'!N217&gt;0,'Pr_8.5'!N217,0)</f>
        <v>0.14514551659399999</v>
      </c>
      <c r="O217">
        <f>IF('Pr_8.5'!O217&gt;0,'Pr_8.5'!O217,0)</f>
        <v>0</v>
      </c>
      <c r="P217">
        <f>IF('Pr_8.5'!P217&gt;0,'Pr_8.5'!P217,0)</f>
        <v>0.91282773402499995</v>
      </c>
      <c r="Q217">
        <f>IF('Pr_8.5'!Q217&gt;0,'Pr_8.5'!Q217,0)</f>
        <v>1.1135452590699999</v>
      </c>
      <c r="R217">
        <f>IF('Pr_8.5'!R217&gt;0,'Pr_8.5'!R217,0)</f>
        <v>0</v>
      </c>
      <c r="S217">
        <f>IF('Pr_8.5'!S217&gt;0,'Pr_8.5'!S217,0)</f>
        <v>0.22621628750799999</v>
      </c>
      <c r="T217">
        <f>IF('Pr_8.5'!T217&gt;0,'Pr_8.5'!T217,0)</f>
        <v>0.80274984997900001</v>
      </c>
      <c r="U217">
        <f>IF('Pr_8.5'!U217&gt;0,'Pr_8.5'!U217,0)</f>
        <v>0</v>
      </c>
      <c r="V217">
        <f>IF('Pr_8.5'!V217&gt;0,'Pr_8.5'!V217,0)</f>
        <v>0</v>
      </c>
      <c r="W217">
        <f>IF('Pr_8.5'!W217&gt;0,'Pr_8.5'!W217,0)</f>
        <v>0</v>
      </c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I217">
        <f>IF('Pr_8.5'!AI217&gt;0,'Pr_8.5'!AI217,0)</f>
        <v>0.40214275448699999</v>
      </c>
      <c r="AJ217">
        <f>IF('Pr_8.5'!AJ217&gt;0,'Pr_8.5'!AJ217,0)</f>
        <v>4.04141726287E-2</v>
      </c>
      <c r="AK217">
        <f>IF('Pr_8.5'!AK217&gt;0,'Pr_8.5'!AK217,0)</f>
        <v>0.40013527074799998</v>
      </c>
      <c r="AL217">
        <f>IF('Pr_8.5'!AL217&gt;0,'Pr_8.5'!AL217,0)</f>
        <v>0</v>
      </c>
      <c r="AM217">
        <f>IF('Pr_8.5'!AM217&gt;0,'Pr_8.5'!AM217,0)</f>
        <v>0.333461423812</v>
      </c>
      <c r="AN217">
        <f>IF('Pr_8.5'!AN217&gt;0,'Pr_8.5'!AN217,0)</f>
        <v>0.30227719353299998</v>
      </c>
      <c r="AO217">
        <f>IF('Pr_8.5'!AO217&gt;0,'Pr_8.5'!AO217,0)</f>
        <v>0.54780798964800004</v>
      </c>
      <c r="AP217">
        <f>IF('Pr_8.5'!AP217&gt;0,'Pr_8.5'!AP217,0)</f>
        <v>0.73997690172399999</v>
      </c>
      <c r="AQ217">
        <f>IF('Pr_8.5'!AQ217&gt;0,'Pr_8.5'!AQ217,0)</f>
        <v>0.33614736157199998</v>
      </c>
      <c r="AR217">
        <f>IF('Pr_8.5'!AR217&gt;0,'Pr_8.5'!AR217,0)</f>
        <v>0</v>
      </c>
      <c r="AS217">
        <f>IF('Pr_8.5'!AS217&gt;0,'Pr_8.5'!AS217,0)</f>
        <v>0.22165288098200001</v>
      </c>
      <c r="AT217">
        <f>IF('Pr_8.5'!AT217&gt;0,'Pr_8.5'!AT217,0)</f>
        <v>0</v>
      </c>
      <c r="AU217">
        <f>IF('Pr_8.5'!AU217&gt;0,'Pr_8.5'!AU217,0)</f>
        <v>0.91523974678700004</v>
      </c>
      <c r="AV217">
        <f>IF('Pr_8.5'!AV217&gt;0,'Pr_8.5'!AV217,0)</f>
        <v>1.1130888907800001</v>
      </c>
      <c r="AW217">
        <f>IF('Pr_8.5'!AW217&gt;0,'Pr_8.5'!AW217,0)</f>
        <v>0</v>
      </c>
      <c r="AX217">
        <f>IF('Pr_8.5'!AX217&gt;0,'Pr_8.5'!AX217,0)</f>
        <v>0.23392206386799999</v>
      </c>
      <c r="AY217">
        <f>IF('Pr_8.5'!AY217&gt;0,'Pr_8.5'!AY217,0)</f>
        <v>0.75078219155600001</v>
      </c>
      <c r="AZ217">
        <f>IF('Pr_8.5'!AZ217&gt;0,'Pr_8.5'!AZ217,0)</f>
        <v>0</v>
      </c>
      <c r="BA217">
        <f>IF('Pr_8.5'!BA217&gt;0,'Pr_8.5'!BA217,0)</f>
        <v>0</v>
      </c>
      <c r="BB217">
        <f>IF('Pr_8.5'!BB217&gt;0,'Pr_8.5'!BB217,0)</f>
        <v>0</v>
      </c>
      <c r="BC217" s="7"/>
      <c r="BD217" s="7"/>
      <c r="BE217" s="7"/>
      <c r="BF217" s="8"/>
      <c r="BG217" s="8"/>
      <c r="BH217" s="8"/>
      <c r="BI217" s="8"/>
      <c r="BJ217" s="8"/>
      <c r="BK217" s="8"/>
      <c r="BL217" s="8"/>
    </row>
    <row r="218" spans="1:64" x14ac:dyDescent="0.45">
      <c r="A218" s="4" t="s">
        <v>61</v>
      </c>
      <c r="B218" s="5">
        <v>4</v>
      </c>
      <c r="C218" s="5">
        <v>217</v>
      </c>
      <c r="D218">
        <f>IF('Pr_8.5'!D218&gt;0,'Pr_8.5'!D218,0)</f>
        <v>0.45185025232699999</v>
      </c>
      <c r="E218">
        <f>IF('Pr_8.5'!E218&gt;0,'Pr_8.5'!E218,0)</f>
        <v>3.27178271769E-2</v>
      </c>
      <c r="F218">
        <f>IF('Pr_8.5'!F218&gt;0,'Pr_8.5'!F218,0)</f>
        <v>0.43433085669400001</v>
      </c>
      <c r="G218">
        <f>IF('Pr_8.5'!G218&gt;0,'Pr_8.5'!G218,0)</f>
        <v>0</v>
      </c>
      <c r="H218">
        <f>IF('Pr_8.5'!H218&gt;0,'Pr_8.5'!H218,0)</f>
        <v>0.25167639104799999</v>
      </c>
      <c r="I218">
        <f>IF('Pr_8.5'!I218&gt;0,'Pr_8.5'!I218,0)</f>
        <v>0</v>
      </c>
      <c r="J218">
        <f>IF('Pr_8.5'!J218&gt;0,'Pr_8.5'!J218,0)</f>
        <v>0.55098089703800002</v>
      </c>
      <c r="K218">
        <f>IF('Pr_8.5'!K218&gt;0,'Pr_8.5'!K218,0)</f>
        <v>0.75599728814199996</v>
      </c>
      <c r="L218">
        <f>IF('Pr_8.5'!L218&gt;0,'Pr_8.5'!L218,0)</f>
        <v>0.37355899456300001</v>
      </c>
      <c r="M218">
        <f>IF('Pr_8.5'!M218&gt;0,'Pr_8.5'!M218,0)</f>
        <v>0</v>
      </c>
      <c r="N218">
        <f>IF('Pr_8.5'!N218&gt;0,'Pr_8.5'!N218,0)</f>
        <v>0.18989750035200001</v>
      </c>
      <c r="O218">
        <f>IF('Pr_8.5'!O218&gt;0,'Pr_8.5'!O218,0)</f>
        <v>0</v>
      </c>
      <c r="P218">
        <f>IF('Pr_8.5'!P218&gt;0,'Pr_8.5'!P218,0)</f>
        <v>0.93554593076600001</v>
      </c>
      <c r="Q218">
        <f>IF('Pr_8.5'!Q218&gt;0,'Pr_8.5'!Q218,0)</f>
        <v>1.1663541794400001</v>
      </c>
      <c r="R218">
        <f>IF('Pr_8.5'!R218&gt;0,'Pr_8.5'!R218,0)</f>
        <v>0</v>
      </c>
      <c r="S218">
        <f>IF('Pr_8.5'!S218&gt;0,'Pr_8.5'!S218,0)</f>
        <v>0.21326498739499999</v>
      </c>
      <c r="T218">
        <f>IF('Pr_8.5'!T218&gt;0,'Pr_8.5'!T218,0)</f>
        <v>0.87670802677600002</v>
      </c>
      <c r="U218">
        <f>IF('Pr_8.5'!U218&gt;0,'Pr_8.5'!U218,0)</f>
        <v>0</v>
      </c>
      <c r="V218">
        <f>IF('Pr_8.5'!V218&gt;0,'Pr_8.5'!V218,0)</f>
        <v>0</v>
      </c>
      <c r="W218">
        <f>IF('Pr_8.5'!W218&gt;0,'Pr_8.5'!W218,0)</f>
        <v>0</v>
      </c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I218">
        <f>IF('Pr_8.5'!AI218&gt;0,'Pr_8.5'!AI218,0)</f>
        <v>0.53834462283999995</v>
      </c>
      <c r="AJ218">
        <f>IF('Pr_8.5'!AJ218&gt;0,'Pr_8.5'!AJ218,0)</f>
        <v>0.12533874237000001</v>
      </c>
      <c r="AK218">
        <f>IF('Pr_8.5'!AK218&gt;0,'Pr_8.5'!AK218,0)</f>
        <v>0.383230616021</v>
      </c>
      <c r="AL218">
        <f>IF('Pr_8.5'!AL218&gt;0,'Pr_8.5'!AL218,0)</f>
        <v>0</v>
      </c>
      <c r="AM218">
        <f>IF('Pr_8.5'!AM218&gt;0,'Pr_8.5'!AM218,0)</f>
        <v>0.50428682385800006</v>
      </c>
      <c r="AN218">
        <f>IF('Pr_8.5'!AN218&gt;0,'Pr_8.5'!AN218,0)</f>
        <v>0.37039508226899998</v>
      </c>
      <c r="AO218">
        <f>IF('Pr_8.5'!AO218&gt;0,'Pr_8.5'!AO218,0)</f>
        <v>0.55859605171100002</v>
      </c>
      <c r="AP218">
        <f>IF('Pr_8.5'!AP218&gt;0,'Pr_8.5'!AP218,0)</f>
        <v>0.74683526842199999</v>
      </c>
      <c r="AQ218">
        <f>IF('Pr_8.5'!AQ218&gt;0,'Pr_8.5'!AQ218,0)</f>
        <v>0.28265117172999998</v>
      </c>
      <c r="AR218">
        <f>IF('Pr_8.5'!AR218&gt;0,'Pr_8.5'!AR218,0)</f>
        <v>0</v>
      </c>
      <c r="AS218">
        <f>IF('Pr_8.5'!AS218&gt;0,'Pr_8.5'!AS218,0)</f>
        <v>0.23999014332599999</v>
      </c>
      <c r="AT218">
        <f>IF('Pr_8.5'!AT218&gt;0,'Pr_8.5'!AT218,0)</f>
        <v>0</v>
      </c>
      <c r="AU218">
        <f>IF('Pr_8.5'!AU218&gt;0,'Pr_8.5'!AU218,0)</f>
        <v>0.94599694536000001</v>
      </c>
      <c r="AV218">
        <f>IF('Pr_8.5'!AV218&gt;0,'Pr_8.5'!AV218,0)</f>
        <v>1.1995594947099999</v>
      </c>
      <c r="AW218">
        <f>IF('Pr_8.5'!AW218&gt;0,'Pr_8.5'!AW218,0)</f>
        <v>0</v>
      </c>
      <c r="AX218">
        <f>IF('Pr_8.5'!AX218&gt;0,'Pr_8.5'!AX218,0)</f>
        <v>0.215518457139</v>
      </c>
      <c r="AY218">
        <f>IF('Pr_8.5'!AY218&gt;0,'Pr_8.5'!AY218,0)</f>
        <v>0.79470963945499995</v>
      </c>
      <c r="AZ218">
        <f>IF('Pr_8.5'!AZ218&gt;0,'Pr_8.5'!AZ218,0)</f>
        <v>0</v>
      </c>
      <c r="BA218">
        <f>IF('Pr_8.5'!BA218&gt;0,'Pr_8.5'!BA218,0)</f>
        <v>0</v>
      </c>
      <c r="BB218">
        <f>IF('Pr_8.5'!BB218&gt;0,'Pr_8.5'!BB218,0)</f>
        <v>0</v>
      </c>
      <c r="BC218" s="7"/>
      <c r="BD218" s="7"/>
      <c r="BE218" s="7"/>
      <c r="BF218" s="8"/>
      <c r="BG218" s="8"/>
      <c r="BH218" s="8"/>
      <c r="BI218" s="8"/>
      <c r="BJ218" s="8"/>
      <c r="BK218" s="8"/>
      <c r="BL218" s="8"/>
    </row>
    <row r="219" spans="1:64" x14ac:dyDescent="0.45">
      <c r="A219" s="4" t="s">
        <v>61</v>
      </c>
      <c r="B219" s="5">
        <v>5</v>
      </c>
      <c r="C219" s="5">
        <v>218</v>
      </c>
      <c r="D219">
        <f>IF('Pr_8.5'!D219&gt;0,'Pr_8.5'!D219,0)</f>
        <v>0.44951479975500003</v>
      </c>
      <c r="E219">
        <f>IF('Pr_8.5'!E219&gt;0,'Pr_8.5'!E219,0)</f>
        <v>0.233408021208</v>
      </c>
      <c r="F219">
        <f>IF('Pr_8.5'!F219&gt;0,'Pr_8.5'!F219,0)</f>
        <v>0.42178627421300002</v>
      </c>
      <c r="G219">
        <f>IF('Pr_8.5'!G219&gt;0,'Pr_8.5'!G219,0)</f>
        <v>0</v>
      </c>
      <c r="H219">
        <f>IF('Pr_8.5'!H219&gt;0,'Pr_8.5'!H219,0)</f>
        <v>0.27776292693600002</v>
      </c>
      <c r="I219">
        <f>IF('Pr_8.5'!I219&gt;0,'Pr_8.5'!I219,0)</f>
        <v>0</v>
      </c>
      <c r="J219">
        <f>IF('Pr_8.5'!J219&gt;0,'Pr_8.5'!J219,0)</f>
        <v>0.56252982465800005</v>
      </c>
      <c r="K219">
        <f>IF('Pr_8.5'!K219&gt;0,'Pr_8.5'!K219,0)</f>
        <v>0.74011588101500003</v>
      </c>
      <c r="L219">
        <f>IF('Pr_8.5'!L219&gt;0,'Pr_8.5'!L219,0)</f>
        <v>0.28831042717200001</v>
      </c>
      <c r="M219">
        <f>IF('Pr_8.5'!M219&gt;0,'Pr_8.5'!M219,0)</f>
        <v>0</v>
      </c>
      <c r="N219">
        <f>IF('Pr_8.5'!N219&gt;0,'Pr_8.5'!N219,0)</f>
        <v>0.13609376317899999</v>
      </c>
      <c r="O219">
        <f>IF('Pr_8.5'!O219&gt;0,'Pr_8.5'!O219,0)</f>
        <v>0</v>
      </c>
      <c r="P219">
        <f>IF('Pr_8.5'!P219&gt;0,'Pr_8.5'!P219,0)</f>
        <v>0.96949129504599996</v>
      </c>
      <c r="Q219">
        <f>IF('Pr_8.5'!Q219&gt;0,'Pr_8.5'!Q219,0)</f>
        <v>1.1069499792299999</v>
      </c>
      <c r="R219">
        <f>IF('Pr_8.5'!R219&gt;0,'Pr_8.5'!R219,0)</f>
        <v>0</v>
      </c>
      <c r="S219">
        <f>IF('Pr_8.5'!S219&gt;0,'Pr_8.5'!S219,0)</f>
        <v>0.20642805878699999</v>
      </c>
      <c r="T219">
        <f>IF('Pr_8.5'!T219&gt;0,'Pr_8.5'!T219,0)</f>
        <v>0.78837438460499998</v>
      </c>
      <c r="U219">
        <f>IF('Pr_8.5'!U219&gt;0,'Pr_8.5'!U219,0)</f>
        <v>0</v>
      </c>
      <c r="V219">
        <f>IF('Pr_8.5'!V219&gt;0,'Pr_8.5'!V219,0)</f>
        <v>0</v>
      </c>
      <c r="W219">
        <f>IF('Pr_8.5'!W219&gt;0,'Pr_8.5'!W219,0)</f>
        <v>0</v>
      </c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I219">
        <f>IF('Pr_8.5'!AI219&gt;0,'Pr_8.5'!AI219,0)</f>
        <v>0.47049368240700001</v>
      </c>
      <c r="AJ219">
        <f>IF('Pr_8.5'!AJ219&gt;0,'Pr_8.5'!AJ219,0)</f>
        <v>0.15018725609899999</v>
      </c>
      <c r="AK219">
        <f>IF('Pr_8.5'!AK219&gt;0,'Pr_8.5'!AK219,0)</f>
        <v>0.431072221674</v>
      </c>
      <c r="AL219">
        <f>IF('Pr_8.5'!AL219&gt;0,'Pr_8.5'!AL219,0)</f>
        <v>0</v>
      </c>
      <c r="AM219">
        <f>IF('Pr_8.5'!AM219&gt;0,'Pr_8.5'!AM219,0)</f>
        <v>0.27778772925200002</v>
      </c>
      <c r="AN219">
        <f>IF('Pr_8.5'!AN219&gt;0,'Pr_8.5'!AN219,0)</f>
        <v>0</v>
      </c>
      <c r="AO219">
        <f>IF('Pr_8.5'!AO219&gt;0,'Pr_8.5'!AO219,0)</f>
        <v>0.57247071976899999</v>
      </c>
      <c r="AP219">
        <f>IF('Pr_8.5'!AP219&gt;0,'Pr_8.5'!AP219,0)</f>
        <v>0.78222649475799999</v>
      </c>
      <c r="AQ219">
        <f>IF('Pr_8.5'!AQ219&gt;0,'Pr_8.5'!AQ219,0)</f>
        <v>0.40048948790099997</v>
      </c>
      <c r="AR219">
        <f>IF('Pr_8.5'!AR219&gt;0,'Pr_8.5'!AR219,0)</f>
        <v>0</v>
      </c>
      <c r="AS219">
        <f>IF('Pr_8.5'!AS219&gt;0,'Pr_8.5'!AS219,0)</f>
        <v>0.13921600087300001</v>
      </c>
      <c r="AT219">
        <f>IF('Pr_8.5'!AT219&gt;0,'Pr_8.5'!AT219,0)</f>
        <v>0</v>
      </c>
      <c r="AU219">
        <f>IF('Pr_8.5'!AU219&gt;0,'Pr_8.5'!AU219,0)</f>
        <v>0.95243151982700003</v>
      </c>
      <c r="AV219">
        <f>IF('Pr_8.5'!AV219&gt;0,'Pr_8.5'!AV219,0)</f>
        <v>1.2777277151399999</v>
      </c>
      <c r="AW219">
        <f>IF('Pr_8.5'!AW219&gt;0,'Pr_8.5'!AW219,0)</f>
        <v>0</v>
      </c>
      <c r="AX219">
        <f>IF('Pr_8.5'!AX219&gt;0,'Pr_8.5'!AX219,0)</f>
        <v>0.231770816336</v>
      </c>
      <c r="AY219">
        <f>IF('Pr_8.5'!AY219&gt;0,'Pr_8.5'!AY219,0)</f>
        <v>0.92437937387900004</v>
      </c>
      <c r="AZ219">
        <f>IF('Pr_8.5'!AZ219&gt;0,'Pr_8.5'!AZ219,0)</f>
        <v>0</v>
      </c>
      <c r="BA219">
        <f>IF('Pr_8.5'!BA219&gt;0,'Pr_8.5'!BA219,0)</f>
        <v>0</v>
      </c>
      <c r="BB219">
        <f>IF('Pr_8.5'!BB219&gt;0,'Pr_8.5'!BB219,0)</f>
        <v>0</v>
      </c>
      <c r="BC219" s="7"/>
      <c r="BD219" s="7"/>
      <c r="BE219" s="7"/>
      <c r="BF219" s="8"/>
      <c r="BG219" s="8"/>
      <c r="BH219" s="8"/>
      <c r="BI219" s="8"/>
      <c r="BJ219" s="8"/>
      <c r="BK219" s="8"/>
      <c r="BL219" s="8"/>
    </row>
    <row r="220" spans="1:64" x14ac:dyDescent="0.45">
      <c r="A220" s="4" t="s">
        <v>61</v>
      </c>
      <c r="B220" s="5">
        <v>6</v>
      </c>
      <c r="C220" s="5">
        <v>219</v>
      </c>
      <c r="D220">
        <f>IF('Pr_8.5'!D220&gt;0,'Pr_8.5'!D220,0)</f>
        <v>0.38436585577499999</v>
      </c>
      <c r="E220">
        <f>IF('Pr_8.5'!E220&gt;0,'Pr_8.5'!E220,0)</f>
        <v>0.103751855938</v>
      </c>
      <c r="F220">
        <f>IF('Pr_8.5'!F220&gt;0,'Pr_8.5'!F220,0)</f>
        <v>0.41297985650000002</v>
      </c>
      <c r="G220">
        <f>IF('Pr_8.5'!G220&gt;0,'Pr_8.5'!G220,0)</f>
        <v>0</v>
      </c>
      <c r="H220">
        <f>IF('Pr_8.5'!H220&gt;0,'Pr_8.5'!H220,0)</f>
        <v>0.39743202136900002</v>
      </c>
      <c r="I220">
        <f>IF('Pr_8.5'!I220&gt;0,'Pr_8.5'!I220,0)</f>
        <v>0</v>
      </c>
      <c r="J220">
        <f>IF('Pr_8.5'!J220&gt;0,'Pr_8.5'!J220,0)</f>
        <v>0.55012523599100005</v>
      </c>
      <c r="K220">
        <f>IF('Pr_8.5'!K220&gt;0,'Pr_8.5'!K220,0)</f>
        <v>0.73902874470400004</v>
      </c>
      <c r="L220">
        <f>IF('Pr_8.5'!L220&gt;0,'Pr_8.5'!L220,0)</f>
        <v>0.46132460089499999</v>
      </c>
      <c r="M220">
        <f>IF('Pr_8.5'!M220&gt;0,'Pr_8.5'!M220,0)</f>
        <v>0</v>
      </c>
      <c r="N220">
        <f>IF('Pr_8.5'!N220&gt;0,'Pr_8.5'!N220,0)</f>
        <v>0.13612160699299999</v>
      </c>
      <c r="O220">
        <f>IF('Pr_8.5'!O220&gt;0,'Pr_8.5'!O220,0)</f>
        <v>0</v>
      </c>
      <c r="P220">
        <f>IF('Pr_8.5'!P220&gt;0,'Pr_8.5'!P220,0)</f>
        <v>0.91421380439</v>
      </c>
      <c r="Q220">
        <f>IF('Pr_8.5'!Q220&gt;0,'Pr_8.5'!Q220,0)</f>
        <v>1.1039757326899999</v>
      </c>
      <c r="R220">
        <f>IF('Pr_8.5'!R220&gt;0,'Pr_8.5'!R220,0)</f>
        <v>0</v>
      </c>
      <c r="S220">
        <f>IF('Pr_8.5'!S220&gt;0,'Pr_8.5'!S220,0)</f>
        <v>0.206906354278</v>
      </c>
      <c r="T220">
        <f>IF('Pr_8.5'!T220&gt;0,'Pr_8.5'!T220,0)</f>
        <v>0.85301695595899996</v>
      </c>
      <c r="U220">
        <f>IF('Pr_8.5'!U220&gt;0,'Pr_8.5'!U220,0)</f>
        <v>0</v>
      </c>
      <c r="V220">
        <f>IF('Pr_8.5'!V220&gt;0,'Pr_8.5'!V220,0)</f>
        <v>0</v>
      </c>
      <c r="W220">
        <f>IF('Pr_8.5'!W220&gt;0,'Pr_8.5'!W220,0)</f>
        <v>0</v>
      </c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I220">
        <f>IF('Pr_8.5'!AI220&gt;0,'Pr_8.5'!AI220,0)</f>
        <v>0.41769066152700002</v>
      </c>
      <c r="AJ220">
        <f>IF('Pr_8.5'!AJ220&gt;0,'Pr_8.5'!AJ220,0)</f>
        <v>0.30007292577400002</v>
      </c>
      <c r="AK220">
        <f>IF('Pr_8.5'!AK220&gt;0,'Pr_8.5'!AK220,0)</f>
        <v>0.423279357222</v>
      </c>
      <c r="AL220">
        <f>IF('Pr_8.5'!AL220&gt;0,'Pr_8.5'!AL220,0)</f>
        <v>0</v>
      </c>
      <c r="AM220">
        <f>IF('Pr_8.5'!AM220&gt;0,'Pr_8.5'!AM220,0)</f>
        <v>0.38671078333499997</v>
      </c>
      <c r="AN220">
        <f>IF('Pr_8.5'!AN220&gt;0,'Pr_8.5'!AN220,0)</f>
        <v>0</v>
      </c>
      <c r="AO220">
        <f>IF('Pr_8.5'!AO220&gt;0,'Pr_8.5'!AO220,0)</f>
        <v>0.54936905263199998</v>
      </c>
      <c r="AP220">
        <f>IF('Pr_8.5'!AP220&gt;0,'Pr_8.5'!AP220,0)</f>
        <v>0.79093226428600005</v>
      </c>
      <c r="AQ220">
        <f>IF('Pr_8.5'!AQ220&gt;0,'Pr_8.5'!AQ220,0)</f>
        <v>0.53453357778800004</v>
      </c>
      <c r="AR220">
        <f>IF('Pr_8.5'!AR220&gt;0,'Pr_8.5'!AR220,0)</f>
        <v>0</v>
      </c>
      <c r="AS220">
        <f>IF('Pr_8.5'!AS220&gt;0,'Pr_8.5'!AS220,0)</f>
        <v>0.176823706916</v>
      </c>
      <c r="AT220">
        <f>IF('Pr_8.5'!AT220&gt;0,'Pr_8.5'!AT220,0)</f>
        <v>0</v>
      </c>
      <c r="AU220">
        <f>IF('Pr_8.5'!AU220&gt;0,'Pr_8.5'!AU220,0)</f>
        <v>0.94223293701800004</v>
      </c>
      <c r="AV220">
        <f>IF('Pr_8.5'!AV220&gt;0,'Pr_8.5'!AV220,0)</f>
        <v>1.1938261379699999</v>
      </c>
      <c r="AW220">
        <f>IF('Pr_8.5'!AW220&gt;0,'Pr_8.5'!AW220,0)</f>
        <v>0</v>
      </c>
      <c r="AX220">
        <f>IF('Pr_8.5'!AX220&gt;0,'Pr_8.5'!AX220,0)</f>
        <v>0.21210083796000001</v>
      </c>
      <c r="AY220">
        <f>IF('Pr_8.5'!AY220&gt;0,'Pr_8.5'!AY220,0)</f>
        <v>1.0774137726699999</v>
      </c>
      <c r="AZ220">
        <f>IF('Pr_8.5'!AZ220&gt;0,'Pr_8.5'!AZ220,0)</f>
        <v>0</v>
      </c>
      <c r="BA220">
        <f>IF('Pr_8.5'!BA220&gt;0,'Pr_8.5'!BA220,0)</f>
        <v>0</v>
      </c>
      <c r="BB220">
        <f>IF('Pr_8.5'!BB220&gt;0,'Pr_8.5'!BB220,0)</f>
        <v>0</v>
      </c>
      <c r="BC220" s="7"/>
      <c r="BD220" s="7"/>
      <c r="BE220" s="7"/>
      <c r="BF220" s="8"/>
      <c r="BG220" s="8"/>
      <c r="BH220" s="8"/>
      <c r="BI220" s="8"/>
      <c r="BJ220" s="8"/>
      <c r="BK220" s="8"/>
      <c r="BL220" s="8"/>
    </row>
    <row r="221" spans="1:64" x14ac:dyDescent="0.45">
      <c r="A221" s="4" t="s">
        <v>61</v>
      </c>
      <c r="B221" s="5">
        <v>7</v>
      </c>
      <c r="C221" s="5">
        <v>220</v>
      </c>
      <c r="D221">
        <f>IF('Pr_8.5'!D221&gt;0,'Pr_8.5'!D221,0)</f>
        <v>0.484872505866</v>
      </c>
      <c r="E221">
        <f>IF('Pr_8.5'!E221&gt;0,'Pr_8.5'!E221,0)</f>
        <v>0.22965497654700001</v>
      </c>
      <c r="F221">
        <f>IF('Pr_8.5'!F221&gt;0,'Pr_8.5'!F221,0)</f>
        <v>0.39090004366300002</v>
      </c>
      <c r="G221">
        <f>IF('Pr_8.5'!G221&gt;0,'Pr_8.5'!G221,0)</f>
        <v>0</v>
      </c>
      <c r="H221">
        <f>IF('Pr_8.5'!H221&gt;0,'Pr_8.5'!H221,0)</f>
        <v>0.42382659993600003</v>
      </c>
      <c r="I221">
        <f>IF('Pr_8.5'!I221&gt;0,'Pr_8.5'!I221,0)</f>
        <v>0</v>
      </c>
      <c r="J221">
        <f>IF('Pr_8.5'!J221&gt;0,'Pr_8.5'!J221,0)</f>
        <v>0.55850626238099998</v>
      </c>
      <c r="K221">
        <f>IF('Pr_8.5'!K221&gt;0,'Pr_8.5'!K221,0)</f>
        <v>0.73906663379600002</v>
      </c>
      <c r="L221">
        <f>IF('Pr_8.5'!L221&gt;0,'Pr_8.5'!L221,0)</f>
        <v>0.41838074533399999</v>
      </c>
      <c r="M221">
        <f>IF('Pr_8.5'!M221&gt;0,'Pr_8.5'!M221,0)</f>
        <v>0</v>
      </c>
      <c r="N221">
        <f>IF('Pr_8.5'!N221&gt;0,'Pr_8.5'!N221,0)</f>
        <v>0.23134327522100001</v>
      </c>
      <c r="O221">
        <f>IF('Pr_8.5'!O221&gt;0,'Pr_8.5'!O221,0)</f>
        <v>0</v>
      </c>
      <c r="P221">
        <f>IF('Pr_8.5'!P221&gt;0,'Pr_8.5'!P221,0)</f>
        <v>0.92563105947199997</v>
      </c>
      <c r="Q221">
        <f>IF('Pr_8.5'!Q221&gt;0,'Pr_8.5'!Q221,0)</f>
        <v>1.13561959135</v>
      </c>
      <c r="R221">
        <f>IF('Pr_8.5'!R221&gt;0,'Pr_8.5'!R221,0)</f>
        <v>0</v>
      </c>
      <c r="S221">
        <f>IF('Pr_8.5'!S221&gt;0,'Pr_8.5'!S221,0)</f>
        <v>0.322421604004</v>
      </c>
      <c r="T221">
        <f>IF('Pr_8.5'!T221&gt;0,'Pr_8.5'!T221,0)</f>
        <v>0.81629973274300005</v>
      </c>
      <c r="U221">
        <f>IF('Pr_8.5'!U221&gt;0,'Pr_8.5'!U221,0)</f>
        <v>0</v>
      </c>
      <c r="V221">
        <f>IF('Pr_8.5'!V221&gt;0,'Pr_8.5'!V221,0)</f>
        <v>0</v>
      </c>
      <c r="W221">
        <f>IF('Pr_8.5'!W221&gt;0,'Pr_8.5'!W221,0)</f>
        <v>0</v>
      </c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I221">
        <f>IF('Pr_8.5'!AI221&gt;0,'Pr_8.5'!AI221,0)</f>
        <v>0.66253749465400003</v>
      </c>
      <c r="AJ221">
        <f>IF('Pr_8.5'!AJ221&gt;0,'Pr_8.5'!AJ221,0)</f>
        <v>0.292012387263</v>
      </c>
      <c r="AK221">
        <f>IF('Pr_8.5'!AK221&gt;0,'Pr_8.5'!AK221,0)</f>
        <v>0.42805723005500002</v>
      </c>
      <c r="AL221">
        <f>IF('Pr_8.5'!AL221&gt;0,'Pr_8.5'!AL221,0)</f>
        <v>0</v>
      </c>
      <c r="AM221">
        <f>IF('Pr_8.5'!AM221&gt;0,'Pr_8.5'!AM221,0)</f>
        <v>0.461862557407</v>
      </c>
      <c r="AN221">
        <f>IF('Pr_8.5'!AN221&gt;0,'Pr_8.5'!AN221,0)</f>
        <v>0</v>
      </c>
      <c r="AO221">
        <f>IF('Pr_8.5'!AO221&gt;0,'Pr_8.5'!AO221,0)</f>
        <v>0.54676159651800005</v>
      </c>
      <c r="AP221">
        <f>IF('Pr_8.5'!AP221&gt;0,'Pr_8.5'!AP221,0)</f>
        <v>0.78453712653300001</v>
      </c>
      <c r="AQ221">
        <f>IF('Pr_8.5'!AQ221&gt;0,'Pr_8.5'!AQ221,0)</f>
        <v>0.29653692480299998</v>
      </c>
      <c r="AR221">
        <f>IF('Pr_8.5'!AR221&gt;0,'Pr_8.5'!AR221,0)</f>
        <v>0</v>
      </c>
      <c r="AS221">
        <f>IF('Pr_8.5'!AS221&gt;0,'Pr_8.5'!AS221,0)</f>
        <v>0.19597048613900001</v>
      </c>
      <c r="AT221">
        <f>IF('Pr_8.5'!AT221&gt;0,'Pr_8.5'!AT221,0)</f>
        <v>0</v>
      </c>
      <c r="AU221">
        <f>IF('Pr_8.5'!AU221&gt;0,'Pr_8.5'!AU221,0)</f>
        <v>0.94314950201699999</v>
      </c>
      <c r="AV221">
        <f>IF('Pr_8.5'!AV221&gt;0,'Pr_8.5'!AV221,0)</f>
        <v>1.1527861153300001</v>
      </c>
      <c r="AW221">
        <f>IF('Pr_8.5'!AW221&gt;0,'Pr_8.5'!AW221,0)</f>
        <v>0</v>
      </c>
      <c r="AX221">
        <f>IF('Pr_8.5'!AX221&gt;0,'Pr_8.5'!AX221,0)</f>
        <v>0.24856855206100001</v>
      </c>
      <c r="AY221">
        <f>IF('Pr_8.5'!AY221&gt;0,'Pr_8.5'!AY221,0)</f>
        <v>0.86112662371299997</v>
      </c>
      <c r="AZ221">
        <f>IF('Pr_8.5'!AZ221&gt;0,'Pr_8.5'!AZ221,0)</f>
        <v>0</v>
      </c>
      <c r="BA221">
        <f>IF('Pr_8.5'!BA221&gt;0,'Pr_8.5'!BA221,0)</f>
        <v>0</v>
      </c>
      <c r="BB221">
        <f>IF('Pr_8.5'!BB221&gt;0,'Pr_8.5'!BB221,0)</f>
        <v>0</v>
      </c>
      <c r="BC221" s="7"/>
      <c r="BD221" s="7"/>
      <c r="BE221" s="7"/>
      <c r="BF221" s="8"/>
      <c r="BG221" s="8"/>
      <c r="BH221" s="8"/>
      <c r="BI221" s="8"/>
      <c r="BJ221" s="8"/>
      <c r="BK221" s="8"/>
      <c r="BL221" s="8"/>
    </row>
    <row r="222" spans="1:64" x14ac:dyDescent="0.45">
      <c r="A222" s="4" t="s">
        <v>61</v>
      </c>
      <c r="B222" s="5">
        <v>8</v>
      </c>
      <c r="C222" s="5">
        <v>221</v>
      </c>
      <c r="D222">
        <f>IF('Pr_8.5'!D222&gt;0,'Pr_8.5'!D222,0)</f>
        <v>0.39408214211999998</v>
      </c>
      <c r="E222">
        <f>IF('Pr_8.5'!E222&gt;0,'Pr_8.5'!E222,0)</f>
        <v>0.121906871995</v>
      </c>
      <c r="F222">
        <f>IF('Pr_8.5'!F222&gt;0,'Pr_8.5'!F222,0)</f>
        <v>0.40992718113600002</v>
      </c>
      <c r="G222">
        <f>IF('Pr_8.5'!G222&gt;0,'Pr_8.5'!G222,0)</f>
        <v>0</v>
      </c>
      <c r="H222">
        <f>IF('Pr_8.5'!H222&gt;0,'Pr_8.5'!H222,0)</f>
        <v>0.33522843857099999</v>
      </c>
      <c r="I222">
        <f>IF('Pr_8.5'!I222&gt;0,'Pr_8.5'!I222,0)</f>
        <v>0</v>
      </c>
      <c r="J222">
        <f>IF('Pr_8.5'!J222&gt;0,'Pr_8.5'!J222,0)</f>
        <v>0.58169288204900005</v>
      </c>
      <c r="K222">
        <f>IF('Pr_8.5'!K222&gt;0,'Pr_8.5'!K222,0)</f>
        <v>0.74858916116100005</v>
      </c>
      <c r="L222">
        <f>IF('Pr_8.5'!L222&gt;0,'Pr_8.5'!L222,0)</f>
        <v>0.37890636012500001</v>
      </c>
      <c r="M222">
        <f>IF('Pr_8.5'!M222&gt;0,'Pr_8.5'!M222,0)</f>
        <v>0</v>
      </c>
      <c r="N222">
        <f>IF('Pr_8.5'!N222&gt;0,'Pr_8.5'!N222,0)</f>
        <v>0.25296319909300002</v>
      </c>
      <c r="O222">
        <f>IF('Pr_8.5'!O222&gt;0,'Pr_8.5'!O222,0)</f>
        <v>0</v>
      </c>
      <c r="P222">
        <f>IF('Pr_8.5'!P222&gt;0,'Pr_8.5'!P222,0)</f>
        <v>0.89978521047299997</v>
      </c>
      <c r="Q222">
        <f>IF('Pr_8.5'!Q222&gt;0,'Pr_8.5'!Q222,0)</f>
        <v>1.1322699296200001</v>
      </c>
      <c r="R222">
        <f>IF('Pr_8.5'!R222&gt;0,'Pr_8.5'!R222,0)</f>
        <v>0</v>
      </c>
      <c r="S222">
        <f>IF('Pr_8.5'!S222&gt;0,'Pr_8.5'!S222,0)</f>
        <v>0.27544580051000001</v>
      </c>
      <c r="T222">
        <f>IF('Pr_8.5'!T222&gt;0,'Pr_8.5'!T222,0)</f>
        <v>0.81901188510300005</v>
      </c>
      <c r="U222">
        <f>IF('Pr_8.5'!U222&gt;0,'Pr_8.5'!U222,0)</f>
        <v>0</v>
      </c>
      <c r="V222">
        <f>IF('Pr_8.5'!V222&gt;0,'Pr_8.5'!V222,0)</f>
        <v>0</v>
      </c>
      <c r="W222">
        <f>IF('Pr_8.5'!W222&gt;0,'Pr_8.5'!W222,0)</f>
        <v>0</v>
      </c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I222">
        <f>IF('Pr_8.5'!AI222&gt;0,'Pr_8.5'!AI222,0)</f>
        <v>0.46737470230900002</v>
      </c>
      <c r="AJ222">
        <f>IF('Pr_8.5'!AJ222&gt;0,'Pr_8.5'!AJ222,0)</f>
        <v>0.30337827765699998</v>
      </c>
      <c r="AK222">
        <f>IF('Pr_8.5'!AK222&gt;0,'Pr_8.5'!AK222,0)</f>
        <v>0.43417589013800001</v>
      </c>
      <c r="AL222">
        <f>IF('Pr_8.5'!AL222&gt;0,'Pr_8.5'!AL222,0)</f>
        <v>0</v>
      </c>
      <c r="AM222">
        <f>IF('Pr_8.5'!AM222&gt;0,'Pr_8.5'!AM222,0)</f>
        <v>0.39444347958999998</v>
      </c>
      <c r="AN222">
        <f>IF('Pr_8.5'!AN222&gt;0,'Pr_8.5'!AN222,0)</f>
        <v>0</v>
      </c>
      <c r="AO222">
        <f>IF('Pr_8.5'!AO222&gt;0,'Pr_8.5'!AO222,0)</f>
        <v>0.61464191441399996</v>
      </c>
      <c r="AP222">
        <f>IF('Pr_8.5'!AP222&gt;0,'Pr_8.5'!AP222,0)</f>
        <v>0.75550250708800004</v>
      </c>
      <c r="AQ222">
        <f>IF('Pr_8.5'!AQ222&gt;0,'Pr_8.5'!AQ222,0)</f>
        <v>0.41161103446300001</v>
      </c>
      <c r="AR222">
        <f>IF('Pr_8.5'!AR222&gt;0,'Pr_8.5'!AR222,0)</f>
        <v>0</v>
      </c>
      <c r="AS222">
        <f>IF('Pr_8.5'!AS222&gt;0,'Pr_8.5'!AS222,0)</f>
        <v>0.28443536641200001</v>
      </c>
      <c r="AT222">
        <f>IF('Pr_8.5'!AT222&gt;0,'Pr_8.5'!AT222,0)</f>
        <v>0</v>
      </c>
      <c r="AU222">
        <f>IF('Pr_8.5'!AU222&gt;0,'Pr_8.5'!AU222,0)</f>
        <v>0.95866629066800002</v>
      </c>
      <c r="AV222">
        <f>IF('Pr_8.5'!AV222&gt;0,'Pr_8.5'!AV222,0)</f>
        <v>1.16818885023</v>
      </c>
      <c r="AW222">
        <f>IF('Pr_8.5'!AW222&gt;0,'Pr_8.5'!AW222,0)</f>
        <v>0</v>
      </c>
      <c r="AX222">
        <f>IF('Pr_8.5'!AX222&gt;0,'Pr_8.5'!AX222,0)</f>
        <v>0.23648908008399999</v>
      </c>
      <c r="AY222">
        <f>IF('Pr_8.5'!AY222&gt;0,'Pr_8.5'!AY222,0)</f>
        <v>0.86707225728899995</v>
      </c>
      <c r="AZ222">
        <f>IF('Pr_8.5'!AZ222&gt;0,'Pr_8.5'!AZ222,0)</f>
        <v>0</v>
      </c>
      <c r="BA222">
        <f>IF('Pr_8.5'!BA222&gt;0,'Pr_8.5'!BA222,0)</f>
        <v>0</v>
      </c>
      <c r="BB222">
        <f>IF('Pr_8.5'!BB222&gt;0,'Pr_8.5'!BB222,0)</f>
        <v>0</v>
      </c>
      <c r="BC222" s="7"/>
      <c r="BD222" s="7"/>
      <c r="BE222" s="7"/>
      <c r="BF222" s="8"/>
      <c r="BG222" s="8"/>
      <c r="BH222" s="8"/>
      <c r="BI222" s="8"/>
      <c r="BJ222" s="8"/>
      <c r="BK222" s="8"/>
      <c r="BL222" s="8"/>
    </row>
    <row r="223" spans="1:64" x14ac:dyDescent="0.45">
      <c r="A223" s="4" t="s">
        <v>61</v>
      </c>
      <c r="B223" s="5">
        <v>9</v>
      </c>
      <c r="C223" s="5">
        <v>222</v>
      </c>
      <c r="D223">
        <f>IF('Pr_8.5'!D223&gt;0,'Pr_8.5'!D223,0)</f>
        <v>0.46079043901799999</v>
      </c>
      <c r="E223">
        <f>IF('Pr_8.5'!E223&gt;0,'Pr_8.5'!E223,0)</f>
        <v>0.154092776126</v>
      </c>
      <c r="F223">
        <f>IF('Pr_8.5'!F223&gt;0,'Pr_8.5'!F223,0)</f>
        <v>0.46387114790299999</v>
      </c>
      <c r="G223">
        <f>IF('Pr_8.5'!G223&gt;0,'Pr_8.5'!G223,0)</f>
        <v>0</v>
      </c>
      <c r="H223">
        <f>IF('Pr_8.5'!H223&gt;0,'Pr_8.5'!H223,0)</f>
        <v>0.53744038577499997</v>
      </c>
      <c r="I223">
        <f>IF('Pr_8.5'!I223&gt;0,'Pr_8.5'!I223,0)</f>
        <v>0</v>
      </c>
      <c r="J223">
        <f>IF('Pr_8.5'!J223&gt;0,'Pr_8.5'!J223,0)</f>
        <v>0.54787592462400003</v>
      </c>
      <c r="K223">
        <f>IF('Pr_8.5'!K223&gt;0,'Pr_8.5'!K223,0)</f>
        <v>0.73164880012099998</v>
      </c>
      <c r="L223">
        <f>IF('Pr_8.5'!L223&gt;0,'Pr_8.5'!L223,0)</f>
        <v>0.30220937627200001</v>
      </c>
      <c r="M223">
        <f>IF('Pr_8.5'!M223&gt;0,'Pr_8.5'!M223,0)</f>
        <v>0</v>
      </c>
      <c r="N223">
        <f>IF('Pr_8.5'!N223&gt;0,'Pr_8.5'!N223,0)</f>
        <v>0.14237142249400001</v>
      </c>
      <c r="O223">
        <f>IF('Pr_8.5'!O223&gt;0,'Pr_8.5'!O223,0)</f>
        <v>0</v>
      </c>
      <c r="P223">
        <f>IF('Pr_8.5'!P223&gt;0,'Pr_8.5'!P223,0)</f>
        <v>0.90810480179499997</v>
      </c>
      <c r="Q223">
        <f>IF('Pr_8.5'!Q223&gt;0,'Pr_8.5'!Q223,0)</f>
        <v>1.1081398462400001</v>
      </c>
      <c r="R223">
        <f>IF('Pr_8.5'!R223&gt;0,'Pr_8.5'!R223,0)</f>
        <v>0</v>
      </c>
      <c r="S223">
        <f>IF('Pr_8.5'!S223&gt;0,'Pr_8.5'!S223,0)</f>
        <v>0.20860202266299999</v>
      </c>
      <c r="T223">
        <f>IF('Pr_8.5'!T223&gt;0,'Pr_8.5'!T223,0)</f>
        <v>0.883146401415</v>
      </c>
      <c r="U223">
        <f>IF('Pr_8.5'!U223&gt;0,'Pr_8.5'!U223,0)</f>
        <v>0</v>
      </c>
      <c r="V223">
        <f>IF('Pr_8.5'!V223&gt;0,'Pr_8.5'!V223,0)</f>
        <v>0</v>
      </c>
      <c r="W223">
        <f>IF('Pr_8.5'!W223&gt;0,'Pr_8.5'!W223,0)</f>
        <v>0</v>
      </c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I223">
        <f>IF('Pr_8.5'!AI223&gt;0,'Pr_8.5'!AI223,0)</f>
        <v>0.37139178550099999</v>
      </c>
      <c r="AJ223">
        <f>IF('Pr_8.5'!AJ223&gt;0,'Pr_8.5'!AJ223,0)</f>
        <v>6.0702843134599997E-2</v>
      </c>
      <c r="AK223">
        <f>IF('Pr_8.5'!AK223&gt;0,'Pr_8.5'!AK223,0)</f>
        <v>0.43734870090400002</v>
      </c>
      <c r="AL223">
        <f>IF('Pr_8.5'!AL223&gt;0,'Pr_8.5'!AL223,0)</f>
        <v>0</v>
      </c>
      <c r="AM223">
        <f>IF('Pr_8.5'!AM223&gt;0,'Pr_8.5'!AM223,0)</f>
        <v>0.45161365302899997</v>
      </c>
      <c r="AN223">
        <f>IF('Pr_8.5'!AN223&gt;0,'Pr_8.5'!AN223,0)</f>
        <v>0</v>
      </c>
      <c r="AO223">
        <f>IF('Pr_8.5'!AO223&gt;0,'Pr_8.5'!AO223,0)</f>
        <v>0.59766494793400005</v>
      </c>
      <c r="AP223">
        <f>IF('Pr_8.5'!AP223&gt;0,'Pr_8.5'!AP223,0)</f>
        <v>0.75890334424999994</v>
      </c>
      <c r="AQ223">
        <f>IF('Pr_8.5'!AQ223&gt;0,'Pr_8.5'!AQ223,0)</f>
        <v>0.57445911899699997</v>
      </c>
      <c r="AR223">
        <f>IF('Pr_8.5'!AR223&gt;0,'Pr_8.5'!AR223,0)</f>
        <v>0</v>
      </c>
      <c r="AS223">
        <f>IF('Pr_8.5'!AS223&gt;0,'Pr_8.5'!AS223,0)</f>
        <v>0.169755706609</v>
      </c>
      <c r="AT223">
        <f>IF('Pr_8.5'!AT223&gt;0,'Pr_8.5'!AT223,0)</f>
        <v>0</v>
      </c>
      <c r="AU223">
        <f>IF('Pr_8.5'!AU223&gt;0,'Pr_8.5'!AU223,0)</f>
        <v>0.92646616944899995</v>
      </c>
      <c r="AV223">
        <f>IF('Pr_8.5'!AV223&gt;0,'Pr_8.5'!AV223,0)</f>
        <v>1.1671083598900001</v>
      </c>
      <c r="AW223">
        <f>IF('Pr_8.5'!AW223&gt;0,'Pr_8.5'!AW223,0)</f>
        <v>0</v>
      </c>
      <c r="AX223">
        <f>IF('Pr_8.5'!AX223&gt;0,'Pr_8.5'!AX223,0)</f>
        <v>0.228258666838</v>
      </c>
      <c r="AY223">
        <f>IF('Pr_8.5'!AY223&gt;0,'Pr_8.5'!AY223,0)</f>
        <v>0.95852964583400002</v>
      </c>
      <c r="AZ223">
        <f>IF('Pr_8.5'!AZ223&gt;0,'Pr_8.5'!AZ223,0)</f>
        <v>0</v>
      </c>
      <c r="BA223">
        <f>IF('Pr_8.5'!BA223&gt;0,'Pr_8.5'!BA223,0)</f>
        <v>0</v>
      </c>
      <c r="BB223">
        <f>IF('Pr_8.5'!BB223&gt;0,'Pr_8.5'!BB223,0)</f>
        <v>0</v>
      </c>
      <c r="BC223" s="7"/>
      <c r="BD223" s="7"/>
      <c r="BE223" s="7"/>
      <c r="BF223" s="8"/>
      <c r="BG223" s="8"/>
      <c r="BH223" s="8"/>
      <c r="BI223" s="8"/>
      <c r="BJ223" s="8"/>
      <c r="BK223" s="8"/>
      <c r="BL223" s="8"/>
    </row>
    <row r="224" spans="1:64" x14ac:dyDescent="0.45">
      <c r="A224" s="4" t="s">
        <v>61</v>
      </c>
      <c r="B224" s="5">
        <v>10</v>
      </c>
      <c r="C224" s="5">
        <v>223</v>
      </c>
      <c r="D224">
        <f>IF('Pr_8.5'!D224&gt;0,'Pr_8.5'!D224,0)</f>
        <v>0.34934330977299999</v>
      </c>
      <c r="E224">
        <f>IF('Pr_8.5'!E224&gt;0,'Pr_8.5'!E224,0)</f>
        <v>2.9117959413200001E-2</v>
      </c>
      <c r="F224">
        <f>IF('Pr_8.5'!F224&gt;0,'Pr_8.5'!F224,0)</f>
        <v>0.38018795580999998</v>
      </c>
      <c r="G224">
        <f>IF('Pr_8.5'!G224&gt;0,'Pr_8.5'!G224,0)</f>
        <v>0</v>
      </c>
      <c r="H224">
        <f>IF('Pr_8.5'!H224&gt;0,'Pr_8.5'!H224,0)</f>
        <v>0.304486271212</v>
      </c>
      <c r="I224">
        <f>IF('Pr_8.5'!I224&gt;0,'Pr_8.5'!I224,0)</f>
        <v>0</v>
      </c>
      <c r="J224">
        <f>IF('Pr_8.5'!J224&gt;0,'Pr_8.5'!J224,0)</f>
        <v>0.54483024413000003</v>
      </c>
      <c r="K224">
        <f>IF('Pr_8.5'!K224&gt;0,'Pr_8.5'!K224,0)</f>
        <v>0.75068435110599996</v>
      </c>
      <c r="L224">
        <f>IF('Pr_8.5'!L224&gt;0,'Pr_8.5'!L224,0)</f>
        <v>0.25175450117199999</v>
      </c>
      <c r="M224">
        <f>IF('Pr_8.5'!M224&gt;0,'Pr_8.5'!M224,0)</f>
        <v>0</v>
      </c>
      <c r="N224">
        <f>IF('Pr_8.5'!N224&gt;0,'Pr_8.5'!N224,0)</f>
        <v>0.19899419736400001</v>
      </c>
      <c r="O224">
        <f>IF('Pr_8.5'!O224&gt;0,'Pr_8.5'!O224,0)</f>
        <v>0</v>
      </c>
      <c r="P224">
        <f>IF('Pr_8.5'!P224&gt;0,'Pr_8.5'!P224,0)</f>
        <v>0.90472986123700005</v>
      </c>
      <c r="Q224">
        <f>IF('Pr_8.5'!Q224&gt;0,'Pr_8.5'!Q224,0)</f>
        <v>1.13795862219</v>
      </c>
      <c r="R224">
        <f>IF('Pr_8.5'!R224&gt;0,'Pr_8.5'!R224,0)</f>
        <v>0</v>
      </c>
      <c r="S224">
        <f>IF('Pr_8.5'!S224&gt;0,'Pr_8.5'!S224,0)</f>
        <v>0.20896291570700001</v>
      </c>
      <c r="T224">
        <f>IF('Pr_8.5'!T224&gt;0,'Pr_8.5'!T224,0)</f>
        <v>0.94038525745099999</v>
      </c>
      <c r="U224">
        <f>IF('Pr_8.5'!U224&gt;0,'Pr_8.5'!U224,0)</f>
        <v>0</v>
      </c>
      <c r="V224">
        <f>IF('Pr_8.5'!V224&gt;0,'Pr_8.5'!V224,0)</f>
        <v>0</v>
      </c>
      <c r="W224">
        <f>IF('Pr_8.5'!W224&gt;0,'Pr_8.5'!W224,0)</f>
        <v>0</v>
      </c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I224">
        <f>IF('Pr_8.5'!AI224&gt;0,'Pr_8.5'!AI224,0)</f>
        <v>0.39425242457600002</v>
      </c>
      <c r="AJ224">
        <f>IF('Pr_8.5'!AJ224&gt;0,'Pr_8.5'!AJ224,0)</f>
        <v>5.43019429379E-2</v>
      </c>
      <c r="AK224">
        <f>IF('Pr_8.5'!AK224&gt;0,'Pr_8.5'!AK224,0)</f>
        <v>0.387335744737</v>
      </c>
      <c r="AL224">
        <f>IF('Pr_8.5'!AL224&gt;0,'Pr_8.5'!AL224,0)</f>
        <v>0</v>
      </c>
      <c r="AM224">
        <f>IF('Pr_8.5'!AM224&gt;0,'Pr_8.5'!AM224,0)</f>
        <v>0.36122177904800001</v>
      </c>
      <c r="AN224">
        <f>IF('Pr_8.5'!AN224&gt;0,'Pr_8.5'!AN224,0)</f>
        <v>0</v>
      </c>
      <c r="AO224">
        <f>IF('Pr_8.5'!AO224&gt;0,'Pr_8.5'!AO224,0)</f>
        <v>0.55469783615799995</v>
      </c>
      <c r="AP224">
        <f>IF('Pr_8.5'!AP224&gt;0,'Pr_8.5'!AP224,0)</f>
        <v>0.78729231164199998</v>
      </c>
      <c r="AQ224">
        <f>IF('Pr_8.5'!AQ224&gt;0,'Pr_8.5'!AQ224,0)</f>
        <v>0.53245513926900001</v>
      </c>
      <c r="AR224">
        <f>IF('Pr_8.5'!AR224&gt;0,'Pr_8.5'!AR224,0)</f>
        <v>0</v>
      </c>
      <c r="AS224">
        <f>IF('Pr_8.5'!AS224&gt;0,'Pr_8.5'!AS224,0)</f>
        <v>0.23098548444100001</v>
      </c>
      <c r="AT224">
        <f>IF('Pr_8.5'!AT224&gt;0,'Pr_8.5'!AT224,0)</f>
        <v>0</v>
      </c>
      <c r="AU224">
        <f>IF('Pr_8.5'!AU224&gt;0,'Pr_8.5'!AU224,0)</f>
        <v>0.91106440390400001</v>
      </c>
      <c r="AV224">
        <f>IF('Pr_8.5'!AV224&gt;0,'Pr_8.5'!AV224,0)</f>
        <v>1.18842196421</v>
      </c>
      <c r="AW224">
        <f>IF('Pr_8.5'!AW224&gt;0,'Pr_8.5'!AW224,0)</f>
        <v>0</v>
      </c>
      <c r="AX224">
        <f>IF('Pr_8.5'!AX224&gt;0,'Pr_8.5'!AX224,0)</f>
        <v>0.21074654028600001</v>
      </c>
      <c r="AY224">
        <f>IF('Pr_8.5'!AY224&gt;0,'Pr_8.5'!AY224,0)</f>
        <v>0.89981905262600004</v>
      </c>
      <c r="AZ224">
        <f>IF('Pr_8.5'!AZ224&gt;0,'Pr_8.5'!AZ224,0)</f>
        <v>0</v>
      </c>
      <c r="BA224">
        <f>IF('Pr_8.5'!BA224&gt;0,'Pr_8.5'!BA224,0)</f>
        <v>0</v>
      </c>
      <c r="BB224">
        <f>IF('Pr_8.5'!BB224&gt;0,'Pr_8.5'!BB224,0)</f>
        <v>0</v>
      </c>
      <c r="BC224" s="7"/>
      <c r="BD224" s="7"/>
      <c r="BE224" s="7"/>
      <c r="BF224" s="8"/>
      <c r="BG224" s="8"/>
      <c r="BH224" s="8"/>
      <c r="BI224" s="8"/>
      <c r="BJ224" s="8"/>
      <c r="BK224" s="8"/>
      <c r="BL224" s="8"/>
    </row>
    <row r="225" spans="1:64" x14ac:dyDescent="0.45">
      <c r="A225" s="4" t="s">
        <v>61</v>
      </c>
      <c r="B225" s="5">
        <v>11</v>
      </c>
      <c r="C225" s="5">
        <v>224</v>
      </c>
      <c r="D225">
        <f>IF('Pr_8.5'!D225&gt;0,'Pr_8.5'!D225,0)</f>
        <v>0.32369793205300001</v>
      </c>
      <c r="E225">
        <f>IF('Pr_8.5'!E225&gt;0,'Pr_8.5'!E225,0)</f>
        <v>1.32556102615E-2</v>
      </c>
      <c r="F225">
        <f>IF('Pr_8.5'!F225&gt;0,'Pr_8.5'!F225,0)</f>
        <v>0.421787112726</v>
      </c>
      <c r="G225">
        <f>IF('Pr_8.5'!G225&gt;0,'Pr_8.5'!G225,0)</f>
        <v>0</v>
      </c>
      <c r="H225">
        <f>IF('Pr_8.5'!H225&gt;0,'Pr_8.5'!H225,0)</f>
        <v>0.36114405319499998</v>
      </c>
      <c r="I225">
        <f>IF('Pr_8.5'!I225&gt;0,'Pr_8.5'!I225,0)</f>
        <v>0</v>
      </c>
      <c r="J225">
        <f>IF('Pr_8.5'!J225&gt;0,'Pr_8.5'!J225,0)</f>
        <v>0.54762689596500003</v>
      </c>
      <c r="K225">
        <f>IF('Pr_8.5'!K225&gt;0,'Pr_8.5'!K225,0)</f>
        <v>0.76015292464999995</v>
      </c>
      <c r="L225">
        <f>IF('Pr_8.5'!L225&gt;0,'Pr_8.5'!L225,0)</f>
        <v>0.29503019164099997</v>
      </c>
      <c r="M225">
        <f>IF('Pr_8.5'!M225&gt;0,'Pr_8.5'!M225,0)</f>
        <v>0</v>
      </c>
      <c r="N225">
        <f>IF('Pr_8.5'!N225&gt;0,'Pr_8.5'!N225,0)</f>
        <v>0.16674218493199999</v>
      </c>
      <c r="O225">
        <f>IF('Pr_8.5'!O225&gt;0,'Pr_8.5'!O225,0)</f>
        <v>0</v>
      </c>
      <c r="P225">
        <f>IF('Pr_8.5'!P225&gt;0,'Pr_8.5'!P225,0)</f>
        <v>0.90976624296899999</v>
      </c>
      <c r="Q225">
        <f>IF('Pr_8.5'!Q225&gt;0,'Pr_8.5'!Q225,0)</f>
        <v>1.15132006013</v>
      </c>
      <c r="R225">
        <f>IF('Pr_8.5'!R225&gt;0,'Pr_8.5'!R225,0)</f>
        <v>0</v>
      </c>
      <c r="S225">
        <f>IF('Pr_8.5'!S225&gt;0,'Pr_8.5'!S225,0)</f>
        <v>0.20946480477000001</v>
      </c>
      <c r="T225">
        <f>IF('Pr_8.5'!T225&gt;0,'Pr_8.5'!T225,0)</f>
        <v>0.84715690079899997</v>
      </c>
      <c r="U225">
        <f>IF('Pr_8.5'!U225&gt;0,'Pr_8.5'!U225,0)</f>
        <v>0</v>
      </c>
      <c r="V225">
        <f>IF('Pr_8.5'!V225&gt;0,'Pr_8.5'!V225,0)</f>
        <v>0</v>
      </c>
      <c r="W225">
        <f>IF('Pr_8.5'!W225&gt;0,'Pr_8.5'!W225,0)</f>
        <v>0</v>
      </c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I225">
        <f>IF('Pr_8.5'!AI225&gt;0,'Pr_8.5'!AI225,0)</f>
        <v>0.33616523578200003</v>
      </c>
      <c r="AJ225">
        <f>IF('Pr_8.5'!AJ225&gt;0,'Pr_8.5'!AJ225,0)</f>
        <v>8.7329250169700001E-2</v>
      </c>
      <c r="AK225">
        <f>IF('Pr_8.5'!AK225&gt;0,'Pr_8.5'!AK225,0)</f>
        <v>0.38045963897099999</v>
      </c>
      <c r="AL225">
        <f>IF('Pr_8.5'!AL225&gt;0,'Pr_8.5'!AL225,0)</f>
        <v>0</v>
      </c>
      <c r="AM225">
        <f>IF('Pr_8.5'!AM225&gt;0,'Pr_8.5'!AM225,0)</f>
        <v>0.49319300202499999</v>
      </c>
      <c r="AN225">
        <f>IF('Pr_8.5'!AN225&gt;0,'Pr_8.5'!AN225,0)</f>
        <v>0</v>
      </c>
      <c r="AO225">
        <f>IF('Pr_8.5'!AO225&gt;0,'Pr_8.5'!AO225,0)</f>
        <v>0.56475549550799997</v>
      </c>
      <c r="AP225">
        <f>IF('Pr_8.5'!AP225&gt;0,'Pr_8.5'!AP225,0)</f>
        <v>0.76042368708999997</v>
      </c>
      <c r="AQ225">
        <f>IF('Pr_8.5'!AQ225&gt;0,'Pr_8.5'!AQ225,0)</f>
        <v>0.41874375945499998</v>
      </c>
      <c r="AR225">
        <f>IF('Pr_8.5'!AR225&gt;0,'Pr_8.5'!AR225,0)</f>
        <v>0</v>
      </c>
      <c r="AS225">
        <f>IF('Pr_8.5'!AS225&gt;0,'Pr_8.5'!AS225,0)</f>
        <v>0.16657527888000001</v>
      </c>
      <c r="AT225">
        <f>IF('Pr_8.5'!AT225&gt;0,'Pr_8.5'!AT225,0)</f>
        <v>0</v>
      </c>
      <c r="AU225">
        <f>IF('Pr_8.5'!AU225&gt;0,'Pr_8.5'!AU225,0)</f>
        <v>0.91249979506900003</v>
      </c>
      <c r="AV225">
        <f>IF('Pr_8.5'!AV225&gt;0,'Pr_8.5'!AV225,0)</f>
        <v>1.1471588272</v>
      </c>
      <c r="AW225">
        <f>IF('Pr_8.5'!AW225&gt;0,'Pr_8.5'!AW225,0)</f>
        <v>0</v>
      </c>
      <c r="AX225">
        <f>IF('Pr_8.5'!AX225&gt;0,'Pr_8.5'!AX225,0)</f>
        <v>0.21877325574199999</v>
      </c>
      <c r="AY225">
        <f>IF('Pr_8.5'!AY225&gt;0,'Pr_8.5'!AY225,0)</f>
        <v>0.87867575853699997</v>
      </c>
      <c r="AZ225">
        <f>IF('Pr_8.5'!AZ225&gt;0,'Pr_8.5'!AZ225,0)</f>
        <v>0</v>
      </c>
      <c r="BA225">
        <f>IF('Pr_8.5'!BA225&gt;0,'Pr_8.5'!BA225,0)</f>
        <v>0</v>
      </c>
      <c r="BB225">
        <f>IF('Pr_8.5'!BB225&gt;0,'Pr_8.5'!BB225,0)</f>
        <v>0</v>
      </c>
      <c r="BC225" s="7"/>
      <c r="BD225" s="7"/>
      <c r="BE225" s="7"/>
      <c r="BF225" s="8"/>
      <c r="BG225" s="8"/>
      <c r="BH225" s="8"/>
      <c r="BI225" s="8"/>
      <c r="BJ225" s="8"/>
      <c r="BK225" s="8"/>
      <c r="BL225" s="8"/>
    </row>
    <row r="226" spans="1:64" x14ac:dyDescent="0.45">
      <c r="A226" s="4" t="s">
        <v>61</v>
      </c>
      <c r="B226" s="5">
        <v>12</v>
      </c>
      <c r="C226" s="5">
        <v>225</v>
      </c>
      <c r="D226">
        <f>IF('Pr_8.5'!D226&gt;0,'Pr_8.5'!D226,0)</f>
        <v>0.38643312790700002</v>
      </c>
      <c r="E226">
        <f>IF('Pr_8.5'!E226&gt;0,'Pr_8.5'!E226,0)</f>
        <v>4.1368510321099998E-2</v>
      </c>
      <c r="F226">
        <f>IF('Pr_8.5'!F226&gt;0,'Pr_8.5'!F226,0)</f>
        <v>0.405461113544</v>
      </c>
      <c r="G226">
        <f>IF('Pr_8.5'!G226&gt;0,'Pr_8.5'!G226,0)</f>
        <v>0</v>
      </c>
      <c r="H226">
        <f>IF('Pr_8.5'!H226&gt;0,'Pr_8.5'!H226,0)</f>
        <v>0.17972924364500001</v>
      </c>
      <c r="I226">
        <f>IF('Pr_8.5'!I226&gt;0,'Pr_8.5'!I226,0)</f>
        <v>0</v>
      </c>
      <c r="J226">
        <f>IF('Pr_8.5'!J226&gt;0,'Pr_8.5'!J226,0)</f>
        <v>0.56169482443399998</v>
      </c>
      <c r="K226">
        <f>IF('Pr_8.5'!K226&gt;0,'Pr_8.5'!K226,0)</f>
        <v>0.74219361993999999</v>
      </c>
      <c r="L226">
        <f>IF('Pr_8.5'!L226&gt;0,'Pr_8.5'!L226,0)</f>
        <v>0.284767120343</v>
      </c>
      <c r="M226">
        <f>IF('Pr_8.5'!M226&gt;0,'Pr_8.5'!M226,0)</f>
        <v>0</v>
      </c>
      <c r="N226">
        <f>IF('Pr_8.5'!N226&gt;0,'Pr_8.5'!N226,0)</f>
        <v>0.22612819918900001</v>
      </c>
      <c r="O226">
        <f>IF('Pr_8.5'!O226&gt;0,'Pr_8.5'!O226,0)</f>
        <v>0</v>
      </c>
      <c r="P226">
        <f>IF('Pr_8.5'!P226&gt;0,'Pr_8.5'!P226,0)</f>
        <v>0.90094192950100005</v>
      </c>
      <c r="Q226">
        <f>IF('Pr_8.5'!Q226&gt;0,'Pr_8.5'!Q226,0)</f>
        <v>1.1186925085499999</v>
      </c>
      <c r="R226">
        <f>IF('Pr_8.5'!R226&gt;0,'Pr_8.5'!R226,0)</f>
        <v>0</v>
      </c>
      <c r="S226">
        <f>IF('Pr_8.5'!S226&gt;0,'Pr_8.5'!S226,0)</f>
        <v>0.20724330941499999</v>
      </c>
      <c r="T226">
        <f>IF('Pr_8.5'!T226&gt;0,'Pr_8.5'!T226,0)</f>
        <v>0.75341894835199996</v>
      </c>
      <c r="U226">
        <f>IF('Pr_8.5'!U226&gt;0,'Pr_8.5'!U226,0)</f>
        <v>0</v>
      </c>
      <c r="V226">
        <f>IF('Pr_8.5'!V226&gt;0,'Pr_8.5'!V226,0)</f>
        <v>0</v>
      </c>
      <c r="W226">
        <f>IF('Pr_8.5'!W226&gt;0,'Pr_8.5'!W226,0)</f>
        <v>0</v>
      </c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I226">
        <f>IF('Pr_8.5'!AI226&gt;0,'Pr_8.5'!AI226,0)</f>
        <v>0.37689933477100002</v>
      </c>
      <c r="AJ226">
        <f>IF('Pr_8.5'!AJ226&gt;0,'Pr_8.5'!AJ226,0)</f>
        <v>0.13831678813100001</v>
      </c>
      <c r="AK226">
        <f>IF('Pr_8.5'!AK226&gt;0,'Pr_8.5'!AK226,0)</f>
        <v>0.376858684409</v>
      </c>
      <c r="AL226">
        <f>IF('Pr_8.5'!AL226&gt;0,'Pr_8.5'!AL226,0)</f>
        <v>0</v>
      </c>
      <c r="AM226">
        <f>IF('Pr_8.5'!AM226&gt;0,'Pr_8.5'!AM226,0)</f>
        <v>0.22674214868699999</v>
      </c>
      <c r="AN226">
        <f>IF('Pr_8.5'!AN226&gt;0,'Pr_8.5'!AN226,0)</f>
        <v>0</v>
      </c>
      <c r="AO226">
        <f>IF('Pr_8.5'!AO226&gt;0,'Pr_8.5'!AO226,0)</f>
        <v>0.57653023946600002</v>
      </c>
      <c r="AP226">
        <f>IF('Pr_8.5'!AP226&gt;0,'Pr_8.5'!AP226,0)</f>
        <v>0.760650041567</v>
      </c>
      <c r="AQ226">
        <f>IF('Pr_8.5'!AQ226&gt;0,'Pr_8.5'!AQ226,0)</f>
        <v>0.38825803037700002</v>
      </c>
      <c r="AR226">
        <f>IF('Pr_8.5'!AR226&gt;0,'Pr_8.5'!AR226,0)</f>
        <v>0</v>
      </c>
      <c r="AS226">
        <f>IF('Pr_8.5'!AS226&gt;0,'Pr_8.5'!AS226,0)</f>
        <v>0.18902545423100001</v>
      </c>
      <c r="AT226">
        <f>IF('Pr_8.5'!AT226&gt;0,'Pr_8.5'!AT226,0)</f>
        <v>0</v>
      </c>
      <c r="AU226">
        <f>IF('Pr_8.5'!AU226&gt;0,'Pr_8.5'!AU226,0)</f>
        <v>0.91182536755599997</v>
      </c>
      <c r="AV226">
        <f>IF('Pr_8.5'!AV226&gt;0,'Pr_8.5'!AV226,0)</f>
        <v>1.1235182192099999</v>
      </c>
      <c r="AW226">
        <f>IF('Pr_8.5'!AW226&gt;0,'Pr_8.5'!AW226,0)</f>
        <v>0</v>
      </c>
      <c r="AX226">
        <f>IF('Pr_8.5'!AX226&gt;0,'Pr_8.5'!AX226,0)</f>
        <v>0.21013719653900001</v>
      </c>
      <c r="AY226">
        <f>IF('Pr_8.5'!AY226&gt;0,'Pr_8.5'!AY226,0)</f>
        <v>0.75896569956000004</v>
      </c>
      <c r="AZ226">
        <f>IF('Pr_8.5'!AZ226&gt;0,'Pr_8.5'!AZ226,0)</f>
        <v>0</v>
      </c>
      <c r="BA226">
        <f>IF('Pr_8.5'!BA226&gt;0,'Pr_8.5'!BA226,0)</f>
        <v>0</v>
      </c>
      <c r="BB226">
        <f>IF('Pr_8.5'!BB226&gt;0,'Pr_8.5'!BB226,0)</f>
        <v>0</v>
      </c>
      <c r="BC226" s="7"/>
      <c r="BD226" s="7"/>
      <c r="BE226" s="7"/>
      <c r="BF226" s="8"/>
      <c r="BG226" s="8"/>
      <c r="BH226" s="8"/>
      <c r="BI226" s="8"/>
      <c r="BJ226" s="8"/>
      <c r="BK226" s="8"/>
      <c r="BL226" s="8"/>
    </row>
    <row r="227" spans="1:64" x14ac:dyDescent="0.45">
      <c r="A227" s="4" t="s">
        <v>61</v>
      </c>
      <c r="B227" s="5">
        <v>13</v>
      </c>
      <c r="C227" s="5">
        <v>226</v>
      </c>
      <c r="D227">
        <f>IF('Pr_8.5'!D227&gt;0,'Pr_8.5'!D227,0)</f>
        <v>0.35778527364200002</v>
      </c>
      <c r="E227">
        <f>IF('Pr_8.5'!E227&gt;0,'Pr_8.5'!E227,0)</f>
        <v>0</v>
      </c>
      <c r="F227">
        <f>IF('Pr_8.5'!F227&gt;0,'Pr_8.5'!F227,0)</f>
        <v>0.37585668837500003</v>
      </c>
      <c r="G227">
        <f>IF('Pr_8.5'!G227&gt;0,'Pr_8.5'!G227,0)</f>
        <v>0</v>
      </c>
      <c r="H227">
        <f>IF('Pr_8.5'!H227&gt;0,'Pr_8.5'!H227,0)</f>
        <v>0.184923088781</v>
      </c>
      <c r="I227">
        <f>IF('Pr_8.5'!I227&gt;0,'Pr_8.5'!I227,0)</f>
        <v>0</v>
      </c>
      <c r="J227">
        <f>IF('Pr_8.5'!J227&gt;0,'Pr_8.5'!J227,0)</f>
        <v>0.55587550846199996</v>
      </c>
      <c r="K227">
        <f>IF('Pr_8.5'!K227&gt;0,'Pr_8.5'!K227,0)</f>
        <v>0.72430173059500003</v>
      </c>
      <c r="L227">
        <f>IF('Pr_8.5'!L227&gt;0,'Pr_8.5'!L227,0)</f>
        <v>0.28110603740500001</v>
      </c>
      <c r="M227">
        <f>IF('Pr_8.5'!M227&gt;0,'Pr_8.5'!M227,0)</f>
        <v>0</v>
      </c>
      <c r="N227">
        <f>IF('Pr_8.5'!N227&gt;0,'Pr_8.5'!N227,0)</f>
        <v>0.12902603987899999</v>
      </c>
      <c r="O227">
        <f>IF('Pr_8.5'!O227&gt;0,'Pr_8.5'!O227,0)</f>
        <v>0</v>
      </c>
      <c r="P227">
        <f>IF('Pr_8.5'!P227&gt;0,'Pr_8.5'!P227,0)</f>
        <v>0.89956359562800003</v>
      </c>
      <c r="Q227">
        <f>IF('Pr_8.5'!Q227&gt;0,'Pr_8.5'!Q227,0)</f>
        <v>1.12681957402</v>
      </c>
      <c r="R227">
        <f>IF('Pr_8.5'!R227&gt;0,'Pr_8.5'!R227,0)</f>
        <v>0</v>
      </c>
      <c r="S227">
        <f>IF('Pr_8.5'!S227&gt;0,'Pr_8.5'!S227,0)</f>
        <v>0.21257393128300001</v>
      </c>
      <c r="T227">
        <f>IF('Pr_8.5'!T227&gt;0,'Pr_8.5'!T227,0)</f>
        <v>0.81459661853700005</v>
      </c>
      <c r="U227">
        <f>IF('Pr_8.5'!U227&gt;0,'Pr_8.5'!U227,0)</f>
        <v>0</v>
      </c>
      <c r="V227">
        <f>IF('Pr_8.5'!V227&gt;0,'Pr_8.5'!V227,0)</f>
        <v>0</v>
      </c>
      <c r="W227">
        <f>IF('Pr_8.5'!W227&gt;0,'Pr_8.5'!W227,0)</f>
        <v>0</v>
      </c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I227">
        <f>IF('Pr_8.5'!AI227&gt;0,'Pr_8.5'!AI227,0)</f>
        <v>0.39029523058900001</v>
      </c>
      <c r="AJ227">
        <f>IF('Pr_8.5'!AJ227&gt;0,'Pr_8.5'!AJ227,0)</f>
        <v>1.2426516392799999E-2</v>
      </c>
      <c r="AK227">
        <f>IF('Pr_8.5'!AK227&gt;0,'Pr_8.5'!AK227,0)</f>
        <v>0.38729254806699998</v>
      </c>
      <c r="AL227">
        <f>IF('Pr_8.5'!AL227&gt;0,'Pr_8.5'!AL227,0)</f>
        <v>0</v>
      </c>
      <c r="AM227">
        <f>IF('Pr_8.5'!AM227&gt;0,'Pr_8.5'!AM227,0)</f>
        <v>0.246607886</v>
      </c>
      <c r="AN227">
        <f>IF('Pr_8.5'!AN227&gt;0,'Pr_8.5'!AN227,0)</f>
        <v>0</v>
      </c>
      <c r="AO227">
        <f>IF('Pr_8.5'!AO227&gt;0,'Pr_8.5'!AO227,0)</f>
        <v>0.55903179699899996</v>
      </c>
      <c r="AP227">
        <f>IF('Pr_8.5'!AP227&gt;0,'Pr_8.5'!AP227,0)</f>
        <v>0.75716970380699999</v>
      </c>
      <c r="AQ227">
        <f>IF('Pr_8.5'!AQ227&gt;0,'Pr_8.5'!AQ227,0)</f>
        <v>0.373875129551</v>
      </c>
      <c r="AR227">
        <f>IF('Pr_8.5'!AR227&gt;0,'Pr_8.5'!AR227,0)</f>
        <v>0</v>
      </c>
      <c r="AS227">
        <f>IF('Pr_8.5'!AS227&gt;0,'Pr_8.5'!AS227,0)</f>
        <v>0.20508234083400001</v>
      </c>
      <c r="AT227">
        <f>IF('Pr_8.5'!AT227&gt;0,'Pr_8.5'!AT227,0)</f>
        <v>0</v>
      </c>
      <c r="AU227">
        <f>IF('Pr_8.5'!AU227&gt;0,'Pr_8.5'!AU227,0)</f>
        <v>0.90393679838100005</v>
      </c>
      <c r="AV227">
        <f>IF('Pr_8.5'!AV227&gt;0,'Pr_8.5'!AV227,0)</f>
        <v>1.14917637652</v>
      </c>
      <c r="AW227">
        <f>IF('Pr_8.5'!AW227&gt;0,'Pr_8.5'!AW227,0)</f>
        <v>0</v>
      </c>
      <c r="AX227">
        <f>IF('Pr_8.5'!AX227&gt;0,'Pr_8.5'!AX227,0)</f>
        <v>0.22831516579</v>
      </c>
      <c r="AY227">
        <f>IF('Pr_8.5'!AY227&gt;0,'Pr_8.5'!AY227,0)</f>
        <v>0.79001955092499998</v>
      </c>
      <c r="AZ227">
        <f>IF('Pr_8.5'!AZ227&gt;0,'Pr_8.5'!AZ227,0)</f>
        <v>0</v>
      </c>
      <c r="BA227">
        <f>IF('Pr_8.5'!BA227&gt;0,'Pr_8.5'!BA227,0)</f>
        <v>0</v>
      </c>
      <c r="BB227">
        <f>IF('Pr_8.5'!BB227&gt;0,'Pr_8.5'!BB227,0)</f>
        <v>0</v>
      </c>
      <c r="BC227" s="7"/>
      <c r="BD227" s="7"/>
      <c r="BE227" s="7"/>
      <c r="BF227" s="8"/>
      <c r="BG227" s="8"/>
      <c r="BH227" s="8"/>
      <c r="BI227" s="8"/>
      <c r="BJ227" s="8"/>
      <c r="BK227" s="8"/>
      <c r="BL227" s="8"/>
    </row>
    <row r="228" spans="1:64" x14ac:dyDescent="0.45">
      <c r="A228" s="4" t="s">
        <v>61</v>
      </c>
      <c r="B228" s="5">
        <v>14</v>
      </c>
      <c r="C228" s="5">
        <v>227</v>
      </c>
      <c r="D228">
        <f>IF('Pr_8.5'!D228&gt;0,'Pr_8.5'!D228,0)</f>
        <v>0.35691133076499998</v>
      </c>
      <c r="E228">
        <f>IF('Pr_8.5'!E228&gt;0,'Pr_8.5'!E228,0)</f>
        <v>6.6598330170100001E-2</v>
      </c>
      <c r="F228">
        <f>IF('Pr_8.5'!F228&gt;0,'Pr_8.5'!F228,0)</f>
        <v>0.38135859315800003</v>
      </c>
      <c r="G228">
        <f>IF('Pr_8.5'!G228&gt;0,'Pr_8.5'!G228,0)</f>
        <v>0</v>
      </c>
      <c r="H228">
        <f>IF('Pr_8.5'!H228&gt;0,'Pr_8.5'!H228,0)</f>
        <v>0.17542565124699999</v>
      </c>
      <c r="I228">
        <f>IF('Pr_8.5'!I228&gt;0,'Pr_8.5'!I228,0)</f>
        <v>0</v>
      </c>
      <c r="J228">
        <f>IF('Pr_8.5'!J228&gt;0,'Pr_8.5'!J228,0)</f>
        <v>0.54702863924599998</v>
      </c>
      <c r="K228">
        <f>IF('Pr_8.5'!K228&gt;0,'Pr_8.5'!K228,0)</f>
        <v>0.75936736598300003</v>
      </c>
      <c r="L228">
        <f>IF('Pr_8.5'!L228&gt;0,'Pr_8.5'!L228,0)</f>
        <v>0.35223009383100001</v>
      </c>
      <c r="M228">
        <f>IF('Pr_8.5'!M228&gt;0,'Pr_8.5'!M228,0)</f>
        <v>0</v>
      </c>
      <c r="N228">
        <f>IF('Pr_8.5'!N228&gt;0,'Pr_8.5'!N228,0)</f>
        <v>0.16150318883600001</v>
      </c>
      <c r="O228">
        <f>IF('Pr_8.5'!O228&gt;0,'Pr_8.5'!O228,0)</f>
        <v>0</v>
      </c>
      <c r="P228">
        <f>IF('Pr_8.5'!P228&gt;0,'Pr_8.5'!P228,0)</f>
        <v>0.91057946935300005</v>
      </c>
      <c r="Q228">
        <f>IF('Pr_8.5'!Q228&gt;0,'Pr_8.5'!Q228,0)</f>
        <v>1.1226151814100001</v>
      </c>
      <c r="R228">
        <f>IF('Pr_8.5'!R228&gt;0,'Pr_8.5'!R228,0)</f>
        <v>0</v>
      </c>
      <c r="S228">
        <f>IF('Pr_8.5'!S228&gt;0,'Pr_8.5'!S228,0)</f>
        <v>0.27887435112300002</v>
      </c>
      <c r="T228">
        <f>IF('Pr_8.5'!T228&gt;0,'Pr_8.5'!T228,0)</f>
        <v>0.78190914847299997</v>
      </c>
      <c r="U228">
        <f>IF('Pr_8.5'!U228&gt;0,'Pr_8.5'!U228,0)</f>
        <v>0</v>
      </c>
      <c r="V228">
        <f>IF('Pr_8.5'!V228&gt;0,'Pr_8.5'!V228,0)</f>
        <v>0</v>
      </c>
      <c r="W228">
        <f>IF('Pr_8.5'!W228&gt;0,'Pr_8.5'!W228,0)</f>
        <v>0</v>
      </c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I228">
        <f>IF('Pr_8.5'!AI228&gt;0,'Pr_8.5'!AI228,0)</f>
        <v>0.34546553536899999</v>
      </c>
      <c r="AJ228">
        <f>IF('Pr_8.5'!AJ228&gt;0,'Pr_8.5'!AJ228,0)</f>
        <v>8.51279403716E-2</v>
      </c>
      <c r="AK228">
        <f>IF('Pr_8.5'!AK228&gt;0,'Pr_8.5'!AK228,0)</f>
        <v>0.39644924887499999</v>
      </c>
      <c r="AL228">
        <f>IF('Pr_8.5'!AL228&gt;0,'Pr_8.5'!AL228,0)</f>
        <v>0</v>
      </c>
      <c r="AM228">
        <f>IF('Pr_8.5'!AM228&gt;0,'Pr_8.5'!AM228,0)</f>
        <v>0.41361009915500002</v>
      </c>
      <c r="AN228">
        <f>IF('Pr_8.5'!AN228&gt;0,'Pr_8.5'!AN228,0)</f>
        <v>0</v>
      </c>
      <c r="AO228">
        <f>IF('Pr_8.5'!AO228&gt;0,'Pr_8.5'!AO228,0)</f>
        <v>0.54780261773700001</v>
      </c>
      <c r="AP228">
        <f>IF('Pr_8.5'!AP228&gt;0,'Pr_8.5'!AP228,0)</f>
        <v>0.77383047612900002</v>
      </c>
      <c r="AQ228">
        <f>IF('Pr_8.5'!AQ228&gt;0,'Pr_8.5'!AQ228,0)</f>
        <v>0.326919438462</v>
      </c>
      <c r="AR228">
        <f>IF('Pr_8.5'!AR228&gt;0,'Pr_8.5'!AR228,0)</f>
        <v>0</v>
      </c>
      <c r="AS228">
        <f>IF('Pr_8.5'!AS228&gt;0,'Pr_8.5'!AS228,0)</f>
        <v>0.13034226370400001</v>
      </c>
      <c r="AT228">
        <f>IF('Pr_8.5'!AT228&gt;0,'Pr_8.5'!AT228,0)</f>
        <v>0</v>
      </c>
      <c r="AU228">
        <f>IF('Pr_8.5'!AU228&gt;0,'Pr_8.5'!AU228,0)</f>
        <v>0.91176802158799997</v>
      </c>
      <c r="AV228">
        <f>IF('Pr_8.5'!AV228&gt;0,'Pr_8.5'!AV228,0)</f>
        <v>1.1446659133899999</v>
      </c>
      <c r="AW228">
        <f>IF('Pr_8.5'!AW228&gt;0,'Pr_8.5'!AW228,0)</f>
        <v>0</v>
      </c>
      <c r="AX228">
        <f>IF('Pr_8.5'!AX228&gt;0,'Pr_8.5'!AX228,0)</f>
        <v>0.28266604811000001</v>
      </c>
      <c r="AY228">
        <f>IF('Pr_8.5'!AY228&gt;0,'Pr_8.5'!AY228,0)</f>
        <v>0.77690085436699996</v>
      </c>
      <c r="AZ228">
        <f>IF('Pr_8.5'!AZ228&gt;0,'Pr_8.5'!AZ228,0)</f>
        <v>0</v>
      </c>
      <c r="BA228">
        <f>IF('Pr_8.5'!BA228&gt;0,'Pr_8.5'!BA228,0)</f>
        <v>0</v>
      </c>
      <c r="BB228">
        <f>IF('Pr_8.5'!BB228&gt;0,'Pr_8.5'!BB228,0)</f>
        <v>0</v>
      </c>
      <c r="BC228" s="7"/>
      <c r="BD228" s="7"/>
      <c r="BE228" s="7"/>
      <c r="BF228" s="8"/>
      <c r="BG228" s="8"/>
      <c r="BH228" s="8"/>
      <c r="BI228" s="8"/>
      <c r="BJ228" s="8"/>
      <c r="BK228" s="8"/>
      <c r="BL228" s="8"/>
    </row>
    <row r="229" spans="1:64" x14ac:dyDescent="0.45">
      <c r="A229" s="4" t="s">
        <v>61</v>
      </c>
      <c r="B229" s="5">
        <v>15</v>
      </c>
      <c r="C229" s="5">
        <v>228</v>
      </c>
      <c r="D229">
        <f>IF('Pr_8.5'!D229&gt;0,'Pr_8.5'!D229,0)</f>
        <v>0.35172989339400001</v>
      </c>
      <c r="E229">
        <f>IF('Pr_8.5'!E229&gt;0,'Pr_8.5'!E229,0)</f>
        <v>1.56974399815E-2</v>
      </c>
      <c r="F229">
        <f>IF('Pr_8.5'!F229&gt;0,'Pr_8.5'!F229,0)</f>
        <v>0.37303537213499999</v>
      </c>
      <c r="G229">
        <f>IF('Pr_8.5'!G229&gt;0,'Pr_8.5'!G229,0)</f>
        <v>0</v>
      </c>
      <c r="H229">
        <f>IF('Pr_8.5'!H229&gt;0,'Pr_8.5'!H229,0)</f>
        <v>0.16529673976299999</v>
      </c>
      <c r="I229">
        <f>IF('Pr_8.5'!I229&gt;0,'Pr_8.5'!I229,0)</f>
        <v>0</v>
      </c>
      <c r="J229">
        <f>IF('Pr_8.5'!J229&gt;0,'Pr_8.5'!J229,0)</f>
        <v>0.54381879039100001</v>
      </c>
      <c r="K229">
        <f>IF('Pr_8.5'!K229&gt;0,'Pr_8.5'!K229,0)</f>
        <v>0.87106270360100002</v>
      </c>
      <c r="L229">
        <f>IF('Pr_8.5'!L229&gt;0,'Pr_8.5'!L229,0)</f>
        <v>0.299682079228</v>
      </c>
      <c r="M229">
        <f>IF('Pr_8.5'!M229&gt;0,'Pr_8.5'!M229,0)</f>
        <v>0</v>
      </c>
      <c r="N229">
        <f>IF('Pr_8.5'!N229&gt;0,'Pr_8.5'!N229,0)</f>
        <v>0.15442548130700001</v>
      </c>
      <c r="O229">
        <f>IF('Pr_8.5'!O229&gt;0,'Pr_8.5'!O229,0)</f>
        <v>0</v>
      </c>
      <c r="P229">
        <f>IF('Pr_8.5'!P229&gt;0,'Pr_8.5'!P229,0)</f>
        <v>0.89863219917100001</v>
      </c>
      <c r="Q229">
        <f>IF('Pr_8.5'!Q229&gt;0,'Pr_8.5'!Q229,0)</f>
        <v>1.0963197542400001</v>
      </c>
      <c r="R229">
        <f>IF('Pr_8.5'!R229&gt;0,'Pr_8.5'!R229,0)</f>
        <v>0</v>
      </c>
      <c r="S229">
        <f>IF('Pr_8.5'!S229&gt;0,'Pr_8.5'!S229,0)</f>
        <v>0.28833573792900002</v>
      </c>
      <c r="T229">
        <f>IF('Pr_8.5'!T229&gt;0,'Pr_8.5'!T229,0)</f>
        <v>0.80712229385000001</v>
      </c>
      <c r="U229">
        <f>IF('Pr_8.5'!U229&gt;0,'Pr_8.5'!U229,0)</f>
        <v>0</v>
      </c>
      <c r="V229">
        <f>IF('Pr_8.5'!V229&gt;0,'Pr_8.5'!V229,0)</f>
        <v>0</v>
      </c>
      <c r="W229">
        <f>IF('Pr_8.5'!W229&gt;0,'Pr_8.5'!W229,0)</f>
        <v>0</v>
      </c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I229">
        <f>IF('Pr_8.5'!AI229&gt;0,'Pr_8.5'!AI229,0)</f>
        <v>0.37340252447</v>
      </c>
      <c r="AJ229">
        <f>IF('Pr_8.5'!AJ229&gt;0,'Pr_8.5'!AJ229,0)</f>
        <v>0</v>
      </c>
      <c r="AK229">
        <f>IF('Pr_8.5'!AK229&gt;0,'Pr_8.5'!AK229,0)</f>
        <v>0.45376254795900001</v>
      </c>
      <c r="AL229">
        <f>IF('Pr_8.5'!AL229&gt;0,'Pr_8.5'!AL229,0)</f>
        <v>0</v>
      </c>
      <c r="AM229">
        <f>IF('Pr_8.5'!AM229&gt;0,'Pr_8.5'!AM229,0)</f>
        <v>0.47742120695500001</v>
      </c>
      <c r="AN229">
        <f>IF('Pr_8.5'!AN229&gt;0,'Pr_8.5'!AN229,0)</f>
        <v>0</v>
      </c>
      <c r="AO229">
        <f>IF('Pr_8.5'!AO229&gt;0,'Pr_8.5'!AO229,0)</f>
        <v>0.54407955126999996</v>
      </c>
      <c r="AP229">
        <f>IF('Pr_8.5'!AP229&gt;0,'Pr_8.5'!AP229,0)</f>
        <v>0.79892722763900004</v>
      </c>
      <c r="AQ229">
        <f>IF('Pr_8.5'!AQ229&gt;0,'Pr_8.5'!AQ229,0)</f>
        <v>0.28638717448200002</v>
      </c>
      <c r="AR229">
        <f>IF('Pr_8.5'!AR229&gt;0,'Pr_8.5'!AR229,0)</f>
        <v>0</v>
      </c>
      <c r="AS229">
        <f>IF('Pr_8.5'!AS229&gt;0,'Pr_8.5'!AS229,0)</f>
        <v>0.20693661954299999</v>
      </c>
      <c r="AT229">
        <f>IF('Pr_8.5'!AT229&gt;0,'Pr_8.5'!AT229,0)</f>
        <v>0</v>
      </c>
      <c r="AU229">
        <f>IF('Pr_8.5'!AU229&gt;0,'Pr_8.5'!AU229,0)</f>
        <v>0.901094174473</v>
      </c>
      <c r="AV229">
        <f>IF('Pr_8.5'!AV229&gt;0,'Pr_8.5'!AV229,0)</f>
        <v>1.09090837321</v>
      </c>
      <c r="AW229">
        <f>IF('Pr_8.5'!AW229&gt;0,'Pr_8.5'!AW229,0)</f>
        <v>0</v>
      </c>
      <c r="AX229">
        <f>IF('Pr_8.5'!AX229&gt;0,'Pr_8.5'!AX229,0)</f>
        <v>0.28775103545899999</v>
      </c>
      <c r="AY229">
        <f>IF('Pr_8.5'!AY229&gt;0,'Pr_8.5'!AY229,0)</f>
        <v>0.83210293587999995</v>
      </c>
      <c r="AZ229">
        <f>IF('Pr_8.5'!AZ229&gt;0,'Pr_8.5'!AZ229,0)</f>
        <v>0</v>
      </c>
      <c r="BA229">
        <f>IF('Pr_8.5'!BA229&gt;0,'Pr_8.5'!BA229,0)</f>
        <v>0</v>
      </c>
      <c r="BB229">
        <f>IF('Pr_8.5'!BB229&gt;0,'Pr_8.5'!BB229,0)</f>
        <v>0</v>
      </c>
      <c r="BC229" s="7"/>
      <c r="BD229" s="7"/>
      <c r="BE229" s="7"/>
      <c r="BF229" s="8"/>
      <c r="BG229" s="8"/>
      <c r="BH229" s="8"/>
      <c r="BI229" s="8"/>
      <c r="BJ229" s="8"/>
      <c r="BK229" s="8"/>
      <c r="BL229" s="8"/>
    </row>
    <row r="230" spans="1:64" x14ac:dyDescent="0.45">
      <c r="A230" s="4" t="s">
        <v>61</v>
      </c>
      <c r="B230" s="5">
        <v>16</v>
      </c>
      <c r="C230" s="5">
        <v>229</v>
      </c>
      <c r="D230">
        <f>IF('Pr_8.5'!D230&gt;0,'Pr_8.5'!D230,0)</f>
        <v>0.34512848847599997</v>
      </c>
      <c r="E230">
        <f>IF('Pr_8.5'!E230&gt;0,'Pr_8.5'!E230,0)</f>
        <v>1.94459325841E-2</v>
      </c>
      <c r="F230">
        <f>IF('Pr_8.5'!F230&gt;0,'Pr_8.5'!F230,0)</f>
        <v>0.37173173802499998</v>
      </c>
      <c r="G230">
        <f>IF('Pr_8.5'!G230&gt;0,'Pr_8.5'!G230,0)</f>
        <v>0</v>
      </c>
      <c r="H230">
        <f>IF('Pr_8.5'!H230&gt;0,'Pr_8.5'!H230,0)</f>
        <v>0.22166896894300001</v>
      </c>
      <c r="I230">
        <f>IF('Pr_8.5'!I230&gt;0,'Pr_8.5'!I230,0)</f>
        <v>0</v>
      </c>
      <c r="J230">
        <f>IF('Pr_8.5'!J230&gt;0,'Pr_8.5'!J230,0)</f>
        <v>0.59540681602199996</v>
      </c>
      <c r="K230">
        <f>IF('Pr_8.5'!K230&gt;0,'Pr_8.5'!K230,0)</f>
        <v>0.76796613080700005</v>
      </c>
      <c r="L230">
        <f>IF('Pr_8.5'!L230&gt;0,'Pr_8.5'!L230,0)</f>
        <v>0.26547172435600003</v>
      </c>
      <c r="M230">
        <f>IF('Pr_8.5'!M230&gt;0,'Pr_8.5'!M230,0)</f>
        <v>0</v>
      </c>
      <c r="N230">
        <f>IF('Pr_8.5'!N230&gt;0,'Pr_8.5'!N230,0)</f>
        <v>0.17110847634099999</v>
      </c>
      <c r="O230">
        <f>IF('Pr_8.5'!O230&gt;0,'Pr_8.5'!O230,0)</f>
        <v>0</v>
      </c>
      <c r="P230">
        <f>IF('Pr_8.5'!P230&gt;0,'Pr_8.5'!P230,0)</f>
        <v>0.89744615413700002</v>
      </c>
      <c r="Q230">
        <f>IF('Pr_8.5'!Q230&gt;0,'Pr_8.5'!Q230,0)</f>
        <v>1.10603726923</v>
      </c>
      <c r="R230">
        <f>IF('Pr_8.5'!R230&gt;0,'Pr_8.5'!R230,0)</f>
        <v>0</v>
      </c>
      <c r="S230">
        <f>IF('Pr_8.5'!S230&gt;0,'Pr_8.5'!S230,0)</f>
        <v>0.27040915295399998</v>
      </c>
      <c r="T230">
        <f>IF('Pr_8.5'!T230&gt;0,'Pr_8.5'!T230,0)</f>
        <v>0.92576902731599997</v>
      </c>
      <c r="U230">
        <f>IF('Pr_8.5'!U230&gt;0,'Pr_8.5'!U230,0)</f>
        <v>0</v>
      </c>
      <c r="V230">
        <f>IF('Pr_8.5'!V230&gt;0,'Pr_8.5'!V230,0)</f>
        <v>0</v>
      </c>
      <c r="W230">
        <f>IF('Pr_8.5'!W230&gt;0,'Pr_8.5'!W230,0)</f>
        <v>0</v>
      </c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I230">
        <f>IF('Pr_8.5'!AI230&gt;0,'Pr_8.5'!AI230,0)</f>
        <v>0.41741855336299999</v>
      </c>
      <c r="AJ230">
        <f>IF('Pr_8.5'!AJ230&gt;0,'Pr_8.5'!AJ230,0)</f>
        <v>1.6039656165499998E-2</v>
      </c>
      <c r="AK230">
        <f>IF('Pr_8.5'!AK230&gt;0,'Pr_8.5'!AK230,0)</f>
        <v>0.39947542704099998</v>
      </c>
      <c r="AL230">
        <f>IF('Pr_8.5'!AL230&gt;0,'Pr_8.5'!AL230,0)</f>
        <v>0</v>
      </c>
      <c r="AM230">
        <f>IF('Pr_8.5'!AM230&gt;0,'Pr_8.5'!AM230,0)</f>
        <v>0.38544471754800003</v>
      </c>
      <c r="AN230">
        <f>IF('Pr_8.5'!AN230&gt;0,'Pr_8.5'!AN230,0)</f>
        <v>0</v>
      </c>
      <c r="AO230">
        <f>IF('Pr_8.5'!AO230&gt;0,'Pr_8.5'!AO230,0)</f>
        <v>0.59157452318100001</v>
      </c>
      <c r="AP230">
        <f>IF('Pr_8.5'!AP230&gt;0,'Pr_8.5'!AP230,0)</f>
        <v>0.75455773957000005</v>
      </c>
      <c r="AQ230">
        <f>IF('Pr_8.5'!AQ230&gt;0,'Pr_8.5'!AQ230,0)</f>
        <v>0.34223073011799998</v>
      </c>
      <c r="AR230">
        <f>IF('Pr_8.5'!AR230&gt;0,'Pr_8.5'!AR230,0)</f>
        <v>0</v>
      </c>
      <c r="AS230">
        <f>IF('Pr_8.5'!AS230&gt;0,'Pr_8.5'!AS230,0)</f>
        <v>0.192052752981</v>
      </c>
      <c r="AT230">
        <f>IF('Pr_8.5'!AT230&gt;0,'Pr_8.5'!AT230,0)</f>
        <v>0</v>
      </c>
      <c r="AU230">
        <f>IF('Pr_8.5'!AU230&gt;0,'Pr_8.5'!AU230,0)</f>
        <v>0.89990518753799997</v>
      </c>
      <c r="AV230">
        <f>IF('Pr_8.5'!AV230&gt;0,'Pr_8.5'!AV230,0)</f>
        <v>1.0957831418999999</v>
      </c>
      <c r="AW230">
        <f>IF('Pr_8.5'!AW230&gt;0,'Pr_8.5'!AW230,0)</f>
        <v>0</v>
      </c>
      <c r="AX230">
        <f>IF('Pr_8.5'!AX230&gt;0,'Pr_8.5'!AX230,0)</f>
        <v>0.33711683702700002</v>
      </c>
      <c r="AY230">
        <f>IF('Pr_8.5'!AY230&gt;0,'Pr_8.5'!AY230,0)</f>
        <v>0.85251179358499996</v>
      </c>
      <c r="AZ230">
        <f>IF('Pr_8.5'!AZ230&gt;0,'Pr_8.5'!AZ230,0)</f>
        <v>0</v>
      </c>
      <c r="BA230">
        <f>IF('Pr_8.5'!BA230&gt;0,'Pr_8.5'!BA230,0)</f>
        <v>0</v>
      </c>
      <c r="BB230">
        <f>IF('Pr_8.5'!BB230&gt;0,'Pr_8.5'!BB230,0)</f>
        <v>0</v>
      </c>
      <c r="BC230" s="7"/>
      <c r="BD230" s="7"/>
      <c r="BE230" s="7"/>
      <c r="BF230" s="8"/>
      <c r="BG230" s="8"/>
      <c r="BH230" s="8"/>
      <c r="BI230" s="8"/>
      <c r="BJ230" s="8"/>
      <c r="BK230" s="8"/>
      <c r="BL230" s="8"/>
    </row>
    <row r="231" spans="1:64" x14ac:dyDescent="0.45">
      <c r="A231" s="4" t="s">
        <v>61</v>
      </c>
      <c r="B231" s="5">
        <v>17</v>
      </c>
      <c r="C231" s="5">
        <v>230</v>
      </c>
      <c r="D231">
        <f>IF('Pr_8.5'!D231&gt;0,'Pr_8.5'!D231,0)</f>
        <v>0.37851851805100001</v>
      </c>
      <c r="E231">
        <f>IF('Pr_8.5'!E231&gt;0,'Pr_8.5'!E231,0)</f>
        <v>5.02587610551E-2</v>
      </c>
      <c r="F231">
        <f>IF('Pr_8.5'!F231&gt;0,'Pr_8.5'!F231,0)</f>
        <v>0.38543157392499999</v>
      </c>
      <c r="G231">
        <f>IF('Pr_8.5'!G231&gt;0,'Pr_8.5'!G231,0)</f>
        <v>0</v>
      </c>
      <c r="H231">
        <f>IF('Pr_8.5'!H231&gt;0,'Pr_8.5'!H231,0)</f>
        <v>0.21139302560199999</v>
      </c>
      <c r="I231">
        <f>IF('Pr_8.5'!I231&gt;0,'Pr_8.5'!I231,0)</f>
        <v>0</v>
      </c>
      <c r="J231">
        <f>IF('Pr_8.5'!J231&gt;0,'Pr_8.5'!J231,0)</f>
        <v>0.58961111370399999</v>
      </c>
      <c r="K231">
        <f>IF('Pr_8.5'!K231&gt;0,'Pr_8.5'!K231,0)</f>
        <v>0.77215851132199997</v>
      </c>
      <c r="L231">
        <f>IF('Pr_8.5'!L231&gt;0,'Pr_8.5'!L231,0)</f>
        <v>0.29329644853800002</v>
      </c>
      <c r="M231">
        <f>IF('Pr_8.5'!M231&gt;0,'Pr_8.5'!M231,0)</f>
        <v>0</v>
      </c>
      <c r="N231">
        <f>IF('Pr_8.5'!N231&gt;0,'Pr_8.5'!N231,0)</f>
        <v>0.14477999205299999</v>
      </c>
      <c r="O231">
        <f>IF('Pr_8.5'!O231&gt;0,'Pr_8.5'!O231,0)</f>
        <v>0</v>
      </c>
      <c r="P231">
        <f>IF('Pr_8.5'!P231&gt;0,'Pr_8.5'!P231,0)</f>
        <v>0.89753025120200003</v>
      </c>
      <c r="Q231">
        <f>IF('Pr_8.5'!Q231&gt;0,'Pr_8.5'!Q231,0)</f>
        <v>1.14058057483</v>
      </c>
      <c r="R231">
        <f>IF('Pr_8.5'!R231&gt;0,'Pr_8.5'!R231,0)</f>
        <v>0</v>
      </c>
      <c r="S231">
        <f>IF('Pr_8.5'!S231&gt;0,'Pr_8.5'!S231,0)</f>
        <v>0.24086587446400001</v>
      </c>
      <c r="T231">
        <f>IF('Pr_8.5'!T231&gt;0,'Pr_8.5'!T231,0)</f>
        <v>0.86546351438299995</v>
      </c>
      <c r="U231">
        <f>IF('Pr_8.5'!U231&gt;0,'Pr_8.5'!U231,0)</f>
        <v>0</v>
      </c>
      <c r="V231">
        <f>IF('Pr_8.5'!V231&gt;0,'Pr_8.5'!V231,0)</f>
        <v>0</v>
      </c>
      <c r="W231">
        <f>IF('Pr_8.5'!W231&gt;0,'Pr_8.5'!W231,0)</f>
        <v>0</v>
      </c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I231">
        <f>IF('Pr_8.5'!AI231&gt;0,'Pr_8.5'!AI231,0)</f>
        <v>0.391402209848</v>
      </c>
      <c r="AJ231">
        <f>IF('Pr_8.5'!AJ231&gt;0,'Pr_8.5'!AJ231,0)</f>
        <v>2.53433531953E-4</v>
      </c>
      <c r="AK231">
        <f>IF('Pr_8.5'!AK231&gt;0,'Pr_8.5'!AK231,0)</f>
        <v>0.42814741127</v>
      </c>
      <c r="AL231">
        <f>IF('Pr_8.5'!AL231&gt;0,'Pr_8.5'!AL231,0)</f>
        <v>0</v>
      </c>
      <c r="AM231">
        <f>IF('Pr_8.5'!AM231&gt;0,'Pr_8.5'!AM231,0)</f>
        <v>0.30277164597599998</v>
      </c>
      <c r="AN231">
        <f>IF('Pr_8.5'!AN231&gt;0,'Pr_8.5'!AN231,0)</f>
        <v>0</v>
      </c>
      <c r="AO231">
        <f>IF('Pr_8.5'!AO231&gt;0,'Pr_8.5'!AO231,0)</f>
        <v>0.58997968718600002</v>
      </c>
      <c r="AP231">
        <f>IF('Pr_8.5'!AP231&gt;0,'Pr_8.5'!AP231,0)</f>
        <v>0.76575330717800005</v>
      </c>
      <c r="AQ231">
        <f>IF('Pr_8.5'!AQ231&gt;0,'Pr_8.5'!AQ231,0)</f>
        <v>0.285979341148</v>
      </c>
      <c r="AR231">
        <f>IF('Pr_8.5'!AR231&gt;0,'Pr_8.5'!AR231,0)</f>
        <v>0</v>
      </c>
      <c r="AS231">
        <f>IF('Pr_8.5'!AS231&gt;0,'Pr_8.5'!AS231,0)</f>
        <v>0.13191308637099999</v>
      </c>
      <c r="AT231">
        <f>IF('Pr_8.5'!AT231&gt;0,'Pr_8.5'!AT231,0)</f>
        <v>0</v>
      </c>
      <c r="AU231">
        <f>IF('Pr_8.5'!AU231&gt;0,'Pr_8.5'!AU231,0)</f>
        <v>0.901744931837</v>
      </c>
      <c r="AV231">
        <f>IF('Pr_8.5'!AV231&gt;0,'Pr_8.5'!AV231,0)</f>
        <v>1.1382027668500001</v>
      </c>
      <c r="AW231">
        <f>IF('Pr_8.5'!AW231&gt;0,'Pr_8.5'!AW231,0)</f>
        <v>0</v>
      </c>
      <c r="AX231">
        <f>IF('Pr_8.5'!AX231&gt;0,'Pr_8.5'!AX231,0)</f>
        <v>0.247390224248</v>
      </c>
      <c r="AY231">
        <f>IF('Pr_8.5'!AY231&gt;0,'Pr_8.5'!AY231,0)</f>
        <v>0.80663630892299998</v>
      </c>
      <c r="AZ231">
        <f>IF('Pr_8.5'!AZ231&gt;0,'Pr_8.5'!AZ231,0)</f>
        <v>0</v>
      </c>
      <c r="BA231">
        <f>IF('Pr_8.5'!BA231&gt;0,'Pr_8.5'!BA231,0)</f>
        <v>0</v>
      </c>
      <c r="BB231">
        <f>IF('Pr_8.5'!BB231&gt;0,'Pr_8.5'!BB231,0)</f>
        <v>0</v>
      </c>
      <c r="BC231" s="7"/>
      <c r="BD231" s="7"/>
      <c r="BE231" s="7"/>
      <c r="BF231" s="8"/>
      <c r="BG231" s="8"/>
      <c r="BH231" s="8"/>
      <c r="BI231" s="8"/>
      <c r="BJ231" s="8"/>
      <c r="BK231" s="8"/>
      <c r="BL231" s="8"/>
    </row>
    <row r="232" spans="1:64" x14ac:dyDescent="0.45">
      <c r="A232" s="4" t="s">
        <v>61</v>
      </c>
      <c r="B232" s="5">
        <v>18</v>
      </c>
      <c r="C232" s="5">
        <v>231</v>
      </c>
      <c r="D232">
        <f>IF('Pr_8.5'!D232&gt;0,'Pr_8.5'!D232,0)</f>
        <v>0.329194239316</v>
      </c>
      <c r="E232">
        <f>IF('Pr_8.5'!E232&gt;0,'Pr_8.5'!E232,0)</f>
        <v>0</v>
      </c>
      <c r="F232">
        <f>IF('Pr_8.5'!F232&gt;0,'Pr_8.5'!F232,0)</f>
        <v>0.38317315211399999</v>
      </c>
      <c r="G232">
        <f>IF('Pr_8.5'!G232&gt;0,'Pr_8.5'!G232,0)</f>
        <v>0</v>
      </c>
      <c r="H232">
        <f>IF('Pr_8.5'!H232&gt;0,'Pr_8.5'!H232,0)</f>
        <v>0.204550281976</v>
      </c>
      <c r="I232">
        <f>IF('Pr_8.5'!I232&gt;0,'Pr_8.5'!I232,0)</f>
        <v>0</v>
      </c>
      <c r="J232">
        <f>IF('Pr_8.5'!J232&gt;0,'Pr_8.5'!J232,0)</f>
        <v>0.55562084593500005</v>
      </c>
      <c r="K232">
        <f>IF('Pr_8.5'!K232&gt;0,'Pr_8.5'!K232,0)</f>
        <v>0.76175308447000001</v>
      </c>
      <c r="L232">
        <f>IF('Pr_8.5'!L232&gt;0,'Pr_8.5'!L232,0)</f>
        <v>0.25708789898399997</v>
      </c>
      <c r="M232">
        <f>IF('Pr_8.5'!M232&gt;0,'Pr_8.5'!M232,0)</f>
        <v>0</v>
      </c>
      <c r="N232">
        <f>IF('Pr_8.5'!N232&gt;0,'Pr_8.5'!N232,0)</f>
        <v>0.12955229067599999</v>
      </c>
      <c r="O232">
        <f>IF('Pr_8.5'!O232&gt;0,'Pr_8.5'!O232,0)</f>
        <v>0</v>
      </c>
      <c r="P232">
        <f>IF('Pr_8.5'!P232&gt;0,'Pr_8.5'!P232,0)</f>
        <v>0.906183528297</v>
      </c>
      <c r="Q232">
        <f>IF('Pr_8.5'!Q232&gt;0,'Pr_8.5'!Q232,0)</f>
        <v>1.14714187781</v>
      </c>
      <c r="R232">
        <f>IF('Pr_8.5'!R232&gt;0,'Pr_8.5'!R232,0)</f>
        <v>0</v>
      </c>
      <c r="S232">
        <f>IF('Pr_8.5'!S232&gt;0,'Pr_8.5'!S232,0)</f>
        <v>0.206860619488</v>
      </c>
      <c r="T232">
        <f>IF('Pr_8.5'!T232&gt;0,'Pr_8.5'!T232,0)</f>
        <v>0.76045257132099997</v>
      </c>
      <c r="U232">
        <f>IF('Pr_8.5'!U232&gt;0,'Pr_8.5'!U232,0)</f>
        <v>0</v>
      </c>
      <c r="V232">
        <f>IF('Pr_8.5'!V232&gt;0,'Pr_8.5'!V232,0)</f>
        <v>0</v>
      </c>
      <c r="W232">
        <f>IF('Pr_8.5'!W232&gt;0,'Pr_8.5'!W232,0)</f>
        <v>0</v>
      </c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I232">
        <f>IF('Pr_8.5'!AI232&gt;0,'Pr_8.5'!AI232,0)</f>
        <v>0.33956961580099998</v>
      </c>
      <c r="AJ232">
        <f>IF('Pr_8.5'!AJ232&gt;0,'Pr_8.5'!AJ232,0)</f>
        <v>6.5087385949000001E-2</v>
      </c>
      <c r="AK232">
        <f>IF('Pr_8.5'!AK232&gt;0,'Pr_8.5'!AK232,0)</f>
        <v>0.40443336633499999</v>
      </c>
      <c r="AL232">
        <f>IF('Pr_8.5'!AL232&gt;0,'Pr_8.5'!AL232,0)</f>
        <v>0</v>
      </c>
      <c r="AM232">
        <f>IF('Pr_8.5'!AM232&gt;0,'Pr_8.5'!AM232,0)</f>
        <v>0.33776353777899998</v>
      </c>
      <c r="AN232">
        <f>IF('Pr_8.5'!AN232&gt;0,'Pr_8.5'!AN232,0)</f>
        <v>0</v>
      </c>
      <c r="AO232">
        <f>IF('Pr_8.5'!AO232&gt;0,'Pr_8.5'!AO232,0)</f>
        <v>0.59023825327500001</v>
      </c>
      <c r="AP232">
        <f>IF('Pr_8.5'!AP232&gt;0,'Pr_8.5'!AP232,0)</f>
        <v>0.76829862848700003</v>
      </c>
      <c r="AQ232">
        <f>IF('Pr_8.5'!AQ232&gt;0,'Pr_8.5'!AQ232,0)</f>
        <v>0.29620976646399999</v>
      </c>
      <c r="AR232">
        <f>IF('Pr_8.5'!AR232&gt;0,'Pr_8.5'!AR232,0)</f>
        <v>0</v>
      </c>
      <c r="AS232">
        <f>IF('Pr_8.5'!AS232&gt;0,'Pr_8.5'!AS232,0)</f>
        <v>0.13509223826899999</v>
      </c>
      <c r="AT232">
        <f>IF('Pr_8.5'!AT232&gt;0,'Pr_8.5'!AT232,0)</f>
        <v>0</v>
      </c>
      <c r="AU232">
        <f>IF('Pr_8.5'!AU232&gt;0,'Pr_8.5'!AU232,0)</f>
        <v>0.91346440500199999</v>
      </c>
      <c r="AV232">
        <f>IF('Pr_8.5'!AV232&gt;0,'Pr_8.5'!AV232,0)</f>
        <v>1.1516972594499999</v>
      </c>
      <c r="AW232">
        <f>IF('Pr_8.5'!AW232&gt;0,'Pr_8.5'!AW232,0)</f>
        <v>0</v>
      </c>
      <c r="AX232">
        <f>IF('Pr_8.5'!AX232&gt;0,'Pr_8.5'!AX232,0)</f>
        <v>0.218095008585</v>
      </c>
      <c r="AY232">
        <f>IF('Pr_8.5'!AY232&gt;0,'Pr_8.5'!AY232,0)</f>
        <v>0.76283609232899996</v>
      </c>
      <c r="AZ232">
        <f>IF('Pr_8.5'!AZ232&gt;0,'Pr_8.5'!AZ232,0)</f>
        <v>0</v>
      </c>
      <c r="BA232">
        <f>IF('Pr_8.5'!BA232&gt;0,'Pr_8.5'!BA232,0)</f>
        <v>0</v>
      </c>
      <c r="BB232">
        <f>IF('Pr_8.5'!BB232&gt;0,'Pr_8.5'!BB232,0)</f>
        <v>0</v>
      </c>
      <c r="BC232" s="7"/>
      <c r="BD232" s="7"/>
      <c r="BE232" s="7"/>
      <c r="BF232" s="8"/>
      <c r="BG232" s="8"/>
      <c r="BH232" s="8"/>
      <c r="BI232" s="8"/>
      <c r="BJ232" s="8"/>
      <c r="BK232" s="8"/>
      <c r="BL232" s="8"/>
    </row>
    <row r="233" spans="1:64" x14ac:dyDescent="0.45">
      <c r="A233" s="4" t="s">
        <v>61</v>
      </c>
      <c r="B233" s="5">
        <v>19</v>
      </c>
      <c r="C233" s="5">
        <v>232</v>
      </c>
      <c r="D233">
        <f>IF('Pr_8.5'!D233&gt;0,'Pr_8.5'!D233,0)</f>
        <v>0.29102850937500002</v>
      </c>
      <c r="E233">
        <f>IF('Pr_8.5'!E233&gt;0,'Pr_8.5'!E233,0)</f>
        <v>0</v>
      </c>
      <c r="F233">
        <f>IF('Pr_8.5'!F233&gt;0,'Pr_8.5'!F233,0)</f>
        <v>0.380875629893</v>
      </c>
      <c r="G233">
        <f>IF('Pr_8.5'!G233&gt;0,'Pr_8.5'!G233,0)</f>
        <v>0</v>
      </c>
      <c r="H233">
        <f>IF('Pr_8.5'!H233&gt;0,'Pr_8.5'!H233,0)</f>
        <v>0.35802342924699998</v>
      </c>
      <c r="I233">
        <f>IF('Pr_8.5'!I233&gt;0,'Pr_8.5'!I233,0)</f>
        <v>0</v>
      </c>
      <c r="J233">
        <f>IF('Pr_8.5'!J233&gt;0,'Pr_8.5'!J233,0)</f>
        <v>0.54403324093799998</v>
      </c>
      <c r="K233">
        <f>IF('Pr_8.5'!K233&gt;0,'Pr_8.5'!K233,0)</f>
        <v>0.77392036952599996</v>
      </c>
      <c r="L233">
        <f>IF('Pr_8.5'!L233&gt;0,'Pr_8.5'!L233,0)</f>
        <v>0.28605991956100002</v>
      </c>
      <c r="M233">
        <f>IF('Pr_8.5'!M233&gt;0,'Pr_8.5'!M233,0)</f>
        <v>0</v>
      </c>
      <c r="N233">
        <f>IF('Pr_8.5'!N233&gt;0,'Pr_8.5'!N233,0)</f>
        <v>0.127824334476</v>
      </c>
      <c r="O233">
        <f>IF('Pr_8.5'!O233&gt;0,'Pr_8.5'!O233,0)</f>
        <v>0</v>
      </c>
      <c r="P233">
        <f>IF('Pr_8.5'!P233&gt;0,'Pr_8.5'!P233,0)</f>
        <v>0.90050082575699997</v>
      </c>
      <c r="Q233">
        <f>IF('Pr_8.5'!Q233&gt;0,'Pr_8.5'!Q233,0)</f>
        <v>1.16809553537</v>
      </c>
      <c r="R233">
        <f>IF('Pr_8.5'!R233&gt;0,'Pr_8.5'!R233,0)</f>
        <v>0</v>
      </c>
      <c r="S233">
        <f>IF('Pr_8.5'!S233&gt;0,'Pr_8.5'!S233,0)</f>
        <v>0.23383311140400001</v>
      </c>
      <c r="T233">
        <f>IF('Pr_8.5'!T233&gt;0,'Pr_8.5'!T233,0)</f>
        <v>0.76216699413900002</v>
      </c>
      <c r="U233">
        <f>IF('Pr_8.5'!U233&gt;0,'Pr_8.5'!U233,0)</f>
        <v>0</v>
      </c>
      <c r="V233">
        <f>IF('Pr_8.5'!V233&gt;0,'Pr_8.5'!V233,0)</f>
        <v>0</v>
      </c>
      <c r="W233">
        <f>IF('Pr_8.5'!W233&gt;0,'Pr_8.5'!W233,0)</f>
        <v>0</v>
      </c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I233">
        <f>IF('Pr_8.5'!AI233&gt;0,'Pr_8.5'!AI233,0)</f>
        <v>0.29888442222299999</v>
      </c>
      <c r="AJ233">
        <f>IF('Pr_8.5'!AJ233&gt;0,'Pr_8.5'!AJ233,0)</f>
        <v>0</v>
      </c>
      <c r="AK233">
        <f>IF('Pr_8.5'!AK233&gt;0,'Pr_8.5'!AK233,0)</f>
        <v>0.378991298029</v>
      </c>
      <c r="AL233">
        <f>IF('Pr_8.5'!AL233&gt;0,'Pr_8.5'!AL233,0)</f>
        <v>0</v>
      </c>
      <c r="AM233">
        <f>IF('Pr_8.5'!AM233&gt;0,'Pr_8.5'!AM233,0)</f>
        <v>0.58915102234899996</v>
      </c>
      <c r="AN233">
        <f>IF('Pr_8.5'!AN233&gt;0,'Pr_8.5'!AN233,0)</f>
        <v>0</v>
      </c>
      <c r="AO233">
        <f>IF('Pr_8.5'!AO233&gt;0,'Pr_8.5'!AO233,0)</f>
        <v>0.55021990898700002</v>
      </c>
      <c r="AP233">
        <f>IF('Pr_8.5'!AP233&gt;0,'Pr_8.5'!AP233,0)</f>
        <v>0.80152145051199997</v>
      </c>
      <c r="AQ233">
        <f>IF('Pr_8.5'!AQ233&gt;0,'Pr_8.5'!AQ233,0)</f>
        <v>0.30806540145799999</v>
      </c>
      <c r="AR233">
        <f>IF('Pr_8.5'!AR233&gt;0,'Pr_8.5'!AR233,0)</f>
        <v>0</v>
      </c>
      <c r="AS233">
        <f>IF('Pr_8.5'!AS233&gt;0,'Pr_8.5'!AS233,0)</f>
        <v>0.17798059501300001</v>
      </c>
      <c r="AT233">
        <f>IF('Pr_8.5'!AT233&gt;0,'Pr_8.5'!AT233,0)</f>
        <v>0</v>
      </c>
      <c r="AU233">
        <f>IF('Pr_8.5'!AU233&gt;0,'Pr_8.5'!AU233,0)</f>
        <v>0.90492008991299999</v>
      </c>
      <c r="AV233">
        <f>IF('Pr_8.5'!AV233&gt;0,'Pr_8.5'!AV233,0)</f>
        <v>1.12457811747</v>
      </c>
      <c r="AW233">
        <f>IF('Pr_8.5'!AW233&gt;0,'Pr_8.5'!AW233,0)</f>
        <v>0</v>
      </c>
      <c r="AX233">
        <f>IF('Pr_8.5'!AX233&gt;0,'Pr_8.5'!AX233,0)</f>
        <v>0.28097918159899998</v>
      </c>
      <c r="AY233">
        <f>IF('Pr_8.5'!AY233&gt;0,'Pr_8.5'!AY233,0)</f>
        <v>0.83006453028399996</v>
      </c>
      <c r="AZ233">
        <f>IF('Pr_8.5'!AZ233&gt;0,'Pr_8.5'!AZ233,0)</f>
        <v>0</v>
      </c>
      <c r="BA233">
        <f>IF('Pr_8.5'!BA233&gt;0,'Pr_8.5'!BA233,0)</f>
        <v>0</v>
      </c>
      <c r="BB233">
        <f>IF('Pr_8.5'!BB233&gt;0,'Pr_8.5'!BB233,0)</f>
        <v>0</v>
      </c>
      <c r="BC233" s="7"/>
      <c r="BD233" s="7"/>
      <c r="BE233" s="7"/>
      <c r="BF233" s="8"/>
      <c r="BG233" s="8"/>
      <c r="BH233" s="8"/>
      <c r="BI233" s="8"/>
      <c r="BJ233" s="8"/>
      <c r="BK233" s="8"/>
      <c r="BL233" s="8"/>
    </row>
    <row r="234" spans="1:64" x14ac:dyDescent="0.45">
      <c r="A234" s="4" t="s">
        <v>61</v>
      </c>
      <c r="B234" s="5">
        <v>20</v>
      </c>
      <c r="C234" s="5">
        <v>233</v>
      </c>
      <c r="D234">
        <f>IF('Pr_8.5'!D234&gt;0,'Pr_8.5'!D234,0)</f>
        <v>0.27677421778</v>
      </c>
      <c r="E234">
        <f>IF('Pr_8.5'!E234&gt;0,'Pr_8.5'!E234,0)</f>
        <v>0</v>
      </c>
      <c r="F234">
        <f>IF('Pr_8.5'!F234&gt;0,'Pr_8.5'!F234,0)</f>
        <v>0.38101244094600001</v>
      </c>
      <c r="G234">
        <f>IF('Pr_8.5'!G234&gt;0,'Pr_8.5'!G234,0)</f>
        <v>0</v>
      </c>
      <c r="H234">
        <f>IF('Pr_8.5'!H234&gt;0,'Pr_8.5'!H234,0)</f>
        <v>0.26171711134199999</v>
      </c>
      <c r="I234">
        <f>IF('Pr_8.5'!I234&gt;0,'Pr_8.5'!I234,0)</f>
        <v>0</v>
      </c>
      <c r="J234">
        <f>IF('Pr_8.5'!J234&gt;0,'Pr_8.5'!J234,0)</f>
        <v>0.54450442075700001</v>
      </c>
      <c r="K234">
        <f>IF('Pr_8.5'!K234&gt;0,'Pr_8.5'!K234,0)</f>
        <v>0.77752033976699997</v>
      </c>
      <c r="L234">
        <f>IF('Pr_8.5'!L234&gt;0,'Pr_8.5'!L234,0)</f>
        <v>0.28598137786299999</v>
      </c>
      <c r="M234">
        <f>IF('Pr_8.5'!M234&gt;0,'Pr_8.5'!M234,0)</f>
        <v>0</v>
      </c>
      <c r="N234">
        <f>IF('Pr_8.5'!N234&gt;0,'Pr_8.5'!N234,0)</f>
        <v>0.12797045052600001</v>
      </c>
      <c r="O234">
        <f>IF('Pr_8.5'!O234&gt;0,'Pr_8.5'!O234,0)</f>
        <v>0</v>
      </c>
      <c r="P234">
        <f>IF('Pr_8.5'!P234&gt;0,'Pr_8.5'!P234,0)</f>
        <v>0.90576384347899996</v>
      </c>
      <c r="Q234">
        <f>IF('Pr_8.5'!Q234&gt;0,'Pr_8.5'!Q234,0)</f>
        <v>1.1453829068000001</v>
      </c>
      <c r="R234">
        <f>IF('Pr_8.5'!R234&gt;0,'Pr_8.5'!R234,0)</f>
        <v>0</v>
      </c>
      <c r="S234">
        <f>IF('Pr_8.5'!S234&gt;0,'Pr_8.5'!S234,0)</f>
        <v>0.21973377136300001</v>
      </c>
      <c r="T234">
        <f>IF('Pr_8.5'!T234&gt;0,'Pr_8.5'!T234,0)</f>
        <v>0.80281095338099995</v>
      </c>
      <c r="U234">
        <f>IF('Pr_8.5'!U234&gt;0,'Pr_8.5'!U234,0)</f>
        <v>0</v>
      </c>
      <c r="V234">
        <f>IF('Pr_8.5'!V234&gt;0,'Pr_8.5'!V234,0)</f>
        <v>0</v>
      </c>
      <c r="W234">
        <f>IF('Pr_8.5'!W234&gt;0,'Pr_8.5'!W234,0)</f>
        <v>0</v>
      </c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I234">
        <f>IF('Pr_8.5'!AI234&gt;0,'Pr_8.5'!AI234,0)</f>
        <v>0.33486898387699998</v>
      </c>
      <c r="AJ234">
        <f>IF('Pr_8.5'!AJ234&gt;0,'Pr_8.5'!AJ234,0)</f>
        <v>0</v>
      </c>
      <c r="AK234">
        <f>IF('Pr_8.5'!AK234&gt;0,'Pr_8.5'!AK234,0)</f>
        <v>0.38517163098399998</v>
      </c>
      <c r="AL234">
        <f>IF('Pr_8.5'!AL234&gt;0,'Pr_8.5'!AL234,0)</f>
        <v>0</v>
      </c>
      <c r="AM234">
        <f>IF('Pr_8.5'!AM234&gt;0,'Pr_8.5'!AM234,0)</f>
        <v>0.41088267059099998</v>
      </c>
      <c r="AN234">
        <f>IF('Pr_8.5'!AN234&gt;0,'Pr_8.5'!AN234,0)</f>
        <v>0</v>
      </c>
      <c r="AO234">
        <f>IF('Pr_8.5'!AO234&gt;0,'Pr_8.5'!AO234,0)</f>
        <v>0.54735576406499997</v>
      </c>
      <c r="AP234">
        <f>IF('Pr_8.5'!AP234&gt;0,'Pr_8.5'!AP234,0)</f>
        <v>0.81944537800899997</v>
      </c>
      <c r="AQ234">
        <f>IF('Pr_8.5'!AQ234&gt;0,'Pr_8.5'!AQ234,0)</f>
        <v>0.30414906935899999</v>
      </c>
      <c r="AR234">
        <f>IF('Pr_8.5'!AR234&gt;0,'Pr_8.5'!AR234,0)</f>
        <v>0</v>
      </c>
      <c r="AS234">
        <f>IF('Pr_8.5'!AS234&gt;0,'Pr_8.5'!AS234,0)</f>
        <v>0.16078912988499999</v>
      </c>
      <c r="AT234">
        <f>IF('Pr_8.5'!AT234&gt;0,'Pr_8.5'!AT234,0)</f>
        <v>0</v>
      </c>
      <c r="AU234">
        <f>IF('Pr_8.5'!AU234&gt;0,'Pr_8.5'!AU234,0)</f>
        <v>0.89746264392399999</v>
      </c>
      <c r="AV234">
        <f>IF('Pr_8.5'!AV234&gt;0,'Pr_8.5'!AV234,0)</f>
        <v>1.0993179826299999</v>
      </c>
      <c r="AW234">
        <f>IF('Pr_8.5'!AW234&gt;0,'Pr_8.5'!AW234,0)</f>
        <v>0</v>
      </c>
      <c r="AX234">
        <f>IF('Pr_8.5'!AX234&gt;0,'Pr_8.5'!AX234,0)</f>
        <v>0.239775777312</v>
      </c>
      <c r="AY234">
        <f>IF('Pr_8.5'!AY234&gt;0,'Pr_8.5'!AY234,0)</f>
        <v>0.97008890245599999</v>
      </c>
      <c r="AZ234">
        <f>IF('Pr_8.5'!AZ234&gt;0,'Pr_8.5'!AZ234,0)</f>
        <v>0</v>
      </c>
      <c r="BA234">
        <f>IF('Pr_8.5'!BA234&gt;0,'Pr_8.5'!BA234,0)</f>
        <v>0</v>
      </c>
      <c r="BB234">
        <f>IF('Pr_8.5'!BB234&gt;0,'Pr_8.5'!BB234,0)</f>
        <v>0</v>
      </c>
      <c r="BC234" s="7"/>
      <c r="BD234" s="7"/>
      <c r="BE234" s="7"/>
      <c r="BF234" s="8"/>
      <c r="BG234" s="8"/>
      <c r="BH234" s="8"/>
      <c r="BI234" s="8"/>
      <c r="BJ234" s="8"/>
      <c r="BK234" s="8"/>
      <c r="BL234" s="8"/>
    </row>
    <row r="235" spans="1:64" x14ac:dyDescent="0.45">
      <c r="A235" s="4" t="s">
        <v>61</v>
      </c>
      <c r="B235" s="5">
        <v>21</v>
      </c>
      <c r="C235" s="5">
        <v>234</v>
      </c>
      <c r="D235">
        <f>IF('Pr_8.5'!D235&gt;0,'Pr_8.5'!D235,0)</f>
        <v>0.28910483456300001</v>
      </c>
      <c r="E235">
        <f>IF('Pr_8.5'!E235&gt;0,'Pr_8.5'!E235,0)</f>
        <v>0</v>
      </c>
      <c r="F235">
        <f>IF('Pr_8.5'!F235&gt;0,'Pr_8.5'!F235,0)</f>
        <v>0.38839570528299999</v>
      </c>
      <c r="G235">
        <f>IF('Pr_8.5'!G235&gt;0,'Pr_8.5'!G235,0)</f>
        <v>0</v>
      </c>
      <c r="H235">
        <f>IF('Pr_8.5'!H235&gt;0,'Pr_8.5'!H235,0)</f>
        <v>0.161996460466</v>
      </c>
      <c r="I235">
        <f>IF('Pr_8.5'!I235&gt;0,'Pr_8.5'!I235,0)</f>
        <v>0</v>
      </c>
      <c r="J235">
        <f>IF('Pr_8.5'!J235&gt;0,'Pr_8.5'!J235,0)</f>
        <v>0.54461132706399995</v>
      </c>
      <c r="K235">
        <f>IF('Pr_8.5'!K235&gt;0,'Pr_8.5'!K235,0)</f>
        <v>0.83680075261700004</v>
      </c>
      <c r="L235">
        <f>IF('Pr_8.5'!L235&gt;0,'Pr_8.5'!L235,0)</f>
        <v>0.280993633922</v>
      </c>
      <c r="M235">
        <f>IF('Pr_8.5'!M235&gt;0,'Pr_8.5'!M235,0)</f>
        <v>0</v>
      </c>
      <c r="N235">
        <f>IF('Pr_8.5'!N235&gt;0,'Pr_8.5'!N235,0)</f>
        <v>0.136845002503</v>
      </c>
      <c r="O235">
        <f>IF('Pr_8.5'!O235&gt;0,'Pr_8.5'!O235,0)</f>
        <v>0</v>
      </c>
      <c r="P235">
        <f>IF('Pr_8.5'!P235&gt;0,'Pr_8.5'!P235,0)</f>
        <v>0.90749696588999995</v>
      </c>
      <c r="Q235">
        <f>IF('Pr_8.5'!Q235&gt;0,'Pr_8.5'!Q235,0)</f>
        <v>1.1208896938799999</v>
      </c>
      <c r="R235">
        <f>IF('Pr_8.5'!R235&gt;0,'Pr_8.5'!R235,0)</f>
        <v>0</v>
      </c>
      <c r="S235">
        <f>IF('Pr_8.5'!S235&gt;0,'Pr_8.5'!S235,0)</f>
        <v>0.21596402508400001</v>
      </c>
      <c r="T235">
        <f>IF('Pr_8.5'!T235&gt;0,'Pr_8.5'!T235,0)</f>
        <v>0.85011053445499996</v>
      </c>
      <c r="U235">
        <f>IF('Pr_8.5'!U235&gt;0,'Pr_8.5'!U235,0)</f>
        <v>0</v>
      </c>
      <c r="V235">
        <f>IF('Pr_8.5'!V235&gt;0,'Pr_8.5'!V235,0)</f>
        <v>0</v>
      </c>
      <c r="W235">
        <f>IF('Pr_8.5'!W235&gt;0,'Pr_8.5'!W235,0)</f>
        <v>0</v>
      </c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I235">
        <f>IF('Pr_8.5'!AI235&gt;0,'Pr_8.5'!AI235,0)</f>
        <v>0.36642929035999999</v>
      </c>
      <c r="AJ235">
        <f>IF('Pr_8.5'!AJ235&gt;0,'Pr_8.5'!AJ235,0)</f>
        <v>8.8006013669699998E-2</v>
      </c>
      <c r="AK235">
        <f>IF('Pr_8.5'!AK235&gt;0,'Pr_8.5'!AK235,0)</f>
        <v>0.41887168265500002</v>
      </c>
      <c r="AL235">
        <f>IF('Pr_8.5'!AL235&gt;0,'Pr_8.5'!AL235,0)</f>
        <v>0</v>
      </c>
      <c r="AM235">
        <f>IF('Pr_8.5'!AM235&gt;0,'Pr_8.5'!AM235,0)</f>
        <v>0.173523709395</v>
      </c>
      <c r="AN235">
        <f>IF('Pr_8.5'!AN235&gt;0,'Pr_8.5'!AN235,0)</f>
        <v>0</v>
      </c>
      <c r="AO235">
        <f>IF('Pr_8.5'!AO235&gt;0,'Pr_8.5'!AO235,0)</f>
        <v>0.54472171618099996</v>
      </c>
      <c r="AP235">
        <f>IF('Pr_8.5'!AP235&gt;0,'Pr_8.5'!AP235,0)</f>
        <v>0.87577314097799996</v>
      </c>
      <c r="AQ235">
        <f>IF('Pr_8.5'!AQ235&gt;0,'Pr_8.5'!AQ235,0)</f>
        <v>0.26267761305999998</v>
      </c>
      <c r="AR235">
        <f>IF('Pr_8.5'!AR235&gt;0,'Pr_8.5'!AR235,0)</f>
        <v>0</v>
      </c>
      <c r="AS235">
        <f>IF('Pr_8.5'!AS235&gt;0,'Pr_8.5'!AS235,0)</f>
        <v>0.28252414940199999</v>
      </c>
      <c r="AT235">
        <f>IF('Pr_8.5'!AT235&gt;0,'Pr_8.5'!AT235,0)</f>
        <v>0</v>
      </c>
      <c r="AU235">
        <f>IF('Pr_8.5'!AU235&gt;0,'Pr_8.5'!AU235,0)</f>
        <v>0.90027498197900002</v>
      </c>
      <c r="AV235">
        <f>IF('Pr_8.5'!AV235&gt;0,'Pr_8.5'!AV235,0)</f>
        <v>1.1878745025599999</v>
      </c>
      <c r="AW235">
        <f>IF('Pr_8.5'!AW235&gt;0,'Pr_8.5'!AW235,0)</f>
        <v>0</v>
      </c>
      <c r="AX235">
        <f>IF('Pr_8.5'!AX235&gt;0,'Pr_8.5'!AX235,0)</f>
        <v>0.232864923374</v>
      </c>
      <c r="AY235">
        <f>IF('Pr_8.5'!AY235&gt;0,'Pr_8.5'!AY235,0)</f>
        <v>0.88260449541399999</v>
      </c>
      <c r="AZ235">
        <f>IF('Pr_8.5'!AZ235&gt;0,'Pr_8.5'!AZ235,0)</f>
        <v>0</v>
      </c>
      <c r="BA235">
        <f>IF('Pr_8.5'!BA235&gt;0,'Pr_8.5'!BA235,0)</f>
        <v>0</v>
      </c>
      <c r="BB235">
        <f>IF('Pr_8.5'!BB235&gt;0,'Pr_8.5'!BB235,0)</f>
        <v>0</v>
      </c>
      <c r="BC235" s="7"/>
      <c r="BD235" s="7"/>
      <c r="BE235" s="7"/>
      <c r="BF235" s="8"/>
      <c r="BG235" s="8"/>
      <c r="BH235" s="8"/>
      <c r="BI235" s="8"/>
      <c r="BJ235" s="8"/>
      <c r="BK235" s="8"/>
      <c r="BL235" s="8"/>
    </row>
    <row r="236" spans="1:64" x14ac:dyDescent="0.45">
      <c r="A236" s="4" t="s">
        <v>61</v>
      </c>
      <c r="B236" s="5">
        <v>22</v>
      </c>
      <c r="C236" s="5">
        <v>235</v>
      </c>
      <c r="D236">
        <f>IF('Pr_8.5'!D236&gt;0,'Pr_8.5'!D236,0)</f>
        <v>0.33365636069499999</v>
      </c>
      <c r="E236">
        <f>IF('Pr_8.5'!E236&gt;0,'Pr_8.5'!E236,0)</f>
        <v>0</v>
      </c>
      <c r="F236">
        <f>IF('Pr_8.5'!F236&gt;0,'Pr_8.5'!F236,0)</f>
        <v>0.38276548187999998</v>
      </c>
      <c r="G236">
        <f>IF('Pr_8.5'!G236&gt;0,'Pr_8.5'!G236,0)</f>
        <v>0</v>
      </c>
      <c r="H236">
        <f>IF('Pr_8.5'!H236&gt;0,'Pr_8.5'!H236,0)</f>
        <v>0.291370727429</v>
      </c>
      <c r="I236">
        <f>IF('Pr_8.5'!I236&gt;0,'Pr_8.5'!I236,0)</f>
        <v>0</v>
      </c>
      <c r="J236">
        <f>IF('Pr_8.5'!J236&gt;0,'Pr_8.5'!J236,0)</f>
        <v>0.54596614474600003</v>
      </c>
      <c r="K236">
        <f>IF('Pr_8.5'!K236&gt;0,'Pr_8.5'!K236,0)</f>
        <v>0.79319376015099996</v>
      </c>
      <c r="L236">
        <f>IF('Pr_8.5'!L236&gt;0,'Pr_8.5'!L236,0)</f>
        <v>0.440609002488</v>
      </c>
      <c r="M236">
        <f>IF('Pr_8.5'!M236&gt;0,'Pr_8.5'!M236,0)</f>
        <v>0</v>
      </c>
      <c r="N236">
        <f>IF('Pr_8.5'!N236&gt;0,'Pr_8.5'!N236,0)</f>
        <v>0.129316445743</v>
      </c>
      <c r="O236">
        <f>IF('Pr_8.5'!O236&gt;0,'Pr_8.5'!O236,0)</f>
        <v>0</v>
      </c>
      <c r="P236">
        <f>IF('Pr_8.5'!P236&gt;0,'Pr_8.5'!P236,0)</f>
        <v>0.90246381509899998</v>
      </c>
      <c r="Q236">
        <f>IF('Pr_8.5'!Q236&gt;0,'Pr_8.5'!Q236,0)</f>
        <v>1.08920101773</v>
      </c>
      <c r="R236">
        <f>IF('Pr_8.5'!R236&gt;0,'Pr_8.5'!R236,0)</f>
        <v>0</v>
      </c>
      <c r="S236">
        <f>IF('Pr_8.5'!S236&gt;0,'Pr_8.5'!S236,0)</f>
        <v>0.21482070785900001</v>
      </c>
      <c r="T236">
        <f>IF('Pr_8.5'!T236&gt;0,'Pr_8.5'!T236,0)</f>
        <v>0.75393246095199995</v>
      </c>
      <c r="U236">
        <f>IF('Pr_8.5'!U236&gt;0,'Pr_8.5'!U236,0)</f>
        <v>0</v>
      </c>
      <c r="V236">
        <f>IF('Pr_8.5'!V236&gt;0,'Pr_8.5'!V236,0)</f>
        <v>0</v>
      </c>
      <c r="W236">
        <f>IF('Pr_8.5'!W236&gt;0,'Pr_8.5'!W236,0)</f>
        <v>0</v>
      </c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I236">
        <f>IF('Pr_8.5'!AI236&gt;0,'Pr_8.5'!AI236,0)</f>
        <v>0.42590166295100002</v>
      </c>
      <c r="AJ236">
        <f>IF('Pr_8.5'!AJ236&gt;0,'Pr_8.5'!AJ236,0)</f>
        <v>7.9073062119199997E-2</v>
      </c>
      <c r="AK236">
        <f>IF('Pr_8.5'!AK236&gt;0,'Pr_8.5'!AK236,0)</f>
        <v>0.379561589624</v>
      </c>
      <c r="AL236">
        <f>IF('Pr_8.5'!AL236&gt;0,'Pr_8.5'!AL236,0)</f>
        <v>0</v>
      </c>
      <c r="AM236">
        <f>IF('Pr_8.5'!AM236&gt;0,'Pr_8.5'!AM236,0)</f>
        <v>0.20908107136599999</v>
      </c>
      <c r="AN236">
        <f>IF('Pr_8.5'!AN236&gt;0,'Pr_8.5'!AN236,0)</f>
        <v>0</v>
      </c>
      <c r="AO236">
        <f>IF('Pr_8.5'!AO236&gt;0,'Pr_8.5'!AO236,0)</f>
        <v>0.55302537718699996</v>
      </c>
      <c r="AP236">
        <f>IF('Pr_8.5'!AP236&gt;0,'Pr_8.5'!AP236,0)</f>
        <v>0.83007372747300001</v>
      </c>
      <c r="AQ236">
        <f>IF('Pr_8.5'!AQ236&gt;0,'Pr_8.5'!AQ236,0)</f>
        <v>0.31550691974599998</v>
      </c>
      <c r="AR236">
        <f>IF('Pr_8.5'!AR236&gt;0,'Pr_8.5'!AR236,0)</f>
        <v>0</v>
      </c>
      <c r="AS236">
        <f>IF('Pr_8.5'!AS236&gt;0,'Pr_8.5'!AS236,0)</f>
        <v>0.43999068971799998</v>
      </c>
      <c r="AT236">
        <f>IF('Pr_8.5'!AT236&gt;0,'Pr_8.5'!AT236,0)</f>
        <v>0</v>
      </c>
      <c r="AU236">
        <f>IF('Pr_8.5'!AU236&gt;0,'Pr_8.5'!AU236,0)</f>
        <v>0.90789478837000004</v>
      </c>
      <c r="AV236">
        <f>IF('Pr_8.5'!AV236&gt;0,'Pr_8.5'!AV236,0)</f>
        <v>1.2393631738999999</v>
      </c>
      <c r="AW236">
        <f>IF('Pr_8.5'!AW236&gt;0,'Pr_8.5'!AW236,0)</f>
        <v>0</v>
      </c>
      <c r="AX236">
        <f>IF('Pr_8.5'!AX236&gt;0,'Pr_8.5'!AX236,0)</f>
        <v>0.21900007226000001</v>
      </c>
      <c r="AY236">
        <f>IF('Pr_8.5'!AY236&gt;0,'Pr_8.5'!AY236,0)</f>
        <v>0.76717722533499999</v>
      </c>
      <c r="AZ236">
        <f>IF('Pr_8.5'!AZ236&gt;0,'Pr_8.5'!AZ236,0)</f>
        <v>0</v>
      </c>
      <c r="BA236">
        <f>IF('Pr_8.5'!BA236&gt;0,'Pr_8.5'!BA236,0)</f>
        <v>0</v>
      </c>
      <c r="BB236">
        <f>IF('Pr_8.5'!BB236&gt;0,'Pr_8.5'!BB236,0)</f>
        <v>0</v>
      </c>
      <c r="BC236" s="7"/>
      <c r="BD236" s="7"/>
      <c r="BE236" s="7"/>
      <c r="BF236" s="8"/>
      <c r="BG236" s="8"/>
      <c r="BH236" s="8"/>
      <c r="BI236" s="8"/>
      <c r="BJ236" s="8"/>
      <c r="BK236" s="8"/>
      <c r="BL236" s="8"/>
    </row>
    <row r="237" spans="1:64" x14ac:dyDescent="0.45">
      <c r="A237" s="4" t="s">
        <v>61</v>
      </c>
      <c r="B237" s="5">
        <v>23</v>
      </c>
      <c r="C237" s="5">
        <v>236</v>
      </c>
      <c r="D237">
        <f>IF('Pr_8.5'!D237&gt;0,'Pr_8.5'!D237,0)</f>
        <v>0.36127263886400002</v>
      </c>
      <c r="E237">
        <f>IF('Pr_8.5'!E237&gt;0,'Pr_8.5'!E237,0)</f>
        <v>0</v>
      </c>
      <c r="F237">
        <f>IF('Pr_8.5'!F237&gt;0,'Pr_8.5'!F237,0)</f>
        <v>0.37813578049300001</v>
      </c>
      <c r="G237">
        <f>IF('Pr_8.5'!G237&gt;0,'Pr_8.5'!G237,0)</f>
        <v>0</v>
      </c>
      <c r="H237">
        <f>IF('Pr_8.5'!H237&gt;0,'Pr_8.5'!H237,0)</f>
        <v>0.23620277550400001</v>
      </c>
      <c r="I237">
        <f>IF('Pr_8.5'!I237&gt;0,'Pr_8.5'!I237,0)</f>
        <v>0</v>
      </c>
      <c r="J237">
        <f>IF('Pr_8.5'!J237&gt;0,'Pr_8.5'!J237,0)</f>
        <v>0.55279984497599999</v>
      </c>
      <c r="K237">
        <f>IF('Pr_8.5'!K237&gt;0,'Pr_8.5'!K237,0)</f>
        <v>0.78612189775499997</v>
      </c>
      <c r="L237">
        <f>IF('Pr_8.5'!L237&gt;0,'Pr_8.5'!L237,0)</f>
        <v>0.32616857237000002</v>
      </c>
      <c r="M237">
        <f>IF('Pr_8.5'!M237&gt;0,'Pr_8.5'!M237,0)</f>
        <v>0</v>
      </c>
      <c r="N237">
        <f>IF('Pr_8.5'!N237&gt;0,'Pr_8.5'!N237,0)</f>
        <v>0.130103454171</v>
      </c>
      <c r="O237">
        <f>IF('Pr_8.5'!O237&gt;0,'Pr_8.5'!O237,0)</f>
        <v>0</v>
      </c>
      <c r="P237">
        <f>IF('Pr_8.5'!P237&gt;0,'Pr_8.5'!P237,0)</f>
        <v>0.91712243339999999</v>
      </c>
      <c r="Q237">
        <f>IF('Pr_8.5'!Q237&gt;0,'Pr_8.5'!Q237,0)</f>
        <v>1.10914159958</v>
      </c>
      <c r="R237">
        <f>IF('Pr_8.5'!R237&gt;0,'Pr_8.5'!R237,0)</f>
        <v>0</v>
      </c>
      <c r="S237">
        <f>IF('Pr_8.5'!S237&gt;0,'Pr_8.5'!S237,0)</f>
        <v>0.20708963348100001</v>
      </c>
      <c r="T237">
        <f>IF('Pr_8.5'!T237&gt;0,'Pr_8.5'!T237,0)</f>
        <v>0.83697735188900002</v>
      </c>
      <c r="U237">
        <f>IF('Pr_8.5'!U237&gt;0,'Pr_8.5'!U237,0)</f>
        <v>0</v>
      </c>
      <c r="V237">
        <f>IF('Pr_8.5'!V237&gt;0,'Pr_8.5'!V237,0)</f>
        <v>0</v>
      </c>
      <c r="W237">
        <f>IF('Pr_8.5'!W237&gt;0,'Pr_8.5'!W237,0)</f>
        <v>0</v>
      </c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I237">
        <f>IF('Pr_8.5'!AI237&gt;0,'Pr_8.5'!AI237,0)</f>
        <v>0.41925120044199998</v>
      </c>
      <c r="AJ237">
        <f>IF('Pr_8.5'!AJ237&gt;0,'Pr_8.5'!AJ237,0)</f>
        <v>0.133519326119</v>
      </c>
      <c r="AK237">
        <f>IF('Pr_8.5'!AK237&gt;0,'Pr_8.5'!AK237,0)</f>
        <v>0.41655155929400001</v>
      </c>
      <c r="AL237">
        <f>IF('Pr_8.5'!AL237&gt;0,'Pr_8.5'!AL237,0)</f>
        <v>0</v>
      </c>
      <c r="AM237">
        <f>IF('Pr_8.5'!AM237&gt;0,'Pr_8.5'!AM237,0)</f>
        <v>0.222723528196</v>
      </c>
      <c r="AN237">
        <f>IF('Pr_8.5'!AN237&gt;0,'Pr_8.5'!AN237,0)</f>
        <v>0</v>
      </c>
      <c r="AO237">
        <f>IF('Pr_8.5'!AO237&gt;0,'Pr_8.5'!AO237,0)</f>
        <v>0.59077593446700005</v>
      </c>
      <c r="AP237">
        <f>IF('Pr_8.5'!AP237&gt;0,'Pr_8.5'!AP237,0)</f>
        <v>0.84074862531899996</v>
      </c>
      <c r="AQ237">
        <f>IF('Pr_8.5'!AQ237&gt;0,'Pr_8.5'!AQ237,0)</f>
        <v>0.42689565867200002</v>
      </c>
      <c r="AR237">
        <f>IF('Pr_8.5'!AR237&gt;0,'Pr_8.5'!AR237,0)</f>
        <v>0</v>
      </c>
      <c r="AS237">
        <f>IF('Pr_8.5'!AS237&gt;0,'Pr_8.5'!AS237,0)</f>
        <v>0.21062116677699999</v>
      </c>
      <c r="AT237">
        <f>IF('Pr_8.5'!AT237&gt;0,'Pr_8.5'!AT237,0)</f>
        <v>0</v>
      </c>
      <c r="AU237">
        <f>IF('Pr_8.5'!AU237&gt;0,'Pr_8.5'!AU237,0)</f>
        <v>0.92893026707600002</v>
      </c>
      <c r="AV237">
        <f>IF('Pr_8.5'!AV237&gt;0,'Pr_8.5'!AV237,0)</f>
        <v>1.1977515295800001</v>
      </c>
      <c r="AW237">
        <f>IF('Pr_8.5'!AW237&gt;0,'Pr_8.5'!AW237,0)</f>
        <v>0</v>
      </c>
      <c r="AX237">
        <f>IF('Pr_8.5'!AX237&gt;0,'Pr_8.5'!AX237,0)</f>
        <v>0.22445719703100001</v>
      </c>
      <c r="AY237">
        <f>IF('Pr_8.5'!AY237&gt;0,'Pr_8.5'!AY237,0)</f>
        <v>0.77029537780400004</v>
      </c>
      <c r="AZ237">
        <f>IF('Pr_8.5'!AZ237&gt;0,'Pr_8.5'!AZ237,0)</f>
        <v>0</v>
      </c>
      <c r="BA237">
        <f>IF('Pr_8.5'!BA237&gt;0,'Pr_8.5'!BA237,0)</f>
        <v>0</v>
      </c>
      <c r="BB237">
        <f>IF('Pr_8.5'!BB237&gt;0,'Pr_8.5'!BB237,0)</f>
        <v>0</v>
      </c>
      <c r="BC237" s="7"/>
      <c r="BD237" s="7"/>
      <c r="BE237" s="7"/>
      <c r="BF237" s="8"/>
      <c r="BG237" s="8"/>
      <c r="BH237" s="8"/>
      <c r="BI237" s="8"/>
      <c r="BJ237" s="8"/>
      <c r="BK237" s="8"/>
      <c r="BL237" s="8"/>
    </row>
    <row r="238" spans="1:64" x14ac:dyDescent="0.45">
      <c r="A238" s="4" t="s">
        <v>61</v>
      </c>
      <c r="B238" s="5">
        <v>24</v>
      </c>
      <c r="C238" s="5">
        <v>237</v>
      </c>
      <c r="D238">
        <f>IF('Pr_8.5'!D238&gt;0,'Pr_8.5'!D238,0)</f>
        <v>0.43942405634199999</v>
      </c>
      <c r="E238">
        <f>IF('Pr_8.5'!E238&gt;0,'Pr_8.5'!E238,0)</f>
        <v>1.7316043530900001E-2</v>
      </c>
      <c r="F238">
        <f>IF('Pr_8.5'!F238&gt;0,'Pr_8.5'!F238,0)</f>
        <v>0.39127996770500001</v>
      </c>
      <c r="G238">
        <f>IF('Pr_8.5'!G238&gt;0,'Pr_8.5'!G238,0)</f>
        <v>0</v>
      </c>
      <c r="H238">
        <f>IF('Pr_8.5'!H238&gt;0,'Pr_8.5'!H238,0)</f>
        <v>0.23095039289200001</v>
      </c>
      <c r="I238">
        <f>IF('Pr_8.5'!I238&gt;0,'Pr_8.5'!I238,0)</f>
        <v>0</v>
      </c>
      <c r="J238">
        <f>IF('Pr_8.5'!J238&gt;0,'Pr_8.5'!J238,0)</f>
        <v>0.56857320320600002</v>
      </c>
      <c r="K238">
        <f>IF('Pr_8.5'!K238&gt;0,'Pr_8.5'!K238,0)</f>
        <v>0.79566575309099996</v>
      </c>
      <c r="L238">
        <f>IF('Pr_8.5'!L238&gt;0,'Pr_8.5'!L238,0)</f>
        <v>0.35147878583499997</v>
      </c>
      <c r="M238">
        <f>IF('Pr_8.5'!M238&gt;0,'Pr_8.5'!M238,0)</f>
        <v>0</v>
      </c>
      <c r="N238">
        <f>IF('Pr_8.5'!N238&gt;0,'Pr_8.5'!N238,0)</f>
        <v>0.143624706184</v>
      </c>
      <c r="O238">
        <f>IF('Pr_8.5'!O238&gt;0,'Pr_8.5'!O238,0)</f>
        <v>0</v>
      </c>
      <c r="P238">
        <f>IF('Pr_8.5'!P238&gt;0,'Pr_8.5'!P238,0)</f>
        <v>0.91422805927799999</v>
      </c>
      <c r="Q238">
        <f>IF('Pr_8.5'!Q238&gt;0,'Pr_8.5'!Q238,0)</f>
        <v>1.1429044114</v>
      </c>
      <c r="R238">
        <f>IF('Pr_8.5'!R238&gt;0,'Pr_8.5'!R238,0)</f>
        <v>0</v>
      </c>
      <c r="S238">
        <f>IF('Pr_8.5'!S238&gt;0,'Pr_8.5'!S238,0)</f>
        <v>0.23018238055199999</v>
      </c>
      <c r="T238">
        <f>IF('Pr_8.5'!T238&gt;0,'Pr_8.5'!T238,0)</f>
        <v>0.75856418676699999</v>
      </c>
      <c r="U238">
        <f>IF('Pr_8.5'!U238&gt;0,'Pr_8.5'!U238,0)</f>
        <v>0</v>
      </c>
      <c r="V238">
        <f>IF('Pr_8.5'!V238&gt;0,'Pr_8.5'!V238,0)</f>
        <v>0</v>
      </c>
      <c r="W238">
        <f>IF('Pr_8.5'!W238&gt;0,'Pr_8.5'!W238,0)</f>
        <v>0</v>
      </c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I238">
        <f>IF('Pr_8.5'!AI238&gt;0,'Pr_8.5'!AI238,0)</f>
        <v>0.42296020583900001</v>
      </c>
      <c r="AJ238">
        <f>IF('Pr_8.5'!AJ238&gt;0,'Pr_8.5'!AJ238,0)</f>
        <v>4.0625630354799998E-2</v>
      </c>
      <c r="AK238">
        <f>IF('Pr_8.5'!AK238&gt;0,'Pr_8.5'!AK238,0)</f>
        <v>0.42242767311700002</v>
      </c>
      <c r="AL238">
        <f>IF('Pr_8.5'!AL238&gt;0,'Pr_8.5'!AL238,0)</f>
        <v>0</v>
      </c>
      <c r="AM238">
        <f>IF('Pr_8.5'!AM238&gt;0,'Pr_8.5'!AM238,0)</f>
        <v>0.171933671062</v>
      </c>
      <c r="AN238">
        <f>IF('Pr_8.5'!AN238&gt;0,'Pr_8.5'!AN238,0)</f>
        <v>0</v>
      </c>
      <c r="AO238">
        <f>IF('Pr_8.5'!AO238&gt;0,'Pr_8.5'!AO238,0)</f>
        <v>0.59353285668300004</v>
      </c>
      <c r="AP238">
        <f>IF('Pr_8.5'!AP238&gt;0,'Pr_8.5'!AP238,0)</f>
        <v>0.75159431019099998</v>
      </c>
      <c r="AQ238">
        <f>IF('Pr_8.5'!AQ238&gt;0,'Pr_8.5'!AQ238,0)</f>
        <v>0.52556940484100001</v>
      </c>
      <c r="AR238">
        <f>IF('Pr_8.5'!AR238&gt;0,'Pr_8.5'!AR238,0)</f>
        <v>0</v>
      </c>
      <c r="AS238">
        <f>IF('Pr_8.5'!AS238&gt;0,'Pr_8.5'!AS238,0)</f>
        <v>0.18098919632300001</v>
      </c>
      <c r="AT238">
        <f>IF('Pr_8.5'!AT238&gt;0,'Pr_8.5'!AT238,0)</f>
        <v>0</v>
      </c>
      <c r="AU238">
        <f>IF('Pr_8.5'!AU238&gt;0,'Pr_8.5'!AU238,0)</f>
        <v>0.90660824057300005</v>
      </c>
      <c r="AV238">
        <f>IF('Pr_8.5'!AV238&gt;0,'Pr_8.5'!AV238,0)</f>
        <v>1.1538548709500001</v>
      </c>
      <c r="AW238">
        <f>IF('Pr_8.5'!AW238&gt;0,'Pr_8.5'!AW238,0)</f>
        <v>0</v>
      </c>
      <c r="AX238">
        <f>IF('Pr_8.5'!AX238&gt;0,'Pr_8.5'!AX238,0)</f>
        <v>0.219920805622</v>
      </c>
      <c r="AY238">
        <f>IF('Pr_8.5'!AY238&gt;0,'Pr_8.5'!AY238,0)</f>
        <v>0.75420658124899997</v>
      </c>
      <c r="AZ238">
        <f>IF('Pr_8.5'!AZ238&gt;0,'Pr_8.5'!AZ238,0)</f>
        <v>0</v>
      </c>
      <c r="BA238">
        <f>IF('Pr_8.5'!BA238&gt;0,'Pr_8.5'!BA238,0)</f>
        <v>0</v>
      </c>
      <c r="BB238">
        <f>IF('Pr_8.5'!BB238&gt;0,'Pr_8.5'!BB238,0)</f>
        <v>0</v>
      </c>
      <c r="BC238" s="7"/>
      <c r="BD238" s="7"/>
      <c r="BE238" s="7"/>
      <c r="BF238" s="8"/>
      <c r="BG238" s="8"/>
      <c r="BH238" s="8"/>
      <c r="BI238" s="8"/>
      <c r="BJ238" s="8"/>
      <c r="BK238" s="8"/>
      <c r="BL238" s="8"/>
    </row>
    <row r="239" spans="1:64" x14ac:dyDescent="0.45">
      <c r="A239" s="4" t="s">
        <v>61</v>
      </c>
      <c r="B239" s="5">
        <v>25</v>
      </c>
      <c r="C239" s="5">
        <v>238</v>
      </c>
      <c r="D239">
        <f>IF('Pr_8.5'!D239&gt;0,'Pr_8.5'!D239,0)</f>
        <v>0.33749938561600001</v>
      </c>
      <c r="E239">
        <f>IF('Pr_8.5'!E239&gt;0,'Pr_8.5'!E239,0)</f>
        <v>0</v>
      </c>
      <c r="F239">
        <f>IF('Pr_8.5'!F239&gt;0,'Pr_8.5'!F239,0)</f>
        <v>0.38649551764500001</v>
      </c>
      <c r="G239">
        <f>IF('Pr_8.5'!G239&gt;0,'Pr_8.5'!G239,0)</f>
        <v>0</v>
      </c>
      <c r="H239">
        <f>IF('Pr_8.5'!H239&gt;0,'Pr_8.5'!H239,0)</f>
        <v>0.31423599528399998</v>
      </c>
      <c r="I239">
        <f>IF('Pr_8.5'!I239&gt;0,'Pr_8.5'!I239,0)</f>
        <v>1.28166500773E-2</v>
      </c>
      <c r="J239">
        <f>IF('Pr_8.5'!J239&gt;0,'Pr_8.5'!J239,0)</f>
        <v>0.55510411774299995</v>
      </c>
      <c r="K239">
        <f>IF('Pr_8.5'!K239&gt;0,'Pr_8.5'!K239,0)</f>
        <v>0.76178319845499998</v>
      </c>
      <c r="L239">
        <f>IF('Pr_8.5'!L239&gt;0,'Pr_8.5'!L239,0)</f>
        <v>0.27292599909999998</v>
      </c>
      <c r="M239">
        <f>IF('Pr_8.5'!M239&gt;0,'Pr_8.5'!M239,0)</f>
        <v>0</v>
      </c>
      <c r="N239">
        <f>IF('Pr_8.5'!N239&gt;0,'Pr_8.5'!N239,0)</f>
        <v>0.13155528224400001</v>
      </c>
      <c r="O239">
        <f>IF('Pr_8.5'!O239&gt;0,'Pr_8.5'!O239,0)</f>
        <v>0</v>
      </c>
      <c r="P239">
        <f>IF('Pr_8.5'!P239&gt;0,'Pr_8.5'!P239,0)</f>
        <v>0.90116617660999998</v>
      </c>
      <c r="Q239">
        <f>IF('Pr_8.5'!Q239&gt;0,'Pr_8.5'!Q239,0)</f>
        <v>1.12667632669</v>
      </c>
      <c r="R239">
        <f>IF('Pr_8.5'!R239&gt;0,'Pr_8.5'!R239,0)</f>
        <v>0</v>
      </c>
      <c r="S239">
        <f>IF('Pr_8.5'!S239&gt;0,'Pr_8.5'!S239,0)</f>
        <v>0.22544564887900001</v>
      </c>
      <c r="T239">
        <f>IF('Pr_8.5'!T239&gt;0,'Pr_8.5'!T239,0)</f>
        <v>0.77615963986400005</v>
      </c>
      <c r="U239">
        <f>IF('Pr_8.5'!U239&gt;0,'Pr_8.5'!U239,0)</f>
        <v>0</v>
      </c>
      <c r="V239">
        <f>IF('Pr_8.5'!V239&gt;0,'Pr_8.5'!V239,0)</f>
        <v>0</v>
      </c>
      <c r="W239">
        <f>IF('Pr_8.5'!W239&gt;0,'Pr_8.5'!W239,0)</f>
        <v>0</v>
      </c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I239">
        <f>IF('Pr_8.5'!AI239&gt;0,'Pr_8.5'!AI239,0)</f>
        <v>0.35150060856699999</v>
      </c>
      <c r="AJ239">
        <f>IF('Pr_8.5'!AJ239&gt;0,'Pr_8.5'!AJ239,0)</f>
        <v>0</v>
      </c>
      <c r="AK239">
        <f>IF('Pr_8.5'!AK239&gt;0,'Pr_8.5'!AK239,0)</f>
        <v>0.44450303981099998</v>
      </c>
      <c r="AL239">
        <f>IF('Pr_8.5'!AL239&gt;0,'Pr_8.5'!AL239,0)</f>
        <v>0</v>
      </c>
      <c r="AM239">
        <f>IF('Pr_8.5'!AM239&gt;0,'Pr_8.5'!AM239,0)</f>
        <v>0.224038711408</v>
      </c>
      <c r="AN239">
        <f>IF('Pr_8.5'!AN239&gt;0,'Pr_8.5'!AN239,0)</f>
        <v>2.1687432947700001E-2</v>
      </c>
      <c r="AO239">
        <f>IF('Pr_8.5'!AO239&gt;0,'Pr_8.5'!AO239,0)</f>
        <v>0.55831808444599995</v>
      </c>
      <c r="AP239">
        <f>IF('Pr_8.5'!AP239&gt;0,'Pr_8.5'!AP239,0)</f>
        <v>0.71549455818899999</v>
      </c>
      <c r="AQ239">
        <f>IF('Pr_8.5'!AQ239&gt;0,'Pr_8.5'!AQ239,0)</f>
        <v>0.32639011867500001</v>
      </c>
      <c r="AR239">
        <f>IF('Pr_8.5'!AR239&gt;0,'Pr_8.5'!AR239,0)</f>
        <v>0</v>
      </c>
      <c r="AS239">
        <f>IF('Pr_8.5'!AS239&gt;0,'Pr_8.5'!AS239,0)</f>
        <v>0.14936383005500001</v>
      </c>
      <c r="AT239">
        <f>IF('Pr_8.5'!AT239&gt;0,'Pr_8.5'!AT239,0)</f>
        <v>0</v>
      </c>
      <c r="AU239">
        <f>IF('Pr_8.5'!AU239&gt;0,'Pr_8.5'!AU239,0)</f>
        <v>0.89865365113600004</v>
      </c>
      <c r="AV239">
        <f>IF('Pr_8.5'!AV239&gt;0,'Pr_8.5'!AV239,0)</f>
        <v>1.1349429043199999</v>
      </c>
      <c r="AW239">
        <f>IF('Pr_8.5'!AW239&gt;0,'Pr_8.5'!AW239,0)</f>
        <v>0</v>
      </c>
      <c r="AX239">
        <f>IF('Pr_8.5'!AX239&gt;0,'Pr_8.5'!AX239,0)</f>
        <v>0.24525248547799999</v>
      </c>
      <c r="AY239">
        <f>IF('Pr_8.5'!AY239&gt;0,'Pr_8.5'!AY239,0)</f>
        <v>0.73440630014099995</v>
      </c>
      <c r="AZ239">
        <f>IF('Pr_8.5'!AZ239&gt;0,'Pr_8.5'!AZ239,0)</f>
        <v>0</v>
      </c>
      <c r="BA239">
        <f>IF('Pr_8.5'!BA239&gt;0,'Pr_8.5'!BA239,0)</f>
        <v>0</v>
      </c>
      <c r="BB239">
        <f>IF('Pr_8.5'!BB239&gt;0,'Pr_8.5'!BB239,0)</f>
        <v>0</v>
      </c>
      <c r="BC239" s="7"/>
      <c r="BD239" s="7"/>
      <c r="BE239" s="7"/>
      <c r="BF239" s="8"/>
      <c r="BG239" s="8"/>
      <c r="BH239" s="8"/>
      <c r="BI239" s="8"/>
      <c r="BJ239" s="8"/>
      <c r="BK239" s="8"/>
      <c r="BL239" s="8"/>
    </row>
    <row r="240" spans="1:64" x14ac:dyDescent="0.45">
      <c r="A240" s="4" t="s">
        <v>61</v>
      </c>
      <c r="B240" s="5">
        <v>26</v>
      </c>
      <c r="C240" s="5">
        <v>239</v>
      </c>
      <c r="D240">
        <f>IF('Pr_8.5'!D240&gt;0,'Pr_8.5'!D240,0)</f>
        <v>0.36769274696799997</v>
      </c>
      <c r="E240">
        <f>IF('Pr_8.5'!E240&gt;0,'Pr_8.5'!E240,0)</f>
        <v>0</v>
      </c>
      <c r="F240">
        <f>IF('Pr_8.5'!F240&gt;0,'Pr_8.5'!F240,0)</f>
        <v>0.38024577662300002</v>
      </c>
      <c r="G240">
        <f>IF('Pr_8.5'!G240&gt;0,'Pr_8.5'!G240,0)</f>
        <v>0</v>
      </c>
      <c r="H240">
        <f>IF('Pr_8.5'!H240&gt;0,'Pr_8.5'!H240,0)</f>
        <v>0.237586153976</v>
      </c>
      <c r="I240">
        <f>IF('Pr_8.5'!I240&gt;0,'Pr_8.5'!I240,0)</f>
        <v>0</v>
      </c>
      <c r="J240">
        <f>IF('Pr_8.5'!J240&gt;0,'Pr_8.5'!J240,0)</f>
        <v>0.55283545074600005</v>
      </c>
      <c r="K240">
        <f>IF('Pr_8.5'!K240&gt;0,'Pr_8.5'!K240,0)</f>
        <v>0.732456963154</v>
      </c>
      <c r="L240">
        <f>IF('Pr_8.5'!L240&gt;0,'Pr_8.5'!L240,0)</f>
        <v>0.26571731538499999</v>
      </c>
      <c r="M240">
        <f>IF('Pr_8.5'!M240&gt;0,'Pr_8.5'!M240,0)</f>
        <v>0</v>
      </c>
      <c r="N240">
        <f>IF('Pr_8.5'!N240&gt;0,'Pr_8.5'!N240,0)</f>
        <v>0.26104527589400001</v>
      </c>
      <c r="O240">
        <f>IF('Pr_8.5'!O240&gt;0,'Pr_8.5'!O240,0)</f>
        <v>0</v>
      </c>
      <c r="P240">
        <f>IF('Pr_8.5'!P240&gt;0,'Pr_8.5'!P240,0)</f>
        <v>0.91159141417699996</v>
      </c>
      <c r="Q240">
        <f>IF('Pr_8.5'!Q240&gt;0,'Pr_8.5'!Q240,0)</f>
        <v>1.1040826044200001</v>
      </c>
      <c r="R240">
        <f>IF('Pr_8.5'!R240&gt;0,'Pr_8.5'!R240,0)</f>
        <v>0</v>
      </c>
      <c r="S240">
        <f>IF('Pr_8.5'!S240&gt;0,'Pr_8.5'!S240,0)</f>
        <v>0.21794783355399999</v>
      </c>
      <c r="T240">
        <f>IF('Pr_8.5'!T240&gt;0,'Pr_8.5'!T240,0)</f>
        <v>0.786956164091</v>
      </c>
      <c r="U240">
        <f>IF('Pr_8.5'!U240&gt;0,'Pr_8.5'!U240,0)</f>
        <v>0</v>
      </c>
      <c r="V240">
        <f>IF('Pr_8.5'!V240&gt;0,'Pr_8.5'!V240,0)</f>
        <v>0</v>
      </c>
      <c r="W240">
        <f>IF('Pr_8.5'!W240&gt;0,'Pr_8.5'!W240,0)</f>
        <v>0</v>
      </c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I240">
        <f>IF('Pr_8.5'!AI240&gt;0,'Pr_8.5'!AI240,0)</f>
        <v>0.35057632991799997</v>
      </c>
      <c r="AJ240">
        <f>IF('Pr_8.5'!AJ240&gt;0,'Pr_8.5'!AJ240,0)</f>
        <v>9.5264836329500002E-2</v>
      </c>
      <c r="AK240">
        <f>IF('Pr_8.5'!AK240&gt;0,'Pr_8.5'!AK240,0)</f>
        <v>0.39996205607399998</v>
      </c>
      <c r="AL240">
        <f>IF('Pr_8.5'!AL240&gt;0,'Pr_8.5'!AL240,0)</f>
        <v>0</v>
      </c>
      <c r="AM240">
        <f>IF('Pr_8.5'!AM240&gt;0,'Pr_8.5'!AM240,0)</f>
        <v>0.286438684966</v>
      </c>
      <c r="AN240">
        <f>IF('Pr_8.5'!AN240&gt;0,'Pr_8.5'!AN240,0)</f>
        <v>0</v>
      </c>
      <c r="AO240">
        <f>IF('Pr_8.5'!AO240&gt;0,'Pr_8.5'!AO240,0)</f>
        <v>0.54709867045600002</v>
      </c>
      <c r="AP240">
        <f>IF('Pr_8.5'!AP240&gt;0,'Pr_8.5'!AP240,0)</f>
        <v>0.72765067514000004</v>
      </c>
      <c r="AQ240">
        <f>IF('Pr_8.5'!AQ240&gt;0,'Pr_8.5'!AQ240,0)</f>
        <v>0.26396153423800001</v>
      </c>
      <c r="AR240">
        <f>IF('Pr_8.5'!AR240&gt;0,'Pr_8.5'!AR240,0)</f>
        <v>0</v>
      </c>
      <c r="AS240">
        <f>IF('Pr_8.5'!AS240&gt;0,'Pr_8.5'!AS240,0)</f>
        <v>0.13663224257000001</v>
      </c>
      <c r="AT240">
        <f>IF('Pr_8.5'!AT240&gt;0,'Pr_8.5'!AT240,0)</f>
        <v>0</v>
      </c>
      <c r="AU240">
        <f>IF('Pr_8.5'!AU240&gt;0,'Pr_8.5'!AU240,0)</f>
        <v>0.90054917867499995</v>
      </c>
      <c r="AV240">
        <f>IF('Pr_8.5'!AV240&gt;0,'Pr_8.5'!AV240,0)</f>
        <v>1.1321579771900001</v>
      </c>
      <c r="AW240">
        <f>IF('Pr_8.5'!AW240&gt;0,'Pr_8.5'!AW240,0)</f>
        <v>0</v>
      </c>
      <c r="AX240">
        <f>IF('Pr_8.5'!AX240&gt;0,'Pr_8.5'!AX240,0)</f>
        <v>0.27056445540000001</v>
      </c>
      <c r="AY240">
        <f>IF('Pr_8.5'!AY240&gt;0,'Pr_8.5'!AY240,0)</f>
        <v>0.737695881208</v>
      </c>
      <c r="AZ240">
        <f>IF('Pr_8.5'!AZ240&gt;0,'Pr_8.5'!AZ240,0)</f>
        <v>0</v>
      </c>
      <c r="BA240">
        <f>IF('Pr_8.5'!BA240&gt;0,'Pr_8.5'!BA240,0)</f>
        <v>0</v>
      </c>
      <c r="BB240">
        <f>IF('Pr_8.5'!BB240&gt;0,'Pr_8.5'!BB240,0)</f>
        <v>0</v>
      </c>
      <c r="BC240" s="7"/>
      <c r="BD240" s="7"/>
      <c r="BE240" s="7"/>
      <c r="BF240" s="8"/>
      <c r="BG240" s="8"/>
      <c r="BH240" s="8"/>
      <c r="BI240" s="8"/>
      <c r="BJ240" s="8"/>
      <c r="BK240" s="8"/>
      <c r="BL240" s="8"/>
    </row>
    <row r="241" spans="1:64" x14ac:dyDescent="0.45">
      <c r="A241" s="4" t="s">
        <v>61</v>
      </c>
      <c r="B241" s="5">
        <v>27</v>
      </c>
      <c r="C241" s="5">
        <v>240</v>
      </c>
      <c r="D241">
        <f>IF('Pr_8.5'!D241&gt;0,'Pr_8.5'!D241,0)</f>
        <v>0.408407745993</v>
      </c>
      <c r="E241">
        <f>IF('Pr_8.5'!E241&gt;0,'Pr_8.5'!E241,0)</f>
        <v>9.0942938752599997E-2</v>
      </c>
      <c r="F241">
        <f>IF('Pr_8.5'!F241&gt;0,'Pr_8.5'!F241,0)</f>
        <v>0.39335411417999999</v>
      </c>
      <c r="G241">
        <f>IF('Pr_8.5'!G241&gt;0,'Pr_8.5'!G241,0)</f>
        <v>0</v>
      </c>
      <c r="H241">
        <f>IF('Pr_8.5'!H241&gt;0,'Pr_8.5'!H241,0)</f>
        <v>0.17925698224600001</v>
      </c>
      <c r="I241">
        <f>IF('Pr_8.5'!I241&gt;0,'Pr_8.5'!I241,0)</f>
        <v>0.12844605156300001</v>
      </c>
      <c r="J241">
        <f>IF('Pr_8.5'!J241&gt;0,'Pr_8.5'!J241,0)</f>
        <v>0.559360268996</v>
      </c>
      <c r="K241">
        <f>IF('Pr_8.5'!K241&gt;0,'Pr_8.5'!K241,0)</f>
        <v>0.74694189220100005</v>
      </c>
      <c r="L241">
        <f>IF('Pr_8.5'!L241&gt;0,'Pr_8.5'!L241,0)</f>
        <v>0.325694600211</v>
      </c>
      <c r="M241">
        <f>IF('Pr_8.5'!M241&gt;0,'Pr_8.5'!M241,0)</f>
        <v>0</v>
      </c>
      <c r="N241">
        <f>IF('Pr_8.5'!N241&gt;0,'Pr_8.5'!N241,0)</f>
        <v>0.23835588157500001</v>
      </c>
      <c r="O241">
        <f>IF('Pr_8.5'!O241&gt;0,'Pr_8.5'!O241,0)</f>
        <v>0</v>
      </c>
      <c r="P241">
        <f>IF('Pr_8.5'!P241&gt;0,'Pr_8.5'!P241,0)</f>
        <v>0.90544718179899997</v>
      </c>
      <c r="Q241">
        <f>IF('Pr_8.5'!Q241&gt;0,'Pr_8.5'!Q241,0)</f>
        <v>1.09829484452</v>
      </c>
      <c r="R241">
        <f>IF('Pr_8.5'!R241&gt;0,'Pr_8.5'!R241,0)</f>
        <v>0</v>
      </c>
      <c r="S241">
        <f>IF('Pr_8.5'!S241&gt;0,'Pr_8.5'!S241,0)</f>
        <v>0.20672879898800001</v>
      </c>
      <c r="T241">
        <f>IF('Pr_8.5'!T241&gt;0,'Pr_8.5'!T241,0)</f>
        <v>0.74537327496000005</v>
      </c>
      <c r="U241">
        <f>IF('Pr_8.5'!U241&gt;0,'Pr_8.5'!U241,0)</f>
        <v>0</v>
      </c>
      <c r="V241">
        <f>IF('Pr_8.5'!V241&gt;0,'Pr_8.5'!V241,0)</f>
        <v>0</v>
      </c>
      <c r="W241">
        <f>IF('Pr_8.5'!W241&gt;0,'Pr_8.5'!W241,0)</f>
        <v>0</v>
      </c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I241">
        <f>IF('Pr_8.5'!AI241&gt;0,'Pr_8.5'!AI241,0)</f>
        <v>0.298565122553</v>
      </c>
      <c r="AJ241">
        <f>IF('Pr_8.5'!AJ241&gt;0,'Pr_8.5'!AJ241,0)</f>
        <v>0</v>
      </c>
      <c r="AK241">
        <f>IF('Pr_8.5'!AK241&gt;0,'Pr_8.5'!AK241,0)</f>
        <v>0.395884746254</v>
      </c>
      <c r="AL241">
        <f>IF('Pr_8.5'!AL241&gt;0,'Pr_8.5'!AL241,0)</f>
        <v>0</v>
      </c>
      <c r="AM241">
        <f>IF('Pr_8.5'!AM241&gt;0,'Pr_8.5'!AM241,0)</f>
        <v>0.214077814014</v>
      </c>
      <c r="AN241">
        <f>IF('Pr_8.5'!AN241&gt;0,'Pr_8.5'!AN241,0)</f>
        <v>0</v>
      </c>
      <c r="AO241">
        <f>IF('Pr_8.5'!AO241&gt;0,'Pr_8.5'!AO241,0)</f>
        <v>0.54447232371499998</v>
      </c>
      <c r="AP241">
        <f>IF('Pr_8.5'!AP241&gt;0,'Pr_8.5'!AP241,0)</f>
        <v>0.78133992986900003</v>
      </c>
      <c r="AQ241">
        <f>IF('Pr_8.5'!AQ241&gt;0,'Pr_8.5'!AQ241,0)</f>
        <v>0.31056308952700001</v>
      </c>
      <c r="AR241">
        <f>IF('Pr_8.5'!AR241&gt;0,'Pr_8.5'!AR241,0)</f>
        <v>0</v>
      </c>
      <c r="AS241">
        <f>IF('Pr_8.5'!AS241&gt;0,'Pr_8.5'!AS241,0)</f>
        <v>0.170215676604</v>
      </c>
      <c r="AT241">
        <f>IF('Pr_8.5'!AT241&gt;0,'Pr_8.5'!AT241,0)</f>
        <v>0</v>
      </c>
      <c r="AU241">
        <f>IF('Pr_8.5'!AU241&gt;0,'Pr_8.5'!AU241,0)</f>
        <v>0.960153446154</v>
      </c>
      <c r="AV241">
        <f>IF('Pr_8.5'!AV241&gt;0,'Pr_8.5'!AV241,0)</f>
        <v>1.0936700826000001</v>
      </c>
      <c r="AW241">
        <f>IF('Pr_8.5'!AW241&gt;0,'Pr_8.5'!AW241,0)</f>
        <v>0</v>
      </c>
      <c r="AX241">
        <f>IF('Pr_8.5'!AX241&gt;0,'Pr_8.5'!AX241,0)</f>
        <v>0.20901750432899999</v>
      </c>
      <c r="AY241">
        <f>IF('Pr_8.5'!AY241&gt;0,'Pr_8.5'!AY241,0)</f>
        <v>0.742975640178</v>
      </c>
      <c r="AZ241">
        <f>IF('Pr_8.5'!AZ241&gt;0,'Pr_8.5'!AZ241,0)</f>
        <v>0</v>
      </c>
      <c r="BA241">
        <f>IF('Pr_8.5'!BA241&gt;0,'Pr_8.5'!BA241,0)</f>
        <v>0</v>
      </c>
      <c r="BB241">
        <f>IF('Pr_8.5'!BB241&gt;0,'Pr_8.5'!BB241,0)</f>
        <v>0</v>
      </c>
      <c r="BC241" s="7"/>
      <c r="BD241" s="7"/>
      <c r="BE241" s="7"/>
      <c r="BF241" s="8"/>
      <c r="BG241" s="8"/>
      <c r="BH241" s="8"/>
      <c r="BI241" s="8"/>
      <c r="BJ241" s="8"/>
      <c r="BK241" s="8"/>
      <c r="BL241" s="8"/>
    </row>
    <row r="242" spans="1:64" x14ac:dyDescent="0.45">
      <c r="A242" s="4" t="s">
        <v>61</v>
      </c>
      <c r="B242" s="5">
        <v>28</v>
      </c>
      <c r="C242" s="5">
        <v>241</v>
      </c>
      <c r="D242">
        <f>IF('Pr_8.5'!D242&gt;0,'Pr_8.5'!D242,0)</f>
        <v>0.37294696468299998</v>
      </c>
      <c r="E242">
        <f>IF('Pr_8.5'!E242&gt;0,'Pr_8.5'!E242,0)</f>
        <v>0.119479076766</v>
      </c>
      <c r="F242">
        <f>IF('Pr_8.5'!F242&gt;0,'Pr_8.5'!F242,0)</f>
        <v>0.382173251888</v>
      </c>
      <c r="G242">
        <f>IF('Pr_8.5'!G242&gt;0,'Pr_8.5'!G242,0)</f>
        <v>0</v>
      </c>
      <c r="H242">
        <f>IF('Pr_8.5'!H242&gt;0,'Pr_8.5'!H242,0)</f>
        <v>0.177434475047</v>
      </c>
      <c r="I242">
        <f>IF('Pr_8.5'!I242&gt;0,'Pr_8.5'!I242,0)</f>
        <v>0</v>
      </c>
      <c r="J242">
        <f>IF('Pr_8.5'!J242&gt;0,'Pr_8.5'!J242,0)</f>
        <v>0.54915392168800004</v>
      </c>
      <c r="K242">
        <f>IF('Pr_8.5'!K242&gt;0,'Pr_8.5'!K242,0)</f>
        <v>0.81077606610800002</v>
      </c>
      <c r="L242">
        <f>IF('Pr_8.5'!L242&gt;0,'Pr_8.5'!L242,0)</f>
        <v>0.30286596658100001</v>
      </c>
      <c r="M242">
        <f>IF('Pr_8.5'!M242&gt;0,'Pr_8.5'!M242,0)</f>
        <v>0</v>
      </c>
      <c r="N242">
        <f>IF('Pr_8.5'!N242&gt;0,'Pr_8.5'!N242,0)</f>
        <v>0.15868120238899999</v>
      </c>
      <c r="O242">
        <f>IF('Pr_8.5'!O242&gt;0,'Pr_8.5'!O242,0)</f>
        <v>0</v>
      </c>
      <c r="P242">
        <f>IF('Pr_8.5'!P242&gt;0,'Pr_8.5'!P242,0)</f>
        <v>0.90110197628400002</v>
      </c>
      <c r="Q242">
        <f>IF('Pr_8.5'!Q242&gt;0,'Pr_8.5'!Q242,0)</f>
        <v>1.12509543819</v>
      </c>
      <c r="R242">
        <f>IF('Pr_8.5'!R242&gt;0,'Pr_8.5'!R242,0)</f>
        <v>0</v>
      </c>
      <c r="S242">
        <f>IF('Pr_8.5'!S242&gt;0,'Pr_8.5'!S242,0)</f>
        <v>0.209001652802</v>
      </c>
      <c r="T242">
        <f>IF('Pr_8.5'!T242&gt;0,'Pr_8.5'!T242,0)</f>
        <v>0.76967266834900006</v>
      </c>
      <c r="U242">
        <f>IF('Pr_8.5'!U242&gt;0,'Pr_8.5'!U242,0)</f>
        <v>0</v>
      </c>
      <c r="V242">
        <f>IF('Pr_8.5'!V242&gt;0,'Pr_8.5'!V242,0)</f>
        <v>0</v>
      </c>
      <c r="W242">
        <f>IF('Pr_8.5'!W242&gt;0,'Pr_8.5'!W242,0)</f>
        <v>0</v>
      </c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I242">
        <f>IF('Pr_8.5'!AI242&gt;0,'Pr_8.5'!AI242,0)</f>
        <v>0.331019433413</v>
      </c>
      <c r="AJ242">
        <f>IF('Pr_8.5'!AJ242&gt;0,'Pr_8.5'!AJ242,0)</f>
        <v>0</v>
      </c>
      <c r="AK242">
        <f>IF('Pr_8.5'!AK242&gt;0,'Pr_8.5'!AK242,0)</f>
        <v>0.37820458932200002</v>
      </c>
      <c r="AL242">
        <f>IF('Pr_8.5'!AL242&gt;0,'Pr_8.5'!AL242,0)</f>
        <v>0</v>
      </c>
      <c r="AM242">
        <f>IF('Pr_8.5'!AM242&gt;0,'Pr_8.5'!AM242,0)</f>
        <v>0.17394048795100001</v>
      </c>
      <c r="AN242">
        <f>IF('Pr_8.5'!AN242&gt;0,'Pr_8.5'!AN242,0)</f>
        <v>0.78918815578799995</v>
      </c>
      <c r="AO242">
        <f>IF('Pr_8.5'!AO242&gt;0,'Pr_8.5'!AO242,0)</f>
        <v>0.54356178711500003</v>
      </c>
      <c r="AP242">
        <f>IF('Pr_8.5'!AP242&gt;0,'Pr_8.5'!AP242,0)</f>
        <v>0.76406234605099999</v>
      </c>
      <c r="AQ242">
        <f>IF('Pr_8.5'!AQ242&gt;0,'Pr_8.5'!AQ242,0)</f>
        <v>0.278369470412</v>
      </c>
      <c r="AR242">
        <f>IF('Pr_8.5'!AR242&gt;0,'Pr_8.5'!AR242,0)</f>
        <v>0</v>
      </c>
      <c r="AS242">
        <f>IF('Pr_8.5'!AS242&gt;0,'Pr_8.5'!AS242,0)</f>
        <v>0.128491245974</v>
      </c>
      <c r="AT242">
        <f>IF('Pr_8.5'!AT242&gt;0,'Pr_8.5'!AT242,0)</f>
        <v>0</v>
      </c>
      <c r="AU242">
        <f>IF('Pr_8.5'!AU242&gt;0,'Pr_8.5'!AU242,0)</f>
        <v>0.92773956020399995</v>
      </c>
      <c r="AV242">
        <f>IF('Pr_8.5'!AV242&gt;0,'Pr_8.5'!AV242,0)</f>
        <v>1.1164552241700001</v>
      </c>
      <c r="AW242">
        <f>IF('Pr_8.5'!AW242&gt;0,'Pr_8.5'!AW242,0)</f>
        <v>0</v>
      </c>
      <c r="AX242">
        <f>IF('Pr_8.5'!AX242&gt;0,'Pr_8.5'!AX242,0)</f>
        <v>0.22151633033599999</v>
      </c>
      <c r="AY242">
        <f>IF('Pr_8.5'!AY242&gt;0,'Pr_8.5'!AY242,0)</f>
        <v>0.80527422538600002</v>
      </c>
      <c r="AZ242">
        <f>IF('Pr_8.5'!AZ242&gt;0,'Pr_8.5'!AZ242,0)</f>
        <v>0</v>
      </c>
      <c r="BA242">
        <f>IF('Pr_8.5'!BA242&gt;0,'Pr_8.5'!BA242,0)</f>
        <v>0</v>
      </c>
      <c r="BB242">
        <f>IF('Pr_8.5'!BB242&gt;0,'Pr_8.5'!BB242,0)</f>
        <v>0</v>
      </c>
      <c r="BC242" s="7"/>
      <c r="BD242" s="7"/>
      <c r="BE242" s="7"/>
      <c r="BF242" s="8"/>
      <c r="BG242" s="8"/>
      <c r="BH242" s="8"/>
      <c r="BI242" s="8"/>
      <c r="BJ242" s="8"/>
      <c r="BK242" s="8"/>
      <c r="BL242" s="8"/>
    </row>
    <row r="243" spans="1:64" x14ac:dyDescent="0.45">
      <c r="A243" s="4" t="s">
        <v>61</v>
      </c>
      <c r="B243" s="5">
        <v>29</v>
      </c>
      <c r="C243" s="5">
        <v>242</v>
      </c>
      <c r="D243">
        <f>IF('Pr_8.5'!D243&gt;0,'Pr_8.5'!D243,0)</f>
        <v>0.36811672391799999</v>
      </c>
      <c r="E243">
        <f>IF('Pr_8.5'!E243&gt;0,'Pr_8.5'!E243,0)</f>
        <v>1.5524095924E-2</v>
      </c>
      <c r="F243">
        <f>IF('Pr_8.5'!F243&gt;0,'Pr_8.5'!F243,0)</f>
        <v>0.38578435361000002</v>
      </c>
      <c r="G243">
        <f>IF('Pr_8.5'!G243&gt;0,'Pr_8.5'!G243,0)</f>
        <v>0</v>
      </c>
      <c r="H243">
        <f>IF('Pr_8.5'!H243&gt;0,'Pr_8.5'!H243,0)</f>
        <v>0.20128351128800001</v>
      </c>
      <c r="I243">
        <f>IF('Pr_8.5'!I243&gt;0,'Pr_8.5'!I243,0)</f>
        <v>0</v>
      </c>
      <c r="J243">
        <f>IF('Pr_8.5'!J243&gt;0,'Pr_8.5'!J243,0)</f>
        <v>0.57451676602099999</v>
      </c>
      <c r="K243">
        <f>IF('Pr_8.5'!K243&gt;0,'Pr_8.5'!K243,0)</f>
        <v>0.76917470432099999</v>
      </c>
      <c r="L243">
        <f>IF('Pr_8.5'!L243&gt;0,'Pr_8.5'!L243,0)</f>
        <v>0.27934451894899998</v>
      </c>
      <c r="M243">
        <f>IF('Pr_8.5'!M243&gt;0,'Pr_8.5'!M243,0)</f>
        <v>0</v>
      </c>
      <c r="N243">
        <f>IF('Pr_8.5'!N243&gt;0,'Pr_8.5'!N243,0)</f>
        <v>0.16413485026399999</v>
      </c>
      <c r="O243">
        <f>IF('Pr_8.5'!O243&gt;0,'Pr_8.5'!O243,0)</f>
        <v>0</v>
      </c>
      <c r="P243">
        <f>IF('Pr_8.5'!P243&gt;0,'Pr_8.5'!P243,0)</f>
        <v>0.92126816522999999</v>
      </c>
      <c r="Q243">
        <f>IF('Pr_8.5'!Q243&gt;0,'Pr_8.5'!Q243,0)</f>
        <v>1.14100433375</v>
      </c>
      <c r="R243">
        <f>IF('Pr_8.5'!R243&gt;0,'Pr_8.5'!R243,0)</f>
        <v>0</v>
      </c>
      <c r="S243">
        <f>IF('Pr_8.5'!S243&gt;0,'Pr_8.5'!S243,0)</f>
        <v>0.22036370212299999</v>
      </c>
      <c r="T243">
        <f>IF('Pr_8.5'!T243&gt;0,'Pr_8.5'!T243,0)</f>
        <v>0.79074379869400002</v>
      </c>
      <c r="U243">
        <f>IF('Pr_8.5'!U243&gt;0,'Pr_8.5'!U243,0)</f>
        <v>0</v>
      </c>
      <c r="V243">
        <f>IF('Pr_8.5'!V243&gt;0,'Pr_8.5'!V243,0)</f>
        <v>0</v>
      </c>
      <c r="W243">
        <f>IF('Pr_8.5'!W243&gt;0,'Pr_8.5'!W243,0)</f>
        <v>0</v>
      </c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I243">
        <f>IF('Pr_8.5'!AI243&gt;0,'Pr_8.5'!AI243,0)</f>
        <v>0.35767114841300002</v>
      </c>
      <c r="AJ243">
        <f>IF('Pr_8.5'!AJ243&gt;0,'Pr_8.5'!AJ243,0)</f>
        <v>0</v>
      </c>
      <c r="AK243">
        <f>IF('Pr_8.5'!AK243&gt;0,'Pr_8.5'!AK243,0)</f>
        <v>0.37317123062000002</v>
      </c>
      <c r="AL243">
        <f>IF('Pr_8.5'!AL243&gt;0,'Pr_8.5'!AL243,0)</f>
        <v>0</v>
      </c>
      <c r="AM243">
        <f>IF('Pr_8.5'!AM243&gt;0,'Pr_8.5'!AM243,0)</f>
        <v>0.31818611947999997</v>
      </c>
      <c r="AN243">
        <f>IF('Pr_8.5'!AN243&gt;0,'Pr_8.5'!AN243,0)</f>
        <v>0</v>
      </c>
      <c r="AO243">
        <f>IF('Pr_8.5'!AO243&gt;0,'Pr_8.5'!AO243,0)</f>
        <v>0.55431121882699996</v>
      </c>
      <c r="AP243">
        <f>IF('Pr_8.5'!AP243&gt;0,'Pr_8.5'!AP243,0)</f>
        <v>0.72127847253999999</v>
      </c>
      <c r="AQ243">
        <f>IF('Pr_8.5'!AQ243&gt;0,'Pr_8.5'!AQ243,0)</f>
        <v>0.34720565463399999</v>
      </c>
      <c r="AR243">
        <f>IF('Pr_8.5'!AR243&gt;0,'Pr_8.5'!AR243,0)</f>
        <v>0</v>
      </c>
      <c r="AS243">
        <f>IF('Pr_8.5'!AS243&gt;0,'Pr_8.5'!AS243,0)</f>
        <v>0.16274966489199999</v>
      </c>
      <c r="AT243">
        <f>IF('Pr_8.5'!AT243&gt;0,'Pr_8.5'!AT243,0)</f>
        <v>0</v>
      </c>
      <c r="AU243">
        <f>IF('Pr_8.5'!AU243&gt;0,'Pr_8.5'!AU243,0)</f>
        <v>0.91244686509700001</v>
      </c>
      <c r="AV243">
        <f>IF('Pr_8.5'!AV243&gt;0,'Pr_8.5'!AV243,0)</f>
        <v>1.1141747446300001</v>
      </c>
      <c r="AW243">
        <f>IF('Pr_8.5'!AW243&gt;0,'Pr_8.5'!AW243,0)</f>
        <v>0</v>
      </c>
      <c r="AX243">
        <f>IF('Pr_8.5'!AX243&gt;0,'Pr_8.5'!AX243,0)</f>
        <v>0.219944081593</v>
      </c>
      <c r="AY243">
        <f>IF('Pr_8.5'!AY243&gt;0,'Pr_8.5'!AY243,0)</f>
        <v>0.82812730424900005</v>
      </c>
      <c r="AZ243">
        <f>IF('Pr_8.5'!AZ243&gt;0,'Pr_8.5'!AZ243,0)</f>
        <v>0</v>
      </c>
      <c r="BA243">
        <f>IF('Pr_8.5'!BA243&gt;0,'Pr_8.5'!BA243,0)</f>
        <v>0</v>
      </c>
      <c r="BB243">
        <f>IF('Pr_8.5'!BB243&gt;0,'Pr_8.5'!BB243,0)</f>
        <v>0</v>
      </c>
      <c r="BC243" s="7"/>
      <c r="BD243" s="7"/>
      <c r="BE243" s="7"/>
      <c r="BF243" s="8"/>
      <c r="BG243" s="8"/>
      <c r="BH243" s="8"/>
      <c r="BI243" s="8"/>
      <c r="BJ243" s="8"/>
      <c r="BK243" s="8"/>
      <c r="BL243" s="8"/>
    </row>
    <row r="244" spans="1:64" x14ac:dyDescent="0.45">
      <c r="A244" s="4" t="s">
        <v>61</v>
      </c>
      <c r="B244" s="5">
        <v>30</v>
      </c>
      <c r="C244" s="5">
        <v>243</v>
      </c>
      <c r="D244">
        <f>IF('Pr_8.5'!D244&gt;0,'Pr_8.5'!D244,0)</f>
        <v>0.36145685682700002</v>
      </c>
      <c r="E244">
        <f>IF('Pr_8.5'!E244&gt;0,'Pr_8.5'!E244,0)</f>
        <v>4.33096042005E-2</v>
      </c>
      <c r="F244">
        <f>IF('Pr_8.5'!F244&gt;0,'Pr_8.5'!F244,0)</f>
        <v>0.39506171943399998</v>
      </c>
      <c r="G244">
        <f>IF('Pr_8.5'!G244&gt;0,'Pr_8.5'!G244,0)</f>
        <v>0</v>
      </c>
      <c r="H244">
        <f>IF('Pr_8.5'!H244&gt;0,'Pr_8.5'!H244,0)</f>
        <v>0.26368400830099997</v>
      </c>
      <c r="I244">
        <f>IF('Pr_8.5'!I244&gt;0,'Pr_8.5'!I244,0)</f>
        <v>0</v>
      </c>
      <c r="J244">
        <f>IF('Pr_8.5'!J244&gt;0,'Pr_8.5'!J244,0)</f>
        <v>0.55992542210200003</v>
      </c>
      <c r="K244">
        <f>IF('Pr_8.5'!K244&gt;0,'Pr_8.5'!K244,0)</f>
        <v>0.81382625491399996</v>
      </c>
      <c r="L244">
        <f>IF('Pr_8.5'!L244&gt;0,'Pr_8.5'!L244,0)</f>
        <v>0.29838849422899999</v>
      </c>
      <c r="M244">
        <f>IF('Pr_8.5'!M244&gt;0,'Pr_8.5'!M244,0)</f>
        <v>0</v>
      </c>
      <c r="N244">
        <f>IF('Pr_8.5'!N244&gt;0,'Pr_8.5'!N244,0)</f>
        <v>0.18555919680899999</v>
      </c>
      <c r="O244">
        <f>IF('Pr_8.5'!O244&gt;0,'Pr_8.5'!O244,0)</f>
        <v>0</v>
      </c>
      <c r="P244">
        <f>IF('Pr_8.5'!P244&gt;0,'Pr_8.5'!P244,0)</f>
        <v>0.89939542015700003</v>
      </c>
      <c r="Q244">
        <f>IF('Pr_8.5'!Q244&gt;0,'Pr_8.5'!Q244,0)</f>
        <v>1.1021617076400001</v>
      </c>
      <c r="R244">
        <f>IF('Pr_8.5'!R244&gt;0,'Pr_8.5'!R244,0)</f>
        <v>0</v>
      </c>
      <c r="S244">
        <f>IF('Pr_8.5'!S244&gt;0,'Pr_8.5'!S244,0)</f>
        <v>0.240582368736</v>
      </c>
      <c r="T244">
        <f>IF('Pr_8.5'!T244&gt;0,'Pr_8.5'!T244,0)</f>
        <v>0.74156323590700002</v>
      </c>
      <c r="U244">
        <f>IF('Pr_8.5'!U244&gt;0,'Pr_8.5'!U244,0)</f>
        <v>0</v>
      </c>
      <c r="V244">
        <f>IF('Pr_8.5'!V244&gt;0,'Pr_8.5'!V244,0)</f>
        <v>0</v>
      </c>
      <c r="W244">
        <f>IF('Pr_8.5'!W244&gt;0,'Pr_8.5'!W244,0)</f>
        <v>0</v>
      </c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I244">
        <f>IF('Pr_8.5'!AI244&gt;0,'Pr_8.5'!AI244,0)</f>
        <v>0.41871290879799999</v>
      </c>
      <c r="AJ244">
        <f>IF('Pr_8.5'!AJ244&gt;0,'Pr_8.5'!AJ244,0)</f>
        <v>0</v>
      </c>
      <c r="AK244">
        <f>IF('Pr_8.5'!AK244&gt;0,'Pr_8.5'!AK244,0)</f>
        <v>0.37455183657399999</v>
      </c>
      <c r="AL244">
        <f>IF('Pr_8.5'!AL244&gt;0,'Pr_8.5'!AL244,0)</f>
        <v>0</v>
      </c>
      <c r="AM244">
        <f>IF('Pr_8.5'!AM244&gt;0,'Pr_8.5'!AM244,0)</f>
        <v>0.37564218872600003</v>
      </c>
      <c r="AN244">
        <f>IF('Pr_8.5'!AN244&gt;0,'Pr_8.5'!AN244,0)</f>
        <v>0</v>
      </c>
      <c r="AO244">
        <f>IF('Pr_8.5'!AO244&gt;0,'Pr_8.5'!AO244,0)</f>
        <v>0.54373775907999999</v>
      </c>
      <c r="AP244">
        <f>IF('Pr_8.5'!AP244&gt;0,'Pr_8.5'!AP244,0)</f>
        <v>0.74999365646399996</v>
      </c>
      <c r="AQ244">
        <f>IF('Pr_8.5'!AQ244&gt;0,'Pr_8.5'!AQ244,0)</f>
        <v>0.30394020965399998</v>
      </c>
      <c r="AR244">
        <f>IF('Pr_8.5'!AR244&gt;0,'Pr_8.5'!AR244,0)</f>
        <v>0</v>
      </c>
      <c r="AS244">
        <f>IF('Pr_8.5'!AS244&gt;0,'Pr_8.5'!AS244,0)</f>
        <v>0.13530058404600001</v>
      </c>
      <c r="AT244">
        <f>IF('Pr_8.5'!AT244&gt;0,'Pr_8.5'!AT244,0)</f>
        <v>0</v>
      </c>
      <c r="AU244">
        <f>IF('Pr_8.5'!AU244&gt;0,'Pr_8.5'!AU244,0)</f>
        <v>0.90281298427300005</v>
      </c>
      <c r="AV244">
        <f>IF('Pr_8.5'!AV244&gt;0,'Pr_8.5'!AV244,0)</f>
        <v>1.1877153917600001</v>
      </c>
      <c r="AW244">
        <f>IF('Pr_8.5'!AW244&gt;0,'Pr_8.5'!AW244,0)</f>
        <v>0</v>
      </c>
      <c r="AX244">
        <f>IF('Pr_8.5'!AX244&gt;0,'Pr_8.5'!AX244,0)</f>
        <v>0.234184822002</v>
      </c>
      <c r="AY244">
        <f>IF('Pr_8.5'!AY244&gt;0,'Pr_8.5'!AY244,0)</f>
        <v>0.78292442094900006</v>
      </c>
      <c r="AZ244">
        <f>IF('Pr_8.5'!AZ244&gt;0,'Pr_8.5'!AZ244,0)</f>
        <v>0</v>
      </c>
      <c r="BA244">
        <f>IF('Pr_8.5'!BA244&gt;0,'Pr_8.5'!BA244,0)</f>
        <v>0</v>
      </c>
      <c r="BB244">
        <f>IF('Pr_8.5'!BB244&gt;0,'Pr_8.5'!BB244,0)</f>
        <v>0</v>
      </c>
      <c r="BC244" s="7"/>
      <c r="BD244" s="7"/>
      <c r="BE244" s="7"/>
      <c r="BF244" s="8"/>
      <c r="BG244" s="8"/>
      <c r="BH244" s="8"/>
      <c r="BI244" s="8"/>
      <c r="BJ244" s="8"/>
      <c r="BK244" s="8"/>
      <c r="BL244" s="8"/>
    </row>
    <row r="245" spans="1:64" x14ac:dyDescent="0.45">
      <c r="A245" s="9" t="s">
        <v>61</v>
      </c>
      <c r="B245" s="5">
        <v>31</v>
      </c>
      <c r="C245" s="5">
        <v>244</v>
      </c>
      <c r="D245">
        <f>IF('Pr_8.5'!D245&gt;0,'Pr_8.5'!D245,0)</f>
        <v>0.31901032882500002</v>
      </c>
      <c r="E245">
        <f>IF('Pr_8.5'!E245&gt;0,'Pr_8.5'!E245,0)</f>
        <v>0</v>
      </c>
      <c r="F245">
        <f>IF('Pr_8.5'!F245&gt;0,'Pr_8.5'!F245,0)</f>
        <v>0.37814321798700001</v>
      </c>
      <c r="G245">
        <f>IF('Pr_8.5'!G245&gt;0,'Pr_8.5'!G245,0)</f>
        <v>0</v>
      </c>
      <c r="H245">
        <f>IF('Pr_8.5'!H245&gt;0,'Pr_8.5'!H245,0)</f>
        <v>0.22291261032000001</v>
      </c>
      <c r="I245">
        <f>IF('Pr_8.5'!I245&gt;0,'Pr_8.5'!I245,0)</f>
        <v>0</v>
      </c>
      <c r="J245">
        <f>IF('Pr_8.5'!J245&gt;0,'Pr_8.5'!J245,0)</f>
        <v>0.54386606484599997</v>
      </c>
      <c r="K245">
        <f>IF('Pr_8.5'!K245&gt;0,'Pr_8.5'!K245,0)</f>
        <v>0.74609691822299995</v>
      </c>
      <c r="L245">
        <f>IF('Pr_8.5'!L245&gt;0,'Pr_8.5'!L245,0)</f>
        <v>0.35619074004099999</v>
      </c>
      <c r="M245">
        <f>IF('Pr_8.5'!M245&gt;0,'Pr_8.5'!M245,0)</f>
        <v>0</v>
      </c>
      <c r="N245">
        <f>IF('Pr_8.5'!N245&gt;0,'Pr_8.5'!N245,0)</f>
        <v>0.13214744787400001</v>
      </c>
      <c r="O245">
        <f>IF('Pr_8.5'!O245&gt;0,'Pr_8.5'!O245,0)</f>
        <v>0</v>
      </c>
      <c r="P245">
        <f>IF('Pr_8.5'!P245&gt;0,'Pr_8.5'!P245,0)</f>
        <v>0.92182623261579999</v>
      </c>
      <c r="Q245">
        <f>IF('Pr_8.5'!Q245&gt;0,'Pr_8.5'!Q245,0)</f>
        <v>1.1451355665970002</v>
      </c>
      <c r="R245">
        <f>IF('Pr_8.5'!R245&gt;0,'Pr_8.5'!R245,0)</f>
        <v>0</v>
      </c>
      <c r="S245">
        <f>IF('Pr_8.5'!S245&gt;0,'Pr_8.5'!S245,0)</f>
        <v>0.209805984049</v>
      </c>
      <c r="T245">
        <f>IF('Pr_8.5'!T245&gt;0,'Pr_8.5'!T245,0)</f>
        <v>0.74913565264399995</v>
      </c>
      <c r="U245">
        <f>IF('Pr_8.5'!U245&gt;0,'Pr_8.5'!U245,0)</f>
        <v>0</v>
      </c>
      <c r="V245">
        <f>IF('Pr_8.5'!V245&gt;0,'Pr_8.5'!V245,0)</f>
        <v>0</v>
      </c>
      <c r="W245">
        <f>IF('Pr_8.5'!W245&gt;0,'Pr_8.5'!W245,0)</f>
        <v>0</v>
      </c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I245">
        <f>IF('Pr_8.5'!AI245&gt;0,'Pr_8.5'!AI245,0)</f>
        <v>0.31041921141200002</v>
      </c>
      <c r="AJ245">
        <f>IF('Pr_8.5'!AJ245&gt;0,'Pr_8.5'!AJ245,0)</f>
        <v>4.95551167763E-3</v>
      </c>
      <c r="AK245">
        <f>IF('Pr_8.5'!AK245&gt;0,'Pr_8.5'!AK245,0)</f>
        <v>0.39263427319200001</v>
      </c>
      <c r="AL245">
        <f>IF('Pr_8.5'!AL245&gt;0,'Pr_8.5'!AL245,0)</f>
        <v>0</v>
      </c>
      <c r="AM245">
        <f>IF('Pr_8.5'!AM245&gt;0,'Pr_8.5'!AM245,0)</f>
        <v>0.343375209874</v>
      </c>
      <c r="AN245">
        <f>IF('Pr_8.5'!AN245&gt;0,'Pr_8.5'!AN245,0)</f>
        <v>0</v>
      </c>
      <c r="AO245">
        <f>IF('Pr_8.5'!AO245&gt;0,'Pr_8.5'!AO245,0)</f>
        <v>0.55684375526300001</v>
      </c>
      <c r="AP245">
        <f>IF('Pr_8.5'!AP245&gt;0,'Pr_8.5'!AP245,0)</f>
        <v>0.75405559739399997</v>
      </c>
      <c r="AQ245">
        <f>IF('Pr_8.5'!AQ245&gt;0,'Pr_8.5'!AQ245,0)</f>
        <v>0.32439934350299998</v>
      </c>
      <c r="AR245">
        <f>IF('Pr_8.5'!AR245&gt;0,'Pr_8.5'!AR245,0)</f>
        <v>0</v>
      </c>
      <c r="AS245">
        <f>IF('Pr_8.5'!AS245&gt;0,'Pr_8.5'!AS245,0)</f>
        <v>0.127311046146</v>
      </c>
      <c r="AT245">
        <f>IF('Pr_8.5'!AT245&gt;0,'Pr_8.5'!AT245,0)</f>
        <v>0</v>
      </c>
      <c r="AU245">
        <f>IF('Pr_8.5'!AU245&gt;0,'Pr_8.5'!AU245,0)</f>
        <v>0.91346106120360004</v>
      </c>
      <c r="AV245">
        <f>IF('Pr_8.5'!AV245&gt;0,'Pr_8.5'!AV245,0)</f>
        <v>1.2496832173150003</v>
      </c>
      <c r="AW245">
        <f>IF('Pr_8.5'!AW245&gt;0,'Pr_8.5'!AW245,0)</f>
        <v>0</v>
      </c>
      <c r="AX245">
        <f>IF('Pr_8.5'!AX245&gt;0,'Pr_8.5'!AX245,0)</f>
        <v>0.226398693372</v>
      </c>
      <c r="AY245">
        <f>IF('Pr_8.5'!AY245&gt;0,'Pr_8.5'!AY245,0)</f>
        <v>0.75506138832299996</v>
      </c>
      <c r="AZ245">
        <f>IF('Pr_8.5'!AZ245&gt;0,'Pr_8.5'!AZ245,0)</f>
        <v>0</v>
      </c>
      <c r="BA245">
        <f>IF('Pr_8.5'!BA245&gt;0,'Pr_8.5'!BA245,0)</f>
        <v>0</v>
      </c>
      <c r="BB245">
        <f>IF('Pr_8.5'!BB245&gt;0,'Pr_8.5'!BB245,0)</f>
        <v>0</v>
      </c>
      <c r="BC245" s="7"/>
      <c r="BD245" s="7"/>
      <c r="BE245" s="7"/>
      <c r="BF245" s="8"/>
      <c r="BG245" s="8"/>
      <c r="BH245" s="8"/>
      <c r="BI245" s="8"/>
      <c r="BJ245" s="8"/>
      <c r="BK245" s="8"/>
      <c r="BL245" s="8"/>
    </row>
    <row r="246" spans="1:64" x14ac:dyDescent="0.45">
      <c r="A246" s="4" t="s">
        <v>62</v>
      </c>
      <c r="B246" s="5">
        <v>1</v>
      </c>
      <c r="C246" s="5">
        <v>245</v>
      </c>
      <c r="D246">
        <f>IF('Pr_8.5'!D246&gt;0,'Pr_8.5'!D246,0)</f>
        <v>0.30231609485599997</v>
      </c>
      <c r="E246">
        <f>IF('Pr_8.5'!E246&gt;0,'Pr_8.5'!E246,0)</f>
        <v>0</v>
      </c>
      <c r="F246">
        <f>IF('Pr_8.5'!F246&gt;0,'Pr_8.5'!F246,0)</f>
        <v>0.37647395797900002</v>
      </c>
      <c r="G246">
        <f>IF('Pr_8.5'!G246&gt;0,'Pr_8.5'!G246,0)</f>
        <v>0</v>
      </c>
      <c r="H246">
        <f>IF('Pr_8.5'!H246&gt;0,'Pr_8.5'!H246,0)</f>
        <v>0.20863043098699999</v>
      </c>
      <c r="I246">
        <f>IF('Pr_8.5'!I246&gt;0,'Pr_8.5'!I246,0)</f>
        <v>0</v>
      </c>
      <c r="J246">
        <f>IF('Pr_8.5'!J246&gt;0,'Pr_8.5'!J246,0)</f>
        <v>0.54371059304699998</v>
      </c>
      <c r="K246">
        <f>IF('Pr_8.5'!K246&gt;0,'Pr_8.5'!K246,0)</f>
        <v>0.73187969494399996</v>
      </c>
      <c r="L246">
        <f>IF('Pr_8.5'!L246&gt;0,'Pr_8.5'!L246,0)</f>
        <v>0.38269816887699998</v>
      </c>
      <c r="M246">
        <f>IF('Pr_8.5'!M246&gt;0,'Pr_8.5'!M246,0)</f>
        <v>0</v>
      </c>
      <c r="N246">
        <f>IF('Pr_8.5'!N246&gt;0,'Pr_8.5'!N246,0)</f>
        <v>0.13136307253099999</v>
      </c>
      <c r="O246">
        <f>IF('Pr_8.5'!O246&gt;0,'Pr_8.5'!O246,0)</f>
        <v>0</v>
      </c>
      <c r="P246">
        <f>IF('Pr_8.5'!P246&gt;0,'Pr_8.5'!P246,0)</f>
        <v>0.94116299648500001</v>
      </c>
      <c r="Q246">
        <f>IF('Pr_8.5'!Q246&gt;0,'Pr_8.5'!Q246,0)</f>
        <v>1.1125284210599999</v>
      </c>
      <c r="R246">
        <f>IF('Pr_8.5'!R246&gt;0,'Pr_8.5'!R246,0)</f>
        <v>0</v>
      </c>
      <c r="S246">
        <f>IF('Pr_8.5'!S246&gt;0,'Pr_8.5'!S246,0)</f>
        <v>0.21050419541400001</v>
      </c>
      <c r="T246">
        <f>IF('Pr_8.5'!T246&gt;0,'Pr_8.5'!T246,0)</f>
        <v>0.82907588795300002</v>
      </c>
      <c r="U246">
        <f>IF('Pr_8.5'!U246&gt;0,'Pr_8.5'!U246,0)</f>
        <v>0</v>
      </c>
      <c r="V246">
        <f>IF('Pr_8.5'!V246&gt;0,'Pr_8.5'!V246,0)</f>
        <v>0</v>
      </c>
      <c r="W246">
        <f>IF('Pr_8.5'!W246&gt;0,'Pr_8.5'!W246,0)</f>
        <v>0</v>
      </c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I246">
        <f>IF('Pr_8.5'!AI246&gt;0,'Pr_8.5'!AI246,0)</f>
        <v>0.30946156114399997</v>
      </c>
      <c r="AJ246">
        <f>IF('Pr_8.5'!AJ246&gt;0,'Pr_8.5'!AJ246,0)</f>
        <v>0</v>
      </c>
      <c r="AK246">
        <f>IF('Pr_8.5'!AK246&gt;0,'Pr_8.5'!AK246,0)</f>
        <v>0.38154988664799999</v>
      </c>
      <c r="AL246">
        <f>IF('Pr_8.5'!AL246&gt;0,'Pr_8.5'!AL246,0)</f>
        <v>0</v>
      </c>
      <c r="AM246">
        <f>IF('Pr_8.5'!AM246&gt;0,'Pr_8.5'!AM246,0)</f>
        <v>0.18836106099300001</v>
      </c>
      <c r="AN246">
        <f>IF('Pr_8.5'!AN246&gt;0,'Pr_8.5'!AN246,0)</f>
        <v>0</v>
      </c>
      <c r="AO246">
        <f>IF('Pr_8.5'!AO246&gt;0,'Pr_8.5'!AO246,0)</f>
        <v>0.55038142411699997</v>
      </c>
      <c r="AP246">
        <f>IF('Pr_8.5'!AP246&gt;0,'Pr_8.5'!AP246,0)</f>
        <v>0.79119794655099995</v>
      </c>
      <c r="AQ246">
        <f>IF('Pr_8.5'!AQ246&gt;0,'Pr_8.5'!AQ246,0)</f>
        <v>0.42664661742799997</v>
      </c>
      <c r="AR246">
        <f>IF('Pr_8.5'!AR246&gt;0,'Pr_8.5'!AR246,0)</f>
        <v>0</v>
      </c>
      <c r="AS246">
        <f>IF('Pr_8.5'!AS246&gt;0,'Pr_8.5'!AS246,0)</f>
        <v>0.19114454343000001</v>
      </c>
      <c r="AT246">
        <f>IF('Pr_8.5'!AT246&gt;0,'Pr_8.5'!AT246,0)</f>
        <v>0</v>
      </c>
      <c r="AU246">
        <f>IF('Pr_8.5'!AU246&gt;0,'Pr_8.5'!AU246,0)</f>
        <v>0.90466490684</v>
      </c>
      <c r="AV246">
        <f>IF('Pr_8.5'!AV246&gt;0,'Pr_8.5'!AV246,0)</f>
        <v>1.3530923884999999</v>
      </c>
      <c r="AW246">
        <f>IF('Pr_8.5'!AW246&gt;0,'Pr_8.5'!AW246,0)</f>
        <v>0</v>
      </c>
      <c r="AX246">
        <f>IF('Pr_8.5'!AX246&gt;0,'Pr_8.5'!AX246,0)</f>
        <v>0.207710406934</v>
      </c>
      <c r="AY246">
        <f>IF('Pr_8.5'!AY246&gt;0,'Pr_8.5'!AY246,0)</f>
        <v>0.75151112863000002</v>
      </c>
      <c r="AZ246">
        <f>IF('Pr_8.5'!AZ246&gt;0,'Pr_8.5'!AZ246,0)</f>
        <v>0</v>
      </c>
      <c r="BA246">
        <f>IF('Pr_8.5'!BA246&gt;0,'Pr_8.5'!BA246,0)</f>
        <v>0</v>
      </c>
      <c r="BB246">
        <f>IF('Pr_8.5'!BB246&gt;0,'Pr_8.5'!BB246,0)</f>
        <v>0</v>
      </c>
      <c r="BC246" s="7"/>
      <c r="BD246" s="7"/>
      <c r="BE246" s="7"/>
      <c r="BF246" s="8"/>
      <c r="BG246" s="8"/>
      <c r="BH246" s="8"/>
      <c r="BI246" s="8"/>
      <c r="BJ246" s="8"/>
      <c r="BK246" s="8"/>
      <c r="BL246" s="8"/>
    </row>
    <row r="247" spans="1:64" x14ac:dyDescent="0.45">
      <c r="A247" s="4" t="s">
        <v>62</v>
      </c>
      <c r="B247" s="5">
        <v>2</v>
      </c>
      <c r="C247" s="5">
        <v>246</v>
      </c>
      <c r="D247">
        <f>IF('Pr_8.5'!D247&gt;0,'Pr_8.5'!D247,0)</f>
        <v>0.33197725866900002</v>
      </c>
      <c r="E247">
        <f>IF('Pr_8.5'!E247&gt;0,'Pr_8.5'!E247,0)</f>
        <v>3.4575392832E-2</v>
      </c>
      <c r="F247">
        <f>IF('Pr_8.5'!F247&gt;0,'Pr_8.5'!F247,0)</f>
        <v>0.37300692276000003</v>
      </c>
      <c r="G247">
        <f>IF('Pr_8.5'!G247&gt;0,'Pr_8.5'!G247,0)</f>
        <v>0</v>
      </c>
      <c r="H247">
        <f>IF('Pr_8.5'!H247&gt;0,'Pr_8.5'!H247,0)</f>
        <v>0.28631484205199997</v>
      </c>
      <c r="I247">
        <f>IF('Pr_8.5'!I247&gt;0,'Pr_8.5'!I247,0)</f>
        <v>0</v>
      </c>
      <c r="J247">
        <f>IF('Pr_8.5'!J247&gt;0,'Pr_8.5'!J247,0)</f>
        <v>0.54798969937899999</v>
      </c>
      <c r="K247">
        <f>IF('Pr_8.5'!K247&gt;0,'Pr_8.5'!K247,0)</f>
        <v>0.77552210001599997</v>
      </c>
      <c r="L247">
        <f>IF('Pr_8.5'!L247&gt;0,'Pr_8.5'!L247,0)</f>
        <v>0.32164676776899997</v>
      </c>
      <c r="M247">
        <f>IF('Pr_8.5'!M247&gt;0,'Pr_8.5'!M247,0)</f>
        <v>0</v>
      </c>
      <c r="N247">
        <f>IF('Pr_8.5'!N247&gt;0,'Pr_8.5'!N247,0)</f>
        <v>0.14659431324399999</v>
      </c>
      <c r="O247">
        <f>IF('Pr_8.5'!O247&gt;0,'Pr_8.5'!O247,0)</f>
        <v>0</v>
      </c>
      <c r="P247">
        <f>IF('Pr_8.5'!P247&gt;0,'Pr_8.5'!P247,0)</f>
        <v>0.94194269439900002</v>
      </c>
      <c r="Q247">
        <f>IF('Pr_8.5'!Q247&gt;0,'Pr_8.5'!Q247,0)</f>
        <v>1.15879268063</v>
      </c>
      <c r="R247">
        <f>IF('Pr_8.5'!R247&gt;0,'Pr_8.5'!R247,0)</f>
        <v>0</v>
      </c>
      <c r="S247">
        <f>IF('Pr_8.5'!S247&gt;0,'Pr_8.5'!S247,0)</f>
        <v>0.20507300938</v>
      </c>
      <c r="T247">
        <f>IF('Pr_8.5'!T247&gt;0,'Pr_8.5'!T247,0)</f>
        <v>1.1908760201699999</v>
      </c>
      <c r="U247">
        <f>IF('Pr_8.5'!U247&gt;0,'Pr_8.5'!U247,0)</f>
        <v>0</v>
      </c>
      <c r="V247">
        <f>IF('Pr_8.5'!V247&gt;0,'Pr_8.5'!V247,0)</f>
        <v>0</v>
      </c>
      <c r="W247">
        <f>IF('Pr_8.5'!W247&gt;0,'Pr_8.5'!W247,0)</f>
        <v>0</v>
      </c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I247">
        <f>IF('Pr_8.5'!AI247&gt;0,'Pr_8.5'!AI247,0)</f>
        <v>0.33220359022399998</v>
      </c>
      <c r="AJ247">
        <f>IF('Pr_8.5'!AJ247&gt;0,'Pr_8.5'!AJ247,0)</f>
        <v>1.5603837438299999E-2</v>
      </c>
      <c r="AK247">
        <f>IF('Pr_8.5'!AK247&gt;0,'Pr_8.5'!AK247,0)</f>
        <v>0.37272551724500003</v>
      </c>
      <c r="AL247">
        <f>IF('Pr_8.5'!AL247&gt;0,'Pr_8.5'!AL247,0)</f>
        <v>0</v>
      </c>
      <c r="AM247">
        <f>IF('Pr_8.5'!AM247&gt;0,'Pr_8.5'!AM247,0)</f>
        <v>0.23877458791200001</v>
      </c>
      <c r="AN247">
        <f>IF('Pr_8.5'!AN247&gt;0,'Pr_8.5'!AN247,0)</f>
        <v>0</v>
      </c>
      <c r="AO247">
        <f>IF('Pr_8.5'!AO247&gt;0,'Pr_8.5'!AO247,0)</f>
        <v>0.548471196198</v>
      </c>
      <c r="AP247">
        <f>IF('Pr_8.5'!AP247&gt;0,'Pr_8.5'!AP247,0)</f>
        <v>0.82853496760300005</v>
      </c>
      <c r="AQ247">
        <f>IF('Pr_8.5'!AQ247&gt;0,'Pr_8.5'!AQ247,0)</f>
        <v>0.29824558449100003</v>
      </c>
      <c r="AR247">
        <f>IF('Pr_8.5'!AR247&gt;0,'Pr_8.5'!AR247,0)</f>
        <v>0</v>
      </c>
      <c r="AS247">
        <f>IF('Pr_8.5'!AS247&gt;0,'Pr_8.5'!AS247,0)</f>
        <v>0.13692371792499999</v>
      </c>
      <c r="AT247">
        <f>IF('Pr_8.5'!AT247&gt;0,'Pr_8.5'!AT247,0)</f>
        <v>0</v>
      </c>
      <c r="AU247">
        <f>IF('Pr_8.5'!AU247&gt;0,'Pr_8.5'!AU247,0)</f>
        <v>0.92073369646299996</v>
      </c>
      <c r="AV247">
        <f>IF('Pr_8.5'!AV247&gt;0,'Pr_8.5'!AV247,0)</f>
        <v>1.23309709787</v>
      </c>
      <c r="AW247">
        <f>IF('Pr_8.5'!AW247&gt;0,'Pr_8.5'!AW247,0)</f>
        <v>0</v>
      </c>
      <c r="AX247">
        <f>IF('Pr_8.5'!AX247&gt;0,'Pr_8.5'!AX247,0)</f>
        <v>0.22253903113699999</v>
      </c>
      <c r="AY247">
        <f>IF('Pr_8.5'!AY247&gt;0,'Pr_8.5'!AY247,0)</f>
        <v>0.84016346016900001</v>
      </c>
      <c r="AZ247">
        <f>IF('Pr_8.5'!AZ247&gt;0,'Pr_8.5'!AZ247,0)</f>
        <v>0</v>
      </c>
      <c r="BA247">
        <f>IF('Pr_8.5'!BA247&gt;0,'Pr_8.5'!BA247,0)</f>
        <v>0</v>
      </c>
      <c r="BB247">
        <f>IF('Pr_8.5'!BB247&gt;0,'Pr_8.5'!BB247,0)</f>
        <v>0</v>
      </c>
      <c r="BC247" s="7"/>
      <c r="BD247" s="7"/>
      <c r="BE247" s="7"/>
      <c r="BF247" s="8"/>
      <c r="BG247" s="8"/>
      <c r="BH247" s="8"/>
      <c r="BI247" s="8"/>
      <c r="BJ247" s="8"/>
      <c r="BK247" s="8"/>
      <c r="BL247" s="8"/>
    </row>
    <row r="248" spans="1:64" x14ac:dyDescent="0.45">
      <c r="A248" s="4" t="s">
        <v>62</v>
      </c>
      <c r="B248" s="5">
        <v>3</v>
      </c>
      <c r="C248" s="5">
        <v>247</v>
      </c>
      <c r="D248">
        <f>IF('Pr_8.5'!D248&gt;0,'Pr_8.5'!D248,0)</f>
        <v>0.31835315780500001</v>
      </c>
      <c r="E248">
        <f>IF('Pr_8.5'!E248&gt;0,'Pr_8.5'!E248,0)</f>
        <v>0</v>
      </c>
      <c r="F248">
        <f>IF('Pr_8.5'!F248&gt;0,'Pr_8.5'!F248,0)</f>
        <v>0.37901425652100001</v>
      </c>
      <c r="G248">
        <f>IF('Pr_8.5'!G248&gt;0,'Pr_8.5'!G248,0)</f>
        <v>0</v>
      </c>
      <c r="H248">
        <f>IF('Pr_8.5'!H248&gt;0,'Pr_8.5'!H248,0)</f>
        <v>0.23319595357799999</v>
      </c>
      <c r="I248">
        <f>IF('Pr_8.5'!I248&gt;0,'Pr_8.5'!I248,0)</f>
        <v>0</v>
      </c>
      <c r="J248">
        <f>IF('Pr_8.5'!J248&gt;0,'Pr_8.5'!J248,0)</f>
        <v>0.55441059634000001</v>
      </c>
      <c r="K248">
        <f>IF('Pr_8.5'!K248&gt;0,'Pr_8.5'!K248,0)</f>
        <v>0.82131169052700004</v>
      </c>
      <c r="L248">
        <f>IF('Pr_8.5'!L248&gt;0,'Pr_8.5'!L248,0)</f>
        <v>0.35565228905500001</v>
      </c>
      <c r="M248">
        <f>IF('Pr_8.5'!M248&gt;0,'Pr_8.5'!M248,0)</f>
        <v>0</v>
      </c>
      <c r="N248">
        <f>IF('Pr_8.5'!N248&gt;0,'Pr_8.5'!N248,0)</f>
        <v>0.13025219501400001</v>
      </c>
      <c r="O248">
        <f>IF('Pr_8.5'!O248&gt;0,'Pr_8.5'!O248,0)</f>
        <v>0</v>
      </c>
      <c r="P248">
        <f>IF('Pr_8.5'!P248&gt;0,'Pr_8.5'!P248,0)</f>
        <v>0.97292420063600005</v>
      </c>
      <c r="Q248">
        <f>IF('Pr_8.5'!Q248&gt;0,'Pr_8.5'!Q248,0)</f>
        <v>1.2369730157300001</v>
      </c>
      <c r="R248">
        <f>IF('Pr_8.5'!R248&gt;0,'Pr_8.5'!R248,0)</f>
        <v>0</v>
      </c>
      <c r="S248">
        <f>IF('Pr_8.5'!S248&gt;0,'Pr_8.5'!S248,0)</f>
        <v>0.21439822133299999</v>
      </c>
      <c r="T248">
        <f>IF('Pr_8.5'!T248&gt;0,'Pr_8.5'!T248,0)</f>
        <v>0.91459085912500004</v>
      </c>
      <c r="U248">
        <f>IF('Pr_8.5'!U248&gt;0,'Pr_8.5'!U248,0)</f>
        <v>0</v>
      </c>
      <c r="V248">
        <f>IF('Pr_8.5'!V248&gt;0,'Pr_8.5'!V248,0)</f>
        <v>0</v>
      </c>
      <c r="W248">
        <f>IF('Pr_8.5'!W248&gt;0,'Pr_8.5'!W248,0)</f>
        <v>0</v>
      </c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I248">
        <f>IF('Pr_8.5'!AI248&gt;0,'Pr_8.5'!AI248,0)</f>
        <v>0.33979952750699999</v>
      </c>
      <c r="AJ248">
        <f>IF('Pr_8.5'!AJ248&gt;0,'Pr_8.5'!AJ248,0)</f>
        <v>4.8645711599400003E-3</v>
      </c>
      <c r="AK248">
        <f>IF('Pr_8.5'!AK248&gt;0,'Pr_8.5'!AK248,0)</f>
        <v>0.38004245716899998</v>
      </c>
      <c r="AL248">
        <f>IF('Pr_8.5'!AL248&gt;0,'Pr_8.5'!AL248,0)</f>
        <v>0</v>
      </c>
      <c r="AM248">
        <f>IF('Pr_8.5'!AM248&gt;0,'Pr_8.5'!AM248,0)</f>
        <v>0.210883512326</v>
      </c>
      <c r="AN248">
        <f>IF('Pr_8.5'!AN248&gt;0,'Pr_8.5'!AN248,0)</f>
        <v>0</v>
      </c>
      <c r="AO248">
        <f>IF('Pr_8.5'!AO248&gt;0,'Pr_8.5'!AO248,0)</f>
        <v>0.56645660055000002</v>
      </c>
      <c r="AP248">
        <f>IF('Pr_8.5'!AP248&gt;0,'Pr_8.5'!AP248,0)</f>
        <v>0.88939597769699996</v>
      </c>
      <c r="AQ248">
        <f>IF('Pr_8.5'!AQ248&gt;0,'Pr_8.5'!AQ248,0)</f>
        <v>0.338879528431</v>
      </c>
      <c r="AR248">
        <f>IF('Pr_8.5'!AR248&gt;0,'Pr_8.5'!AR248,0)</f>
        <v>0</v>
      </c>
      <c r="AS248">
        <f>IF('Pr_8.5'!AS248&gt;0,'Pr_8.5'!AS248,0)</f>
        <v>0.191489644751</v>
      </c>
      <c r="AT248">
        <f>IF('Pr_8.5'!AT248&gt;0,'Pr_8.5'!AT248,0)</f>
        <v>0</v>
      </c>
      <c r="AU248">
        <f>IF('Pr_8.5'!AU248&gt;0,'Pr_8.5'!AU248,0)</f>
        <v>0.90067473117200003</v>
      </c>
      <c r="AV248">
        <f>IF('Pr_8.5'!AV248&gt;0,'Pr_8.5'!AV248,0)</f>
        <v>1.6098910864</v>
      </c>
      <c r="AW248">
        <f>IF('Pr_8.5'!AW248&gt;0,'Pr_8.5'!AW248,0)</f>
        <v>0</v>
      </c>
      <c r="AX248">
        <f>IF('Pr_8.5'!AX248&gt;0,'Pr_8.5'!AX248,0)</f>
        <v>0.30300398474899998</v>
      </c>
      <c r="AY248">
        <f>IF('Pr_8.5'!AY248&gt;0,'Pr_8.5'!AY248,0)</f>
        <v>0.86726326255399999</v>
      </c>
      <c r="AZ248">
        <f>IF('Pr_8.5'!AZ248&gt;0,'Pr_8.5'!AZ248,0)</f>
        <v>0</v>
      </c>
      <c r="BA248">
        <f>IF('Pr_8.5'!BA248&gt;0,'Pr_8.5'!BA248,0)</f>
        <v>0</v>
      </c>
      <c r="BB248">
        <f>IF('Pr_8.5'!BB248&gt;0,'Pr_8.5'!BB248,0)</f>
        <v>0</v>
      </c>
      <c r="BC248" s="7"/>
      <c r="BD248" s="7"/>
      <c r="BE248" s="7"/>
      <c r="BF248" s="8"/>
      <c r="BG248" s="8"/>
      <c r="BH248" s="8"/>
      <c r="BI248" s="8"/>
      <c r="BJ248" s="8"/>
      <c r="BK248" s="8"/>
      <c r="BL248" s="8"/>
    </row>
    <row r="249" spans="1:64" x14ac:dyDescent="0.45">
      <c r="A249" s="4" t="s">
        <v>62</v>
      </c>
      <c r="B249" s="5">
        <v>4</v>
      </c>
      <c r="C249" s="5">
        <v>248</v>
      </c>
      <c r="D249">
        <f>IF('Pr_8.5'!D249&gt;0,'Pr_8.5'!D249,0)</f>
        <v>0.360039362581</v>
      </c>
      <c r="E249">
        <f>IF('Pr_8.5'!E249&gt;0,'Pr_8.5'!E249,0)</f>
        <v>3.3534273403399997E-2</v>
      </c>
      <c r="F249">
        <f>IF('Pr_8.5'!F249&gt;0,'Pr_8.5'!F249,0)</f>
        <v>0.44257174004799998</v>
      </c>
      <c r="G249">
        <f>IF('Pr_8.5'!G249&gt;0,'Pr_8.5'!G249,0)</f>
        <v>0</v>
      </c>
      <c r="H249">
        <f>IF('Pr_8.5'!H249&gt;0,'Pr_8.5'!H249,0)</f>
        <v>0.34792640638599998</v>
      </c>
      <c r="I249">
        <f>IF('Pr_8.5'!I249&gt;0,'Pr_8.5'!I249,0)</f>
        <v>0</v>
      </c>
      <c r="J249">
        <f>IF('Pr_8.5'!J249&gt;0,'Pr_8.5'!J249,0)</f>
        <v>0.544121444264</v>
      </c>
      <c r="K249">
        <f>IF('Pr_8.5'!K249&gt;0,'Pr_8.5'!K249,0)</f>
        <v>0.93275486915100003</v>
      </c>
      <c r="L249">
        <f>IF('Pr_8.5'!L249&gt;0,'Pr_8.5'!L249,0)</f>
        <v>0.31794730624599998</v>
      </c>
      <c r="M249">
        <f>IF('Pr_8.5'!M249&gt;0,'Pr_8.5'!M249,0)</f>
        <v>0</v>
      </c>
      <c r="N249">
        <f>IF('Pr_8.5'!N249&gt;0,'Pr_8.5'!N249,0)</f>
        <v>0.132622065146</v>
      </c>
      <c r="O249">
        <f>IF('Pr_8.5'!O249&gt;0,'Pr_8.5'!O249,0)</f>
        <v>0</v>
      </c>
      <c r="P249">
        <f>IF('Pr_8.5'!P249&gt;0,'Pr_8.5'!P249,0)</f>
        <v>0.91044327194600005</v>
      </c>
      <c r="Q249">
        <f>IF('Pr_8.5'!Q249&gt;0,'Pr_8.5'!Q249,0)</f>
        <v>1.24897392453</v>
      </c>
      <c r="R249">
        <f>IF('Pr_8.5'!R249&gt;0,'Pr_8.5'!R249,0)</f>
        <v>0</v>
      </c>
      <c r="S249">
        <f>IF('Pr_8.5'!S249&gt;0,'Pr_8.5'!S249,0)</f>
        <v>0.20551986176699999</v>
      </c>
      <c r="T249">
        <f>IF('Pr_8.5'!T249&gt;0,'Pr_8.5'!T249,0)</f>
        <v>0.74719150864499995</v>
      </c>
      <c r="U249">
        <f>IF('Pr_8.5'!U249&gt;0,'Pr_8.5'!U249,0)</f>
        <v>0</v>
      </c>
      <c r="V249">
        <f>IF('Pr_8.5'!V249&gt;0,'Pr_8.5'!V249,0)</f>
        <v>0</v>
      </c>
      <c r="W249">
        <f>IF('Pr_8.5'!W249&gt;0,'Pr_8.5'!W249,0)</f>
        <v>0</v>
      </c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I249">
        <f>IF('Pr_8.5'!AI249&gt;0,'Pr_8.5'!AI249,0)</f>
        <v>0.310409062741</v>
      </c>
      <c r="AJ249">
        <f>IF('Pr_8.5'!AJ249&gt;0,'Pr_8.5'!AJ249,0)</f>
        <v>0</v>
      </c>
      <c r="AK249">
        <f>IF('Pr_8.5'!AK249&gt;0,'Pr_8.5'!AK249,0)</f>
        <v>0.38382941649399999</v>
      </c>
      <c r="AL249">
        <f>IF('Pr_8.5'!AL249&gt;0,'Pr_8.5'!AL249,0)</f>
        <v>0</v>
      </c>
      <c r="AM249">
        <f>IF('Pr_8.5'!AM249&gt;0,'Pr_8.5'!AM249,0)</f>
        <v>0.212546632353</v>
      </c>
      <c r="AN249">
        <f>IF('Pr_8.5'!AN249&gt;0,'Pr_8.5'!AN249,0)</f>
        <v>1.11386232378E-2</v>
      </c>
      <c r="AO249">
        <f>IF('Pr_8.5'!AO249&gt;0,'Pr_8.5'!AO249,0)</f>
        <v>0.54626228168500002</v>
      </c>
      <c r="AP249">
        <f>IF('Pr_8.5'!AP249&gt;0,'Pr_8.5'!AP249,0)</f>
        <v>0.78461174533</v>
      </c>
      <c r="AQ249">
        <f>IF('Pr_8.5'!AQ249&gt;0,'Pr_8.5'!AQ249,0)</f>
        <v>0.40754548870500001</v>
      </c>
      <c r="AR249">
        <f>IF('Pr_8.5'!AR249&gt;0,'Pr_8.5'!AR249,0)</f>
        <v>0</v>
      </c>
      <c r="AS249">
        <f>IF('Pr_8.5'!AS249&gt;0,'Pr_8.5'!AS249,0)</f>
        <v>0.28074630909199999</v>
      </c>
      <c r="AT249">
        <f>IF('Pr_8.5'!AT249&gt;0,'Pr_8.5'!AT249,0)</f>
        <v>0</v>
      </c>
      <c r="AU249">
        <f>IF('Pr_8.5'!AU249&gt;0,'Pr_8.5'!AU249,0)</f>
        <v>0.90074463778299996</v>
      </c>
      <c r="AV249">
        <f>IF('Pr_8.5'!AV249&gt;0,'Pr_8.5'!AV249,0)</f>
        <v>1.42081209421</v>
      </c>
      <c r="AW249">
        <f>IF('Pr_8.5'!AW249&gt;0,'Pr_8.5'!AW249,0)</f>
        <v>0</v>
      </c>
      <c r="AX249">
        <f>IF('Pr_8.5'!AX249&gt;0,'Pr_8.5'!AX249,0)</f>
        <v>0.47767621209</v>
      </c>
      <c r="AY249">
        <f>IF('Pr_8.5'!AY249&gt;0,'Pr_8.5'!AY249,0)</f>
        <v>0.77695321843599996</v>
      </c>
      <c r="AZ249">
        <f>IF('Pr_8.5'!AZ249&gt;0,'Pr_8.5'!AZ249,0)</f>
        <v>0</v>
      </c>
      <c r="BA249">
        <f>IF('Pr_8.5'!BA249&gt;0,'Pr_8.5'!BA249,0)</f>
        <v>0</v>
      </c>
      <c r="BB249">
        <f>IF('Pr_8.5'!BB249&gt;0,'Pr_8.5'!BB249,0)</f>
        <v>0</v>
      </c>
      <c r="BC249" s="7"/>
      <c r="BD249" s="7"/>
      <c r="BE249" s="7"/>
      <c r="BF249" s="8"/>
      <c r="BG249" s="8"/>
      <c r="BH249" s="8"/>
      <c r="BI249" s="8"/>
      <c r="BJ249" s="8"/>
      <c r="BK249" s="8"/>
      <c r="BL249" s="8"/>
    </row>
    <row r="250" spans="1:64" x14ac:dyDescent="0.45">
      <c r="A250" s="4" t="s">
        <v>62</v>
      </c>
      <c r="B250" s="5">
        <v>5</v>
      </c>
      <c r="C250" s="5">
        <v>249</v>
      </c>
      <c r="D250">
        <f>IF('Pr_8.5'!D250&gt;0,'Pr_8.5'!D250,0)</f>
        <v>0.273380435664</v>
      </c>
      <c r="E250">
        <f>IF('Pr_8.5'!E250&gt;0,'Pr_8.5'!E250,0)</f>
        <v>0</v>
      </c>
      <c r="F250">
        <f>IF('Pr_8.5'!F250&gt;0,'Pr_8.5'!F250,0)</f>
        <v>0.46454258833899997</v>
      </c>
      <c r="G250">
        <f>IF('Pr_8.5'!G250&gt;0,'Pr_8.5'!G250,0)</f>
        <v>0</v>
      </c>
      <c r="H250">
        <f>IF('Pr_8.5'!H250&gt;0,'Pr_8.5'!H250,0)</f>
        <v>0.29463023974199998</v>
      </c>
      <c r="I250">
        <f>IF('Pr_8.5'!I250&gt;0,'Pr_8.5'!I250,0)</f>
        <v>0</v>
      </c>
      <c r="J250">
        <f>IF('Pr_8.5'!J250&gt;0,'Pr_8.5'!J250,0)</f>
        <v>0.54548842524300001</v>
      </c>
      <c r="K250">
        <f>IF('Pr_8.5'!K250&gt;0,'Pr_8.5'!K250,0)</f>
        <v>0.79231451917499995</v>
      </c>
      <c r="L250">
        <f>IF('Pr_8.5'!L250&gt;0,'Pr_8.5'!L250,0)</f>
        <v>0.27638386760900002</v>
      </c>
      <c r="M250">
        <f>IF('Pr_8.5'!M250&gt;0,'Pr_8.5'!M250,0)</f>
        <v>0</v>
      </c>
      <c r="N250">
        <f>IF('Pr_8.5'!N250&gt;0,'Pr_8.5'!N250,0)</f>
        <v>0.13436447206300001</v>
      </c>
      <c r="O250">
        <f>IF('Pr_8.5'!O250&gt;0,'Pr_8.5'!O250,0)</f>
        <v>0</v>
      </c>
      <c r="P250">
        <f>IF('Pr_8.5'!P250&gt;0,'Pr_8.5'!P250,0)</f>
        <v>0.91298500504500002</v>
      </c>
      <c r="Q250">
        <f>IF('Pr_8.5'!Q250&gt;0,'Pr_8.5'!Q250,0)</f>
        <v>1.1234486955</v>
      </c>
      <c r="R250">
        <f>IF('Pr_8.5'!R250&gt;0,'Pr_8.5'!R250,0)</f>
        <v>0</v>
      </c>
      <c r="S250">
        <f>IF('Pr_8.5'!S250&gt;0,'Pr_8.5'!S250,0)</f>
        <v>0.20746628544500001</v>
      </c>
      <c r="T250">
        <f>IF('Pr_8.5'!T250&gt;0,'Pr_8.5'!T250,0)</f>
        <v>0.84205105199399999</v>
      </c>
      <c r="U250">
        <f>IF('Pr_8.5'!U250&gt;0,'Pr_8.5'!U250,0)</f>
        <v>0</v>
      </c>
      <c r="V250">
        <f>IF('Pr_8.5'!V250&gt;0,'Pr_8.5'!V250,0)</f>
        <v>0</v>
      </c>
      <c r="W250">
        <f>IF('Pr_8.5'!W250&gt;0,'Pr_8.5'!W250,0)</f>
        <v>0</v>
      </c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I250">
        <f>IF('Pr_8.5'!AI250&gt;0,'Pr_8.5'!AI250,0)</f>
        <v>0.28829311545800002</v>
      </c>
      <c r="AJ250">
        <f>IF('Pr_8.5'!AJ250&gt;0,'Pr_8.5'!AJ250,0)</f>
        <v>6.03078890718E-3</v>
      </c>
      <c r="AK250">
        <f>IF('Pr_8.5'!AK250&gt;0,'Pr_8.5'!AK250,0)</f>
        <v>0.44586645195399999</v>
      </c>
      <c r="AL250">
        <f>IF('Pr_8.5'!AL250&gt;0,'Pr_8.5'!AL250,0)</f>
        <v>0</v>
      </c>
      <c r="AM250">
        <f>IF('Pr_8.5'!AM250&gt;0,'Pr_8.5'!AM250,0)</f>
        <v>0.22254860080700001</v>
      </c>
      <c r="AN250">
        <f>IF('Pr_8.5'!AN250&gt;0,'Pr_8.5'!AN250,0)</f>
        <v>0</v>
      </c>
      <c r="AO250">
        <f>IF('Pr_8.5'!AO250&gt;0,'Pr_8.5'!AO250,0)</f>
        <v>0.55252902338300003</v>
      </c>
      <c r="AP250">
        <f>IF('Pr_8.5'!AP250&gt;0,'Pr_8.5'!AP250,0)</f>
        <v>0.751542285832</v>
      </c>
      <c r="AQ250">
        <f>IF('Pr_8.5'!AQ250&gt;0,'Pr_8.5'!AQ250,0)</f>
        <v>0.54967735416700003</v>
      </c>
      <c r="AR250">
        <f>IF('Pr_8.5'!AR250&gt;0,'Pr_8.5'!AR250,0)</f>
        <v>0</v>
      </c>
      <c r="AS250">
        <f>IF('Pr_8.5'!AS250&gt;0,'Pr_8.5'!AS250,0)</f>
        <v>0.23922865464500001</v>
      </c>
      <c r="AT250">
        <f>IF('Pr_8.5'!AT250&gt;0,'Pr_8.5'!AT250,0)</f>
        <v>0</v>
      </c>
      <c r="AU250">
        <f>IF('Pr_8.5'!AU250&gt;0,'Pr_8.5'!AU250,0)</f>
        <v>0.90409060537499997</v>
      </c>
      <c r="AV250">
        <f>IF('Pr_8.5'!AV250&gt;0,'Pr_8.5'!AV250,0)</f>
        <v>1.2357660858199999</v>
      </c>
      <c r="AW250">
        <f>IF('Pr_8.5'!AW250&gt;0,'Pr_8.5'!AW250,0)</f>
        <v>0</v>
      </c>
      <c r="AX250">
        <f>IF('Pr_8.5'!AX250&gt;0,'Pr_8.5'!AX250,0)</f>
        <v>0.21127476664</v>
      </c>
      <c r="AY250">
        <f>IF('Pr_8.5'!AY250&gt;0,'Pr_8.5'!AY250,0)</f>
        <v>1.0478839632800001</v>
      </c>
      <c r="AZ250">
        <f>IF('Pr_8.5'!AZ250&gt;0,'Pr_8.5'!AZ250,0)</f>
        <v>0</v>
      </c>
      <c r="BA250">
        <f>IF('Pr_8.5'!BA250&gt;0,'Pr_8.5'!BA250,0)</f>
        <v>0</v>
      </c>
      <c r="BB250">
        <f>IF('Pr_8.5'!BB250&gt;0,'Pr_8.5'!BB250,0)</f>
        <v>0.21635506937499999</v>
      </c>
      <c r="BC250" s="7"/>
      <c r="BD250" s="7"/>
      <c r="BE250" s="7"/>
      <c r="BF250" s="8"/>
      <c r="BG250" s="8"/>
      <c r="BH250" s="8"/>
      <c r="BI250" s="8"/>
      <c r="BJ250" s="8"/>
      <c r="BK250" s="8"/>
      <c r="BL250" s="8"/>
    </row>
    <row r="251" spans="1:64" x14ac:dyDescent="0.45">
      <c r="A251" s="4" t="s">
        <v>62</v>
      </c>
      <c r="B251" s="5">
        <v>6</v>
      </c>
      <c r="C251" s="5">
        <v>250</v>
      </c>
      <c r="D251">
        <f>IF('Pr_8.5'!D251&gt;0,'Pr_8.5'!D251,0)</f>
        <v>0.28385036458500001</v>
      </c>
      <c r="E251">
        <f>IF('Pr_8.5'!E251&gt;0,'Pr_8.5'!E251,0)</f>
        <v>0</v>
      </c>
      <c r="F251">
        <f>IF('Pr_8.5'!F251&gt;0,'Pr_8.5'!F251,0)</f>
        <v>0.40932797481299998</v>
      </c>
      <c r="G251">
        <f>IF('Pr_8.5'!G251&gt;0,'Pr_8.5'!G251,0)</f>
        <v>0</v>
      </c>
      <c r="H251">
        <f>IF('Pr_8.5'!H251&gt;0,'Pr_8.5'!H251,0)</f>
        <v>0.216577730542</v>
      </c>
      <c r="I251">
        <f>IF('Pr_8.5'!I251&gt;0,'Pr_8.5'!I251,0)</f>
        <v>0</v>
      </c>
      <c r="J251">
        <f>IF('Pr_8.5'!J251&gt;0,'Pr_8.5'!J251,0)</f>
        <v>0.54457739646900005</v>
      </c>
      <c r="K251">
        <f>IF('Pr_8.5'!K251&gt;0,'Pr_8.5'!K251,0)</f>
        <v>0.729459611221</v>
      </c>
      <c r="L251">
        <f>IF('Pr_8.5'!L251&gt;0,'Pr_8.5'!L251,0)</f>
        <v>0.32918355966500001</v>
      </c>
      <c r="M251">
        <f>IF('Pr_8.5'!M251&gt;0,'Pr_8.5'!M251,0)</f>
        <v>0</v>
      </c>
      <c r="N251">
        <f>IF('Pr_8.5'!N251&gt;0,'Pr_8.5'!N251,0)</f>
        <v>0.14918608417400001</v>
      </c>
      <c r="O251">
        <f>IF('Pr_8.5'!O251&gt;0,'Pr_8.5'!O251,0)</f>
        <v>0</v>
      </c>
      <c r="P251">
        <f>IF('Pr_8.5'!P251&gt;0,'Pr_8.5'!P251,0)</f>
        <v>0.90685324635499998</v>
      </c>
      <c r="Q251">
        <f>IF('Pr_8.5'!Q251&gt;0,'Pr_8.5'!Q251,0)</f>
        <v>1.09429259272</v>
      </c>
      <c r="R251">
        <f>IF('Pr_8.5'!R251&gt;0,'Pr_8.5'!R251,0)</f>
        <v>0</v>
      </c>
      <c r="S251">
        <f>IF('Pr_8.5'!S251&gt;0,'Pr_8.5'!S251,0)</f>
        <v>0.24642135983499999</v>
      </c>
      <c r="T251">
        <f>IF('Pr_8.5'!T251&gt;0,'Pr_8.5'!T251,0)</f>
        <v>0.84909858393100002</v>
      </c>
      <c r="U251">
        <f>IF('Pr_8.5'!U251&gt;0,'Pr_8.5'!U251,0)</f>
        <v>0</v>
      </c>
      <c r="V251">
        <f>IF('Pr_8.5'!V251&gt;0,'Pr_8.5'!V251,0)</f>
        <v>0</v>
      </c>
      <c r="W251">
        <f>IF('Pr_8.5'!W251&gt;0,'Pr_8.5'!W251,0)</f>
        <v>0</v>
      </c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I251">
        <f>IF('Pr_8.5'!AI251&gt;0,'Pr_8.5'!AI251,0)</f>
        <v>0.29508660179899998</v>
      </c>
      <c r="AJ251">
        <f>IF('Pr_8.5'!AJ251&gt;0,'Pr_8.5'!AJ251,0)</f>
        <v>0</v>
      </c>
      <c r="AK251">
        <f>IF('Pr_8.5'!AK251&gt;0,'Pr_8.5'!AK251,0)</f>
        <v>0.38872251135699998</v>
      </c>
      <c r="AL251">
        <f>IF('Pr_8.5'!AL251&gt;0,'Pr_8.5'!AL251,0)</f>
        <v>0</v>
      </c>
      <c r="AM251">
        <f>IF('Pr_8.5'!AM251&gt;0,'Pr_8.5'!AM251,0)</f>
        <v>0.26410397994200002</v>
      </c>
      <c r="AN251">
        <f>IF('Pr_8.5'!AN251&gt;0,'Pr_8.5'!AN251,0)</f>
        <v>0</v>
      </c>
      <c r="AO251">
        <f>IF('Pr_8.5'!AO251&gt;0,'Pr_8.5'!AO251,0)</f>
        <v>0.54555227231500003</v>
      </c>
      <c r="AP251">
        <f>IF('Pr_8.5'!AP251&gt;0,'Pr_8.5'!AP251,0)</f>
        <v>0.71985241537300004</v>
      </c>
      <c r="AQ251">
        <f>IF('Pr_8.5'!AQ251&gt;0,'Pr_8.5'!AQ251,0)</f>
        <v>0.32284210976</v>
      </c>
      <c r="AR251">
        <f>IF('Pr_8.5'!AR251&gt;0,'Pr_8.5'!AR251,0)</f>
        <v>0</v>
      </c>
      <c r="AS251">
        <f>IF('Pr_8.5'!AS251&gt;0,'Pr_8.5'!AS251,0)</f>
        <v>0.16810559560400001</v>
      </c>
      <c r="AT251">
        <f>IF('Pr_8.5'!AT251&gt;0,'Pr_8.5'!AT251,0)</f>
        <v>0</v>
      </c>
      <c r="AU251">
        <f>IF('Pr_8.5'!AU251&gt;0,'Pr_8.5'!AU251,0)</f>
        <v>0.903397714593</v>
      </c>
      <c r="AV251">
        <f>IF('Pr_8.5'!AV251&gt;0,'Pr_8.5'!AV251,0)</f>
        <v>1.1226644046900001</v>
      </c>
      <c r="AW251">
        <f>IF('Pr_8.5'!AW251&gt;0,'Pr_8.5'!AW251,0)</f>
        <v>0</v>
      </c>
      <c r="AX251">
        <f>IF('Pr_8.5'!AX251&gt;0,'Pr_8.5'!AX251,0)</f>
        <v>0.210973088378</v>
      </c>
      <c r="AY251">
        <f>IF('Pr_8.5'!AY251&gt;0,'Pr_8.5'!AY251,0)</f>
        <v>1.1295818557999999</v>
      </c>
      <c r="AZ251">
        <f>IF('Pr_8.5'!AZ251&gt;0,'Pr_8.5'!AZ251,0)</f>
        <v>0</v>
      </c>
      <c r="BA251">
        <f>IF('Pr_8.5'!BA251&gt;0,'Pr_8.5'!BA251,0)</f>
        <v>0</v>
      </c>
      <c r="BB251">
        <f>IF('Pr_8.5'!BB251&gt;0,'Pr_8.5'!BB251,0)</f>
        <v>0.222231133119</v>
      </c>
      <c r="BC251" s="7"/>
      <c r="BD251" s="7"/>
      <c r="BE251" s="7"/>
      <c r="BF251" s="8"/>
      <c r="BG251" s="8"/>
      <c r="BH251" s="8"/>
      <c r="BI251" s="8"/>
      <c r="BJ251" s="8"/>
      <c r="BK251" s="8"/>
      <c r="BL251" s="8"/>
    </row>
    <row r="252" spans="1:64" x14ac:dyDescent="0.45">
      <c r="A252" s="4" t="s">
        <v>62</v>
      </c>
      <c r="B252" s="5">
        <v>7</v>
      </c>
      <c r="C252" s="5">
        <v>251</v>
      </c>
      <c r="D252">
        <f>IF('Pr_8.5'!D252&gt;0,'Pr_8.5'!D252,0)</f>
        <v>0.30270327948600001</v>
      </c>
      <c r="E252">
        <f>IF('Pr_8.5'!E252&gt;0,'Pr_8.5'!E252,0)</f>
        <v>0</v>
      </c>
      <c r="F252">
        <f>IF('Pr_8.5'!F252&gt;0,'Pr_8.5'!F252,0)</f>
        <v>0.42742771758699999</v>
      </c>
      <c r="G252">
        <f>IF('Pr_8.5'!G252&gt;0,'Pr_8.5'!G252,0)</f>
        <v>0</v>
      </c>
      <c r="H252">
        <f>IF('Pr_8.5'!H252&gt;0,'Pr_8.5'!H252,0)</f>
        <v>0.25946784302800002</v>
      </c>
      <c r="I252">
        <f>IF('Pr_8.5'!I252&gt;0,'Pr_8.5'!I252,0)</f>
        <v>0</v>
      </c>
      <c r="J252">
        <f>IF('Pr_8.5'!J252&gt;0,'Pr_8.5'!J252,0)</f>
        <v>0.54793996632700004</v>
      </c>
      <c r="K252">
        <f>IF('Pr_8.5'!K252&gt;0,'Pr_8.5'!K252,0)</f>
        <v>0.73041303232400001</v>
      </c>
      <c r="L252">
        <f>IF('Pr_8.5'!L252&gt;0,'Pr_8.5'!L252,0)</f>
        <v>0.27438799022299998</v>
      </c>
      <c r="M252">
        <f>IF('Pr_8.5'!M252&gt;0,'Pr_8.5'!M252,0)</f>
        <v>0</v>
      </c>
      <c r="N252">
        <f>IF('Pr_8.5'!N252&gt;0,'Pr_8.5'!N252,0)</f>
        <v>0.19083576785799999</v>
      </c>
      <c r="O252">
        <f>IF('Pr_8.5'!O252&gt;0,'Pr_8.5'!O252,0)</f>
        <v>0</v>
      </c>
      <c r="P252">
        <f>IF('Pr_8.5'!P252&gt;0,'Pr_8.5'!P252,0)</f>
        <v>0.90698442717399996</v>
      </c>
      <c r="Q252">
        <f>IF('Pr_8.5'!Q252&gt;0,'Pr_8.5'!Q252,0)</f>
        <v>1.0779630635399999</v>
      </c>
      <c r="R252">
        <f>IF('Pr_8.5'!R252&gt;0,'Pr_8.5'!R252,0)</f>
        <v>0</v>
      </c>
      <c r="S252">
        <f>IF('Pr_8.5'!S252&gt;0,'Pr_8.5'!S252,0)</f>
        <v>0.20705241651299999</v>
      </c>
      <c r="T252">
        <f>IF('Pr_8.5'!T252&gt;0,'Pr_8.5'!T252,0)</f>
        <v>0.77038753650299996</v>
      </c>
      <c r="U252">
        <f>IF('Pr_8.5'!U252&gt;0,'Pr_8.5'!U252,0)</f>
        <v>0</v>
      </c>
      <c r="V252">
        <f>IF('Pr_8.5'!V252&gt;0,'Pr_8.5'!V252,0)</f>
        <v>0</v>
      </c>
      <c r="W252">
        <f>IF('Pr_8.5'!W252&gt;0,'Pr_8.5'!W252,0)</f>
        <v>0</v>
      </c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I252">
        <f>IF('Pr_8.5'!AI252&gt;0,'Pr_8.5'!AI252,0)</f>
        <v>0.27975311083799997</v>
      </c>
      <c r="AJ252">
        <f>IF('Pr_8.5'!AJ252&gt;0,'Pr_8.5'!AJ252,0)</f>
        <v>0</v>
      </c>
      <c r="AK252">
        <f>IF('Pr_8.5'!AK252&gt;0,'Pr_8.5'!AK252,0)</f>
        <v>0.40324929307700003</v>
      </c>
      <c r="AL252">
        <f>IF('Pr_8.5'!AL252&gt;0,'Pr_8.5'!AL252,0)</f>
        <v>0</v>
      </c>
      <c r="AM252">
        <f>IF('Pr_8.5'!AM252&gt;0,'Pr_8.5'!AM252,0)</f>
        <v>0.245565011124</v>
      </c>
      <c r="AN252">
        <f>IF('Pr_8.5'!AN252&gt;0,'Pr_8.5'!AN252,0)</f>
        <v>7.6393387601000007E-2</v>
      </c>
      <c r="AO252">
        <f>IF('Pr_8.5'!AO252&gt;0,'Pr_8.5'!AO252,0)</f>
        <v>0.56199030942100003</v>
      </c>
      <c r="AP252">
        <f>IF('Pr_8.5'!AP252&gt;0,'Pr_8.5'!AP252,0)</f>
        <v>0.72954720650899996</v>
      </c>
      <c r="AQ252">
        <f>IF('Pr_8.5'!AQ252&gt;0,'Pr_8.5'!AQ252,0)</f>
        <v>0.43981756657400001</v>
      </c>
      <c r="AR252">
        <f>IF('Pr_8.5'!AR252&gt;0,'Pr_8.5'!AR252,0)</f>
        <v>0</v>
      </c>
      <c r="AS252">
        <f>IF('Pr_8.5'!AS252&gt;0,'Pr_8.5'!AS252,0)</f>
        <v>0.161389606405</v>
      </c>
      <c r="AT252">
        <f>IF('Pr_8.5'!AT252&gt;0,'Pr_8.5'!AT252,0)</f>
        <v>0</v>
      </c>
      <c r="AU252">
        <f>IF('Pr_8.5'!AU252&gt;0,'Pr_8.5'!AU252,0)</f>
        <v>0.90413991840100005</v>
      </c>
      <c r="AV252">
        <f>IF('Pr_8.5'!AV252&gt;0,'Pr_8.5'!AV252,0)</f>
        <v>1.0939032956500001</v>
      </c>
      <c r="AW252">
        <f>IF('Pr_8.5'!AW252&gt;0,'Pr_8.5'!AW252,0)</f>
        <v>0</v>
      </c>
      <c r="AX252">
        <f>IF('Pr_8.5'!AX252&gt;0,'Pr_8.5'!AX252,0)</f>
        <v>0.204791775447</v>
      </c>
      <c r="AY252">
        <f>IF('Pr_8.5'!AY252&gt;0,'Pr_8.5'!AY252,0)</f>
        <v>1.0501391092200001</v>
      </c>
      <c r="AZ252">
        <f>IF('Pr_8.5'!AZ252&gt;0,'Pr_8.5'!AZ252,0)</f>
        <v>0</v>
      </c>
      <c r="BA252">
        <f>IF('Pr_8.5'!BA252&gt;0,'Pr_8.5'!BA252,0)</f>
        <v>0</v>
      </c>
      <c r="BB252">
        <f>IF('Pr_8.5'!BB252&gt;0,'Pr_8.5'!BB252,0)</f>
        <v>0</v>
      </c>
      <c r="BC252" s="7"/>
      <c r="BD252" s="7"/>
      <c r="BE252" s="7"/>
      <c r="BF252" s="8"/>
      <c r="BG252" s="8"/>
      <c r="BH252" s="8"/>
      <c r="BI252" s="8"/>
      <c r="BJ252" s="8"/>
      <c r="BK252" s="8"/>
      <c r="BL252" s="8"/>
    </row>
    <row r="253" spans="1:64" x14ac:dyDescent="0.45">
      <c r="A253" s="4" t="s">
        <v>62</v>
      </c>
      <c r="B253" s="5">
        <v>8</v>
      </c>
      <c r="C253" s="5">
        <v>252</v>
      </c>
      <c r="D253">
        <f>IF('Pr_8.5'!D253&gt;0,'Pr_8.5'!D253,0)</f>
        <v>0.26896871650900001</v>
      </c>
      <c r="E253">
        <f>IF('Pr_8.5'!E253&gt;0,'Pr_8.5'!E253,0)</f>
        <v>0</v>
      </c>
      <c r="F253">
        <f>IF('Pr_8.5'!F253&gt;0,'Pr_8.5'!F253,0)</f>
        <v>0.46368083573500002</v>
      </c>
      <c r="G253">
        <f>IF('Pr_8.5'!G253&gt;0,'Pr_8.5'!G253,0)</f>
        <v>0</v>
      </c>
      <c r="H253">
        <f>IF('Pr_8.5'!H253&gt;0,'Pr_8.5'!H253,0)</f>
        <v>0.21100393603100001</v>
      </c>
      <c r="I253">
        <f>IF('Pr_8.5'!I253&gt;0,'Pr_8.5'!I253,0)</f>
        <v>0</v>
      </c>
      <c r="J253">
        <f>IF('Pr_8.5'!J253&gt;0,'Pr_8.5'!J253,0)</f>
        <v>0.57140440139100002</v>
      </c>
      <c r="K253">
        <f>IF('Pr_8.5'!K253&gt;0,'Pr_8.5'!K253,0)</f>
        <v>0.73268273514899995</v>
      </c>
      <c r="L253">
        <f>IF('Pr_8.5'!L253&gt;0,'Pr_8.5'!L253,0)</f>
        <v>0.30880363813</v>
      </c>
      <c r="M253">
        <f>IF('Pr_8.5'!M253&gt;0,'Pr_8.5'!M253,0)</f>
        <v>0</v>
      </c>
      <c r="N253">
        <f>IF('Pr_8.5'!N253&gt;0,'Pr_8.5'!N253,0)</f>
        <v>0.161650070531</v>
      </c>
      <c r="O253">
        <f>IF('Pr_8.5'!O253&gt;0,'Pr_8.5'!O253,0)</f>
        <v>0</v>
      </c>
      <c r="P253">
        <f>IF('Pr_8.5'!P253&gt;0,'Pr_8.5'!P253,0)</f>
        <v>0.90226719634499997</v>
      </c>
      <c r="Q253">
        <f>IF('Pr_8.5'!Q253&gt;0,'Pr_8.5'!Q253,0)</f>
        <v>1.0714406512700001</v>
      </c>
      <c r="R253">
        <f>IF('Pr_8.5'!R253&gt;0,'Pr_8.5'!R253,0)</f>
        <v>0</v>
      </c>
      <c r="S253">
        <f>IF('Pr_8.5'!S253&gt;0,'Pr_8.5'!S253,0)</f>
        <v>0.20516928099500001</v>
      </c>
      <c r="T253">
        <f>IF('Pr_8.5'!T253&gt;0,'Pr_8.5'!T253,0)</f>
        <v>0.75194181564399998</v>
      </c>
      <c r="U253">
        <f>IF('Pr_8.5'!U253&gt;0,'Pr_8.5'!U253,0)</f>
        <v>0</v>
      </c>
      <c r="V253">
        <f>IF('Pr_8.5'!V253&gt;0,'Pr_8.5'!V253,0)</f>
        <v>0</v>
      </c>
      <c r="W253">
        <f>IF('Pr_8.5'!W253&gt;0,'Pr_8.5'!W253,0)</f>
        <v>0</v>
      </c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I253">
        <f>IF('Pr_8.5'!AI253&gt;0,'Pr_8.5'!AI253,0)</f>
        <v>0.26729907460500002</v>
      </c>
      <c r="AJ253">
        <f>IF('Pr_8.5'!AJ253&gt;0,'Pr_8.5'!AJ253,0)</f>
        <v>0</v>
      </c>
      <c r="AK253">
        <f>IF('Pr_8.5'!AK253&gt;0,'Pr_8.5'!AK253,0)</f>
        <v>0.41410651621</v>
      </c>
      <c r="AL253">
        <f>IF('Pr_8.5'!AL253&gt;0,'Pr_8.5'!AL253,0)</f>
        <v>0</v>
      </c>
      <c r="AM253">
        <f>IF('Pr_8.5'!AM253&gt;0,'Pr_8.5'!AM253,0)</f>
        <v>0.19283248741100001</v>
      </c>
      <c r="AN253">
        <f>IF('Pr_8.5'!AN253&gt;0,'Pr_8.5'!AN253,0)</f>
        <v>0</v>
      </c>
      <c r="AO253">
        <f>IF('Pr_8.5'!AO253&gt;0,'Pr_8.5'!AO253,0)</f>
        <v>0.55191530465500005</v>
      </c>
      <c r="AP253">
        <f>IF('Pr_8.5'!AP253&gt;0,'Pr_8.5'!AP253,0)</f>
        <v>0.74543351689699999</v>
      </c>
      <c r="AQ253">
        <f>IF('Pr_8.5'!AQ253&gt;0,'Pr_8.5'!AQ253,0)</f>
        <v>0.39856872059300003</v>
      </c>
      <c r="AR253">
        <f>IF('Pr_8.5'!AR253&gt;0,'Pr_8.5'!AR253,0)</f>
        <v>0</v>
      </c>
      <c r="AS253">
        <f>IF('Pr_8.5'!AS253&gt;0,'Pr_8.5'!AS253,0)</f>
        <v>0.17127728262</v>
      </c>
      <c r="AT253">
        <f>IF('Pr_8.5'!AT253&gt;0,'Pr_8.5'!AT253,0)</f>
        <v>0</v>
      </c>
      <c r="AU253">
        <f>IF('Pr_8.5'!AU253&gt;0,'Pr_8.5'!AU253,0)</f>
        <v>0.91985695258300004</v>
      </c>
      <c r="AV253">
        <f>IF('Pr_8.5'!AV253&gt;0,'Pr_8.5'!AV253,0)</f>
        <v>1.0824456253300001</v>
      </c>
      <c r="AW253">
        <f>IF('Pr_8.5'!AW253&gt;0,'Pr_8.5'!AW253,0)</f>
        <v>0</v>
      </c>
      <c r="AX253">
        <f>IF('Pr_8.5'!AX253&gt;0,'Pr_8.5'!AX253,0)</f>
        <v>0.205359531471</v>
      </c>
      <c r="AY253">
        <f>IF('Pr_8.5'!AY253&gt;0,'Pr_8.5'!AY253,0)</f>
        <v>0.88024359195799995</v>
      </c>
      <c r="AZ253">
        <f>IF('Pr_8.5'!AZ253&gt;0,'Pr_8.5'!AZ253,0)</f>
        <v>0</v>
      </c>
      <c r="BA253">
        <f>IF('Pr_8.5'!BA253&gt;0,'Pr_8.5'!BA253,0)</f>
        <v>0</v>
      </c>
      <c r="BB253">
        <f>IF('Pr_8.5'!BB253&gt;0,'Pr_8.5'!BB253,0)</f>
        <v>0</v>
      </c>
      <c r="BC253" s="7"/>
      <c r="BD253" s="7"/>
      <c r="BE253" s="7"/>
      <c r="BF253" s="8"/>
      <c r="BG253" s="8"/>
      <c r="BH253" s="8"/>
      <c r="BI253" s="8"/>
      <c r="BJ253" s="8"/>
      <c r="BK253" s="8"/>
      <c r="BL253" s="8"/>
    </row>
    <row r="254" spans="1:64" x14ac:dyDescent="0.45">
      <c r="A254" s="4" t="s">
        <v>62</v>
      </c>
      <c r="B254" s="5">
        <v>9</v>
      </c>
      <c r="C254" s="5">
        <v>253</v>
      </c>
      <c r="D254">
        <f>IF('Pr_8.5'!D254&gt;0,'Pr_8.5'!D254,0)</f>
        <v>0.25525446798000001</v>
      </c>
      <c r="E254">
        <f>IF('Pr_8.5'!E254&gt;0,'Pr_8.5'!E254,0)</f>
        <v>0</v>
      </c>
      <c r="F254">
        <f>IF('Pr_8.5'!F254&gt;0,'Pr_8.5'!F254,0)</f>
        <v>0.41860782083100001</v>
      </c>
      <c r="G254">
        <f>IF('Pr_8.5'!G254&gt;0,'Pr_8.5'!G254,0)</f>
        <v>0</v>
      </c>
      <c r="H254">
        <f>IF('Pr_8.5'!H254&gt;0,'Pr_8.5'!H254,0)</f>
        <v>0.16343748235200001</v>
      </c>
      <c r="I254">
        <f>IF('Pr_8.5'!I254&gt;0,'Pr_8.5'!I254,0)</f>
        <v>0</v>
      </c>
      <c r="J254">
        <f>IF('Pr_8.5'!J254&gt;0,'Pr_8.5'!J254,0)</f>
        <v>0.57165621148800005</v>
      </c>
      <c r="K254">
        <f>IF('Pr_8.5'!K254&gt;0,'Pr_8.5'!K254,0)</f>
        <v>0.72869833652100002</v>
      </c>
      <c r="L254">
        <f>IF('Pr_8.5'!L254&gt;0,'Pr_8.5'!L254,0)</f>
        <v>0.31468453997000001</v>
      </c>
      <c r="M254">
        <f>IF('Pr_8.5'!M254&gt;0,'Pr_8.5'!M254,0)</f>
        <v>0</v>
      </c>
      <c r="N254">
        <f>IF('Pr_8.5'!N254&gt;0,'Pr_8.5'!N254,0)</f>
        <v>0.14746522164</v>
      </c>
      <c r="O254">
        <f>IF('Pr_8.5'!O254&gt;0,'Pr_8.5'!O254,0)</f>
        <v>0</v>
      </c>
      <c r="P254">
        <f>IF('Pr_8.5'!P254&gt;0,'Pr_8.5'!P254,0)</f>
        <v>0.89847764507500005</v>
      </c>
      <c r="Q254">
        <f>IF('Pr_8.5'!Q254&gt;0,'Pr_8.5'!Q254,0)</f>
        <v>1.10215106558</v>
      </c>
      <c r="R254">
        <f>IF('Pr_8.5'!R254&gt;0,'Pr_8.5'!R254,0)</f>
        <v>0</v>
      </c>
      <c r="S254">
        <f>IF('Pr_8.5'!S254&gt;0,'Pr_8.5'!S254,0)</f>
        <v>0.20999133151999999</v>
      </c>
      <c r="T254">
        <f>IF('Pr_8.5'!T254&gt;0,'Pr_8.5'!T254,0)</f>
        <v>0.75895559025199999</v>
      </c>
      <c r="U254">
        <f>IF('Pr_8.5'!U254&gt;0,'Pr_8.5'!U254,0)</f>
        <v>0</v>
      </c>
      <c r="V254">
        <f>IF('Pr_8.5'!V254&gt;0,'Pr_8.5'!V254,0)</f>
        <v>0</v>
      </c>
      <c r="W254">
        <f>IF('Pr_8.5'!W254&gt;0,'Pr_8.5'!W254,0)</f>
        <v>0</v>
      </c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I254">
        <f>IF('Pr_8.5'!AI254&gt;0,'Pr_8.5'!AI254,0)</f>
        <v>0.28381013117300002</v>
      </c>
      <c r="AJ254">
        <f>IF('Pr_8.5'!AJ254&gt;0,'Pr_8.5'!AJ254,0)</f>
        <v>0</v>
      </c>
      <c r="AK254">
        <f>IF('Pr_8.5'!AK254&gt;0,'Pr_8.5'!AK254,0)</f>
        <v>0.397505478109</v>
      </c>
      <c r="AL254">
        <f>IF('Pr_8.5'!AL254&gt;0,'Pr_8.5'!AL254,0)</f>
        <v>0.36504925618599998</v>
      </c>
      <c r="AM254">
        <f>IF('Pr_8.5'!AM254&gt;0,'Pr_8.5'!AM254,0)</f>
        <v>0.20759554703499999</v>
      </c>
      <c r="AN254">
        <f>IF('Pr_8.5'!AN254&gt;0,'Pr_8.5'!AN254,0)</f>
        <v>0</v>
      </c>
      <c r="AO254">
        <f>IF('Pr_8.5'!AO254&gt;0,'Pr_8.5'!AO254,0)</f>
        <v>0.57563765393999999</v>
      </c>
      <c r="AP254">
        <f>IF('Pr_8.5'!AP254&gt;0,'Pr_8.5'!AP254,0)</f>
        <v>0.775133436776</v>
      </c>
      <c r="AQ254">
        <f>IF('Pr_8.5'!AQ254&gt;0,'Pr_8.5'!AQ254,0)</f>
        <v>0.252698446603</v>
      </c>
      <c r="AR254">
        <f>IF('Pr_8.5'!AR254&gt;0,'Pr_8.5'!AR254,0)</f>
        <v>0</v>
      </c>
      <c r="AS254">
        <f>IF('Pr_8.5'!AS254&gt;0,'Pr_8.5'!AS254,0)</f>
        <v>0.28161128450599998</v>
      </c>
      <c r="AT254">
        <f>IF('Pr_8.5'!AT254&gt;0,'Pr_8.5'!AT254,0)</f>
        <v>0</v>
      </c>
      <c r="AU254">
        <f>IF('Pr_8.5'!AU254&gt;0,'Pr_8.5'!AU254,0)</f>
        <v>0.90309088457300002</v>
      </c>
      <c r="AV254">
        <f>IF('Pr_8.5'!AV254&gt;0,'Pr_8.5'!AV254,0)</f>
        <v>1.1057258376700001</v>
      </c>
      <c r="AW254">
        <f>IF('Pr_8.5'!AW254&gt;0,'Pr_8.5'!AW254,0)</f>
        <v>0</v>
      </c>
      <c r="AX254">
        <f>IF('Pr_8.5'!AX254&gt;0,'Pr_8.5'!AX254,0)</f>
        <v>0.21312055394099999</v>
      </c>
      <c r="AY254">
        <f>IF('Pr_8.5'!AY254&gt;0,'Pr_8.5'!AY254,0)</f>
        <v>0.94333129688700001</v>
      </c>
      <c r="AZ254">
        <f>IF('Pr_8.5'!AZ254&gt;0,'Pr_8.5'!AZ254,0)</f>
        <v>0</v>
      </c>
      <c r="BA254">
        <f>IF('Pr_8.5'!BA254&gt;0,'Pr_8.5'!BA254,0)</f>
        <v>0</v>
      </c>
      <c r="BB254">
        <f>IF('Pr_8.5'!BB254&gt;0,'Pr_8.5'!BB254,0)</f>
        <v>0</v>
      </c>
      <c r="BC254" s="7"/>
      <c r="BD254" s="7"/>
      <c r="BE254" s="7"/>
      <c r="BF254" s="8"/>
      <c r="BG254" s="8"/>
      <c r="BH254" s="8"/>
      <c r="BI254" s="8"/>
      <c r="BJ254" s="8"/>
      <c r="BK254" s="8"/>
      <c r="BL254" s="8"/>
    </row>
    <row r="255" spans="1:64" x14ac:dyDescent="0.45">
      <c r="A255" s="4" t="s">
        <v>62</v>
      </c>
      <c r="B255" s="5">
        <v>10</v>
      </c>
      <c r="C255" s="5">
        <v>254</v>
      </c>
      <c r="D255">
        <f>IF('Pr_8.5'!D255&gt;0,'Pr_8.5'!D255,0)</f>
        <v>0.26191355323900001</v>
      </c>
      <c r="E255">
        <f>IF('Pr_8.5'!E255&gt;0,'Pr_8.5'!E255,0)</f>
        <v>0</v>
      </c>
      <c r="F255">
        <f>IF('Pr_8.5'!F255&gt;0,'Pr_8.5'!F255,0)</f>
        <v>0.73696455554899998</v>
      </c>
      <c r="G255">
        <f>IF('Pr_8.5'!G255&gt;0,'Pr_8.5'!G255,0)</f>
        <v>0</v>
      </c>
      <c r="H255">
        <f>IF('Pr_8.5'!H255&gt;0,'Pr_8.5'!H255,0)</f>
        <v>0.192040854008</v>
      </c>
      <c r="I255">
        <f>IF('Pr_8.5'!I255&gt;0,'Pr_8.5'!I255,0)</f>
        <v>0</v>
      </c>
      <c r="J255">
        <f>IF('Pr_8.5'!J255&gt;0,'Pr_8.5'!J255,0)</f>
        <v>0.55033400611200001</v>
      </c>
      <c r="K255">
        <f>IF('Pr_8.5'!K255&gt;0,'Pr_8.5'!K255,0)</f>
        <v>0.72839171156899996</v>
      </c>
      <c r="L255">
        <f>IF('Pr_8.5'!L255&gt;0,'Pr_8.5'!L255,0)</f>
        <v>0.30188930323399998</v>
      </c>
      <c r="M255">
        <f>IF('Pr_8.5'!M255&gt;0,'Pr_8.5'!M255,0)</f>
        <v>0</v>
      </c>
      <c r="N255">
        <f>IF('Pr_8.5'!N255&gt;0,'Pr_8.5'!N255,0)</f>
        <v>0.12726664939400001</v>
      </c>
      <c r="O255">
        <f>IF('Pr_8.5'!O255&gt;0,'Pr_8.5'!O255,0)</f>
        <v>0</v>
      </c>
      <c r="P255">
        <f>IF('Pr_8.5'!P255&gt;0,'Pr_8.5'!P255,0)</f>
        <v>0.89883073044899997</v>
      </c>
      <c r="Q255">
        <f>IF('Pr_8.5'!Q255&gt;0,'Pr_8.5'!Q255,0)</f>
        <v>1.1090312222900001</v>
      </c>
      <c r="R255">
        <f>IF('Pr_8.5'!R255&gt;0,'Pr_8.5'!R255,0)</f>
        <v>0</v>
      </c>
      <c r="S255">
        <f>IF('Pr_8.5'!S255&gt;0,'Pr_8.5'!S255,0)</f>
        <v>0.23571063745099999</v>
      </c>
      <c r="T255">
        <f>IF('Pr_8.5'!T255&gt;0,'Pr_8.5'!T255,0)</f>
        <v>0.74108850825399997</v>
      </c>
      <c r="U255">
        <f>IF('Pr_8.5'!U255&gt;0,'Pr_8.5'!U255,0)</f>
        <v>0</v>
      </c>
      <c r="V255">
        <f>IF('Pr_8.5'!V255&gt;0,'Pr_8.5'!V255,0)</f>
        <v>0</v>
      </c>
      <c r="W255">
        <f>IF('Pr_8.5'!W255&gt;0,'Pr_8.5'!W255,0)</f>
        <v>0</v>
      </c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I255">
        <f>IF('Pr_8.5'!AI255&gt;0,'Pr_8.5'!AI255,0)</f>
        <v>0.27625297621599998</v>
      </c>
      <c r="AJ255">
        <f>IF('Pr_8.5'!AJ255&gt;0,'Pr_8.5'!AJ255,0)</f>
        <v>0</v>
      </c>
      <c r="AK255">
        <f>IF('Pr_8.5'!AK255&gt;0,'Pr_8.5'!AK255,0)</f>
        <v>0.83329660211300005</v>
      </c>
      <c r="AL255">
        <f>IF('Pr_8.5'!AL255&gt;0,'Pr_8.5'!AL255,0)</f>
        <v>0</v>
      </c>
      <c r="AM255">
        <f>IF('Pr_8.5'!AM255&gt;0,'Pr_8.5'!AM255,0)</f>
        <v>0.16415419690999999</v>
      </c>
      <c r="AN255">
        <f>IF('Pr_8.5'!AN255&gt;0,'Pr_8.5'!AN255,0)</f>
        <v>0</v>
      </c>
      <c r="AO255">
        <f>IF('Pr_8.5'!AO255&gt;0,'Pr_8.5'!AO255,0)</f>
        <v>0.56640040344200004</v>
      </c>
      <c r="AP255">
        <f>IF('Pr_8.5'!AP255&gt;0,'Pr_8.5'!AP255,0)</f>
        <v>0.75452252576699996</v>
      </c>
      <c r="AQ255">
        <f>IF('Pr_8.5'!AQ255&gt;0,'Pr_8.5'!AQ255,0)</f>
        <v>0.33666351705399999</v>
      </c>
      <c r="AR255">
        <f>IF('Pr_8.5'!AR255&gt;0,'Pr_8.5'!AR255,0)</f>
        <v>0</v>
      </c>
      <c r="AS255">
        <f>IF('Pr_8.5'!AS255&gt;0,'Pr_8.5'!AS255,0)</f>
        <v>0.17627632039499999</v>
      </c>
      <c r="AT255">
        <f>IF('Pr_8.5'!AT255&gt;0,'Pr_8.5'!AT255,0)</f>
        <v>0</v>
      </c>
      <c r="AU255">
        <f>IF('Pr_8.5'!AU255&gt;0,'Pr_8.5'!AU255,0)</f>
        <v>0.91540187826800001</v>
      </c>
      <c r="AV255">
        <f>IF('Pr_8.5'!AV255&gt;0,'Pr_8.5'!AV255,0)</f>
        <v>1.2118901554499999</v>
      </c>
      <c r="AW255">
        <f>IF('Pr_8.5'!AW255&gt;0,'Pr_8.5'!AW255,0)</f>
        <v>0</v>
      </c>
      <c r="AX255">
        <f>IF('Pr_8.5'!AX255&gt;0,'Pr_8.5'!AX255,0)</f>
        <v>0.21164155017399999</v>
      </c>
      <c r="AY255">
        <f>IF('Pr_8.5'!AY255&gt;0,'Pr_8.5'!AY255,0)</f>
        <v>0.74269471831900002</v>
      </c>
      <c r="AZ255">
        <f>IF('Pr_8.5'!AZ255&gt;0,'Pr_8.5'!AZ255,0)</f>
        <v>0</v>
      </c>
      <c r="BA255">
        <f>IF('Pr_8.5'!BA255&gt;0,'Pr_8.5'!BA255,0)</f>
        <v>0</v>
      </c>
      <c r="BB255">
        <f>IF('Pr_8.5'!BB255&gt;0,'Pr_8.5'!BB255,0)</f>
        <v>0</v>
      </c>
      <c r="BC255" s="7"/>
      <c r="BD255" s="7"/>
      <c r="BE255" s="7"/>
      <c r="BF255" s="8"/>
      <c r="BG255" s="8"/>
      <c r="BH255" s="8"/>
      <c r="BI255" s="8"/>
      <c r="BJ255" s="8"/>
      <c r="BK255" s="8"/>
      <c r="BL255" s="8"/>
    </row>
    <row r="256" spans="1:64" x14ac:dyDescent="0.45">
      <c r="A256" s="4" t="s">
        <v>62</v>
      </c>
      <c r="B256" s="5">
        <v>11</v>
      </c>
      <c r="C256" s="5">
        <v>255</v>
      </c>
      <c r="D256">
        <f>IF('Pr_8.5'!D256&gt;0,'Pr_8.5'!D256,0)</f>
        <v>0.26852155559899998</v>
      </c>
      <c r="E256">
        <f>IF('Pr_8.5'!E256&gt;0,'Pr_8.5'!E256,0)</f>
        <v>0</v>
      </c>
      <c r="F256">
        <f>IF('Pr_8.5'!F256&gt;0,'Pr_8.5'!F256,0)</f>
        <v>0.40002659121900003</v>
      </c>
      <c r="G256">
        <f>IF('Pr_8.5'!G256&gt;0,'Pr_8.5'!G256,0)</f>
        <v>0</v>
      </c>
      <c r="H256">
        <f>IF('Pr_8.5'!H256&gt;0,'Pr_8.5'!H256,0)</f>
        <v>0.343265603709</v>
      </c>
      <c r="I256">
        <f>IF('Pr_8.5'!I256&gt;0,'Pr_8.5'!I256,0)</f>
        <v>0</v>
      </c>
      <c r="J256">
        <f>IF('Pr_8.5'!J256&gt;0,'Pr_8.5'!J256,0)</f>
        <v>0.59092573621400002</v>
      </c>
      <c r="K256">
        <f>IF('Pr_8.5'!K256&gt;0,'Pr_8.5'!K256,0)</f>
        <v>0.73297234415800006</v>
      </c>
      <c r="L256">
        <f>IF('Pr_8.5'!L256&gt;0,'Pr_8.5'!L256,0)</f>
        <v>0.29271844964100002</v>
      </c>
      <c r="M256">
        <f>IF('Pr_8.5'!M256&gt;0,'Pr_8.5'!M256,0)</f>
        <v>0</v>
      </c>
      <c r="N256">
        <f>IF('Pr_8.5'!N256&gt;0,'Pr_8.5'!N256,0)</f>
        <v>0.127266778724</v>
      </c>
      <c r="O256">
        <f>IF('Pr_8.5'!O256&gt;0,'Pr_8.5'!O256,0)</f>
        <v>0</v>
      </c>
      <c r="P256">
        <f>IF('Pr_8.5'!P256&gt;0,'Pr_8.5'!P256,0)</f>
        <v>0.91625318914700005</v>
      </c>
      <c r="Q256">
        <f>IF('Pr_8.5'!Q256&gt;0,'Pr_8.5'!Q256,0)</f>
        <v>1.14895455196</v>
      </c>
      <c r="R256">
        <f>IF('Pr_8.5'!R256&gt;0,'Pr_8.5'!R256,0)</f>
        <v>0</v>
      </c>
      <c r="S256">
        <f>IF('Pr_8.5'!S256&gt;0,'Pr_8.5'!S256,0)</f>
        <v>0.25165135127900001</v>
      </c>
      <c r="T256">
        <f>IF('Pr_8.5'!T256&gt;0,'Pr_8.5'!T256,0)</f>
        <v>0.76981653773600001</v>
      </c>
      <c r="U256">
        <f>IF('Pr_8.5'!U256&gt;0,'Pr_8.5'!U256,0)</f>
        <v>0</v>
      </c>
      <c r="V256">
        <f>IF('Pr_8.5'!V256&gt;0,'Pr_8.5'!V256,0)</f>
        <v>0</v>
      </c>
      <c r="W256">
        <f>IF('Pr_8.5'!W256&gt;0,'Pr_8.5'!W256,0)</f>
        <v>0</v>
      </c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I256">
        <f>IF('Pr_8.5'!AI256&gt;0,'Pr_8.5'!AI256,0)</f>
        <v>0.32166868811299998</v>
      </c>
      <c r="AJ256">
        <f>IF('Pr_8.5'!AJ256&gt;0,'Pr_8.5'!AJ256,0)</f>
        <v>0</v>
      </c>
      <c r="AK256">
        <f>IF('Pr_8.5'!AK256&gt;0,'Pr_8.5'!AK256,0)</f>
        <v>0.47592059673499998</v>
      </c>
      <c r="AL256">
        <f>IF('Pr_8.5'!AL256&gt;0,'Pr_8.5'!AL256,0)</f>
        <v>0</v>
      </c>
      <c r="AM256">
        <f>IF('Pr_8.5'!AM256&gt;0,'Pr_8.5'!AM256,0)</f>
        <v>0.26922410403800001</v>
      </c>
      <c r="AN256">
        <f>IF('Pr_8.5'!AN256&gt;0,'Pr_8.5'!AN256,0)</f>
        <v>0</v>
      </c>
      <c r="AO256">
        <f>IF('Pr_8.5'!AO256&gt;0,'Pr_8.5'!AO256,0)</f>
        <v>0.56009381663799995</v>
      </c>
      <c r="AP256">
        <f>IF('Pr_8.5'!AP256&gt;0,'Pr_8.5'!AP256,0)</f>
        <v>0.74913275253900002</v>
      </c>
      <c r="AQ256">
        <f>IF('Pr_8.5'!AQ256&gt;0,'Pr_8.5'!AQ256,0)</f>
        <v>0.41266818292200003</v>
      </c>
      <c r="AR256">
        <f>IF('Pr_8.5'!AR256&gt;0,'Pr_8.5'!AR256,0)</f>
        <v>0</v>
      </c>
      <c r="AS256">
        <f>IF('Pr_8.5'!AS256&gt;0,'Pr_8.5'!AS256,0)</f>
        <v>0.17690457208099999</v>
      </c>
      <c r="AT256">
        <f>IF('Pr_8.5'!AT256&gt;0,'Pr_8.5'!AT256,0)</f>
        <v>0</v>
      </c>
      <c r="AU256">
        <f>IF('Pr_8.5'!AU256&gt;0,'Pr_8.5'!AU256,0)</f>
        <v>0.90487167173700001</v>
      </c>
      <c r="AV256">
        <f>IF('Pr_8.5'!AV256&gt;0,'Pr_8.5'!AV256,0)</f>
        <v>1.2102316766400001</v>
      </c>
      <c r="AW256">
        <f>IF('Pr_8.5'!AW256&gt;0,'Pr_8.5'!AW256,0)</f>
        <v>0</v>
      </c>
      <c r="AX256">
        <f>IF('Pr_8.5'!AX256&gt;0,'Pr_8.5'!AX256,0)</f>
        <v>0.24994682440499999</v>
      </c>
      <c r="AY256">
        <f>IF('Pr_8.5'!AY256&gt;0,'Pr_8.5'!AY256,0)</f>
        <v>0.75773594716299997</v>
      </c>
      <c r="AZ256">
        <f>IF('Pr_8.5'!AZ256&gt;0,'Pr_8.5'!AZ256,0)</f>
        <v>0</v>
      </c>
      <c r="BA256">
        <f>IF('Pr_8.5'!BA256&gt;0,'Pr_8.5'!BA256,0)</f>
        <v>0</v>
      </c>
      <c r="BB256">
        <f>IF('Pr_8.5'!BB256&gt;0,'Pr_8.5'!BB256,0)</f>
        <v>0</v>
      </c>
      <c r="BC256" s="7"/>
      <c r="BD256" s="7"/>
      <c r="BE256" s="7"/>
      <c r="BF256" s="8"/>
      <c r="BG256" s="8"/>
      <c r="BH256" s="8"/>
      <c r="BI256" s="8"/>
      <c r="BJ256" s="8"/>
      <c r="BK256" s="8"/>
      <c r="BL256" s="8"/>
    </row>
    <row r="257" spans="1:64" x14ac:dyDescent="0.45">
      <c r="A257" s="4" t="s">
        <v>62</v>
      </c>
      <c r="B257" s="5">
        <v>12</v>
      </c>
      <c r="C257" s="5">
        <v>256</v>
      </c>
      <c r="D257">
        <f>IF('Pr_8.5'!D257&gt;0,'Pr_8.5'!D257,0)</f>
        <v>0.32673845871000001</v>
      </c>
      <c r="E257">
        <f>IF('Pr_8.5'!E257&gt;0,'Pr_8.5'!E257,0)</f>
        <v>0</v>
      </c>
      <c r="F257">
        <f>IF('Pr_8.5'!F257&gt;0,'Pr_8.5'!F257,0)</f>
        <v>0.41059455913100001</v>
      </c>
      <c r="G257">
        <f>IF('Pr_8.5'!G257&gt;0,'Pr_8.5'!G257,0)</f>
        <v>0</v>
      </c>
      <c r="H257">
        <f>IF('Pr_8.5'!H257&gt;0,'Pr_8.5'!H257,0)</f>
        <v>0.224203718902</v>
      </c>
      <c r="I257">
        <f>IF('Pr_8.5'!I257&gt;0,'Pr_8.5'!I257,0)</f>
        <v>0</v>
      </c>
      <c r="J257">
        <f>IF('Pr_8.5'!J257&gt;0,'Pr_8.5'!J257,0)</f>
        <v>0.56010060787100002</v>
      </c>
      <c r="K257">
        <f>IF('Pr_8.5'!K257&gt;0,'Pr_8.5'!K257,0)</f>
        <v>0.72910911727899996</v>
      </c>
      <c r="L257">
        <f>IF('Pr_8.5'!L257&gt;0,'Pr_8.5'!L257,0)</f>
        <v>0.374097491389</v>
      </c>
      <c r="M257">
        <f>IF('Pr_8.5'!M257&gt;0,'Pr_8.5'!M257,0)</f>
        <v>0</v>
      </c>
      <c r="N257">
        <f>IF('Pr_8.5'!N257&gt;0,'Pr_8.5'!N257,0)</f>
        <v>0.14905071971</v>
      </c>
      <c r="O257">
        <f>IF('Pr_8.5'!O257&gt;0,'Pr_8.5'!O257,0)</f>
        <v>0</v>
      </c>
      <c r="P257">
        <f>IF('Pr_8.5'!P257&gt;0,'Pr_8.5'!P257,0)</f>
        <v>0.90264950998899995</v>
      </c>
      <c r="Q257">
        <f>IF('Pr_8.5'!Q257&gt;0,'Pr_8.5'!Q257,0)</f>
        <v>1.15439415112</v>
      </c>
      <c r="R257">
        <f>IF('Pr_8.5'!R257&gt;0,'Pr_8.5'!R257,0)</f>
        <v>0</v>
      </c>
      <c r="S257">
        <f>IF('Pr_8.5'!S257&gt;0,'Pr_8.5'!S257,0)</f>
        <v>0.232585682248</v>
      </c>
      <c r="T257">
        <f>IF('Pr_8.5'!T257&gt;0,'Pr_8.5'!T257,0)</f>
        <v>0.84016709927099997</v>
      </c>
      <c r="U257">
        <f>IF('Pr_8.5'!U257&gt;0,'Pr_8.5'!U257,0)</f>
        <v>0</v>
      </c>
      <c r="V257">
        <f>IF('Pr_8.5'!V257&gt;0,'Pr_8.5'!V257,0)</f>
        <v>0</v>
      </c>
      <c r="W257">
        <f>IF('Pr_8.5'!W257&gt;0,'Pr_8.5'!W257,0)</f>
        <v>0</v>
      </c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I257">
        <f>IF('Pr_8.5'!AI257&gt;0,'Pr_8.5'!AI257,0)</f>
        <v>0.466445542602</v>
      </c>
      <c r="AJ257">
        <f>IF('Pr_8.5'!AJ257&gt;0,'Pr_8.5'!AJ257,0)</f>
        <v>0</v>
      </c>
      <c r="AK257">
        <f>IF('Pr_8.5'!AK257&gt;0,'Pr_8.5'!AK257,0)</f>
        <v>0.44302582596200002</v>
      </c>
      <c r="AL257">
        <f>IF('Pr_8.5'!AL257&gt;0,'Pr_8.5'!AL257,0)</f>
        <v>0</v>
      </c>
      <c r="AM257">
        <f>IF('Pr_8.5'!AM257&gt;0,'Pr_8.5'!AM257,0)</f>
        <v>0.176655257939</v>
      </c>
      <c r="AN257">
        <f>IF('Pr_8.5'!AN257&gt;0,'Pr_8.5'!AN257,0)</f>
        <v>0</v>
      </c>
      <c r="AO257">
        <f>IF('Pr_8.5'!AO257&gt;0,'Pr_8.5'!AO257,0)</f>
        <v>0.56304351281999998</v>
      </c>
      <c r="AP257">
        <f>IF('Pr_8.5'!AP257&gt;0,'Pr_8.5'!AP257,0)</f>
        <v>0.78753627411600002</v>
      </c>
      <c r="AQ257">
        <f>IF('Pr_8.5'!AQ257&gt;0,'Pr_8.5'!AQ257,0)</f>
        <v>0.50015706387199999</v>
      </c>
      <c r="AR257">
        <f>IF('Pr_8.5'!AR257&gt;0,'Pr_8.5'!AR257,0)</f>
        <v>0</v>
      </c>
      <c r="AS257">
        <f>IF('Pr_8.5'!AS257&gt;0,'Pr_8.5'!AS257,0)</f>
        <v>0.132530575698</v>
      </c>
      <c r="AT257">
        <f>IF('Pr_8.5'!AT257&gt;0,'Pr_8.5'!AT257,0)</f>
        <v>0</v>
      </c>
      <c r="AU257">
        <f>IF('Pr_8.5'!AU257&gt;0,'Pr_8.5'!AU257,0)</f>
        <v>0.89933531144300005</v>
      </c>
      <c r="AV257">
        <f>IF('Pr_8.5'!AV257&gt;0,'Pr_8.5'!AV257,0)</f>
        <v>1.14153305493</v>
      </c>
      <c r="AW257">
        <f>IF('Pr_8.5'!AW257&gt;0,'Pr_8.5'!AW257,0)</f>
        <v>0</v>
      </c>
      <c r="AX257">
        <f>IF('Pr_8.5'!AX257&gt;0,'Pr_8.5'!AX257,0)</f>
        <v>0.29018488491299999</v>
      </c>
      <c r="AY257">
        <f>IF('Pr_8.5'!AY257&gt;0,'Pr_8.5'!AY257,0)</f>
        <v>1.09723659128</v>
      </c>
      <c r="AZ257">
        <f>IF('Pr_8.5'!AZ257&gt;0,'Pr_8.5'!AZ257,0)</f>
        <v>0</v>
      </c>
      <c r="BA257">
        <f>IF('Pr_8.5'!BA257&gt;0,'Pr_8.5'!BA257,0)</f>
        <v>0</v>
      </c>
      <c r="BB257">
        <f>IF('Pr_8.5'!BB257&gt;0,'Pr_8.5'!BB257,0)</f>
        <v>0</v>
      </c>
      <c r="BC257" s="7"/>
      <c r="BD257" s="7"/>
      <c r="BE257" s="7"/>
      <c r="BF257" s="8"/>
      <c r="BG257" s="8"/>
      <c r="BH257" s="8"/>
      <c r="BI257" s="8"/>
      <c r="BJ257" s="8"/>
      <c r="BK257" s="8"/>
      <c r="BL257" s="8"/>
    </row>
    <row r="258" spans="1:64" x14ac:dyDescent="0.45">
      <c r="A258" s="4" t="s">
        <v>62</v>
      </c>
      <c r="B258" s="5">
        <v>13</v>
      </c>
      <c r="C258" s="5">
        <v>257</v>
      </c>
      <c r="D258">
        <f>IF('Pr_8.5'!D258&gt;0,'Pr_8.5'!D258,0)</f>
        <v>0.35017176877200001</v>
      </c>
      <c r="E258">
        <f>IF('Pr_8.5'!E258&gt;0,'Pr_8.5'!E258,0)</f>
        <v>0</v>
      </c>
      <c r="F258">
        <f>IF('Pr_8.5'!F258&gt;0,'Pr_8.5'!F258,0)</f>
        <v>0.37553509765600002</v>
      </c>
      <c r="G258">
        <f>IF('Pr_8.5'!G258&gt;0,'Pr_8.5'!G258,0)</f>
        <v>0</v>
      </c>
      <c r="H258">
        <f>IF('Pr_8.5'!H258&gt;0,'Pr_8.5'!H258,0)</f>
        <v>0.20900824241099999</v>
      </c>
      <c r="I258">
        <f>IF('Pr_8.5'!I258&gt;0,'Pr_8.5'!I258,0)</f>
        <v>0</v>
      </c>
      <c r="J258">
        <f>IF('Pr_8.5'!J258&gt;0,'Pr_8.5'!J258,0)</f>
        <v>0.56408632409399995</v>
      </c>
      <c r="K258">
        <f>IF('Pr_8.5'!K258&gt;0,'Pr_8.5'!K258,0)</f>
        <v>0.75535889515499999</v>
      </c>
      <c r="L258">
        <f>IF('Pr_8.5'!L258&gt;0,'Pr_8.5'!L258,0)</f>
        <v>0.31499726541700002</v>
      </c>
      <c r="M258">
        <f>IF('Pr_8.5'!M258&gt;0,'Pr_8.5'!M258,0)</f>
        <v>0</v>
      </c>
      <c r="N258">
        <f>IF('Pr_8.5'!N258&gt;0,'Pr_8.5'!N258,0)</f>
        <v>0.151990583667</v>
      </c>
      <c r="O258">
        <f>IF('Pr_8.5'!O258&gt;0,'Pr_8.5'!O258,0)</f>
        <v>0</v>
      </c>
      <c r="P258">
        <f>IF('Pr_8.5'!P258&gt;0,'Pr_8.5'!P258,0)</f>
        <v>0.94175100409400003</v>
      </c>
      <c r="Q258">
        <f>IF('Pr_8.5'!Q258&gt;0,'Pr_8.5'!Q258,0)</f>
        <v>1.1795127858700001</v>
      </c>
      <c r="R258">
        <f>IF('Pr_8.5'!R258&gt;0,'Pr_8.5'!R258,0)</f>
        <v>0</v>
      </c>
      <c r="S258">
        <f>IF('Pr_8.5'!S258&gt;0,'Pr_8.5'!S258,0)</f>
        <v>0.23075153531600001</v>
      </c>
      <c r="T258">
        <f>IF('Pr_8.5'!T258&gt;0,'Pr_8.5'!T258,0)</f>
        <v>0.82134638059800003</v>
      </c>
      <c r="U258">
        <f>IF('Pr_8.5'!U258&gt;0,'Pr_8.5'!U258,0)</f>
        <v>0</v>
      </c>
      <c r="V258">
        <f>IF('Pr_8.5'!V258&gt;0,'Pr_8.5'!V258,0)</f>
        <v>0</v>
      </c>
      <c r="W258">
        <f>IF('Pr_8.5'!W258&gt;0,'Pr_8.5'!W258,0)</f>
        <v>0</v>
      </c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I258">
        <f>IF('Pr_8.5'!AI258&gt;0,'Pr_8.5'!AI258,0)</f>
        <v>0.47114777974499999</v>
      </c>
      <c r="AJ258">
        <f>IF('Pr_8.5'!AJ258&gt;0,'Pr_8.5'!AJ258,0)</f>
        <v>4.3192089618099998E-2</v>
      </c>
      <c r="AK258">
        <f>IF('Pr_8.5'!AK258&gt;0,'Pr_8.5'!AK258,0)</f>
        <v>0.406798761743</v>
      </c>
      <c r="AL258">
        <f>IF('Pr_8.5'!AL258&gt;0,'Pr_8.5'!AL258,0)</f>
        <v>0</v>
      </c>
      <c r="AM258">
        <f>IF('Pr_8.5'!AM258&gt;0,'Pr_8.5'!AM258,0)</f>
        <v>0.207792970469</v>
      </c>
      <c r="AN258">
        <f>IF('Pr_8.5'!AN258&gt;0,'Pr_8.5'!AN258,0)</f>
        <v>0</v>
      </c>
      <c r="AO258">
        <f>IF('Pr_8.5'!AO258&gt;0,'Pr_8.5'!AO258,0)</f>
        <v>0.56561191425500001</v>
      </c>
      <c r="AP258">
        <f>IF('Pr_8.5'!AP258&gt;0,'Pr_8.5'!AP258,0)</f>
        <v>0.84484846419600002</v>
      </c>
      <c r="AQ258">
        <f>IF('Pr_8.5'!AQ258&gt;0,'Pr_8.5'!AQ258,0)</f>
        <v>0.38855344684499998</v>
      </c>
      <c r="AR258">
        <f>IF('Pr_8.5'!AR258&gt;0,'Pr_8.5'!AR258,0)</f>
        <v>0</v>
      </c>
      <c r="AS258">
        <f>IF('Pr_8.5'!AS258&gt;0,'Pr_8.5'!AS258,0)</f>
        <v>0.22125852010899999</v>
      </c>
      <c r="AT258">
        <f>IF('Pr_8.5'!AT258&gt;0,'Pr_8.5'!AT258,0)</f>
        <v>0</v>
      </c>
      <c r="AU258">
        <f>IF('Pr_8.5'!AU258&gt;0,'Pr_8.5'!AU258,0)</f>
        <v>0.92428554791799999</v>
      </c>
      <c r="AV258">
        <f>IF('Pr_8.5'!AV258&gt;0,'Pr_8.5'!AV258,0)</f>
        <v>1.15197029112</v>
      </c>
      <c r="AW258">
        <f>IF('Pr_8.5'!AW258&gt;0,'Pr_8.5'!AW258,0)</f>
        <v>0</v>
      </c>
      <c r="AX258">
        <f>IF('Pr_8.5'!AX258&gt;0,'Pr_8.5'!AX258,0)</f>
        <v>0.26868915873100002</v>
      </c>
      <c r="AY258">
        <f>IF('Pr_8.5'!AY258&gt;0,'Pr_8.5'!AY258,0)</f>
        <v>1.1074807049399999</v>
      </c>
      <c r="AZ258">
        <f>IF('Pr_8.5'!AZ258&gt;0,'Pr_8.5'!AZ258,0)</f>
        <v>0</v>
      </c>
      <c r="BA258">
        <f>IF('Pr_8.5'!BA258&gt;0,'Pr_8.5'!BA258,0)</f>
        <v>0</v>
      </c>
      <c r="BB258">
        <f>IF('Pr_8.5'!BB258&gt;0,'Pr_8.5'!BB258,0)</f>
        <v>0</v>
      </c>
      <c r="BC258" s="7"/>
      <c r="BD258" s="7"/>
      <c r="BE258" s="7"/>
      <c r="BF258" s="8"/>
      <c r="BG258" s="8"/>
      <c r="BH258" s="8"/>
      <c r="BI258" s="8"/>
      <c r="BJ258" s="8"/>
      <c r="BK258" s="8"/>
      <c r="BL258" s="8"/>
    </row>
    <row r="259" spans="1:64" x14ac:dyDescent="0.45">
      <c r="A259" s="4" t="s">
        <v>62</v>
      </c>
      <c r="B259" s="5">
        <v>14</v>
      </c>
      <c r="C259" s="5">
        <v>258</v>
      </c>
      <c r="D259">
        <f>IF('Pr_8.5'!D259&gt;0,'Pr_8.5'!D259,0)</f>
        <v>0.35958549165499998</v>
      </c>
      <c r="E259">
        <f>IF('Pr_8.5'!E259&gt;0,'Pr_8.5'!E259,0)</f>
        <v>2.1196541110200001E-2</v>
      </c>
      <c r="F259">
        <f>IF('Pr_8.5'!F259&gt;0,'Pr_8.5'!F259,0)</f>
        <v>0.37491447640600001</v>
      </c>
      <c r="G259">
        <f>IF('Pr_8.5'!G259&gt;0,'Pr_8.5'!G259,0)</f>
        <v>0</v>
      </c>
      <c r="H259">
        <f>IF('Pr_8.5'!H259&gt;0,'Pr_8.5'!H259,0)</f>
        <v>0.19090222908999999</v>
      </c>
      <c r="I259">
        <f>IF('Pr_8.5'!I259&gt;0,'Pr_8.5'!I259,0)</f>
        <v>0</v>
      </c>
      <c r="J259">
        <f>IF('Pr_8.5'!J259&gt;0,'Pr_8.5'!J259,0)</f>
        <v>0.62195972963699997</v>
      </c>
      <c r="K259">
        <f>IF('Pr_8.5'!K259&gt;0,'Pr_8.5'!K259,0)</f>
        <v>0.79488444823799997</v>
      </c>
      <c r="L259">
        <f>IF('Pr_8.5'!L259&gt;0,'Pr_8.5'!L259,0)</f>
        <v>0.30799167848499998</v>
      </c>
      <c r="M259">
        <f>IF('Pr_8.5'!M259&gt;0,'Pr_8.5'!M259,0)</f>
        <v>0</v>
      </c>
      <c r="N259">
        <f>IF('Pr_8.5'!N259&gt;0,'Pr_8.5'!N259,0)</f>
        <v>0.17705660157700001</v>
      </c>
      <c r="O259">
        <f>IF('Pr_8.5'!O259&gt;0,'Pr_8.5'!O259,0)</f>
        <v>0</v>
      </c>
      <c r="P259">
        <f>IF('Pr_8.5'!P259&gt;0,'Pr_8.5'!P259,0)</f>
        <v>0.91552463305200005</v>
      </c>
      <c r="Q259">
        <f>IF('Pr_8.5'!Q259&gt;0,'Pr_8.5'!Q259,0)</f>
        <v>1.1548747779699999</v>
      </c>
      <c r="R259">
        <f>IF('Pr_8.5'!R259&gt;0,'Pr_8.5'!R259,0)</f>
        <v>0</v>
      </c>
      <c r="S259">
        <f>IF('Pr_8.5'!S259&gt;0,'Pr_8.5'!S259,0)</f>
        <v>0.23458379811800001</v>
      </c>
      <c r="T259">
        <f>IF('Pr_8.5'!T259&gt;0,'Pr_8.5'!T259,0)</f>
        <v>0.96258709925300001</v>
      </c>
      <c r="U259">
        <f>IF('Pr_8.5'!U259&gt;0,'Pr_8.5'!U259,0)</f>
        <v>0</v>
      </c>
      <c r="V259">
        <f>IF('Pr_8.5'!V259&gt;0,'Pr_8.5'!V259,0)</f>
        <v>0</v>
      </c>
      <c r="W259">
        <f>IF('Pr_8.5'!W259&gt;0,'Pr_8.5'!W259,0)</f>
        <v>0</v>
      </c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I259">
        <f>IF('Pr_8.5'!AI259&gt;0,'Pr_8.5'!AI259,0)</f>
        <v>0.34796096743600002</v>
      </c>
      <c r="AJ259">
        <f>IF('Pr_8.5'!AJ259&gt;0,'Pr_8.5'!AJ259,0)</f>
        <v>3.8679482240400003E-4</v>
      </c>
      <c r="AK259">
        <f>IF('Pr_8.5'!AK259&gt;0,'Pr_8.5'!AK259,0)</f>
        <v>0.38821912461399999</v>
      </c>
      <c r="AL259">
        <f>IF('Pr_8.5'!AL259&gt;0,'Pr_8.5'!AL259,0)</f>
        <v>0</v>
      </c>
      <c r="AM259">
        <f>IF('Pr_8.5'!AM259&gt;0,'Pr_8.5'!AM259,0)</f>
        <v>0.249950230154</v>
      </c>
      <c r="AN259">
        <f>IF('Pr_8.5'!AN259&gt;0,'Pr_8.5'!AN259,0)</f>
        <v>0</v>
      </c>
      <c r="AO259">
        <f>IF('Pr_8.5'!AO259&gt;0,'Pr_8.5'!AO259,0)</f>
        <v>0.61921793943500003</v>
      </c>
      <c r="AP259">
        <f>IF('Pr_8.5'!AP259&gt;0,'Pr_8.5'!AP259,0)</f>
        <v>0.83211465448599997</v>
      </c>
      <c r="AQ259">
        <f>IF('Pr_8.5'!AQ259&gt;0,'Pr_8.5'!AQ259,0)</f>
        <v>0.31021636613499998</v>
      </c>
      <c r="AR259">
        <f>IF('Pr_8.5'!AR259&gt;0,'Pr_8.5'!AR259,0)</f>
        <v>0</v>
      </c>
      <c r="AS259">
        <f>IF('Pr_8.5'!AS259&gt;0,'Pr_8.5'!AS259,0)</f>
        <v>0.30538793007300002</v>
      </c>
      <c r="AT259">
        <f>IF('Pr_8.5'!AT259&gt;0,'Pr_8.5'!AT259,0)</f>
        <v>0</v>
      </c>
      <c r="AU259">
        <f>IF('Pr_8.5'!AU259&gt;0,'Pr_8.5'!AU259,0)</f>
        <v>0.90104678010399997</v>
      </c>
      <c r="AV259">
        <f>IF('Pr_8.5'!AV259&gt;0,'Pr_8.5'!AV259,0)</f>
        <v>1.1023938546600001</v>
      </c>
      <c r="AW259">
        <f>IF('Pr_8.5'!AW259&gt;0,'Pr_8.5'!AW259,0)</f>
        <v>0</v>
      </c>
      <c r="AX259">
        <f>IF('Pr_8.5'!AX259&gt;0,'Pr_8.5'!AX259,0)</f>
        <v>0.21376158968699999</v>
      </c>
      <c r="AY259">
        <f>IF('Pr_8.5'!AY259&gt;0,'Pr_8.5'!AY259,0)</f>
        <v>0.99173540168700003</v>
      </c>
      <c r="AZ259">
        <f>IF('Pr_8.5'!AZ259&gt;0,'Pr_8.5'!AZ259,0)</f>
        <v>0</v>
      </c>
      <c r="BA259">
        <f>IF('Pr_8.5'!BA259&gt;0,'Pr_8.5'!BA259,0)</f>
        <v>0</v>
      </c>
      <c r="BB259">
        <f>IF('Pr_8.5'!BB259&gt;0,'Pr_8.5'!BB259,0)</f>
        <v>0</v>
      </c>
      <c r="BC259" s="7"/>
      <c r="BD259" s="7"/>
      <c r="BE259" s="7"/>
      <c r="BF259" s="8"/>
      <c r="BG259" s="8"/>
      <c r="BH259" s="8"/>
      <c r="BI259" s="8"/>
      <c r="BJ259" s="8"/>
      <c r="BK259" s="8"/>
      <c r="BL259" s="8"/>
    </row>
    <row r="260" spans="1:64" x14ac:dyDescent="0.45">
      <c r="A260" s="4" t="s">
        <v>62</v>
      </c>
      <c r="B260" s="5">
        <v>15</v>
      </c>
      <c r="C260" s="5">
        <v>259</v>
      </c>
      <c r="D260">
        <f>IF('Pr_8.5'!D260&gt;0,'Pr_8.5'!D260,0)</f>
        <v>0.295882787742</v>
      </c>
      <c r="E260">
        <f>IF('Pr_8.5'!E260&gt;0,'Pr_8.5'!E260,0)</f>
        <v>0</v>
      </c>
      <c r="F260">
        <f>IF('Pr_8.5'!F260&gt;0,'Pr_8.5'!F260,0)</f>
        <v>0.37383337252400001</v>
      </c>
      <c r="G260">
        <f>IF('Pr_8.5'!G260&gt;0,'Pr_8.5'!G260,0)</f>
        <v>0</v>
      </c>
      <c r="H260">
        <f>IF('Pr_8.5'!H260&gt;0,'Pr_8.5'!H260,0)</f>
        <v>0.166259187344</v>
      </c>
      <c r="I260">
        <f>IF('Pr_8.5'!I260&gt;0,'Pr_8.5'!I260,0)</f>
        <v>0</v>
      </c>
      <c r="J260">
        <f>IF('Pr_8.5'!J260&gt;0,'Pr_8.5'!J260,0)</f>
        <v>0.56256754111600005</v>
      </c>
      <c r="K260">
        <f>IF('Pr_8.5'!K260&gt;0,'Pr_8.5'!K260,0)</f>
        <v>0.79113868798999998</v>
      </c>
      <c r="L260">
        <f>IF('Pr_8.5'!L260&gt;0,'Pr_8.5'!L260,0)</f>
        <v>0.30619011825800002</v>
      </c>
      <c r="M260">
        <f>IF('Pr_8.5'!M260&gt;0,'Pr_8.5'!M260,0)</f>
        <v>0</v>
      </c>
      <c r="N260">
        <f>IF('Pr_8.5'!N260&gt;0,'Pr_8.5'!N260,0)</f>
        <v>0.13971769659</v>
      </c>
      <c r="O260">
        <f>IF('Pr_8.5'!O260&gt;0,'Pr_8.5'!O260,0)</f>
        <v>0</v>
      </c>
      <c r="P260">
        <f>IF('Pr_8.5'!P260&gt;0,'Pr_8.5'!P260,0)</f>
        <v>0.89801269262299999</v>
      </c>
      <c r="Q260">
        <f>IF('Pr_8.5'!Q260&gt;0,'Pr_8.5'!Q260,0)</f>
        <v>1.1904247392</v>
      </c>
      <c r="R260">
        <f>IF('Pr_8.5'!R260&gt;0,'Pr_8.5'!R260,0)</f>
        <v>0</v>
      </c>
      <c r="S260">
        <f>IF('Pr_8.5'!S260&gt;0,'Pr_8.5'!S260,0)</f>
        <v>0.20531717761599999</v>
      </c>
      <c r="T260">
        <f>IF('Pr_8.5'!T260&gt;0,'Pr_8.5'!T260,0)</f>
        <v>0.80851010058399997</v>
      </c>
      <c r="U260">
        <f>IF('Pr_8.5'!U260&gt;0,'Pr_8.5'!U260,0)</f>
        <v>0</v>
      </c>
      <c r="V260">
        <f>IF('Pr_8.5'!V260&gt;0,'Pr_8.5'!V260,0)</f>
        <v>0</v>
      </c>
      <c r="W260">
        <f>IF('Pr_8.5'!W260&gt;0,'Pr_8.5'!W260,0)</f>
        <v>0</v>
      </c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I260">
        <f>IF('Pr_8.5'!AI260&gt;0,'Pr_8.5'!AI260,0)</f>
        <v>0.342024762378</v>
      </c>
      <c r="AJ260">
        <f>IF('Pr_8.5'!AJ260&gt;0,'Pr_8.5'!AJ260,0)</f>
        <v>0</v>
      </c>
      <c r="AK260">
        <f>IF('Pr_8.5'!AK260&gt;0,'Pr_8.5'!AK260,0)</f>
        <v>0.39278591163600002</v>
      </c>
      <c r="AL260">
        <f>IF('Pr_8.5'!AL260&gt;0,'Pr_8.5'!AL260,0)</f>
        <v>0</v>
      </c>
      <c r="AM260">
        <f>IF('Pr_8.5'!AM260&gt;0,'Pr_8.5'!AM260,0)</f>
        <v>0.16735945180299999</v>
      </c>
      <c r="AN260">
        <f>IF('Pr_8.5'!AN260&gt;0,'Pr_8.5'!AN260,0)</f>
        <v>0</v>
      </c>
      <c r="AO260">
        <f>IF('Pr_8.5'!AO260&gt;0,'Pr_8.5'!AO260,0)</f>
        <v>0.58062179895699995</v>
      </c>
      <c r="AP260">
        <f>IF('Pr_8.5'!AP260&gt;0,'Pr_8.5'!AP260,0)</f>
        <v>0.84890674775700004</v>
      </c>
      <c r="AQ260">
        <f>IF('Pr_8.5'!AQ260&gt;0,'Pr_8.5'!AQ260,0)</f>
        <v>0.28380951170099999</v>
      </c>
      <c r="AR260">
        <f>IF('Pr_8.5'!AR260&gt;0,'Pr_8.5'!AR260,0)</f>
        <v>0</v>
      </c>
      <c r="AS260">
        <f>IF('Pr_8.5'!AS260&gt;0,'Pr_8.5'!AS260,0)</f>
        <v>0.14917762729699999</v>
      </c>
      <c r="AT260">
        <f>IF('Pr_8.5'!AT260&gt;0,'Pr_8.5'!AT260,0)</f>
        <v>0</v>
      </c>
      <c r="AU260">
        <f>IF('Pr_8.5'!AU260&gt;0,'Pr_8.5'!AU260,0)</f>
        <v>0.91613645006400002</v>
      </c>
      <c r="AV260">
        <f>IF('Pr_8.5'!AV260&gt;0,'Pr_8.5'!AV260,0)</f>
        <v>1.22857338479</v>
      </c>
      <c r="AW260">
        <f>IF('Pr_8.5'!AW260&gt;0,'Pr_8.5'!AW260,0)</f>
        <v>0</v>
      </c>
      <c r="AX260">
        <f>IF('Pr_8.5'!AX260&gt;0,'Pr_8.5'!AX260,0)</f>
        <v>0.205368333954</v>
      </c>
      <c r="AY260">
        <f>IF('Pr_8.5'!AY260&gt;0,'Pr_8.5'!AY260,0)</f>
        <v>0.79405397726100002</v>
      </c>
      <c r="AZ260">
        <f>IF('Pr_8.5'!AZ260&gt;0,'Pr_8.5'!AZ260,0)</f>
        <v>0</v>
      </c>
      <c r="BA260">
        <f>IF('Pr_8.5'!BA260&gt;0,'Pr_8.5'!BA260,0)</f>
        <v>0</v>
      </c>
      <c r="BB260">
        <f>IF('Pr_8.5'!BB260&gt;0,'Pr_8.5'!BB260,0)</f>
        <v>0</v>
      </c>
      <c r="BC260" s="7"/>
      <c r="BD260" s="7"/>
      <c r="BE260" s="7"/>
      <c r="BF260" s="8"/>
      <c r="BG260" s="8"/>
      <c r="BH260" s="8"/>
      <c r="BI260" s="8"/>
      <c r="BJ260" s="8"/>
      <c r="BK260" s="8"/>
      <c r="BL260" s="8"/>
    </row>
    <row r="261" spans="1:64" x14ac:dyDescent="0.45">
      <c r="A261" s="4" t="s">
        <v>62</v>
      </c>
      <c r="B261" s="5">
        <v>16</v>
      </c>
      <c r="C261" s="5">
        <v>260</v>
      </c>
      <c r="D261">
        <f>IF('Pr_8.5'!D261&gt;0,'Pr_8.5'!D261,0)</f>
        <v>0.30521701006099999</v>
      </c>
      <c r="E261">
        <f>IF('Pr_8.5'!E261&gt;0,'Pr_8.5'!E261,0)</f>
        <v>4.22882743252E-3</v>
      </c>
      <c r="F261">
        <f>IF('Pr_8.5'!F261&gt;0,'Pr_8.5'!F261,0)</f>
        <v>0.379124554093</v>
      </c>
      <c r="G261">
        <f>IF('Pr_8.5'!G261&gt;0,'Pr_8.5'!G261,0)</f>
        <v>0</v>
      </c>
      <c r="H261">
        <f>IF('Pr_8.5'!H261&gt;0,'Pr_8.5'!H261,0)</f>
        <v>0.18390187551500001</v>
      </c>
      <c r="I261">
        <f>IF('Pr_8.5'!I261&gt;0,'Pr_8.5'!I261,0)</f>
        <v>0</v>
      </c>
      <c r="J261">
        <f>IF('Pr_8.5'!J261&gt;0,'Pr_8.5'!J261,0)</f>
        <v>0.562292891643</v>
      </c>
      <c r="K261">
        <f>IF('Pr_8.5'!K261&gt;0,'Pr_8.5'!K261,0)</f>
        <v>0.788631856907</v>
      </c>
      <c r="L261">
        <f>IF('Pr_8.5'!L261&gt;0,'Pr_8.5'!L261,0)</f>
        <v>0.28333846662099998</v>
      </c>
      <c r="M261">
        <f>IF('Pr_8.5'!M261&gt;0,'Pr_8.5'!M261,0)</f>
        <v>0</v>
      </c>
      <c r="N261">
        <f>IF('Pr_8.5'!N261&gt;0,'Pr_8.5'!N261,0)</f>
        <v>0.14667369767899999</v>
      </c>
      <c r="O261">
        <f>IF('Pr_8.5'!O261&gt;0,'Pr_8.5'!O261,0)</f>
        <v>0</v>
      </c>
      <c r="P261">
        <f>IF('Pr_8.5'!P261&gt;0,'Pr_8.5'!P261,0)</f>
        <v>0.89743575433099998</v>
      </c>
      <c r="Q261">
        <f>IF('Pr_8.5'!Q261&gt;0,'Pr_8.5'!Q261,0)</f>
        <v>1.5315810967700001</v>
      </c>
      <c r="R261">
        <f>IF('Pr_8.5'!R261&gt;0,'Pr_8.5'!R261,0)</f>
        <v>0</v>
      </c>
      <c r="S261">
        <f>IF('Pr_8.5'!S261&gt;0,'Pr_8.5'!S261,0)</f>
        <v>0.259566527908</v>
      </c>
      <c r="T261">
        <f>IF('Pr_8.5'!T261&gt;0,'Pr_8.5'!T261,0)</f>
        <v>0.78238883103699997</v>
      </c>
      <c r="U261">
        <f>IF('Pr_8.5'!U261&gt;0,'Pr_8.5'!U261,0)</f>
        <v>0</v>
      </c>
      <c r="V261">
        <f>IF('Pr_8.5'!V261&gt;0,'Pr_8.5'!V261,0)</f>
        <v>0</v>
      </c>
      <c r="W261">
        <f>IF('Pr_8.5'!W261&gt;0,'Pr_8.5'!W261,0)</f>
        <v>0</v>
      </c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I261">
        <f>IF('Pr_8.5'!AI261&gt;0,'Pr_8.5'!AI261,0)</f>
        <v>0.29099269254799998</v>
      </c>
      <c r="AJ261">
        <f>IF('Pr_8.5'!AJ261&gt;0,'Pr_8.5'!AJ261,0)</f>
        <v>0</v>
      </c>
      <c r="AK261">
        <f>IF('Pr_8.5'!AK261&gt;0,'Pr_8.5'!AK261,0)</f>
        <v>0.59988692589799997</v>
      </c>
      <c r="AL261">
        <f>IF('Pr_8.5'!AL261&gt;0,'Pr_8.5'!AL261,0)</f>
        <v>0</v>
      </c>
      <c r="AM261">
        <f>IF('Pr_8.5'!AM261&gt;0,'Pr_8.5'!AM261,0)</f>
        <v>0.239418195286</v>
      </c>
      <c r="AN261">
        <f>IF('Pr_8.5'!AN261&gt;0,'Pr_8.5'!AN261,0)</f>
        <v>0</v>
      </c>
      <c r="AO261">
        <f>IF('Pr_8.5'!AO261&gt;0,'Pr_8.5'!AO261,0)</f>
        <v>0.57410132670199998</v>
      </c>
      <c r="AP261">
        <f>IF('Pr_8.5'!AP261&gt;0,'Pr_8.5'!AP261,0)</f>
        <v>0.80206474971099995</v>
      </c>
      <c r="AQ261">
        <f>IF('Pr_8.5'!AQ261&gt;0,'Pr_8.5'!AQ261,0)</f>
        <v>0.32324972238299998</v>
      </c>
      <c r="AR261">
        <f>IF('Pr_8.5'!AR261&gt;0,'Pr_8.5'!AR261,0)</f>
        <v>0</v>
      </c>
      <c r="AS261">
        <f>IF('Pr_8.5'!AS261&gt;0,'Pr_8.5'!AS261,0)</f>
        <v>0.147067414003</v>
      </c>
      <c r="AT261">
        <f>IF('Pr_8.5'!AT261&gt;0,'Pr_8.5'!AT261,0)</f>
        <v>0</v>
      </c>
      <c r="AU261">
        <f>IF('Pr_8.5'!AU261&gt;0,'Pr_8.5'!AU261,0)</f>
        <v>0.91207775692799997</v>
      </c>
      <c r="AV261">
        <f>IF('Pr_8.5'!AV261&gt;0,'Pr_8.5'!AV261,0)</f>
        <v>1.3986524951399999</v>
      </c>
      <c r="AW261">
        <f>IF('Pr_8.5'!AW261&gt;0,'Pr_8.5'!AW261,0)</f>
        <v>0</v>
      </c>
      <c r="AX261">
        <f>IF('Pr_8.5'!AX261&gt;0,'Pr_8.5'!AX261,0)</f>
        <v>0.28156727676400001</v>
      </c>
      <c r="AY261">
        <f>IF('Pr_8.5'!AY261&gt;0,'Pr_8.5'!AY261,0)</f>
        <v>0.82160831390900002</v>
      </c>
      <c r="AZ261">
        <f>IF('Pr_8.5'!AZ261&gt;0,'Pr_8.5'!AZ261,0)</f>
        <v>0</v>
      </c>
      <c r="BA261">
        <f>IF('Pr_8.5'!BA261&gt;0,'Pr_8.5'!BA261,0)</f>
        <v>0</v>
      </c>
      <c r="BB261">
        <f>IF('Pr_8.5'!BB261&gt;0,'Pr_8.5'!BB261,0)</f>
        <v>0</v>
      </c>
      <c r="BC261" s="7"/>
      <c r="BD261" s="7"/>
      <c r="BE261" s="7"/>
      <c r="BF261" s="8"/>
      <c r="BG261" s="8"/>
      <c r="BH261" s="8"/>
      <c r="BI261" s="8"/>
      <c r="BJ261" s="8"/>
      <c r="BK261" s="8"/>
      <c r="BL261" s="8"/>
    </row>
    <row r="262" spans="1:64" x14ac:dyDescent="0.45">
      <c r="A262" s="4" t="s">
        <v>62</v>
      </c>
      <c r="B262" s="5">
        <v>17</v>
      </c>
      <c r="C262" s="5">
        <v>261</v>
      </c>
      <c r="D262">
        <f>IF('Pr_8.5'!D262&gt;0,'Pr_8.5'!D262,0)</f>
        <v>0.29688186715699999</v>
      </c>
      <c r="E262">
        <f>IF('Pr_8.5'!E262&gt;0,'Pr_8.5'!E262,0)</f>
        <v>0</v>
      </c>
      <c r="F262">
        <f>IF('Pr_8.5'!F262&gt;0,'Pr_8.5'!F262,0)</f>
        <v>0.375618865222</v>
      </c>
      <c r="G262">
        <f>IF('Pr_8.5'!G262&gt;0,'Pr_8.5'!G262,0)</f>
        <v>0</v>
      </c>
      <c r="H262">
        <f>IF('Pr_8.5'!H262&gt;0,'Pr_8.5'!H262,0)</f>
        <v>0.32072832673899998</v>
      </c>
      <c r="I262">
        <f>IF('Pr_8.5'!I262&gt;0,'Pr_8.5'!I262,0)</f>
        <v>0</v>
      </c>
      <c r="J262">
        <f>IF('Pr_8.5'!J262&gt;0,'Pr_8.5'!J262,0)</f>
        <v>0.550610231931</v>
      </c>
      <c r="K262">
        <f>IF('Pr_8.5'!K262&gt;0,'Pr_8.5'!K262,0)</f>
        <v>0.75220093423800005</v>
      </c>
      <c r="L262">
        <f>IF('Pr_8.5'!L262&gt;0,'Pr_8.5'!L262,0)</f>
        <v>0.25800733277400001</v>
      </c>
      <c r="M262">
        <f>IF('Pr_8.5'!M262&gt;0,'Pr_8.5'!M262,0)</f>
        <v>0</v>
      </c>
      <c r="N262">
        <f>IF('Pr_8.5'!N262&gt;0,'Pr_8.5'!N262,0)</f>
        <v>0.26641433529399999</v>
      </c>
      <c r="O262">
        <f>IF('Pr_8.5'!O262&gt;0,'Pr_8.5'!O262,0)</f>
        <v>0</v>
      </c>
      <c r="P262">
        <f>IF('Pr_8.5'!P262&gt;0,'Pr_8.5'!P262,0)</f>
        <v>0.89812403657600004</v>
      </c>
      <c r="Q262">
        <f>IF('Pr_8.5'!Q262&gt;0,'Pr_8.5'!Q262,0)</f>
        <v>1.2569001737800001</v>
      </c>
      <c r="R262">
        <f>IF('Pr_8.5'!R262&gt;0,'Pr_8.5'!R262,0)</f>
        <v>0</v>
      </c>
      <c r="S262">
        <f>IF('Pr_8.5'!S262&gt;0,'Pr_8.5'!S262,0)</f>
        <v>0.20517399825300001</v>
      </c>
      <c r="T262">
        <f>IF('Pr_8.5'!T262&gt;0,'Pr_8.5'!T262,0)</f>
        <v>0.78601013897100003</v>
      </c>
      <c r="U262">
        <f>IF('Pr_8.5'!U262&gt;0,'Pr_8.5'!U262,0)</f>
        <v>0</v>
      </c>
      <c r="V262">
        <f>IF('Pr_8.5'!V262&gt;0,'Pr_8.5'!V262,0)</f>
        <v>0</v>
      </c>
      <c r="W262">
        <f>IF('Pr_8.5'!W262&gt;0,'Pr_8.5'!W262,0)</f>
        <v>0</v>
      </c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I262">
        <f>IF('Pr_8.5'!AI262&gt;0,'Pr_8.5'!AI262,0)</f>
        <v>0.31000658776099999</v>
      </c>
      <c r="AJ262">
        <f>IF('Pr_8.5'!AJ262&gt;0,'Pr_8.5'!AJ262,0)</f>
        <v>0</v>
      </c>
      <c r="AK262">
        <f>IF('Pr_8.5'!AK262&gt;0,'Pr_8.5'!AK262,0)</f>
        <v>0.54792604139400003</v>
      </c>
      <c r="AL262">
        <f>IF('Pr_8.5'!AL262&gt;0,'Pr_8.5'!AL262,0)</f>
        <v>0</v>
      </c>
      <c r="AM262">
        <f>IF('Pr_8.5'!AM262&gt;0,'Pr_8.5'!AM262,0)</f>
        <v>0.40187841477300001</v>
      </c>
      <c r="AN262">
        <f>IF('Pr_8.5'!AN262&gt;0,'Pr_8.5'!AN262,0)</f>
        <v>0</v>
      </c>
      <c r="AO262">
        <f>IF('Pr_8.5'!AO262&gt;0,'Pr_8.5'!AO262,0)</f>
        <v>0.54774072593800005</v>
      </c>
      <c r="AP262">
        <f>IF('Pr_8.5'!AP262&gt;0,'Pr_8.5'!AP262,0)</f>
        <v>0.78325452547200003</v>
      </c>
      <c r="AQ262">
        <f>IF('Pr_8.5'!AQ262&gt;0,'Pr_8.5'!AQ262,0)</f>
        <v>0.33565900188699999</v>
      </c>
      <c r="AR262">
        <f>IF('Pr_8.5'!AR262&gt;0,'Pr_8.5'!AR262,0)</f>
        <v>0</v>
      </c>
      <c r="AS262">
        <f>IF('Pr_8.5'!AS262&gt;0,'Pr_8.5'!AS262,0)</f>
        <v>0.12856943346899999</v>
      </c>
      <c r="AT262">
        <f>IF('Pr_8.5'!AT262&gt;0,'Pr_8.5'!AT262,0)</f>
        <v>5.3942228047600002E-2</v>
      </c>
      <c r="AU262">
        <f>IF('Pr_8.5'!AU262&gt;0,'Pr_8.5'!AU262,0)</f>
        <v>1.06079728483</v>
      </c>
      <c r="AV262">
        <f>IF('Pr_8.5'!AV262&gt;0,'Pr_8.5'!AV262,0)</f>
        <v>1.20391567795</v>
      </c>
      <c r="AW262">
        <f>IF('Pr_8.5'!AW262&gt;0,'Pr_8.5'!AW262,0)</f>
        <v>0</v>
      </c>
      <c r="AX262">
        <f>IF('Pr_8.5'!AX262&gt;0,'Pr_8.5'!AX262,0)</f>
        <v>0.59449101359699996</v>
      </c>
      <c r="AY262">
        <f>IF('Pr_8.5'!AY262&gt;0,'Pr_8.5'!AY262,0)</f>
        <v>0.91349843247100004</v>
      </c>
      <c r="AZ262">
        <f>IF('Pr_8.5'!AZ262&gt;0,'Pr_8.5'!AZ262,0)</f>
        <v>0</v>
      </c>
      <c r="BA262">
        <f>IF('Pr_8.5'!BA262&gt;0,'Pr_8.5'!BA262,0)</f>
        <v>0</v>
      </c>
      <c r="BB262">
        <f>IF('Pr_8.5'!BB262&gt;0,'Pr_8.5'!BB262,0)</f>
        <v>0</v>
      </c>
      <c r="BC262" s="7"/>
      <c r="BD262" s="7"/>
      <c r="BE262" s="7"/>
      <c r="BF262" s="8"/>
      <c r="BG262" s="8"/>
      <c r="BH262" s="8"/>
      <c r="BI262" s="8"/>
      <c r="BJ262" s="8"/>
      <c r="BK262" s="8"/>
      <c r="BL262" s="8"/>
    </row>
    <row r="263" spans="1:64" x14ac:dyDescent="0.45">
      <c r="A263" s="4" t="s">
        <v>62</v>
      </c>
      <c r="B263" s="5">
        <v>18</v>
      </c>
      <c r="C263" s="5">
        <v>262</v>
      </c>
      <c r="D263">
        <f>IF('Pr_8.5'!D263&gt;0,'Pr_8.5'!D263,0)</f>
        <v>0.28213568068</v>
      </c>
      <c r="E263">
        <f>IF('Pr_8.5'!E263&gt;0,'Pr_8.5'!E263,0)</f>
        <v>0</v>
      </c>
      <c r="F263">
        <f>IF('Pr_8.5'!F263&gt;0,'Pr_8.5'!F263,0)</f>
        <v>0.39194828761</v>
      </c>
      <c r="G263">
        <f>IF('Pr_8.5'!G263&gt;0,'Pr_8.5'!G263,0)</f>
        <v>0</v>
      </c>
      <c r="H263">
        <f>IF('Pr_8.5'!H263&gt;0,'Pr_8.5'!H263,0)</f>
        <v>0.18208338885799999</v>
      </c>
      <c r="I263">
        <f>IF('Pr_8.5'!I263&gt;0,'Pr_8.5'!I263,0)</f>
        <v>0</v>
      </c>
      <c r="J263">
        <f>IF('Pr_8.5'!J263&gt;0,'Pr_8.5'!J263,0)</f>
        <v>0.57043555814699998</v>
      </c>
      <c r="K263">
        <f>IF('Pr_8.5'!K263&gt;0,'Pr_8.5'!K263,0)</f>
        <v>0.83456737472300002</v>
      </c>
      <c r="L263">
        <f>IF('Pr_8.5'!L263&gt;0,'Pr_8.5'!L263,0)</f>
        <v>0.28517705398100002</v>
      </c>
      <c r="M263">
        <f>IF('Pr_8.5'!M263&gt;0,'Pr_8.5'!M263,0)</f>
        <v>0</v>
      </c>
      <c r="N263">
        <f>IF('Pr_8.5'!N263&gt;0,'Pr_8.5'!N263,0)</f>
        <v>0.13774754364899999</v>
      </c>
      <c r="O263">
        <f>IF('Pr_8.5'!O263&gt;0,'Pr_8.5'!O263,0)</f>
        <v>0</v>
      </c>
      <c r="P263">
        <f>IF('Pr_8.5'!P263&gt;0,'Pr_8.5'!P263,0)</f>
        <v>0.89882149195000005</v>
      </c>
      <c r="Q263">
        <f>IF('Pr_8.5'!Q263&gt;0,'Pr_8.5'!Q263,0)</f>
        <v>1.1255374838100001</v>
      </c>
      <c r="R263">
        <f>IF('Pr_8.5'!R263&gt;0,'Pr_8.5'!R263,0)</f>
        <v>0</v>
      </c>
      <c r="S263">
        <f>IF('Pr_8.5'!S263&gt;0,'Pr_8.5'!S263,0)</f>
        <v>0.209416102439</v>
      </c>
      <c r="T263">
        <f>IF('Pr_8.5'!T263&gt;0,'Pr_8.5'!T263,0)</f>
        <v>0.88447393259499996</v>
      </c>
      <c r="U263">
        <f>IF('Pr_8.5'!U263&gt;0,'Pr_8.5'!U263,0)</f>
        <v>0</v>
      </c>
      <c r="V263">
        <f>IF('Pr_8.5'!V263&gt;0,'Pr_8.5'!V263,0)</f>
        <v>0</v>
      </c>
      <c r="W263">
        <f>IF('Pr_8.5'!W263&gt;0,'Pr_8.5'!W263,0)</f>
        <v>0</v>
      </c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I263">
        <f>IF('Pr_8.5'!AI263&gt;0,'Pr_8.5'!AI263,0)</f>
        <v>0.28257178623899998</v>
      </c>
      <c r="AJ263">
        <f>IF('Pr_8.5'!AJ263&gt;0,'Pr_8.5'!AJ263,0)</f>
        <v>7.7513914276100002E-3</v>
      </c>
      <c r="AK263">
        <f>IF('Pr_8.5'!AK263&gt;0,'Pr_8.5'!AK263,0)</f>
        <v>0.46203115709300002</v>
      </c>
      <c r="AL263">
        <f>IF('Pr_8.5'!AL263&gt;0,'Pr_8.5'!AL263,0)</f>
        <v>0</v>
      </c>
      <c r="AM263">
        <f>IF('Pr_8.5'!AM263&gt;0,'Pr_8.5'!AM263,0)</f>
        <v>0.19304600575700001</v>
      </c>
      <c r="AN263">
        <f>IF('Pr_8.5'!AN263&gt;0,'Pr_8.5'!AN263,0)</f>
        <v>0</v>
      </c>
      <c r="AO263">
        <f>IF('Pr_8.5'!AO263&gt;0,'Pr_8.5'!AO263,0)</f>
        <v>0.59918473183499998</v>
      </c>
      <c r="AP263">
        <f>IF('Pr_8.5'!AP263&gt;0,'Pr_8.5'!AP263,0)</f>
        <v>1.07701737161</v>
      </c>
      <c r="AQ263">
        <f>IF('Pr_8.5'!AQ263&gt;0,'Pr_8.5'!AQ263,0)</f>
        <v>0.395700015771</v>
      </c>
      <c r="AR263">
        <f>IF('Pr_8.5'!AR263&gt;0,'Pr_8.5'!AR263,0)</f>
        <v>0</v>
      </c>
      <c r="AS263">
        <f>IF('Pr_8.5'!AS263&gt;0,'Pr_8.5'!AS263,0)</f>
        <v>0.143789428444</v>
      </c>
      <c r="AT263">
        <f>IF('Pr_8.5'!AT263&gt;0,'Pr_8.5'!AT263,0)</f>
        <v>0</v>
      </c>
      <c r="AU263">
        <f>IF('Pr_8.5'!AU263&gt;0,'Pr_8.5'!AU263,0)</f>
        <v>1.19945475699</v>
      </c>
      <c r="AV263">
        <f>IF('Pr_8.5'!AV263&gt;0,'Pr_8.5'!AV263,0)</f>
        <v>1.0942479755400001</v>
      </c>
      <c r="AW263">
        <f>IF('Pr_8.5'!AW263&gt;0,'Pr_8.5'!AW263,0)</f>
        <v>0</v>
      </c>
      <c r="AX263">
        <f>IF('Pr_8.5'!AX263&gt;0,'Pr_8.5'!AX263,0)</f>
        <v>0.24528651130599999</v>
      </c>
      <c r="AY263">
        <f>IF('Pr_8.5'!AY263&gt;0,'Pr_8.5'!AY263,0)</f>
        <v>1.03417192942</v>
      </c>
      <c r="AZ263">
        <f>IF('Pr_8.5'!AZ263&gt;0,'Pr_8.5'!AZ263,0)</f>
        <v>0</v>
      </c>
      <c r="BA263">
        <f>IF('Pr_8.5'!BA263&gt;0,'Pr_8.5'!BA263,0)</f>
        <v>0</v>
      </c>
      <c r="BB263">
        <f>IF('Pr_8.5'!BB263&gt;0,'Pr_8.5'!BB263,0)</f>
        <v>0</v>
      </c>
      <c r="BC263" s="7"/>
      <c r="BD263" s="7"/>
      <c r="BE263" s="7"/>
      <c r="BF263" s="8"/>
      <c r="BG263" s="8"/>
      <c r="BH263" s="8"/>
      <c r="BI263" s="8"/>
      <c r="BJ263" s="8"/>
      <c r="BK263" s="8"/>
      <c r="BL263" s="8"/>
    </row>
    <row r="264" spans="1:64" x14ac:dyDescent="0.45">
      <c r="A264" s="4" t="s">
        <v>62</v>
      </c>
      <c r="B264" s="5">
        <v>19</v>
      </c>
      <c r="C264" s="5">
        <v>263</v>
      </c>
      <c r="D264">
        <f>IF('Pr_8.5'!D264&gt;0,'Pr_8.5'!D264,0)</f>
        <v>0.36207857734900001</v>
      </c>
      <c r="E264">
        <f>IF('Pr_8.5'!E264&gt;0,'Pr_8.5'!E264,0)</f>
        <v>0</v>
      </c>
      <c r="F264">
        <f>IF('Pr_8.5'!F264&gt;0,'Pr_8.5'!F264,0)</f>
        <v>0.39164375706400001</v>
      </c>
      <c r="G264">
        <f>IF('Pr_8.5'!G264&gt;0,'Pr_8.5'!G264,0)</f>
        <v>0</v>
      </c>
      <c r="H264">
        <f>IF('Pr_8.5'!H264&gt;0,'Pr_8.5'!H264,0)</f>
        <v>0.16339217104600001</v>
      </c>
      <c r="I264">
        <f>IF('Pr_8.5'!I264&gt;0,'Pr_8.5'!I264,0)</f>
        <v>0</v>
      </c>
      <c r="J264">
        <f>IF('Pr_8.5'!J264&gt;0,'Pr_8.5'!J264,0)</f>
        <v>0.54390356917899996</v>
      </c>
      <c r="K264">
        <f>IF('Pr_8.5'!K264&gt;0,'Pr_8.5'!K264,0)</f>
        <v>0.79552446420400003</v>
      </c>
      <c r="L264">
        <f>IF('Pr_8.5'!L264&gt;0,'Pr_8.5'!L264,0)</f>
        <v>0.31850043065599998</v>
      </c>
      <c r="M264">
        <f>IF('Pr_8.5'!M264&gt;0,'Pr_8.5'!M264,0)</f>
        <v>0</v>
      </c>
      <c r="N264">
        <f>IF('Pr_8.5'!N264&gt;0,'Pr_8.5'!N264,0)</f>
        <v>0.174196934916</v>
      </c>
      <c r="O264">
        <f>IF('Pr_8.5'!O264&gt;0,'Pr_8.5'!O264,0)</f>
        <v>0</v>
      </c>
      <c r="P264">
        <f>IF('Pr_8.5'!P264&gt;0,'Pr_8.5'!P264,0)</f>
        <v>0.89916862773399997</v>
      </c>
      <c r="Q264">
        <f>IF('Pr_8.5'!Q264&gt;0,'Pr_8.5'!Q264,0)</f>
        <v>1.11499877669</v>
      </c>
      <c r="R264">
        <f>IF('Pr_8.5'!R264&gt;0,'Pr_8.5'!R264,0)</f>
        <v>0</v>
      </c>
      <c r="S264">
        <f>IF('Pr_8.5'!S264&gt;0,'Pr_8.5'!S264,0)</f>
        <v>0.21084430651</v>
      </c>
      <c r="T264">
        <f>IF('Pr_8.5'!T264&gt;0,'Pr_8.5'!T264,0)</f>
        <v>0.77890373322899997</v>
      </c>
      <c r="U264">
        <f>IF('Pr_8.5'!U264&gt;0,'Pr_8.5'!U264,0)</f>
        <v>0</v>
      </c>
      <c r="V264">
        <f>IF('Pr_8.5'!V264&gt;0,'Pr_8.5'!V264,0)</f>
        <v>0</v>
      </c>
      <c r="W264">
        <f>IF('Pr_8.5'!W264&gt;0,'Pr_8.5'!W264,0)</f>
        <v>0</v>
      </c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I264">
        <f>IF('Pr_8.5'!AI264&gt;0,'Pr_8.5'!AI264,0)</f>
        <v>0.26463308039400002</v>
      </c>
      <c r="AJ264">
        <f>IF('Pr_8.5'!AJ264&gt;0,'Pr_8.5'!AJ264,0)</f>
        <v>0</v>
      </c>
      <c r="AK264">
        <f>IF('Pr_8.5'!AK264&gt;0,'Pr_8.5'!AK264,0)</f>
        <v>0.42914696512200001</v>
      </c>
      <c r="AL264">
        <f>IF('Pr_8.5'!AL264&gt;0,'Pr_8.5'!AL264,0)</f>
        <v>0</v>
      </c>
      <c r="AM264">
        <f>IF('Pr_8.5'!AM264&gt;0,'Pr_8.5'!AM264,0)</f>
        <v>0.21687826015100001</v>
      </c>
      <c r="AN264">
        <f>IF('Pr_8.5'!AN264&gt;0,'Pr_8.5'!AN264,0)</f>
        <v>0</v>
      </c>
      <c r="AO264">
        <f>IF('Pr_8.5'!AO264&gt;0,'Pr_8.5'!AO264,0)</f>
        <v>0.56187452365900004</v>
      </c>
      <c r="AP264">
        <f>IF('Pr_8.5'!AP264&gt;0,'Pr_8.5'!AP264,0)</f>
        <v>0.75383983955599998</v>
      </c>
      <c r="AQ264">
        <f>IF('Pr_8.5'!AQ264&gt;0,'Pr_8.5'!AQ264,0)</f>
        <v>0.57443633581300002</v>
      </c>
      <c r="AR264">
        <f>IF('Pr_8.5'!AR264&gt;0,'Pr_8.5'!AR264,0)</f>
        <v>0</v>
      </c>
      <c r="AS264">
        <f>IF('Pr_8.5'!AS264&gt;0,'Pr_8.5'!AS264,0)</f>
        <v>0.17512572434699999</v>
      </c>
      <c r="AT264">
        <f>IF('Pr_8.5'!AT264&gt;0,'Pr_8.5'!AT264,0)</f>
        <v>0</v>
      </c>
      <c r="AU264">
        <f>IF('Pr_8.5'!AU264&gt;0,'Pr_8.5'!AU264,0)</f>
        <v>0.89767151036799997</v>
      </c>
      <c r="AV264">
        <f>IF('Pr_8.5'!AV264&gt;0,'Pr_8.5'!AV264,0)</f>
        <v>1.12920444648</v>
      </c>
      <c r="AW264">
        <f>IF('Pr_8.5'!AW264&gt;0,'Pr_8.5'!AW264,0)</f>
        <v>0</v>
      </c>
      <c r="AX264">
        <f>IF('Pr_8.5'!AX264&gt;0,'Pr_8.5'!AX264,0)</f>
        <v>0.22910026080000001</v>
      </c>
      <c r="AY264">
        <f>IF('Pr_8.5'!AY264&gt;0,'Pr_8.5'!AY264,0)</f>
        <v>0.91475890844100005</v>
      </c>
      <c r="AZ264">
        <f>IF('Pr_8.5'!AZ264&gt;0,'Pr_8.5'!AZ264,0)</f>
        <v>0</v>
      </c>
      <c r="BA264">
        <f>IF('Pr_8.5'!BA264&gt;0,'Pr_8.5'!BA264,0)</f>
        <v>0</v>
      </c>
      <c r="BB264">
        <f>IF('Pr_8.5'!BB264&gt;0,'Pr_8.5'!BB264,0)</f>
        <v>0</v>
      </c>
      <c r="BC264" s="7"/>
      <c r="BD264" s="7"/>
      <c r="BE264" s="7"/>
      <c r="BF264" s="8"/>
      <c r="BG264" s="8"/>
      <c r="BH264" s="8"/>
      <c r="BI264" s="8"/>
      <c r="BJ264" s="8"/>
      <c r="BK264" s="8"/>
      <c r="BL264" s="8"/>
    </row>
    <row r="265" spans="1:64" x14ac:dyDescent="0.45">
      <c r="A265" s="4" t="s">
        <v>62</v>
      </c>
      <c r="B265" s="5">
        <v>20</v>
      </c>
      <c r="C265" s="5">
        <v>264</v>
      </c>
      <c r="D265">
        <f>IF('Pr_8.5'!D265&gt;0,'Pr_8.5'!D265,0)</f>
        <v>0.32075805617499997</v>
      </c>
      <c r="E265">
        <f>IF('Pr_8.5'!E265&gt;0,'Pr_8.5'!E265,0)</f>
        <v>1.4243251250499999E-2</v>
      </c>
      <c r="F265">
        <f>IF('Pr_8.5'!F265&gt;0,'Pr_8.5'!F265,0)</f>
        <v>0.38737263775699998</v>
      </c>
      <c r="G265">
        <f>IF('Pr_8.5'!G265&gt;0,'Pr_8.5'!G265,0)</f>
        <v>0</v>
      </c>
      <c r="H265">
        <f>IF('Pr_8.5'!H265&gt;0,'Pr_8.5'!H265,0)</f>
        <v>0.174507369734</v>
      </c>
      <c r="I265">
        <f>IF('Pr_8.5'!I265&gt;0,'Pr_8.5'!I265,0)</f>
        <v>0</v>
      </c>
      <c r="J265">
        <f>IF('Pr_8.5'!J265&gt;0,'Pr_8.5'!J265,0)</f>
        <v>0.54786297297099995</v>
      </c>
      <c r="K265">
        <f>IF('Pr_8.5'!K265&gt;0,'Pr_8.5'!K265,0)</f>
        <v>0.82269159180200002</v>
      </c>
      <c r="L265">
        <f>IF('Pr_8.5'!L265&gt;0,'Pr_8.5'!L265,0)</f>
        <v>0.41339753589299999</v>
      </c>
      <c r="M265">
        <f>IF('Pr_8.5'!M265&gt;0,'Pr_8.5'!M265,0)</f>
        <v>0</v>
      </c>
      <c r="N265">
        <f>IF('Pr_8.5'!N265&gt;0,'Pr_8.5'!N265,0)</f>
        <v>0.131301100137</v>
      </c>
      <c r="O265">
        <f>IF('Pr_8.5'!O265&gt;0,'Pr_8.5'!O265,0)</f>
        <v>0</v>
      </c>
      <c r="P265">
        <f>IF('Pr_8.5'!P265&gt;0,'Pr_8.5'!P265,0)</f>
        <v>0.91365611387000001</v>
      </c>
      <c r="Q265">
        <f>IF('Pr_8.5'!Q265&gt;0,'Pr_8.5'!Q265,0)</f>
        <v>1.15459938701</v>
      </c>
      <c r="R265">
        <f>IF('Pr_8.5'!R265&gt;0,'Pr_8.5'!R265,0)</f>
        <v>0</v>
      </c>
      <c r="S265">
        <f>IF('Pr_8.5'!S265&gt;0,'Pr_8.5'!S265,0)</f>
        <v>0.20497475441099999</v>
      </c>
      <c r="T265">
        <f>IF('Pr_8.5'!T265&gt;0,'Pr_8.5'!T265,0)</f>
        <v>0.787330722531</v>
      </c>
      <c r="U265">
        <f>IF('Pr_8.5'!U265&gt;0,'Pr_8.5'!U265,0)</f>
        <v>0</v>
      </c>
      <c r="V265">
        <f>IF('Pr_8.5'!V265&gt;0,'Pr_8.5'!V265,0)</f>
        <v>0</v>
      </c>
      <c r="W265">
        <f>IF('Pr_8.5'!W265&gt;0,'Pr_8.5'!W265,0)</f>
        <v>0</v>
      </c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I265">
        <f>IF('Pr_8.5'!AI265&gt;0,'Pr_8.5'!AI265,0)</f>
        <v>0.29690102169499999</v>
      </c>
      <c r="AJ265">
        <f>IF('Pr_8.5'!AJ265&gt;0,'Pr_8.5'!AJ265,0)</f>
        <v>1.4712583013900001E-2</v>
      </c>
      <c r="AK265">
        <f>IF('Pr_8.5'!AK265&gt;0,'Pr_8.5'!AK265,0)</f>
        <v>0.45007318318200001</v>
      </c>
      <c r="AL265">
        <f>IF('Pr_8.5'!AL265&gt;0,'Pr_8.5'!AL265,0)</f>
        <v>0</v>
      </c>
      <c r="AM265">
        <f>IF('Pr_8.5'!AM265&gt;0,'Pr_8.5'!AM265,0)</f>
        <v>0.22060579723000001</v>
      </c>
      <c r="AN265">
        <f>IF('Pr_8.5'!AN265&gt;0,'Pr_8.5'!AN265,0)</f>
        <v>0</v>
      </c>
      <c r="AO265">
        <f>IF('Pr_8.5'!AO265&gt;0,'Pr_8.5'!AO265,0)</f>
        <v>0.55655933802799995</v>
      </c>
      <c r="AP265">
        <f>IF('Pr_8.5'!AP265&gt;0,'Pr_8.5'!AP265,0)</f>
        <v>0.74991214007899998</v>
      </c>
      <c r="AQ265">
        <f>IF('Pr_8.5'!AQ265&gt;0,'Pr_8.5'!AQ265,0)</f>
        <v>0.38086828793700001</v>
      </c>
      <c r="AR265">
        <f>IF('Pr_8.5'!AR265&gt;0,'Pr_8.5'!AR265,0)</f>
        <v>0</v>
      </c>
      <c r="AS265">
        <f>IF('Pr_8.5'!AS265&gt;0,'Pr_8.5'!AS265,0)</f>
        <v>0.13078866417400001</v>
      </c>
      <c r="AT265">
        <f>IF('Pr_8.5'!AT265&gt;0,'Pr_8.5'!AT265,0)</f>
        <v>0</v>
      </c>
      <c r="AU265">
        <f>IF('Pr_8.5'!AU265&gt;0,'Pr_8.5'!AU265,0)</f>
        <v>0.90420412522100002</v>
      </c>
      <c r="AV265">
        <f>IF('Pr_8.5'!AV265&gt;0,'Pr_8.5'!AV265,0)</f>
        <v>1.1770711783200001</v>
      </c>
      <c r="AW265">
        <f>IF('Pr_8.5'!AW265&gt;0,'Pr_8.5'!AW265,0)</f>
        <v>0</v>
      </c>
      <c r="AX265">
        <f>IF('Pr_8.5'!AX265&gt;0,'Pr_8.5'!AX265,0)</f>
        <v>0.205512268936</v>
      </c>
      <c r="AY265">
        <f>IF('Pr_8.5'!AY265&gt;0,'Pr_8.5'!AY265,0)</f>
        <v>0.78026018309</v>
      </c>
      <c r="AZ265">
        <f>IF('Pr_8.5'!AZ265&gt;0,'Pr_8.5'!AZ265,0)</f>
        <v>0</v>
      </c>
      <c r="BA265">
        <f>IF('Pr_8.5'!BA265&gt;0,'Pr_8.5'!BA265,0)</f>
        <v>0</v>
      </c>
      <c r="BB265">
        <f>IF('Pr_8.5'!BB265&gt;0,'Pr_8.5'!BB265,0)</f>
        <v>0</v>
      </c>
      <c r="BC265" s="7"/>
      <c r="BD265" s="7"/>
      <c r="BE265" s="7"/>
      <c r="BF265" s="8"/>
      <c r="BG265" s="8"/>
      <c r="BH265" s="8"/>
      <c r="BI265" s="8"/>
      <c r="BJ265" s="8"/>
      <c r="BK265" s="8"/>
      <c r="BL265" s="8"/>
    </row>
    <row r="266" spans="1:64" x14ac:dyDescent="0.45">
      <c r="A266" s="4" t="s">
        <v>62</v>
      </c>
      <c r="B266" s="5">
        <v>21</v>
      </c>
      <c r="C266" s="5">
        <v>265</v>
      </c>
      <c r="D266">
        <f>IF('Pr_8.5'!D266&gt;0,'Pr_8.5'!D266,0)</f>
        <v>0.44729238108500002</v>
      </c>
      <c r="E266">
        <f>IF('Pr_8.5'!E266&gt;0,'Pr_8.5'!E266,0)</f>
        <v>0</v>
      </c>
      <c r="F266">
        <f>IF('Pr_8.5'!F266&gt;0,'Pr_8.5'!F266,0)</f>
        <v>0.37333186844799998</v>
      </c>
      <c r="G266">
        <f>IF('Pr_8.5'!G266&gt;0,'Pr_8.5'!G266,0)</f>
        <v>0</v>
      </c>
      <c r="H266">
        <f>IF('Pr_8.5'!H266&gt;0,'Pr_8.5'!H266,0)</f>
        <v>0.18222458879799999</v>
      </c>
      <c r="I266">
        <f>IF('Pr_8.5'!I266&gt;0,'Pr_8.5'!I266,0)</f>
        <v>0</v>
      </c>
      <c r="J266">
        <f>IF('Pr_8.5'!J266&gt;0,'Pr_8.5'!J266,0)</f>
        <v>0.54372591345800003</v>
      </c>
      <c r="K266">
        <f>IF('Pr_8.5'!K266&gt;0,'Pr_8.5'!K266,0)</f>
        <v>1.36965635151</v>
      </c>
      <c r="L266">
        <f>IF('Pr_8.5'!L266&gt;0,'Pr_8.5'!L266,0)</f>
        <v>0.286063494408</v>
      </c>
      <c r="M266">
        <f>IF('Pr_8.5'!M266&gt;0,'Pr_8.5'!M266,0)</f>
        <v>0</v>
      </c>
      <c r="N266">
        <f>IF('Pr_8.5'!N266&gt;0,'Pr_8.5'!N266,0)</f>
        <v>0.12709612438500001</v>
      </c>
      <c r="O266">
        <f>IF('Pr_8.5'!O266&gt;0,'Pr_8.5'!O266,0)</f>
        <v>0</v>
      </c>
      <c r="P266">
        <f>IF('Pr_8.5'!P266&gt;0,'Pr_8.5'!P266,0)</f>
        <v>0.94263498961100001</v>
      </c>
      <c r="Q266">
        <f>IF('Pr_8.5'!Q266&gt;0,'Pr_8.5'!Q266,0)</f>
        <v>1.18656755077</v>
      </c>
      <c r="R266">
        <f>IF('Pr_8.5'!R266&gt;0,'Pr_8.5'!R266,0)</f>
        <v>0</v>
      </c>
      <c r="S266">
        <f>IF('Pr_8.5'!S266&gt;0,'Pr_8.5'!S266,0)</f>
        <v>0.20833990931400001</v>
      </c>
      <c r="T266">
        <f>IF('Pr_8.5'!T266&gt;0,'Pr_8.5'!T266,0)</f>
        <v>0.81473537050099998</v>
      </c>
      <c r="U266">
        <f>IF('Pr_8.5'!U266&gt;0,'Pr_8.5'!U266,0)</f>
        <v>0</v>
      </c>
      <c r="V266">
        <f>IF('Pr_8.5'!V266&gt;0,'Pr_8.5'!V266,0)</f>
        <v>0</v>
      </c>
      <c r="W266">
        <f>IF('Pr_8.5'!W266&gt;0,'Pr_8.5'!W266,0)</f>
        <v>0</v>
      </c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I266">
        <f>IF('Pr_8.5'!AI266&gt;0,'Pr_8.5'!AI266,0)</f>
        <v>0.45672167532000002</v>
      </c>
      <c r="AJ266">
        <f>IF('Pr_8.5'!AJ266&gt;0,'Pr_8.5'!AJ266,0)</f>
        <v>0</v>
      </c>
      <c r="AK266">
        <f>IF('Pr_8.5'!AK266&gt;0,'Pr_8.5'!AK266,0)</f>
        <v>0.44270131147699998</v>
      </c>
      <c r="AL266">
        <f>IF('Pr_8.5'!AL266&gt;0,'Pr_8.5'!AL266,0)</f>
        <v>0</v>
      </c>
      <c r="AM266">
        <f>IF('Pr_8.5'!AM266&gt;0,'Pr_8.5'!AM266,0)</f>
        <v>0.245985727426</v>
      </c>
      <c r="AN266">
        <f>IF('Pr_8.5'!AN266&gt;0,'Pr_8.5'!AN266,0)</f>
        <v>0</v>
      </c>
      <c r="AO266">
        <f>IF('Pr_8.5'!AO266&gt;0,'Pr_8.5'!AO266,0)</f>
        <v>0.55704933780400001</v>
      </c>
      <c r="AP266">
        <f>IF('Pr_8.5'!AP266&gt;0,'Pr_8.5'!AP266,0)</f>
        <v>0.77263682566699998</v>
      </c>
      <c r="AQ266">
        <f>IF('Pr_8.5'!AQ266&gt;0,'Pr_8.5'!AQ266,0)</f>
        <v>0.36169233467299999</v>
      </c>
      <c r="AR266">
        <f>IF('Pr_8.5'!AR266&gt;0,'Pr_8.5'!AR266,0)</f>
        <v>0</v>
      </c>
      <c r="AS266">
        <f>IF('Pr_8.5'!AS266&gt;0,'Pr_8.5'!AS266,0)</f>
        <v>0.13526420300200001</v>
      </c>
      <c r="AT266">
        <f>IF('Pr_8.5'!AT266&gt;0,'Pr_8.5'!AT266,0)</f>
        <v>0</v>
      </c>
      <c r="AU266">
        <f>IF('Pr_8.5'!AU266&gt;0,'Pr_8.5'!AU266,0)</f>
        <v>0.91941446391799997</v>
      </c>
      <c r="AV266">
        <f>IF('Pr_8.5'!AV266&gt;0,'Pr_8.5'!AV266,0)</f>
        <v>1.1348969553599999</v>
      </c>
      <c r="AW266">
        <f>IF('Pr_8.5'!AW266&gt;0,'Pr_8.5'!AW266,0)</f>
        <v>0</v>
      </c>
      <c r="AX266">
        <f>IF('Pr_8.5'!AX266&gt;0,'Pr_8.5'!AX266,0)</f>
        <v>0.20685729214500001</v>
      </c>
      <c r="AY266">
        <f>IF('Pr_8.5'!AY266&gt;0,'Pr_8.5'!AY266,0)</f>
        <v>0.76915921113499996</v>
      </c>
      <c r="AZ266">
        <f>IF('Pr_8.5'!AZ266&gt;0,'Pr_8.5'!AZ266,0)</f>
        <v>0</v>
      </c>
      <c r="BA266">
        <f>IF('Pr_8.5'!BA266&gt;0,'Pr_8.5'!BA266,0)</f>
        <v>0</v>
      </c>
      <c r="BB266">
        <f>IF('Pr_8.5'!BB266&gt;0,'Pr_8.5'!BB266,0)</f>
        <v>0</v>
      </c>
      <c r="BC266" s="7"/>
      <c r="BD266" s="7"/>
      <c r="BE266" s="7"/>
      <c r="BF266" s="8"/>
      <c r="BG266" s="8"/>
      <c r="BH266" s="8"/>
      <c r="BI266" s="8"/>
      <c r="BJ266" s="8"/>
      <c r="BK266" s="8"/>
      <c r="BL266" s="8"/>
    </row>
    <row r="267" spans="1:64" x14ac:dyDescent="0.45">
      <c r="A267" s="4" t="s">
        <v>62</v>
      </c>
      <c r="B267" s="5">
        <v>22</v>
      </c>
      <c r="C267" s="5">
        <v>266</v>
      </c>
      <c r="D267">
        <f>IF('Pr_8.5'!D267&gt;0,'Pr_8.5'!D267,0)</f>
        <v>0.355873506806</v>
      </c>
      <c r="E267">
        <f>IF('Pr_8.5'!E267&gt;0,'Pr_8.5'!E267,0)</f>
        <v>0</v>
      </c>
      <c r="F267">
        <f>IF('Pr_8.5'!F267&gt;0,'Pr_8.5'!F267,0)</f>
        <v>0.36936413159199999</v>
      </c>
      <c r="G267">
        <f>IF('Pr_8.5'!G267&gt;0,'Pr_8.5'!G267,0)</f>
        <v>0</v>
      </c>
      <c r="H267">
        <f>IF('Pr_8.5'!H267&gt;0,'Pr_8.5'!H267,0)</f>
        <v>0.157812126872</v>
      </c>
      <c r="I267">
        <f>IF('Pr_8.5'!I267&gt;0,'Pr_8.5'!I267,0)</f>
        <v>0</v>
      </c>
      <c r="J267">
        <f>IF('Pr_8.5'!J267&gt;0,'Pr_8.5'!J267,0)</f>
        <v>0.54353471342299997</v>
      </c>
      <c r="K267">
        <f>IF('Pr_8.5'!K267&gt;0,'Pr_8.5'!K267,0)</f>
        <v>1.12932510535</v>
      </c>
      <c r="L267">
        <f>IF('Pr_8.5'!L267&gt;0,'Pr_8.5'!L267,0)</f>
        <v>0.318857298924</v>
      </c>
      <c r="M267">
        <f>IF('Pr_8.5'!M267&gt;0,'Pr_8.5'!M267,0)</f>
        <v>0</v>
      </c>
      <c r="N267">
        <f>IF('Pr_8.5'!N267&gt;0,'Pr_8.5'!N267,0)</f>
        <v>0.131338709966</v>
      </c>
      <c r="O267">
        <f>IF('Pr_8.5'!O267&gt;0,'Pr_8.5'!O267,0)</f>
        <v>0</v>
      </c>
      <c r="P267">
        <f>IF('Pr_8.5'!P267&gt;0,'Pr_8.5'!P267,0)</f>
        <v>0.90179081106199999</v>
      </c>
      <c r="Q267">
        <f>IF('Pr_8.5'!Q267&gt;0,'Pr_8.5'!Q267,0)</f>
        <v>1.1513896615400001</v>
      </c>
      <c r="R267">
        <f>IF('Pr_8.5'!R267&gt;0,'Pr_8.5'!R267,0)</f>
        <v>0</v>
      </c>
      <c r="S267">
        <f>IF('Pr_8.5'!S267&gt;0,'Pr_8.5'!S267,0)</f>
        <v>0.21807753969499999</v>
      </c>
      <c r="T267">
        <f>IF('Pr_8.5'!T267&gt;0,'Pr_8.5'!T267,0)</f>
        <v>0.88249258700199995</v>
      </c>
      <c r="U267">
        <f>IF('Pr_8.5'!U267&gt;0,'Pr_8.5'!U267,0)</f>
        <v>0</v>
      </c>
      <c r="V267">
        <f>IF('Pr_8.5'!V267&gt;0,'Pr_8.5'!V267,0)</f>
        <v>0</v>
      </c>
      <c r="W267">
        <f>IF('Pr_8.5'!W267&gt;0,'Pr_8.5'!W267,0)</f>
        <v>0</v>
      </c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I267">
        <f>IF('Pr_8.5'!AI267&gt;0,'Pr_8.5'!AI267,0)</f>
        <v>0.37915370310000002</v>
      </c>
      <c r="AJ267">
        <f>IF('Pr_8.5'!AJ267&gt;0,'Pr_8.5'!AJ267,0)</f>
        <v>0</v>
      </c>
      <c r="AK267">
        <f>IF('Pr_8.5'!AK267&gt;0,'Pr_8.5'!AK267,0)</f>
        <v>0.40165034886099998</v>
      </c>
      <c r="AL267">
        <f>IF('Pr_8.5'!AL267&gt;0,'Pr_8.5'!AL267,0)</f>
        <v>0</v>
      </c>
      <c r="AM267">
        <f>IF('Pr_8.5'!AM267&gt;0,'Pr_8.5'!AM267,0)</f>
        <v>0.16231843301000001</v>
      </c>
      <c r="AN267">
        <f>IF('Pr_8.5'!AN267&gt;0,'Pr_8.5'!AN267,0)</f>
        <v>0</v>
      </c>
      <c r="AO267">
        <f>IF('Pr_8.5'!AO267&gt;0,'Pr_8.5'!AO267,0)</f>
        <v>0.54401128294699996</v>
      </c>
      <c r="AP267">
        <f>IF('Pr_8.5'!AP267&gt;0,'Pr_8.5'!AP267,0)</f>
        <v>0.74259464055000002</v>
      </c>
      <c r="AQ267">
        <f>IF('Pr_8.5'!AQ267&gt;0,'Pr_8.5'!AQ267,0)</f>
        <v>0.35491817948900001</v>
      </c>
      <c r="AR267">
        <f>IF('Pr_8.5'!AR267&gt;0,'Pr_8.5'!AR267,0)</f>
        <v>0</v>
      </c>
      <c r="AS267">
        <f>IF('Pr_8.5'!AS267&gt;0,'Pr_8.5'!AS267,0)</f>
        <v>0.14973630412700001</v>
      </c>
      <c r="AT267">
        <f>IF('Pr_8.5'!AT267&gt;0,'Pr_8.5'!AT267,0)</f>
        <v>0</v>
      </c>
      <c r="AU267">
        <f>IF('Pr_8.5'!AU267&gt;0,'Pr_8.5'!AU267,0)</f>
        <v>0.90131277980900004</v>
      </c>
      <c r="AV267">
        <f>IF('Pr_8.5'!AV267&gt;0,'Pr_8.5'!AV267,0)</f>
        <v>1.0985734358299999</v>
      </c>
      <c r="AW267">
        <f>IF('Pr_8.5'!AW267&gt;0,'Pr_8.5'!AW267,0)</f>
        <v>0</v>
      </c>
      <c r="AX267">
        <f>IF('Pr_8.5'!AX267&gt;0,'Pr_8.5'!AX267,0)</f>
        <v>0.215648537394</v>
      </c>
      <c r="AY267">
        <f>IF('Pr_8.5'!AY267&gt;0,'Pr_8.5'!AY267,0)</f>
        <v>0.95530072700000002</v>
      </c>
      <c r="AZ267">
        <f>IF('Pr_8.5'!AZ267&gt;0,'Pr_8.5'!AZ267,0)</f>
        <v>0</v>
      </c>
      <c r="BA267">
        <f>IF('Pr_8.5'!BA267&gt;0,'Pr_8.5'!BA267,0)</f>
        <v>0</v>
      </c>
      <c r="BB267">
        <f>IF('Pr_8.5'!BB267&gt;0,'Pr_8.5'!BB267,0)</f>
        <v>0</v>
      </c>
      <c r="BC267" s="7"/>
      <c r="BD267" s="7"/>
      <c r="BE267" s="7"/>
      <c r="BF267" s="8"/>
      <c r="BG267" s="8"/>
      <c r="BH267" s="8"/>
      <c r="BI267" s="8"/>
      <c r="BJ267" s="8"/>
      <c r="BK267" s="8"/>
      <c r="BL267" s="8"/>
    </row>
    <row r="268" spans="1:64" x14ac:dyDescent="0.45">
      <c r="A268" s="4" t="s">
        <v>62</v>
      </c>
      <c r="B268" s="5">
        <v>23</v>
      </c>
      <c r="C268" s="5">
        <v>267</v>
      </c>
      <c r="D268">
        <f>IF('Pr_8.5'!D268&gt;0,'Pr_8.5'!D268,0)</f>
        <v>0.30575861352400002</v>
      </c>
      <c r="E268">
        <f>IF('Pr_8.5'!E268&gt;0,'Pr_8.5'!E268,0)</f>
        <v>0</v>
      </c>
      <c r="F268">
        <f>IF('Pr_8.5'!F268&gt;0,'Pr_8.5'!F268,0)</f>
        <v>0.399753028776</v>
      </c>
      <c r="G268">
        <f>IF('Pr_8.5'!G268&gt;0,'Pr_8.5'!G268,0)</f>
        <v>0</v>
      </c>
      <c r="H268">
        <f>IF('Pr_8.5'!H268&gt;0,'Pr_8.5'!H268,0)</f>
        <v>0.15996988154299999</v>
      </c>
      <c r="I268">
        <f>IF('Pr_8.5'!I268&gt;0,'Pr_8.5'!I268,0)</f>
        <v>0</v>
      </c>
      <c r="J268">
        <f>IF('Pr_8.5'!J268&gt;0,'Pr_8.5'!J268,0)</f>
        <v>0.54682521803700002</v>
      </c>
      <c r="K268">
        <f>IF('Pr_8.5'!K268&gt;0,'Pr_8.5'!K268,0)</f>
        <v>1.1752766446</v>
      </c>
      <c r="L268">
        <f>IF('Pr_8.5'!L268&gt;0,'Pr_8.5'!L268,0)</f>
        <v>0.80133550157599998</v>
      </c>
      <c r="M268">
        <f>IF('Pr_8.5'!M268&gt;0,'Pr_8.5'!M268,0)</f>
        <v>0</v>
      </c>
      <c r="N268">
        <f>IF('Pr_8.5'!N268&gt;0,'Pr_8.5'!N268,0)</f>
        <v>0.17117302112900001</v>
      </c>
      <c r="O268">
        <f>IF('Pr_8.5'!O268&gt;0,'Pr_8.5'!O268,0)</f>
        <v>0</v>
      </c>
      <c r="P268">
        <f>IF('Pr_8.5'!P268&gt;0,'Pr_8.5'!P268,0)</f>
        <v>0.91101023282799998</v>
      </c>
      <c r="Q268">
        <f>IF('Pr_8.5'!Q268&gt;0,'Pr_8.5'!Q268,0)</f>
        <v>1.2255326929699999</v>
      </c>
      <c r="R268">
        <f>IF('Pr_8.5'!R268&gt;0,'Pr_8.5'!R268,0)</f>
        <v>0</v>
      </c>
      <c r="S268">
        <f>IF('Pr_8.5'!S268&gt;0,'Pr_8.5'!S268,0)</f>
        <v>0.20560846344200001</v>
      </c>
      <c r="T268">
        <f>IF('Pr_8.5'!T268&gt;0,'Pr_8.5'!T268,0)</f>
        <v>0.92600395132000002</v>
      </c>
      <c r="U268">
        <f>IF('Pr_8.5'!U268&gt;0,'Pr_8.5'!U268,0)</f>
        <v>0</v>
      </c>
      <c r="V268">
        <f>IF('Pr_8.5'!V268&gt;0,'Pr_8.5'!V268,0)</f>
        <v>0</v>
      </c>
      <c r="W268">
        <f>IF('Pr_8.5'!W268&gt;0,'Pr_8.5'!W268,0)</f>
        <v>0</v>
      </c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I268">
        <f>IF('Pr_8.5'!AI268&gt;0,'Pr_8.5'!AI268,0)</f>
        <v>0.28579432552299999</v>
      </c>
      <c r="AJ268">
        <f>IF('Pr_8.5'!AJ268&gt;0,'Pr_8.5'!AJ268,0)</f>
        <v>0</v>
      </c>
      <c r="AK268">
        <f>IF('Pr_8.5'!AK268&gt;0,'Pr_8.5'!AK268,0)</f>
        <v>0.76748048277600001</v>
      </c>
      <c r="AL268">
        <f>IF('Pr_8.5'!AL268&gt;0,'Pr_8.5'!AL268,0)</f>
        <v>0</v>
      </c>
      <c r="AM268">
        <f>IF('Pr_8.5'!AM268&gt;0,'Pr_8.5'!AM268,0)</f>
        <v>0.16020437498599999</v>
      </c>
      <c r="AN268">
        <f>IF('Pr_8.5'!AN268&gt;0,'Pr_8.5'!AN268,0)</f>
        <v>0</v>
      </c>
      <c r="AO268">
        <f>IF('Pr_8.5'!AO268&gt;0,'Pr_8.5'!AO268,0)</f>
        <v>0.55457555498599997</v>
      </c>
      <c r="AP268">
        <f>IF('Pr_8.5'!AP268&gt;0,'Pr_8.5'!AP268,0)</f>
        <v>0.75091401728899998</v>
      </c>
      <c r="AQ268">
        <f>IF('Pr_8.5'!AQ268&gt;0,'Pr_8.5'!AQ268,0)</f>
        <v>0.73985667901999996</v>
      </c>
      <c r="AR268">
        <f>IF('Pr_8.5'!AR268&gt;0,'Pr_8.5'!AR268,0)</f>
        <v>0</v>
      </c>
      <c r="AS268">
        <f>IF('Pr_8.5'!AS268&gt;0,'Pr_8.5'!AS268,0)</f>
        <v>0.18346999511500001</v>
      </c>
      <c r="AT268">
        <f>IF('Pr_8.5'!AT268&gt;0,'Pr_8.5'!AT268,0)</f>
        <v>0</v>
      </c>
      <c r="AU268">
        <f>IF('Pr_8.5'!AU268&gt;0,'Pr_8.5'!AU268,0)</f>
        <v>0.92663915418599996</v>
      </c>
      <c r="AV268">
        <f>IF('Pr_8.5'!AV268&gt;0,'Pr_8.5'!AV268,0)</f>
        <v>1.22759767356</v>
      </c>
      <c r="AW268">
        <f>IF('Pr_8.5'!AW268&gt;0,'Pr_8.5'!AW268,0)</f>
        <v>0</v>
      </c>
      <c r="AX268">
        <f>IF('Pr_8.5'!AX268&gt;0,'Pr_8.5'!AX268,0)</f>
        <v>0.204893942459</v>
      </c>
      <c r="AY268">
        <f>IF('Pr_8.5'!AY268&gt;0,'Pr_8.5'!AY268,0)</f>
        <v>1.13304984252</v>
      </c>
      <c r="AZ268">
        <f>IF('Pr_8.5'!AZ268&gt;0,'Pr_8.5'!AZ268,0)</f>
        <v>0</v>
      </c>
      <c r="BA268">
        <f>IF('Pr_8.5'!BA268&gt;0,'Pr_8.5'!BA268,0)</f>
        <v>0</v>
      </c>
      <c r="BB268">
        <f>IF('Pr_8.5'!BB268&gt;0,'Pr_8.5'!BB268,0)</f>
        <v>0</v>
      </c>
      <c r="BC268" s="7"/>
      <c r="BD268" s="7"/>
      <c r="BE268" s="7"/>
      <c r="BF268" s="8"/>
      <c r="BG268" s="8"/>
      <c r="BH268" s="8"/>
      <c r="BI268" s="8"/>
      <c r="BJ268" s="8"/>
      <c r="BK268" s="8"/>
      <c r="BL268" s="8"/>
    </row>
    <row r="269" spans="1:64" x14ac:dyDescent="0.45">
      <c r="A269" s="4" t="s">
        <v>62</v>
      </c>
      <c r="B269" s="5">
        <v>24</v>
      </c>
      <c r="C269" s="5">
        <v>268</v>
      </c>
      <c r="D269">
        <f>IF('Pr_8.5'!D269&gt;0,'Pr_8.5'!D269,0)</f>
        <v>0.29382647801400003</v>
      </c>
      <c r="E269">
        <f>IF('Pr_8.5'!E269&gt;0,'Pr_8.5'!E269,0)</f>
        <v>0</v>
      </c>
      <c r="F269">
        <f>IF('Pr_8.5'!F269&gt;0,'Pr_8.5'!F269,0)</f>
        <v>0.403845469131</v>
      </c>
      <c r="G269">
        <f>IF('Pr_8.5'!G269&gt;0,'Pr_8.5'!G269,0)</f>
        <v>0</v>
      </c>
      <c r="H269">
        <f>IF('Pr_8.5'!H269&gt;0,'Pr_8.5'!H269,0)</f>
        <v>0.16292148641900001</v>
      </c>
      <c r="I269">
        <f>IF('Pr_8.5'!I269&gt;0,'Pr_8.5'!I269,0)</f>
        <v>0</v>
      </c>
      <c r="J269">
        <f>IF('Pr_8.5'!J269&gt;0,'Pr_8.5'!J269,0)</f>
        <v>0.55330428270999998</v>
      </c>
      <c r="K269">
        <f>IF('Pr_8.5'!K269&gt;0,'Pr_8.5'!K269,0)</f>
        <v>1.2279691240899999</v>
      </c>
      <c r="L269">
        <f>IF('Pr_8.5'!L269&gt;0,'Pr_8.5'!L269,0)</f>
        <v>0.57148298410999998</v>
      </c>
      <c r="M269">
        <f>IF('Pr_8.5'!M269&gt;0,'Pr_8.5'!M269,0)</f>
        <v>0</v>
      </c>
      <c r="N269">
        <f>IF('Pr_8.5'!N269&gt;0,'Pr_8.5'!N269,0)</f>
        <v>0.14840233667700001</v>
      </c>
      <c r="O269">
        <f>IF('Pr_8.5'!O269&gt;0,'Pr_8.5'!O269,0)</f>
        <v>0</v>
      </c>
      <c r="P269">
        <f>IF('Pr_8.5'!P269&gt;0,'Pr_8.5'!P269,0)</f>
        <v>0.89861180276800001</v>
      </c>
      <c r="Q269">
        <f>IF('Pr_8.5'!Q269&gt;0,'Pr_8.5'!Q269,0)</f>
        <v>1.12598462654</v>
      </c>
      <c r="R269">
        <f>IF('Pr_8.5'!R269&gt;0,'Pr_8.5'!R269,0)</f>
        <v>0</v>
      </c>
      <c r="S269">
        <f>IF('Pr_8.5'!S269&gt;0,'Pr_8.5'!S269,0)</f>
        <v>0.20736183796300001</v>
      </c>
      <c r="T269">
        <f>IF('Pr_8.5'!T269&gt;0,'Pr_8.5'!T269,0)</f>
        <v>1.0740056382400001</v>
      </c>
      <c r="U269">
        <f>IF('Pr_8.5'!U269&gt;0,'Pr_8.5'!U269,0)</f>
        <v>0</v>
      </c>
      <c r="V269">
        <f>IF('Pr_8.5'!V269&gt;0,'Pr_8.5'!V269,0)</f>
        <v>0</v>
      </c>
      <c r="W269">
        <f>IF('Pr_8.5'!W269&gt;0,'Pr_8.5'!W269,0)</f>
        <v>0</v>
      </c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I269">
        <f>IF('Pr_8.5'!AI269&gt;0,'Pr_8.5'!AI269,0)</f>
        <v>0.32409924083300001</v>
      </c>
      <c r="AJ269">
        <f>IF('Pr_8.5'!AJ269&gt;0,'Pr_8.5'!AJ269,0)</f>
        <v>9.4623048423700007E-2</v>
      </c>
      <c r="AK269">
        <f>IF('Pr_8.5'!AK269&gt;0,'Pr_8.5'!AK269,0)</f>
        <v>0.60442091236499995</v>
      </c>
      <c r="AL269">
        <f>IF('Pr_8.5'!AL269&gt;0,'Pr_8.5'!AL269,0)</f>
        <v>0</v>
      </c>
      <c r="AM269">
        <f>IF('Pr_8.5'!AM269&gt;0,'Pr_8.5'!AM269,0)</f>
        <v>0.158964393456</v>
      </c>
      <c r="AN269">
        <f>IF('Pr_8.5'!AN269&gt;0,'Pr_8.5'!AN269,0)</f>
        <v>0</v>
      </c>
      <c r="AO269">
        <f>IF('Pr_8.5'!AO269&gt;0,'Pr_8.5'!AO269,0)</f>
        <v>0.55418678417599998</v>
      </c>
      <c r="AP269">
        <f>IF('Pr_8.5'!AP269&gt;0,'Pr_8.5'!AP269,0)</f>
        <v>0.75567939845900001</v>
      </c>
      <c r="AQ269">
        <f>IF('Pr_8.5'!AQ269&gt;0,'Pr_8.5'!AQ269,0)</f>
        <v>0.57323480767599999</v>
      </c>
      <c r="AR269">
        <f>IF('Pr_8.5'!AR269&gt;0,'Pr_8.5'!AR269,0)</f>
        <v>0</v>
      </c>
      <c r="AS269">
        <f>IF('Pr_8.5'!AS269&gt;0,'Pr_8.5'!AS269,0)</f>
        <v>0.306494027961</v>
      </c>
      <c r="AT269">
        <f>IF('Pr_8.5'!AT269&gt;0,'Pr_8.5'!AT269,0)</f>
        <v>0</v>
      </c>
      <c r="AU269">
        <f>IF('Pr_8.5'!AU269&gt;0,'Pr_8.5'!AU269,0)</f>
        <v>0.89929883486899997</v>
      </c>
      <c r="AV269">
        <f>IF('Pr_8.5'!AV269&gt;0,'Pr_8.5'!AV269,0)</f>
        <v>1.1146589524399999</v>
      </c>
      <c r="AW269">
        <f>IF('Pr_8.5'!AW269&gt;0,'Pr_8.5'!AW269,0)</f>
        <v>0</v>
      </c>
      <c r="AX269">
        <f>IF('Pr_8.5'!AX269&gt;0,'Pr_8.5'!AX269,0)</f>
        <v>0.23657248100600001</v>
      </c>
      <c r="AY269">
        <f>IF('Pr_8.5'!AY269&gt;0,'Pr_8.5'!AY269,0)</f>
        <v>0.96142776086500004</v>
      </c>
      <c r="AZ269">
        <f>IF('Pr_8.5'!AZ269&gt;0,'Pr_8.5'!AZ269,0)</f>
        <v>0</v>
      </c>
      <c r="BA269">
        <f>IF('Pr_8.5'!BA269&gt;0,'Pr_8.5'!BA269,0)</f>
        <v>0</v>
      </c>
      <c r="BB269">
        <f>IF('Pr_8.5'!BB269&gt;0,'Pr_8.5'!BB269,0)</f>
        <v>0</v>
      </c>
      <c r="BC269" s="7"/>
      <c r="BD269" s="7"/>
      <c r="BE269" s="7"/>
      <c r="BF269" s="8"/>
      <c r="BG269" s="8"/>
      <c r="BH269" s="8"/>
      <c r="BI269" s="8"/>
      <c r="BJ269" s="8"/>
      <c r="BK269" s="8"/>
      <c r="BL269" s="8"/>
    </row>
    <row r="270" spans="1:64" x14ac:dyDescent="0.45">
      <c r="A270" s="4" t="s">
        <v>62</v>
      </c>
      <c r="B270" s="5">
        <v>25</v>
      </c>
      <c r="C270" s="5">
        <v>269</v>
      </c>
      <c r="D270">
        <f>IF('Pr_8.5'!D270&gt;0,'Pr_8.5'!D270,0)</f>
        <v>0.29553374853800002</v>
      </c>
      <c r="E270">
        <f>IF('Pr_8.5'!E270&gt;0,'Pr_8.5'!E270,0)</f>
        <v>0</v>
      </c>
      <c r="F270">
        <f>IF('Pr_8.5'!F270&gt;0,'Pr_8.5'!F270,0)</f>
        <v>0.37734945978399997</v>
      </c>
      <c r="G270">
        <f>IF('Pr_8.5'!G270&gt;0,'Pr_8.5'!G270,0)</f>
        <v>0</v>
      </c>
      <c r="H270">
        <f>IF('Pr_8.5'!H270&gt;0,'Pr_8.5'!H270,0)</f>
        <v>0.175946989759</v>
      </c>
      <c r="I270">
        <f>IF('Pr_8.5'!I270&gt;0,'Pr_8.5'!I270,0)</f>
        <v>0</v>
      </c>
      <c r="J270">
        <f>IF('Pr_8.5'!J270&gt;0,'Pr_8.5'!J270,0)</f>
        <v>0.54638618863499999</v>
      </c>
      <c r="K270">
        <f>IF('Pr_8.5'!K270&gt;0,'Pr_8.5'!K270,0)</f>
        <v>0.81813625485300001</v>
      </c>
      <c r="L270">
        <f>IF('Pr_8.5'!L270&gt;0,'Pr_8.5'!L270,0)</f>
        <v>0.56055266457399999</v>
      </c>
      <c r="M270">
        <f>IF('Pr_8.5'!M270&gt;0,'Pr_8.5'!M270,0)</f>
        <v>0</v>
      </c>
      <c r="N270">
        <f>IF('Pr_8.5'!N270&gt;0,'Pr_8.5'!N270,0)</f>
        <v>0.12981645330700001</v>
      </c>
      <c r="O270">
        <f>IF('Pr_8.5'!O270&gt;0,'Pr_8.5'!O270,0)</f>
        <v>0</v>
      </c>
      <c r="P270">
        <f>IF('Pr_8.5'!P270&gt;0,'Pr_8.5'!P270,0)</f>
        <v>0.89747314692900004</v>
      </c>
      <c r="Q270">
        <f>IF('Pr_8.5'!Q270&gt;0,'Pr_8.5'!Q270,0)</f>
        <v>1.17854767353</v>
      </c>
      <c r="R270">
        <f>IF('Pr_8.5'!R270&gt;0,'Pr_8.5'!R270,0)</f>
        <v>0</v>
      </c>
      <c r="S270">
        <f>IF('Pr_8.5'!S270&gt;0,'Pr_8.5'!S270,0)</f>
        <v>0.20572543898699999</v>
      </c>
      <c r="T270">
        <f>IF('Pr_8.5'!T270&gt;0,'Pr_8.5'!T270,0)</f>
        <v>0.87061970601500005</v>
      </c>
      <c r="U270">
        <f>IF('Pr_8.5'!U270&gt;0,'Pr_8.5'!U270,0)</f>
        <v>0</v>
      </c>
      <c r="V270">
        <f>IF('Pr_8.5'!V270&gt;0,'Pr_8.5'!V270,0)</f>
        <v>0</v>
      </c>
      <c r="W270">
        <f>IF('Pr_8.5'!W270&gt;0,'Pr_8.5'!W270,0)</f>
        <v>0</v>
      </c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I270">
        <f>IF('Pr_8.5'!AI270&gt;0,'Pr_8.5'!AI270,0)</f>
        <v>0.36128378089899998</v>
      </c>
      <c r="AJ270">
        <f>IF('Pr_8.5'!AJ270&gt;0,'Pr_8.5'!AJ270,0)</f>
        <v>9.9589140406800003E-2</v>
      </c>
      <c r="AK270">
        <f>IF('Pr_8.5'!AK270&gt;0,'Pr_8.5'!AK270,0)</f>
        <v>0.52667176661299997</v>
      </c>
      <c r="AL270">
        <f>IF('Pr_8.5'!AL270&gt;0,'Pr_8.5'!AL270,0)</f>
        <v>0</v>
      </c>
      <c r="AM270">
        <f>IF('Pr_8.5'!AM270&gt;0,'Pr_8.5'!AM270,0)</f>
        <v>0.194646625218</v>
      </c>
      <c r="AN270">
        <f>IF('Pr_8.5'!AN270&gt;0,'Pr_8.5'!AN270,0)</f>
        <v>0.22824587403499999</v>
      </c>
      <c r="AO270">
        <f>IF('Pr_8.5'!AO270&gt;0,'Pr_8.5'!AO270,0)</f>
        <v>0.54581144021600003</v>
      </c>
      <c r="AP270">
        <f>IF('Pr_8.5'!AP270&gt;0,'Pr_8.5'!AP270,0)</f>
        <v>0.738634906403</v>
      </c>
      <c r="AQ270">
        <f>IF('Pr_8.5'!AQ270&gt;0,'Pr_8.5'!AQ270,0)</f>
        <v>0.63051984946499995</v>
      </c>
      <c r="AR270">
        <f>IF('Pr_8.5'!AR270&gt;0,'Pr_8.5'!AR270,0)</f>
        <v>0</v>
      </c>
      <c r="AS270">
        <f>IF('Pr_8.5'!AS270&gt;0,'Pr_8.5'!AS270,0)</f>
        <v>0.31135342617799999</v>
      </c>
      <c r="AT270">
        <f>IF('Pr_8.5'!AT270&gt;0,'Pr_8.5'!AT270,0)</f>
        <v>0</v>
      </c>
      <c r="AU270">
        <f>IF('Pr_8.5'!AU270&gt;0,'Pr_8.5'!AU270,0)</f>
        <v>0.89865063922499999</v>
      </c>
      <c r="AV270">
        <f>IF('Pr_8.5'!AV270&gt;0,'Pr_8.5'!AV270,0)</f>
        <v>1.1589898112200001</v>
      </c>
      <c r="AW270">
        <f>IF('Pr_8.5'!AW270&gt;0,'Pr_8.5'!AW270,0)</f>
        <v>0</v>
      </c>
      <c r="AX270">
        <f>IF('Pr_8.5'!AX270&gt;0,'Pr_8.5'!AX270,0)</f>
        <v>0.46752519455899999</v>
      </c>
      <c r="AY270">
        <f>IF('Pr_8.5'!AY270&gt;0,'Pr_8.5'!AY270,0)</f>
        <v>1.5069247614600001</v>
      </c>
      <c r="AZ270">
        <f>IF('Pr_8.5'!AZ270&gt;0,'Pr_8.5'!AZ270,0)</f>
        <v>0</v>
      </c>
      <c r="BA270">
        <f>IF('Pr_8.5'!BA270&gt;0,'Pr_8.5'!BA270,0)</f>
        <v>0</v>
      </c>
      <c r="BB270">
        <f>IF('Pr_8.5'!BB270&gt;0,'Pr_8.5'!BB270,0)</f>
        <v>0</v>
      </c>
      <c r="BC270" s="7"/>
      <c r="BD270" s="7"/>
      <c r="BE270" s="7"/>
      <c r="BF270" s="8"/>
      <c r="BG270" s="8"/>
      <c r="BH270" s="8"/>
      <c r="BI270" s="8"/>
      <c r="BJ270" s="8"/>
      <c r="BK270" s="8"/>
      <c r="BL270" s="8"/>
    </row>
    <row r="271" spans="1:64" x14ac:dyDescent="0.45">
      <c r="A271" s="4" t="s">
        <v>62</v>
      </c>
      <c r="B271" s="5">
        <v>26</v>
      </c>
      <c r="C271" s="5">
        <v>270</v>
      </c>
      <c r="D271">
        <f>IF('Pr_8.5'!D271&gt;0,'Pr_8.5'!D271,0)</f>
        <v>0.38064260378600001</v>
      </c>
      <c r="E271">
        <f>IF('Pr_8.5'!E271&gt;0,'Pr_8.5'!E271,0)</f>
        <v>3.4304341979499997E-2</v>
      </c>
      <c r="F271">
        <f>IF('Pr_8.5'!F271&gt;0,'Pr_8.5'!F271,0)</f>
        <v>0.37489935865700003</v>
      </c>
      <c r="G271">
        <f>IF('Pr_8.5'!G271&gt;0,'Pr_8.5'!G271,0)</f>
        <v>0</v>
      </c>
      <c r="H271">
        <f>IF('Pr_8.5'!H271&gt;0,'Pr_8.5'!H271,0)</f>
        <v>0.16874670123900001</v>
      </c>
      <c r="I271">
        <f>IF('Pr_8.5'!I271&gt;0,'Pr_8.5'!I271,0)</f>
        <v>0</v>
      </c>
      <c r="J271">
        <f>IF('Pr_8.5'!J271&gt;0,'Pr_8.5'!J271,0)</f>
        <v>0.57359884790899995</v>
      </c>
      <c r="K271">
        <f>IF('Pr_8.5'!K271&gt;0,'Pr_8.5'!K271,0)</f>
        <v>0.74001522796300001</v>
      </c>
      <c r="L271">
        <f>IF('Pr_8.5'!L271&gt;0,'Pr_8.5'!L271,0)</f>
        <v>0.39968124156500001</v>
      </c>
      <c r="M271">
        <f>IF('Pr_8.5'!M271&gt;0,'Pr_8.5'!M271,0)</f>
        <v>0</v>
      </c>
      <c r="N271">
        <f>IF('Pr_8.5'!N271&gt;0,'Pr_8.5'!N271,0)</f>
        <v>0.15572180193900001</v>
      </c>
      <c r="O271">
        <f>IF('Pr_8.5'!O271&gt;0,'Pr_8.5'!O271,0)</f>
        <v>0</v>
      </c>
      <c r="P271">
        <f>IF('Pr_8.5'!P271&gt;0,'Pr_8.5'!P271,0)</f>
        <v>0.90243195769100004</v>
      </c>
      <c r="Q271">
        <f>IF('Pr_8.5'!Q271&gt;0,'Pr_8.5'!Q271,0)</f>
        <v>1.25099745758</v>
      </c>
      <c r="R271">
        <f>IF('Pr_8.5'!R271&gt;0,'Pr_8.5'!R271,0)</f>
        <v>0</v>
      </c>
      <c r="S271">
        <f>IF('Pr_8.5'!S271&gt;0,'Pr_8.5'!S271,0)</f>
        <v>0.22403172593000001</v>
      </c>
      <c r="T271">
        <f>IF('Pr_8.5'!T271&gt;0,'Pr_8.5'!T271,0)</f>
        <v>0.85056338519700003</v>
      </c>
      <c r="U271">
        <f>IF('Pr_8.5'!U271&gt;0,'Pr_8.5'!U271,0)</f>
        <v>0</v>
      </c>
      <c r="V271">
        <f>IF('Pr_8.5'!V271&gt;0,'Pr_8.5'!V271,0)</f>
        <v>0</v>
      </c>
      <c r="W271">
        <f>IF('Pr_8.5'!W271&gt;0,'Pr_8.5'!W271,0)</f>
        <v>0</v>
      </c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I271">
        <f>IF('Pr_8.5'!AI271&gt;0,'Pr_8.5'!AI271,0)</f>
        <v>0.33041663615</v>
      </c>
      <c r="AJ271">
        <f>IF('Pr_8.5'!AJ271&gt;0,'Pr_8.5'!AJ271,0)</f>
        <v>4.7930890022899998E-2</v>
      </c>
      <c r="AK271">
        <f>IF('Pr_8.5'!AK271&gt;0,'Pr_8.5'!AK271,0)</f>
        <v>0.59154669383000003</v>
      </c>
      <c r="AL271">
        <f>IF('Pr_8.5'!AL271&gt;0,'Pr_8.5'!AL271,0)</f>
        <v>0</v>
      </c>
      <c r="AM271">
        <f>IF('Pr_8.5'!AM271&gt;0,'Pr_8.5'!AM271,0)</f>
        <v>0.16531817423299999</v>
      </c>
      <c r="AN271">
        <f>IF('Pr_8.5'!AN271&gt;0,'Pr_8.5'!AN271,0)</f>
        <v>0.63848837010000004</v>
      </c>
      <c r="AO271">
        <f>IF('Pr_8.5'!AO271&gt;0,'Pr_8.5'!AO271,0)</f>
        <v>0.54355662734800003</v>
      </c>
      <c r="AP271">
        <f>IF('Pr_8.5'!AP271&gt;0,'Pr_8.5'!AP271,0)</f>
        <v>0.80262693874799995</v>
      </c>
      <c r="AQ271">
        <f>IF('Pr_8.5'!AQ271&gt;0,'Pr_8.5'!AQ271,0)</f>
        <v>0.36268152484999999</v>
      </c>
      <c r="AR271">
        <f>IF('Pr_8.5'!AR271&gt;0,'Pr_8.5'!AR271,0)</f>
        <v>0</v>
      </c>
      <c r="AS271">
        <f>IF('Pr_8.5'!AS271&gt;0,'Pr_8.5'!AS271,0)</f>
        <v>0.26756572687000002</v>
      </c>
      <c r="AT271">
        <f>IF('Pr_8.5'!AT271&gt;0,'Pr_8.5'!AT271,0)</f>
        <v>0</v>
      </c>
      <c r="AU271">
        <f>IF('Pr_8.5'!AU271&gt;0,'Pr_8.5'!AU271,0)</f>
        <v>0.90095237075800005</v>
      </c>
      <c r="AV271">
        <f>IF('Pr_8.5'!AV271&gt;0,'Pr_8.5'!AV271,0)</f>
        <v>1.2802800562700001</v>
      </c>
      <c r="AW271">
        <f>IF('Pr_8.5'!AW271&gt;0,'Pr_8.5'!AW271,0)</f>
        <v>0</v>
      </c>
      <c r="AX271">
        <f>IF('Pr_8.5'!AX271&gt;0,'Pr_8.5'!AX271,0)</f>
        <v>0.26753790944599998</v>
      </c>
      <c r="AY271">
        <f>IF('Pr_8.5'!AY271&gt;0,'Pr_8.5'!AY271,0)</f>
        <v>0.97719833439100001</v>
      </c>
      <c r="AZ271">
        <f>IF('Pr_8.5'!AZ271&gt;0,'Pr_8.5'!AZ271,0)</f>
        <v>0</v>
      </c>
      <c r="BA271">
        <f>IF('Pr_8.5'!BA271&gt;0,'Pr_8.5'!BA271,0)</f>
        <v>0</v>
      </c>
      <c r="BB271">
        <f>IF('Pr_8.5'!BB271&gt;0,'Pr_8.5'!BB271,0)</f>
        <v>0</v>
      </c>
      <c r="BC271" s="7"/>
      <c r="BD271" s="7"/>
      <c r="BE271" s="7"/>
      <c r="BF271" s="8"/>
      <c r="BG271" s="8"/>
      <c r="BH271" s="8"/>
      <c r="BI271" s="8"/>
      <c r="BJ271" s="8"/>
      <c r="BK271" s="8"/>
      <c r="BL271" s="8"/>
    </row>
    <row r="272" spans="1:64" x14ac:dyDescent="0.45">
      <c r="A272" s="4" t="s">
        <v>62</v>
      </c>
      <c r="B272" s="5">
        <v>27</v>
      </c>
      <c r="C272" s="5">
        <v>271</v>
      </c>
      <c r="D272">
        <f>IF('Pr_8.5'!D272&gt;0,'Pr_8.5'!D272,0)</f>
        <v>0.31127966096600002</v>
      </c>
      <c r="E272">
        <f>IF('Pr_8.5'!E272&gt;0,'Pr_8.5'!E272,0)</f>
        <v>0</v>
      </c>
      <c r="F272">
        <f>IF('Pr_8.5'!F272&gt;0,'Pr_8.5'!F272,0)</f>
        <v>0.37081435466099999</v>
      </c>
      <c r="G272">
        <f>IF('Pr_8.5'!G272&gt;0,'Pr_8.5'!G272,0)</f>
        <v>0</v>
      </c>
      <c r="H272">
        <f>IF('Pr_8.5'!H272&gt;0,'Pr_8.5'!H272,0)</f>
        <v>0.173644800287</v>
      </c>
      <c r="I272">
        <f>IF('Pr_8.5'!I272&gt;0,'Pr_8.5'!I272,0)</f>
        <v>0</v>
      </c>
      <c r="J272">
        <f>IF('Pr_8.5'!J272&gt;0,'Pr_8.5'!J272,0)</f>
        <v>0.60177578688</v>
      </c>
      <c r="K272">
        <f>IF('Pr_8.5'!K272&gt;0,'Pr_8.5'!K272,0)</f>
        <v>0.76136941731300001</v>
      </c>
      <c r="L272">
        <f>IF('Pr_8.5'!L272&gt;0,'Pr_8.5'!L272,0)</f>
        <v>0.33625036604399999</v>
      </c>
      <c r="M272">
        <f>IF('Pr_8.5'!M272&gt;0,'Pr_8.5'!M272,0)</f>
        <v>0</v>
      </c>
      <c r="N272">
        <f>IF('Pr_8.5'!N272&gt;0,'Pr_8.5'!N272,0)</f>
        <v>0.24590340374799999</v>
      </c>
      <c r="O272">
        <f>IF('Pr_8.5'!O272&gt;0,'Pr_8.5'!O272,0)</f>
        <v>0</v>
      </c>
      <c r="P272">
        <f>IF('Pr_8.5'!P272&gt;0,'Pr_8.5'!P272,0)</f>
        <v>0.90144520764400005</v>
      </c>
      <c r="Q272">
        <f>IF('Pr_8.5'!Q272&gt;0,'Pr_8.5'!Q272,0)</f>
        <v>1.1449924652600001</v>
      </c>
      <c r="R272">
        <f>IF('Pr_8.5'!R272&gt;0,'Pr_8.5'!R272,0)</f>
        <v>0</v>
      </c>
      <c r="S272">
        <f>IF('Pr_8.5'!S272&gt;0,'Pr_8.5'!S272,0)</f>
        <v>0.20972695134800001</v>
      </c>
      <c r="T272">
        <f>IF('Pr_8.5'!T272&gt;0,'Pr_8.5'!T272,0)</f>
        <v>0.91615030776200002</v>
      </c>
      <c r="U272">
        <f>IF('Pr_8.5'!U272&gt;0,'Pr_8.5'!U272,0)</f>
        <v>0</v>
      </c>
      <c r="V272">
        <f>IF('Pr_8.5'!V272&gt;0,'Pr_8.5'!V272,0)</f>
        <v>0</v>
      </c>
      <c r="W272">
        <f>IF('Pr_8.5'!W272&gt;0,'Pr_8.5'!W272,0)</f>
        <v>0</v>
      </c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I272">
        <f>IF('Pr_8.5'!AI272&gt;0,'Pr_8.5'!AI272,0)</f>
        <v>0.351336849166</v>
      </c>
      <c r="AJ272">
        <f>IF('Pr_8.5'!AJ272&gt;0,'Pr_8.5'!AJ272,0)</f>
        <v>0</v>
      </c>
      <c r="AK272">
        <f>IF('Pr_8.5'!AK272&gt;0,'Pr_8.5'!AK272,0)</f>
        <v>0.808981604099</v>
      </c>
      <c r="AL272">
        <f>IF('Pr_8.5'!AL272&gt;0,'Pr_8.5'!AL272,0)</f>
        <v>0</v>
      </c>
      <c r="AM272">
        <f>IF('Pr_8.5'!AM272&gt;0,'Pr_8.5'!AM272,0)</f>
        <v>0.15752789064</v>
      </c>
      <c r="AN272">
        <f>IF('Pr_8.5'!AN272&gt;0,'Pr_8.5'!AN272,0)</f>
        <v>0</v>
      </c>
      <c r="AO272">
        <f>IF('Pr_8.5'!AO272&gt;0,'Pr_8.5'!AO272,0)</f>
        <v>0.54413103877699998</v>
      </c>
      <c r="AP272">
        <f>IF('Pr_8.5'!AP272&gt;0,'Pr_8.5'!AP272,0)</f>
        <v>0.760963015967</v>
      </c>
      <c r="AQ272">
        <f>IF('Pr_8.5'!AQ272&gt;0,'Pr_8.5'!AQ272,0)</f>
        <v>0.35917897141100003</v>
      </c>
      <c r="AR272">
        <f>IF('Pr_8.5'!AR272&gt;0,'Pr_8.5'!AR272,0)</f>
        <v>0</v>
      </c>
      <c r="AS272">
        <f>IF('Pr_8.5'!AS272&gt;0,'Pr_8.5'!AS272,0)</f>
        <v>0.31663332976500003</v>
      </c>
      <c r="AT272">
        <f>IF('Pr_8.5'!AT272&gt;0,'Pr_8.5'!AT272,0)</f>
        <v>0</v>
      </c>
      <c r="AU272">
        <f>IF('Pr_8.5'!AU272&gt;0,'Pr_8.5'!AU272,0)</f>
        <v>0.90870772661099997</v>
      </c>
      <c r="AV272">
        <f>IF('Pr_8.5'!AV272&gt;0,'Pr_8.5'!AV272,0)</f>
        <v>1.1594694523</v>
      </c>
      <c r="AW272">
        <f>IF('Pr_8.5'!AW272&gt;0,'Pr_8.5'!AW272,0)</f>
        <v>0</v>
      </c>
      <c r="AX272">
        <f>IF('Pr_8.5'!AX272&gt;0,'Pr_8.5'!AX272,0)</f>
        <v>0.212824306553</v>
      </c>
      <c r="AY272">
        <f>IF('Pr_8.5'!AY272&gt;0,'Pr_8.5'!AY272,0)</f>
        <v>0.842696345106</v>
      </c>
      <c r="AZ272">
        <f>IF('Pr_8.5'!AZ272&gt;0,'Pr_8.5'!AZ272,0)</f>
        <v>0</v>
      </c>
      <c r="BA272">
        <f>IF('Pr_8.5'!BA272&gt;0,'Pr_8.5'!BA272,0)</f>
        <v>0</v>
      </c>
      <c r="BB272">
        <f>IF('Pr_8.5'!BB272&gt;0,'Pr_8.5'!BB272,0)</f>
        <v>0</v>
      </c>
      <c r="BC272" s="7"/>
      <c r="BD272" s="7"/>
      <c r="BE272" s="7"/>
      <c r="BF272" s="8"/>
      <c r="BG272" s="8"/>
      <c r="BH272" s="8"/>
      <c r="BI272" s="8"/>
      <c r="BJ272" s="8"/>
      <c r="BK272" s="8"/>
      <c r="BL272" s="8"/>
    </row>
    <row r="273" spans="1:64" x14ac:dyDescent="0.45">
      <c r="A273" s="4" t="s">
        <v>62</v>
      </c>
      <c r="B273" s="5">
        <v>28</v>
      </c>
      <c r="C273" s="5">
        <v>272</v>
      </c>
      <c r="D273">
        <f>IF('Pr_8.5'!D273&gt;0,'Pr_8.5'!D273,0)</f>
        <v>0.28376116332599999</v>
      </c>
      <c r="E273">
        <f>IF('Pr_8.5'!E273&gt;0,'Pr_8.5'!E273,0)</f>
        <v>0</v>
      </c>
      <c r="F273">
        <f>IF('Pr_8.5'!F273&gt;0,'Pr_8.5'!F273,0)</f>
        <v>0.38023931187100002</v>
      </c>
      <c r="G273">
        <f>IF('Pr_8.5'!G273&gt;0,'Pr_8.5'!G273,0)</f>
        <v>0</v>
      </c>
      <c r="H273">
        <f>IF('Pr_8.5'!H273&gt;0,'Pr_8.5'!H273,0)</f>
        <v>0.16943949677</v>
      </c>
      <c r="I273">
        <f>IF('Pr_8.5'!I273&gt;0,'Pr_8.5'!I273,0)</f>
        <v>0</v>
      </c>
      <c r="J273">
        <f>IF('Pr_8.5'!J273&gt;0,'Pr_8.5'!J273,0)</f>
        <v>0.62455755836100002</v>
      </c>
      <c r="K273">
        <f>IF('Pr_8.5'!K273&gt;0,'Pr_8.5'!K273,0)</f>
        <v>0.87083277725399999</v>
      </c>
      <c r="L273">
        <f>IF('Pr_8.5'!L273&gt;0,'Pr_8.5'!L273,0)</f>
        <v>0.42008879545400002</v>
      </c>
      <c r="M273">
        <f>IF('Pr_8.5'!M273&gt;0,'Pr_8.5'!M273,0)</f>
        <v>0</v>
      </c>
      <c r="N273">
        <f>IF('Pr_8.5'!N273&gt;0,'Pr_8.5'!N273,0)</f>
        <v>0.139911502859</v>
      </c>
      <c r="O273">
        <f>IF('Pr_8.5'!O273&gt;0,'Pr_8.5'!O273,0)</f>
        <v>0</v>
      </c>
      <c r="P273">
        <f>IF('Pr_8.5'!P273&gt;0,'Pr_8.5'!P273,0)</f>
        <v>0.90244041617199999</v>
      </c>
      <c r="Q273">
        <f>IF('Pr_8.5'!Q273&gt;0,'Pr_8.5'!Q273,0)</f>
        <v>1.2553300214300001</v>
      </c>
      <c r="R273">
        <f>IF('Pr_8.5'!R273&gt;0,'Pr_8.5'!R273,0)</f>
        <v>0</v>
      </c>
      <c r="S273">
        <f>IF('Pr_8.5'!S273&gt;0,'Pr_8.5'!S273,0)</f>
        <v>0.20482095396</v>
      </c>
      <c r="T273">
        <f>IF('Pr_8.5'!T273&gt;0,'Pr_8.5'!T273,0)</f>
        <v>0.79612203025600004</v>
      </c>
      <c r="U273">
        <f>IF('Pr_8.5'!U273&gt;0,'Pr_8.5'!U273,0)</f>
        <v>0</v>
      </c>
      <c r="V273">
        <f>IF('Pr_8.5'!V273&gt;0,'Pr_8.5'!V273,0)</f>
        <v>0</v>
      </c>
      <c r="W273">
        <f>IF('Pr_8.5'!W273&gt;0,'Pr_8.5'!W273,0)</f>
        <v>0</v>
      </c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I273">
        <f>IF('Pr_8.5'!AI273&gt;0,'Pr_8.5'!AI273,0)</f>
        <v>0.36905077778899997</v>
      </c>
      <c r="AJ273">
        <f>IF('Pr_8.5'!AJ273&gt;0,'Pr_8.5'!AJ273,0)</f>
        <v>0</v>
      </c>
      <c r="AK273">
        <f>IF('Pr_8.5'!AK273&gt;0,'Pr_8.5'!AK273,0)</f>
        <v>0.96489035306299997</v>
      </c>
      <c r="AL273">
        <f>IF('Pr_8.5'!AL273&gt;0,'Pr_8.5'!AL273,0)</f>
        <v>0</v>
      </c>
      <c r="AM273">
        <f>IF('Pr_8.5'!AM273&gt;0,'Pr_8.5'!AM273,0)</f>
        <v>0.15735272227800001</v>
      </c>
      <c r="AN273">
        <f>IF('Pr_8.5'!AN273&gt;0,'Pr_8.5'!AN273,0)</f>
        <v>0</v>
      </c>
      <c r="AO273">
        <f>IF('Pr_8.5'!AO273&gt;0,'Pr_8.5'!AO273,0)</f>
        <v>0.54355613048399998</v>
      </c>
      <c r="AP273">
        <f>IF('Pr_8.5'!AP273&gt;0,'Pr_8.5'!AP273,0)</f>
        <v>0.77473899989399997</v>
      </c>
      <c r="AQ273">
        <f>IF('Pr_8.5'!AQ273&gt;0,'Pr_8.5'!AQ273,0)</f>
        <v>0.38582549549900003</v>
      </c>
      <c r="AR273">
        <f>IF('Pr_8.5'!AR273&gt;0,'Pr_8.5'!AR273,0)</f>
        <v>0</v>
      </c>
      <c r="AS273">
        <f>IF('Pr_8.5'!AS273&gt;0,'Pr_8.5'!AS273,0)</f>
        <v>0.415709444456</v>
      </c>
      <c r="AT273">
        <f>IF('Pr_8.5'!AT273&gt;0,'Pr_8.5'!AT273,0)</f>
        <v>0</v>
      </c>
      <c r="AU273">
        <f>IF('Pr_8.5'!AU273&gt;0,'Pr_8.5'!AU273,0)</f>
        <v>0.92239273906300001</v>
      </c>
      <c r="AV273">
        <f>IF('Pr_8.5'!AV273&gt;0,'Pr_8.5'!AV273,0)</f>
        <v>1.1867393930900001</v>
      </c>
      <c r="AW273">
        <f>IF('Pr_8.5'!AW273&gt;0,'Pr_8.5'!AW273,0)</f>
        <v>0</v>
      </c>
      <c r="AX273">
        <f>IF('Pr_8.5'!AX273&gt;0,'Pr_8.5'!AX273,0)</f>
        <v>0.20502710479899999</v>
      </c>
      <c r="AY273">
        <f>IF('Pr_8.5'!AY273&gt;0,'Pr_8.5'!AY273,0)</f>
        <v>0.83501487802100005</v>
      </c>
      <c r="AZ273">
        <f>IF('Pr_8.5'!AZ273&gt;0,'Pr_8.5'!AZ273,0)</f>
        <v>0</v>
      </c>
      <c r="BA273">
        <f>IF('Pr_8.5'!BA273&gt;0,'Pr_8.5'!BA273,0)</f>
        <v>0</v>
      </c>
      <c r="BB273">
        <f>IF('Pr_8.5'!BB273&gt;0,'Pr_8.5'!BB273,0)</f>
        <v>0</v>
      </c>
      <c r="BC273" s="7"/>
      <c r="BD273" s="7"/>
      <c r="BE273" s="7"/>
      <c r="BF273" s="8"/>
      <c r="BG273" s="8"/>
      <c r="BH273" s="8"/>
      <c r="BI273" s="8"/>
      <c r="BJ273" s="8"/>
      <c r="BK273" s="8"/>
      <c r="BL273" s="8"/>
    </row>
    <row r="274" spans="1:64" x14ac:dyDescent="0.45">
      <c r="A274" s="4" t="s">
        <v>62</v>
      </c>
      <c r="B274" s="5">
        <v>29</v>
      </c>
      <c r="C274" s="5">
        <v>273</v>
      </c>
      <c r="D274">
        <f>IF('Pr_8.5'!D274&gt;0,'Pr_8.5'!D274,0)</f>
        <v>0.52281876698200003</v>
      </c>
      <c r="E274">
        <f>IF('Pr_8.5'!E274&gt;0,'Pr_8.5'!E274,0)</f>
        <v>4.7641463215100002E-2</v>
      </c>
      <c r="F274">
        <f>IF('Pr_8.5'!F274&gt;0,'Pr_8.5'!F274,0)</f>
        <v>0.40112625815500003</v>
      </c>
      <c r="G274">
        <f>IF('Pr_8.5'!G274&gt;0,'Pr_8.5'!G274,0)</f>
        <v>0</v>
      </c>
      <c r="H274">
        <f>IF('Pr_8.5'!H274&gt;0,'Pr_8.5'!H274,0)</f>
        <v>0.18244690633399999</v>
      </c>
      <c r="I274">
        <f>IF('Pr_8.5'!I274&gt;0,'Pr_8.5'!I274,0)</f>
        <v>0</v>
      </c>
      <c r="J274">
        <f>IF('Pr_8.5'!J274&gt;0,'Pr_8.5'!J274,0)</f>
        <v>0.56800635391300003</v>
      </c>
      <c r="K274">
        <f>IF('Pr_8.5'!K274&gt;0,'Pr_8.5'!K274,0)</f>
        <v>1.0030609990399999</v>
      </c>
      <c r="L274">
        <f>IF('Pr_8.5'!L274&gt;0,'Pr_8.5'!L274,0)</f>
        <v>0.36989429955800002</v>
      </c>
      <c r="M274">
        <f>IF('Pr_8.5'!M274&gt;0,'Pr_8.5'!M274,0)</f>
        <v>0</v>
      </c>
      <c r="N274">
        <f>IF('Pr_8.5'!N274&gt;0,'Pr_8.5'!N274,0)</f>
        <v>0.184531725432</v>
      </c>
      <c r="O274">
        <f>IF('Pr_8.5'!O274&gt;0,'Pr_8.5'!O274,0)</f>
        <v>0</v>
      </c>
      <c r="P274">
        <f>IF('Pr_8.5'!P274&gt;0,'Pr_8.5'!P274,0)</f>
        <v>0.90876336892300003</v>
      </c>
      <c r="Q274">
        <f>IF('Pr_8.5'!Q274&gt;0,'Pr_8.5'!Q274,0)</f>
        <v>1.1560442466900001</v>
      </c>
      <c r="R274">
        <f>IF('Pr_8.5'!R274&gt;0,'Pr_8.5'!R274,0)</f>
        <v>0</v>
      </c>
      <c r="S274">
        <f>IF('Pr_8.5'!S274&gt;0,'Pr_8.5'!S274,0)</f>
        <v>0.20634478308000001</v>
      </c>
      <c r="T274">
        <f>IF('Pr_8.5'!T274&gt;0,'Pr_8.5'!T274,0)</f>
        <v>0.84871179962599996</v>
      </c>
      <c r="U274">
        <f>IF('Pr_8.5'!U274&gt;0,'Pr_8.5'!U274,0)</f>
        <v>0</v>
      </c>
      <c r="V274">
        <f>IF('Pr_8.5'!V274&gt;0,'Pr_8.5'!V274,0)</f>
        <v>0</v>
      </c>
      <c r="W274">
        <f>IF('Pr_8.5'!W274&gt;0,'Pr_8.5'!W274,0)</f>
        <v>0</v>
      </c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I274">
        <f>IF('Pr_8.5'!AI274&gt;0,'Pr_8.5'!AI274,0)</f>
        <v>0.58636417641100003</v>
      </c>
      <c r="AJ274">
        <f>IF('Pr_8.5'!AJ274&gt;0,'Pr_8.5'!AJ274,0)</f>
        <v>0.11319522098400001</v>
      </c>
      <c r="AK274">
        <f>IF('Pr_8.5'!AK274&gt;0,'Pr_8.5'!AK274,0)</f>
        <v>0.54280221665299999</v>
      </c>
      <c r="AL274">
        <f>IF('Pr_8.5'!AL274&gt;0,'Pr_8.5'!AL274,0)</f>
        <v>0</v>
      </c>
      <c r="AM274">
        <f>IF('Pr_8.5'!AM274&gt;0,'Pr_8.5'!AM274,0)</f>
        <v>0.15815652698300001</v>
      </c>
      <c r="AN274">
        <f>IF('Pr_8.5'!AN274&gt;0,'Pr_8.5'!AN274,0)</f>
        <v>0</v>
      </c>
      <c r="AO274">
        <f>IF('Pr_8.5'!AO274&gt;0,'Pr_8.5'!AO274,0)</f>
        <v>0.54590600249499999</v>
      </c>
      <c r="AP274">
        <f>IF('Pr_8.5'!AP274&gt;0,'Pr_8.5'!AP274,0)</f>
        <v>0.854121074614</v>
      </c>
      <c r="AQ274">
        <f>IF('Pr_8.5'!AQ274&gt;0,'Pr_8.5'!AQ274,0)</f>
        <v>0.47488752078099999</v>
      </c>
      <c r="AR274">
        <f>IF('Pr_8.5'!AR274&gt;0,'Pr_8.5'!AR274,0)</f>
        <v>0</v>
      </c>
      <c r="AS274">
        <f>IF('Pr_8.5'!AS274&gt;0,'Pr_8.5'!AS274,0)</f>
        <v>0.286089006935</v>
      </c>
      <c r="AT274">
        <f>IF('Pr_8.5'!AT274&gt;0,'Pr_8.5'!AT274,0)</f>
        <v>0</v>
      </c>
      <c r="AU274">
        <f>IF('Pr_8.5'!AU274&gt;0,'Pr_8.5'!AU274,0)</f>
        <v>0.92738906729199999</v>
      </c>
      <c r="AV274">
        <f>IF('Pr_8.5'!AV274&gt;0,'Pr_8.5'!AV274,0)</f>
        <v>1.15236667373</v>
      </c>
      <c r="AW274">
        <f>IF('Pr_8.5'!AW274&gt;0,'Pr_8.5'!AW274,0)</f>
        <v>0</v>
      </c>
      <c r="AX274">
        <f>IF('Pr_8.5'!AX274&gt;0,'Pr_8.5'!AX274,0)</f>
        <v>0.211482886752</v>
      </c>
      <c r="AY274">
        <f>IF('Pr_8.5'!AY274&gt;0,'Pr_8.5'!AY274,0)</f>
        <v>0.76095588501</v>
      </c>
      <c r="AZ274">
        <f>IF('Pr_8.5'!AZ274&gt;0,'Pr_8.5'!AZ274,0)</f>
        <v>0</v>
      </c>
      <c r="BA274">
        <f>IF('Pr_8.5'!BA274&gt;0,'Pr_8.5'!BA274,0)</f>
        <v>0</v>
      </c>
      <c r="BB274">
        <f>IF('Pr_8.5'!BB274&gt;0,'Pr_8.5'!BB274,0)</f>
        <v>0</v>
      </c>
      <c r="BC274" s="7"/>
      <c r="BD274" s="7"/>
      <c r="BE274" s="7"/>
      <c r="BF274" s="8"/>
      <c r="BG274" s="8"/>
      <c r="BH274" s="8"/>
      <c r="BI274" s="8"/>
      <c r="BJ274" s="8"/>
      <c r="BK274" s="8"/>
      <c r="BL274" s="8"/>
    </row>
    <row r="275" spans="1:64" x14ac:dyDescent="0.45">
      <c r="A275" s="4" t="s">
        <v>62</v>
      </c>
      <c r="B275" s="5">
        <v>30</v>
      </c>
      <c r="C275" s="5">
        <v>274</v>
      </c>
      <c r="D275">
        <f>IF('Pr_8.5'!D275&gt;0,'Pr_8.5'!D275,0)</f>
        <v>1.6421656007900001</v>
      </c>
      <c r="E275">
        <f>IF('Pr_8.5'!E275&gt;0,'Pr_8.5'!E275,0)</f>
        <v>9.10747544183E-2</v>
      </c>
      <c r="F275">
        <f>IF('Pr_8.5'!F275&gt;0,'Pr_8.5'!F275,0)</f>
        <v>0.41253692560600003</v>
      </c>
      <c r="G275">
        <f>IF('Pr_8.5'!G275&gt;0,'Pr_8.5'!G275,0)</f>
        <v>0</v>
      </c>
      <c r="H275">
        <f>IF('Pr_8.5'!H275&gt;0,'Pr_8.5'!H275,0)</f>
        <v>0.179834937758</v>
      </c>
      <c r="I275">
        <f>IF('Pr_8.5'!I275&gt;0,'Pr_8.5'!I275,0)</f>
        <v>0</v>
      </c>
      <c r="J275">
        <f>IF('Pr_8.5'!J275&gt;0,'Pr_8.5'!J275,0)</f>
        <v>0.57610125219999997</v>
      </c>
      <c r="K275">
        <f>IF('Pr_8.5'!K275&gt;0,'Pr_8.5'!K275,0)</f>
        <v>0.89193876375500003</v>
      </c>
      <c r="L275">
        <f>IF('Pr_8.5'!L275&gt;0,'Pr_8.5'!L275,0)</f>
        <v>0.32748860226600002</v>
      </c>
      <c r="M275">
        <f>IF('Pr_8.5'!M275&gt;0,'Pr_8.5'!M275,0)</f>
        <v>0</v>
      </c>
      <c r="N275">
        <f>IF('Pr_8.5'!N275&gt;0,'Pr_8.5'!N275,0)</f>
        <v>0.22850478096999999</v>
      </c>
      <c r="O275">
        <f>IF('Pr_8.5'!O275&gt;0,'Pr_8.5'!O275,0)</f>
        <v>0</v>
      </c>
      <c r="P275">
        <f>IF('Pr_8.5'!P275&gt;0,'Pr_8.5'!P275,0)</f>
        <v>0.98309254922</v>
      </c>
      <c r="Q275">
        <f>IF('Pr_8.5'!Q275&gt;0,'Pr_8.5'!Q275,0)</f>
        <v>1.1600622485500001</v>
      </c>
      <c r="R275">
        <f>IF('Pr_8.5'!R275&gt;0,'Pr_8.5'!R275,0)</f>
        <v>0</v>
      </c>
      <c r="S275">
        <f>IF('Pr_8.5'!S275&gt;0,'Pr_8.5'!S275,0)</f>
        <v>0.21058351248599999</v>
      </c>
      <c r="T275">
        <f>IF('Pr_8.5'!T275&gt;0,'Pr_8.5'!T275,0)</f>
        <v>0.96378622523000002</v>
      </c>
      <c r="U275">
        <f>IF('Pr_8.5'!U275&gt;0,'Pr_8.5'!U275,0)</f>
        <v>0</v>
      </c>
      <c r="V275">
        <f>IF('Pr_8.5'!V275&gt;0,'Pr_8.5'!V275,0)</f>
        <v>0</v>
      </c>
      <c r="W275">
        <f>IF('Pr_8.5'!W275&gt;0,'Pr_8.5'!W275,0)</f>
        <v>0</v>
      </c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I275">
        <f>IF('Pr_8.5'!AI275&gt;0,'Pr_8.5'!AI275,0)</f>
        <v>1.72593600917</v>
      </c>
      <c r="AJ275">
        <f>IF('Pr_8.5'!AJ275&gt;0,'Pr_8.5'!AJ275,0)</f>
        <v>0.13446705835700001</v>
      </c>
      <c r="AK275">
        <f>IF('Pr_8.5'!AK275&gt;0,'Pr_8.5'!AK275,0)</f>
        <v>0.66053763730399995</v>
      </c>
      <c r="AL275">
        <f>IF('Pr_8.5'!AL275&gt;0,'Pr_8.5'!AL275,0)</f>
        <v>0</v>
      </c>
      <c r="AM275">
        <f>IF('Pr_8.5'!AM275&gt;0,'Pr_8.5'!AM275,0)</f>
        <v>0.182617217119</v>
      </c>
      <c r="AN275">
        <f>IF('Pr_8.5'!AN275&gt;0,'Pr_8.5'!AN275,0)</f>
        <v>0.15377036036899999</v>
      </c>
      <c r="AO275">
        <f>IF('Pr_8.5'!AO275&gt;0,'Pr_8.5'!AO275,0)</f>
        <v>0.59266423334999996</v>
      </c>
      <c r="AP275">
        <f>IF('Pr_8.5'!AP275&gt;0,'Pr_8.5'!AP275,0)</f>
        <v>0.74306897010499995</v>
      </c>
      <c r="AQ275">
        <f>IF('Pr_8.5'!AQ275&gt;0,'Pr_8.5'!AQ275,0)</f>
        <v>0.46923790562200002</v>
      </c>
      <c r="AR275">
        <f>IF('Pr_8.5'!AR275&gt;0,'Pr_8.5'!AR275,0)</f>
        <v>0</v>
      </c>
      <c r="AS275">
        <f>IF('Pr_8.5'!AS275&gt;0,'Pr_8.5'!AS275,0)</f>
        <v>0.26895191548699998</v>
      </c>
      <c r="AT275">
        <f>IF('Pr_8.5'!AT275&gt;0,'Pr_8.5'!AT275,0)</f>
        <v>0</v>
      </c>
      <c r="AU275">
        <f>IF('Pr_8.5'!AU275&gt;0,'Pr_8.5'!AU275,0)</f>
        <v>1.0102059777100001</v>
      </c>
      <c r="AV275">
        <f>IF('Pr_8.5'!AV275&gt;0,'Pr_8.5'!AV275,0)</f>
        <v>1.1212194907099999</v>
      </c>
      <c r="AW275">
        <f>IF('Pr_8.5'!AW275&gt;0,'Pr_8.5'!AW275,0)</f>
        <v>0</v>
      </c>
      <c r="AX275">
        <f>IF('Pr_8.5'!AX275&gt;0,'Pr_8.5'!AX275,0)</f>
        <v>0.26340274034299999</v>
      </c>
      <c r="AY275">
        <f>IF('Pr_8.5'!AY275&gt;0,'Pr_8.5'!AY275,0)</f>
        <v>1.29300076549</v>
      </c>
      <c r="AZ275">
        <f>IF('Pr_8.5'!AZ275&gt;0,'Pr_8.5'!AZ275,0)</f>
        <v>0</v>
      </c>
      <c r="BA275">
        <f>IF('Pr_8.5'!BA275&gt;0,'Pr_8.5'!BA275,0)</f>
        <v>0</v>
      </c>
      <c r="BB275">
        <f>IF('Pr_8.5'!BB275&gt;0,'Pr_8.5'!BB275,0)</f>
        <v>3.2210929020499997E-2</v>
      </c>
      <c r="BC275" s="7"/>
      <c r="BD275" s="7"/>
      <c r="BE275" s="7"/>
      <c r="BF275" s="8"/>
      <c r="BG275" s="8"/>
      <c r="BH275" s="8"/>
      <c r="BI275" s="8"/>
      <c r="BJ275" s="8"/>
      <c r="BK275" s="8"/>
      <c r="BL275" s="8"/>
    </row>
    <row r="276" spans="1:64" x14ac:dyDescent="0.45">
      <c r="A276" s="4" t="s">
        <v>63</v>
      </c>
      <c r="B276" s="5">
        <v>1</v>
      </c>
      <c r="C276" s="5">
        <v>275</v>
      </c>
      <c r="D276">
        <f>IF('Pr_8.5'!D276&gt;0,'Pr_8.5'!D276,0)</f>
        <v>0.44914210739499999</v>
      </c>
      <c r="E276">
        <f>IF('Pr_8.5'!E276&gt;0,'Pr_8.5'!E276,0)</f>
        <v>0</v>
      </c>
      <c r="F276">
        <f>IF('Pr_8.5'!F276&gt;0,'Pr_8.5'!F276,0)</f>
        <v>0.52016481211099996</v>
      </c>
      <c r="G276">
        <f>IF('Pr_8.5'!G276&gt;0,'Pr_8.5'!G276,0)</f>
        <v>0</v>
      </c>
      <c r="H276">
        <f>IF('Pr_8.5'!H276&gt;0,'Pr_8.5'!H276,0)</f>
        <v>0.15925501462300001</v>
      </c>
      <c r="I276">
        <f>IF('Pr_8.5'!I276&gt;0,'Pr_8.5'!I276,0)</f>
        <v>0</v>
      </c>
      <c r="J276">
        <f>IF('Pr_8.5'!J276&gt;0,'Pr_8.5'!J276,0)</f>
        <v>0.56634119866099997</v>
      </c>
      <c r="K276">
        <f>IF('Pr_8.5'!K276&gt;0,'Pr_8.5'!K276,0)</f>
        <v>0.83564163398500002</v>
      </c>
      <c r="L276">
        <f>IF('Pr_8.5'!L276&gt;0,'Pr_8.5'!L276,0)</f>
        <v>0.37423059735300002</v>
      </c>
      <c r="M276">
        <f>IF('Pr_8.5'!M276&gt;0,'Pr_8.5'!M276,0)</f>
        <v>0</v>
      </c>
      <c r="N276">
        <f>IF('Pr_8.5'!N276&gt;0,'Pr_8.5'!N276,0)</f>
        <v>0.27472805284899998</v>
      </c>
      <c r="O276">
        <f>IF('Pr_8.5'!O276&gt;0,'Pr_8.5'!O276,0)</f>
        <v>0</v>
      </c>
      <c r="P276">
        <f>IF('Pr_8.5'!P276&gt;0,'Pr_8.5'!P276,0)</f>
        <v>0.95828356859800001</v>
      </c>
      <c r="Q276">
        <f>IF('Pr_8.5'!Q276&gt;0,'Pr_8.5'!Q276,0)</f>
        <v>1.18570312113</v>
      </c>
      <c r="R276">
        <f>IF('Pr_8.5'!R276&gt;0,'Pr_8.5'!R276,0)</f>
        <v>0</v>
      </c>
      <c r="S276">
        <f>IF('Pr_8.5'!S276&gt;0,'Pr_8.5'!S276,0)</f>
        <v>0.204854734358</v>
      </c>
      <c r="T276">
        <f>IF('Pr_8.5'!T276&gt;0,'Pr_8.5'!T276,0)</f>
        <v>0.999056307684</v>
      </c>
      <c r="U276">
        <f>IF('Pr_8.5'!U276&gt;0,'Pr_8.5'!U276,0)</f>
        <v>0</v>
      </c>
      <c r="V276">
        <f>IF('Pr_8.5'!V276&gt;0,'Pr_8.5'!V276,0)</f>
        <v>0</v>
      </c>
      <c r="W276">
        <f>IF('Pr_8.5'!W276&gt;0,'Pr_8.5'!W276,0)</f>
        <v>0</v>
      </c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I276">
        <f>IF('Pr_8.5'!AI276&gt;0,'Pr_8.5'!AI276,0)</f>
        <v>0.47883649530799999</v>
      </c>
      <c r="AJ276">
        <f>IF('Pr_8.5'!AJ276&gt;0,'Pr_8.5'!AJ276,0)</f>
        <v>1.82618592354E-2</v>
      </c>
      <c r="AK276">
        <f>IF('Pr_8.5'!AK276&gt;0,'Pr_8.5'!AK276,0)</f>
        <v>0.57516268662400005</v>
      </c>
      <c r="AL276">
        <f>IF('Pr_8.5'!AL276&gt;0,'Pr_8.5'!AL276,0)</f>
        <v>0</v>
      </c>
      <c r="AM276">
        <f>IF('Pr_8.5'!AM276&gt;0,'Pr_8.5'!AM276,0)</f>
        <v>0.15991784563100001</v>
      </c>
      <c r="AN276">
        <f>IF('Pr_8.5'!AN276&gt;0,'Pr_8.5'!AN276,0)</f>
        <v>0</v>
      </c>
      <c r="AO276">
        <f>IF('Pr_8.5'!AO276&gt;0,'Pr_8.5'!AO276,0)</f>
        <v>0.56640197866800002</v>
      </c>
      <c r="AP276">
        <f>IF('Pr_8.5'!AP276&gt;0,'Pr_8.5'!AP276,0)</f>
        <v>0.74826726208500005</v>
      </c>
      <c r="AQ276">
        <f>IF('Pr_8.5'!AQ276&gt;0,'Pr_8.5'!AQ276,0)</f>
        <v>0.46807666450199997</v>
      </c>
      <c r="AR276">
        <f>IF('Pr_8.5'!AR276&gt;0,'Pr_8.5'!AR276,0)</f>
        <v>0</v>
      </c>
      <c r="AS276">
        <f>IF('Pr_8.5'!AS276&gt;0,'Pr_8.5'!AS276,0)</f>
        <v>0.30155321829499998</v>
      </c>
      <c r="AT276">
        <f>IF('Pr_8.5'!AT276&gt;0,'Pr_8.5'!AT276,0)</f>
        <v>0</v>
      </c>
      <c r="AU276">
        <f>IF('Pr_8.5'!AU276&gt;0,'Pr_8.5'!AU276,0)</f>
        <v>0.90757137069799998</v>
      </c>
      <c r="AV276">
        <f>IF('Pr_8.5'!AV276&gt;0,'Pr_8.5'!AV276,0)</f>
        <v>1.1392161597099999</v>
      </c>
      <c r="AW276">
        <f>IF('Pr_8.5'!AW276&gt;0,'Pr_8.5'!AW276,0)</f>
        <v>0</v>
      </c>
      <c r="AX276">
        <f>IF('Pr_8.5'!AX276&gt;0,'Pr_8.5'!AX276,0)</f>
        <v>0.27730706515800002</v>
      </c>
      <c r="AY276">
        <f>IF('Pr_8.5'!AY276&gt;0,'Pr_8.5'!AY276,0)</f>
        <v>0.97737747175599998</v>
      </c>
      <c r="AZ276">
        <f>IF('Pr_8.5'!AZ276&gt;0,'Pr_8.5'!AZ276,0)</f>
        <v>0</v>
      </c>
      <c r="BA276">
        <f>IF('Pr_8.5'!BA276&gt;0,'Pr_8.5'!BA276,0)</f>
        <v>0</v>
      </c>
      <c r="BB276">
        <f>IF('Pr_8.5'!BB276&gt;0,'Pr_8.5'!BB276,0)</f>
        <v>0</v>
      </c>
      <c r="BC276" s="7"/>
      <c r="BD276" s="7"/>
      <c r="BE276" s="7"/>
      <c r="BF276" s="8"/>
      <c r="BG276" s="8"/>
      <c r="BH276" s="8"/>
      <c r="BI276" s="8"/>
      <c r="BJ276" s="8"/>
      <c r="BK276" s="8"/>
      <c r="BL276" s="8"/>
    </row>
    <row r="277" spans="1:64" x14ac:dyDescent="0.45">
      <c r="A277" s="4" t="s">
        <v>63</v>
      </c>
      <c r="B277" s="5">
        <v>2</v>
      </c>
      <c r="C277" s="5">
        <v>276</v>
      </c>
      <c r="D277">
        <f>IF('Pr_8.5'!D277&gt;0,'Pr_8.5'!D277,0)</f>
        <v>0.39581464792499998</v>
      </c>
      <c r="E277">
        <f>IF('Pr_8.5'!E277&gt;0,'Pr_8.5'!E277,0)</f>
        <v>3.7927136608300001E-2</v>
      </c>
      <c r="F277">
        <f>IF('Pr_8.5'!F277&gt;0,'Pr_8.5'!F277,0)</f>
        <v>0.45491015149800001</v>
      </c>
      <c r="G277">
        <f>IF('Pr_8.5'!G277&gt;0,'Pr_8.5'!G277,0)</f>
        <v>0</v>
      </c>
      <c r="H277">
        <f>IF('Pr_8.5'!H277&gt;0,'Pr_8.5'!H277,0)</f>
        <v>0.15705412854799999</v>
      </c>
      <c r="I277">
        <f>IF('Pr_8.5'!I277&gt;0,'Pr_8.5'!I277,0)</f>
        <v>0</v>
      </c>
      <c r="J277">
        <f>IF('Pr_8.5'!J277&gt;0,'Pr_8.5'!J277,0)</f>
        <v>0.55849427828700005</v>
      </c>
      <c r="K277">
        <f>IF('Pr_8.5'!K277&gt;0,'Pr_8.5'!K277,0)</f>
        <v>0.77305955003899995</v>
      </c>
      <c r="L277">
        <f>IF('Pr_8.5'!L277&gt;0,'Pr_8.5'!L277,0)</f>
        <v>0.42513901370399998</v>
      </c>
      <c r="M277">
        <f>IF('Pr_8.5'!M277&gt;0,'Pr_8.5'!M277,0)</f>
        <v>0</v>
      </c>
      <c r="N277">
        <f>IF('Pr_8.5'!N277&gt;0,'Pr_8.5'!N277,0)</f>
        <v>0.148731385233</v>
      </c>
      <c r="O277">
        <f>IF('Pr_8.5'!O277&gt;0,'Pr_8.5'!O277,0)</f>
        <v>0</v>
      </c>
      <c r="P277">
        <f>IF('Pr_8.5'!P277&gt;0,'Pr_8.5'!P277,0)</f>
        <v>0.90888245280199997</v>
      </c>
      <c r="Q277">
        <f>IF('Pr_8.5'!Q277&gt;0,'Pr_8.5'!Q277,0)</f>
        <v>1.2241355968000001</v>
      </c>
      <c r="R277">
        <f>IF('Pr_8.5'!R277&gt;0,'Pr_8.5'!R277,0)</f>
        <v>0</v>
      </c>
      <c r="S277">
        <f>IF('Pr_8.5'!S277&gt;0,'Pr_8.5'!S277,0)</f>
        <v>0.20478851688899999</v>
      </c>
      <c r="T277">
        <f>IF('Pr_8.5'!T277&gt;0,'Pr_8.5'!T277,0)</f>
        <v>0.97997280829900002</v>
      </c>
      <c r="U277">
        <f>IF('Pr_8.5'!U277&gt;0,'Pr_8.5'!U277,0)</f>
        <v>0</v>
      </c>
      <c r="V277">
        <f>IF('Pr_8.5'!V277&gt;0,'Pr_8.5'!V277,0)</f>
        <v>0</v>
      </c>
      <c r="W277">
        <f>IF('Pr_8.5'!W277&gt;0,'Pr_8.5'!W277,0)</f>
        <v>0</v>
      </c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I277">
        <f>IF('Pr_8.5'!AI277&gt;0,'Pr_8.5'!AI277,0)</f>
        <v>0.45856006997600002</v>
      </c>
      <c r="AJ277">
        <f>IF('Pr_8.5'!AJ277&gt;0,'Pr_8.5'!AJ277,0)</f>
        <v>4.1361881585400002E-2</v>
      </c>
      <c r="AK277">
        <f>IF('Pr_8.5'!AK277&gt;0,'Pr_8.5'!AK277,0)</f>
        <v>1.32788253107</v>
      </c>
      <c r="AL277">
        <f>IF('Pr_8.5'!AL277&gt;0,'Pr_8.5'!AL277,0)</f>
        <v>0</v>
      </c>
      <c r="AM277">
        <f>IF('Pr_8.5'!AM277&gt;0,'Pr_8.5'!AM277,0)</f>
        <v>0.16229072471100001</v>
      </c>
      <c r="AN277">
        <f>IF('Pr_8.5'!AN277&gt;0,'Pr_8.5'!AN277,0)</f>
        <v>0</v>
      </c>
      <c r="AO277">
        <f>IF('Pr_8.5'!AO277&gt;0,'Pr_8.5'!AO277,0)</f>
        <v>0.56571201909699997</v>
      </c>
      <c r="AP277">
        <f>IF('Pr_8.5'!AP277&gt;0,'Pr_8.5'!AP277,0)</f>
        <v>0.755241873959</v>
      </c>
      <c r="AQ277">
        <f>IF('Pr_8.5'!AQ277&gt;0,'Pr_8.5'!AQ277,0)</f>
        <v>0.70874408333700001</v>
      </c>
      <c r="AR277">
        <f>IF('Pr_8.5'!AR277&gt;0,'Pr_8.5'!AR277,0)</f>
        <v>0</v>
      </c>
      <c r="AS277">
        <f>IF('Pr_8.5'!AS277&gt;0,'Pr_8.5'!AS277,0)</f>
        <v>0.25693906420599999</v>
      </c>
      <c r="AT277">
        <f>IF('Pr_8.5'!AT277&gt;0,'Pr_8.5'!AT277,0)</f>
        <v>0</v>
      </c>
      <c r="AU277">
        <f>IF('Pr_8.5'!AU277&gt;0,'Pr_8.5'!AU277,0)</f>
        <v>0.91515551796100003</v>
      </c>
      <c r="AV277">
        <f>IF('Pr_8.5'!AV277&gt;0,'Pr_8.5'!AV277,0)</f>
        <v>1.15193983461</v>
      </c>
      <c r="AW277">
        <f>IF('Pr_8.5'!AW277&gt;0,'Pr_8.5'!AW277,0)</f>
        <v>0</v>
      </c>
      <c r="AX277">
        <f>IF('Pr_8.5'!AX277&gt;0,'Pr_8.5'!AX277,0)</f>
        <v>0.33586519754900002</v>
      </c>
      <c r="AY277">
        <f>IF('Pr_8.5'!AY277&gt;0,'Pr_8.5'!AY277,0)</f>
        <v>0.84895732174500005</v>
      </c>
      <c r="AZ277">
        <f>IF('Pr_8.5'!AZ277&gt;0,'Pr_8.5'!AZ277,0)</f>
        <v>0</v>
      </c>
      <c r="BA277">
        <f>IF('Pr_8.5'!BA277&gt;0,'Pr_8.5'!BA277,0)</f>
        <v>0</v>
      </c>
      <c r="BB277">
        <f>IF('Pr_8.5'!BB277&gt;0,'Pr_8.5'!BB277,0)</f>
        <v>0</v>
      </c>
      <c r="BC277" s="7"/>
      <c r="BD277" s="7"/>
      <c r="BE277" s="7"/>
      <c r="BF277" s="8"/>
      <c r="BG277" s="8"/>
      <c r="BH277" s="8"/>
      <c r="BI277" s="8"/>
      <c r="BJ277" s="8"/>
      <c r="BK277" s="8"/>
      <c r="BL277" s="8"/>
    </row>
    <row r="278" spans="1:64" x14ac:dyDescent="0.45">
      <c r="A278" s="4" t="s">
        <v>63</v>
      </c>
      <c r="B278" s="5">
        <v>3</v>
      </c>
      <c r="C278" s="5">
        <v>277</v>
      </c>
      <c r="D278">
        <f>IF('Pr_8.5'!D278&gt;0,'Pr_8.5'!D278,0)</f>
        <v>0.38236627057</v>
      </c>
      <c r="E278">
        <f>IF('Pr_8.5'!E278&gt;0,'Pr_8.5'!E278,0)</f>
        <v>0.13060742827800001</v>
      </c>
      <c r="F278">
        <f>IF('Pr_8.5'!F278&gt;0,'Pr_8.5'!F278,0)</f>
        <v>0.41783729674999998</v>
      </c>
      <c r="G278">
        <f>IF('Pr_8.5'!G278&gt;0,'Pr_8.5'!G278,0)</f>
        <v>0</v>
      </c>
      <c r="H278">
        <f>IF('Pr_8.5'!H278&gt;0,'Pr_8.5'!H278,0)</f>
        <v>0.158647356096</v>
      </c>
      <c r="I278">
        <f>IF('Pr_8.5'!I278&gt;0,'Pr_8.5'!I278,0)</f>
        <v>0</v>
      </c>
      <c r="J278">
        <f>IF('Pr_8.5'!J278&gt;0,'Pr_8.5'!J278,0)</f>
        <v>0.58932859243900004</v>
      </c>
      <c r="K278">
        <f>IF('Pr_8.5'!K278&gt;0,'Pr_8.5'!K278,0)</f>
        <v>0.93907126320099998</v>
      </c>
      <c r="L278">
        <f>IF('Pr_8.5'!L278&gt;0,'Pr_8.5'!L278,0)</f>
        <v>0.44480283151900002</v>
      </c>
      <c r="M278">
        <f>IF('Pr_8.5'!M278&gt;0,'Pr_8.5'!M278,0)</f>
        <v>0</v>
      </c>
      <c r="N278">
        <f>IF('Pr_8.5'!N278&gt;0,'Pr_8.5'!N278,0)</f>
        <v>0.147179021055</v>
      </c>
      <c r="O278">
        <f>IF('Pr_8.5'!O278&gt;0,'Pr_8.5'!O278,0)</f>
        <v>0.123807610473</v>
      </c>
      <c r="P278">
        <f>IF('Pr_8.5'!P278&gt;0,'Pr_8.5'!P278,0)</f>
        <v>0.90002127290300005</v>
      </c>
      <c r="Q278">
        <f>IF('Pr_8.5'!Q278&gt;0,'Pr_8.5'!Q278,0)</f>
        <v>1.1895487605699999</v>
      </c>
      <c r="R278">
        <f>IF('Pr_8.5'!R278&gt;0,'Pr_8.5'!R278,0)</f>
        <v>0</v>
      </c>
      <c r="S278">
        <f>IF('Pr_8.5'!S278&gt;0,'Pr_8.5'!S278,0)</f>
        <v>0.21785874533300001</v>
      </c>
      <c r="T278">
        <f>IF('Pr_8.5'!T278&gt;0,'Pr_8.5'!T278,0)</f>
        <v>1.14135009567</v>
      </c>
      <c r="U278">
        <f>IF('Pr_8.5'!U278&gt;0,'Pr_8.5'!U278,0)</f>
        <v>0</v>
      </c>
      <c r="V278">
        <f>IF('Pr_8.5'!V278&gt;0,'Pr_8.5'!V278,0)</f>
        <v>0</v>
      </c>
      <c r="W278">
        <f>IF('Pr_8.5'!W278&gt;0,'Pr_8.5'!W278,0)</f>
        <v>0</v>
      </c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I278">
        <f>IF('Pr_8.5'!AI278&gt;0,'Pr_8.5'!AI278,0)</f>
        <v>0.420016176086</v>
      </c>
      <c r="AJ278">
        <f>IF('Pr_8.5'!AJ278&gt;0,'Pr_8.5'!AJ278,0)</f>
        <v>0.101296563698</v>
      </c>
      <c r="AK278">
        <f>IF('Pr_8.5'!AK278&gt;0,'Pr_8.5'!AK278,0)</f>
        <v>0.64828079734900002</v>
      </c>
      <c r="AL278">
        <f>IF('Pr_8.5'!AL278&gt;0,'Pr_8.5'!AL278,0)</f>
        <v>1.6751796210900002E-2</v>
      </c>
      <c r="AM278">
        <f>IF('Pr_8.5'!AM278&gt;0,'Pr_8.5'!AM278,0)</f>
        <v>0.16393552870799999</v>
      </c>
      <c r="AN278">
        <f>IF('Pr_8.5'!AN278&gt;0,'Pr_8.5'!AN278,0)</f>
        <v>0</v>
      </c>
      <c r="AO278">
        <f>IF('Pr_8.5'!AO278&gt;0,'Pr_8.5'!AO278,0)</f>
        <v>0.62293690083700004</v>
      </c>
      <c r="AP278">
        <f>IF('Pr_8.5'!AP278&gt;0,'Pr_8.5'!AP278,0)</f>
        <v>0.81751203531200001</v>
      </c>
      <c r="AQ278">
        <f>IF('Pr_8.5'!AQ278&gt;0,'Pr_8.5'!AQ278,0)</f>
        <v>0.88581348554100003</v>
      </c>
      <c r="AR278">
        <f>IF('Pr_8.5'!AR278&gt;0,'Pr_8.5'!AR278,0)</f>
        <v>0</v>
      </c>
      <c r="AS278">
        <f>IF('Pr_8.5'!AS278&gt;0,'Pr_8.5'!AS278,0)</f>
        <v>0.28245643632099998</v>
      </c>
      <c r="AT278">
        <f>IF('Pr_8.5'!AT278&gt;0,'Pr_8.5'!AT278,0)</f>
        <v>0</v>
      </c>
      <c r="AU278">
        <f>IF('Pr_8.5'!AU278&gt;0,'Pr_8.5'!AU278,0)</f>
        <v>1.05590761256</v>
      </c>
      <c r="AV278">
        <f>IF('Pr_8.5'!AV278&gt;0,'Pr_8.5'!AV278,0)</f>
        <v>1.68652950579</v>
      </c>
      <c r="AW278">
        <f>IF('Pr_8.5'!AW278&gt;0,'Pr_8.5'!AW278,0)</f>
        <v>0</v>
      </c>
      <c r="AX278">
        <f>IF('Pr_8.5'!AX278&gt;0,'Pr_8.5'!AX278,0)</f>
        <v>0.23012976483100001</v>
      </c>
      <c r="AY278">
        <f>IF('Pr_8.5'!AY278&gt;0,'Pr_8.5'!AY278,0)</f>
        <v>0.92259192828400005</v>
      </c>
      <c r="AZ278">
        <f>IF('Pr_8.5'!AZ278&gt;0,'Pr_8.5'!AZ278,0)</f>
        <v>0</v>
      </c>
      <c r="BA278">
        <f>IF('Pr_8.5'!BA278&gt;0,'Pr_8.5'!BA278,0)</f>
        <v>0</v>
      </c>
      <c r="BB278">
        <f>IF('Pr_8.5'!BB278&gt;0,'Pr_8.5'!BB278,0)</f>
        <v>0</v>
      </c>
      <c r="BC278" s="7"/>
      <c r="BD278" s="7"/>
      <c r="BE278" s="7"/>
      <c r="BF278" s="8"/>
      <c r="BG278" s="8"/>
      <c r="BH278" s="8"/>
      <c r="BI278" s="8"/>
      <c r="BJ278" s="8"/>
      <c r="BK278" s="8"/>
      <c r="BL278" s="8"/>
    </row>
    <row r="279" spans="1:64" x14ac:dyDescent="0.45">
      <c r="A279" s="4" t="s">
        <v>63</v>
      </c>
      <c r="B279" s="5">
        <v>4</v>
      </c>
      <c r="C279" s="5">
        <v>278</v>
      </c>
      <c r="D279">
        <f>IF('Pr_8.5'!D279&gt;0,'Pr_8.5'!D279,0)</f>
        <v>0.56825187908800001</v>
      </c>
      <c r="E279">
        <f>IF('Pr_8.5'!E279&gt;0,'Pr_8.5'!E279,0)</f>
        <v>1.90322047958E-3</v>
      </c>
      <c r="F279">
        <f>IF('Pr_8.5'!F279&gt;0,'Pr_8.5'!F279,0)</f>
        <v>0.87607699744599998</v>
      </c>
      <c r="G279">
        <f>IF('Pr_8.5'!G279&gt;0,'Pr_8.5'!G279,0)</f>
        <v>0</v>
      </c>
      <c r="H279">
        <f>IF('Pr_8.5'!H279&gt;0,'Pr_8.5'!H279,0)</f>
        <v>0.161141287351</v>
      </c>
      <c r="I279">
        <f>IF('Pr_8.5'!I279&gt;0,'Pr_8.5'!I279,0)</f>
        <v>0</v>
      </c>
      <c r="J279">
        <f>IF('Pr_8.5'!J279&gt;0,'Pr_8.5'!J279,0)</f>
        <v>0.59110070931199998</v>
      </c>
      <c r="K279">
        <f>IF('Pr_8.5'!K279&gt;0,'Pr_8.5'!K279,0)</f>
        <v>0.85573285598899995</v>
      </c>
      <c r="L279">
        <f>IF('Pr_8.5'!L279&gt;0,'Pr_8.5'!L279,0)</f>
        <v>0.67578761524300002</v>
      </c>
      <c r="M279">
        <f>IF('Pr_8.5'!M279&gt;0,'Pr_8.5'!M279,0)</f>
        <v>0</v>
      </c>
      <c r="N279">
        <f>IF('Pr_8.5'!N279&gt;0,'Pr_8.5'!N279,0)</f>
        <v>0.13906769800300001</v>
      </c>
      <c r="O279">
        <f>IF('Pr_8.5'!O279&gt;0,'Pr_8.5'!O279,0)</f>
        <v>0</v>
      </c>
      <c r="P279">
        <f>IF('Pr_8.5'!P279&gt;0,'Pr_8.5'!P279,0)</f>
        <v>0.89913573953500003</v>
      </c>
      <c r="Q279">
        <f>IF('Pr_8.5'!Q279&gt;0,'Pr_8.5'!Q279,0)</f>
        <v>1.16755694132</v>
      </c>
      <c r="R279">
        <f>IF('Pr_8.5'!R279&gt;0,'Pr_8.5'!R279,0)</f>
        <v>0</v>
      </c>
      <c r="S279">
        <f>IF('Pr_8.5'!S279&gt;0,'Pr_8.5'!S279,0)</f>
        <v>0.28334917861499997</v>
      </c>
      <c r="T279">
        <f>IF('Pr_8.5'!T279&gt;0,'Pr_8.5'!T279,0)</f>
        <v>1.4471835174800001</v>
      </c>
      <c r="U279">
        <f>IF('Pr_8.5'!U279&gt;0,'Pr_8.5'!U279,0)</f>
        <v>0</v>
      </c>
      <c r="V279">
        <f>IF('Pr_8.5'!V279&gt;0,'Pr_8.5'!V279,0)</f>
        <v>0</v>
      </c>
      <c r="W279">
        <f>IF('Pr_8.5'!W279&gt;0,'Pr_8.5'!W279,0)</f>
        <v>0</v>
      </c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I279">
        <f>IF('Pr_8.5'!AI279&gt;0,'Pr_8.5'!AI279,0)</f>
        <v>0.41661641536799998</v>
      </c>
      <c r="AJ279">
        <f>IF('Pr_8.5'!AJ279&gt;0,'Pr_8.5'!AJ279,0)</f>
        <v>0</v>
      </c>
      <c r="AK279">
        <f>IF('Pr_8.5'!AK279&gt;0,'Pr_8.5'!AK279,0)</f>
        <v>0.388346339762</v>
      </c>
      <c r="AL279">
        <f>IF('Pr_8.5'!AL279&gt;0,'Pr_8.5'!AL279,0)</f>
        <v>0</v>
      </c>
      <c r="AM279">
        <f>IF('Pr_8.5'!AM279&gt;0,'Pr_8.5'!AM279,0)</f>
        <v>0.17611824700500001</v>
      </c>
      <c r="AN279">
        <f>IF('Pr_8.5'!AN279&gt;0,'Pr_8.5'!AN279,0)</f>
        <v>0.371773179816</v>
      </c>
      <c r="AO279">
        <f>IF('Pr_8.5'!AO279&gt;0,'Pr_8.5'!AO279,0)</f>
        <v>0.60194647004699997</v>
      </c>
      <c r="AP279">
        <f>IF('Pr_8.5'!AP279&gt;0,'Pr_8.5'!AP279,0)</f>
        <v>0.90322954640399999</v>
      </c>
      <c r="AQ279">
        <f>IF('Pr_8.5'!AQ279&gt;0,'Pr_8.5'!AQ279,0)</f>
        <v>0.67238442491600003</v>
      </c>
      <c r="AR279">
        <f>IF('Pr_8.5'!AR279&gt;0,'Pr_8.5'!AR279,0)</f>
        <v>0</v>
      </c>
      <c r="AS279">
        <f>IF('Pr_8.5'!AS279&gt;0,'Pr_8.5'!AS279,0)</f>
        <v>0.157242516586</v>
      </c>
      <c r="AT279">
        <f>IF('Pr_8.5'!AT279&gt;0,'Pr_8.5'!AT279,0)</f>
        <v>0</v>
      </c>
      <c r="AU279">
        <f>IF('Pr_8.5'!AU279&gt;0,'Pr_8.5'!AU279,0)</f>
        <v>1.06499944283</v>
      </c>
      <c r="AV279">
        <f>IF('Pr_8.5'!AV279&gt;0,'Pr_8.5'!AV279,0)</f>
        <v>1.38157295813</v>
      </c>
      <c r="AW279">
        <f>IF('Pr_8.5'!AW279&gt;0,'Pr_8.5'!AW279,0)</f>
        <v>0</v>
      </c>
      <c r="AX279">
        <f>IF('Pr_8.5'!AX279&gt;0,'Pr_8.5'!AX279,0)</f>
        <v>0.273857674735</v>
      </c>
      <c r="AY279">
        <f>IF('Pr_8.5'!AY279&gt;0,'Pr_8.5'!AY279,0)</f>
        <v>0.89572575354700001</v>
      </c>
      <c r="AZ279">
        <f>IF('Pr_8.5'!AZ279&gt;0,'Pr_8.5'!AZ279,0)</f>
        <v>0</v>
      </c>
      <c r="BA279">
        <f>IF('Pr_8.5'!BA279&gt;0,'Pr_8.5'!BA279,0)</f>
        <v>0</v>
      </c>
      <c r="BB279">
        <f>IF('Pr_8.5'!BB279&gt;0,'Pr_8.5'!BB279,0)</f>
        <v>0</v>
      </c>
      <c r="BC279" s="7"/>
      <c r="BD279" s="7"/>
      <c r="BE279" s="7"/>
      <c r="BF279" s="8"/>
      <c r="BG279" s="8"/>
      <c r="BH279" s="8"/>
      <c r="BI279" s="8"/>
      <c r="BJ279" s="8"/>
      <c r="BK279" s="8"/>
      <c r="BL279" s="8"/>
    </row>
    <row r="280" spans="1:64" x14ac:dyDescent="0.45">
      <c r="A280" s="4" t="s">
        <v>63</v>
      </c>
      <c r="B280" s="5">
        <v>5</v>
      </c>
      <c r="C280" s="5">
        <v>279</v>
      </c>
      <c r="D280">
        <f>IF('Pr_8.5'!D280&gt;0,'Pr_8.5'!D280,0)</f>
        <v>0.70999451993100005</v>
      </c>
      <c r="E280">
        <f>IF('Pr_8.5'!E280&gt;0,'Pr_8.5'!E280,0)</f>
        <v>0.14858766185700001</v>
      </c>
      <c r="F280">
        <f>IF('Pr_8.5'!F280&gt;0,'Pr_8.5'!F280,0)</f>
        <v>0.53599639291099999</v>
      </c>
      <c r="G280">
        <f>IF('Pr_8.5'!G280&gt;0,'Pr_8.5'!G280,0)</f>
        <v>0</v>
      </c>
      <c r="H280">
        <f>IF('Pr_8.5'!H280&gt;0,'Pr_8.5'!H280,0)</f>
        <v>0.157480574185</v>
      </c>
      <c r="I280">
        <f>IF('Pr_8.5'!I280&gt;0,'Pr_8.5'!I280,0)</f>
        <v>0.78634240273800005</v>
      </c>
      <c r="J280">
        <f>IF('Pr_8.5'!J280&gt;0,'Pr_8.5'!J280,0)</f>
        <v>0.55284931135600002</v>
      </c>
      <c r="K280">
        <f>IF('Pr_8.5'!K280&gt;0,'Pr_8.5'!K280,0)</f>
        <v>0.77925109213499999</v>
      </c>
      <c r="L280">
        <f>IF('Pr_8.5'!L280&gt;0,'Pr_8.5'!L280,0)</f>
        <v>0.472727775957</v>
      </c>
      <c r="M280">
        <f>IF('Pr_8.5'!M280&gt;0,'Pr_8.5'!M280,0)</f>
        <v>0</v>
      </c>
      <c r="N280">
        <f>IF('Pr_8.5'!N280&gt;0,'Pr_8.5'!N280,0)</f>
        <v>0.13167198296999999</v>
      </c>
      <c r="O280">
        <f>IF('Pr_8.5'!O280&gt;0,'Pr_8.5'!O280,0)</f>
        <v>0</v>
      </c>
      <c r="P280">
        <f>IF('Pr_8.5'!P280&gt;0,'Pr_8.5'!P280,0)</f>
        <v>0.89792252765500002</v>
      </c>
      <c r="Q280">
        <f>IF('Pr_8.5'!Q280&gt;0,'Pr_8.5'!Q280,0)</f>
        <v>1.2034226718200001</v>
      </c>
      <c r="R280">
        <f>IF('Pr_8.5'!R280&gt;0,'Pr_8.5'!R280,0)</f>
        <v>0</v>
      </c>
      <c r="S280">
        <f>IF('Pr_8.5'!S280&gt;0,'Pr_8.5'!S280,0)</f>
        <v>0.28502893027300003</v>
      </c>
      <c r="T280">
        <f>IF('Pr_8.5'!T280&gt;0,'Pr_8.5'!T280,0)</f>
        <v>1.3296910264999999</v>
      </c>
      <c r="U280">
        <f>IF('Pr_8.5'!U280&gt;0,'Pr_8.5'!U280,0)</f>
        <v>0</v>
      </c>
      <c r="V280">
        <f>IF('Pr_8.5'!V280&gt;0,'Pr_8.5'!V280,0)</f>
        <v>0</v>
      </c>
      <c r="W280">
        <f>IF('Pr_8.5'!W280&gt;0,'Pr_8.5'!W280,0)</f>
        <v>0</v>
      </c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I280">
        <f>IF('Pr_8.5'!AI280&gt;0,'Pr_8.5'!AI280,0)</f>
        <v>0.455723884631</v>
      </c>
      <c r="AJ280">
        <f>IF('Pr_8.5'!AJ280&gt;0,'Pr_8.5'!AJ280,0)</f>
        <v>0.15188056707299999</v>
      </c>
      <c r="AK280">
        <f>IF('Pr_8.5'!AK280&gt;0,'Pr_8.5'!AK280,0)</f>
        <v>0.458250978167</v>
      </c>
      <c r="AL280">
        <f>IF('Pr_8.5'!AL280&gt;0,'Pr_8.5'!AL280,0)</f>
        <v>0</v>
      </c>
      <c r="AM280">
        <f>IF('Pr_8.5'!AM280&gt;0,'Pr_8.5'!AM280,0)</f>
        <v>0.168962639932</v>
      </c>
      <c r="AN280">
        <f>IF('Pr_8.5'!AN280&gt;0,'Pr_8.5'!AN280,0)</f>
        <v>0.80145252921800003</v>
      </c>
      <c r="AO280">
        <f>IF('Pr_8.5'!AO280&gt;0,'Pr_8.5'!AO280,0)</f>
        <v>0.58100042030800003</v>
      </c>
      <c r="AP280">
        <f>IF('Pr_8.5'!AP280&gt;0,'Pr_8.5'!AP280,0)</f>
        <v>0.89045005499800001</v>
      </c>
      <c r="AQ280">
        <f>IF('Pr_8.5'!AQ280&gt;0,'Pr_8.5'!AQ280,0)</f>
        <v>0.42195930914500002</v>
      </c>
      <c r="AR280">
        <f>IF('Pr_8.5'!AR280&gt;0,'Pr_8.5'!AR280,0)</f>
        <v>0</v>
      </c>
      <c r="AS280">
        <f>IF('Pr_8.5'!AS280&gt;0,'Pr_8.5'!AS280,0)</f>
        <v>0.15089564425599999</v>
      </c>
      <c r="AT280">
        <f>IF('Pr_8.5'!AT280&gt;0,'Pr_8.5'!AT280,0)</f>
        <v>0</v>
      </c>
      <c r="AU280">
        <f>IF('Pr_8.5'!AU280&gt;0,'Pr_8.5'!AU280,0)</f>
        <v>0.92674277529399995</v>
      </c>
      <c r="AV280">
        <f>IF('Pr_8.5'!AV280&gt;0,'Pr_8.5'!AV280,0)</f>
        <v>1.40768742791</v>
      </c>
      <c r="AW280">
        <f>IF('Pr_8.5'!AW280&gt;0,'Pr_8.5'!AW280,0)</f>
        <v>0</v>
      </c>
      <c r="AX280">
        <f>IF('Pr_8.5'!AX280&gt;0,'Pr_8.5'!AX280,0)</f>
        <v>0.28454726496999999</v>
      </c>
      <c r="AY280">
        <f>IF('Pr_8.5'!AY280&gt;0,'Pr_8.5'!AY280,0)</f>
        <v>1.06606927978</v>
      </c>
      <c r="AZ280">
        <f>IF('Pr_8.5'!AZ280&gt;0,'Pr_8.5'!AZ280,0)</f>
        <v>0</v>
      </c>
      <c r="BA280">
        <f>IF('Pr_8.5'!BA280&gt;0,'Pr_8.5'!BA280,0)</f>
        <v>0</v>
      </c>
      <c r="BB280">
        <f>IF('Pr_8.5'!BB280&gt;0,'Pr_8.5'!BB280,0)</f>
        <v>0</v>
      </c>
      <c r="BC280" s="7"/>
      <c r="BD280" s="7"/>
      <c r="BE280" s="7"/>
      <c r="BF280" s="8"/>
      <c r="BG280" s="8"/>
      <c r="BH280" s="8"/>
      <c r="BI280" s="8"/>
      <c r="BJ280" s="8"/>
      <c r="BK280" s="8"/>
      <c r="BL280" s="8"/>
    </row>
    <row r="281" spans="1:64" x14ac:dyDescent="0.45">
      <c r="A281" s="4" t="s">
        <v>63</v>
      </c>
      <c r="B281" s="5">
        <v>6</v>
      </c>
      <c r="C281" s="5">
        <v>280</v>
      </c>
      <c r="D281">
        <f>IF('Pr_8.5'!D281&gt;0,'Pr_8.5'!D281,0)</f>
        <v>0.50912522338800004</v>
      </c>
      <c r="E281">
        <f>IF('Pr_8.5'!E281&gt;0,'Pr_8.5'!E281,0)</f>
        <v>1.4999486489400001E-2</v>
      </c>
      <c r="F281">
        <f>IF('Pr_8.5'!F281&gt;0,'Pr_8.5'!F281,0)</f>
        <v>0.46503699396199999</v>
      </c>
      <c r="G281">
        <f>IF('Pr_8.5'!G281&gt;0,'Pr_8.5'!G281,0)</f>
        <v>0</v>
      </c>
      <c r="H281">
        <f>IF('Pr_8.5'!H281&gt;0,'Pr_8.5'!H281,0)</f>
        <v>0.157341763956</v>
      </c>
      <c r="I281">
        <f>IF('Pr_8.5'!I281&gt;0,'Pr_8.5'!I281,0)</f>
        <v>0.59700374631300002</v>
      </c>
      <c r="J281">
        <f>IF('Pr_8.5'!J281&gt;0,'Pr_8.5'!J281,0)</f>
        <v>0.54581764653700005</v>
      </c>
      <c r="K281">
        <f>IF('Pr_8.5'!K281&gt;0,'Pr_8.5'!K281,0)</f>
        <v>0.81389531903800005</v>
      </c>
      <c r="L281">
        <f>IF('Pr_8.5'!L281&gt;0,'Pr_8.5'!L281,0)</f>
        <v>0.33954511599800002</v>
      </c>
      <c r="M281">
        <f>IF('Pr_8.5'!M281&gt;0,'Pr_8.5'!M281,0)</f>
        <v>0</v>
      </c>
      <c r="N281">
        <f>IF('Pr_8.5'!N281&gt;0,'Pr_8.5'!N281,0)</f>
        <v>0.13359151474200001</v>
      </c>
      <c r="O281">
        <f>IF('Pr_8.5'!O281&gt;0,'Pr_8.5'!O281,0)</f>
        <v>0</v>
      </c>
      <c r="P281">
        <f>IF('Pr_8.5'!P281&gt;0,'Pr_8.5'!P281,0)</f>
        <v>0.90334197449800002</v>
      </c>
      <c r="Q281">
        <f>IF('Pr_8.5'!Q281&gt;0,'Pr_8.5'!Q281,0)</f>
        <v>1.28775052371</v>
      </c>
      <c r="R281">
        <f>IF('Pr_8.5'!R281&gt;0,'Pr_8.5'!R281,0)</f>
        <v>0</v>
      </c>
      <c r="S281">
        <f>IF('Pr_8.5'!S281&gt;0,'Pr_8.5'!S281,0)</f>
        <v>0.219889754208</v>
      </c>
      <c r="T281">
        <f>IF('Pr_8.5'!T281&gt;0,'Pr_8.5'!T281,0)</f>
        <v>0.90350206454600002</v>
      </c>
      <c r="U281">
        <f>IF('Pr_8.5'!U281&gt;0,'Pr_8.5'!U281,0)</f>
        <v>0</v>
      </c>
      <c r="V281">
        <f>IF('Pr_8.5'!V281&gt;0,'Pr_8.5'!V281,0)</f>
        <v>0</v>
      </c>
      <c r="W281">
        <f>IF('Pr_8.5'!W281&gt;0,'Pr_8.5'!W281,0)</f>
        <v>0</v>
      </c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I281">
        <f>IF('Pr_8.5'!AI281&gt;0,'Pr_8.5'!AI281,0)</f>
        <v>0.44580619719600001</v>
      </c>
      <c r="AJ281">
        <f>IF('Pr_8.5'!AJ281&gt;0,'Pr_8.5'!AJ281,0)</f>
        <v>1.4935539611E-2</v>
      </c>
      <c r="AK281">
        <f>IF('Pr_8.5'!AK281&gt;0,'Pr_8.5'!AK281,0)</f>
        <v>0.38611171197999999</v>
      </c>
      <c r="AL281">
        <f>IF('Pr_8.5'!AL281&gt;0,'Pr_8.5'!AL281,0)</f>
        <v>0</v>
      </c>
      <c r="AM281">
        <f>IF('Pr_8.5'!AM281&gt;0,'Pr_8.5'!AM281,0)</f>
        <v>0.17607488107899999</v>
      </c>
      <c r="AN281">
        <f>IF('Pr_8.5'!AN281&gt;0,'Pr_8.5'!AN281,0)</f>
        <v>0.191047922649</v>
      </c>
      <c r="AO281">
        <f>IF('Pr_8.5'!AO281&gt;0,'Pr_8.5'!AO281,0)</f>
        <v>0.54846153767299999</v>
      </c>
      <c r="AP281">
        <f>IF('Pr_8.5'!AP281&gt;0,'Pr_8.5'!AP281,0)</f>
        <v>0.98073548393900001</v>
      </c>
      <c r="AQ281">
        <f>IF('Pr_8.5'!AQ281&gt;0,'Pr_8.5'!AQ281,0)</f>
        <v>0.44320577135</v>
      </c>
      <c r="AR281">
        <f>IF('Pr_8.5'!AR281&gt;0,'Pr_8.5'!AR281,0)</f>
        <v>0</v>
      </c>
      <c r="AS281">
        <f>IF('Pr_8.5'!AS281&gt;0,'Pr_8.5'!AS281,0)</f>
        <v>0.166381176858</v>
      </c>
      <c r="AT281">
        <f>IF('Pr_8.5'!AT281&gt;0,'Pr_8.5'!AT281,0)</f>
        <v>0</v>
      </c>
      <c r="AU281">
        <f>IF('Pr_8.5'!AU281&gt;0,'Pr_8.5'!AU281,0)</f>
        <v>0.91830108805300004</v>
      </c>
      <c r="AV281">
        <f>IF('Pr_8.5'!AV281&gt;0,'Pr_8.5'!AV281,0)</f>
        <v>1.30597891133</v>
      </c>
      <c r="AW281">
        <f>IF('Pr_8.5'!AW281&gt;0,'Pr_8.5'!AW281,0)</f>
        <v>0</v>
      </c>
      <c r="AX281">
        <f>IF('Pr_8.5'!AX281&gt;0,'Pr_8.5'!AX281,0)</f>
        <v>0.219622330078</v>
      </c>
      <c r="AY281">
        <f>IF('Pr_8.5'!AY281&gt;0,'Pr_8.5'!AY281,0)</f>
        <v>1.19751179751</v>
      </c>
      <c r="AZ281">
        <f>IF('Pr_8.5'!AZ281&gt;0,'Pr_8.5'!AZ281,0)</f>
        <v>0</v>
      </c>
      <c r="BA281">
        <f>IF('Pr_8.5'!BA281&gt;0,'Pr_8.5'!BA281,0)</f>
        <v>0</v>
      </c>
      <c r="BB281">
        <f>IF('Pr_8.5'!BB281&gt;0,'Pr_8.5'!BB281,0)</f>
        <v>0.245235150559</v>
      </c>
      <c r="BC281" s="7"/>
      <c r="BD281" s="7"/>
      <c r="BE281" s="7"/>
      <c r="BF281" s="8"/>
      <c r="BG281" s="8"/>
      <c r="BH281" s="8"/>
      <c r="BI281" s="8"/>
      <c r="BJ281" s="8"/>
      <c r="BK281" s="8"/>
      <c r="BL281" s="8"/>
    </row>
    <row r="282" spans="1:64" x14ac:dyDescent="0.45">
      <c r="A282" s="4" t="s">
        <v>63</v>
      </c>
      <c r="B282" s="5">
        <v>7</v>
      </c>
      <c r="C282" s="5">
        <v>281</v>
      </c>
      <c r="D282">
        <f>IF('Pr_8.5'!D282&gt;0,'Pr_8.5'!D282,0)</f>
        <v>0.42786695450000001</v>
      </c>
      <c r="E282">
        <f>IF('Pr_8.5'!E282&gt;0,'Pr_8.5'!E282,0)</f>
        <v>0</v>
      </c>
      <c r="F282">
        <f>IF('Pr_8.5'!F282&gt;0,'Pr_8.5'!F282,0)</f>
        <v>0.38463236746700002</v>
      </c>
      <c r="G282">
        <f>IF('Pr_8.5'!G282&gt;0,'Pr_8.5'!G282,0)</f>
        <v>0</v>
      </c>
      <c r="H282">
        <f>IF('Pr_8.5'!H282&gt;0,'Pr_8.5'!H282,0)</f>
        <v>0.16742726054199999</v>
      </c>
      <c r="I282">
        <f>IF('Pr_8.5'!I282&gt;0,'Pr_8.5'!I282,0)</f>
        <v>6.4855328134399998E-3</v>
      </c>
      <c r="J282">
        <f>IF('Pr_8.5'!J282&gt;0,'Pr_8.5'!J282,0)</f>
        <v>0.544708222021</v>
      </c>
      <c r="K282">
        <f>IF('Pr_8.5'!K282&gt;0,'Pr_8.5'!K282,0)</f>
        <v>0.89278546086999999</v>
      </c>
      <c r="L282">
        <f>IF('Pr_8.5'!L282&gt;0,'Pr_8.5'!L282,0)</f>
        <v>0.26557372365100002</v>
      </c>
      <c r="M282">
        <f>IF('Pr_8.5'!M282&gt;0,'Pr_8.5'!M282,0)</f>
        <v>0</v>
      </c>
      <c r="N282">
        <f>IF('Pr_8.5'!N282&gt;0,'Pr_8.5'!N282,0)</f>
        <v>0.28059733056699998</v>
      </c>
      <c r="O282">
        <f>IF('Pr_8.5'!O282&gt;0,'Pr_8.5'!O282,0)</f>
        <v>0</v>
      </c>
      <c r="P282">
        <f>IF('Pr_8.5'!P282&gt;0,'Pr_8.5'!P282,0)</f>
        <v>0.923512042448</v>
      </c>
      <c r="Q282">
        <f>IF('Pr_8.5'!Q282&gt;0,'Pr_8.5'!Q282,0)</f>
        <v>1.25302775218</v>
      </c>
      <c r="R282">
        <f>IF('Pr_8.5'!R282&gt;0,'Pr_8.5'!R282,0)</f>
        <v>0</v>
      </c>
      <c r="S282">
        <f>IF('Pr_8.5'!S282&gt;0,'Pr_8.5'!S282,0)</f>
        <v>0.21943908730600001</v>
      </c>
      <c r="T282">
        <f>IF('Pr_8.5'!T282&gt;0,'Pr_8.5'!T282,0)</f>
        <v>0.98140331572399997</v>
      </c>
      <c r="U282">
        <f>IF('Pr_8.5'!U282&gt;0,'Pr_8.5'!U282,0)</f>
        <v>0</v>
      </c>
      <c r="V282">
        <f>IF('Pr_8.5'!V282&gt;0,'Pr_8.5'!V282,0)</f>
        <v>0</v>
      </c>
      <c r="W282">
        <f>IF('Pr_8.5'!W282&gt;0,'Pr_8.5'!W282,0)</f>
        <v>0</v>
      </c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I282">
        <f>IF('Pr_8.5'!AI282&gt;0,'Pr_8.5'!AI282,0)</f>
        <v>0.37700618775599998</v>
      </c>
      <c r="AJ282">
        <f>IF('Pr_8.5'!AJ282&gt;0,'Pr_8.5'!AJ282,0)</f>
        <v>0</v>
      </c>
      <c r="AK282">
        <f>IF('Pr_8.5'!AK282&gt;0,'Pr_8.5'!AK282,0)</f>
        <v>0.43756769653200001</v>
      </c>
      <c r="AL282">
        <f>IF('Pr_8.5'!AL282&gt;0,'Pr_8.5'!AL282,0)</f>
        <v>0</v>
      </c>
      <c r="AM282">
        <f>IF('Pr_8.5'!AM282&gt;0,'Pr_8.5'!AM282,0)</f>
        <v>0.165758259908</v>
      </c>
      <c r="AN282">
        <f>IF('Pr_8.5'!AN282&gt;0,'Pr_8.5'!AN282,0)</f>
        <v>0.29755756539200001</v>
      </c>
      <c r="AO282">
        <f>IF('Pr_8.5'!AO282&gt;0,'Pr_8.5'!AO282,0)</f>
        <v>0.54802262653400002</v>
      </c>
      <c r="AP282">
        <f>IF('Pr_8.5'!AP282&gt;0,'Pr_8.5'!AP282,0)</f>
        <v>0.88727187692200005</v>
      </c>
      <c r="AQ282">
        <f>IF('Pr_8.5'!AQ282&gt;0,'Pr_8.5'!AQ282,0)</f>
        <v>0.394111057604</v>
      </c>
      <c r="AR282">
        <f>IF('Pr_8.5'!AR282&gt;0,'Pr_8.5'!AR282,0)</f>
        <v>0</v>
      </c>
      <c r="AS282">
        <f>IF('Pr_8.5'!AS282&gt;0,'Pr_8.5'!AS282,0)</f>
        <v>0.17824860467699999</v>
      </c>
      <c r="AT282">
        <f>IF('Pr_8.5'!AT282&gt;0,'Pr_8.5'!AT282,0)</f>
        <v>0</v>
      </c>
      <c r="AU282">
        <f>IF('Pr_8.5'!AU282&gt;0,'Pr_8.5'!AU282,0)</f>
        <v>1.0614988036099999</v>
      </c>
      <c r="AV282">
        <f>IF('Pr_8.5'!AV282&gt;0,'Pr_8.5'!AV282,0)</f>
        <v>1.6025784140199999</v>
      </c>
      <c r="AW282">
        <f>IF('Pr_8.5'!AW282&gt;0,'Pr_8.5'!AW282,0)</f>
        <v>0</v>
      </c>
      <c r="AX282">
        <f>IF('Pr_8.5'!AX282&gt;0,'Pr_8.5'!AX282,0)</f>
        <v>0.22512645355800001</v>
      </c>
      <c r="AY282">
        <f>IF('Pr_8.5'!AY282&gt;0,'Pr_8.5'!AY282,0)</f>
        <v>0.90877209950899995</v>
      </c>
      <c r="AZ282">
        <f>IF('Pr_8.5'!AZ282&gt;0,'Pr_8.5'!AZ282,0)</f>
        <v>0</v>
      </c>
      <c r="BA282">
        <f>IF('Pr_8.5'!BA282&gt;0,'Pr_8.5'!BA282,0)</f>
        <v>0</v>
      </c>
      <c r="BB282">
        <f>IF('Pr_8.5'!BB282&gt;0,'Pr_8.5'!BB282,0)</f>
        <v>0</v>
      </c>
      <c r="BC282" s="7"/>
      <c r="BD282" s="7"/>
      <c r="BE282" s="7"/>
      <c r="BF282" s="8"/>
      <c r="BG282" s="8"/>
      <c r="BH282" s="8"/>
      <c r="BI282" s="8"/>
      <c r="BJ282" s="8"/>
      <c r="BK282" s="8"/>
      <c r="BL282" s="8"/>
    </row>
    <row r="283" spans="1:64" x14ac:dyDescent="0.45">
      <c r="A283" s="4" t="s">
        <v>63</v>
      </c>
      <c r="B283" s="5">
        <v>8</v>
      </c>
      <c r="C283" s="5">
        <v>282</v>
      </c>
      <c r="D283">
        <f>IF('Pr_8.5'!D283&gt;0,'Pr_8.5'!D283,0)</f>
        <v>0.31422242585100002</v>
      </c>
      <c r="E283">
        <f>IF('Pr_8.5'!E283&gt;0,'Pr_8.5'!E283,0)</f>
        <v>0</v>
      </c>
      <c r="F283">
        <f>IF('Pr_8.5'!F283&gt;0,'Pr_8.5'!F283,0)</f>
        <v>0.379370199026</v>
      </c>
      <c r="G283">
        <f>IF('Pr_8.5'!G283&gt;0,'Pr_8.5'!G283,0)</f>
        <v>0</v>
      </c>
      <c r="H283">
        <f>IF('Pr_8.5'!H283&gt;0,'Pr_8.5'!H283,0)</f>
        <v>0.15799421111</v>
      </c>
      <c r="I283">
        <f>IF('Pr_8.5'!I283&gt;0,'Pr_8.5'!I283,0)</f>
        <v>0</v>
      </c>
      <c r="J283">
        <f>IF('Pr_8.5'!J283&gt;0,'Pr_8.5'!J283,0)</f>
        <v>0.58743073288400005</v>
      </c>
      <c r="K283">
        <f>IF('Pr_8.5'!K283&gt;0,'Pr_8.5'!K283,0)</f>
        <v>0.98166409320600001</v>
      </c>
      <c r="L283">
        <f>IF('Pr_8.5'!L283&gt;0,'Pr_8.5'!L283,0)</f>
        <v>0.35651992260699999</v>
      </c>
      <c r="M283">
        <f>IF('Pr_8.5'!M283&gt;0,'Pr_8.5'!M283,0)</f>
        <v>0</v>
      </c>
      <c r="N283">
        <f>IF('Pr_8.5'!N283&gt;0,'Pr_8.5'!N283,0)</f>
        <v>0.16100261126099999</v>
      </c>
      <c r="O283">
        <f>IF('Pr_8.5'!O283&gt;0,'Pr_8.5'!O283,0)</f>
        <v>0.28982092436399998</v>
      </c>
      <c r="P283">
        <f>IF('Pr_8.5'!P283&gt;0,'Pr_8.5'!P283,0)</f>
        <v>0.92778325887000002</v>
      </c>
      <c r="Q283">
        <f>IF('Pr_8.5'!Q283&gt;0,'Pr_8.5'!Q283,0)</f>
        <v>1.3069141962199999</v>
      </c>
      <c r="R283">
        <f>IF('Pr_8.5'!R283&gt;0,'Pr_8.5'!R283,0)</f>
        <v>0</v>
      </c>
      <c r="S283">
        <f>IF('Pr_8.5'!S283&gt;0,'Pr_8.5'!S283,0)</f>
        <v>0.24228276608400001</v>
      </c>
      <c r="T283">
        <f>IF('Pr_8.5'!T283&gt;0,'Pr_8.5'!T283,0)</f>
        <v>1.2446156243499999</v>
      </c>
      <c r="U283">
        <f>IF('Pr_8.5'!U283&gt;0,'Pr_8.5'!U283,0)</f>
        <v>0</v>
      </c>
      <c r="V283">
        <f>IF('Pr_8.5'!V283&gt;0,'Pr_8.5'!V283,0)</f>
        <v>0</v>
      </c>
      <c r="W283">
        <f>IF('Pr_8.5'!W283&gt;0,'Pr_8.5'!W283,0)</f>
        <v>0</v>
      </c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I283">
        <f>IF('Pr_8.5'!AI283&gt;0,'Pr_8.5'!AI283,0)</f>
        <v>0.40234906688700001</v>
      </c>
      <c r="AJ283">
        <f>IF('Pr_8.5'!AJ283&gt;0,'Pr_8.5'!AJ283,0)</f>
        <v>0</v>
      </c>
      <c r="AK283">
        <f>IF('Pr_8.5'!AK283&gt;0,'Pr_8.5'!AK283,0)</f>
        <v>0.64088648869200004</v>
      </c>
      <c r="AL283">
        <f>IF('Pr_8.5'!AL283&gt;0,'Pr_8.5'!AL283,0)</f>
        <v>6.13758219976E-2</v>
      </c>
      <c r="AM283">
        <f>IF('Pr_8.5'!AM283&gt;0,'Pr_8.5'!AM283,0)</f>
        <v>0.16765695098899999</v>
      </c>
      <c r="AN283">
        <f>IF('Pr_8.5'!AN283&gt;0,'Pr_8.5'!AN283,0)</f>
        <v>1.39735901619E-2</v>
      </c>
      <c r="AO283">
        <f>IF('Pr_8.5'!AO283&gt;0,'Pr_8.5'!AO283,0)</f>
        <v>0.59368277083999998</v>
      </c>
      <c r="AP283">
        <f>IF('Pr_8.5'!AP283&gt;0,'Pr_8.5'!AP283,0)</f>
        <v>0.91097117377600001</v>
      </c>
      <c r="AQ283">
        <f>IF('Pr_8.5'!AQ283&gt;0,'Pr_8.5'!AQ283,0)</f>
        <v>0.43044307258100001</v>
      </c>
      <c r="AR283">
        <f>IF('Pr_8.5'!AR283&gt;0,'Pr_8.5'!AR283,0)</f>
        <v>0</v>
      </c>
      <c r="AS283">
        <f>IF('Pr_8.5'!AS283&gt;0,'Pr_8.5'!AS283,0)</f>
        <v>0.16959720139000001</v>
      </c>
      <c r="AT283">
        <f>IF('Pr_8.5'!AT283&gt;0,'Pr_8.5'!AT283,0)</f>
        <v>0.11541559542300001</v>
      </c>
      <c r="AU283">
        <f>IF('Pr_8.5'!AU283&gt;0,'Pr_8.5'!AU283,0)</f>
        <v>0.96772466772300003</v>
      </c>
      <c r="AV283">
        <f>IF('Pr_8.5'!AV283&gt;0,'Pr_8.5'!AV283,0)</f>
        <v>1.7491537854600001</v>
      </c>
      <c r="AW283">
        <f>IF('Pr_8.5'!AW283&gt;0,'Pr_8.5'!AW283,0)</f>
        <v>0</v>
      </c>
      <c r="AX283">
        <f>IF('Pr_8.5'!AX283&gt;0,'Pr_8.5'!AX283,0)</f>
        <v>0.22454012128799999</v>
      </c>
      <c r="AY283">
        <f>IF('Pr_8.5'!AY283&gt;0,'Pr_8.5'!AY283,0)</f>
        <v>1.2883817607400001</v>
      </c>
      <c r="AZ283">
        <f>IF('Pr_8.5'!AZ283&gt;0,'Pr_8.5'!AZ283,0)</f>
        <v>0</v>
      </c>
      <c r="BA283">
        <f>IF('Pr_8.5'!BA283&gt;0,'Pr_8.5'!BA283,0)</f>
        <v>0</v>
      </c>
      <c r="BB283">
        <f>IF('Pr_8.5'!BB283&gt;0,'Pr_8.5'!BB283,0)</f>
        <v>0</v>
      </c>
      <c r="BC283" s="7"/>
      <c r="BD283" s="7"/>
      <c r="BE283" s="7"/>
      <c r="BF283" s="8"/>
      <c r="BG283" s="8"/>
      <c r="BH283" s="8"/>
      <c r="BI283" s="8"/>
      <c r="BJ283" s="8"/>
      <c r="BK283" s="8"/>
      <c r="BL283" s="8"/>
    </row>
    <row r="284" spans="1:64" x14ac:dyDescent="0.45">
      <c r="A284" s="4" t="s">
        <v>63</v>
      </c>
      <c r="B284" s="5">
        <v>9</v>
      </c>
      <c r="C284" s="5">
        <v>283</v>
      </c>
      <c r="D284">
        <f>IF('Pr_8.5'!D284&gt;0,'Pr_8.5'!D284,0)</f>
        <v>0.31359777574699998</v>
      </c>
      <c r="E284">
        <f>IF('Pr_8.5'!E284&gt;0,'Pr_8.5'!E284,0)</f>
        <v>4.1585594900099998E-2</v>
      </c>
      <c r="F284">
        <f>IF('Pr_8.5'!F284&gt;0,'Pr_8.5'!F284,0)</f>
        <v>0.38914687630299999</v>
      </c>
      <c r="G284">
        <f>IF('Pr_8.5'!G284&gt;0,'Pr_8.5'!G284,0)</f>
        <v>6.2062424914199998E-2</v>
      </c>
      <c r="H284">
        <f>IF('Pr_8.5'!H284&gt;0,'Pr_8.5'!H284,0)</f>
        <v>0.15794000584699999</v>
      </c>
      <c r="I284">
        <f>IF('Pr_8.5'!I284&gt;0,'Pr_8.5'!I284,0)</f>
        <v>0</v>
      </c>
      <c r="J284">
        <f>IF('Pr_8.5'!J284&gt;0,'Pr_8.5'!J284,0)</f>
        <v>0.59420956662400004</v>
      </c>
      <c r="K284">
        <f>IF('Pr_8.5'!K284&gt;0,'Pr_8.5'!K284,0)</f>
        <v>1.15657726293</v>
      </c>
      <c r="L284">
        <f>IF('Pr_8.5'!L284&gt;0,'Pr_8.5'!L284,0)</f>
        <v>1.42376515032</v>
      </c>
      <c r="M284">
        <f>IF('Pr_8.5'!M284&gt;0,'Pr_8.5'!M284,0)</f>
        <v>0</v>
      </c>
      <c r="N284">
        <f>IF('Pr_8.5'!N284&gt;0,'Pr_8.5'!N284,0)</f>
        <v>0.15194751305099999</v>
      </c>
      <c r="O284">
        <f>IF('Pr_8.5'!O284&gt;0,'Pr_8.5'!O284,0)</f>
        <v>7.4910280376300001E-3</v>
      </c>
      <c r="P284">
        <f>IF('Pr_8.5'!P284&gt;0,'Pr_8.5'!P284,0)</f>
        <v>0.93030310220199997</v>
      </c>
      <c r="Q284">
        <f>IF('Pr_8.5'!Q284&gt;0,'Pr_8.5'!Q284,0)</f>
        <v>1.1920880305499999</v>
      </c>
      <c r="R284">
        <f>IF('Pr_8.5'!R284&gt;0,'Pr_8.5'!R284,0)</f>
        <v>0</v>
      </c>
      <c r="S284">
        <f>IF('Pr_8.5'!S284&gt;0,'Pr_8.5'!S284,0)</f>
        <v>0.45386943723899997</v>
      </c>
      <c r="T284">
        <f>IF('Pr_8.5'!T284&gt;0,'Pr_8.5'!T284,0)</f>
        <v>1.53251565678</v>
      </c>
      <c r="U284">
        <f>IF('Pr_8.5'!U284&gt;0,'Pr_8.5'!U284,0)</f>
        <v>0</v>
      </c>
      <c r="V284">
        <f>IF('Pr_8.5'!V284&gt;0,'Pr_8.5'!V284,0)</f>
        <v>0</v>
      </c>
      <c r="W284">
        <f>IF('Pr_8.5'!W284&gt;0,'Pr_8.5'!W284,0)</f>
        <v>0</v>
      </c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I284">
        <f>IF('Pr_8.5'!AI284&gt;0,'Pr_8.5'!AI284,0)</f>
        <v>0.41371548321700002</v>
      </c>
      <c r="AJ284">
        <f>IF('Pr_8.5'!AJ284&gt;0,'Pr_8.5'!AJ284,0)</f>
        <v>4.1585594900099998E-2</v>
      </c>
      <c r="AK284">
        <f>IF('Pr_8.5'!AK284&gt;0,'Pr_8.5'!AK284,0)</f>
        <v>0.73509348717099998</v>
      </c>
      <c r="AL284">
        <f>IF('Pr_8.5'!AL284&gt;0,'Pr_8.5'!AL284,0)</f>
        <v>0.29444373052</v>
      </c>
      <c r="AM284">
        <f>IF('Pr_8.5'!AM284&gt;0,'Pr_8.5'!AM284,0)</f>
        <v>0.16408747114</v>
      </c>
      <c r="AN284">
        <f>IF('Pr_8.5'!AN284&gt;0,'Pr_8.5'!AN284,0)</f>
        <v>0</v>
      </c>
      <c r="AO284">
        <f>IF('Pr_8.5'!AO284&gt;0,'Pr_8.5'!AO284,0)</f>
        <v>0.62480351730799999</v>
      </c>
      <c r="AP284">
        <f>IF('Pr_8.5'!AP284&gt;0,'Pr_8.5'!AP284,0)</f>
        <v>0.96641584869999997</v>
      </c>
      <c r="AQ284">
        <f>IF('Pr_8.5'!AQ284&gt;0,'Pr_8.5'!AQ284,0)</f>
        <v>1.6271806761800001</v>
      </c>
      <c r="AR284">
        <f>IF('Pr_8.5'!AR284&gt;0,'Pr_8.5'!AR284,0)</f>
        <v>0.123517945251</v>
      </c>
      <c r="AS284">
        <f>IF('Pr_8.5'!AS284&gt;0,'Pr_8.5'!AS284,0)</f>
        <v>0.17643879228199999</v>
      </c>
      <c r="AT284">
        <f>IF('Pr_8.5'!AT284&gt;0,'Pr_8.5'!AT284,0)</f>
        <v>3.0954603563600001E-2</v>
      </c>
      <c r="AU284">
        <f>IF('Pr_8.5'!AU284&gt;0,'Pr_8.5'!AU284,0)</f>
        <v>0.90725226854800001</v>
      </c>
      <c r="AV284">
        <f>IF('Pr_8.5'!AV284&gt;0,'Pr_8.5'!AV284,0)</f>
        <v>1.2859262336899999</v>
      </c>
      <c r="AW284">
        <f>IF('Pr_8.5'!AW284&gt;0,'Pr_8.5'!AW284,0)</f>
        <v>0</v>
      </c>
      <c r="AX284">
        <f>IF('Pr_8.5'!AX284&gt;0,'Pr_8.5'!AX284,0)</f>
        <v>0.23164925427399999</v>
      </c>
      <c r="AY284">
        <f>IF('Pr_8.5'!AY284&gt;0,'Pr_8.5'!AY284,0)</f>
        <v>0.96396951821999999</v>
      </c>
      <c r="AZ284">
        <f>IF('Pr_8.5'!AZ284&gt;0,'Pr_8.5'!AZ284,0)</f>
        <v>0</v>
      </c>
      <c r="BA284">
        <f>IF('Pr_8.5'!BA284&gt;0,'Pr_8.5'!BA284,0)</f>
        <v>0</v>
      </c>
      <c r="BB284">
        <f>IF('Pr_8.5'!BB284&gt;0,'Pr_8.5'!BB284,0)</f>
        <v>0</v>
      </c>
      <c r="BC284" s="7"/>
      <c r="BD284" s="7"/>
      <c r="BE284" s="7"/>
      <c r="BF284" s="8"/>
      <c r="BG284" s="8"/>
      <c r="BH284" s="8"/>
      <c r="BI284" s="8"/>
      <c r="BJ284" s="8"/>
      <c r="BK284" s="8"/>
      <c r="BL284" s="8"/>
    </row>
    <row r="285" spans="1:64" x14ac:dyDescent="0.45">
      <c r="A285" s="4" t="s">
        <v>63</v>
      </c>
      <c r="B285" s="5">
        <v>10</v>
      </c>
      <c r="C285" s="5">
        <v>284</v>
      </c>
      <c r="D285">
        <f>IF('Pr_8.5'!D285&gt;0,'Pr_8.5'!D285,0)</f>
        <v>0.45151268198400002</v>
      </c>
      <c r="E285">
        <f>IF('Pr_8.5'!E285&gt;0,'Pr_8.5'!E285,0)</f>
        <v>1.2137231771900001E-2</v>
      </c>
      <c r="F285">
        <f>IF('Pr_8.5'!F285&gt;0,'Pr_8.5'!F285,0)</f>
        <v>0.423580365234</v>
      </c>
      <c r="G285">
        <f>IF('Pr_8.5'!G285&gt;0,'Pr_8.5'!G285,0)</f>
        <v>0.16816974579800001</v>
      </c>
      <c r="H285">
        <f>IF('Pr_8.5'!H285&gt;0,'Pr_8.5'!H285,0)</f>
        <v>0.16153646315799999</v>
      </c>
      <c r="I285">
        <f>IF('Pr_8.5'!I285&gt;0,'Pr_8.5'!I285,0)</f>
        <v>0.270912168028</v>
      </c>
      <c r="J285">
        <f>IF('Pr_8.5'!J285&gt;0,'Pr_8.5'!J285,0)</f>
        <v>0.61319377575</v>
      </c>
      <c r="K285">
        <f>IF('Pr_8.5'!K285&gt;0,'Pr_8.5'!K285,0)</f>
        <v>1.3664934659400001</v>
      </c>
      <c r="L285">
        <f>IF('Pr_8.5'!L285&gt;0,'Pr_8.5'!L285,0)</f>
        <v>1.3685922525100001</v>
      </c>
      <c r="M285">
        <f>IF('Pr_8.5'!M285&gt;0,'Pr_8.5'!M285,0)</f>
        <v>0</v>
      </c>
      <c r="N285">
        <f>IF('Pr_8.5'!N285&gt;0,'Pr_8.5'!N285,0)</f>
        <v>0.38765060108400001</v>
      </c>
      <c r="O285">
        <f>IF('Pr_8.5'!O285&gt;0,'Pr_8.5'!O285,0)</f>
        <v>0</v>
      </c>
      <c r="P285">
        <f>IF('Pr_8.5'!P285&gt;0,'Pr_8.5'!P285,0)</f>
        <v>0.90035451053399995</v>
      </c>
      <c r="Q285">
        <f>IF('Pr_8.5'!Q285&gt;0,'Pr_8.5'!Q285,0)</f>
        <v>1.18454902879</v>
      </c>
      <c r="R285">
        <f>IF('Pr_8.5'!R285&gt;0,'Pr_8.5'!R285,0)</f>
        <v>0</v>
      </c>
      <c r="S285">
        <f>IF('Pr_8.5'!S285&gt;0,'Pr_8.5'!S285,0)</f>
        <v>0.38740500766699998</v>
      </c>
      <c r="T285">
        <f>IF('Pr_8.5'!T285&gt;0,'Pr_8.5'!T285,0)</f>
        <v>1.30021599957</v>
      </c>
      <c r="U285">
        <f>IF('Pr_8.5'!U285&gt;0,'Pr_8.5'!U285,0)</f>
        <v>0</v>
      </c>
      <c r="V285">
        <f>IF('Pr_8.5'!V285&gt;0,'Pr_8.5'!V285,0)</f>
        <v>0</v>
      </c>
      <c r="W285">
        <f>IF('Pr_8.5'!W285&gt;0,'Pr_8.5'!W285,0)</f>
        <v>0</v>
      </c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I285">
        <f>IF('Pr_8.5'!AI285&gt;0,'Pr_8.5'!AI285,0)</f>
        <v>0.422934905646</v>
      </c>
      <c r="AJ285">
        <f>IF('Pr_8.5'!AJ285&gt;0,'Pr_8.5'!AJ285,0)</f>
        <v>1.3364558454400001E-2</v>
      </c>
      <c r="AK285">
        <f>IF('Pr_8.5'!AK285&gt;0,'Pr_8.5'!AK285,0)</f>
        <v>0.54529633151099999</v>
      </c>
      <c r="AL285">
        <f>IF('Pr_8.5'!AL285&gt;0,'Pr_8.5'!AL285,0)</f>
        <v>0.42184519669199999</v>
      </c>
      <c r="AM285">
        <f>IF('Pr_8.5'!AM285&gt;0,'Pr_8.5'!AM285,0)</f>
        <v>0.16593998675300001</v>
      </c>
      <c r="AN285">
        <f>IF('Pr_8.5'!AN285&gt;0,'Pr_8.5'!AN285,0)</f>
        <v>0</v>
      </c>
      <c r="AO285">
        <f>IF('Pr_8.5'!AO285&gt;0,'Pr_8.5'!AO285,0)</f>
        <v>0.63727702378899997</v>
      </c>
      <c r="AP285">
        <f>IF('Pr_8.5'!AP285&gt;0,'Pr_8.5'!AP285,0)</f>
        <v>1.1038925665099999</v>
      </c>
      <c r="AQ285">
        <f>IF('Pr_8.5'!AQ285&gt;0,'Pr_8.5'!AQ285,0)</f>
        <v>1.17575954494</v>
      </c>
      <c r="AR285">
        <f>IF('Pr_8.5'!AR285&gt;0,'Pr_8.5'!AR285,0)</f>
        <v>0</v>
      </c>
      <c r="AS285">
        <f>IF('Pr_8.5'!AS285&gt;0,'Pr_8.5'!AS285,0)</f>
        <v>0.30906409679500002</v>
      </c>
      <c r="AT285">
        <f>IF('Pr_8.5'!AT285&gt;0,'Pr_8.5'!AT285,0)</f>
        <v>0</v>
      </c>
      <c r="AU285">
        <f>IF('Pr_8.5'!AU285&gt;0,'Pr_8.5'!AU285,0)</f>
        <v>0.94177598145800001</v>
      </c>
      <c r="AV285">
        <f>IF('Pr_8.5'!AV285&gt;0,'Pr_8.5'!AV285,0)</f>
        <v>1.4225838907299999</v>
      </c>
      <c r="AW285">
        <f>IF('Pr_8.5'!AW285&gt;0,'Pr_8.5'!AW285,0)</f>
        <v>0</v>
      </c>
      <c r="AX285">
        <f>IF('Pr_8.5'!AX285&gt;0,'Pr_8.5'!AX285,0)</f>
        <v>0.24586226974600001</v>
      </c>
      <c r="AY285">
        <f>IF('Pr_8.5'!AY285&gt;0,'Pr_8.5'!AY285,0)</f>
        <v>1.34445705052</v>
      </c>
      <c r="AZ285">
        <f>IF('Pr_8.5'!AZ285&gt;0,'Pr_8.5'!AZ285,0)</f>
        <v>0</v>
      </c>
      <c r="BA285">
        <f>IF('Pr_8.5'!BA285&gt;0,'Pr_8.5'!BA285,0)</f>
        <v>0</v>
      </c>
      <c r="BB285">
        <f>IF('Pr_8.5'!BB285&gt;0,'Pr_8.5'!BB285,0)</f>
        <v>0</v>
      </c>
      <c r="BC285" s="7"/>
      <c r="BD285" s="7"/>
      <c r="BE285" s="7"/>
      <c r="BF285" s="8"/>
      <c r="BG285" s="8"/>
      <c r="BH285" s="8"/>
      <c r="BI285" s="8"/>
      <c r="BJ285" s="8"/>
      <c r="BK285" s="8"/>
      <c r="BL285" s="8"/>
    </row>
    <row r="286" spans="1:64" x14ac:dyDescent="0.45">
      <c r="A286" s="4" t="s">
        <v>63</v>
      </c>
      <c r="B286" s="5">
        <v>11</v>
      </c>
      <c r="C286" s="5">
        <v>285</v>
      </c>
      <c r="D286">
        <f>IF('Pr_8.5'!D286&gt;0,'Pr_8.5'!D286,0)</f>
        <v>0.50626837473599995</v>
      </c>
      <c r="E286">
        <f>IF('Pr_8.5'!E286&gt;0,'Pr_8.5'!E286,0)</f>
        <v>6.9671304632900003E-3</v>
      </c>
      <c r="F286">
        <f>IF('Pr_8.5'!F286&gt;0,'Pr_8.5'!F286,0)</f>
        <v>0.39240282057100001</v>
      </c>
      <c r="G286">
        <f>IF('Pr_8.5'!G286&gt;0,'Pr_8.5'!G286,0)</f>
        <v>0.32133715280399999</v>
      </c>
      <c r="H286">
        <f>IF('Pr_8.5'!H286&gt;0,'Pr_8.5'!H286,0)</f>
        <v>0.162303891384</v>
      </c>
      <c r="I286">
        <f>IF('Pr_8.5'!I286&gt;0,'Pr_8.5'!I286,0)</f>
        <v>0</v>
      </c>
      <c r="J286">
        <f>IF('Pr_8.5'!J286&gt;0,'Pr_8.5'!J286,0)</f>
        <v>0.54891470952300003</v>
      </c>
      <c r="K286">
        <f>IF('Pr_8.5'!K286&gt;0,'Pr_8.5'!K286,0)</f>
        <v>1.33600196083</v>
      </c>
      <c r="L286">
        <f>IF('Pr_8.5'!L286&gt;0,'Pr_8.5'!L286,0)</f>
        <v>0.39575511520399997</v>
      </c>
      <c r="M286">
        <f>IF('Pr_8.5'!M286&gt;0,'Pr_8.5'!M286,0)</f>
        <v>0</v>
      </c>
      <c r="N286">
        <f>IF('Pr_8.5'!N286&gt;0,'Pr_8.5'!N286,0)</f>
        <v>0.26557513864799998</v>
      </c>
      <c r="O286">
        <f>IF('Pr_8.5'!O286&gt;0,'Pr_8.5'!O286,0)</f>
        <v>0</v>
      </c>
      <c r="P286">
        <f>IF('Pr_8.5'!P286&gt;0,'Pr_8.5'!P286,0)</f>
        <v>1.0993967172100001</v>
      </c>
      <c r="Q286">
        <f>IF('Pr_8.5'!Q286&gt;0,'Pr_8.5'!Q286,0)</f>
        <v>1.3603982696300001</v>
      </c>
      <c r="R286">
        <f>IF('Pr_8.5'!R286&gt;0,'Pr_8.5'!R286,0)</f>
        <v>2.2549467257200001E-2</v>
      </c>
      <c r="S286">
        <f>IF('Pr_8.5'!S286&gt;0,'Pr_8.5'!S286,0)</f>
        <v>0.23199632858300001</v>
      </c>
      <c r="T286">
        <f>IF('Pr_8.5'!T286&gt;0,'Pr_8.5'!T286,0)</f>
        <v>1.42511290476</v>
      </c>
      <c r="U286">
        <f>IF('Pr_8.5'!U286&gt;0,'Pr_8.5'!U286,0)</f>
        <v>0.18079061690699999</v>
      </c>
      <c r="V286">
        <f>IF('Pr_8.5'!V286&gt;0,'Pr_8.5'!V286,0)</f>
        <v>0</v>
      </c>
      <c r="W286">
        <f>IF('Pr_8.5'!W286&gt;0,'Pr_8.5'!W286,0)</f>
        <v>0.13355688438900001</v>
      </c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I286">
        <f>IF('Pr_8.5'!AI286&gt;0,'Pr_8.5'!AI286,0)</f>
        <v>0.507873594155</v>
      </c>
      <c r="AJ286">
        <f>IF('Pr_8.5'!AJ286&gt;0,'Pr_8.5'!AJ286,0)</f>
        <v>3.4873637472700002E-4</v>
      </c>
      <c r="AK286">
        <f>IF('Pr_8.5'!AK286&gt;0,'Pr_8.5'!AK286,0)</f>
        <v>0.58537074744700002</v>
      </c>
      <c r="AL286">
        <f>IF('Pr_8.5'!AL286&gt;0,'Pr_8.5'!AL286,0)</f>
        <v>0.97968297738200005</v>
      </c>
      <c r="AM286">
        <f>IF('Pr_8.5'!AM286&gt;0,'Pr_8.5'!AM286,0)</f>
        <v>0.21528665109299999</v>
      </c>
      <c r="AN286">
        <f>IF('Pr_8.5'!AN286&gt;0,'Pr_8.5'!AN286,0)</f>
        <v>0</v>
      </c>
      <c r="AO286">
        <f>IF('Pr_8.5'!AO286&gt;0,'Pr_8.5'!AO286,0)</f>
        <v>0.55446516664900003</v>
      </c>
      <c r="AP286">
        <f>IF('Pr_8.5'!AP286&gt;0,'Pr_8.5'!AP286,0)</f>
        <v>1.23280028884</v>
      </c>
      <c r="AQ286">
        <f>IF('Pr_8.5'!AQ286&gt;0,'Pr_8.5'!AQ286,0)</f>
        <v>0.64270506681100004</v>
      </c>
      <c r="AR286">
        <f>IF('Pr_8.5'!AR286&gt;0,'Pr_8.5'!AR286,0)</f>
        <v>0</v>
      </c>
      <c r="AS286">
        <f>IF('Pr_8.5'!AS286&gt;0,'Pr_8.5'!AS286,0)</f>
        <v>0.23238257785800001</v>
      </c>
      <c r="AT286">
        <f>IF('Pr_8.5'!AT286&gt;0,'Pr_8.5'!AT286,0)</f>
        <v>0</v>
      </c>
      <c r="AU286">
        <f>IF('Pr_8.5'!AU286&gt;0,'Pr_8.5'!AU286,0)</f>
        <v>1.11559616627</v>
      </c>
      <c r="AV286">
        <f>IF('Pr_8.5'!AV286&gt;0,'Pr_8.5'!AV286,0)</f>
        <v>1.64127562229</v>
      </c>
      <c r="AW286">
        <f>IF('Pr_8.5'!AW286&gt;0,'Pr_8.5'!AW286,0)</f>
        <v>0</v>
      </c>
      <c r="AX286">
        <f>IF('Pr_8.5'!AX286&gt;0,'Pr_8.5'!AX286,0)</f>
        <v>0.23922637766300001</v>
      </c>
      <c r="AY286">
        <f>IF('Pr_8.5'!AY286&gt;0,'Pr_8.5'!AY286,0)</f>
        <v>1.0991979061699999</v>
      </c>
      <c r="AZ286">
        <f>IF('Pr_8.5'!AZ286&gt;0,'Pr_8.5'!AZ286,0)</f>
        <v>0</v>
      </c>
      <c r="BA286">
        <f>IF('Pr_8.5'!BA286&gt;0,'Pr_8.5'!BA286,0)</f>
        <v>0</v>
      </c>
      <c r="BB286">
        <f>IF('Pr_8.5'!BB286&gt;0,'Pr_8.5'!BB286,0)</f>
        <v>0</v>
      </c>
      <c r="BC286" s="7"/>
      <c r="BD286" s="7"/>
      <c r="BE286" s="7"/>
      <c r="BF286" s="8"/>
      <c r="BG286" s="8"/>
      <c r="BH286" s="8"/>
      <c r="BI286" s="8"/>
      <c r="BJ286" s="8"/>
      <c r="BK286" s="8"/>
      <c r="BL286" s="8"/>
    </row>
    <row r="287" spans="1:64" x14ac:dyDescent="0.45">
      <c r="A287" s="4" t="s">
        <v>63</v>
      </c>
      <c r="B287" s="5">
        <v>12</v>
      </c>
      <c r="C287" s="5">
        <v>286</v>
      </c>
      <c r="D287">
        <f>IF('Pr_8.5'!D287&gt;0,'Pr_8.5'!D287,0)</f>
        <v>0.75550322371199996</v>
      </c>
      <c r="E287">
        <f>IF('Pr_8.5'!E287&gt;0,'Pr_8.5'!E287,0)</f>
        <v>0</v>
      </c>
      <c r="F287">
        <f>IF('Pr_8.5'!F287&gt;0,'Pr_8.5'!F287,0)</f>
        <v>0.58025230992700005</v>
      </c>
      <c r="G287">
        <f>IF('Pr_8.5'!G287&gt;0,'Pr_8.5'!G287,0)</f>
        <v>0.27958700088799998</v>
      </c>
      <c r="H287">
        <f>IF('Pr_8.5'!H287&gt;0,'Pr_8.5'!H287,0)</f>
        <v>0.15730985518099999</v>
      </c>
      <c r="I287">
        <f>IF('Pr_8.5'!I287&gt;0,'Pr_8.5'!I287,0)</f>
        <v>0.18557297857899999</v>
      </c>
      <c r="J287">
        <f>IF('Pr_8.5'!J287&gt;0,'Pr_8.5'!J287,0)</f>
        <v>0.63036571241899997</v>
      </c>
      <c r="K287">
        <f>IF('Pr_8.5'!K287&gt;0,'Pr_8.5'!K287,0)</f>
        <v>1.22918425481</v>
      </c>
      <c r="L287">
        <f>IF('Pr_8.5'!L287&gt;0,'Pr_8.5'!L287,0)</f>
        <v>0.36967592053600001</v>
      </c>
      <c r="M287">
        <f>IF('Pr_8.5'!M287&gt;0,'Pr_8.5'!M287,0)</f>
        <v>0</v>
      </c>
      <c r="N287">
        <f>IF('Pr_8.5'!N287&gt;0,'Pr_8.5'!N287,0)</f>
        <v>0.226187568216</v>
      </c>
      <c r="O287">
        <f>IF('Pr_8.5'!O287&gt;0,'Pr_8.5'!O287,0)</f>
        <v>0</v>
      </c>
      <c r="P287">
        <f>IF('Pr_8.5'!P287&gt;0,'Pr_8.5'!P287,0)</f>
        <v>0.94798291837799997</v>
      </c>
      <c r="Q287">
        <f>IF('Pr_8.5'!Q287&gt;0,'Pr_8.5'!Q287,0)</f>
        <v>1.4030391984699999</v>
      </c>
      <c r="R287">
        <f>IF('Pr_8.5'!R287&gt;0,'Pr_8.5'!R287,0)</f>
        <v>0</v>
      </c>
      <c r="S287">
        <f>IF('Pr_8.5'!S287&gt;0,'Pr_8.5'!S287,0)</f>
        <v>0.20651081863199999</v>
      </c>
      <c r="T287">
        <f>IF('Pr_8.5'!T287&gt;0,'Pr_8.5'!T287,0)</f>
        <v>1.0455819561299999</v>
      </c>
      <c r="U287">
        <f>IF('Pr_8.5'!U287&gt;0,'Pr_8.5'!U287,0)</f>
        <v>0</v>
      </c>
      <c r="V287">
        <f>IF('Pr_8.5'!V287&gt;0,'Pr_8.5'!V287,0)</f>
        <v>0</v>
      </c>
      <c r="W287">
        <f>IF('Pr_8.5'!W287&gt;0,'Pr_8.5'!W287,0)</f>
        <v>0</v>
      </c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I287">
        <f>IF('Pr_8.5'!AI287&gt;0,'Pr_8.5'!AI287,0)</f>
        <v>0.69974810465000004</v>
      </c>
      <c r="AJ287">
        <f>IF('Pr_8.5'!AJ287&gt;0,'Pr_8.5'!AJ287,0)</f>
        <v>0</v>
      </c>
      <c r="AK287">
        <f>IF('Pr_8.5'!AK287&gt;0,'Pr_8.5'!AK287,0)</f>
        <v>0.60535064006600003</v>
      </c>
      <c r="AL287">
        <f>IF('Pr_8.5'!AL287&gt;0,'Pr_8.5'!AL287,0)</f>
        <v>0.53733977325100002</v>
      </c>
      <c r="AM287">
        <f>IF('Pr_8.5'!AM287&gt;0,'Pr_8.5'!AM287,0)</f>
        <v>0.21818381372099999</v>
      </c>
      <c r="AN287">
        <f>IF('Pr_8.5'!AN287&gt;0,'Pr_8.5'!AN287,0)</f>
        <v>5.6286898755000002E-2</v>
      </c>
      <c r="AO287">
        <f>IF('Pr_8.5'!AO287&gt;0,'Pr_8.5'!AO287,0)</f>
        <v>0.54510194262300005</v>
      </c>
      <c r="AP287">
        <f>IF('Pr_8.5'!AP287&gt;0,'Pr_8.5'!AP287,0)</f>
        <v>0.94789554601899995</v>
      </c>
      <c r="AQ287">
        <f>IF('Pr_8.5'!AQ287&gt;0,'Pr_8.5'!AQ287,0)</f>
        <v>0.53679449209200003</v>
      </c>
      <c r="AR287">
        <f>IF('Pr_8.5'!AR287&gt;0,'Pr_8.5'!AR287,0)</f>
        <v>0</v>
      </c>
      <c r="AS287">
        <f>IF('Pr_8.5'!AS287&gt;0,'Pr_8.5'!AS287,0)</f>
        <v>0.15656782213500001</v>
      </c>
      <c r="AT287">
        <f>IF('Pr_8.5'!AT287&gt;0,'Pr_8.5'!AT287,0)</f>
        <v>0</v>
      </c>
      <c r="AU287">
        <f>IF('Pr_8.5'!AU287&gt;0,'Pr_8.5'!AU287,0)</f>
        <v>0.95054928650000003</v>
      </c>
      <c r="AV287">
        <f>IF('Pr_8.5'!AV287&gt;0,'Pr_8.5'!AV287,0)</f>
        <v>1.4842902253600001</v>
      </c>
      <c r="AW287">
        <f>IF('Pr_8.5'!AW287&gt;0,'Pr_8.5'!AW287,0)</f>
        <v>0</v>
      </c>
      <c r="AX287">
        <f>IF('Pr_8.5'!AX287&gt;0,'Pr_8.5'!AX287,0)</f>
        <v>0.41000951129199997</v>
      </c>
      <c r="AY287">
        <f>IF('Pr_8.5'!AY287&gt;0,'Pr_8.5'!AY287,0)</f>
        <v>1.1034167875600001</v>
      </c>
      <c r="AZ287">
        <f>IF('Pr_8.5'!AZ287&gt;0,'Pr_8.5'!AZ287,0)</f>
        <v>0</v>
      </c>
      <c r="BA287">
        <f>IF('Pr_8.5'!BA287&gt;0,'Pr_8.5'!BA287,0)</f>
        <v>8.0282463475199999E-3</v>
      </c>
      <c r="BB287">
        <f>IF('Pr_8.5'!BB287&gt;0,'Pr_8.5'!BB287,0)</f>
        <v>0.25318985894399998</v>
      </c>
      <c r="BC287" s="7"/>
      <c r="BD287" s="7"/>
      <c r="BE287" s="7"/>
      <c r="BF287" s="8"/>
      <c r="BG287" s="8"/>
      <c r="BH287" s="8"/>
      <c r="BI287" s="8"/>
      <c r="BJ287" s="8"/>
      <c r="BK287" s="8"/>
      <c r="BL287" s="8"/>
    </row>
    <row r="288" spans="1:64" x14ac:dyDescent="0.45">
      <c r="A288" s="4" t="s">
        <v>63</v>
      </c>
      <c r="B288" s="5">
        <v>13</v>
      </c>
      <c r="C288" s="5">
        <v>287</v>
      </c>
      <c r="D288">
        <f>IF('Pr_8.5'!D288&gt;0,'Pr_8.5'!D288,0)</f>
        <v>0.63271338308400005</v>
      </c>
      <c r="E288">
        <f>IF('Pr_8.5'!E288&gt;0,'Pr_8.5'!E288,0)</f>
        <v>0</v>
      </c>
      <c r="F288">
        <f>IF('Pr_8.5'!F288&gt;0,'Pr_8.5'!F288,0)</f>
        <v>0.85487816134700001</v>
      </c>
      <c r="G288">
        <f>IF('Pr_8.5'!G288&gt;0,'Pr_8.5'!G288,0)</f>
        <v>0.218670979928</v>
      </c>
      <c r="H288">
        <f>IF('Pr_8.5'!H288&gt;0,'Pr_8.5'!H288,0)</f>
        <v>0.22500321681900001</v>
      </c>
      <c r="I288">
        <f>IF('Pr_8.5'!I288&gt;0,'Pr_8.5'!I288,0)</f>
        <v>0.31062960566499997</v>
      </c>
      <c r="J288">
        <f>IF('Pr_8.5'!J288&gt;0,'Pr_8.5'!J288,0)</f>
        <v>0.57539743174199998</v>
      </c>
      <c r="K288">
        <f>IF('Pr_8.5'!K288&gt;0,'Pr_8.5'!K288,0)</f>
        <v>0.95019891719399996</v>
      </c>
      <c r="L288">
        <f>IF('Pr_8.5'!L288&gt;0,'Pr_8.5'!L288,0)</f>
        <v>1.2113641077999999</v>
      </c>
      <c r="M288">
        <f>IF('Pr_8.5'!M288&gt;0,'Pr_8.5'!M288,0)</f>
        <v>0</v>
      </c>
      <c r="N288">
        <f>IF('Pr_8.5'!N288&gt;0,'Pr_8.5'!N288,0)</f>
        <v>0.17051768151999999</v>
      </c>
      <c r="O288">
        <f>IF('Pr_8.5'!O288&gt;0,'Pr_8.5'!O288,0)</f>
        <v>0</v>
      </c>
      <c r="P288">
        <f>IF('Pr_8.5'!P288&gt;0,'Pr_8.5'!P288,0)</f>
        <v>0.97177048258900001</v>
      </c>
      <c r="Q288">
        <f>IF('Pr_8.5'!Q288&gt;0,'Pr_8.5'!Q288,0)</f>
        <v>1.767974492</v>
      </c>
      <c r="R288">
        <f>IF('Pr_8.5'!R288&gt;0,'Pr_8.5'!R288,0)</f>
        <v>0</v>
      </c>
      <c r="S288">
        <f>IF('Pr_8.5'!S288&gt;0,'Pr_8.5'!S288,0)</f>
        <v>0.26388293499600002</v>
      </c>
      <c r="T288">
        <f>IF('Pr_8.5'!T288&gt;0,'Pr_8.5'!T288,0)</f>
        <v>1.07350924133</v>
      </c>
      <c r="U288">
        <f>IF('Pr_8.5'!U288&gt;0,'Pr_8.5'!U288,0)</f>
        <v>0</v>
      </c>
      <c r="V288">
        <f>IF('Pr_8.5'!V288&gt;0,'Pr_8.5'!V288,0)</f>
        <v>0</v>
      </c>
      <c r="W288">
        <f>IF('Pr_8.5'!W288&gt;0,'Pr_8.5'!W288,0)</f>
        <v>0</v>
      </c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I288">
        <f>IF('Pr_8.5'!AI288&gt;0,'Pr_8.5'!AI288,0)</f>
        <v>0.37498499609899999</v>
      </c>
      <c r="AJ288">
        <f>IF('Pr_8.5'!AJ288&gt;0,'Pr_8.5'!AJ288,0)</f>
        <v>6.3254715938600006E-2</v>
      </c>
      <c r="AK288">
        <f>IF('Pr_8.5'!AK288&gt;0,'Pr_8.5'!AK288,0)</f>
        <v>0.67795893303999999</v>
      </c>
      <c r="AL288">
        <f>IF('Pr_8.5'!AL288&gt;0,'Pr_8.5'!AL288,0)</f>
        <v>0.79052553082400001</v>
      </c>
      <c r="AM288">
        <f>IF('Pr_8.5'!AM288&gt;0,'Pr_8.5'!AM288,0)</f>
        <v>0.15701137174999999</v>
      </c>
      <c r="AN288">
        <f>IF('Pr_8.5'!AN288&gt;0,'Pr_8.5'!AN288,0)</f>
        <v>0.54565677584299999</v>
      </c>
      <c r="AO288">
        <f>IF('Pr_8.5'!AO288&gt;0,'Pr_8.5'!AO288,0)</f>
        <v>0.58265294068600004</v>
      </c>
      <c r="AP288">
        <f>IF('Pr_8.5'!AP288&gt;0,'Pr_8.5'!AP288,0)</f>
        <v>0.95022374541900001</v>
      </c>
      <c r="AQ288">
        <f>IF('Pr_8.5'!AQ288&gt;0,'Pr_8.5'!AQ288,0)</f>
        <v>0.75923869226100005</v>
      </c>
      <c r="AR288">
        <f>IF('Pr_8.5'!AR288&gt;0,'Pr_8.5'!AR288,0)</f>
        <v>0</v>
      </c>
      <c r="AS288">
        <f>IF('Pr_8.5'!AS288&gt;0,'Pr_8.5'!AS288,0)</f>
        <v>0.27808280334399998</v>
      </c>
      <c r="AT288">
        <f>IF('Pr_8.5'!AT288&gt;0,'Pr_8.5'!AT288,0)</f>
        <v>4.0673370860800001E-2</v>
      </c>
      <c r="AU288">
        <f>IF('Pr_8.5'!AU288&gt;0,'Pr_8.5'!AU288,0)</f>
        <v>1.01046768974</v>
      </c>
      <c r="AV288">
        <f>IF('Pr_8.5'!AV288&gt;0,'Pr_8.5'!AV288,0)</f>
        <v>1.73811332665</v>
      </c>
      <c r="AW288">
        <f>IF('Pr_8.5'!AW288&gt;0,'Pr_8.5'!AW288,0)</f>
        <v>0</v>
      </c>
      <c r="AX288">
        <f>IF('Pr_8.5'!AX288&gt;0,'Pr_8.5'!AX288,0)</f>
        <v>0.42035365785099998</v>
      </c>
      <c r="AY288">
        <f>IF('Pr_8.5'!AY288&gt;0,'Pr_8.5'!AY288,0)</f>
        <v>1.4250235176699999</v>
      </c>
      <c r="AZ288">
        <f>IF('Pr_8.5'!AZ288&gt;0,'Pr_8.5'!AZ288,0)</f>
        <v>0</v>
      </c>
      <c r="BA288">
        <f>IF('Pr_8.5'!BA288&gt;0,'Pr_8.5'!BA288,0)</f>
        <v>0</v>
      </c>
      <c r="BB288">
        <f>IF('Pr_8.5'!BB288&gt;0,'Pr_8.5'!BB288,0)</f>
        <v>0.15664469807500001</v>
      </c>
      <c r="BC288" s="7"/>
      <c r="BD288" s="7"/>
      <c r="BE288" s="7"/>
      <c r="BF288" s="8"/>
      <c r="BG288" s="8"/>
      <c r="BH288" s="8"/>
      <c r="BI288" s="8"/>
      <c r="BJ288" s="8"/>
      <c r="BK288" s="8"/>
      <c r="BL288" s="8"/>
    </row>
    <row r="289" spans="1:64" x14ac:dyDescent="0.45">
      <c r="A289" s="4" t="s">
        <v>63</v>
      </c>
      <c r="B289" s="5">
        <v>14</v>
      </c>
      <c r="C289" s="5">
        <v>288</v>
      </c>
      <c r="D289">
        <f>IF('Pr_8.5'!D289&gt;0,'Pr_8.5'!D289,0)</f>
        <v>0.47903863746699998</v>
      </c>
      <c r="E289">
        <f>IF('Pr_8.5'!E289&gt;0,'Pr_8.5'!E289,0)</f>
        <v>0</v>
      </c>
      <c r="F289">
        <f>IF('Pr_8.5'!F289&gt;0,'Pr_8.5'!F289,0)</f>
        <v>0.82954705352000002</v>
      </c>
      <c r="G289">
        <f>IF('Pr_8.5'!G289&gt;0,'Pr_8.5'!G289,0)</f>
        <v>0.805950919554</v>
      </c>
      <c r="H289">
        <f>IF('Pr_8.5'!H289&gt;0,'Pr_8.5'!H289,0)</f>
        <v>0.169018090398</v>
      </c>
      <c r="I289">
        <f>IF('Pr_8.5'!I289&gt;0,'Pr_8.5'!I289,0)</f>
        <v>9.2425055881500004E-2</v>
      </c>
      <c r="J289">
        <f>IF('Pr_8.5'!J289&gt;0,'Pr_8.5'!J289,0)</f>
        <v>0.97077459829900004</v>
      </c>
      <c r="K289">
        <f>IF('Pr_8.5'!K289&gt;0,'Pr_8.5'!K289,0)</f>
        <v>0.94901607342700001</v>
      </c>
      <c r="L289">
        <f>IF('Pr_8.5'!L289&gt;0,'Pr_8.5'!L289,0)</f>
        <v>1.09462522596</v>
      </c>
      <c r="M289">
        <f>IF('Pr_8.5'!M289&gt;0,'Pr_8.5'!M289,0)</f>
        <v>0</v>
      </c>
      <c r="N289">
        <f>IF('Pr_8.5'!N289&gt;0,'Pr_8.5'!N289,0)</f>
        <v>0.21208238726299999</v>
      </c>
      <c r="O289">
        <f>IF('Pr_8.5'!O289&gt;0,'Pr_8.5'!O289,0)</f>
        <v>0</v>
      </c>
      <c r="P289">
        <f>IF('Pr_8.5'!P289&gt;0,'Pr_8.5'!P289,0)</f>
        <v>0.926905292293</v>
      </c>
      <c r="Q289">
        <f>IF('Pr_8.5'!Q289&gt;0,'Pr_8.5'!Q289,0)</f>
        <v>1.7584634621199999</v>
      </c>
      <c r="R289">
        <f>IF('Pr_8.5'!R289&gt;0,'Pr_8.5'!R289,0)</f>
        <v>0</v>
      </c>
      <c r="S289">
        <f>IF('Pr_8.5'!S289&gt;0,'Pr_8.5'!S289,0)</f>
        <v>0.36597964909199998</v>
      </c>
      <c r="T289">
        <f>IF('Pr_8.5'!T289&gt;0,'Pr_8.5'!T289,0)</f>
        <v>1.2135057580699999</v>
      </c>
      <c r="U289">
        <f>IF('Pr_8.5'!U289&gt;0,'Pr_8.5'!U289,0)</f>
        <v>0.226118199908</v>
      </c>
      <c r="V289">
        <f>IF('Pr_8.5'!V289&gt;0,'Pr_8.5'!V289,0)</f>
        <v>0</v>
      </c>
      <c r="W289">
        <f>IF('Pr_8.5'!W289&gt;0,'Pr_8.5'!W289,0)</f>
        <v>0</v>
      </c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I289">
        <f>IF('Pr_8.5'!AI289&gt;0,'Pr_8.5'!AI289,0)</f>
        <v>0.44677378373299997</v>
      </c>
      <c r="AJ289">
        <f>IF('Pr_8.5'!AJ289&gt;0,'Pr_8.5'!AJ289,0)</f>
        <v>2.5665047790099999E-2</v>
      </c>
      <c r="AK289">
        <f>IF('Pr_8.5'!AK289&gt;0,'Pr_8.5'!AK289,0)</f>
        <v>1.0195411599799999</v>
      </c>
      <c r="AL289">
        <f>IF('Pr_8.5'!AL289&gt;0,'Pr_8.5'!AL289,0)</f>
        <v>1.5283523213200001</v>
      </c>
      <c r="AM289">
        <f>IF('Pr_8.5'!AM289&gt;0,'Pr_8.5'!AM289,0)</f>
        <v>0.15720455677199999</v>
      </c>
      <c r="AN289">
        <f>IF('Pr_8.5'!AN289&gt;0,'Pr_8.5'!AN289,0)</f>
        <v>0.15071899983699999</v>
      </c>
      <c r="AO289">
        <f>IF('Pr_8.5'!AO289&gt;0,'Pr_8.5'!AO289,0)</f>
        <v>0.85324287254300002</v>
      </c>
      <c r="AP289">
        <f>IF('Pr_8.5'!AP289&gt;0,'Pr_8.5'!AP289,0)</f>
        <v>1.0487896210900001</v>
      </c>
      <c r="AQ289">
        <f>IF('Pr_8.5'!AQ289&gt;0,'Pr_8.5'!AQ289,0)</f>
        <v>1.32462299111</v>
      </c>
      <c r="AR289">
        <f>IF('Pr_8.5'!AR289&gt;0,'Pr_8.5'!AR289,0)</f>
        <v>0.32481398208700002</v>
      </c>
      <c r="AS289">
        <f>IF('Pr_8.5'!AS289&gt;0,'Pr_8.5'!AS289,0)</f>
        <v>0.15512164221700001</v>
      </c>
      <c r="AT289">
        <f>IF('Pr_8.5'!AT289&gt;0,'Pr_8.5'!AT289,0)</f>
        <v>0</v>
      </c>
      <c r="AU289">
        <f>IF('Pr_8.5'!AU289&gt;0,'Pr_8.5'!AU289,0)</f>
        <v>0.97164652285499997</v>
      </c>
      <c r="AV289">
        <f>IF('Pr_8.5'!AV289&gt;0,'Pr_8.5'!AV289,0)</f>
        <v>1.69763702089</v>
      </c>
      <c r="AW289">
        <f>IF('Pr_8.5'!AW289&gt;0,'Pr_8.5'!AW289,0)</f>
        <v>0</v>
      </c>
      <c r="AX289">
        <f>IF('Pr_8.5'!AX289&gt;0,'Pr_8.5'!AX289,0)</f>
        <v>0.32431519059800001</v>
      </c>
      <c r="AY289">
        <f>IF('Pr_8.5'!AY289&gt;0,'Pr_8.5'!AY289,0)</f>
        <v>1.10299382223</v>
      </c>
      <c r="AZ289">
        <f>IF('Pr_8.5'!AZ289&gt;0,'Pr_8.5'!AZ289,0)</f>
        <v>0</v>
      </c>
      <c r="BA289">
        <f>IF('Pr_8.5'!BA289&gt;0,'Pr_8.5'!BA289,0)</f>
        <v>0</v>
      </c>
      <c r="BB289">
        <f>IF('Pr_8.5'!BB289&gt;0,'Pr_8.5'!BB289,0)</f>
        <v>0</v>
      </c>
      <c r="BC289" s="7"/>
      <c r="BD289" s="7"/>
      <c r="BE289" s="7"/>
      <c r="BF289" s="8"/>
      <c r="BG289" s="8"/>
      <c r="BH289" s="8"/>
      <c r="BI289" s="8"/>
      <c r="BJ289" s="8"/>
      <c r="BK289" s="8"/>
      <c r="BL289" s="8"/>
    </row>
    <row r="290" spans="1:64" x14ac:dyDescent="0.45">
      <c r="A290" s="4" t="s">
        <v>63</v>
      </c>
      <c r="B290" s="5">
        <v>15</v>
      </c>
      <c r="C290" s="5">
        <v>289</v>
      </c>
      <c r="D290">
        <f>IF('Pr_8.5'!D290&gt;0,'Pr_8.5'!D290,0)</f>
        <v>0.49535491628799999</v>
      </c>
      <c r="E290">
        <f>IF('Pr_8.5'!E290&gt;0,'Pr_8.5'!E290,0)</f>
        <v>0</v>
      </c>
      <c r="F290">
        <f>IF('Pr_8.5'!F290&gt;0,'Pr_8.5'!F290,0)</f>
        <v>0.99392016164200003</v>
      </c>
      <c r="G290">
        <f>IF('Pr_8.5'!G290&gt;0,'Pr_8.5'!G290,0)</f>
        <v>0.249241200192</v>
      </c>
      <c r="H290">
        <f>IF('Pr_8.5'!H290&gt;0,'Pr_8.5'!H290,0)</f>
        <v>0.18883957830699999</v>
      </c>
      <c r="I290">
        <f>IF('Pr_8.5'!I290&gt;0,'Pr_8.5'!I290,0)</f>
        <v>0</v>
      </c>
      <c r="J290">
        <f>IF('Pr_8.5'!J290&gt;0,'Pr_8.5'!J290,0)</f>
        <v>0.61112743785599999</v>
      </c>
      <c r="K290">
        <f>IF('Pr_8.5'!K290&gt;0,'Pr_8.5'!K290,0)</f>
        <v>1.10258036107</v>
      </c>
      <c r="L290">
        <f>IF('Pr_8.5'!L290&gt;0,'Pr_8.5'!L290,0)</f>
        <v>1.1418576010399999</v>
      </c>
      <c r="M290">
        <f>IF('Pr_8.5'!M290&gt;0,'Pr_8.5'!M290,0)</f>
        <v>0</v>
      </c>
      <c r="N290">
        <f>IF('Pr_8.5'!N290&gt;0,'Pr_8.5'!N290,0)</f>
        <v>0.21183106766400001</v>
      </c>
      <c r="O290">
        <f>IF('Pr_8.5'!O290&gt;0,'Pr_8.5'!O290,0)</f>
        <v>0</v>
      </c>
      <c r="P290">
        <f>IF('Pr_8.5'!P290&gt;0,'Pr_8.5'!P290,0)</f>
        <v>0.93910878418199994</v>
      </c>
      <c r="Q290">
        <f>IF('Pr_8.5'!Q290&gt;0,'Pr_8.5'!Q290,0)</f>
        <v>1.3968077036</v>
      </c>
      <c r="R290">
        <f>IF('Pr_8.5'!R290&gt;0,'Pr_8.5'!R290,0)</f>
        <v>0</v>
      </c>
      <c r="S290">
        <f>IF('Pr_8.5'!S290&gt;0,'Pr_8.5'!S290,0)</f>
        <v>0.25007341319999998</v>
      </c>
      <c r="T290">
        <f>IF('Pr_8.5'!T290&gt;0,'Pr_8.5'!T290,0)</f>
        <v>1.1537662529299999</v>
      </c>
      <c r="U290">
        <f>IF('Pr_8.5'!U290&gt;0,'Pr_8.5'!U290,0)</f>
        <v>2.7473168247699999E-2</v>
      </c>
      <c r="V290">
        <f>IF('Pr_8.5'!V290&gt;0,'Pr_8.5'!V290,0)</f>
        <v>0</v>
      </c>
      <c r="W290">
        <f>IF('Pr_8.5'!W290&gt;0,'Pr_8.5'!W290,0)</f>
        <v>0</v>
      </c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I290">
        <f>IF('Pr_8.5'!AI290&gt;0,'Pr_8.5'!AI290,0)</f>
        <v>0.33355174973500001</v>
      </c>
      <c r="AJ290">
        <f>IF('Pr_8.5'!AJ290&gt;0,'Pr_8.5'!AJ290,0)</f>
        <v>4.3113881900600001E-3</v>
      </c>
      <c r="AK290">
        <f>IF('Pr_8.5'!AK290&gt;0,'Pr_8.5'!AK290,0)</f>
        <v>1.25892651251</v>
      </c>
      <c r="AL290">
        <f>IF('Pr_8.5'!AL290&gt;0,'Pr_8.5'!AL290,0)</f>
        <v>0.39706831106500001</v>
      </c>
      <c r="AM290">
        <f>IF('Pr_8.5'!AM290&gt;0,'Pr_8.5'!AM290,0)</f>
        <v>0.17047532349</v>
      </c>
      <c r="AN290">
        <f>IF('Pr_8.5'!AN290&gt;0,'Pr_8.5'!AN290,0)</f>
        <v>0</v>
      </c>
      <c r="AO290">
        <f>IF('Pr_8.5'!AO290&gt;0,'Pr_8.5'!AO290,0)</f>
        <v>0.60408787696900001</v>
      </c>
      <c r="AP290">
        <f>IF('Pr_8.5'!AP290&gt;0,'Pr_8.5'!AP290,0)</f>
        <v>1.31238307195</v>
      </c>
      <c r="AQ290">
        <f>IF('Pr_8.5'!AQ290&gt;0,'Pr_8.5'!AQ290,0)</f>
        <v>1.5195040017599999</v>
      </c>
      <c r="AR290">
        <f>IF('Pr_8.5'!AR290&gt;0,'Pr_8.5'!AR290,0)</f>
        <v>0.17532961338399999</v>
      </c>
      <c r="AS290">
        <f>IF('Pr_8.5'!AS290&gt;0,'Pr_8.5'!AS290,0)</f>
        <v>0.23773640639599999</v>
      </c>
      <c r="AT290">
        <f>IF('Pr_8.5'!AT290&gt;0,'Pr_8.5'!AT290,0)</f>
        <v>0</v>
      </c>
      <c r="AU290">
        <f>IF('Pr_8.5'!AU290&gt;0,'Pr_8.5'!AU290,0)</f>
        <v>0.95343370687999995</v>
      </c>
      <c r="AV290">
        <f>IF('Pr_8.5'!AV290&gt;0,'Pr_8.5'!AV290,0)</f>
        <v>1.58396441413</v>
      </c>
      <c r="AW290">
        <f>IF('Pr_8.5'!AW290&gt;0,'Pr_8.5'!AW290,0)</f>
        <v>0.47130578304600002</v>
      </c>
      <c r="AX290">
        <f>IF('Pr_8.5'!AX290&gt;0,'Pr_8.5'!AX290,0)</f>
        <v>1.0036134400300001</v>
      </c>
      <c r="AY290">
        <f>IF('Pr_8.5'!AY290&gt;0,'Pr_8.5'!AY290,0)</f>
        <v>2.3109025712700002</v>
      </c>
      <c r="AZ290">
        <f>IF('Pr_8.5'!AZ290&gt;0,'Pr_8.5'!AZ290,0)</f>
        <v>0</v>
      </c>
      <c r="BA290">
        <f>IF('Pr_8.5'!BA290&gt;0,'Pr_8.5'!BA290,0)</f>
        <v>0</v>
      </c>
      <c r="BB290">
        <f>IF('Pr_8.5'!BB290&gt;0,'Pr_8.5'!BB290,0)</f>
        <v>0</v>
      </c>
      <c r="BC290" s="7"/>
      <c r="BD290" s="7"/>
      <c r="BE290" s="7"/>
      <c r="BF290" s="8"/>
      <c r="BG290" s="8"/>
      <c r="BH290" s="8"/>
      <c r="BI290" s="8"/>
      <c r="BJ290" s="8"/>
      <c r="BK290" s="8"/>
      <c r="BL290" s="8"/>
    </row>
    <row r="291" spans="1:64" x14ac:dyDescent="0.45">
      <c r="A291" s="4" t="s">
        <v>63</v>
      </c>
      <c r="B291" s="5">
        <v>16</v>
      </c>
      <c r="C291" s="5">
        <v>290</v>
      </c>
      <c r="D291">
        <f>IF('Pr_8.5'!D291&gt;0,'Pr_8.5'!D291,0)</f>
        <v>0.41502090575200001</v>
      </c>
      <c r="E291">
        <f>IF('Pr_8.5'!E291&gt;0,'Pr_8.5'!E291,0)</f>
        <v>0</v>
      </c>
      <c r="F291">
        <f>IF('Pr_8.5'!F291&gt;0,'Pr_8.5'!F291,0)</f>
        <v>1.3019624159700001</v>
      </c>
      <c r="G291">
        <f>IF('Pr_8.5'!G291&gt;0,'Pr_8.5'!G291,0)</f>
        <v>0.816504977036</v>
      </c>
      <c r="H291">
        <f>IF('Pr_8.5'!H291&gt;0,'Pr_8.5'!H291,0)</f>
        <v>0.17754515712400001</v>
      </c>
      <c r="I291">
        <f>IF('Pr_8.5'!I291&gt;0,'Pr_8.5'!I291,0)</f>
        <v>0.11043918711300001</v>
      </c>
      <c r="J291">
        <f>IF('Pr_8.5'!J291&gt;0,'Pr_8.5'!J291,0)</f>
        <v>0.68198772927999995</v>
      </c>
      <c r="K291">
        <f>IF('Pr_8.5'!K291&gt;0,'Pr_8.5'!K291,0)</f>
        <v>1.0300262740799999</v>
      </c>
      <c r="L291">
        <f>IF('Pr_8.5'!L291&gt;0,'Pr_8.5'!L291,0)</f>
        <v>1.24135488239</v>
      </c>
      <c r="M291">
        <f>IF('Pr_8.5'!M291&gt;0,'Pr_8.5'!M291,0)</f>
        <v>0</v>
      </c>
      <c r="N291">
        <f>IF('Pr_8.5'!N291&gt;0,'Pr_8.5'!N291,0)</f>
        <v>0.38611155068800002</v>
      </c>
      <c r="O291">
        <f>IF('Pr_8.5'!O291&gt;0,'Pr_8.5'!O291,0)</f>
        <v>0</v>
      </c>
      <c r="P291">
        <f>IF('Pr_8.5'!P291&gt;0,'Pr_8.5'!P291,0)</f>
        <v>0.94878971792400002</v>
      </c>
      <c r="Q291">
        <f>IF('Pr_8.5'!Q291&gt;0,'Pr_8.5'!Q291,0)</f>
        <v>1.40159328104</v>
      </c>
      <c r="R291">
        <f>IF('Pr_8.5'!R291&gt;0,'Pr_8.5'!R291,0)</f>
        <v>0.13525116703199999</v>
      </c>
      <c r="S291">
        <f>IF('Pr_8.5'!S291&gt;0,'Pr_8.5'!S291,0)</f>
        <v>0.22667300121</v>
      </c>
      <c r="T291">
        <f>IF('Pr_8.5'!T291&gt;0,'Pr_8.5'!T291,0)</f>
        <v>1.2767678304700001</v>
      </c>
      <c r="U291">
        <f>IF('Pr_8.5'!U291&gt;0,'Pr_8.5'!U291,0)</f>
        <v>0</v>
      </c>
      <c r="V291">
        <f>IF('Pr_8.5'!V291&gt;0,'Pr_8.5'!V291,0)</f>
        <v>0</v>
      </c>
      <c r="W291">
        <f>IF('Pr_8.5'!W291&gt;0,'Pr_8.5'!W291,0)</f>
        <v>0</v>
      </c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I291">
        <f>IF('Pr_8.5'!AI291&gt;0,'Pr_8.5'!AI291,0)</f>
        <v>0.42765326714899998</v>
      </c>
      <c r="AJ291">
        <f>IF('Pr_8.5'!AJ291&gt;0,'Pr_8.5'!AJ291,0)</f>
        <v>0</v>
      </c>
      <c r="AK291">
        <f>IF('Pr_8.5'!AK291&gt;0,'Pr_8.5'!AK291,0)</f>
        <v>2.2974496631900001</v>
      </c>
      <c r="AL291">
        <f>IF('Pr_8.5'!AL291&gt;0,'Pr_8.5'!AL291,0)</f>
        <v>0.76090899107099996</v>
      </c>
      <c r="AM291">
        <f>IF('Pr_8.5'!AM291&gt;0,'Pr_8.5'!AM291,0)</f>
        <v>0.159880048123</v>
      </c>
      <c r="AN291">
        <f>IF('Pr_8.5'!AN291&gt;0,'Pr_8.5'!AN291,0)</f>
        <v>0.102614201111</v>
      </c>
      <c r="AO291">
        <f>IF('Pr_8.5'!AO291&gt;0,'Pr_8.5'!AO291,0)</f>
        <v>0.556234527536</v>
      </c>
      <c r="AP291">
        <f>IF('Pr_8.5'!AP291&gt;0,'Pr_8.5'!AP291,0)</f>
        <v>1.0796063310799999</v>
      </c>
      <c r="AQ291">
        <f>IF('Pr_8.5'!AQ291&gt;0,'Pr_8.5'!AQ291,0)</f>
        <v>0.66389660201400003</v>
      </c>
      <c r="AR291">
        <f>IF('Pr_8.5'!AR291&gt;0,'Pr_8.5'!AR291,0)</f>
        <v>0</v>
      </c>
      <c r="AS291">
        <f>IF('Pr_8.5'!AS291&gt;0,'Pr_8.5'!AS291,0)</f>
        <v>0.36442273946100001</v>
      </c>
      <c r="AT291">
        <f>IF('Pr_8.5'!AT291&gt;0,'Pr_8.5'!AT291,0)</f>
        <v>0</v>
      </c>
      <c r="AU291">
        <f>IF('Pr_8.5'!AU291&gt;0,'Pr_8.5'!AU291,0)</f>
        <v>0.93839522492000005</v>
      </c>
      <c r="AV291">
        <f>IF('Pr_8.5'!AV291&gt;0,'Pr_8.5'!AV291,0)</f>
        <v>1.3810841303200001</v>
      </c>
      <c r="AW291">
        <f>IF('Pr_8.5'!AW291&gt;0,'Pr_8.5'!AW291,0)</f>
        <v>0</v>
      </c>
      <c r="AX291">
        <f>IF('Pr_8.5'!AX291&gt;0,'Pr_8.5'!AX291,0)</f>
        <v>0.438798325401</v>
      </c>
      <c r="AY291">
        <f>IF('Pr_8.5'!AY291&gt;0,'Pr_8.5'!AY291,0)</f>
        <v>2.9535537569999999</v>
      </c>
      <c r="AZ291">
        <f>IF('Pr_8.5'!AZ291&gt;0,'Pr_8.5'!AZ291,0)</f>
        <v>4.8921218146300002E-2</v>
      </c>
      <c r="BA291">
        <f>IF('Pr_8.5'!BA291&gt;0,'Pr_8.5'!BA291,0)</f>
        <v>0</v>
      </c>
      <c r="BB291">
        <f>IF('Pr_8.5'!BB291&gt;0,'Pr_8.5'!BB291,0)</f>
        <v>0</v>
      </c>
      <c r="BC291" s="7"/>
      <c r="BD291" s="7"/>
      <c r="BE291" s="7"/>
      <c r="BF291" s="8"/>
      <c r="BG291" s="8"/>
      <c r="BH291" s="8"/>
      <c r="BI291" s="8"/>
      <c r="BJ291" s="8"/>
      <c r="BK291" s="8"/>
      <c r="BL291" s="8"/>
    </row>
    <row r="292" spans="1:64" x14ac:dyDescent="0.45">
      <c r="A292" s="4" t="s">
        <v>63</v>
      </c>
      <c r="B292" s="5">
        <v>17</v>
      </c>
      <c r="C292" s="5">
        <v>291</v>
      </c>
      <c r="D292">
        <f>IF('Pr_8.5'!D292&gt;0,'Pr_8.5'!D292,0)</f>
        <v>0.46408592244300001</v>
      </c>
      <c r="E292">
        <f>IF('Pr_8.5'!E292&gt;0,'Pr_8.5'!E292,0)</f>
        <v>0</v>
      </c>
      <c r="F292">
        <f>IF('Pr_8.5'!F292&gt;0,'Pr_8.5'!F292,0)</f>
        <v>0.74680438365400004</v>
      </c>
      <c r="G292">
        <f>IF('Pr_8.5'!G292&gt;0,'Pr_8.5'!G292,0)</f>
        <v>1.5006795884099999</v>
      </c>
      <c r="H292">
        <f>IF('Pr_8.5'!H292&gt;0,'Pr_8.5'!H292,0)</f>
        <v>0.177243996278</v>
      </c>
      <c r="I292">
        <f>IF('Pr_8.5'!I292&gt;0,'Pr_8.5'!I292,0)</f>
        <v>0.43142823566600003</v>
      </c>
      <c r="J292">
        <f>IF('Pr_8.5'!J292&gt;0,'Pr_8.5'!J292,0)</f>
        <v>0.55618476390899996</v>
      </c>
      <c r="K292">
        <f>IF('Pr_8.5'!K292&gt;0,'Pr_8.5'!K292,0)</f>
        <v>1.4077296055199999</v>
      </c>
      <c r="L292">
        <f>IF('Pr_8.5'!L292&gt;0,'Pr_8.5'!L292,0)</f>
        <v>0.97380133821000003</v>
      </c>
      <c r="M292">
        <f>IF('Pr_8.5'!M292&gt;0,'Pr_8.5'!M292,0)</f>
        <v>0</v>
      </c>
      <c r="N292">
        <f>IF('Pr_8.5'!N292&gt;0,'Pr_8.5'!N292,0)</f>
        <v>0.211756674087</v>
      </c>
      <c r="O292">
        <f>IF('Pr_8.5'!O292&gt;0,'Pr_8.5'!O292,0)</f>
        <v>0</v>
      </c>
      <c r="P292">
        <f>IF('Pr_8.5'!P292&gt;0,'Pr_8.5'!P292,0)</f>
        <v>0.91159660962800004</v>
      </c>
      <c r="Q292">
        <f>IF('Pr_8.5'!Q292&gt;0,'Pr_8.5'!Q292,0)</f>
        <v>1.2635468836899999</v>
      </c>
      <c r="R292">
        <f>IF('Pr_8.5'!R292&gt;0,'Pr_8.5'!R292,0)</f>
        <v>0</v>
      </c>
      <c r="S292">
        <f>IF('Pr_8.5'!S292&gt;0,'Pr_8.5'!S292,0)</f>
        <v>0.29736533957799999</v>
      </c>
      <c r="T292">
        <f>IF('Pr_8.5'!T292&gt;0,'Pr_8.5'!T292,0)</f>
        <v>1.4978796564000001</v>
      </c>
      <c r="U292">
        <f>IF('Pr_8.5'!U292&gt;0,'Pr_8.5'!U292,0)</f>
        <v>0</v>
      </c>
      <c r="V292">
        <f>IF('Pr_8.5'!V292&gt;0,'Pr_8.5'!V292,0)</f>
        <v>0</v>
      </c>
      <c r="W292">
        <f>IF('Pr_8.5'!W292&gt;0,'Pr_8.5'!W292,0)</f>
        <v>0</v>
      </c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I292">
        <f>IF('Pr_8.5'!AI292&gt;0,'Pr_8.5'!AI292,0)</f>
        <v>0.40753269976599998</v>
      </c>
      <c r="AJ292">
        <f>IF('Pr_8.5'!AJ292&gt;0,'Pr_8.5'!AJ292,0)</f>
        <v>9.2658321233300006E-2</v>
      </c>
      <c r="AK292">
        <f>IF('Pr_8.5'!AK292&gt;0,'Pr_8.5'!AK292,0)</f>
        <v>0.70447041828800006</v>
      </c>
      <c r="AL292">
        <f>IF('Pr_8.5'!AL292&gt;0,'Pr_8.5'!AL292,0)</f>
        <v>2.5345116382300001</v>
      </c>
      <c r="AM292">
        <f>IF('Pr_8.5'!AM292&gt;0,'Pr_8.5'!AM292,0)</f>
        <v>0.20374522883099999</v>
      </c>
      <c r="AN292">
        <f>IF('Pr_8.5'!AN292&gt;0,'Pr_8.5'!AN292,0)</f>
        <v>0.298616616201</v>
      </c>
      <c r="AO292">
        <f>IF('Pr_8.5'!AO292&gt;0,'Pr_8.5'!AO292,0)</f>
        <v>0.54727288826700005</v>
      </c>
      <c r="AP292">
        <f>IF('Pr_8.5'!AP292&gt;0,'Pr_8.5'!AP292,0)</f>
        <v>1.0399201869300001</v>
      </c>
      <c r="AQ292">
        <f>IF('Pr_8.5'!AQ292&gt;0,'Pr_8.5'!AQ292,0)</f>
        <v>0.60444150999299995</v>
      </c>
      <c r="AR292">
        <f>IF('Pr_8.5'!AR292&gt;0,'Pr_8.5'!AR292,0)</f>
        <v>0</v>
      </c>
      <c r="AS292">
        <f>IF('Pr_8.5'!AS292&gt;0,'Pr_8.5'!AS292,0)</f>
        <v>0.18217313629199999</v>
      </c>
      <c r="AT292">
        <f>IF('Pr_8.5'!AT292&gt;0,'Pr_8.5'!AT292,0)</f>
        <v>0</v>
      </c>
      <c r="AU292">
        <f>IF('Pr_8.5'!AU292&gt;0,'Pr_8.5'!AU292,0)</f>
        <v>0.97983923587900001</v>
      </c>
      <c r="AV292">
        <f>IF('Pr_8.5'!AV292&gt;0,'Pr_8.5'!AV292,0)</f>
        <v>1.43501880606</v>
      </c>
      <c r="AW292">
        <f>IF('Pr_8.5'!AW292&gt;0,'Pr_8.5'!AW292,0)</f>
        <v>0</v>
      </c>
      <c r="AX292">
        <f>IF('Pr_8.5'!AX292&gt;0,'Pr_8.5'!AX292,0)</f>
        <v>0.75556627594299997</v>
      </c>
      <c r="AY292">
        <f>IF('Pr_8.5'!AY292&gt;0,'Pr_8.5'!AY292,0)</f>
        <v>2.3502964566300002</v>
      </c>
      <c r="AZ292">
        <f>IF('Pr_8.5'!AZ292&gt;0,'Pr_8.5'!AZ292,0)</f>
        <v>0.34350592757699999</v>
      </c>
      <c r="BA292">
        <f>IF('Pr_8.5'!BA292&gt;0,'Pr_8.5'!BA292,0)</f>
        <v>0</v>
      </c>
      <c r="BB292">
        <f>IF('Pr_8.5'!BB292&gt;0,'Pr_8.5'!BB292,0)</f>
        <v>0</v>
      </c>
      <c r="BC292" s="7"/>
      <c r="BD292" s="7"/>
      <c r="BE292" s="7"/>
      <c r="BF292" s="8"/>
      <c r="BG292" s="8"/>
      <c r="BH292" s="8"/>
      <c r="BI292" s="8"/>
      <c r="BJ292" s="8"/>
      <c r="BK292" s="8"/>
      <c r="BL292" s="8"/>
    </row>
    <row r="293" spans="1:64" x14ac:dyDescent="0.45">
      <c r="A293" s="4" t="s">
        <v>63</v>
      </c>
      <c r="B293" s="5">
        <v>18</v>
      </c>
      <c r="C293" s="5">
        <v>292</v>
      </c>
      <c r="D293">
        <f>IF('Pr_8.5'!D293&gt;0,'Pr_8.5'!D293,0)</f>
        <v>0.97396686674699995</v>
      </c>
      <c r="E293">
        <f>IF('Pr_8.5'!E293&gt;0,'Pr_8.5'!E293,0)</f>
        <v>0</v>
      </c>
      <c r="F293">
        <f>IF('Pr_8.5'!F293&gt;0,'Pr_8.5'!F293,0)</f>
        <v>0.65102700777199995</v>
      </c>
      <c r="G293">
        <f>IF('Pr_8.5'!G293&gt;0,'Pr_8.5'!G293,0)</f>
        <v>1.21687721698</v>
      </c>
      <c r="H293">
        <f>IF('Pr_8.5'!H293&gt;0,'Pr_8.5'!H293,0)</f>
        <v>0.157938552727</v>
      </c>
      <c r="I293">
        <f>IF('Pr_8.5'!I293&gt;0,'Pr_8.5'!I293,0)</f>
        <v>0.63220399485000001</v>
      </c>
      <c r="J293">
        <f>IF('Pr_8.5'!J293&gt;0,'Pr_8.5'!J293,0)</f>
        <v>0.61374059979700002</v>
      </c>
      <c r="K293">
        <f>IF('Pr_8.5'!K293&gt;0,'Pr_8.5'!K293,0)</f>
        <v>1.36700846943</v>
      </c>
      <c r="L293">
        <f>IF('Pr_8.5'!L293&gt;0,'Pr_8.5'!L293,0)</f>
        <v>0.88956047878199995</v>
      </c>
      <c r="M293">
        <f>IF('Pr_8.5'!M293&gt;0,'Pr_8.5'!M293,0)</f>
        <v>0</v>
      </c>
      <c r="N293">
        <f>IF('Pr_8.5'!N293&gt;0,'Pr_8.5'!N293,0)</f>
        <v>0.38939984271</v>
      </c>
      <c r="O293">
        <f>IF('Pr_8.5'!O293&gt;0,'Pr_8.5'!O293,0)</f>
        <v>0.239361544865</v>
      </c>
      <c r="P293">
        <f>IF('Pr_8.5'!P293&gt;0,'Pr_8.5'!P293,0)</f>
        <v>0.92005924982999998</v>
      </c>
      <c r="Q293">
        <f>IF('Pr_8.5'!Q293&gt;0,'Pr_8.5'!Q293,0)</f>
        <v>1.3611883925799999</v>
      </c>
      <c r="R293">
        <f>IF('Pr_8.5'!R293&gt;0,'Pr_8.5'!R293,0)</f>
        <v>0</v>
      </c>
      <c r="S293">
        <f>IF('Pr_8.5'!S293&gt;0,'Pr_8.5'!S293,0)</f>
        <v>0.34248936268899999</v>
      </c>
      <c r="T293">
        <f>IF('Pr_8.5'!T293&gt;0,'Pr_8.5'!T293,0)</f>
        <v>1.7925825928100001</v>
      </c>
      <c r="U293">
        <f>IF('Pr_8.5'!U293&gt;0,'Pr_8.5'!U293,0)</f>
        <v>0</v>
      </c>
      <c r="V293">
        <f>IF('Pr_8.5'!V293&gt;0,'Pr_8.5'!V293,0)</f>
        <v>0</v>
      </c>
      <c r="W293">
        <f>IF('Pr_8.5'!W293&gt;0,'Pr_8.5'!W293,0)</f>
        <v>0</v>
      </c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I293">
        <f>IF('Pr_8.5'!AI293&gt;0,'Pr_8.5'!AI293,0)</f>
        <v>0.43791054112</v>
      </c>
      <c r="AJ293">
        <f>IF('Pr_8.5'!AJ293&gt;0,'Pr_8.5'!AJ293,0)</f>
        <v>0.27759784632399997</v>
      </c>
      <c r="AK293">
        <f>IF('Pr_8.5'!AK293&gt;0,'Pr_8.5'!AK293,0)</f>
        <v>0.58219994364399996</v>
      </c>
      <c r="AL293">
        <f>IF('Pr_8.5'!AL293&gt;0,'Pr_8.5'!AL293,0)</f>
        <v>2.0794385652799998</v>
      </c>
      <c r="AM293">
        <f>IF('Pr_8.5'!AM293&gt;0,'Pr_8.5'!AM293,0)</f>
        <v>0.19077088446599999</v>
      </c>
      <c r="AN293">
        <f>IF('Pr_8.5'!AN293&gt;0,'Pr_8.5'!AN293,0)</f>
        <v>6.6038028768399995E-2</v>
      </c>
      <c r="AO293">
        <f>IF('Pr_8.5'!AO293&gt;0,'Pr_8.5'!AO293,0)</f>
        <v>0.55257640644399997</v>
      </c>
      <c r="AP293">
        <f>IF('Pr_8.5'!AP293&gt;0,'Pr_8.5'!AP293,0)</f>
        <v>1.1746616587800001</v>
      </c>
      <c r="AQ293">
        <f>IF('Pr_8.5'!AQ293&gt;0,'Pr_8.5'!AQ293,0)</f>
        <v>0.58031986088999998</v>
      </c>
      <c r="AR293">
        <f>IF('Pr_8.5'!AR293&gt;0,'Pr_8.5'!AR293,0)</f>
        <v>0</v>
      </c>
      <c r="AS293">
        <f>IF('Pr_8.5'!AS293&gt;0,'Pr_8.5'!AS293,0)</f>
        <v>0.46364184142800002</v>
      </c>
      <c r="AT293">
        <f>IF('Pr_8.5'!AT293&gt;0,'Pr_8.5'!AT293,0)</f>
        <v>0.22230670081600001</v>
      </c>
      <c r="AU293">
        <f>IF('Pr_8.5'!AU293&gt;0,'Pr_8.5'!AU293,0)</f>
        <v>1.1408685083400001</v>
      </c>
      <c r="AV293">
        <f>IF('Pr_8.5'!AV293&gt;0,'Pr_8.5'!AV293,0)</f>
        <v>1.65533721447</v>
      </c>
      <c r="AW293">
        <f>IF('Pr_8.5'!AW293&gt;0,'Pr_8.5'!AW293,0)</f>
        <v>0</v>
      </c>
      <c r="AX293">
        <f>IF('Pr_8.5'!AX293&gt;0,'Pr_8.5'!AX293,0)</f>
        <v>2.3835643273799998</v>
      </c>
      <c r="AY293">
        <f>IF('Pr_8.5'!AY293&gt;0,'Pr_8.5'!AY293,0)</f>
        <v>4.1691848019800002</v>
      </c>
      <c r="AZ293">
        <f>IF('Pr_8.5'!AZ293&gt;0,'Pr_8.5'!AZ293,0)</f>
        <v>1.3719887160399999</v>
      </c>
      <c r="BA293">
        <f>IF('Pr_8.5'!BA293&gt;0,'Pr_8.5'!BA293,0)</f>
        <v>0</v>
      </c>
      <c r="BB293">
        <f>IF('Pr_8.5'!BB293&gt;0,'Pr_8.5'!BB293,0)</f>
        <v>0</v>
      </c>
      <c r="BC293" s="7"/>
      <c r="BD293" s="7"/>
      <c r="BE293" s="7"/>
      <c r="BF293" s="8"/>
      <c r="BG293" s="8"/>
      <c r="BH293" s="8"/>
      <c r="BI293" s="8"/>
      <c r="BJ293" s="8"/>
      <c r="BK293" s="8"/>
      <c r="BL293" s="8"/>
    </row>
    <row r="294" spans="1:64" x14ac:dyDescent="0.45">
      <c r="A294" s="4" t="s">
        <v>63</v>
      </c>
      <c r="B294" s="5">
        <v>19</v>
      </c>
      <c r="C294" s="5">
        <v>293</v>
      </c>
      <c r="D294">
        <f>IF('Pr_8.5'!D294&gt;0,'Pr_8.5'!D294,0)</f>
        <v>0.89999605485900003</v>
      </c>
      <c r="E294">
        <f>IF('Pr_8.5'!E294&gt;0,'Pr_8.5'!E294,0)</f>
        <v>0</v>
      </c>
      <c r="F294">
        <f>IF('Pr_8.5'!F294&gt;0,'Pr_8.5'!F294,0)</f>
        <v>0.460273532283</v>
      </c>
      <c r="G294">
        <f>IF('Pr_8.5'!G294&gt;0,'Pr_8.5'!G294,0)</f>
        <v>0.817378891675</v>
      </c>
      <c r="H294">
        <f>IF('Pr_8.5'!H294&gt;0,'Pr_8.5'!H294,0)</f>
        <v>0.15701137174999999</v>
      </c>
      <c r="I294">
        <f>IF('Pr_8.5'!I294&gt;0,'Pr_8.5'!I294,0)</f>
        <v>0.29246574014600002</v>
      </c>
      <c r="J294">
        <f>IF('Pr_8.5'!J294&gt;0,'Pr_8.5'!J294,0)</f>
        <v>0.62250872272699997</v>
      </c>
      <c r="K294">
        <f>IF('Pr_8.5'!K294&gt;0,'Pr_8.5'!K294,0)</f>
        <v>1.45637200545</v>
      </c>
      <c r="L294">
        <f>IF('Pr_8.5'!L294&gt;0,'Pr_8.5'!L294,0)</f>
        <v>1.0867418198200001</v>
      </c>
      <c r="M294">
        <f>IF('Pr_8.5'!M294&gt;0,'Pr_8.5'!M294,0)</f>
        <v>0.155785682939</v>
      </c>
      <c r="N294">
        <f>IF('Pr_8.5'!N294&gt;0,'Pr_8.5'!N294,0)</f>
        <v>0.321308866872</v>
      </c>
      <c r="O294">
        <f>IF('Pr_8.5'!O294&gt;0,'Pr_8.5'!O294,0)</f>
        <v>0</v>
      </c>
      <c r="P294">
        <f>IF('Pr_8.5'!P294&gt;0,'Pr_8.5'!P294,0)</f>
        <v>1.0217007950999999</v>
      </c>
      <c r="Q294">
        <f>IF('Pr_8.5'!Q294&gt;0,'Pr_8.5'!Q294,0)</f>
        <v>1.6691167461500001</v>
      </c>
      <c r="R294">
        <f>IF('Pr_8.5'!R294&gt;0,'Pr_8.5'!R294,0)</f>
        <v>0</v>
      </c>
      <c r="S294">
        <f>IF('Pr_8.5'!S294&gt;0,'Pr_8.5'!S294,0)</f>
        <v>0.23324026646000001</v>
      </c>
      <c r="T294">
        <f>IF('Pr_8.5'!T294&gt;0,'Pr_8.5'!T294,0)</f>
        <v>1.18766881923</v>
      </c>
      <c r="U294">
        <f>IF('Pr_8.5'!U294&gt;0,'Pr_8.5'!U294,0)</f>
        <v>9.2209878827700001E-2</v>
      </c>
      <c r="V294">
        <f>IF('Pr_8.5'!V294&gt;0,'Pr_8.5'!V294,0)</f>
        <v>0</v>
      </c>
      <c r="W294">
        <f>IF('Pr_8.5'!W294&gt;0,'Pr_8.5'!W294,0)</f>
        <v>0</v>
      </c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I294">
        <f>IF('Pr_8.5'!AI294&gt;0,'Pr_8.5'!AI294,0)</f>
        <v>0.398588902764</v>
      </c>
      <c r="AJ294">
        <f>IF('Pr_8.5'!AJ294&gt;0,'Pr_8.5'!AJ294,0)</f>
        <v>0.15529309068899999</v>
      </c>
      <c r="AK294">
        <f>IF('Pr_8.5'!AK294&gt;0,'Pr_8.5'!AK294,0)</f>
        <v>0.63585380163000005</v>
      </c>
      <c r="AL294">
        <f>IF('Pr_8.5'!AL294&gt;0,'Pr_8.5'!AL294,0)</f>
        <v>1.7630988945399999</v>
      </c>
      <c r="AM294">
        <f>IF('Pr_8.5'!AM294&gt;0,'Pr_8.5'!AM294,0)</f>
        <v>0.20131181252499999</v>
      </c>
      <c r="AN294">
        <f>IF('Pr_8.5'!AN294&gt;0,'Pr_8.5'!AN294,0)</f>
        <v>7.86708536239E-2</v>
      </c>
      <c r="AO294">
        <f>IF('Pr_8.5'!AO294&gt;0,'Pr_8.5'!AO294,0)</f>
        <v>0.605562068477</v>
      </c>
      <c r="AP294">
        <f>IF('Pr_8.5'!AP294&gt;0,'Pr_8.5'!AP294,0)</f>
        <v>1.5252163858900001</v>
      </c>
      <c r="AQ294">
        <f>IF('Pr_8.5'!AQ294&gt;0,'Pr_8.5'!AQ294,0)</f>
        <v>0.92097546757100002</v>
      </c>
      <c r="AR294">
        <f>IF('Pr_8.5'!AR294&gt;0,'Pr_8.5'!AR294,0)</f>
        <v>0.17030057526600001</v>
      </c>
      <c r="AS294">
        <f>IF('Pr_8.5'!AS294&gt;0,'Pr_8.5'!AS294,0)</f>
        <v>0.48185389857900002</v>
      </c>
      <c r="AT294">
        <f>IF('Pr_8.5'!AT294&gt;0,'Pr_8.5'!AT294,0)</f>
        <v>0</v>
      </c>
      <c r="AU294">
        <f>IF('Pr_8.5'!AU294&gt;0,'Pr_8.5'!AU294,0)</f>
        <v>1.0163281337800001</v>
      </c>
      <c r="AV294">
        <f>IF('Pr_8.5'!AV294&gt;0,'Pr_8.5'!AV294,0)</f>
        <v>1.8067695100400001</v>
      </c>
      <c r="AW294">
        <f>IF('Pr_8.5'!AW294&gt;0,'Pr_8.5'!AW294,0)</f>
        <v>0</v>
      </c>
      <c r="AX294">
        <f>IF('Pr_8.5'!AX294&gt;0,'Pr_8.5'!AX294,0)</f>
        <v>0.54274381154600004</v>
      </c>
      <c r="AY294">
        <f>IF('Pr_8.5'!AY294&gt;0,'Pr_8.5'!AY294,0)</f>
        <v>2.7479724648800001</v>
      </c>
      <c r="AZ294">
        <f>IF('Pr_8.5'!AZ294&gt;0,'Pr_8.5'!AZ294,0)</f>
        <v>0.59522741312600003</v>
      </c>
      <c r="BA294">
        <f>IF('Pr_8.5'!BA294&gt;0,'Pr_8.5'!BA294,0)</f>
        <v>0</v>
      </c>
      <c r="BB294">
        <f>IF('Pr_8.5'!BB294&gt;0,'Pr_8.5'!BB294,0)</f>
        <v>0</v>
      </c>
      <c r="BC294" s="7"/>
      <c r="BD294" s="7"/>
      <c r="BE294" s="7"/>
      <c r="BF294" s="8"/>
      <c r="BG294" s="8"/>
      <c r="BH294" s="8"/>
      <c r="BI294" s="8"/>
      <c r="BJ294" s="8"/>
      <c r="BK294" s="8"/>
      <c r="BL294" s="8"/>
    </row>
    <row r="295" spans="1:64" x14ac:dyDescent="0.45">
      <c r="A295" s="4" t="s">
        <v>63</v>
      </c>
      <c r="B295" s="5">
        <v>20</v>
      </c>
      <c r="C295" s="5">
        <v>294</v>
      </c>
      <c r="D295">
        <f>IF('Pr_8.5'!D295&gt;0,'Pr_8.5'!D295,0)</f>
        <v>0.89866842101800004</v>
      </c>
      <c r="E295">
        <f>IF('Pr_8.5'!E295&gt;0,'Pr_8.5'!E295,0)</f>
        <v>0</v>
      </c>
      <c r="F295">
        <f>IF('Pr_8.5'!F295&gt;0,'Pr_8.5'!F295,0)</f>
        <v>0.44949939448100001</v>
      </c>
      <c r="G295">
        <f>IF('Pr_8.5'!G295&gt;0,'Pr_8.5'!G295,0)</f>
        <v>0.82090900626600005</v>
      </c>
      <c r="H295">
        <f>IF('Pr_8.5'!H295&gt;0,'Pr_8.5'!H295,0)</f>
        <v>0.179516216841</v>
      </c>
      <c r="I295">
        <f>IF('Pr_8.5'!I295&gt;0,'Pr_8.5'!I295,0)</f>
        <v>0.19916014508499999</v>
      </c>
      <c r="J295">
        <f>IF('Pr_8.5'!J295&gt;0,'Pr_8.5'!J295,0)</f>
        <v>0.55679948114199995</v>
      </c>
      <c r="K295">
        <f>IF('Pr_8.5'!K295&gt;0,'Pr_8.5'!K295,0)</f>
        <v>1.0445824641400001</v>
      </c>
      <c r="L295">
        <f>IF('Pr_8.5'!L295&gt;0,'Pr_8.5'!L295,0)</f>
        <v>0.55805973775499995</v>
      </c>
      <c r="M295">
        <f>IF('Pr_8.5'!M295&gt;0,'Pr_8.5'!M295,0)</f>
        <v>0.17184617451699999</v>
      </c>
      <c r="N295">
        <f>IF('Pr_8.5'!N295&gt;0,'Pr_8.5'!N295,0)</f>
        <v>0.29018313720400002</v>
      </c>
      <c r="O295">
        <f>IF('Pr_8.5'!O295&gt;0,'Pr_8.5'!O295,0)</f>
        <v>0</v>
      </c>
      <c r="P295">
        <f>IF('Pr_8.5'!P295&gt;0,'Pr_8.5'!P295,0)</f>
        <v>1.11269600689</v>
      </c>
      <c r="Q295">
        <f>IF('Pr_8.5'!Q295&gt;0,'Pr_8.5'!Q295,0)</f>
        <v>1.9387855302300001</v>
      </c>
      <c r="R295">
        <f>IF('Pr_8.5'!R295&gt;0,'Pr_8.5'!R295,0)</f>
        <v>0.427983594099</v>
      </c>
      <c r="S295">
        <f>IF('Pr_8.5'!S295&gt;0,'Pr_8.5'!S295,0)</f>
        <v>0.38394654218399998</v>
      </c>
      <c r="T295">
        <f>IF('Pr_8.5'!T295&gt;0,'Pr_8.5'!T295,0)</f>
        <v>1.37753688969</v>
      </c>
      <c r="U295">
        <f>IF('Pr_8.5'!U295&gt;0,'Pr_8.5'!U295,0)</f>
        <v>0.119086989799</v>
      </c>
      <c r="V295">
        <f>IF('Pr_8.5'!V295&gt;0,'Pr_8.5'!V295,0)</f>
        <v>0</v>
      </c>
      <c r="W295">
        <f>IF('Pr_8.5'!W295&gt;0,'Pr_8.5'!W295,0)</f>
        <v>4.8463916847099999E-3</v>
      </c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I295">
        <f>IF('Pr_8.5'!AI295&gt;0,'Pr_8.5'!AI295,0)</f>
        <v>0.399261797679</v>
      </c>
      <c r="AJ295">
        <f>IF('Pr_8.5'!AJ295&gt;0,'Pr_8.5'!AJ295,0)</f>
        <v>3.2784637535200001E-2</v>
      </c>
      <c r="AK295">
        <f>IF('Pr_8.5'!AK295&gt;0,'Pr_8.5'!AK295,0)</f>
        <v>0.62527904030000003</v>
      </c>
      <c r="AL295">
        <f>IF('Pr_8.5'!AL295&gt;0,'Pr_8.5'!AL295,0)</f>
        <v>1.2766236904999999</v>
      </c>
      <c r="AM295">
        <f>IF('Pr_8.5'!AM295&gt;0,'Pr_8.5'!AM295,0)</f>
        <v>0.281190045838</v>
      </c>
      <c r="AN295">
        <f>IF('Pr_8.5'!AN295&gt;0,'Pr_8.5'!AN295,0)</f>
        <v>0</v>
      </c>
      <c r="AO295">
        <f>IF('Pr_8.5'!AO295&gt;0,'Pr_8.5'!AO295,0)</f>
        <v>0.64352406187</v>
      </c>
      <c r="AP295">
        <f>IF('Pr_8.5'!AP295&gt;0,'Pr_8.5'!AP295,0)</f>
        <v>1.7077968085399999</v>
      </c>
      <c r="AQ295">
        <f>IF('Pr_8.5'!AQ295&gt;0,'Pr_8.5'!AQ295,0)</f>
        <v>0.655902931957</v>
      </c>
      <c r="AR295">
        <f>IF('Pr_8.5'!AR295&gt;0,'Pr_8.5'!AR295,0)</f>
        <v>0.40444421014699999</v>
      </c>
      <c r="AS295">
        <f>IF('Pr_8.5'!AS295&gt;0,'Pr_8.5'!AS295,0)</f>
        <v>0.28804049477999999</v>
      </c>
      <c r="AT295">
        <f>IF('Pr_8.5'!AT295&gt;0,'Pr_8.5'!AT295,0)</f>
        <v>0.29107288668600001</v>
      </c>
      <c r="AU295">
        <f>IF('Pr_8.5'!AU295&gt;0,'Pr_8.5'!AU295,0)</f>
        <v>1.0580798595300001</v>
      </c>
      <c r="AV295">
        <f>IF('Pr_8.5'!AV295&gt;0,'Pr_8.5'!AV295,0)</f>
        <v>1.8497890588300001</v>
      </c>
      <c r="AW295">
        <f>IF('Pr_8.5'!AW295&gt;0,'Pr_8.5'!AW295,0)</f>
        <v>0.124509101814</v>
      </c>
      <c r="AX295">
        <f>IF('Pr_8.5'!AX295&gt;0,'Pr_8.5'!AX295,0)</f>
        <v>0.23220237215600001</v>
      </c>
      <c r="AY295">
        <f>IF('Pr_8.5'!AY295&gt;0,'Pr_8.5'!AY295,0)</f>
        <v>1.4026235085500001</v>
      </c>
      <c r="AZ295">
        <f>IF('Pr_8.5'!AZ295&gt;0,'Pr_8.5'!AZ295,0)</f>
        <v>0</v>
      </c>
      <c r="BA295">
        <f>IF('Pr_8.5'!BA295&gt;0,'Pr_8.5'!BA295,0)</f>
        <v>0</v>
      </c>
      <c r="BB295">
        <f>IF('Pr_8.5'!BB295&gt;0,'Pr_8.5'!BB295,0)</f>
        <v>0</v>
      </c>
      <c r="BC295" s="7"/>
      <c r="BD295" s="7"/>
      <c r="BE295" s="7"/>
      <c r="BF295" s="8"/>
      <c r="BG295" s="8"/>
      <c r="BH295" s="8"/>
      <c r="BI295" s="8"/>
      <c r="BJ295" s="8"/>
      <c r="BK295" s="8"/>
      <c r="BL295" s="8"/>
    </row>
    <row r="296" spans="1:64" x14ac:dyDescent="0.45">
      <c r="A296" s="4" t="s">
        <v>63</v>
      </c>
      <c r="B296" s="5">
        <v>21</v>
      </c>
      <c r="C296" s="5">
        <v>295</v>
      </c>
      <c r="D296">
        <f>IF('Pr_8.5'!D296&gt;0,'Pr_8.5'!D296,0)</f>
        <v>0.81932020588700005</v>
      </c>
      <c r="E296">
        <f>IF('Pr_8.5'!E296&gt;0,'Pr_8.5'!E296,0)</f>
        <v>0</v>
      </c>
      <c r="F296">
        <f>IF('Pr_8.5'!F296&gt;0,'Pr_8.5'!F296,0)</f>
        <v>1.0857753486499999</v>
      </c>
      <c r="G296">
        <f>IF('Pr_8.5'!G296&gt;0,'Pr_8.5'!G296,0)</f>
        <v>1.4734384677400001</v>
      </c>
      <c r="H296">
        <f>IF('Pr_8.5'!H296&gt;0,'Pr_8.5'!H296,0)</f>
        <v>0.22640124401699999</v>
      </c>
      <c r="I296">
        <f>IF('Pr_8.5'!I296&gt;0,'Pr_8.5'!I296,0)</f>
        <v>0</v>
      </c>
      <c r="J296">
        <f>IF('Pr_8.5'!J296&gt;0,'Pr_8.5'!J296,0)</f>
        <v>0.56288150364</v>
      </c>
      <c r="K296">
        <f>IF('Pr_8.5'!K296&gt;0,'Pr_8.5'!K296,0)</f>
        <v>1.3757790755799999</v>
      </c>
      <c r="L296">
        <f>IF('Pr_8.5'!L296&gt;0,'Pr_8.5'!L296,0)</f>
        <v>0.56004917635100004</v>
      </c>
      <c r="M296">
        <f>IF('Pr_8.5'!M296&gt;0,'Pr_8.5'!M296,0)</f>
        <v>0</v>
      </c>
      <c r="N296">
        <f>IF('Pr_8.5'!N296&gt;0,'Pr_8.5'!N296,0)</f>
        <v>0.44319112656100002</v>
      </c>
      <c r="O296">
        <f>IF('Pr_8.5'!O296&gt;0,'Pr_8.5'!O296,0)</f>
        <v>0</v>
      </c>
      <c r="P296">
        <f>IF('Pr_8.5'!P296&gt;0,'Pr_8.5'!P296,0)</f>
        <v>1.16962581655</v>
      </c>
      <c r="Q296">
        <f>IF('Pr_8.5'!Q296&gt;0,'Pr_8.5'!Q296,0)</f>
        <v>2.0610668521200002</v>
      </c>
      <c r="R296">
        <f>IF('Pr_8.5'!R296&gt;0,'Pr_8.5'!R296,0)</f>
        <v>0.209479089865</v>
      </c>
      <c r="S296">
        <f>IF('Pr_8.5'!S296&gt;0,'Pr_8.5'!S296,0)</f>
        <v>0.85945966121200001</v>
      </c>
      <c r="T296">
        <f>IF('Pr_8.5'!T296&gt;0,'Pr_8.5'!T296,0)</f>
        <v>1.19978789944</v>
      </c>
      <c r="U296">
        <f>IF('Pr_8.5'!U296&gt;0,'Pr_8.5'!U296,0)</f>
        <v>0</v>
      </c>
      <c r="V296">
        <f>IF('Pr_8.5'!V296&gt;0,'Pr_8.5'!V296,0)</f>
        <v>0.44223491913000001</v>
      </c>
      <c r="W296">
        <f>IF('Pr_8.5'!W296&gt;0,'Pr_8.5'!W296,0)</f>
        <v>0.24877311130599999</v>
      </c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I296">
        <f>IF('Pr_8.5'!AI296&gt;0,'Pr_8.5'!AI296,0)</f>
        <v>0.70302893181100001</v>
      </c>
      <c r="AJ296">
        <f>IF('Pr_8.5'!AJ296&gt;0,'Pr_8.5'!AJ296,0)</f>
        <v>0</v>
      </c>
      <c r="AK296">
        <f>IF('Pr_8.5'!AK296&gt;0,'Pr_8.5'!AK296,0)</f>
        <v>1.31828253959</v>
      </c>
      <c r="AL296">
        <f>IF('Pr_8.5'!AL296&gt;0,'Pr_8.5'!AL296,0)</f>
        <v>2.2228865419799999</v>
      </c>
      <c r="AM296">
        <f>IF('Pr_8.5'!AM296&gt;0,'Pr_8.5'!AM296,0)</f>
        <v>0.341464014092</v>
      </c>
      <c r="AN296">
        <f>IF('Pr_8.5'!AN296&gt;0,'Pr_8.5'!AN296,0)</f>
        <v>0.11021593814699999</v>
      </c>
      <c r="AO296">
        <f>IF('Pr_8.5'!AO296&gt;0,'Pr_8.5'!AO296,0)</f>
        <v>0.73916886333099996</v>
      </c>
      <c r="AP296">
        <f>IF('Pr_8.5'!AP296&gt;0,'Pr_8.5'!AP296,0)</f>
        <v>1.67792688506</v>
      </c>
      <c r="AQ296">
        <f>IF('Pr_8.5'!AQ296&gt;0,'Pr_8.5'!AQ296,0)</f>
        <v>0.56939465596500005</v>
      </c>
      <c r="AR296">
        <f>IF('Pr_8.5'!AR296&gt;0,'Pr_8.5'!AR296,0)</f>
        <v>0.25045624632000002</v>
      </c>
      <c r="AS296">
        <f>IF('Pr_8.5'!AS296&gt;0,'Pr_8.5'!AS296,0)</f>
        <v>0.44250925362400001</v>
      </c>
      <c r="AT296">
        <f>IF('Pr_8.5'!AT296&gt;0,'Pr_8.5'!AT296,0)</f>
        <v>0.54705109221399995</v>
      </c>
      <c r="AU296">
        <f>IF('Pr_8.5'!AU296&gt;0,'Pr_8.5'!AU296,0)</f>
        <v>1.19423515955</v>
      </c>
      <c r="AV296">
        <f>IF('Pr_8.5'!AV296&gt;0,'Pr_8.5'!AV296,0)</f>
        <v>2.2211218695400001</v>
      </c>
      <c r="AW296">
        <f>IF('Pr_8.5'!AW296&gt;0,'Pr_8.5'!AW296,0)</f>
        <v>0.60567350497399997</v>
      </c>
      <c r="AX296">
        <f>IF('Pr_8.5'!AX296&gt;0,'Pr_8.5'!AX296,0)</f>
        <v>0.53115932857399994</v>
      </c>
      <c r="AY296">
        <f>IF('Pr_8.5'!AY296&gt;0,'Pr_8.5'!AY296,0)</f>
        <v>1.99363685111</v>
      </c>
      <c r="AZ296">
        <f>IF('Pr_8.5'!AZ296&gt;0,'Pr_8.5'!AZ296,0)</f>
        <v>0.113977646758</v>
      </c>
      <c r="BA296">
        <f>IF('Pr_8.5'!BA296&gt;0,'Pr_8.5'!BA296,0)</f>
        <v>5.6345289745199999E-2</v>
      </c>
      <c r="BB296">
        <f>IF('Pr_8.5'!BB296&gt;0,'Pr_8.5'!BB296,0)</f>
        <v>0</v>
      </c>
      <c r="BC296" s="7"/>
      <c r="BD296" s="7"/>
      <c r="BE296" s="7"/>
      <c r="BF296" s="8"/>
      <c r="BG296" s="8"/>
      <c r="BH296" s="8"/>
      <c r="BI296" s="8"/>
      <c r="BJ296" s="8"/>
      <c r="BK296" s="8"/>
      <c r="BL296" s="8"/>
    </row>
    <row r="297" spans="1:64" x14ac:dyDescent="0.45">
      <c r="A297" s="4" t="s">
        <v>63</v>
      </c>
      <c r="B297" s="5">
        <v>22</v>
      </c>
      <c r="C297" s="5">
        <v>296</v>
      </c>
      <c r="D297">
        <f>IF('Pr_8.5'!D297&gt;0,'Pr_8.5'!D297,0)</f>
        <v>1.19803750661</v>
      </c>
      <c r="E297">
        <f>IF('Pr_8.5'!E297&gt;0,'Pr_8.5'!E297,0)</f>
        <v>6.0410726829900001E-2</v>
      </c>
      <c r="F297">
        <f>IF('Pr_8.5'!F297&gt;0,'Pr_8.5'!F297,0)</f>
        <v>1.08340658693</v>
      </c>
      <c r="G297">
        <f>IF('Pr_8.5'!G297&gt;0,'Pr_8.5'!G297,0)</f>
        <v>0.990538935733</v>
      </c>
      <c r="H297">
        <f>IF('Pr_8.5'!H297&gt;0,'Pr_8.5'!H297,0)</f>
        <v>0.22229816558900001</v>
      </c>
      <c r="I297">
        <f>IF('Pr_8.5'!I297&gt;0,'Pr_8.5'!I297,0)</f>
        <v>0.149944015944</v>
      </c>
      <c r="J297">
        <f>IF('Pr_8.5'!J297&gt;0,'Pr_8.5'!J297,0)</f>
        <v>1.08096323463</v>
      </c>
      <c r="K297">
        <f>IF('Pr_8.5'!K297&gt;0,'Pr_8.5'!K297,0)</f>
        <v>1.3074681478500001</v>
      </c>
      <c r="L297">
        <f>IF('Pr_8.5'!L297&gt;0,'Pr_8.5'!L297,0)</f>
        <v>1.9274860469699999</v>
      </c>
      <c r="M297">
        <f>IF('Pr_8.5'!M297&gt;0,'Pr_8.5'!M297,0)</f>
        <v>0.66169333679700004</v>
      </c>
      <c r="N297">
        <f>IF('Pr_8.5'!N297&gt;0,'Pr_8.5'!N297,0)</f>
        <v>0.366502174716</v>
      </c>
      <c r="O297">
        <f>IF('Pr_8.5'!O297&gt;0,'Pr_8.5'!O297,0)</f>
        <v>0</v>
      </c>
      <c r="P297">
        <f>IF('Pr_8.5'!P297&gt;0,'Pr_8.5'!P297,0)</f>
        <v>0.94931703244499999</v>
      </c>
      <c r="Q297">
        <f>IF('Pr_8.5'!Q297&gt;0,'Pr_8.5'!Q297,0)</f>
        <v>1.8290040118099999</v>
      </c>
      <c r="R297">
        <f>IF('Pr_8.5'!R297&gt;0,'Pr_8.5'!R297,0)</f>
        <v>1.0743166774499999</v>
      </c>
      <c r="S297">
        <f>IF('Pr_8.5'!S297&gt;0,'Pr_8.5'!S297,0)</f>
        <v>0.41875998599000003</v>
      </c>
      <c r="T297">
        <f>IF('Pr_8.5'!T297&gt;0,'Pr_8.5'!T297,0)</f>
        <v>1.3474175912899999</v>
      </c>
      <c r="U297">
        <f>IF('Pr_8.5'!U297&gt;0,'Pr_8.5'!U297,0)</f>
        <v>0</v>
      </c>
      <c r="V297">
        <f>IF('Pr_8.5'!V297&gt;0,'Pr_8.5'!V297,0)</f>
        <v>0</v>
      </c>
      <c r="W297">
        <f>IF('Pr_8.5'!W297&gt;0,'Pr_8.5'!W297,0)</f>
        <v>0.10905686413600001</v>
      </c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I297">
        <f>IF('Pr_8.5'!AI297&gt;0,'Pr_8.5'!AI297,0)</f>
        <v>1.67739648745</v>
      </c>
      <c r="AJ297">
        <f>IF('Pr_8.5'!AJ297&gt;0,'Pr_8.5'!AJ297,0)</f>
        <v>4.7164169018699999E-2</v>
      </c>
      <c r="AK297">
        <f>IF('Pr_8.5'!AK297&gt;0,'Pr_8.5'!AK297,0)</f>
        <v>1.4315605442399999</v>
      </c>
      <c r="AL297">
        <f>IF('Pr_8.5'!AL297&gt;0,'Pr_8.5'!AL297,0)</f>
        <v>1.6030129361600001</v>
      </c>
      <c r="AM297">
        <f>IF('Pr_8.5'!AM297&gt;0,'Pr_8.5'!AM297,0)</f>
        <v>0.194760385245</v>
      </c>
      <c r="AN297">
        <f>IF('Pr_8.5'!AN297&gt;0,'Pr_8.5'!AN297,0)</f>
        <v>0.28334656383899998</v>
      </c>
      <c r="AO297">
        <f>IF('Pr_8.5'!AO297&gt;0,'Pr_8.5'!AO297,0)</f>
        <v>1.1263119705</v>
      </c>
      <c r="AP297">
        <f>IF('Pr_8.5'!AP297&gt;0,'Pr_8.5'!AP297,0)</f>
        <v>1.10256890728</v>
      </c>
      <c r="AQ297">
        <f>IF('Pr_8.5'!AQ297&gt;0,'Pr_8.5'!AQ297,0)</f>
        <v>2.17237380657</v>
      </c>
      <c r="AR297">
        <f>IF('Pr_8.5'!AR297&gt;0,'Pr_8.5'!AR297,0)</f>
        <v>0.62119942687399998</v>
      </c>
      <c r="AS297">
        <f>IF('Pr_8.5'!AS297&gt;0,'Pr_8.5'!AS297,0)</f>
        <v>0.49430556068999998</v>
      </c>
      <c r="AT297">
        <f>IF('Pr_8.5'!AT297&gt;0,'Pr_8.5'!AT297,0)</f>
        <v>0.27281222031300001</v>
      </c>
      <c r="AU297">
        <f>IF('Pr_8.5'!AU297&gt;0,'Pr_8.5'!AU297,0)</f>
        <v>1.07502229389</v>
      </c>
      <c r="AV297">
        <f>IF('Pr_8.5'!AV297&gt;0,'Pr_8.5'!AV297,0)</f>
        <v>1.8241358753700001</v>
      </c>
      <c r="AW297">
        <f>IF('Pr_8.5'!AW297&gt;0,'Pr_8.5'!AW297,0)</f>
        <v>1.6505266303499999</v>
      </c>
      <c r="AX297">
        <f>IF('Pr_8.5'!AX297&gt;0,'Pr_8.5'!AX297,0)</f>
        <v>0.50508708180499995</v>
      </c>
      <c r="AY297">
        <f>IF('Pr_8.5'!AY297&gt;0,'Pr_8.5'!AY297,0)</f>
        <v>1.93847393209</v>
      </c>
      <c r="AZ297">
        <f>IF('Pr_8.5'!AZ297&gt;0,'Pr_8.5'!AZ297,0)</f>
        <v>0.51337773020300004</v>
      </c>
      <c r="BA297">
        <f>IF('Pr_8.5'!BA297&gt;0,'Pr_8.5'!BA297,0)</f>
        <v>0</v>
      </c>
      <c r="BB297">
        <f>IF('Pr_8.5'!BB297&gt;0,'Pr_8.5'!BB297,0)</f>
        <v>0.33918102301800002</v>
      </c>
      <c r="BC297" s="7"/>
      <c r="BD297" s="7"/>
      <c r="BE297" s="7"/>
      <c r="BF297" s="8"/>
      <c r="BG297" s="8"/>
      <c r="BH297" s="8"/>
      <c r="BI297" s="8"/>
      <c r="BJ297" s="8"/>
      <c r="BK297" s="8"/>
      <c r="BL297" s="8"/>
    </row>
    <row r="298" spans="1:64" x14ac:dyDescent="0.45">
      <c r="A298" s="4" t="s">
        <v>63</v>
      </c>
      <c r="B298" s="5">
        <v>23</v>
      </c>
      <c r="C298" s="5">
        <v>297</v>
      </c>
      <c r="D298">
        <f>IF('Pr_8.5'!D298&gt;0,'Pr_8.5'!D298,0)</f>
        <v>0.922772460924</v>
      </c>
      <c r="E298">
        <f>IF('Pr_8.5'!E298&gt;0,'Pr_8.5'!E298,0)</f>
        <v>0.21652808439599999</v>
      </c>
      <c r="F298">
        <f>IF('Pr_8.5'!F298&gt;0,'Pr_8.5'!F298,0)</f>
        <v>1.6426967832999999</v>
      </c>
      <c r="G298">
        <f>IF('Pr_8.5'!G298&gt;0,'Pr_8.5'!G298,0)</f>
        <v>1.4163671787800001</v>
      </c>
      <c r="H298">
        <f>IF('Pr_8.5'!H298&gt;0,'Pr_8.5'!H298,0)</f>
        <v>0.17051543455099999</v>
      </c>
      <c r="I298">
        <f>IF('Pr_8.5'!I298&gt;0,'Pr_8.5'!I298,0)</f>
        <v>0.29694748341900001</v>
      </c>
      <c r="J298">
        <f>IF('Pr_8.5'!J298&gt;0,'Pr_8.5'!J298,0)</f>
        <v>1.0639639963</v>
      </c>
      <c r="K298">
        <f>IF('Pr_8.5'!K298&gt;0,'Pr_8.5'!K298,0)</f>
        <v>1.1645550760100001</v>
      </c>
      <c r="L298">
        <f>IF('Pr_8.5'!L298&gt;0,'Pr_8.5'!L298,0)</f>
        <v>1.1430640326099999</v>
      </c>
      <c r="M298">
        <f>IF('Pr_8.5'!M298&gt;0,'Pr_8.5'!M298,0)</f>
        <v>0.53303196394100005</v>
      </c>
      <c r="N298">
        <f>IF('Pr_8.5'!N298&gt;0,'Pr_8.5'!N298,0)</f>
        <v>0.164176602378</v>
      </c>
      <c r="O298">
        <f>IF('Pr_8.5'!O298&gt;0,'Pr_8.5'!O298,0)</f>
        <v>0</v>
      </c>
      <c r="P298">
        <f>IF('Pr_8.5'!P298&gt;0,'Pr_8.5'!P298,0)</f>
        <v>0.90713864767899999</v>
      </c>
      <c r="Q298">
        <f>IF('Pr_8.5'!Q298&gt;0,'Pr_8.5'!Q298,0)</f>
        <v>1.74047728905</v>
      </c>
      <c r="R298">
        <f>IF('Pr_8.5'!R298&gt;0,'Pr_8.5'!R298,0)</f>
        <v>7.9602719043899997E-2</v>
      </c>
      <c r="S298">
        <f>IF('Pr_8.5'!S298&gt;0,'Pr_8.5'!S298,0)</f>
        <v>0.270571423491</v>
      </c>
      <c r="T298">
        <f>IF('Pr_8.5'!T298&gt;0,'Pr_8.5'!T298,0)</f>
        <v>1.54895467725</v>
      </c>
      <c r="U298">
        <f>IF('Pr_8.5'!U298&gt;0,'Pr_8.5'!U298,0)</f>
        <v>0</v>
      </c>
      <c r="V298">
        <f>IF('Pr_8.5'!V298&gt;0,'Pr_8.5'!V298,0)</f>
        <v>3.0428183545899998E-3</v>
      </c>
      <c r="W298">
        <f>IF('Pr_8.5'!W298&gt;0,'Pr_8.5'!W298,0)</f>
        <v>0.28491683702499998</v>
      </c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I298">
        <f>IF('Pr_8.5'!AI298&gt;0,'Pr_8.5'!AI298,0)</f>
        <v>0.92700379890899998</v>
      </c>
      <c r="AJ298">
        <f>IF('Pr_8.5'!AJ298&gt;0,'Pr_8.5'!AJ298,0)</f>
        <v>0.185164798238</v>
      </c>
      <c r="AK298">
        <f>IF('Pr_8.5'!AK298&gt;0,'Pr_8.5'!AK298,0)</f>
        <v>1.2245080293599999</v>
      </c>
      <c r="AL298">
        <f>IF('Pr_8.5'!AL298&gt;0,'Pr_8.5'!AL298,0)</f>
        <v>2.37338886572</v>
      </c>
      <c r="AM298">
        <f>IF('Pr_8.5'!AM298&gt;0,'Pr_8.5'!AM298,0)</f>
        <v>0.26689839464499998</v>
      </c>
      <c r="AN298">
        <f>IF('Pr_8.5'!AN298&gt;0,'Pr_8.5'!AN298,0)</f>
        <v>1.31353103211</v>
      </c>
      <c r="AO298">
        <f>IF('Pr_8.5'!AO298&gt;0,'Pr_8.5'!AO298,0)</f>
        <v>0.58413027757299996</v>
      </c>
      <c r="AP298">
        <f>IF('Pr_8.5'!AP298&gt;0,'Pr_8.5'!AP298,0)</f>
        <v>0.84053492533899998</v>
      </c>
      <c r="AQ298">
        <f>IF('Pr_8.5'!AQ298&gt;0,'Pr_8.5'!AQ298,0)</f>
        <v>0.91342104715000005</v>
      </c>
      <c r="AR298">
        <f>IF('Pr_8.5'!AR298&gt;0,'Pr_8.5'!AR298,0)</f>
        <v>0.27934432283600003</v>
      </c>
      <c r="AS298">
        <f>IF('Pr_8.5'!AS298&gt;0,'Pr_8.5'!AS298,0)</f>
        <v>0.46935012129699999</v>
      </c>
      <c r="AT298">
        <f>IF('Pr_8.5'!AT298&gt;0,'Pr_8.5'!AT298,0)</f>
        <v>0.47366135110099999</v>
      </c>
      <c r="AU298">
        <f>IF('Pr_8.5'!AU298&gt;0,'Pr_8.5'!AU298,0)</f>
        <v>0.95204284444999998</v>
      </c>
      <c r="AV298">
        <f>IF('Pr_8.5'!AV298&gt;0,'Pr_8.5'!AV298,0)</f>
        <v>1.6516619728899999</v>
      </c>
      <c r="AW298">
        <f>IF('Pr_8.5'!AW298&gt;0,'Pr_8.5'!AW298,0)</f>
        <v>0.69246941133499995</v>
      </c>
      <c r="AX298">
        <f>IF('Pr_8.5'!AX298&gt;0,'Pr_8.5'!AX298,0)</f>
        <v>1.9383838094300001</v>
      </c>
      <c r="AY298">
        <f>IF('Pr_8.5'!AY298&gt;0,'Pr_8.5'!AY298,0)</f>
        <v>2.3775073822300001</v>
      </c>
      <c r="AZ298">
        <f>IF('Pr_8.5'!AZ298&gt;0,'Pr_8.5'!AZ298,0)</f>
        <v>1.4465549941</v>
      </c>
      <c r="BA298">
        <f>IF('Pr_8.5'!BA298&gt;0,'Pr_8.5'!BA298,0)</f>
        <v>0</v>
      </c>
      <c r="BB298">
        <f>IF('Pr_8.5'!BB298&gt;0,'Pr_8.5'!BB298,0)</f>
        <v>0.94504393956400001</v>
      </c>
      <c r="BC298" s="7"/>
      <c r="BD298" s="7"/>
      <c r="BE298" s="7"/>
      <c r="BF298" s="8"/>
      <c r="BG298" s="8"/>
      <c r="BH298" s="8"/>
      <c r="BI298" s="8"/>
      <c r="BJ298" s="8"/>
      <c r="BK298" s="8"/>
      <c r="BL298" s="8"/>
    </row>
    <row r="299" spans="1:64" x14ac:dyDescent="0.45">
      <c r="A299" s="4" t="s">
        <v>63</v>
      </c>
      <c r="B299" s="5">
        <v>24</v>
      </c>
      <c r="C299" s="5">
        <v>298</v>
      </c>
      <c r="D299">
        <f>IF('Pr_8.5'!D299&gt;0,'Pr_8.5'!D299,0)</f>
        <v>0.88372099899000001</v>
      </c>
      <c r="E299">
        <f>IF('Pr_8.5'!E299&gt;0,'Pr_8.5'!E299,0)</f>
        <v>0.20715683981399999</v>
      </c>
      <c r="F299">
        <f>IF('Pr_8.5'!F299&gt;0,'Pr_8.5'!F299,0)</f>
        <v>1.3979191971</v>
      </c>
      <c r="G299">
        <f>IF('Pr_8.5'!G299&gt;0,'Pr_8.5'!G299,0)</f>
        <v>1.7588622002100001</v>
      </c>
      <c r="H299">
        <f>IF('Pr_8.5'!H299&gt;0,'Pr_8.5'!H299,0)</f>
        <v>0.15935575937300001</v>
      </c>
      <c r="I299">
        <f>IF('Pr_8.5'!I299&gt;0,'Pr_8.5'!I299,0)</f>
        <v>0.120338756793</v>
      </c>
      <c r="J299">
        <f>IF('Pr_8.5'!J299&gt;0,'Pr_8.5'!J299,0)</f>
        <v>0.56114541836999998</v>
      </c>
      <c r="K299">
        <f>IF('Pr_8.5'!K299&gt;0,'Pr_8.5'!K299,0)</f>
        <v>1.28346351787</v>
      </c>
      <c r="L299">
        <f>IF('Pr_8.5'!L299&gt;0,'Pr_8.5'!L299,0)</f>
        <v>1.4660304019999999</v>
      </c>
      <c r="M299">
        <f>IF('Pr_8.5'!M299&gt;0,'Pr_8.5'!M299,0)</f>
        <v>0</v>
      </c>
      <c r="N299">
        <f>IF('Pr_8.5'!N299&gt;0,'Pr_8.5'!N299,0)</f>
        <v>0.45254874608500001</v>
      </c>
      <c r="O299">
        <f>IF('Pr_8.5'!O299&gt;0,'Pr_8.5'!O299,0)</f>
        <v>0</v>
      </c>
      <c r="P299">
        <f>IF('Pr_8.5'!P299&gt;0,'Pr_8.5'!P299,0)</f>
        <v>1.1883572707700001</v>
      </c>
      <c r="Q299">
        <f>IF('Pr_8.5'!Q299&gt;0,'Pr_8.5'!Q299,0)</f>
        <v>1.9571110684599999</v>
      </c>
      <c r="R299">
        <f>IF('Pr_8.5'!R299&gt;0,'Pr_8.5'!R299,0)</f>
        <v>0</v>
      </c>
      <c r="S299">
        <f>IF('Pr_8.5'!S299&gt;0,'Pr_8.5'!S299,0)</f>
        <v>0.59160581838600002</v>
      </c>
      <c r="T299">
        <f>IF('Pr_8.5'!T299&gt;0,'Pr_8.5'!T299,0)</f>
        <v>2.3103840454100002</v>
      </c>
      <c r="U299">
        <f>IF('Pr_8.5'!U299&gt;0,'Pr_8.5'!U299,0)</f>
        <v>0.33079345968899998</v>
      </c>
      <c r="V299">
        <f>IF('Pr_8.5'!V299&gt;0,'Pr_8.5'!V299,0)</f>
        <v>0</v>
      </c>
      <c r="W299">
        <f>IF('Pr_8.5'!W299&gt;0,'Pr_8.5'!W299,0)</f>
        <v>0.13330704376499999</v>
      </c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I299">
        <f>IF('Pr_8.5'!AI299&gt;0,'Pr_8.5'!AI299,0)</f>
        <v>0.67546744568899997</v>
      </c>
      <c r="AJ299">
        <f>IF('Pr_8.5'!AJ299&gt;0,'Pr_8.5'!AJ299,0)</f>
        <v>0.182427793767</v>
      </c>
      <c r="AK299">
        <f>IF('Pr_8.5'!AK299&gt;0,'Pr_8.5'!AK299,0)</f>
        <v>1.30490452819</v>
      </c>
      <c r="AL299">
        <f>IF('Pr_8.5'!AL299&gt;0,'Pr_8.5'!AL299,0)</f>
        <v>2.3783219287800001</v>
      </c>
      <c r="AM299">
        <f>IF('Pr_8.5'!AM299&gt;0,'Pr_8.5'!AM299,0)</f>
        <v>0.180552632844</v>
      </c>
      <c r="AN299">
        <f>IF('Pr_8.5'!AN299&gt;0,'Pr_8.5'!AN299,0)</f>
        <v>1.3306080848899999</v>
      </c>
      <c r="AO299">
        <f>IF('Pr_8.5'!AO299&gt;0,'Pr_8.5'!AO299,0)</f>
        <v>0.56676924000200002</v>
      </c>
      <c r="AP299">
        <f>IF('Pr_8.5'!AP299&gt;0,'Pr_8.5'!AP299,0)</f>
        <v>0.92358909568799996</v>
      </c>
      <c r="AQ299">
        <f>IF('Pr_8.5'!AQ299&gt;0,'Pr_8.5'!AQ299,0)</f>
        <v>0.68783887421500001</v>
      </c>
      <c r="AR299">
        <f>IF('Pr_8.5'!AR299&gt;0,'Pr_8.5'!AR299,0)</f>
        <v>0</v>
      </c>
      <c r="AS299">
        <f>IF('Pr_8.5'!AS299&gt;0,'Pr_8.5'!AS299,0)</f>
        <v>0.35433468053099998</v>
      </c>
      <c r="AT299">
        <f>IF('Pr_8.5'!AT299&gt;0,'Pr_8.5'!AT299,0)</f>
        <v>4.01277398418E-2</v>
      </c>
      <c r="AU299">
        <f>IF('Pr_8.5'!AU299&gt;0,'Pr_8.5'!AU299,0)</f>
        <v>1.0004012787200001</v>
      </c>
      <c r="AV299">
        <f>IF('Pr_8.5'!AV299&gt;0,'Pr_8.5'!AV299,0)</f>
        <v>2.1864635265299999</v>
      </c>
      <c r="AW299">
        <f>IF('Pr_8.5'!AW299&gt;0,'Pr_8.5'!AW299,0)</f>
        <v>0.33441278786400003</v>
      </c>
      <c r="AX299">
        <f>IF('Pr_8.5'!AX299&gt;0,'Pr_8.5'!AX299,0)</f>
        <v>2.38953787175</v>
      </c>
      <c r="AY299">
        <f>IF('Pr_8.5'!AY299&gt;0,'Pr_8.5'!AY299,0)</f>
        <v>3.0600491694500001</v>
      </c>
      <c r="AZ299">
        <f>IF('Pr_8.5'!AZ299&gt;0,'Pr_8.5'!AZ299,0)</f>
        <v>2.6689290529599998</v>
      </c>
      <c r="BA299">
        <f>IF('Pr_8.5'!BA299&gt;0,'Pr_8.5'!BA299,0)</f>
        <v>0</v>
      </c>
      <c r="BB299">
        <f>IF('Pr_8.5'!BB299&gt;0,'Pr_8.5'!BB299,0)</f>
        <v>0.65042084719600002</v>
      </c>
      <c r="BC299" s="7"/>
      <c r="BD299" s="7"/>
      <c r="BE299" s="7"/>
      <c r="BF299" s="8"/>
      <c r="BG299" s="8"/>
      <c r="BH299" s="8"/>
      <c r="BI299" s="8"/>
      <c r="BJ299" s="8"/>
      <c r="BK299" s="8"/>
      <c r="BL299" s="8"/>
    </row>
    <row r="300" spans="1:64" x14ac:dyDescent="0.45">
      <c r="A300" s="4" t="s">
        <v>63</v>
      </c>
      <c r="B300" s="5">
        <v>25</v>
      </c>
      <c r="C300" s="5">
        <v>299</v>
      </c>
      <c r="D300">
        <f>IF('Pr_8.5'!D300&gt;0,'Pr_8.5'!D300,0)</f>
        <v>0.55215512911700004</v>
      </c>
      <c r="E300">
        <f>IF('Pr_8.5'!E300&gt;0,'Pr_8.5'!E300,0)</f>
        <v>0.243518628184</v>
      </c>
      <c r="F300">
        <f>IF('Pr_8.5'!F300&gt;0,'Pr_8.5'!F300,0)</f>
        <v>1.2069305104800001</v>
      </c>
      <c r="G300">
        <f>IF('Pr_8.5'!G300&gt;0,'Pr_8.5'!G300,0)</f>
        <v>1.8107706294899999</v>
      </c>
      <c r="H300">
        <f>IF('Pr_8.5'!H300&gt;0,'Pr_8.5'!H300,0)</f>
        <v>0.16820560292100001</v>
      </c>
      <c r="I300">
        <f>IF('Pr_8.5'!I300&gt;0,'Pr_8.5'!I300,0)</f>
        <v>0.35274958020800001</v>
      </c>
      <c r="J300">
        <f>IF('Pr_8.5'!J300&gt;0,'Pr_8.5'!J300,0)</f>
        <v>0.59313340732800002</v>
      </c>
      <c r="K300">
        <f>IF('Pr_8.5'!K300&gt;0,'Pr_8.5'!K300,0)</f>
        <v>1.1980385946600001</v>
      </c>
      <c r="L300">
        <f>IF('Pr_8.5'!L300&gt;0,'Pr_8.5'!L300,0)</f>
        <v>1.14627111508</v>
      </c>
      <c r="M300">
        <f>IF('Pr_8.5'!M300&gt;0,'Pr_8.5'!M300,0)</f>
        <v>0</v>
      </c>
      <c r="N300">
        <f>IF('Pr_8.5'!N300&gt;0,'Pr_8.5'!N300,0)</f>
        <v>0.47373330411600001</v>
      </c>
      <c r="O300">
        <f>IF('Pr_8.5'!O300&gt;0,'Pr_8.5'!O300,0)</f>
        <v>8.6852579683000003E-2</v>
      </c>
      <c r="P300">
        <f>IF('Pr_8.5'!P300&gt;0,'Pr_8.5'!P300,0)</f>
        <v>1.2112197821599999</v>
      </c>
      <c r="Q300">
        <f>IF('Pr_8.5'!Q300&gt;0,'Pr_8.5'!Q300,0)</f>
        <v>2.6821671386900001</v>
      </c>
      <c r="R300">
        <f>IF('Pr_8.5'!R300&gt;0,'Pr_8.5'!R300,0)</f>
        <v>0.112960992646</v>
      </c>
      <c r="S300">
        <f>IF('Pr_8.5'!S300&gt;0,'Pr_8.5'!S300,0)</f>
        <v>0.293430508358</v>
      </c>
      <c r="T300">
        <f>IF('Pr_8.5'!T300&gt;0,'Pr_8.5'!T300,0)</f>
        <v>2.09391772122</v>
      </c>
      <c r="U300">
        <f>IF('Pr_8.5'!U300&gt;0,'Pr_8.5'!U300,0)</f>
        <v>0.32180710801599999</v>
      </c>
      <c r="V300">
        <f>IF('Pr_8.5'!V300&gt;0,'Pr_8.5'!V300,0)</f>
        <v>0.30048830921800002</v>
      </c>
      <c r="W300">
        <f>IF('Pr_8.5'!W300&gt;0,'Pr_8.5'!W300,0)</f>
        <v>0.147151830426</v>
      </c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I300">
        <f>IF('Pr_8.5'!AI300&gt;0,'Pr_8.5'!AI300,0)</f>
        <v>0.65980485644800002</v>
      </c>
      <c r="AJ300">
        <f>IF('Pr_8.5'!AJ300&gt;0,'Pr_8.5'!AJ300,0)</f>
        <v>0.45051218830400003</v>
      </c>
      <c r="AK300">
        <f>IF('Pr_8.5'!AK300&gt;0,'Pr_8.5'!AK300,0)</f>
        <v>0.89450371250600003</v>
      </c>
      <c r="AL300">
        <f>IF('Pr_8.5'!AL300&gt;0,'Pr_8.5'!AL300,0)</f>
        <v>2.6751237975</v>
      </c>
      <c r="AM300">
        <f>IF('Pr_8.5'!AM300&gt;0,'Pr_8.5'!AM300,0)</f>
        <v>0.19816683583700001</v>
      </c>
      <c r="AN300">
        <f>IF('Pr_8.5'!AN300&gt;0,'Pr_8.5'!AN300,0)</f>
        <v>0.99416921672900005</v>
      </c>
      <c r="AO300">
        <f>IF('Pr_8.5'!AO300&gt;0,'Pr_8.5'!AO300,0)</f>
        <v>0.57462975700200003</v>
      </c>
      <c r="AP300">
        <f>IF('Pr_8.5'!AP300&gt;0,'Pr_8.5'!AP300,0)</f>
        <v>1.12835552361</v>
      </c>
      <c r="AQ300">
        <f>IF('Pr_8.5'!AQ300&gt;0,'Pr_8.5'!AQ300,0)</f>
        <v>0.82671724817000003</v>
      </c>
      <c r="AR300">
        <f>IF('Pr_8.5'!AR300&gt;0,'Pr_8.5'!AR300,0)</f>
        <v>0</v>
      </c>
      <c r="AS300">
        <f>IF('Pr_8.5'!AS300&gt;0,'Pr_8.5'!AS300,0)</f>
        <v>0.51508419537299999</v>
      </c>
      <c r="AT300">
        <f>IF('Pr_8.5'!AT300&gt;0,'Pr_8.5'!AT300,0)</f>
        <v>0.38614141313900002</v>
      </c>
      <c r="AU300">
        <f>IF('Pr_8.5'!AU300&gt;0,'Pr_8.5'!AU300,0)</f>
        <v>0.95686815596599994</v>
      </c>
      <c r="AV300">
        <f>IF('Pr_8.5'!AV300&gt;0,'Pr_8.5'!AV300,0)</f>
        <v>2.9447684704900001</v>
      </c>
      <c r="AW300">
        <f>IF('Pr_8.5'!AW300&gt;0,'Pr_8.5'!AW300,0)</f>
        <v>1.2324363603999999</v>
      </c>
      <c r="AX300">
        <f>IF('Pr_8.5'!AX300&gt;0,'Pr_8.5'!AX300,0)</f>
        <v>0.454798648684</v>
      </c>
      <c r="AY300">
        <f>IF('Pr_8.5'!AY300&gt;0,'Pr_8.5'!AY300,0)</f>
        <v>3.1247495106500001</v>
      </c>
      <c r="AZ300">
        <f>IF('Pr_8.5'!AZ300&gt;0,'Pr_8.5'!AZ300,0)</f>
        <v>1.04499797706</v>
      </c>
      <c r="BA300">
        <f>IF('Pr_8.5'!BA300&gt;0,'Pr_8.5'!BA300,0)</f>
        <v>4.0968620187400002E-2</v>
      </c>
      <c r="BB300">
        <f>IF('Pr_8.5'!BB300&gt;0,'Pr_8.5'!BB300,0)</f>
        <v>0.59657076909600004</v>
      </c>
      <c r="BC300" s="7"/>
      <c r="BD300" s="7"/>
      <c r="BE300" s="7"/>
      <c r="BF300" s="8"/>
      <c r="BG300" s="8"/>
      <c r="BH300" s="8"/>
      <c r="BI300" s="8"/>
      <c r="BJ300" s="8"/>
      <c r="BK300" s="8"/>
      <c r="BL300" s="8"/>
    </row>
    <row r="301" spans="1:64" x14ac:dyDescent="0.45">
      <c r="A301" s="4" t="s">
        <v>63</v>
      </c>
      <c r="B301" s="5">
        <v>26</v>
      </c>
      <c r="C301" s="5">
        <v>300</v>
      </c>
      <c r="D301">
        <f>IF('Pr_8.5'!D301&gt;0,'Pr_8.5'!D301,0)</f>
        <v>0.91333825750700004</v>
      </c>
      <c r="E301">
        <f>IF('Pr_8.5'!E301&gt;0,'Pr_8.5'!E301,0)</f>
        <v>7.5709908157900005E-2</v>
      </c>
      <c r="F301">
        <f>IF('Pr_8.5'!F301&gt;0,'Pr_8.5'!F301,0)</f>
        <v>0.83480325087399998</v>
      </c>
      <c r="G301">
        <f>IF('Pr_8.5'!G301&gt;0,'Pr_8.5'!G301,0)</f>
        <v>3.2720951702700001</v>
      </c>
      <c r="H301">
        <f>IF('Pr_8.5'!H301&gt;0,'Pr_8.5'!H301,0)</f>
        <v>0.22449884178400001</v>
      </c>
      <c r="I301">
        <f>IF('Pr_8.5'!I301&gt;0,'Pr_8.5'!I301,0)</f>
        <v>0.20922352354599999</v>
      </c>
      <c r="J301">
        <f>IF('Pr_8.5'!J301&gt;0,'Pr_8.5'!J301,0)</f>
        <v>0.64293625015199996</v>
      </c>
      <c r="K301">
        <f>IF('Pr_8.5'!K301&gt;0,'Pr_8.5'!K301,0)</f>
        <v>1.1100027886999999</v>
      </c>
      <c r="L301">
        <f>IF('Pr_8.5'!L301&gt;0,'Pr_8.5'!L301,0)</f>
        <v>1.32353556746</v>
      </c>
      <c r="M301">
        <f>IF('Pr_8.5'!M301&gt;0,'Pr_8.5'!M301,0)</f>
        <v>0.34291806480699999</v>
      </c>
      <c r="N301">
        <f>IF('Pr_8.5'!N301&gt;0,'Pr_8.5'!N301,0)</f>
        <v>0.386518585872</v>
      </c>
      <c r="O301">
        <f>IF('Pr_8.5'!O301&gt;0,'Pr_8.5'!O301,0)</f>
        <v>0</v>
      </c>
      <c r="P301">
        <f>IF('Pr_8.5'!P301&gt;0,'Pr_8.5'!P301,0)</f>
        <v>1.00753478968</v>
      </c>
      <c r="Q301">
        <f>IF('Pr_8.5'!Q301&gt;0,'Pr_8.5'!Q301,0)</f>
        <v>1.95285486343</v>
      </c>
      <c r="R301">
        <f>IF('Pr_8.5'!R301&gt;0,'Pr_8.5'!R301,0)</f>
        <v>0.53668374566699995</v>
      </c>
      <c r="S301">
        <f>IF('Pr_8.5'!S301&gt;0,'Pr_8.5'!S301,0)</f>
        <v>0.393759074411</v>
      </c>
      <c r="T301">
        <f>IF('Pr_8.5'!T301&gt;0,'Pr_8.5'!T301,0)</f>
        <v>1.5537735955600001</v>
      </c>
      <c r="U301">
        <f>IF('Pr_8.5'!U301&gt;0,'Pr_8.5'!U301,0)</f>
        <v>0.74827467586300001</v>
      </c>
      <c r="V301">
        <f>IF('Pr_8.5'!V301&gt;0,'Pr_8.5'!V301,0)</f>
        <v>0.29185827224400002</v>
      </c>
      <c r="W301">
        <f>IF('Pr_8.5'!W301&gt;0,'Pr_8.5'!W301,0)</f>
        <v>9.6996502530500003E-2</v>
      </c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I301">
        <f>IF('Pr_8.5'!AI301&gt;0,'Pr_8.5'!AI301,0)</f>
        <v>0.56801709665099998</v>
      </c>
      <c r="AJ301">
        <f>IF('Pr_8.5'!AJ301&gt;0,'Pr_8.5'!AJ301,0)</f>
        <v>0.62552507380800004</v>
      </c>
      <c r="AK301">
        <f>IF('Pr_8.5'!AK301&gt;0,'Pr_8.5'!AK301,0)</f>
        <v>1.09649875141</v>
      </c>
      <c r="AL301">
        <f>IF('Pr_8.5'!AL301&gt;0,'Pr_8.5'!AL301,0)</f>
        <v>3.7490395989900001</v>
      </c>
      <c r="AM301">
        <f>IF('Pr_8.5'!AM301&gt;0,'Pr_8.5'!AM301,0)</f>
        <v>0.22187615678700001</v>
      </c>
      <c r="AN301">
        <f>IF('Pr_8.5'!AN301&gt;0,'Pr_8.5'!AN301,0)</f>
        <v>0.90576973681799999</v>
      </c>
      <c r="AO301">
        <f>IF('Pr_8.5'!AO301&gt;0,'Pr_8.5'!AO301,0)</f>
        <v>0.59007260958899999</v>
      </c>
      <c r="AP301">
        <f>IF('Pr_8.5'!AP301&gt;0,'Pr_8.5'!AP301,0)</f>
        <v>1.5321625401200001</v>
      </c>
      <c r="AQ301">
        <f>IF('Pr_8.5'!AQ301&gt;0,'Pr_8.5'!AQ301,0)</f>
        <v>1.6521196515900001</v>
      </c>
      <c r="AR301">
        <f>IF('Pr_8.5'!AR301&gt;0,'Pr_8.5'!AR301,0)</f>
        <v>0.60522467657900003</v>
      </c>
      <c r="AS301">
        <f>IF('Pr_8.5'!AS301&gt;0,'Pr_8.5'!AS301,0)</f>
        <v>0.49195023605400001</v>
      </c>
      <c r="AT301">
        <f>IF('Pr_8.5'!AT301&gt;0,'Pr_8.5'!AT301,0)</f>
        <v>1.9047147015700001E-2</v>
      </c>
      <c r="AU301">
        <f>IF('Pr_8.5'!AU301&gt;0,'Pr_8.5'!AU301,0)</f>
        <v>0.96249031653100003</v>
      </c>
      <c r="AV301">
        <f>IF('Pr_8.5'!AV301&gt;0,'Pr_8.5'!AV301,0)</f>
        <v>2.2091234774899999</v>
      </c>
      <c r="AW301">
        <f>IF('Pr_8.5'!AW301&gt;0,'Pr_8.5'!AW301,0)</f>
        <v>3.0272756708599999</v>
      </c>
      <c r="AX301">
        <f>IF('Pr_8.5'!AX301&gt;0,'Pr_8.5'!AX301,0)</f>
        <v>1.00224155417</v>
      </c>
      <c r="AY301">
        <f>IF('Pr_8.5'!AY301&gt;0,'Pr_8.5'!AY301,0)</f>
        <v>2.6478385870999999</v>
      </c>
      <c r="AZ301">
        <f>IF('Pr_8.5'!AZ301&gt;0,'Pr_8.5'!AZ301,0)</f>
        <v>1.2492721412100001</v>
      </c>
      <c r="BA301">
        <f>IF('Pr_8.5'!BA301&gt;0,'Pr_8.5'!BA301,0)</f>
        <v>0.37279961340500001</v>
      </c>
      <c r="BB301">
        <f>IF('Pr_8.5'!BB301&gt;0,'Pr_8.5'!BB301,0)</f>
        <v>0.67213455682699996</v>
      </c>
      <c r="BC301" s="7"/>
      <c r="BD301" s="7"/>
      <c r="BE301" s="7"/>
      <c r="BF301" s="8"/>
      <c r="BG301" s="8"/>
      <c r="BH301" s="8"/>
      <c r="BI301" s="8"/>
      <c r="BJ301" s="8"/>
      <c r="BK301" s="8"/>
      <c r="BL301" s="8"/>
    </row>
    <row r="302" spans="1:64" x14ac:dyDescent="0.45">
      <c r="A302" s="4" t="s">
        <v>63</v>
      </c>
      <c r="B302" s="5">
        <v>27</v>
      </c>
      <c r="C302" s="5">
        <v>301</v>
      </c>
      <c r="D302">
        <f>IF('Pr_8.5'!D302&gt;0,'Pr_8.5'!D302,0)</f>
        <v>1.2606041804100001</v>
      </c>
      <c r="E302">
        <f>IF('Pr_8.5'!E302&gt;0,'Pr_8.5'!E302,0)</f>
        <v>0.17170752718599999</v>
      </c>
      <c r="F302">
        <f>IF('Pr_8.5'!F302&gt;0,'Pr_8.5'!F302,0)</f>
        <v>0.92823438547500003</v>
      </c>
      <c r="G302">
        <f>IF('Pr_8.5'!G302&gt;0,'Pr_8.5'!G302,0)</f>
        <v>3.5072318335900001</v>
      </c>
      <c r="H302">
        <f>IF('Pr_8.5'!H302&gt;0,'Pr_8.5'!H302,0)</f>
        <v>0.17920522050500001</v>
      </c>
      <c r="I302">
        <f>IF('Pr_8.5'!I302&gt;0,'Pr_8.5'!I302,0)</f>
        <v>0.88062824192099998</v>
      </c>
      <c r="J302">
        <f>IF('Pr_8.5'!J302&gt;0,'Pr_8.5'!J302,0)</f>
        <v>0.89022566207499998</v>
      </c>
      <c r="K302">
        <f>IF('Pr_8.5'!K302&gt;0,'Pr_8.5'!K302,0)</f>
        <v>1.14391171504</v>
      </c>
      <c r="L302">
        <f>IF('Pr_8.5'!L302&gt;0,'Pr_8.5'!L302,0)</f>
        <v>0.99381388247400004</v>
      </c>
      <c r="M302">
        <f>IF('Pr_8.5'!M302&gt;0,'Pr_8.5'!M302,0)</f>
        <v>1.2795570117799999</v>
      </c>
      <c r="N302">
        <f>IF('Pr_8.5'!N302&gt;0,'Pr_8.5'!N302,0)</f>
        <v>0.49034339426899998</v>
      </c>
      <c r="O302">
        <f>IF('Pr_8.5'!O302&gt;0,'Pr_8.5'!O302,0)</f>
        <v>7.6008620666399998E-3</v>
      </c>
      <c r="P302">
        <f>IF('Pr_8.5'!P302&gt;0,'Pr_8.5'!P302,0)</f>
        <v>1.2075110816000001</v>
      </c>
      <c r="Q302">
        <f>IF('Pr_8.5'!Q302&gt;0,'Pr_8.5'!Q302,0)</f>
        <v>1.85286920852</v>
      </c>
      <c r="R302">
        <f>IF('Pr_8.5'!R302&gt;0,'Pr_8.5'!R302,0)</f>
        <v>0.51629112991000004</v>
      </c>
      <c r="S302">
        <f>IF('Pr_8.5'!S302&gt;0,'Pr_8.5'!S302,0)</f>
        <v>0.99352200745100006</v>
      </c>
      <c r="T302">
        <f>IF('Pr_8.5'!T302&gt;0,'Pr_8.5'!T302,0)</f>
        <v>1.7199274444199999</v>
      </c>
      <c r="U302">
        <f>IF('Pr_8.5'!U302&gt;0,'Pr_8.5'!U302,0)</f>
        <v>0.81323115378099997</v>
      </c>
      <c r="V302">
        <f>IF('Pr_8.5'!V302&gt;0,'Pr_8.5'!V302,0)</f>
        <v>0</v>
      </c>
      <c r="W302">
        <f>IF('Pr_8.5'!W302&gt;0,'Pr_8.5'!W302,0)</f>
        <v>0.362865965274</v>
      </c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I302">
        <f>IF('Pr_8.5'!AI302&gt;0,'Pr_8.5'!AI302,0)</f>
        <v>0.846167571796</v>
      </c>
      <c r="AJ302">
        <f>IF('Pr_8.5'!AJ302&gt;0,'Pr_8.5'!AJ302,0)</f>
        <v>0.25219128125700002</v>
      </c>
      <c r="AK302">
        <f>IF('Pr_8.5'!AK302&gt;0,'Pr_8.5'!AK302,0)</f>
        <v>1.64170446668</v>
      </c>
      <c r="AL302">
        <f>IF('Pr_8.5'!AL302&gt;0,'Pr_8.5'!AL302,0)</f>
        <v>4.4159425857699999</v>
      </c>
      <c r="AM302">
        <f>IF('Pr_8.5'!AM302&gt;0,'Pr_8.5'!AM302,0)</f>
        <v>0.18965465819999999</v>
      </c>
      <c r="AN302">
        <f>IF('Pr_8.5'!AN302&gt;0,'Pr_8.5'!AN302,0)</f>
        <v>1.52122150219</v>
      </c>
      <c r="AO302">
        <f>IF('Pr_8.5'!AO302&gt;0,'Pr_8.5'!AO302,0)</f>
        <v>0.73559693876200005</v>
      </c>
      <c r="AP302">
        <f>IF('Pr_8.5'!AP302&gt;0,'Pr_8.5'!AP302,0)</f>
        <v>1.8670540562</v>
      </c>
      <c r="AQ302">
        <f>IF('Pr_8.5'!AQ302&gt;0,'Pr_8.5'!AQ302,0)</f>
        <v>1.8597330438699999</v>
      </c>
      <c r="AR302">
        <f>IF('Pr_8.5'!AR302&gt;0,'Pr_8.5'!AR302,0)</f>
        <v>1.69617098866</v>
      </c>
      <c r="AS302">
        <f>IF('Pr_8.5'!AS302&gt;0,'Pr_8.5'!AS302,0)</f>
        <v>0.58034134994099995</v>
      </c>
      <c r="AT302">
        <f>IF('Pr_8.5'!AT302&gt;0,'Pr_8.5'!AT302,0)</f>
        <v>0.51849535309200001</v>
      </c>
      <c r="AU302">
        <f>IF('Pr_8.5'!AU302&gt;0,'Pr_8.5'!AU302,0)</f>
        <v>1.2628444836999999</v>
      </c>
      <c r="AV302">
        <f>IF('Pr_8.5'!AV302&gt;0,'Pr_8.5'!AV302,0)</f>
        <v>2.1000427902299998</v>
      </c>
      <c r="AW302">
        <f>IF('Pr_8.5'!AW302&gt;0,'Pr_8.5'!AW302,0)</f>
        <v>1.5121376979500001</v>
      </c>
      <c r="AX302">
        <f>IF('Pr_8.5'!AX302&gt;0,'Pr_8.5'!AX302,0)</f>
        <v>1.67019737108</v>
      </c>
      <c r="AY302">
        <f>IF('Pr_8.5'!AY302&gt;0,'Pr_8.5'!AY302,0)</f>
        <v>2.1233665021100001</v>
      </c>
      <c r="AZ302">
        <f>IF('Pr_8.5'!AZ302&gt;0,'Pr_8.5'!AZ302,0)</f>
        <v>2.6380365188999999</v>
      </c>
      <c r="BA302">
        <f>IF('Pr_8.5'!BA302&gt;0,'Pr_8.5'!BA302,0)</f>
        <v>0</v>
      </c>
      <c r="BB302">
        <f>IF('Pr_8.5'!BB302&gt;0,'Pr_8.5'!BB302,0)</f>
        <v>0.89182074006000001</v>
      </c>
      <c r="BC302" s="7"/>
      <c r="BD302" s="7"/>
      <c r="BE302" s="7"/>
      <c r="BF302" s="8"/>
      <c r="BG302" s="8"/>
      <c r="BH302" s="8"/>
      <c r="BI302" s="8"/>
      <c r="BJ302" s="8"/>
      <c r="BK302" s="8"/>
      <c r="BL302" s="8"/>
    </row>
    <row r="303" spans="1:64" x14ac:dyDescent="0.45">
      <c r="A303" s="4" t="s">
        <v>63</v>
      </c>
      <c r="B303" s="5">
        <v>28</v>
      </c>
      <c r="C303" s="5">
        <v>302</v>
      </c>
      <c r="D303">
        <f>IF('Pr_8.5'!D303&gt;0,'Pr_8.5'!D303,0)</f>
        <v>0.87985207738899995</v>
      </c>
      <c r="E303">
        <f>IF('Pr_8.5'!E303&gt;0,'Pr_8.5'!E303,0)</f>
        <v>0.22947455877799999</v>
      </c>
      <c r="F303">
        <f>IF('Pr_8.5'!F303&gt;0,'Pr_8.5'!F303,0)</f>
        <v>1.15506515874</v>
      </c>
      <c r="G303">
        <f>IF('Pr_8.5'!G303&gt;0,'Pr_8.5'!G303,0)</f>
        <v>2.5394890802400001</v>
      </c>
      <c r="H303">
        <f>IF('Pr_8.5'!H303&gt;0,'Pr_8.5'!H303,0)</f>
        <v>0.28544105285400001</v>
      </c>
      <c r="I303">
        <f>IF('Pr_8.5'!I303&gt;0,'Pr_8.5'!I303,0)</f>
        <v>1.26324624016</v>
      </c>
      <c r="J303">
        <f>IF('Pr_8.5'!J303&gt;0,'Pr_8.5'!J303,0)</f>
        <v>0.58626640534600005</v>
      </c>
      <c r="K303">
        <f>IF('Pr_8.5'!K303&gt;0,'Pr_8.5'!K303,0)</f>
        <v>2.0710321739099999</v>
      </c>
      <c r="L303">
        <f>IF('Pr_8.5'!L303&gt;0,'Pr_8.5'!L303,0)</f>
        <v>1.3414190332</v>
      </c>
      <c r="M303">
        <f>IF('Pr_8.5'!M303&gt;0,'Pr_8.5'!M303,0)</f>
        <v>1.2315419062199999</v>
      </c>
      <c r="N303">
        <f>IF('Pr_8.5'!N303&gt;0,'Pr_8.5'!N303,0)</f>
        <v>0.52871241441700001</v>
      </c>
      <c r="O303">
        <f>IF('Pr_8.5'!O303&gt;0,'Pr_8.5'!O303,0)</f>
        <v>0</v>
      </c>
      <c r="P303">
        <f>IF('Pr_8.5'!P303&gt;0,'Pr_8.5'!P303,0)</f>
        <v>1.2505554411699999</v>
      </c>
      <c r="Q303">
        <f>IF('Pr_8.5'!Q303&gt;0,'Pr_8.5'!Q303,0)</f>
        <v>2.1441052598899999</v>
      </c>
      <c r="R303">
        <f>IF('Pr_8.5'!R303&gt;0,'Pr_8.5'!R303,0)</f>
        <v>0</v>
      </c>
      <c r="S303">
        <f>IF('Pr_8.5'!S303&gt;0,'Pr_8.5'!S303,0)</f>
        <v>0.62666819261899998</v>
      </c>
      <c r="T303">
        <f>IF('Pr_8.5'!T303&gt;0,'Pr_8.5'!T303,0)</f>
        <v>1.4674005302199999</v>
      </c>
      <c r="U303">
        <f>IF('Pr_8.5'!U303&gt;0,'Pr_8.5'!U303,0)</f>
        <v>1.4111004978099999</v>
      </c>
      <c r="V303">
        <f>IF('Pr_8.5'!V303&gt;0,'Pr_8.5'!V303,0)</f>
        <v>6.8652653450699999E-2</v>
      </c>
      <c r="W303">
        <f>IF('Pr_8.5'!W303&gt;0,'Pr_8.5'!W303,0)</f>
        <v>6.3939057074499997E-2</v>
      </c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I303">
        <f>IF('Pr_8.5'!AI303&gt;0,'Pr_8.5'!AI303,0)</f>
        <v>1.37799494042</v>
      </c>
      <c r="AJ303">
        <f>IF('Pr_8.5'!AJ303&gt;0,'Pr_8.5'!AJ303,0)</f>
        <v>0.29825747290499999</v>
      </c>
      <c r="AK303">
        <f>IF('Pr_8.5'!AK303&gt;0,'Pr_8.5'!AK303,0)</f>
        <v>2.2081460505099999</v>
      </c>
      <c r="AL303">
        <f>IF('Pr_8.5'!AL303&gt;0,'Pr_8.5'!AL303,0)</f>
        <v>3.5662276511700002</v>
      </c>
      <c r="AM303">
        <f>IF('Pr_8.5'!AM303&gt;0,'Pr_8.5'!AM303,0)</f>
        <v>0.21710498706199999</v>
      </c>
      <c r="AN303">
        <f>IF('Pr_8.5'!AN303&gt;0,'Pr_8.5'!AN303,0)</f>
        <v>2.3630450325600001</v>
      </c>
      <c r="AO303">
        <f>IF('Pr_8.5'!AO303&gt;0,'Pr_8.5'!AO303,0)</f>
        <v>0.57253933046399996</v>
      </c>
      <c r="AP303">
        <f>IF('Pr_8.5'!AP303&gt;0,'Pr_8.5'!AP303,0)</f>
        <v>2.0450872421300001</v>
      </c>
      <c r="AQ303">
        <f>IF('Pr_8.5'!AQ303&gt;0,'Pr_8.5'!AQ303,0)</f>
        <v>1.86177558499</v>
      </c>
      <c r="AR303">
        <f>IF('Pr_8.5'!AR303&gt;0,'Pr_8.5'!AR303,0)</f>
        <v>2.20986689188</v>
      </c>
      <c r="AS303">
        <f>IF('Pr_8.5'!AS303&gt;0,'Pr_8.5'!AS303,0)</f>
        <v>0.377330220193</v>
      </c>
      <c r="AT303">
        <f>IF('Pr_8.5'!AT303&gt;0,'Pr_8.5'!AT303,0)</f>
        <v>0.48197347589700001</v>
      </c>
      <c r="AU303">
        <f>IF('Pr_8.5'!AU303&gt;0,'Pr_8.5'!AU303,0)</f>
        <v>1.3292753926900001</v>
      </c>
      <c r="AV303">
        <f>IF('Pr_8.5'!AV303&gt;0,'Pr_8.5'!AV303,0)</f>
        <v>2.51233135332</v>
      </c>
      <c r="AW303">
        <f>IF('Pr_8.5'!AW303&gt;0,'Pr_8.5'!AW303,0)</f>
        <v>1.25250443341</v>
      </c>
      <c r="AX303">
        <f>IF('Pr_8.5'!AX303&gt;0,'Pr_8.5'!AX303,0)</f>
        <v>0.30033986437400001</v>
      </c>
      <c r="AY303">
        <f>IF('Pr_8.5'!AY303&gt;0,'Pr_8.5'!AY303,0)</f>
        <v>2.5280530252100002</v>
      </c>
      <c r="AZ303">
        <f>IF('Pr_8.5'!AZ303&gt;0,'Pr_8.5'!AZ303,0)</f>
        <v>3.7735541750400001</v>
      </c>
      <c r="BA303">
        <f>IF('Pr_8.5'!BA303&gt;0,'Pr_8.5'!BA303,0)</f>
        <v>9.1090323770800005E-3</v>
      </c>
      <c r="BB303">
        <f>IF('Pr_8.5'!BB303&gt;0,'Pr_8.5'!BB303,0)</f>
        <v>1.0482571738999999</v>
      </c>
      <c r="BC303" s="7"/>
      <c r="BD303" s="7"/>
      <c r="BE303" s="7"/>
      <c r="BF303" s="8"/>
      <c r="BG303" s="8"/>
      <c r="BH303" s="8"/>
      <c r="BI303" s="8"/>
      <c r="BJ303" s="8"/>
      <c r="BK303" s="8"/>
      <c r="BL303" s="8"/>
    </row>
    <row r="304" spans="1:64" x14ac:dyDescent="0.45">
      <c r="A304" s="4" t="s">
        <v>63</v>
      </c>
      <c r="B304" s="5">
        <v>29</v>
      </c>
      <c r="C304" s="5">
        <v>303</v>
      </c>
      <c r="D304">
        <f>IF('Pr_8.5'!D304&gt;0,'Pr_8.5'!D304,0)</f>
        <v>1.75496293975</v>
      </c>
      <c r="E304">
        <f>IF('Pr_8.5'!E304&gt;0,'Pr_8.5'!E304,0)</f>
        <v>1.59647004808</v>
      </c>
      <c r="F304">
        <f>IF('Pr_8.5'!F304&gt;0,'Pr_8.5'!F304,0)</f>
        <v>1.3687539904299999</v>
      </c>
      <c r="G304">
        <f>IF('Pr_8.5'!G304&gt;0,'Pr_8.5'!G304,0)</f>
        <v>3.9115735763499999</v>
      </c>
      <c r="H304">
        <f>IF('Pr_8.5'!H304&gt;0,'Pr_8.5'!H304,0)</f>
        <v>0.33076379258900002</v>
      </c>
      <c r="I304">
        <f>IF('Pr_8.5'!I304&gt;0,'Pr_8.5'!I304,0)</f>
        <v>0.62433025943499998</v>
      </c>
      <c r="J304">
        <f>IF('Pr_8.5'!J304&gt;0,'Pr_8.5'!J304,0)</f>
        <v>0.69304065221400002</v>
      </c>
      <c r="K304">
        <f>IF('Pr_8.5'!K304&gt;0,'Pr_8.5'!K304,0)</f>
        <v>2.3121011018000002</v>
      </c>
      <c r="L304">
        <f>IF('Pr_8.5'!L304&gt;0,'Pr_8.5'!L304,0)</f>
        <v>1.18746797325</v>
      </c>
      <c r="M304">
        <f>IF('Pr_8.5'!M304&gt;0,'Pr_8.5'!M304,0)</f>
        <v>2.0439089148699998</v>
      </c>
      <c r="N304">
        <f>IF('Pr_8.5'!N304&gt;0,'Pr_8.5'!N304,0)</f>
        <v>0.77954626741999999</v>
      </c>
      <c r="O304">
        <f>IF('Pr_8.5'!O304&gt;0,'Pr_8.5'!O304,0)</f>
        <v>0.13321170273300001</v>
      </c>
      <c r="P304">
        <f>IF('Pr_8.5'!P304&gt;0,'Pr_8.5'!P304,0)</f>
        <v>1.0844317962200001</v>
      </c>
      <c r="Q304">
        <f>IF('Pr_8.5'!Q304&gt;0,'Pr_8.5'!Q304,0)</f>
        <v>1.90722606292</v>
      </c>
      <c r="R304">
        <f>IF('Pr_8.5'!R304&gt;0,'Pr_8.5'!R304,0)</f>
        <v>0</v>
      </c>
      <c r="S304">
        <f>IF('Pr_8.5'!S304&gt;0,'Pr_8.5'!S304,0)</f>
        <v>0.65386822774599995</v>
      </c>
      <c r="T304">
        <f>IF('Pr_8.5'!T304&gt;0,'Pr_8.5'!T304,0)</f>
        <v>1.1968307905</v>
      </c>
      <c r="U304">
        <f>IF('Pr_8.5'!U304&gt;0,'Pr_8.5'!U304,0)</f>
        <v>1.9176836263199999</v>
      </c>
      <c r="V304">
        <f>IF('Pr_8.5'!V304&gt;0,'Pr_8.5'!V304,0)</f>
        <v>0</v>
      </c>
      <c r="W304">
        <f>IF('Pr_8.5'!W304&gt;0,'Pr_8.5'!W304,0)</f>
        <v>0.56846461752499999</v>
      </c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I304">
        <f>IF('Pr_8.5'!AI304&gt;0,'Pr_8.5'!AI304,0)</f>
        <v>0.89054627349299997</v>
      </c>
      <c r="AJ304">
        <f>IF('Pr_8.5'!AJ304&gt;0,'Pr_8.5'!AJ304,0)</f>
        <v>1.79676266808</v>
      </c>
      <c r="AK304">
        <f>IF('Pr_8.5'!AK304&gt;0,'Pr_8.5'!AK304,0)</f>
        <v>1.73241995591</v>
      </c>
      <c r="AL304">
        <f>IF('Pr_8.5'!AL304&gt;0,'Pr_8.5'!AL304,0)</f>
        <v>3.7644932408799998</v>
      </c>
      <c r="AM304">
        <f>IF('Pr_8.5'!AM304&gt;0,'Pr_8.5'!AM304,0)</f>
        <v>0.36907573017599998</v>
      </c>
      <c r="AN304">
        <f>IF('Pr_8.5'!AN304&gt;0,'Pr_8.5'!AN304,0)</f>
        <v>0.79810748466600001</v>
      </c>
      <c r="AO304">
        <f>IF('Pr_8.5'!AO304&gt;0,'Pr_8.5'!AO304,0)</f>
        <v>0.83551604191700002</v>
      </c>
      <c r="AP304">
        <f>IF('Pr_8.5'!AP304&gt;0,'Pr_8.5'!AP304,0)</f>
        <v>2.3945185480200002</v>
      </c>
      <c r="AQ304">
        <f>IF('Pr_8.5'!AQ304&gt;0,'Pr_8.5'!AQ304,0)</f>
        <v>2.1424621576499998</v>
      </c>
      <c r="AR304">
        <f>IF('Pr_8.5'!AR304&gt;0,'Pr_8.5'!AR304,0)</f>
        <v>1.7538989408500001</v>
      </c>
      <c r="AS304">
        <f>IF('Pr_8.5'!AS304&gt;0,'Pr_8.5'!AS304,0)</f>
        <v>0.30220916379200002</v>
      </c>
      <c r="AT304">
        <f>IF('Pr_8.5'!AT304&gt;0,'Pr_8.5'!AT304,0)</f>
        <v>0.25313872625900002</v>
      </c>
      <c r="AU304">
        <f>IF('Pr_8.5'!AU304&gt;0,'Pr_8.5'!AU304,0)</f>
        <v>1.0300481267299999</v>
      </c>
      <c r="AV304">
        <f>IF('Pr_8.5'!AV304&gt;0,'Pr_8.5'!AV304,0)</f>
        <v>2.5386004884500002</v>
      </c>
      <c r="AW304">
        <f>IF('Pr_8.5'!AW304&gt;0,'Pr_8.5'!AW304,0)</f>
        <v>0.88112405586200004</v>
      </c>
      <c r="AX304">
        <f>IF('Pr_8.5'!AX304&gt;0,'Pr_8.5'!AX304,0)</f>
        <v>0.85646933569299999</v>
      </c>
      <c r="AY304">
        <f>IF('Pr_8.5'!AY304&gt;0,'Pr_8.5'!AY304,0)</f>
        <v>2.52086444051</v>
      </c>
      <c r="AZ304">
        <f>IF('Pr_8.5'!AZ304&gt;0,'Pr_8.5'!AZ304,0)</f>
        <v>3.6639738723200002</v>
      </c>
      <c r="BA304">
        <f>IF('Pr_8.5'!BA304&gt;0,'Pr_8.5'!BA304,0)</f>
        <v>0.185270946972</v>
      </c>
      <c r="BB304">
        <f>IF('Pr_8.5'!BB304&gt;0,'Pr_8.5'!BB304,0)</f>
        <v>1.12379824324</v>
      </c>
      <c r="BC304" s="7"/>
      <c r="BD304" s="7"/>
      <c r="BE304" s="7"/>
      <c r="BF304" s="8"/>
      <c r="BG304" s="8"/>
      <c r="BH304" s="8"/>
      <c r="BI304" s="8"/>
      <c r="BJ304" s="8"/>
      <c r="BK304" s="8"/>
      <c r="BL304" s="8"/>
    </row>
    <row r="305" spans="1:64" x14ac:dyDescent="0.45">
      <c r="A305" s="4" t="s">
        <v>63</v>
      </c>
      <c r="B305" s="5">
        <v>30</v>
      </c>
      <c r="C305" s="5">
        <v>304</v>
      </c>
      <c r="D305">
        <f>IF('Pr_8.5'!D305&gt;0,'Pr_8.5'!D305,0)</f>
        <v>1.37780106948</v>
      </c>
      <c r="E305">
        <f>IF('Pr_8.5'!E305&gt;0,'Pr_8.5'!E305,0)</f>
        <v>2.6517051830299998</v>
      </c>
      <c r="F305">
        <f>IF('Pr_8.5'!F305&gt;0,'Pr_8.5'!F305,0)</f>
        <v>1.1635673898100001</v>
      </c>
      <c r="G305">
        <f>IF('Pr_8.5'!G305&gt;0,'Pr_8.5'!G305,0)</f>
        <v>3.8001276098300001</v>
      </c>
      <c r="H305">
        <f>IF('Pr_8.5'!H305&gt;0,'Pr_8.5'!H305,0)</f>
        <v>0.16957175063499999</v>
      </c>
      <c r="I305">
        <f>IF('Pr_8.5'!I305&gt;0,'Pr_8.5'!I305,0)</f>
        <v>1.0178474607700001</v>
      </c>
      <c r="J305">
        <f>IF('Pr_8.5'!J305&gt;0,'Pr_8.5'!J305,0)</f>
        <v>2.05094296076</v>
      </c>
      <c r="K305">
        <f>IF('Pr_8.5'!K305&gt;0,'Pr_8.5'!K305,0)</f>
        <v>2.4021686134000002</v>
      </c>
      <c r="L305">
        <f>IF('Pr_8.5'!L305&gt;0,'Pr_8.5'!L305,0)</f>
        <v>1.9737777380299999</v>
      </c>
      <c r="M305">
        <f>IF('Pr_8.5'!M305&gt;0,'Pr_8.5'!M305,0)</f>
        <v>3.2404318804900001</v>
      </c>
      <c r="N305">
        <f>IF('Pr_8.5'!N305&gt;0,'Pr_8.5'!N305,0)</f>
        <v>0.46294356941600001</v>
      </c>
      <c r="O305">
        <f>IF('Pr_8.5'!O305&gt;0,'Pr_8.5'!O305,0)</f>
        <v>0</v>
      </c>
      <c r="P305">
        <f>IF('Pr_8.5'!P305&gt;0,'Pr_8.5'!P305,0)</f>
        <v>1.0102005519699999</v>
      </c>
      <c r="Q305">
        <f>IF('Pr_8.5'!Q305&gt;0,'Pr_8.5'!Q305,0)</f>
        <v>1.8570816022900001</v>
      </c>
      <c r="R305">
        <f>IF('Pr_8.5'!R305&gt;0,'Pr_8.5'!R305,0)</f>
        <v>0.29407908845699998</v>
      </c>
      <c r="S305">
        <f>IF('Pr_8.5'!S305&gt;0,'Pr_8.5'!S305,0)</f>
        <v>0.51164108796600005</v>
      </c>
      <c r="T305">
        <f>IF('Pr_8.5'!T305&gt;0,'Pr_8.5'!T305,0)</f>
        <v>1.57330301476</v>
      </c>
      <c r="U305">
        <f>IF('Pr_8.5'!U305&gt;0,'Pr_8.5'!U305,0)</f>
        <v>2.12472307634</v>
      </c>
      <c r="V305">
        <f>IF('Pr_8.5'!V305&gt;0,'Pr_8.5'!V305,0)</f>
        <v>0</v>
      </c>
      <c r="W305">
        <f>IF('Pr_8.5'!W305&gt;0,'Pr_8.5'!W305,0)</f>
        <v>0.53234513675499995</v>
      </c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I305">
        <f>IF('Pr_8.5'!AI305&gt;0,'Pr_8.5'!AI305,0)</f>
        <v>1.12665731051</v>
      </c>
      <c r="AJ305">
        <f>IF('Pr_8.5'!AJ305&gt;0,'Pr_8.5'!AJ305,0)</f>
        <v>2.21933048584</v>
      </c>
      <c r="AK305">
        <f>IF('Pr_8.5'!AK305&gt;0,'Pr_8.5'!AK305,0)</f>
        <v>1.8347276395400001</v>
      </c>
      <c r="AL305">
        <f>IF('Pr_8.5'!AL305&gt;0,'Pr_8.5'!AL305,0)</f>
        <v>3.0759611107599998</v>
      </c>
      <c r="AM305">
        <f>IF('Pr_8.5'!AM305&gt;0,'Pr_8.5'!AM305,0)</f>
        <v>0.31120794395200002</v>
      </c>
      <c r="AN305">
        <f>IF('Pr_8.5'!AN305&gt;0,'Pr_8.5'!AN305,0)</f>
        <v>1.32427234212</v>
      </c>
      <c r="AO305">
        <f>IF('Pr_8.5'!AO305&gt;0,'Pr_8.5'!AO305,0)</f>
        <v>1.5439136797499999</v>
      </c>
      <c r="AP305">
        <f>IF('Pr_8.5'!AP305&gt;0,'Pr_8.5'!AP305,0)</f>
        <v>2.1927520443800002</v>
      </c>
      <c r="AQ305">
        <f>IF('Pr_8.5'!AQ305&gt;0,'Pr_8.5'!AQ305,0)</f>
        <v>2.4057720177499999</v>
      </c>
      <c r="AR305">
        <f>IF('Pr_8.5'!AR305&gt;0,'Pr_8.5'!AR305,0)</f>
        <v>1.8992445440900001</v>
      </c>
      <c r="AS305">
        <f>IF('Pr_8.5'!AS305&gt;0,'Pr_8.5'!AS305,0)</f>
        <v>1.6843089117900001</v>
      </c>
      <c r="AT305">
        <f>IF('Pr_8.5'!AT305&gt;0,'Pr_8.5'!AT305,0)</f>
        <v>0.192240105809</v>
      </c>
      <c r="AU305">
        <f>IF('Pr_8.5'!AU305&gt;0,'Pr_8.5'!AU305,0)</f>
        <v>0.97639772468999997</v>
      </c>
      <c r="AV305">
        <f>IF('Pr_8.5'!AV305&gt;0,'Pr_8.5'!AV305,0)</f>
        <v>2.4755100236900001</v>
      </c>
      <c r="AW305">
        <f>IF('Pr_8.5'!AW305&gt;0,'Pr_8.5'!AW305,0)</f>
        <v>1.4039248898200001</v>
      </c>
      <c r="AX305">
        <f>IF('Pr_8.5'!AX305&gt;0,'Pr_8.5'!AX305,0)</f>
        <v>2.4024971795200001</v>
      </c>
      <c r="AY305">
        <f>IF('Pr_8.5'!AY305&gt;0,'Pr_8.5'!AY305,0)</f>
        <v>2.6977774231099998</v>
      </c>
      <c r="AZ305">
        <f>IF('Pr_8.5'!AZ305&gt;0,'Pr_8.5'!AZ305,0)</f>
        <v>4.04487547979</v>
      </c>
      <c r="BA305">
        <f>IF('Pr_8.5'!BA305&gt;0,'Pr_8.5'!BA305,0)</f>
        <v>0.33752378749099998</v>
      </c>
      <c r="BB305">
        <f>IF('Pr_8.5'!BB305&gt;0,'Pr_8.5'!BB305,0)</f>
        <v>0.954230719748</v>
      </c>
      <c r="BC305" s="7"/>
      <c r="BD305" s="7"/>
      <c r="BE305" s="7"/>
      <c r="BF305" s="8"/>
      <c r="BG305" s="8"/>
      <c r="BH305" s="8"/>
      <c r="BI305" s="8"/>
      <c r="BJ305" s="8"/>
      <c r="BK305" s="8"/>
      <c r="BL305" s="8"/>
    </row>
    <row r="306" spans="1:64" x14ac:dyDescent="0.45">
      <c r="A306" s="9" t="s">
        <v>63</v>
      </c>
      <c r="B306" s="5">
        <v>31</v>
      </c>
      <c r="C306" s="5">
        <v>305</v>
      </c>
      <c r="D306">
        <f>IF('Pr_8.5'!D306&gt;0,'Pr_8.5'!D306,0)</f>
        <v>1.17840911806</v>
      </c>
      <c r="E306">
        <f>IF('Pr_8.5'!E306&gt;0,'Pr_8.5'!E306,0)</f>
        <v>0.97254142576299996</v>
      </c>
      <c r="F306">
        <f>IF('Pr_8.5'!F306&gt;0,'Pr_8.5'!F306,0)</f>
        <v>1.4183572819700001</v>
      </c>
      <c r="G306">
        <f>IF('Pr_8.5'!G306&gt;0,'Pr_8.5'!G306,0)</f>
        <v>2.37872084346</v>
      </c>
      <c r="H306">
        <f>IF('Pr_8.5'!H306&gt;0,'Pr_8.5'!H306,0)</f>
        <v>0.26950130972899999</v>
      </c>
      <c r="I306">
        <f>IF('Pr_8.5'!I306&gt;0,'Pr_8.5'!I306,0)</f>
        <v>0.81642343838300002</v>
      </c>
      <c r="J306">
        <f>IF('Pr_8.5'!J306&gt;0,'Pr_8.5'!J306,0)</f>
        <v>2.5914564341199999</v>
      </c>
      <c r="K306">
        <f>IF('Pr_8.5'!K306&gt;0,'Pr_8.5'!K306,0)</f>
        <v>2.1696025521700002</v>
      </c>
      <c r="L306">
        <f>IF('Pr_8.5'!L306&gt;0,'Pr_8.5'!L306,0)</f>
        <v>2.2486480145800001</v>
      </c>
      <c r="M306">
        <f>IF('Pr_8.5'!M306&gt;0,'Pr_8.5'!M306,0)</f>
        <v>4.9758810497899999</v>
      </c>
      <c r="N306">
        <f>IF('Pr_8.5'!N306&gt;0,'Pr_8.5'!N306,0)</f>
        <v>0.36101350338600002</v>
      </c>
      <c r="O306">
        <f>IF('Pr_8.5'!O306&gt;0,'Pr_8.5'!O306,0)</f>
        <v>0.21603009592299999</v>
      </c>
      <c r="P306">
        <f>IF('Pr_8.5'!P306&gt;0,'Pr_8.5'!P306,0)</f>
        <v>1.1255051183403</v>
      </c>
      <c r="Q306">
        <f>IF('Pr_8.5'!Q306&gt;0,'Pr_8.5'!Q306,0)</f>
        <v>1.898565434964</v>
      </c>
      <c r="R306">
        <f>IF('Pr_8.5'!R306&gt;0,'Pr_8.5'!R306,0)</f>
        <v>0.88433866775375203</v>
      </c>
      <c r="S306">
        <f>IF('Pr_8.5'!S306&gt;0,'Pr_8.5'!S306,0)</f>
        <v>0.54188403414300002</v>
      </c>
      <c r="T306">
        <f>IF('Pr_8.5'!T306&gt;0,'Pr_8.5'!T306,0)</f>
        <v>1.7503980828300001</v>
      </c>
      <c r="U306">
        <f>IF('Pr_8.5'!U306&gt;0,'Pr_8.5'!U306,0)</f>
        <v>1.14560911464</v>
      </c>
      <c r="V306">
        <f>IF('Pr_8.5'!V306&gt;0,'Pr_8.5'!V306,0)</f>
        <v>0</v>
      </c>
      <c r="W306">
        <f>IF('Pr_8.5'!W306&gt;0,'Pr_8.5'!W306,0)</f>
        <v>0.38004262221099999</v>
      </c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I306">
        <f>IF('Pr_8.5'!AI306&gt;0,'Pr_8.5'!AI306,0)</f>
        <v>1.6948299605399999</v>
      </c>
      <c r="AJ306">
        <f>IF('Pr_8.5'!AJ306&gt;0,'Pr_8.5'!AJ306,0)</f>
        <v>0.66347642662299999</v>
      </c>
      <c r="AK306">
        <f>IF('Pr_8.5'!AK306&gt;0,'Pr_8.5'!AK306,0)</f>
        <v>2.5619039053399999</v>
      </c>
      <c r="AL306">
        <f>IF('Pr_8.5'!AL306&gt;0,'Pr_8.5'!AL306,0)</f>
        <v>3.4741204108199999</v>
      </c>
      <c r="AM306">
        <f>IF('Pr_8.5'!AM306&gt;0,'Pr_8.5'!AM306,0)</f>
        <v>0.29444385335099998</v>
      </c>
      <c r="AN306">
        <f>IF('Pr_8.5'!AN306&gt;0,'Pr_8.5'!AN306,0)</f>
        <v>1.7728465789100001</v>
      </c>
      <c r="AO306">
        <f>IF('Pr_8.5'!AO306&gt;0,'Pr_8.5'!AO306,0)</f>
        <v>0.90215253041400001</v>
      </c>
      <c r="AP306">
        <f>IF('Pr_8.5'!AP306&gt;0,'Pr_8.5'!AP306,0)</f>
        <v>1.85501014672</v>
      </c>
      <c r="AQ306">
        <f>IF('Pr_8.5'!AQ306&gt;0,'Pr_8.5'!AQ306,0)</f>
        <v>2.19679876414</v>
      </c>
      <c r="AR306">
        <f>IF('Pr_8.5'!AR306&gt;0,'Pr_8.5'!AR306,0)</f>
        <v>1.7774769317500001</v>
      </c>
      <c r="AS306">
        <f>IF('Pr_8.5'!AS306&gt;0,'Pr_8.5'!AS306,0)</f>
        <v>0.92272027147699998</v>
      </c>
      <c r="AT306">
        <f>IF('Pr_8.5'!AT306&gt;0,'Pr_8.5'!AT306,0)</f>
        <v>0.418429125402</v>
      </c>
      <c r="AU306">
        <f>IF('Pr_8.5'!AU306&gt;0,'Pr_8.5'!AU306,0)</f>
        <v>1.3069274522556</v>
      </c>
      <c r="AV306">
        <f>IF('Pr_8.5'!AV306&gt;0,'Pr_8.5'!AV306,0)</f>
        <v>2.391005207694</v>
      </c>
      <c r="AW306">
        <f>IF('Pr_8.5'!AW306&gt;0,'Pr_8.5'!AW306,0)</f>
        <v>1.9020314701921999</v>
      </c>
      <c r="AX306">
        <f>IF('Pr_8.5'!AX306&gt;0,'Pr_8.5'!AX306,0)</f>
        <v>1.9459757417400001</v>
      </c>
      <c r="AY306">
        <f>IF('Pr_8.5'!AY306&gt;0,'Pr_8.5'!AY306,0)</f>
        <v>2.02887887838</v>
      </c>
      <c r="AZ306">
        <f>IF('Pr_8.5'!AZ306&gt;0,'Pr_8.5'!AZ306,0)</f>
        <v>3.2402723705200001</v>
      </c>
      <c r="BA306">
        <f>IF('Pr_8.5'!BA306&gt;0,'Pr_8.5'!BA306,0)</f>
        <v>0.450570468921</v>
      </c>
      <c r="BB306">
        <f>IF('Pr_8.5'!BB306&gt;0,'Pr_8.5'!BB306,0)</f>
        <v>0.25626111438799998</v>
      </c>
      <c r="BC306" s="7"/>
      <c r="BD306" s="7"/>
      <c r="BE306" s="7"/>
      <c r="BF306" s="8"/>
      <c r="BG306" s="8"/>
      <c r="BH306" s="8"/>
      <c r="BI306" s="8"/>
      <c r="BJ306" s="8"/>
      <c r="BK306" s="8"/>
      <c r="BL306" s="8"/>
    </row>
    <row r="307" spans="1:64" x14ac:dyDescent="0.45">
      <c r="A307" s="4" t="s">
        <v>64</v>
      </c>
      <c r="B307" s="5">
        <v>1</v>
      </c>
      <c r="C307" s="5">
        <v>306</v>
      </c>
      <c r="D307">
        <f>IF('Pr_8.5'!D307&gt;0,'Pr_8.5'!D307,0)</f>
        <v>1.15041980175</v>
      </c>
      <c r="E307">
        <f>IF('Pr_8.5'!E307&gt;0,'Pr_8.5'!E307,0)</f>
        <v>0.60439146183000003</v>
      </c>
      <c r="F307">
        <f>IF('Pr_8.5'!F307&gt;0,'Pr_8.5'!F307,0)</f>
        <v>1.5217100214899999</v>
      </c>
      <c r="G307">
        <f>IF('Pr_8.5'!G307&gt;0,'Pr_8.5'!G307,0)</f>
        <v>2.3913828664999999</v>
      </c>
      <c r="H307">
        <f>IF('Pr_8.5'!H307&gt;0,'Pr_8.5'!H307,0)</f>
        <v>0.219556898035</v>
      </c>
      <c r="I307">
        <f>IF('Pr_8.5'!I307&gt;0,'Pr_8.5'!I307,0)</f>
        <v>0.65138810032000005</v>
      </c>
      <c r="J307">
        <f>IF('Pr_8.5'!J307&gt;0,'Pr_8.5'!J307,0)</f>
        <v>1.2310464914399999</v>
      </c>
      <c r="K307">
        <f>IF('Pr_8.5'!K307&gt;0,'Pr_8.5'!K307,0)</f>
        <v>2.3979855809199999</v>
      </c>
      <c r="L307">
        <f>IF('Pr_8.5'!L307&gt;0,'Pr_8.5'!L307,0)</f>
        <v>2.7265148646699999</v>
      </c>
      <c r="M307">
        <f>IF('Pr_8.5'!M307&gt;0,'Pr_8.5'!M307,0)</f>
        <v>3.67854836909</v>
      </c>
      <c r="N307">
        <f>IF('Pr_8.5'!N307&gt;0,'Pr_8.5'!N307,0)</f>
        <v>0.50747483725599996</v>
      </c>
      <c r="O307">
        <f>IF('Pr_8.5'!O307&gt;0,'Pr_8.5'!O307,0)</f>
        <v>0.86602569656399997</v>
      </c>
      <c r="P307">
        <f>IF('Pr_8.5'!P307&gt;0,'Pr_8.5'!P307,0)</f>
        <v>0.90595242926300001</v>
      </c>
      <c r="Q307">
        <f>IF('Pr_8.5'!Q307&gt;0,'Pr_8.5'!Q307,0)</f>
        <v>1.67040719638</v>
      </c>
      <c r="R307">
        <f>IF('Pr_8.5'!R307&gt;0,'Pr_8.5'!R307,0)</f>
        <v>1.2063863225</v>
      </c>
      <c r="S307">
        <f>IF('Pr_8.5'!S307&gt;0,'Pr_8.5'!S307,0)</f>
        <v>0.69502085655300005</v>
      </c>
      <c r="T307">
        <f>IF('Pr_8.5'!T307&gt;0,'Pr_8.5'!T307,0)</f>
        <v>1.7485770948099999</v>
      </c>
      <c r="U307">
        <f>IF('Pr_8.5'!U307&gt;0,'Pr_8.5'!U307,0)</f>
        <v>2.19694341697</v>
      </c>
      <c r="V307">
        <f>IF('Pr_8.5'!V307&gt;0,'Pr_8.5'!V307,0)</f>
        <v>0.29893041225900002</v>
      </c>
      <c r="W307">
        <f>IF('Pr_8.5'!W307&gt;0,'Pr_8.5'!W307,0)</f>
        <v>0</v>
      </c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I307">
        <f>IF('Pr_8.5'!AI307&gt;0,'Pr_8.5'!AI307,0)</f>
        <v>1.9278047280399999</v>
      </c>
      <c r="AJ307">
        <f>IF('Pr_8.5'!AJ307&gt;0,'Pr_8.5'!AJ307,0)</f>
        <v>0.87868494219500004</v>
      </c>
      <c r="AK307">
        <f>IF('Pr_8.5'!AK307&gt;0,'Pr_8.5'!AK307,0)</f>
        <v>1.9103337147599999</v>
      </c>
      <c r="AL307">
        <f>IF('Pr_8.5'!AL307&gt;0,'Pr_8.5'!AL307,0)</f>
        <v>3.9731441528799998</v>
      </c>
      <c r="AM307">
        <f>IF('Pr_8.5'!AM307&gt;0,'Pr_8.5'!AM307,0)</f>
        <v>0.402755076524</v>
      </c>
      <c r="AN307">
        <f>IF('Pr_8.5'!AN307&gt;0,'Pr_8.5'!AN307,0)</f>
        <v>0.77914769222799996</v>
      </c>
      <c r="AO307">
        <f>IF('Pr_8.5'!AO307&gt;0,'Pr_8.5'!AO307,0)</f>
        <v>0.56696339523600003</v>
      </c>
      <c r="AP307">
        <f>IF('Pr_8.5'!AP307&gt;0,'Pr_8.5'!AP307,0)</f>
        <v>1.8475775022400001</v>
      </c>
      <c r="AQ307">
        <f>IF('Pr_8.5'!AQ307&gt;0,'Pr_8.5'!AQ307,0)</f>
        <v>2.3325025415799998</v>
      </c>
      <c r="AR307">
        <f>IF('Pr_8.5'!AR307&gt;0,'Pr_8.5'!AR307,0)</f>
        <v>1.61322945066</v>
      </c>
      <c r="AS307">
        <f>IF('Pr_8.5'!AS307&gt;0,'Pr_8.5'!AS307,0)</f>
        <v>0.55241785776899999</v>
      </c>
      <c r="AT307">
        <f>IF('Pr_8.5'!AT307&gt;0,'Pr_8.5'!AT307,0)</f>
        <v>0.60608937711300004</v>
      </c>
      <c r="AU307">
        <f>IF('Pr_8.5'!AU307&gt;0,'Pr_8.5'!AU307,0)</f>
        <v>0.97558482237499999</v>
      </c>
      <c r="AV307">
        <f>IF('Pr_8.5'!AV307&gt;0,'Pr_8.5'!AV307,0)</f>
        <v>2.1387359291100001</v>
      </c>
      <c r="AW307">
        <f>IF('Pr_8.5'!AW307&gt;0,'Pr_8.5'!AW307,0)</f>
        <v>1.6534907775400001</v>
      </c>
      <c r="AX307">
        <f>IF('Pr_8.5'!AX307&gt;0,'Pr_8.5'!AX307,0)</f>
        <v>2.1095520995300001</v>
      </c>
      <c r="AY307">
        <f>IF('Pr_8.5'!AY307&gt;0,'Pr_8.5'!AY307,0)</f>
        <v>2.5258131908300001</v>
      </c>
      <c r="AZ307">
        <f>IF('Pr_8.5'!AZ307&gt;0,'Pr_8.5'!AZ307,0)</f>
        <v>3.7102408264700002</v>
      </c>
      <c r="BA307">
        <f>IF('Pr_8.5'!BA307&gt;0,'Pr_8.5'!BA307,0)</f>
        <v>0.2743221119</v>
      </c>
      <c r="BB307">
        <f>IF('Pr_8.5'!BB307&gt;0,'Pr_8.5'!BB307,0)</f>
        <v>0.73273080521300005</v>
      </c>
      <c r="BC307" s="7"/>
      <c r="BD307" s="7"/>
      <c r="BE307" s="7"/>
      <c r="BF307" s="8"/>
      <c r="BG307" s="8"/>
      <c r="BH307" s="8"/>
      <c r="BI307" s="8"/>
      <c r="BJ307" s="8"/>
      <c r="BK307" s="8"/>
      <c r="BL307" s="8"/>
    </row>
    <row r="308" spans="1:64" x14ac:dyDescent="0.45">
      <c r="A308" s="4" t="s">
        <v>64</v>
      </c>
      <c r="B308" s="5">
        <v>2</v>
      </c>
      <c r="C308" s="5">
        <v>307</v>
      </c>
      <c r="D308">
        <f>IF('Pr_8.5'!D308&gt;0,'Pr_8.5'!D308,0)</f>
        <v>1.1759252846899999</v>
      </c>
      <c r="E308">
        <f>IF('Pr_8.5'!E308&gt;0,'Pr_8.5'!E308,0)</f>
        <v>0.51253840497500003</v>
      </c>
      <c r="F308">
        <f>IF('Pr_8.5'!F308&gt;0,'Pr_8.5'!F308,0)</f>
        <v>1.6423078817900001</v>
      </c>
      <c r="G308">
        <f>IF('Pr_8.5'!G308&gt;0,'Pr_8.5'!G308,0)</f>
        <v>3.10720437806</v>
      </c>
      <c r="H308">
        <f>IF('Pr_8.5'!H308&gt;0,'Pr_8.5'!H308,0)</f>
        <v>0.50036510211200003</v>
      </c>
      <c r="I308">
        <f>IF('Pr_8.5'!I308&gt;0,'Pr_8.5'!I308,0)</f>
        <v>1.4113801564199999</v>
      </c>
      <c r="J308">
        <f>IF('Pr_8.5'!J308&gt;0,'Pr_8.5'!J308,0)</f>
        <v>1.0503676136</v>
      </c>
      <c r="K308">
        <f>IF('Pr_8.5'!K308&gt;0,'Pr_8.5'!K308,0)</f>
        <v>2.93615625775</v>
      </c>
      <c r="L308">
        <f>IF('Pr_8.5'!L308&gt;0,'Pr_8.5'!L308,0)</f>
        <v>3.5889438954799999</v>
      </c>
      <c r="M308">
        <f>IF('Pr_8.5'!M308&gt;0,'Pr_8.5'!M308,0)</f>
        <v>2.9120220910499999</v>
      </c>
      <c r="N308">
        <f>IF('Pr_8.5'!N308&gt;0,'Pr_8.5'!N308,0)</f>
        <v>0.92172483086599999</v>
      </c>
      <c r="O308">
        <f>IF('Pr_8.5'!O308&gt;0,'Pr_8.5'!O308,0)</f>
        <v>0.90887443674599999</v>
      </c>
      <c r="P308">
        <f>IF('Pr_8.5'!P308&gt;0,'Pr_8.5'!P308,0)</f>
        <v>0.90060720725999999</v>
      </c>
      <c r="Q308">
        <f>IF('Pr_8.5'!Q308&gt;0,'Pr_8.5'!Q308,0)</f>
        <v>1.5916869740799999</v>
      </c>
      <c r="R308">
        <f>IF('Pr_8.5'!R308&gt;0,'Pr_8.5'!R308,0)</f>
        <v>2.6213093002500001</v>
      </c>
      <c r="S308">
        <f>IF('Pr_8.5'!S308&gt;0,'Pr_8.5'!S308,0)</f>
        <v>0.78070104595800005</v>
      </c>
      <c r="T308">
        <f>IF('Pr_8.5'!T308&gt;0,'Pr_8.5'!T308,0)</f>
        <v>1.75597686702</v>
      </c>
      <c r="U308">
        <f>IF('Pr_8.5'!U308&gt;0,'Pr_8.5'!U308,0)</f>
        <v>1.6515899063799999</v>
      </c>
      <c r="V308">
        <f>IF('Pr_8.5'!V308&gt;0,'Pr_8.5'!V308,0)</f>
        <v>0.69609967072099999</v>
      </c>
      <c r="W308">
        <f>IF('Pr_8.5'!W308&gt;0,'Pr_8.5'!W308,0)</f>
        <v>0.56974133649100001</v>
      </c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I308">
        <f>IF('Pr_8.5'!AI308&gt;0,'Pr_8.5'!AI308,0)</f>
        <v>2.00915472307</v>
      </c>
      <c r="AJ308">
        <f>IF('Pr_8.5'!AJ308&gt;0,'Pr_8.5'!AJ308,0)</f>
        <v>0.961090262739</v>
      </c>
      <c r="AK308">
        <f>IF('Pr_8.5'!AK308&gt;0,'Pr_8.5'!AK308,0)</f>
        <v>2.01254444398</v>
      </c>
      <c r="AL308">
        <f>IF('Pr_8.5'!AL308&gt;0,'Pr_8.5'!AL308,0)</f>
        <v>3.2353774990000002</v>
      </c>
      <c r="AM308">
        <f>IF('Pr_8.5'!AM308&gt;0,'Pr_8.5'!AM308,0)</f>
        <v>0.613016082071</v>
      </c>
      <c r="AN308">
        <f>IF('Pr_8.5'!AN308&gt;0,'Pr_8.5'!AN308,0)</f>
        <v>1.3033623546999999</v>
      </c>
      <c r="AO308">
        <f>IF('Pr_8.5'!AO308&gt;0,'Pr_8.5'!AO308,0)</f>
        <v>0.68328808041900002</v>
      </c>
      <c r="AP308">
        <f>IF('Pr_8.5'!AP308&gt;0,'Pr_8.5'!AP308,0)</f>
        <v>2.2227804114900001</v>
      </c>
      <c r="AQ308">
        <f>IF('Pr_8.5'!AQ308&gt;0,'Pr_8.5'!AQ308,0)</f>
        <v>2.3538252763599998</v>
      </c>
      <c r="AR308">
        <f>IF('Pr_8.5'!AR308&gt;0,'Pr_8.5'!AR308,0)</f>
        <v>2.5094585895599999</v>
      </c>
      <c r="AS308">
        <f>IF('Pr_8.5'!AS308&gt;0,'Pr_8.5'!AS308,0)</f>
        <v>1.5719937155899999</v>
      </c>
      <c r="AT308">
        <f>IF('Pr_8.5'!AT308&gt;0,'Pr_8.5'!AT308,0)</f>
        <v>0.45736798428800002</v>
      </c>
      <c r="AU308">
        <f>IF('Pr_8.5'!AU308&gt;0,'Pr_8.5'!AU308,0)</f>
        <v>1.1085320056500001</v>
      </c>
      <c r="AV308">
        <f>IF('Pr_8.5'!AV308&gt;0,'Pr_8.5'!AV308,0)</f>
        <v>2.2995760911700001</v>
      </c>
      <c r="AW308">
        <f>IF('Pr_8.5'!AW308&gt;0,'Pr_8.5'!AW308,0)</f>
        <v>2.6298481120799999</v>
      </c>
      <c r="AX308">
        <f>IF('Pr_8.5'!AX308&gt;0,'Pr_8.5'!AX308,0)</f>
        <v>1.11118433901</v>
      </c>
      <c r="AY308">
        <f>IF('Pr_8.5'!AY308&gt;0,'Pr_8.5'!AY308,0)</f>
        <v>2.2491556325199999</v>
      </c>
      <c r="AZ308">
        <f>IF('Pr_8.5'!AZ308&gt;0,'Pr_8.5'!AZ308,0)</f>
        <v>2.38815059536</v>
      </c>
      <c r="BA308">
        <f>IF('Pr_8.5'!BA308&gt;0,'Pr_8.5'!BA308,0)</f>
        <v>0.57432721725699998</v>
      </c>
      <c r="BB308">
        <f>IF('Pr_8.5'!BB308&gt;0,'Pr_8.5'!BB308,0)</f>
        <v>1.7155247178499999</v>
      </c>
      <c r="BC308" s="7"/>
      <c r="BD308" s="7"/>
      <c r="BE308" s="7"/>
      <c r="BF308" s="8"/>
      <c r="BG308" s="8"/>
      <c r="BH308" s="8"/>
      <c r="BI308" s="8"/>
      <c r="BJ308" s="8"/>
      <c r="BK308" s="8"/>
      <c r="BL308" s="8"/>
    </row>
    <row r="309" spans="1:64" x14ac:dyDescent="0.45">
      <c r="A309" s="4" t="s">
        <v>64</v>
      </c>
      <c r="B309" s="5">
        <v>3</v>
      </c>
      <c r="C309" s="5">
        <v>308</v>
      </c>
      <c r="D309">
        <f>IF('Pr_8.5'!D309&gt;0,'Pr_8.5'!D309,0)</f>
        <v>1.9419036517799999</v>
      </c>
      <c r="E309">
        <f>IF('Pr_8.5'!E309&gt;0,'Pr_8.5'!E309,0)</f>
        <v>0.26773024163800002</v>
      </c>
      <c r="F309">
        <f>IF('Pr_8.5'!F309&gt;0,'Pr_8.5'!F309,0)</f>
        <v>1.3074094624799999</v>
      </c>
      <c r="G309">
        <f>IF('Pr_8.5'!G309&gt;0,'Pr_8.5'!G309,0)</f>
        <v>3.2882231333399998</v>
      </c>
      <c r="H309">
        <f>IF('Pr_8.5'!H309&gt;0,'Pr_8.5'!H309,0)</f>
        <v>0.31395811647799998</v>
      </c>
      <c r="I309">
        <f>IF('Pr_8.5'!I309&gt;0,'Pr_8.5'!I309,0)</f>
        <v>1.78391510593</v>
      </c>
      <c r="J309">
        <f>IF('Pr_8.5'!J309&gt;0,'Pr_8.5'!J309,0)</f>
        <v>0.65837332938799997</v>
      </c>
      <c r="K309">
        <f>IF('Pr_8.5'!K309&gt;0,'Pr_8.5'!K309,0)</f>
        <v>2.7370433541099999</v>
      </c>
      <c r="L309">
        <f>IF('Pr_8.5'!L309&gt;0,'Pr_8.5'!L309,0)</f>
        <v>2.4127632937699999</v>
      </c>
      <c r="M309">
        <f>IF('Pr_8.5'!M309&gt;0,'Pr_8.5'!M309,0)</f>
        <v>3.0566103280900001</v>
      </c>
      <c r="N309">
        <f>IF('Pr_8.5'!N309&gt;0,'Pr_8.5'!N309,0)</f>
        <v>1.4800473056800001</v>
      </c>
      <c r="O309">
        <f>IF('Pr_8.5'!O309&gt;0,'Pr_8.5'!O309,0)</f>
        <v>0.46132865898499997</v>
      </c>
      <c r="P309">
        <f>IF('Pr_8.5'!P309&gt;0,'Pr_8.5'!P309,0)</f>
        <v>1.0078481216599999</v>
      </c>
      <c r="Q309">
        <f>IF('Pr_8.5'!Q309&gt;0,'Pr_8.5'!Q309,0)</f>
        <v>1.6265793071100001</v>
      </c>
      <c r="R309">
        <f>IF('Pr_8.5'!R309&gt;0,'Pr_8.5'!R309,0)</f>
        <v>1.0604465788399999</v>
      </c>
      <c r="S309">
        <f>IF('Pr_8.5'!S309&gt;0,'Pr_8.5'!S309,0)</f>
        <v>0.81262994044699999</v>
      </c>
      <c r="T309">
        <f>IF('Pr_8.5'!T309&gt;0,'Pr_8.5'!T309,0)</f>
        <v>1.62878770002</v>
      </c>
      <c r="U309">
        <f>IF('Pr_8.5'!U309&gt;0,'Pr_8.5'!U309,0)</f>
        <v>1.73754299661</v>
      </c>
      <c r="V309">
        <f>IF('Pr_8.5'!V309&gt;0,'Pr_8.5'!V309,0)</f>
        <v>0.42283826033299998</v>
      </c>
      <c r="W309">
        <f>IF('Pr_8.5'!W309&gt;0,'Pr_8.5'!W309,0)</f>
        <v>1.0825857697400001</v>
      </c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I309">
        <f>IF('Pr_8.5'!AI309&gt;0,'Pr_8.5'!AI309,0)</f>
        <v>1.79967668051</v>
      </c>
      <c r="AJ309">
        <f>IF('Pr_8.5'!AJ309&gt;0,'Pr_8.5'!AJ309,0)</f>
        <v>0.87909400369500001</v>
      </c>
      <c r="AK309">
        <f>IF('Pr_8.5'!AK309&gt;0,'Pr_8.5'!AK309,0)</f>
        <v>2.06451833237</v>
      </c>
      <c r="AL309">
        <f>IF('Pr_8.5'!AL309&gt;0,'Pr_8.5'!AL309,0)</f>
        <v>4.6474827450499996</v>
      </c>
      <c r="AM309">
        <f>IF('Pr_8.5'!AM309&gt;0,'Pr_8.5'!AM309,0)</f>
        <v>0.49005278765299998</v>
      </c>
      <c r="AN309">
        <f>IF('Pr_8.5'!AN309&gt;0,'Pr_8.5'!AN309,0)</f>
        <v>1.33958412426</v>
      </c>
      <c r="AO309">
        <f>IF('Pr_8.5'!AO309&gt;0,'Pr_8.5'!AO309,0)</f>
        <v>0.73827788361799995</v>
      </c>
      <c r="AP309">
        <f>IF('Pr_8.5'!AP309&gt;0,'Pr_8.5'!AP309,0)</f>
        <v>2.6545703552000002</v>
      </c>
      <c r="AQ309">
        <f>IF('Pr_8.5'!AQ309&gt;0,'Pr_8.5'!AQ309,0)</f>
        <v>2.6560942162800001</v>
      </c>
      <c r="AR309">
        <f>IF('Pr_8.5'!AR309&gt;0,'Pr_8.5'!AR309,0)</f>
        <v>3.0107352297599999</v>
      </c>
      <c r="AS309">
        <f>IF('Pr_8.5'!AS309&gt;0,'Pr_8.5'!AS309,0)</f>
        <v>2.1578694712100002</v>
      </c>
      <c r="AT309">
        <f>IF('Pr_8.5'!AT309&gt;0,'Pr_8.5'!AT309,0)</f>
        <v>0.56430555677700001</v>
      </c>
      <c r="AU309">
        <f>IF('Pr_8.5'!AU309&gt;0,'Pr_8.5'!AU309,0)</f>
        <v>1.16361628411</v>
      </c>
      <c r="AV309">
        <f>IF('Pr_8.5'!AV309&gt;0,'Pr_8.5'!AV309,0)</f>
        <v>2.3345356525900001</v>
      </c>
      <c r="AW309">
        <f>IF('Pr_8.5'!AW309&gt;0,'Pr_8.5'!AW309,0)</f>
        <v>1.2951556184799999</v>
      </c>
      <c r="AX309">
        <f>IF('Pr_8.5'!AX309&gt;0,'Pr_8.5'!AX309,0)</f>
        <v>0.70730615158300003</v>
      </c>
      <c r="AY309">
        <f>IF('Pr_8.5'!AY309&gt;0,'Pr_8.5'!AY309,0)</f>
        <v>1.61800315193</v>
      </c>
      <c r="AZ309">
        <f>IF('Pr_8.5'!AZ309&gt;0,'Pr_8.5'!AZ309,0)</f>
        <v>1.6054029466599999</v>
      </c>
      <c r="BA309">
        <f>IF('Pr_8.5'!BA309&gt;0,'Pr_8.5'!BA309,0)</f>
        <v>0.67642882500500001</v>
      </c>
      <c r="BB309">
        <f>IF('Pr_8.5'!BB309&gt;0,'Pr_8.5'!BB309,0)</f>
        <v>0.66916547064499998</v>
      </c>
      <c r="BC309" s="7"/>
      <c r="BD309" s="7"/>
      <c r="BE309" s="7"/>
      <c r="BF309" s="8"/>
      <c r="BG309" s="8"/>
      <c r="BH309" s="8"/>
      <c r="BI309" s="8"/>
      <c r="BJ309" s="8"/>
      <c r="BK309" s="8"/>
      <c r="BL309" s="8"/>
    </row>
    <row r="310" spans="1:64" x14ac:dyDescent="0.45">
      <c r="A310" s="4" t="s">
        <v>64</v>
      </c>
      <c r="B310" s="5">
        <v>4</v>
      </c>
      <c r="C310" s="5">
        <v>309</v>
      </c>
      <c r="D310">
        <f>IF('Pr_8.5'!D310&gt;0,'Pr_8.5'!D310,0)</f>
        <v>1.66615561687</v>
      </c>
      <c r="E310">
        <f>IF('Pr_8.5'!E310&gt;0,'Pr_8.5'!E310,0)</f>
        <v>0.75154490780200001</v>
      </c>
      <c r="F310">
        <f>IF('Pr_8.5'!F310&gt;0,'Pr_8.5'!F310,0)</f>
        <v>0.72419983427099999</v>
      </c>
      <c r="G310">
        <f>IF('Pr_8.5'!G310&gt;0,'Pr_8.5'!G310,0)</f>
        <v>4.2574637294100004</v>
      </c>
      <c r="H310">
        <f>IF('Pr_8.5'!H310&gt;0,'Pr_8.5'!H310,0)</f>
        <v>0.444420591852</v>
      </c>
      <c r="I310">
        <f>IF('Pr_8.5'!I310&gt;0,'Pr_8.5'!I310,0)</f>
        <v>2.2183744683</v>
      </c>
      <c r="J310">
        <f>IF('Pr_8.5'!J310&gt;0,'Pr_8.5'!J310,0)</f>
        <v>0.73375683710200001</v>
      </c>
      <c r="K310">
        <f>IF('Pr_8.5'!K310&gt;0,'Pr_8.5'!K310,0)</f>
        <v>2.59733548072</v>
      </c>
      <c r="L310">
        <f>IF('Pr_8.5'!L310&gt;0,'Pr_8.5'!L310,0)</f>
        <v>2.7798859125700002</v>
      </c>
      <c r="M310">
        <f>IF('Pr_8.5'!M310&gt;0,'Pr_8.5'!M310,0)</f>
        <v>1.30095553326</v>
      </c>
      <c r="N310">
        <f>IF('Pr_8.5'!N310&gt;0,'Pr_8.5'!N310,0)</f>
        <v>1.05409056914</v>
      </c>
      <c r="O310">
        <f>IF('Pr_8.5'!O310&gt;0,'Pr_8.5'!O310,0)</f>
        <v>0.26922311925699999</v>
      </c>
      <c r="P310">
        <f>IF('Pr_8.5'!P310&gt;0,'Pr_8.5'!P310,0)</f>
        <v>1.6111444588299999</v>
      </c>
      <c r="Q310">
        <f>IF('Pr_8.5'!Q310&gt;0,'Pr_8.5'!Q310,0)</f>
        <v>1.89522223882</v>
      </c>
      <c r="R310">
        <f>IF('Pr_8.5'!R310&gt;0,'Pr_8.5'!R310,0)</f>
        <v>1.16482242333</v>
      </c>
      <c r="S310">
        <f>IF('Pr_8.5'!S310&gt;0,'Pr_8.5'!S310,0)</f>
        <v>0.85419870953599997</v>
      </c>
      <c r="T310">
        <f>IF('Pr_8.5'!T310&gt;0,'Pr_8.5'!T310,0)</f>
        <v>1.74921538631</v>
      </c>
      <c r="U310">
        <f>IF('Pr_8.5'!U310&gt;0,'Pr_8.5'!U310,0)</f>
        <v>1.25290688441</v>
      </c>
      <c r="V310">
        <f>IF('Pr_8.5'!V310&gt;0,'Pr_8.5'!V310,0)</f>
        <v>1.1298774167500001</v>
      </c>
      <c r="W310">
        <f>IF('Pr_8.5'!W310&gt;0,'Pr_8.5'!W310,0)</f>
        <v>1.4378033267200001</v>
      </c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I310">
        <f>IF('Pr_8.5'!AI310&gt;0,'Pr_8.5'!AI310,0)</f>
        <v>1.0252486407600001</v>
      </c>
      <c r="AJ310">
        <f>IF('Pr_8.5'!AJ310&gt;0,'Pr_8.5'!AJ310,0)</f>
        <v>0.17589163397499999</v>
      </c>
      <c r="AK310">
        <f>IF('Pr_8.5'!AK310&gt;0,'Pr_8.5'!AK310,0)</f>
        <v>1.57471860093</v>
      </c>
      <c r="AL310">
        <f>IF('Pr_8.5'!AL310&gt;0,'Pr_8.5'!AL310,0)</f>
        <v>6.3713755432200001</v>
      </c>
      <c r="AM310">
        <f>IF('Pr_8.5'!AM310&gt;0,'Pr_8.5'!AM310,0)</f>
        <v>0.511314556506</v>
      </c>
      <c r="AN310">
        <f>IF('Pr_8.5'!AN310&gt;0,'Pr_8.5'!AN310,0)</f>
        <v>1.33328591763</v>
      </c>
      <c r="AO310">
        <f>IF('Pr_8.5'!AO310&gt;0,'Pr_8.5'!AO310,0)</f>
        <v>1.0971489683</v>
      </c>
      <c r="AP310">
        <f>IF('Pr_8.5'!AP310&gt;0,'Pr_8.5'!AP310,0)</f>
        <v>3.3647741447300001</v>
      </c>
      <c r="AQ310">
        <f>IF('Pr_8.5'!AQ310&gt;0,'Pr_8.5'!AQ310,0)</f>
        <v>4.1978256872199999</v>
      </c>
      <c r="AR310">
        <f>IF('Pr_8.5'!AR310&gt;0,'Pr_8.5'!AR310,0)</f>
        <v>1.8144256724100001</v>
      </c>
      <c r="AS310">
        <f>IF('Pr_8.5'!AS310&gt;0,'Pr_8.5'!AS310,0)</f>
        <v>2.2208646229900002</v>
      </c>
      <c r="AT310">
        <f>IF('Pr_8.5'!AT310&gt;0,'Pr_8.5'!AT310,0)</f>
        <v>0.60940544113999995</v>
      </c>
      <c r="AU310">
        <f>IF('Pr_8.5'!AU310&gt;0,'Pr_8.5'!AU310,0)</f>
        <v>1.9293586087400001</v>
      </c>
      <c r="AV310">
        <f>IF('Pr_8.5'!AV310&gt;0,'Pr_8.5'!AV310,0)</f>
        <v>2.5404615581500001</v>
      </c>
      <c r="AW310">
        <f>IF('Pr_8.5'!AW310&gt;0,'Pr_8.5'!AW310,0)</f>
        <v>2.1462777536200002</v>
      </c>
      <c r="AX310">
        <f>IF('Pr_8.5'!AX310&gt;0,'Pr_8.5'!AX310,0)</f>
        <v>1.1604033546800001</v>
      </c>
      <c r="AY310">
        <f>IF('Pr_8.5'!AY310&gt;0,'Pr_8.5'!AY310,0)</f>
        <v>2.3017939587999998</v>
      </c>
      <c r="AZ310">
        <f>IF('Pr_8.5'!AZ310&gt;0,'Pr_8.5'!AZ310,0)</f>
        <v>2.6079191702200002</v>
      </c>
      <c r="BA310">
        <f>IF('Pr_8.5'!BA310&gt;0,'Pr_8.5'!BA310,0)</f>
        <v>0.84683270184299997</v>
      </c>
      <c r="BB310">
        <f>IF('Pr_8.5'!BB310&gt;0,'Pr_8.5'!BB310,0)</f>
        <v>1.18910458324</v>
      </c>
      <c r="BC310" s="7"/>
      <c r="BD310" s="7"/>
      <c r="BE310" s="7"/>
      <c r="BF310" s="8"/>
      <c r="BG310" s="8"/>
      <c r="BH310" s="8"/>
      <c r="BI310" s="8"/>
      <c r="BJ310" s="8"/>
      <c r="BK310" s="8"/>
      <c r="BL310" s="8"/>
    </row>
    <row r="311" spans="1:64" x14ac:dyDescent="0.45">
      <c r="A311" s="4" t="s">
        <v>64</v>
      </c>
      <c r="B311" s="5">
        <v>5</v>
      </c>
      <c r="C311" s="5">
        <v>310</v>
      </c>
      <c r="D311">
        <f>IF('Pr_8.5'!D311&gt;0,'Pr_8.5'!D311,0)</f>
        <v>1.9884799257300001</v>
      </c>
      <c r="E311">
        <f>IF('Pr_8.5'!E311&gt;0,'Pr_8.5'!E311,0)</f>
        <v>0.83283379623999998</v>
      </c>
      <c r="F311">
        <f>IF('Pr_8.5'!F311&gt;0,'Pr_8.5'!F311,0)</f>
        <v>2.15464457139</v>
      </c>
      <c r="G311">
        <f>IF('Pr_8.5'!G311&gt;0,'Pr_8.5'!G311,0)</f>
        <v>4.7344462181500004</v>
      </c>
      <c r="H311">
        <f>IF('Pr_8.5'!H311&gt;0,'Pr_8.5'!H311,0)</f>
        <v>0.65183106011799996</v>
      </c>
      <c r="I311">
        <f>IF('Pr_8.5'!I311&gt;0,'Pr_8.5'!I311,0)</f>
        <v>3.34409513054</v>
      </c>
      <c r="J311">
        <f>IF('Pr_8.5'!J311&gt;0,'Pr_8.5'!J311,0)</f>
        <v>1.2623683537899999</v>
      </c>
      <c r="K311">
        <f>IF('Pr_8.5'!K311&gt;0,'Pr_8.5'!K311,0)</f>
        <v>2.6137109303799999</v>
      </c>
      <c r="L311">
        <f>IF('Pr_8.5'!L311&gt;0,'Pr_8.5'!L311,0)</f>
        <v>3.4749680175600002</v>
      </c>
      <c r="M311">
        <f>IF('Pr_8.5'!M311&gt;0,'Pr_8.5'!M311,0)</f>
        <v>2.3138841960100001</v>
      </c>
      <c r="N311">
        <f>IF('Pr_8.5'!N311&gt;0,'Pr_8.5'!N311,0)</f>
        <v>1.1107748024799999</v>
      </c>
      <c r="O311">
        <f>IF('Pr_8.5'!O311&gt;0,'Pr_8.5'!O311,0)</f>
        <v>0.96091359636999996</v>
      </c>
      <c r="P311">
        <f>IF('Pr_8.5'!P311&gt;0,'Pr_8.5'!P311,0)</f>
        <v>1.2692653057500001</v>
      </c>
      <c r="Q311">
        <f>IF('Pr_8.5'!Q311&gt;0,'Pr_8.5'!Q311,0)</f>
        <v>2.4876216362000001</v>
      </c>
      <c r="R311">
        <f>IF('Pr_8.5'!R311&gt;0,'Pr_8.5'!R311,0)</f>
        <v>1.54137600747</v>
      </c>
      <c r="S311">
        <f>IF('Pr_8.5'!S311&gt;0,'Pr_8.5'!S311,0)</f>
        <v>1.9713383239</v>
      </c>
      <c r="T311">
        <f>IF('Pr_8.5'!T311&gt;0,'Pr_8.5'!T311,0)</f>
        <v>3.0583240030300001</v>
      </c>
      <c r="U311">
        <f>IF('Pr_8.5'!U311&gt;0,'Pr_8.5'!U311,0)</f>
        <v>2.6594237841299999</v>
      </c>
      <c r="V311">
        <f>IF('Pr_8.5'!V311&gt;0,'Pr_8.5'!V311,0)</f>
        <v>0.67373832183100002</v>
      </c>
      <c r="W311">
        <f>IF('Pr_8.5'!W311&gt;0,'Pr_8.5'!W311,0)</f>
        <v>0.74484079260199998</v>
      </c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I311">
        <f>IF('Pr_8.5'!AI311&gt;0,'Pr_8.5'!AI311,0)</f>
        <v>1.2997316536800001</v>
      </c>
      <c r="AJ311">
        <f>IF('Pr_8.5'!AJ311&gt;0,'Pr_8.5'!AJ311,0)</f>
        <v>0.31001983271</v>
      </c>
      <c r="AK311">
        <f>IF('Pr_8.5'!AK311&gt;0,'Pr_8.5'!AK311,0)</f>
        <v>2.95923634657</v>
      </c>
      <c r="AL311">
        <f>IF('Pr_8.5'!AL311&gt;0,'Pr_8.5'!AL311,0)</f>
        <v>5.7890167778099997</v>
      </c>
      <c r="AM311">
        <f>IF('Pr_8.5'!AM311&gt;0,'Pr_8.5'!AM311,0)</f>
        <v>0.57721171992099995</v>
      </c>
      <c r="AN311">
        <f>IF('Pr_8.5'!AN311&gt;0,'Pr_8.5'!AN311,0)</f>
        <v>1.00777638623</v>
      </c>
      <c r="AO311">
        <f>IF('Pr_8.5'!AO311&gt;0,'Pr_8.5'!AO311,0)</f>
        <v>1.87973719081</v>
      </c>
      <c r="AP311">
        <f>IF('Pr_8.5'!AP311&gt;0,'Pr_8.5'!AP311,0)</f>
        <v>3.19801562467</v>
      </c>
      <c r="AQ311">
        <f>IF('Pr_8.5'!AQ311&gt;0,'Pr_8.5'!AQ311,0)</f>
        <v>3.6900781846799999</v>
      </c>
      <c r="AR311">
        <f>IF('Pr_8.5'!AR311&gt;0,'Pr_8.5'!AR311,0)</f>
        <v>3.5071968570299998</v>
      </c>
      <c r="AS311">
        <f>IF('Pr_8.5'!AS311&gt;0,'Pr_8.5'!AS311,0)</f>
        <v>1.4489905459800001</v>
      </c>
      <c r="AT311">
        <f>IF('Pr_8.5'!AT311&gt;0,'Pr_8.5'!AT311,0)</f>
        <v>1.38224688136</v>
      </c>
      <c r="AU311">
        <f>IF('Pr_8.5'!AU311&gt;0,'Pr_8.5'!AU311,0)</f>
        <v>2.3311267573399999</v>
      </c>
      <c r="AV311">
        <f>IF('Pr_8.5'!AV311&gt;0,'Pr_8.5'!AV311,0)</f>
        <v>2.7611347127400001</v>
      </c>
      <c r="AW311">
        <f>IF('Pr_8.5'!AW311&gt;0,'Pr_8.5'!AW311,0)</f>
        <v>3.2185756923</v>
      </c>
      <c r="AX311">
        <f>IF('Pr_8.5'!AX311&gt;0,'Pr_8.5'!AX311,0)</f>
        <v>1.5995108684499999</v>
      </c>
      <c r="AY311">
        <f>IF('Pr_8.5'!AY311&gt;0,'Pr_8.5'!AY311,0)</f>
        <v>2.8769186899200001</v>
      </c>
      <c r="AZ311">
        <f>IF('Pr_8.5'!AZ311&gt;0,'Pr_8.5'!AZ311,0)</f>
        <v>3.3808286056400001</v>
      </c>
      <c r="BA311">
        <f>IF('Pr_8.5'!BA311&gt;0,'Pr_8.5'!BA311,0)</f>
        <v>1.1926396476900001</v>
      </c>
      <c r="BB311">
        <f>IF('Pr_8.5'!BB311&gt;0,'Pr_8.5'!BB311,0)</f>
        <v>0.84081625402399995</v>
      </c>
      <c r="BC311" s="7"/>
      <c r="BD311" s="7"/>
      <c r="BE311" s="7"/>
      <c r="BF311" s="8"/>
      <c r="BG311" s="8"/>
      <c r="BH311" s="8"/>
      <c r="BI311" s="8"/>
      <c r="BJ311" s="8"/>
      <c r="BK311" s="8"/>
      <c r="BL311" s="8"/>
    </row>
    <row r="312" spans="1:64" x14ac:dyDescent="0.45">
      <c r="A312" s="4" t="s">
        <v>64</v>
      </c>
      <c r="B312" s="5">
        <v>6</v>
      </c>
      <c r="C312" s="5">
        <v>311</v>
      </c>
      <c r="D312">
        <f>IF('Pr_8.5'!D312&gt;0,'Pr_8.5'!D312,0)</f>
        <v>1.2552700543999999</v>
      </c>
      <c r="E312">
        <f>IF('Pr_8.5'!E312&gt;0,'Pr_8.5'!E312,0)</f>
        <v>0.82894044453299998</v>
      </c>
      <c r="F312">
        <f>IF('Pr_8.5'!F312&gt;0,'Pr_8.5'!F312,0)</f>
        <v>3.7895830459200002</v>
      </c>
      <c r="G312">
        <f>IF('Pr_8.5'!G312&gt;0,'Pr_8.5'!G312,0)</f>
        <v>7.9084923718500004</v>
      </c>
      <c r="H312">
        <f>IF('Pr_8.5'!H312&gt;0,'Pr_8.5'!H312,0)</f>
        <v>0.80576117826500004</v>
      </c>
      <c r="I312">
        <f>IF('Pr_8.5'!I312&gt;0,'Pr_8.5'!I312,0)</f>
        <v>1.0314617095</v>
      </c>
      <c r="J312">
        <f>IF('Pr_8.5'!J312&gt;0,'Pr_8.5'!J312,0)</f>
        <v>0.72706494275300004</v>
      </c>
      <c r="K312">
        <f>IF('Pr_8.5'!K312&gt;0,'Pr_8.5'!K312,0)</f>
        <v>2.1102424921799998</v>
      </c>
      <c r="L312">
        <f>IF('Pr_8.5'!L312&gt;0,'Pr_8.5'!L312,0)</f>
        <v>2.2225984949900002</v>
      </c>
      <c r="M312">
        <f>IF('Pr_8.5'!M312&gt;0,'Pr_8.5'!M312,0)</f>
        <v>2.0624773812099999</v>
      </c>
      <c r="N312">
        <f>IF('Pr_8.5'!N312&gt;0,'Pr_8.5'!N312,0)</f>
        <v>1.84628941505</v>
      </c>
      <c r="O312">
        <f>IF('Pr_8.5'!O312&gt;0,'Pr_8.5'!O312,0)</f>
        <v>0.80229700686000005</v>
      </c>
      <c r="P312">
        <f>IF('Pr_8.5'!P312&gt;0,'Pr_8.5'!P312,0)</f>
        <v>1.2037992854199999</v>
      </c>
      <c r="Q312">
        <f>IF('Pr_8.5'!Q312&gt;0,'Pr_8.5'!Q312,0)</f>
        <v>3.2002545357600001</v>
      </c>
      <c r="R312">
        <f>IF('Pr_8.5'!R312&gt;0,'Pr_8.5'!R312,0)</f>
        <v>2.21203628609</v>
      </c>
      <c r="S312">
        <f>IF('Pr_8.5'!S312&gt;0,'Pr_8.5'!S312,0)</f>
        <v>1.5114283423799999</v>
      </c>
      <c r="T312">
        <f>IF('Pr_8.5'!T312&gt;0,'Pr_8.5'!T312,0)</f>
        <v>3.33786608045</v>
      </c>
      <c r="U312">
        <f>IF('Pr_8.5'!U312&gt;0,'Pr_8.5'!U312,0)</f>
        <v>3.9752471063499999</v>
      </c>
      <c r="V312">
        <f>IF('Pr_8.5'!V312&gt;0,'Pr_8.5'!V312,0)</f>
        <v>0.80392113580900004</v>
      </c>
      <c r="W312">
        <f>IF('Pr_8.5'!W312&gt;0,'Pr_8.5'!W312,0)</f>
        <v>0.70977052358299997</v>
      </c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I312">
        <f>IF('Pr_8.5'!AI312&gt;0,'Pr_8.5'!AI312,0)</f>
        <v>1.38823588644</v>
      </c>
      <c r="AJ312">
        <f>IF('Pr_8.5'!AJ312&gt;0,'Pr_8.5'!AJ312,0)</f>
        <v>0.39659070349800002</v>
      </c>
      <c r="AK312">
        <f>IF('Pr_8.5'!AK312&gt;0,'Pr_8.5'!AK312,0)</f>
        <v>5.3887703392099997</v>
      </c>
      <c r="AL312">
        <f>IF('Pr_8.5'!AL312&gt;0,'Pr_8.5'!AL312,0)</f>
        <v>5.63007000055</v>
      </c>
      <c r="AM312">
        <f>IF('Pr_8.5'!AM312&gt;0,'Pr_8.5'!AM312,0)</f>
        <v>0.498079661141</v>
      </c>
      <c r="AN312">
        <f>IF('Pr_8.5'!AN312&gt;0,'Pr_8.5'!AN312,0)</f>
        <v>2.4404210650399998</v>
      </c>
      <c r="AO312">
        <f>IF('Pr_8.5'!AO312&gt;0,'Pr_8.5'!AO312,0)</f>
        <v>0.81239769148399998</v>
      </c>
      <c r="AP312">
        <f>IF('Pr_8.5'!AP312&gt;0,'Pr_8.5'!AP312,0)</f>
        <v>2.6334745162700002</v>
      </c>
      <c r="AQ312">
        <f>IF('Pr_8.5'!AQ312&gt;0,'Pr_8.5'!AQ312,0)</f>
        <v>2.6605457080699999</v>
      </c>
      <c r="AR312">
        <f>IF('Pr_8.5'!AR312&gt;0,'Pr_8.5'!AR312,0)</f>
        <v>2.05845386869</v>
      </c>
      <c r="AS312">
        <f>IF('Pr_8.5'!AS312&gt;0,'Pr_8.5'!AS312,0)</f>
        <v>1.40522481268</v>
      </c>
      <c r="AT312">
        <f>IF('Pr_8.5'!AT312&gt;0,'Pr_8.5'!AT312,0)</f>
        <v>1.3650149646800001</v>
      </c>
      <c r="AU312">
        <f>IF('Pr_8.5'!AU312&gt;0,'Pr_8.5'!AU312,0)</f>
        <v>1.31212333612</v>
      </c>
      <c r="AV312">
        <f>IF('Pr_8.5'!AV312&gt;0,'Pr_8.5'!AV312,0)</f>
        <v>3.4144689665899999</v>
      </c>
      <c r="AW312">
        <f>IF('Pr_8.5'!AW312&gt;0,'Pr_8.5'!AW312,0)</f>
        <v>4.3063667623199997</v>
      </c>
      <c r="AX312">
        <f>IF('Pr_8.5'!AX312&gt;0,'Pr_8.5'!AX312,0)</f>
        <v>1.1883408313799999</v>
      </c>
      <c r="AY312">
        <f>IF('Pr_8.5'!AY312&gt;0,'Pr_8.5'!AY312,0)</f>
        <v>2.8442155043400001</v>
      </c>
      <c r="AZ312">
        <f>IF('Pr_8.5'!AZ312&gt;0,'Pr_8.5'!AZ312,0)</f>
        <v>4.9389624471699998</v>
      </c>
      <c r="BA312">
        <f>IF('Pr_8.5'!BA312&gt;0,'Pr_8.5'!BA312,0)</f>
        <v>1.1525645174800001</v>
      </c>
      <c r="BB312">
        <f>IF('Pr_8.5'!BB312&gt;0,'Pr_8.5'!BB312,0)</f>
        <v>1.7412345659499999</v>
      </c>
      <c r="BC312" s="7"/>
      <c r="BD312" s="7"/>
      <c r="BE312" s="7"/>
      <c r="BF312" s="8"/>
      <c r="BG312" s="8"/>
      <c r="BH312" s="8"/>
      <c r="BI312" s="8"/>
      <c r="BJ312" s="8"/>
      <c r="BK312" s="8"/>
      <c r="BL312" s="8"/>
    </row>
    <row r="313" spans="1:64" x14ac:dyDescent="0.45">
      <c r="A313" s="4" t="s">
        <v>64</v>
      </c>
      <c r="B313" s="5">
        <v>7</v>
      </c>
      <c r="C313" s="5">
        <v>312</v>
      </c>
      <c r="D313">
        <f>IF('Pr_8.5'!D313&gt;0,'Pr_8.5'!D313,0)</f>
        <v>1.4302054040200001</v>
      </c>
      <c r="E313">
        <f>IF('Pr_8.5'!E313&gt;0,'Pr_8.5'!E313,0)</f>
        <v>1.29506175381</v>
      </c>
      <c r="F313">
        <f>IF('Pr_8.5'!F313&gt;0,'Pr_8.5'!F313,0)</f>
        <v>2.3318454508899999</v>
      </c>
      <c r="G313">
        <f>IF('Pr_8.5'!G313&gt;0,'Pr_8.5'!G313,0)</f>
        <v>4.7325467051999999</v>
      </c>
      <c r="H313">
        <f>IF('Pr_8.5'!H313&gt;0,'Pr_8.5'!H313,0)</f>
        <v>0.62680195729099997</v>
      </c>
      <c r="I313">
        <f>IF('Pr_8.5'!I313&gt;0,'Pr_8.5'!I313,0)</f>
        <v>1.20728625104</v>
      </c>
      <c r="J313">
        <f>IF('Pr_8.5'!J313&gt;0,'Pr_8.5'!J313,0)</f>
        <v>0.66907563684600002</v>
      </c>
      <c r="K313">
        <f>IF('Pr_8.5'!K313&gt;0,'Pr_8.5'!K313,0)</f>
        <v>1.9974959836199999</v>
      </c>
      <c r="L313">
        <f>IF('Pr_8.5'!L313&gt;0,'Pr_8.5'!L313,0)</f>
        <v>1.64523569226</v>
      </c>
      <c r="M313">
        <f>IF('Pr_8.5'!M313&gt;0,'Pr_8.5'!M313,0)</f>
        <v>2.8718919691</v>
      </c>
      <c r="N313">
        <f>IF('Pr_8.5'!N313&gt;0,'Pr_8.5'!N313,0)</f>
        <v>1.1999644146099999</v>
      </c>
      <c r="O313">
        <f>IF('Pr_8.5'!O313&gt;0,'Pr_8.5'!O313,0)</f>
        <v>1.3096491517</v>
      </c>
      <c r="P313">
        <f>IF('Pr_8.5'!P313&gt;0,'Pr_8.5'!P313,0)</f>
        <v>1.9059253038799999</v>
      </c>
      <c r="Q313">
        <f>IF('Pr_8.5'!Q313&gt;0,'Pr_8.5'!Q313,0)</f>
        <v>3.3344694700500002</v>
      </c>
      <c r="R313">
        <f>IF('Pr_8.5'!R313&gt;0,'Pr_8.5'!R313,0)</f>
        <v>2.8456190434700002</v>
      </c>
      <c r="S313">
        <f>IF('Pr_8.5'!S313&gt;0,'Pr_8.5'!S313,0)</f>
        <v>0.685891064848</v>
      </c>
      <c r="T313">
        <f>IF('Pr_8.5'!T313&gt;0,'Pr_8.5'!T313,0)</f>
        <v>3.4469608702099999</v>
      </c>
      <c r="U313">
        <f>IF('Pr_8.5'!U313&gt;0,'Pr_8.5'!U313,0)</f>
        <v>4.12214111788</v>
      </c>
      <c r="V313">
        <f>IF('Pr_8.5'!V313&gt;0,'Pr_8.5'!V313,0)</f>
        <v>1.1707722236</v>
      </c>
      <c r="W313">
        <f>IF('Pr_8.5'!W313&gt;0,'Pr_8.5'!W313,0)</f>
        <v>3.7317090096899999</v>
      </c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I313">
        <f>IF('Pr_8.5'!AI313&gt;0,'Pr_8.5'!AI313,0)</f>
        <v>1.8674500019</v>
      </c>
      <c r="AJ313">
        <f>IF('Pr_8.5'!AJ313&gt;0,'Pr_8.5'!AJ313,0)</f>
        <v>0.620606900229</v>
      </c>
      <c r="AK313">
        <f>IF('Pr_8.5'!AK313&gt;0,'Pr_8.5'!AK313,0)</f>
        <v>2.97859217329</v>
      </c>
      <c r="AL313">
        <f>IF('Pr_8.5'!AL313&gt;0,'Pr_8.5'!AL313,0)</f>
        <v>5.6018917041999998</v>
      </c>
      <c r="AM313">
        <f>IF('Pr_8.5'!AM313&gt;0,'Pr_8.5'!AM313,0)</f>
        <v>0.77786102189499995</v>
      </c>
      <c r="AN313">
        <f>IF('Pr_8.5'!AN313&gt;0,'Pr_8.5'!AN313,0)</f>
        <v>2.0438586504399998</v>
      </c>
      <c r="AO313">
        <f>IF('Pr_8.5'!AO313&gt;0,'Pr_8.5'!AO313,0)</f>
        <v>0.76113839044200005</v>
      </c>
      <c r="AP313">
        <f>IF('Pr_8.5'!AP313&gt;0,'Pr_8.5'!AP313,0)</f>
        <v>2.7271678552899998</v>
      </c>
      <c r="AQ313">
        <f>IF('Pr_8.5'!AQ313&gt;0,'Pr_8.5'!AQ313,0)</f>
        <v>1.9779011262299999</v>
      </c>
      <c r="AR313">
        <f>IF('Pr_8.5'!AR313&gt;0,'Pr_8.5'!AR313,0)</f>
        <v>3.0387991578600002</v>
      </c>
      <c r="AS313">
        <f>IF('Pr_8.5'!AS313&gt;0,'Pr_8.5'!AS313,0)</f>
        <v>1.68177263256</v>
      </c>
      <c r="AT313">
        <f>IF('Pr_8.5'!AT313&gt;0,'Pr_8.5'!AT313,0)</f>
        <v>1.07065701152</v>
      </c>
      <c r="AU313">
        <f>IF('Pr_8.5'!AU313&gt;0,'Pr_8.5'!AU313,0)</f>
        <v>1.47789297716</v>
      </c>
      <c r="AV313">
        <f>IF('Pr_8.5'!AV313&gt;0,'Pr_8.5'!AV313,0)</f>
        <v>3.4406870278700001</v>
      </c>
      <c r="AW313">
        <f>IF('Pr_8.5'!AW313&gt;0,'Pr_8.5'!AW313,0)</f>
        <v>3.65527556279</v>
      </c>
      <c r="AX313">
        <f>IF('Pr_8.5'!AX313&gt;0,'Pr_8.5'!AX313,0)</f>
        <v>1.21290898884</v>
      </c>
      <c r="AY313">
        <f>IF('Pr_8.5'!AY313&gt;0,'Pr_8.5'!AY313,0)</f>
        <v>3.4287798550100002</v>
      </c>
      <c r="AZ313">
        <f>IF('Pr_8.5'!AZ313&gt;0,'Pr_8.5'!AZ313,0)</f>
        <v>5.7571183400199999</v>
      </c>
      <c r="BA313">
        <f>IF('Pr_8.5'!BA313&gt;0,'Pr_8.5'!BA313,0)</f>
        <v>1.7055618914799999</v>
      </c>
      <c r="BB313">
        <f>IF('Pr_8.5'!BB313&gt;0,'Pr_8.5'!BB313,0)</f>
        <v>3.8311228261200001</v>
      </c>
      <c r="BC313" s="7"/>
      <c r="BD313" s="7"/>
      <c r="BE313" s="7"/>
      <c r="BF313" s="8"/>
      <c r="BG313" s="8"/>
      <c r="BH313" s="8"/>
      <c r="BI313" s="8"/>
      <c r="BJ313" s="8"/>
      <c r="BK313" s="8"/>
      <c r="BL313" s="8"/>
    </row>
    <row r="314" spans="1:64" x14ac:dyDescent="0.45">
      <c r="A314" s="4" t="s">
        <v>64</v>
      </c>
      <c r="B314" s="5">
        <v>8</v>
      </c>
      <c r="C314" s="5">
        <v>313</v>
      </c>
      <c r="D314">
        <f>IF('Pr_8.5'!D314&gt;0,'Pr_8.5'!D314,0)</f>
        <v>1.6812063587999999</v>
      </c>
      <c r="E314">
        <f>IF('Pr_8.5'!E314&gt;0,'Pr_8.5'!E314,0)</f>
        <v>1.31620012066</v>
      </c>
      <c r="F314">
        <f>IF('Pr_8.5'!F314&gt;0,'Pr_8.5'!F314,0)</f>
        <v>1.27209354845</v>
      </c>
      <c r="G314">
        <f>IF('Pr_8.5'!G314&gt;0,'Pr_8.5'!G314,0)</f>
        <v>4.51810712283</v>
      </c>
      <c r="H314">
        <f>IF('Pr_8.5'!H314&gt;0,'Pr_8.5'!H314,0)</f>
        <v>0.62762988499399996</v>
      </c>
      <c r="I314">
        <f>IF('Pr_8.5'!I314&gt;0,'Pr_8.5'!I314,0)</f>
        <v>2.6789721373600002</v>
      </c>
      <c r="J314">
        <f>IF('Pr_8.5'!J314&gt;0,'Pr_8.5'!J314,0)</f>
        <v>1.23820445567</v>
      </c>
      <c r="K314">
        <f>IF('Pr_8.5'!K314&gt;0,'Pr_8.5'!K314,0)</f>
        <v>1.7619168708399999</v>
      </c>
      <c r="L314">
        <f>IF('Pr_8.5'!L314&gt;0,'Pr_8.5'!L314,0)</f>
        <v>1.68823485047</v>
      </c>
      <c r="M314">
        <f>IF('Pr_8.5'!M314&gt;0,'Pr_8.5'!M314,0)</f>
        <v>2.49375991424</v>
      </c>
      <c r="N314">
        <f>IF('Pr_8.5'!N314&gt;0,'Pr_8.5'!N314,0)</f>
        <v>2.6312957364799998</v>
      </c>
      <c r="O314">
        <f>IF('Pr_8.5'!O314&gt;0,'Pr_8.5'!O314,0)</f>
        <v>1.20527361198</v>
      </c>
      <c r="P314">
        <f>IF('Pr_8.5'!P314&gt;0,'Pr_8.5'!P314,0)</f>
        <v>1.8695498612499999</v>
      </c>
      <c r="Q314">
        <f>IF('Pr_8.5'!Q314&gt;0,'Pr_8.5'!Q314,0)</f>
        <v>3.6339026683600002</v>
      </c>
      <c r="R314">
        <f>IF('Pr_8.5'!R314&gt;0,'Pr_8.5'!R314,0)</f>
        <v>3.85357943659</v>
      </c>
      <c r="S314">
        <f>IF('Pr_8.5'!S314&gt;0,'Pr_8.5'!S314,0)</f>
        <v>0.40638817807799998</v>
      </c>
      <c r="T314">
        <f>IF('Pr_8.5'!T314&gt;0,'Pr_8.5'!T314,0)</f>
        <v>2.46110187752</v>
      </c>
      <c r="U314">
        <f>IF('Pr_8.5'!U314&gt;0,'Pr_8.5'!U314,0)</f>
        <v>2.9329040691200001</v>
      </c>
      <c r="V314">
        <f>IF('Pr_8.5'!V314&gt;0,'Pr_8.5'!V314,0)</f>
        <v>1.5591482317500001</v>
      </c>
      <c r="W314">
        <f>IF('Pr_8.5'!W314&gt;0,'Pr_8.5'!W314,0)</f>
        <v>2.9959715118700001</v>
      </c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I314">
        <f>IF('Pr_8.5'!AI314&gt;0,'Pr_8.5'!AI314,0)</f>
        <v>2.8563666855399998</v>
      </c>
      <c r="AJ314">
        <f>IF('Pr_8.5'!AJ314&gt;0,'Pr_8.5'!AJ314,0)</f>
        <v>0.33144710391299997</v>
      </c>
      <c r="AK314">
        <f>IF('Pr_8.5'!AK314&gt;0,'Pr_8.5'!AK314,0)</f>
        <v>2.2295801874799999</v>
      </c>
      <c r="AL314">
        <f>IF('Pr_8.5'!AL314&gt;0,'Pr_8.5'!AL314,0)</f>
        <v>7.5638860586699996</v>
      </c>
      <c r="AM314">
        <f>IF('Pr_8.5'!AM314&gt;0,'Pr_8.5'!AM314,0)</f>
        <v>0.93717092416600001</v>
      </c>
      <c r="AN314">
        <f>IF('Pr_8.5'!AN314&gt;0,'Pr_8.5'!AN314,0)</f>
        <v>3.1649932356799999</v>
      </c>
      <c r="AO314">
        <f>IF('Pr_8.5'!AO314&gt;0,'Pr_8.5'!AO314,0)</f>
        <v>0.63138969823199997</v>
      </c>
      <c r="AP314">
        <f>IF('Pr_8.5'!AP314&gt;0,'Pr_8.5'!AP314,0)</f>
        <v>2.1746907920399998</v>
      </c>
      <c r="AQ314">
        <f>IF('Pr_8.5'!AQ314&gt;0,'Pr_8.5'!AQ314,0)</f>
        <v>2.0158728831200001</v>
      </c>
      <c r="AR314">
        <f>IF('Pr_8.5'!AR314&gt;0,'Pr_8.5'!AR314,0)</f>
        <v>0.74952186932700005</v>
      </c>
      <c r="AS314">
        <f>IF('Pr_8.5'!AS314&gt;0,'Pr_8.5'!AS314,0)</f>
        <v>1.9303857605000001</v>
      </c>
      <c r="AT314">
        <f>IF('Pr_8.5'!AT314&gt;0,'Pr_8.5'!AT314,0)</f>
        <v>1.6249919348299999</v>
      </c>
      <c r="AU314">
        <f>IF('Pr_8.5'!AU314&gt;0,'Pr_8.5'!AU314,0)</f>
        <v>1.9211230724299999</v>
      </c>
      <c r="AV314">
        <f>IF('Pr_8.5'!AV314&gt;0,'Pr_8.5'!AV314,0)</f>
        <v>3.47401548182</v>
      </c>
      <c r="AW314">
        <f>IF('Pr_8.5'!AW314&gt;0,'Pr_8.5'!AW314,0)</f>
        <v>5.2891425321699996</v>
      </c>
      <c r="AX314">
        <f>IF('Pr_8.5'!AX314&gt;0,'Pr_8.5'!AX314,0)</f>
        <v>2.73782380336</v>
      </c>
      <c r="AY314">
        <f>IF('Pr_8.5'!AY314&gt;0,'Pr_8.5'!AY314,0)</f>
        <v>3.8076689376099999</v>
      </c>
      <c r="AZ314">
        <f>IF('Pr_8.5'!AZ314&gt;0,'Pr_8.5'!AZ314,0)</f>
        <v>5.0390782376400001</v>
      </c>
      <c r="BA314">
        <f>IF('Pr_8.5'!BA314&gt;0,'Pr_8.5'!BA314,0)</f>
        <v>1.5030399435099999</v>
      </c>
      <c r="BB314">
        <f>IF('Pr_8.5'!BB314&gt;0,'Pr_8.5'!BB314,0)</f>
        <v>3.1119674810100002</v>
      </c>
      <c r="BC314" s="7"/>
      <c r="BD314" s="7"/>
      <c r="BE314" s="7"/>
      <c r="BF314" s="8"/>
      <c r="BG314" s="8"/>
      <c r="BH314" s="8"/>
      <c r="BI314" s="8"/>
      <c r="BJ314" s="8"/>
      <c r="BK314" s="8"/>
      <c r="BL314" s="8"/>
    </row>
    <row r="315" spans="1:64" x14ac:dyDescent="0.45">
      <c r="A315" s="4" t="s">
        <v>64</v>
      </c>
      <c r="B315" s="5">
        <v>9</v>
      </c>
      <c r="C315" s="5">
        <v>314</v>
      </c>
      <c r="D315">
        <f>IF('Pr_8.5'!D315&gt;0,'Pr_8.5'!D315,0)</f>
        <v>1.3695741939899999</v>
      </c>
      <c r="E315">
        <f>IF('Pr_8.5'!E315&gt;0,'Pr_8.5'!E315,0)</f>
        <v>0.87199668407599995</v>
      </c>
      <c r="F315">
        <f>IF('Pr_8.5'!F315&gt;0,'Pr_8.5'!F315,0)</f>
        <v>2.65224191725</v>
      </c>
      <c r="G315">
        <f>IF('Pr_8.5'!G315&gt;0,'Pr_8.5'!G315,0)</f>
        <v>5.0656642824100002</v>
      </c>
      <c r="H315">
        <f>IF('Pr_8.5'!H315&gt;0,'Pr_8.5'!H315,0)</f>
        <v>0.34524695189499999</v>
      </c>
      <c r="I315">
        <f>IF('Pr_8.5'!I315&gt;0,'Pr_8.5'!I315,0)</f>
        <v>3.6462650301299999</v>
      </c>
      <c r="J315">
        <f>IF('Pr_8.5'!J315&gt;0,'Pr_8.5'!J315,0)</f>
        <v>1.90697544993</v>
      </c>
      <c r="K315">
        <f>IF('Pr_8.5'!K315&gt;0,'Pr_8.5'!K315,0)</f>
        <v>2.2250142877300001</v>
      </c>
      <c r="L315">
        <f>IF('Pr_8.5'!L315&gt;0,'Pr_8.5'!L315,0)</f>
        <v>1.79935815792</v>
      </c>
      <c r="M315">
        <f>IF('Pr_8.5'!M315&gt;0,'Pr_8.5'!M315,0)</f>
        <v>2.5249718891900002</v>
      </c>
      <c r="N315">
        <f>IF('Pr_8.5'!N315&gt;0,'Pr_8.5'!N315,0)</f>
        <v>3.9122354600799998</v>
      </c>
      <c r="O315">
        <f>IF('Pr_8.5'!O315&gt;0,'Pr_8.5'!O315,0)</f>
        <v>1.79517700031</v>
      </c>
      <c r="P315">
        <f>IF('Pr_8.5'!P315&gt;0,'Pr_8.5'!P315,0)</f>
        <v>1.85475913575</v>
      </c>
      <c r="Q315">
        <f>IF('Pr_8.5'!Q315&gt;0,'Pr_8.5'!Q315,0)</f>
        <v>4.0206544197099996</v>
      </c>
      <c r="R315">
        <f>IF('Pr_8.5'!R315&gt;0,'Pr_8.5'!R315,0)</f>
        <v>5.34696276795</v>
      </c>
      <c r="S315">
        <f>IF('Pr_8.5'!S315&gt;0,'Pr_8.5'!S315,0)</f>
        <v>0.56203261033499996</v>
      </c>
      <c r="T315">
        <f>IF('Pr_8.5'!T315&gt;0,'Pr_8.5'!T315,0)</f>
        <v>3.4951872559599999</v>
      </c>
      <c r="U315">
        <f>IF('Pr_8.5'!U315&gt;0,'Pr_8.5'!U315,0)</f>
        <v>3.02969588799</v>
      </c>
      <c r="V315">
        <f>IF('Pr_8.5'!V315&gt;0,'Pr_8.5'!V315,0)</f>
        <v>1.0594473425499999</v>
      </c>
      <c r="W315">
        <f>IF('Pr_8.5'!W315&gt;0,'Pr_8.5'!W315,0)</f>
        <v>2.40158718062</v>
      </c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I315">
        <f>IF('Pr_8.5'!AI315&gt;0,'Pr_8.5'!AI315,0)</f>
        <v>1.87241681277</v>
      </c>
      <c r="AJ315">
        <f>IF('Pr_8.5'!AJ315&gt;0,'Pr_8.5'!AJ315,0)</f>
        <v>0.85236063999599998</v>
      </c>
      <c r="AK315">
        <f>IF('Pr_8.5'!AK315&gt;0,'Pr_8.5'!AK315,0)</f>
        <v>2.46784741943</v>
      </c>
      <c r="AL315">
        <f>IF('Pr_8.5'!AL315&gt;0,'Pr_8.5'!AL315,0)</f>
        <v>6.5706178919199996</v>
      </c>
      <c r="AM315">
        <f>IF('Pr_8.5'!AM315&gt;0,'Pr_8.5'!AM315,0)</f>
        <v>0.46844461444300001</v>
      </c>
      <c r="AN315">
        <f>IF('Pr_8.5'!AN315&gt;0,'Pr_8.5'!AN315,0)</f>
        <v>3.19060255044</v>
      </c>
      <c r="AO315">
        <f>IF('Pr_8.5'!AO315&gt;0,'Pr_8.5'!AO315,0)</f>
        <v>0.61810808877400003</v>
      </c>
      <c r="AP315">
        <f>IF('Pr_8.5'!AP315&gt;0,'Pr_8.5'!AP315,0)</f>
        <v>2.70605505823</v>
      </c>
      <c r="AQ315">
        <f>IF('Pr_8.5'!AQ315&gt;0,'Pr_8.5'!AQ315,0)</f>
        <v>1.91756744285</v>
      </c>
      <c r="AR315">
        <f>IF('Pr_8.5'!AR315&gt;0,'Pr_8.5'!AR315,0)</f>
        <v>0.559458116645</v>
      </c>
      <c r="AS315">
        <f>IF('Pr_8.5'!AS315&gt;0,'Pr_8.5'!AS315,0)</f>
        <v>0.75997641960100004</v>
      </c>
      <c r="AT315">
        <f>IF('Pr_8.5'!AT315&gt;0,'Pr_8.5'!AT315,0)</f>
        <v>1.5605034096899999</v>
      </c>
      <c r="AU315">
        <f>IF('Pr_8.5'!AU315&gt;0,'Pr_8.5'!AU315,0)</f>
        <v>1.9082345684299999</v>
      </c>
      <c r="AV315">
        <f>IF('Pr_8.5'!AV315&gt;0,'Pr_8.5'!AV315,0)</f>
        <v>3.2505441022000001</v>
      </c>
      <c r="AW315">
        <f>IF('Pr_8.5'!AW315&gt;0,'Pr_8.5'!AW315,0)</f>
        <v>5.7034421478499997</v>
      </c>
      <c r="AX315">
        <f>IF('Pr_8.5'!AX315&gt;0,'Pr_8.5'!AX315,0)</f>
        <v>1.03176498086</v>
      </c>
      <c r="AY315">
        <f>IF('Pr_8.5'!AY315&gt;0,'Pr_8.5'!AY315,0)</f>
        <v>3.7665492455099998</v>
      </c>
      <c r="AZ315">
        <f>IF('Pr_8.5'!AZ315&gt;0,'Pr_8.5'!AZ315,0)</f>
        <v>6.0635663948599996</v>
      </c>
      <c r="BA315">
        <f>IF('Pr_8.5'!BA315&gt;0,'Pr_8.5'!BA315,0)</f>
        <v>1.28633734785</v>
      </c>
      <c r="BB315">
        <f>IF('Pr_8.5'!BB315&gt;0,'Pr_8.5'!BB315,0)</f>
        <v>4.4535688352499996</v>
      </c>
      <c r="BC315" s="7"/>
      <c r="BD315" s="7"/>
      <c r="BE315" s="7"/>
      <c r="BF315" s="8"/>
      <c r="BG315" s="8"/>
      <c r="BH315" s="8"/>
      <c r="BI315" s="8"/>
      <c r="BJ315" s="8"/>
      <c r="BK315" s="8"/>
      <c r="BL315" s="8"/>
    </row>
    <row r="316" spans="1:64" x14ac:dyDescent="0.45">
      <c r="A316" s="4" t="s">
        <v>64</v>
      </c>
      <c r="B316" s="5">
        <v>10</v>
      </c>
      <c r="C316" s="5">
        <v>315</v>
      </c>
      <c r="D316">
        <f>IF('Pr_8.5'!D316&gt;0,'Pr_8.5'!D316,0)</f>
        <v>1.7058703316299999</v>
      </c>
      <c r="E316">
        <f>IF('Pr_8.5'!E316&gt;0,'Pr_8.5'!E316,0)</f>
        <v>0.45828949139500003</v>
      </c>
      <c r="F316">
        <f>IF('Pr_8.5'!F316&gt;0,'Pr_8.5'!F316,0)</f>
        <v>1.7571593848</v>
      </c>
      <c r="G316">
        <f>IF('Pr_8.5'!G316&gt;0,'Pr_8.5'!G316,0)</f>
        <v>5.4042742406900004</v>
      </c>
      <c r="H316">
        <f>IF('Pr_8.5'!H316&gt;0,'Pr_8.5'!H316,0)</f>
        <v>0.57214295350599997</v>
      </c>
      <c r="I316">
        <f>IF('Pr_8.5'!I316&gt;0,'Pr_8.5'!I316,0)</f>
        <v>2.5408651288100002</v>
      </c>
      <c r="J316">
        <f>IF('Pr_8.5'!J316&gt;0,'Pr_8.5'!J316,0)</f>
        <v>1.71393362032</v>
      </c>
      <c r="K316">
        <f>IF('Pr_8.5'!K316&gt;0,'Pr_8.5'!K316,0)</f>
        <v>2.7921955769100002</v>
      </c>
      <c r="L316">
        <f>IF('Pr_8.5'!L316&gt;0,'Pr_8.5'!L316,0)</f>
        <v>2.49334259398</v>
      </c>
      <c r="M316">
        <f>IF('Pr_8.5'!M316&gt;0,'Pr_8.5'!M316,0)</f>
        <v>2.7124283945099998</v>
      </c>
      <c r="N316">
        <f>IF('Pr_8.5'!N316&gt;0,'Pr_8.5'!N316,0)</f>
        <v>3.8299607901099999</v>
      </c>
      <c r="O316">
        <f>IF('Pr_8.5'!O316&gt;0,'Pr_8.5'!O316,0)</f>
        <v>0.81475306296299999</v>
      </c>
      <c r="P316">
        <f>IF('Pr_8.5'!P316&gt;0,'Pr_8.5'!P316,0)</f>
        <v>1.6567652538099999</v>
      </c>
      <c r="Q316">
        <f>IF('Pr_8.5'!Q316&gt;0,'Pr_8.5'!Q316,0)</f>
        <v>3.8052133594200002</v>
      </c>
      <c r="R316">
        <f>IF('Pr_8.5'!R316&gt;0,'Pr_8.5'!R316,0)</f>
        <v>8.0484060334399992</v>
      </c>
      <c r="S316">
        <f>IF('Pr_8.5'!S316&gt;0,'Pr_8.5'!S316,0)</f>
        <v>0.78256022701100003</v>
      </c>
      <c r="T316">
        <f>IF('Pr_8.5'!T316&gt;0,'Pr_8.5'!T316,0)</f>
        <v>3.2167338099</v>
      </c>
      <c r="U316">
        <f>IF('Pr_8.5'!U316&gt;0,'Pr_8.5'!U316,0)</f>
        <v>3.08187140811</v>
      </c>
      <c r="V316">
        <f>IF('Pr_8.5'!V316&gt;0,'Pr_8.5'!V316,0)</f>
        <v>1.1763631056499999</v>
      </c>
      <c r="W316">
        <f>IF('Pr_8.5'!W316&gt;0,'Pr_8.5'!W316,0)</f>
        <v>3.1447980585900002</v>
      </c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I316">
        <f>IF('Pr_8.5'!AI316&gt;0,'Pr_8.5'!AI316,0)</f>
        <v>2.9582348289899998</v>
      </c>
      <c r="AJ316">
        <f>IF('Pr_8.5'!AJ316&gt;0,'Pr_8.5'!AJ316,0)</f>
        <v>0.79672426936700003</v>
      </c>
      <c r="AK316">
        <f>IF('Pr_8.5'!AK316&gt;0,'Pr_8.5'!AK316,0)</f>
        <v>2.9720473307900002</v>
      </c>
      <c r="AL316">
        <f>IF('Pr_8.5'!AL316&gt;0,'Pr_8.5'!AL316,0)</f>
        <v>6.74080869395</v>
      </c>
      <c r="AM316">
        <f>IF('Pr_8.5'!AM316&gt;0,'Pr_8.5'!AM316,0)</f>
        <v>0.79265415319200005</v>
      </c>
      <c r="AN316">
        <f>IF('Pr_8.5'!AN316&gt;0,'Pr_8.5'!AN316,0)</f>
        <v>2.6389263610799998</v>
      </c>
      <c r="AO316">
        <f>IF('Pr_8.5'!AO316&gt;0,'Pr_8.5'!AO316,0)</f>
        <v>0.713009986702</v>
      </c>
      <c r="AP316">
        <f>IF('Pr_8.5'!AP316&gt;0,'Pr_8.5'!AP316,0)</f>
        <v>2.88649535392</v>
      </c>
      <c r="AQ316">
        <f>IF('Pr_8.5'!AQ316&gt;0,'Pr_8.5'!AQ316,0)</f>
        <v>3.1461802423999998</v>
      </c>
      <c r="AR316">
        <f>IF('Pr_8.5'!AR316&gt;0,'Pr_8.5'!AR316,0)</f>
        <v>0.482048734162</v>
      </c>
      <c r="AS316">
        <f>IF('Pr_8.5'!AS316&gt;0,'Pr_8.5'!AS316,0)</f>
        <v>1.40547372769</v>
      </c>
      <c r="AT316">
        <f>IF('Pr_8.5'!AT316&gt;0,'Pr_8.5'!AT316,0)</f>
        <v>0.94439533507899998</v>
      </c>
      <c r="AU316">
        <f>IF('Pr_8.5'!AU316&gt;0,'Pr_8.5'!AU316,0)</f>
        <v>1.5878890938300001</v>
      </c>
      <c r="AV316">
        <f>IF('Pr_8.5'!AV316&gt;0,'Pr_8.5'!AV316,0)</f>
        <v>3.3470191952900001</v>
      </c>
      <c r="AW316">
        <f>IF('Pr_8.5'!AW316&gt;0,'Pr_8.5'!AW316,0)</f>
        <v>7.0793733429000003</v>
      </c>
      <c r="AX316">
        <f>IF('Pr_8.5'!AX316&gt;0,'Pr_8.5'!AX316,0)</f>
        <v>0.907766491776</v>
      </c>
      <c r="AY316">
        <f>IF('Pr_8.5'!AY316&gt;0,'Pr_8.5'!AY316,0)</f>
        <v>3.2805380690999999</v>
      </c>
      <c r="AZ316">
        <f>IF('Pr_8.5'!AZ316&gt;0,'Pr_8.5'!AZ316,0)</f>
        <v>5.73803955166</v>
      </c>
      <c r="BA316">
        <f>IF('Pr_8.5'!BA316&gt;0,'Pr_8.5'!BA316,0)</f>
        <v>1.7164503354</v>
      </c>
      <c r="BB316">
        <f>IF('Pr_8.5'!BB316&gt;0,'Pr_8.5'!BB316,0)</f>
        <v>4.3565696003600003</v>
      </c>
      <c r="BC316" s="7"/>
      <c r="BD316" s="7"/>
      <c r="BE316" s="7"/>
      <c r="BF316" s="8"/>
      <c r="BG316" s="8"/>
      <c r="BH316" s="8"/>
      <c r="BI316" s="8"/>
      <c r="BJ316" s="8"/>
      <c r="BK316" s="8"/>
      <c r="BL316" s="8"/>
    </row>
    <row r="317" spans="1:64" x14ac:dyDescent="0.45">
      <c r="A317" s="4" t="s">
        <v>64</v>
      </c>
      <c r="B317" s="5">
        <v>11</v>
      </c>
      <c r="C317" s="5">
        <v>316</v>
      </c>
      <c r="D317">
        <f>IF('Pr_8.5'!D317&gt;0,'Pr_8.5'!D317,0)</f>
        <v>2.9173806926300001</v>
      </c>
      <c r="E317">
        <f>IF('Pr_8.5'!E317&gt;0,'Pr_8.5'!E317,0)</f>
        <v>0.823187288254</v>
      </c>
      <c r="F317">
        <f>IF('Pr_8.5'!F317&gt;0,'Pr_8.5'!F317,0)</f>
        <v>1.1419108107</v>
      </c>
      <c r="G317">
        <f>IF('Pr_8.5'!G317&gt;0,'Pr_8.5'!G317,0)</f>
        <v>6.9298966461999996</v>
      </c>
      <c r="H317">
        <f>IF('Pr_8.5'!H317&gt;0,'Pr_8.5'!H317,0)</f>
        <v>0.75620653937100002</v>
      </c>
      <c r="I317">
        <f>IF('Pr_8.5'!I317&gt;0,'Pr_8.5'!I317,0)</f>
        <v>2.3426344876099998</v>
      </c>
      <c r="J317">
        <f>IF('Pr_8.5'!J317&gt;0,'Pr_8.5'!J317,0)</f>
        <v>1.2081083373499999</v>
      </c>
      <c r="K317">
        <f>IF('Pr_8.5'!K317&gt;0,'Pr_8.5'!K317,0)</f>
        <v>2.8679465665200001</v>
      </c>
      <c r="L317">
        <f>IF('Pr_8.5'!L317&gt;0,'Pr_8.5'!L317,0)</f>
        <v>2.00840511025</v>
      </c>
      <c r="M317">
        <f>IF('Pr_8.5'!M317&gt;0,'Pr_8.5'!M317,0)</f>
        <v>3.7791794916699999</v>
      </c>
      <c r="N317">
        <f>IF('Pr_8.5'!N317&gt;0,'Pr_8.5'!N317,0)</f>
        <v>2.5320045681400001</v>
      </c>
      <c r="O317">
        <f>IF('Pr_8.5'!O317&gt;0,'Pr_8.5'!O317,0)</f>
        <v>1.0324608962899999</v>
      </c>
      <c r="P317">
        <f>IF('Pr_8.5'!P317&gt;0,'Pr_8.5'!P317,0)</f>
        <v>2.02407999931</v>
      </c>
      <c r="Q317">
        <f>IF('Pr_8.5'!Q317&gt;0,'Pr_8.5'!Q317,0)</f>
        <v>3.90605250034</v>
      </c>
      <c r="R317">
        <f>IF('Pr_8.5'!R317&gt;0,'Pr_8.5'!R317,0)</f>
        <v>6.01328846977</v>
      </c>
      <c r="S317">
        <f>IF('Pr_8.5'!S317&gt;0,'Pr_8.5'!S317,0)</f>
        <v>0.80781117532400004</v>
      </c>
      <c r="T317">
        <f>IF('Pr_8.5'!T317&gt;0,'Pr_8.5'!T317,0)</f>
        <v>2.8746680789900001</v>
      </c>
      <c r="U317">
        <f>IF('Pr_8.5'!U317&gt;0,'Pr_8.5'!U317,0)</f>
        <v>3.5571816631900002</v>
      </c>
      <c r="V317">
        <f>IF('Pr_8.5'!V317&gt;0,'Pr_8.5'!V317,0)</f>
        <v>0.98049460057100002</v>
      </c>
      <c r="W317">
        <f>IF('Pr_8.5'!W317&gt;0,'Pr_8.5'!W317,0)</f>
        <v>2.9321841752100002</v>
      </c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I317">
        <f>IF('Pr_8.5'!AI317&gt;0,'Pr_8.5'!AI317,0)</f>
        <v>2.7407077929899999</v>
      </c>
      <c r="AJ317">
        <f>IF('Pr_8.5'!AJ317&gt;0,'Pr_8.5'!AJ317,0)</f>
        <v>0.45538547434799997</v>
      </c>
      <c r="AK317">
        <f>IF('Pr_8.5'!AK317&gt;0,'Pr_8.5'!AK317,0)</f>
        <v>1.6281324876100001</v>
      </c>
      <c r="AL317">
        <f>IF('Pr_8.5'!AL317&gt;0,'Pr_8.5'!AL317,0)</f>
        <v>8.4298362947700003</v>
      </c>
      <c r="AM317">
        <f>IF('Pr_8.5'!AM317&gt;0,'Pr_8.5'!AM317,0)</f>
        <v>0.91666077382300004</v>
      </c>
      <c r="AN317">
        <f>IF('Pr_8.5'!AN317&gt;0,'Pr_8.5'!AN317,0)</f>
        <v>1.72446971306</v>
      </c>
      <c r="AO317">
        <f>IF('Pr_8.5'!AO317&gt;0,'Pr_8.5'!AO317,0)</f>
        <v>0.86180363142299998</v>
      </c>
      <c r="AP317">
        <f>IF('Pr_8.5'!AP317&gt;0,'Pr_8.5'!AP317,0)</f>
        <v>3.0766579251600001</v>
      </c>
      <c r="AQ317">
        <f>IF('Pr_8.5'!AQ317&gt;0,'Pr_8.5'!AQ317,0)</f>
        <v>1.4890660924300001</v>
      </c>
      <c r="AR317">
        <f>IF('Pr_8.5'!AR317&gt;0,'Pr_8.5'!AR317,0)</f>
        <v>1.89333363989</v>
      </c>
      <c r="AS317">
        <f>IF('Pr_8.5'!AS317&gt;0,'Pr_8.5'!AS317,0)</f>
        <v>2.53011544086</v>
      </c>
      <c r="AT317">
        <f>IF('Pr_8.5'!AT317&gt;0,'Pr_8.5'!AT317,0)</f>
        <v>0.91212565559799996</v>
      </c>
      <c r="AU317">
        <f>IF('Pr_8.5'!AU317&gt;0,'Pr_8.5'!AU317,0)</f>
        <v>2.2655430591200001</v>
      </c>
      <c r="AV317">
        <f>IF('Pr_8.5'!AV317&gt;0,'Pr_8.5'!AV317,0)</f>
        <v>3.31577645052</v>
      </c>
      <c r="AW317">
        <f>IF('Pr_8.5'!AW317&gt;0,'Pr_8.5'!AW317,0)</f>
        <v>5.4575953949300002</v>
      </c>
      <c r="AX317">
        <f>IF('Pr_8.5'!AX317&gt;0,'Pr_8.5'!AX317,0)</f>
        <v>1.1499919347700001</v>
      </c>
      <c r="AY317">
        <f>IF('Pr_8.5'!AY317&gt;0,'Pr_8.5'!AY317,0)</f>
        <v>3.42690945964</v>
      </c>
      <c r="AZ317">
        <f>IF('Pr_8.5'!AZ317&gt;0,'Pr_8.5'!AZ317,0)</f>
        <v>5.16427061014</v>
      </c>
      <c r="BA317">
        <f>IF('Pr_8.5'!BA317&gt;0,'Pr_8.5'!BA317,0)</f>
        <v>2.2485875809300002</v>
      </c>
      <c r="BB317">
        <f>IF('Pr_8.5'!BB317&gt;0,'Pr_8.5'!BB317,0)</f>
        <v>6.6395923117500004</v>
      </c>
      <c r="BC317" s="7"/>
      <c r="BD317" s="7"/>
      <c r="BE317" s="7"/>
      <c r="BF317" s="8"/>
      <c r="BG317" s="8"/>
      <c r="BH317" s="8"/>
      <c r="BI317" s="8"/>
      <c r="BJ317" s="8"/>
      <c r="BK317" s="8"/>
      <c r="BL317" s="8"/>
    </row>
    <row r="318" spans="1:64" x14ac:dyDescent="0.45">
      <c r="A318" s="4" t="s">
        <v>64</v>
      </c>
      <c r="B318" s="5">
        <v>12</v>
      </c>
      <c r="C318" s="5">
        <v>317</v>
      </c>
      <c r="D318">
        <f>IF('Pr_8.5'!D318&gt;0,'Pr_8.5'!D318,0)</f>
        <v>2.2408835627400001</v>
      </c>
      <c r="E318">
        <f>IF('Pr_8.5'!E318&gt;0,'Pr_8.5'!E318,0)</f>
        <v>1.5831436612100001</v>
      </c>
      <c r="F318">
        <f>IF('Pr_8.5'!F318&gt;0,'Pr_8.5'!F318,0)</f>
        <v>2.5417646006500001</v>
      </c>
      <c r="G318">
        <f>IF('Pr_8.5'!G318&gt;0,'Pr_8.5'!G318,0)</f>
        <v>7.41674625906</v>
      </c>
      <c r="H318">
        <f>IF('Pr_8.5'!H318&gt;0,'Pr_8.5'!H318,0)</f>
        <v>0.808322755876</v>
      </c>
      <c r="I318">
        <f>IF('Pr_8.5'!I318&gt;0,'Pr_8.5'!I318,0)</f>
        <v>2.8287537864000001</v>
      </c>
      <c r="J318">
        <f>IF('Pr_8.5'!J318&gt;0,'Pr_8.5'!J318,0)</f>
        <v>0.75140128018600005</v>
      </c>
      <c r="K318">
        <f>IF('Pr_8.5'!K318&gt;0,'Pr_8.5'!K318,0)</f>
        <v>3.2319145034100001</v>
      </c>
      <c r="L318">
        <f>IF('Pr_8.5'!L318&gt;0,'Pr_8.5'!L318,0)</f>
        <v>1.72614295719</v>
      </c>
      <c r="M318">
        <f>IF('Pr_8.5'!M318&gt;0,'Pr_8.5'!M318,0)</f>
        <v>5.1450638128200001</v>
      </c>
      <c r="N318">
        <f>IF('Pr_8.5'!N318&gt;0,'Pr_8.5'!N318,0)</f>
        <v>2.4763122137</v>
      </c>
      <c r="O318">
        <f>IF('Pr_8.5'!O318&gt;0,'Pr_8.5'!O318,0)</f>
        <v>1.8479298553000001</v>
      </c>
      <c r="P318">
        <f>IF('Pr_8.5'!P318&gt;0,'Pr_8.5'!P318,0)</f>
        <v>2.3783900364399999</v>
      </c>
      <c r="Q318">
        <f>IF('Pr_8.5'!Q318&gt;0,'Pr_8.5'!Q318,0)</f>
        <v>4.1413309192299996</v>
      </c>
      <c r="R318">
        <f>IF('Pr_8.5'!R318&gt;0,'Pr_8.5'!R318,0)</f>
        <v>5.7404497753700001</v>
      </c>
      <c r="S318">
        <f>IF('Pr_8.5'!S318&gt;0,'Pr_8.5'!S318,0)</f>
        <v>1.3132083254</v>
      </c>
      <c r="T318">
        <f>IF('Pr_8.5'!T318&gt;0,'Pr_8.5'!T318,0)</f>
        <v>3.5661757010900001</v>
      </c>
      <c r="U318">
        <f>IF('Pr_8.5'!U318&gt;0,'Pr_8.5'!U318,0)</f>
        <v>3.8877293909600001</v>
      </c>
      <c r="V318">
        <f>IF('Pr_8.5'!V318&gt;0,'Pr_8.5'!V318,0)</f>
        <v>1.6430285711899999</v>
      </c>
      <c r="W318">
        <f>IF('Pr_8.5'!W318&gt;0,'Pr_8.5'!W318,0)</f>
        <v>3.5338200400900002</v>
      </c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I318">
        <f>IF('Pr_8.5'!AI318&gt;0,'Pr_8.5'!AI318,0)</f>
        <v>2.3949893501699999</v>
      </c>
      <c r="AJ318">
        <f>IF('Pr_8.5'!AJ318&gt;0,'Pr_8.5'!AJ318,0)</f>
        <v>1.0494006925699999</v>
      </c>
      <c r="AK318">
        <f>IF('Pr_8.5'!AK318&gt;0,'Pr_8.5'!AK318,0)</f>
        <v>2.3327230342299998</v>
      </c>
      <c r="AL318">
        <f>IF('Pr_8.5'!AL318&gt;0,'Pr_8.5'!AL318,0)</f>
        <v>8.5706484991400007</v>
      </c>
      <c r="AM318">
        <f>IF('Pr_8.5'!AM318&gt;0,'Pr_8.5'!AM318,0)</f>
        <v>1.22639126514</v>
      </c>
      <c r="AN318">
        <f>IF('Pr_8.5'!AN318&gt;0,'Pr_8.5'!AN318,0)</f>
        <v>2.0846805604999998</v>
      </c>
      <c r="AO318">
        <f>IF('Pr_8.5'!AO318&gt;0,'Pr_8.5'!AO318,0)</f>
        <v>0.59762350532599995</v>
      </c>
      <c r="AP318">
        <f>IF('Pr_8.5'!AP318&gt;0,'Pr_8.5'!AP318,0)</f>
        <v>3.7763294416900002</v>
      </c>
      <c r="AQ318">
        <f>IF('Pr_8.5'!AQ318&gt;0,'Pr_8.5'!AQ318,0)</f>
        <v>1.2191865399799999</v>
      </c>
      <c r="AR318">
        <f>IF('Pr_8.5'!AR318&gt;0,'Pr_8.5'!AR318,0)</f>
        <v>3.4524909308799998</v>
      </c>
      <c r="AS318">
        <f>IF('Pr_8.5'!AS318&gt;0,'Pr_8.5'!AS318,0)</f>
        <v>1.37513645756</v>
      </c>
      <c r="AT318">
        <f>IF('Pr_8.5'!AT318&gt;0,'Pr_8.5'!AT318,0)</f>
        <v>1.9435220989499999</v>
      </c>
      <c r="AU318">
        <f>IF('Pr_8.5'!AU318&gt;0,'Pr_8.5'!AU318,0)</f>
        <v>1.2275673728200001</v>
      </c>
      <c r="AV318">
        <f>IF('Pr_8.5'!AV318&gt;0,'Pr_8.5'!AV318,0)</f>
        <v>3.72347667906</v>
      </c>
      <c r="AW318">
        <f>IF('Pr_8.5'!AW318&gt;0,'Pr_8.5'!AW318,0)</f>
        <v>5.5521389655100002</v>
      </c>
      <c r="AX318">
        <f>IF('Pr_8.5'!AX318&gt;0,'Pr_8.5'!AX318,0)</f>
        <v>2.6510611524100001</v>
      </c>
      <c r="AY318">
        <f>IF('Pr_8.5'!AY318&gt;0,'Pr_8.5'!AY318,0)</f>
        <v>4.1979053414800003</v>
      </c>
      <c r="AZ318">
        <f>IF('Pr_8.5'!AZ318&gt;0,'Pr_8.5'!AZ318,0)</f>
        <v>5.07854954987</v>
      </c>
      <c r="BA318">
        <f>IF('Pr_8.5'!BA318&gt;0,'Pr_8.5'!BA318,0)</f>
        <v>3.4109458352100002</v>
      </c>
      <c r="BB318">
        <f>IF('Pr_8.5'!BB318&gt;0,'Pr_8.5'!BB318,0)</f>
        <v>5.8299673312399998</v>
      </c>
      <c r="BC318" s="7"/>
      <c r="BD318" s="7"/>
      <c r="BE318" s="7"/>
      <c r="BF318" s="8"/>
      <c r="BG318" s="8"/>
      <c r="BH318" s="8"/>
      <c r="BI318" s="8"/>
      <c r="BJ318" s="8"/>
      <c r="BK318" s="8"/>
      <c r="BL318" s="8"/>
    </row>
    <row r="319" spans="1:64" x14ac:dyDescent="0.45">
      <c r="A319" s="4" t="s">
        <v>64</v>
      </c>
      <c r="B319" s="5">
        <v>13</v>
      </c>
      <c r="C319" s="5">
        <v>318</v>
      </c>
      <c r="D319">
        <f>IF('Pr_8.5'!D319&gt;0,'Pr_8.5'!D319,0)</f>
        <v>2.2001972263999998</v>
      </c>
      <c r="E319">
        <f>IF('Pr_8.5'!E319&gt;0,'Pr_8.5'!E319,0)</f>
        <v>1.5645006079999999</v>
      </c>
      <c r="F319">
        <f>IF('Pr_8.5'!F319&gt;0,'Pr_8.5'!F319,0)</f>
        <v>1.79507797431</v>
      </c>
      <c r="G319">
        <f>IF('Pr_8.5'!G319&gt;0,'Pr_8.5'!G319,0)</f>
        <v>7.0464447448899996</v>
      </c>
      <c r="H319">
        <f>IF('Pr_8.5'!H319&gt;0,'Pr_8.5'!H319,0)</f>
        <v>1.11861133008</v>
      </c>
      <c r="I319">
        <f>IF('Pr_8.5'!I319&gt;0,'Pr_8.5'!I319,0)</f>
        <v>1.4350039036</v>
      </c>
      <c r="J319">
        <f>IF('Pr_8.5'!J319&gt;0,'Pr_8.5'!J319,0)</f>
        <v>0.92056980909099995</v>
      </c>
      <c r="K319">
        <f>IF('Pr_8.5'!K319&gt;0,'Pr_8.5'!K319,0)</f>
        <v>3.7061694799999998</v>
      </c>
      <c r="L319">
        <f>IF('Pr_8.5'!L319&gt;0,'Pr_8.5'!L319,0)</f>
        <v>1.5469840162499999</v>
      </c>
      <c r="M319">
        <f>IF('Pr_8.5'!M319&gt;0,'Pr_8.5'!M319,0)</f>
        <v>4.1857651680899997</v>
      </c>
      <c r="N319">
        <f>IF('Pr_8.5'!N319&gt;0,'Pr_8.5'!N319,0)</f>
        <v>2.27083375017</v>
      </c>
      <c r="O319">
        <f>IF('Pr_8.5'!O319&gt;0,'Pr_8.5'!O319,0)</f>
        <v>1.65494047893</v>
      </c>
      <c r="P319">
        <f>IF('Pr_8.5'!P319&gt;0,'Pr_8.5'!P319,0)</f>
        <v>1.2412400005299999</v>
      </c>
      <c r="Q319">
        <f>IF('Pr_8.5'!Q319&gt;0,'Pr_8.5'!Q319,0)</f>
        <v>2.9472470283500001</v>
      </c>
      <c r="R319">
        <f>IF('Pr_8.5'!R319&gt;0,'Pr_8.5'!R319,0)</f>
        <v>3.6611268530999999</v>
      </c>
      <c r="S319">
        <f>IF('Pr_8.5'!S319&gt;0,'Pr_8.5'!S319,0)</f>
        <v>0.91309410632700005</v>
      </c>
      <c r="T319">
        <f>IF('Pr_8.5'!T319&gt;0,'Pr_8.5'!T319,0)</f>
        <v>3.4592279802500001</v>
      </c>
      <c r="U319">
        <f>IF('Pr_8.5'!U319&gt;0,'Pr_8.5'!U319,0)</f>
        <v>3.0115605106599999</v>
      </c>
      <c r="V319">
        <f>IF('Pr_8.5'!V319&gt;0,'Pr_8.5'!V319,0)</f>
        <v>1.99374704366</v>
      </c>
      <c r="W319">
        <f>IF('Pr_8.5'!W319&gt;0,'Pr_8.5'!W319,0)</f>
        <v>4.0266022324500002</v>
      </c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I319">
        <f>IF('Pr_8.5'!AI319&gt;0,'Pr_8.5'!AI319,0)</f>
        <v>1.9448904144600001</v>
      </c>
      <c r="AJ319">
        <f>IF('Pr_8.5'!AJ319&gt;0,'Pr_8.5'!AJ319,0)</f>
        <v>1.0715648119000001</v>
      </c>
      <c r="AK319">
        <f>IF('Pr_8.5'!AK319&gt;0,'Pr_8.5'!AK319,0)</f>
        <v>2.8582797369700002</v>
      </c>
      <c r="AL319">
        <f>IF('Pr_8.5'!AL319&gt;0,'Pr_8.5'!AL319,0)</f>
        <v>6.55946236643</v>
      </c>
      <c r="AM319">
        <f>IF('Pr_8.5'!AM319&gt;0,'Pr_8.5'!AM319,0)</f>
        <v>1.1036386311599999</v>
      </c>
      <c r="AN319">
        <f>IF('Pr_8.5'!AN319&gt;0,'Pr_8.5'!AN319,0)</f>
        <v>3.2931133946700002</v>
      </c>
      <c r="AO319">
        <f>IF('Pr_8.5'!AO319&gt;0,'Pr_8.5'!AO319,0)</f>
        <v>0.71916220315299995</v>
      </c>
      <c r="AP319">
        <f>IF('Pr_8.5'!AP319&gt;0,'Pr_8.5'!AP319,0)</f>
        <v>3.5754643394499999</v>
      </c>
      <c r="AQ319">
        <f>IF('Pr_8.5'!AQ319&gt;0,'Pr_8.5'!AQ319,0)</f>
        <v>2.5679252321399999</v>
      </c>
      <c r="AR319">
        <f>IF('Pr_8.5'!AR319&gt;0,'Pr_8.5'!AR319,0)</f>
        <v>3.2139806666499999</v>
      </c>
      <c r="AS319">
        <f>IF('Pr_8.5'!AS319&gt;0,'Pr_8.5'!AS319,0)</f>
        <v>1.3906430793</v>
      </c>
      <c r="AT319">
        <f>IF('Pr_8.5'!AT319&gt;0,'Pr_8.5'!AT319,0)</f>
        <v>2.3164580505900001</v>
      </c>
      <c r="AU319">
        <f>IF('Pr_8.5'!AU319&gt;0,'Pr_8.5'!AU319,0)</f>
        <v>1.36743650902</v>
      </c>
      <c r="AV319">
        <f>IF('Pr_8.5'!AV319&gt;0,'Pr_8.5'!AV319,0)</f>
        <v>3.3288636351899998</v>
      </c>
      <c r="AW319">
        <f>IF('Pr_8.5'!AW319&gt;0,'Pr_8.5'!AW319,0)</f>
        <v>5.4322992082499999</v>
      </c>
      <c r="AX319">
        <f>IF('Pr_8.5'!AX319&gt;0,'Pr_8.5'!AX319,0)</f>
        <v>2.9007559882599998</v>
      </c>
      <c r="AY319">
        <f>IF('Pr_8.5'!AY319&gt;0,'Pr_8.5'!AY319,0)</f>
        <v>4.8467058566199999</v>
      </c>
      <c r="AZ319">
        <f>IF('Pr_8.5'!AZ319&gt;0,'Pr_8.5'!AZ319,0)</f>
        <v>3.37070321161</v>
      </c>
      <c r="BA319">
        <f>IF('Pr_8.5'!BA319&gt;0,'Pr_8.5'!BA319,0)</f>
        <v>3.4119484779699998</v>
      </c>
      <c r="BB319">
        <f>IF('Pr_8.5'!BB319&gt;0,'Pr_8.5'!BB319,0)</f>
        <v>4.5764977143400003</v>
      </c>
      <c r="BC319" s="7"/>
      <c r="BD319" s="7"/>
      <c r="BE319" s="7"/>
      <c r="BF319" s="8"/>
      <c r="BG319" s="8"/>
      <c r="BH319" s="8"/>
      <c r="BI319" s="8"/>
      <c r="BJ319" s="8"/>
      <c r="BK319" s="8"/>
      <c r="BL319" s="8"/>
    </row>
    <row r="320" spans="1:64" x14ac:dyDescent="0.45">
      <c r="A320" s="4" t="s">
        <v>64</v>
      </c>
      <c r="B320" s="5">
        <v>14</v>
      </c>
      <c r="C320" s="5">
        <v>319</v>
      </c>
      <c r="D320">
        <f>IF('Pr_8.5'!D320&gt;0,'Pr_8.5'!D320,0)</f>
        <v>2.2891365759200002</v>
      </c>
      <c r="E320">
        <f>IF('Pr_8.5'!E320&gt;0,'Pr_8.5'!E320,0)</f>
        <v>2.0156825662200002</v>
      </c>
      <c r="F320">
        <f>IF('Pr_8.5'!F320&gt;0,'Pr_8.5'!F320,0)</f>
        <v>4.3656174400500003</v>
      </c>
      <c r="G320">
        <f>IF('Pr_8.5'!G320&gt;0,'Pr_8.5'!G320,0)</f>
        <v>8.2000956820099997</v>
      </c>
      <c r="H320">
        <f>IF('Pr_8.5'!H320&gt;0,'Pr_8.5'!H320,0)</f>
        <v>1.1548425171500001</v>
      </c>
      <c r="I320">
        <f>IF('Pr_8.5'!I320&gt;0,'Pr_8.5'!I320,0)</f>
        <v>1.6845600887800001</v>
      </c>
      <c r="J320">
        <f>IF('Pr_8.5'!J320&gt;0,'Pr_8.5'!J320,0)</f>
        <v>2.0600510493100002</v>
      </c>
      <c r="K320">
        <f>IF('Pr_8.5'!K320&gt;0,'Pr_8.5'!K320,0)</f>
        <v>3.9675269931999999</v>
      </c>
      <c r="L320">
        <f>IF('Pr_8.5'!L320&gt;0,'Pr_8.5'!L320,0)</f>
        <v>1.6641938170299999</v>
      </c>
      <c r="M320">
        <f>IF('Pr_8.5'!M320&gt;0,'Pr_8.5'!M320,0)</f>
        <v>3.6986908430900001</v>
      </c>
      <c r="N320">
        <f>IF('Pr_8.5'!N320&gt;0,'Pr_8.5'!N320,0)</f>
        <v>4.2517186247399996</v>
      </c>
      <c r="O320">
        <f>IF('Pr_8.5'!O320&gt;0,'Pr_8.5'!O320,0)</f>
        <v>2.31955391753</v>
      </c>
      <c r="P320">
        <f>IF('Pr_8.5'!P320&gt;0,'Pr_8.5'!P320,0)</f>
        <v>1.3269125037</v>
      </c>
      <c r="Q320">
        <f>IF('Pr_8.5'!Q320&gt;0,'Pr_8.5'!Q320,0)</f>
        <v>2.88461787511</v>
      </c>
      <c r="R320">
        <f>IF('Pr_8.5'!R320&gt;0,'Pr_8.5'!R320,0)</f>
        <v>3.6890253774400001</v>
      </c>
      <c r="S320">
        <f>IF('Pr_8.5'!S320&gt;0,'Pr_8.5'!S320,0)</f>
        <v>0.73950458372899996</v>
      </c>
      <c r="T320">
        <f>IF('Pr_8.5'!T320&gt;0,'Pr_8.5'!T320,0)</f>
        <v>3.3103576968800001</v>
      </c>
      <c r="U320">
        <f>IF('Pr_8.5'!U320&gt;0,'Pr_8.5'!U320,0)</f>
        <v>4.0830440802699997</v>
      </c>
      <c r="V320">
        <f>IF('Pr_8.5'!V320&gt;0,'Pr_8.5'!V320,0)</f>
        <v>2.1369218130299998</v>
      </c>
      <c r="W320">
        <f>IF('Pr_8.5'!W320&gt;0,'Pr_8.5'!W320,0)</f>
        <v>3.9682174848099998</v>
      </c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I320">
        <f>IF('Pr_8.5'!AI320&gt;0,'Pr_8.5'!AI320,0)</f>
        <v>2.9419202264600002</v>
      </c>
      <c r="AJ320">
        <f>IF('Pr_8.5'!AJ320&gt;0,'Pr_8.5'!AJ320,0)</f>
        <v>1.5860039503900001</v>
      </c>
      <c r="AK320">
        <f>IF('Pr_8.5'!AK320&gt;0,'Pr_8.5'!AK320,0)</f>
        <v>2.7468604598500002</v>
      </c>
      <c r="AL320">
        <f>IF('Pr_8.5'!AL320&gt;0,'Pr_8.5'!AL320,0)</f>
        <v>6.6714401682800002</v>
      </c>
      <c r="AM320">
        <f>IF('Pr_8.5'!AM320&gt;0,'Pr_8.5'!AM320,0)</f>
        <v>0.91883742401099999</v>
      </c>
      <c r="AN320">
        <f>IF('Pr_8.5'!AN320&gt;0,'Pr_8.5'!AN320,0)</f>
        <v>3.8974900048899999</v>
      </c>
      <c r="AO320">
        <f>IF('Pr_8.5'!AO320&gt;0,'Pr_8.5'!AO320,0)</f>
        <v>1.66080945321</v>
      </c>
      <c r="AP320">
        <f>IF('Pr_8.5'!AP320&gt;0,'Pr_8.5'!AP320,0)</f>
        <v>3.3552865018100002</v>
      </c>
      <c r="AQ320">
        <f>IF('Pr_8.5'!AQ320&gt;0,'Pr_8.5'!AQ320,0)</f>
        <v>3.9139423232100001</v>
      </c>
      <c r="AR320">
        <f>IF('Pr_8.5'!AR320&gt;0,'Pr_8.5'!AR320,0)</f>
        <v>4.12011334452</v>
      </c>
      <c r="AS320">
        <f>IF('Pr_8.5'!AS320&gt;0,'Pr_8.5'!AS320,0)</f>
        <v>3.1105461670899999</v>
      </c>
      <c r="AT320">
        <f>IF('Pr_8.5'!AT320&gt;0,'Pr_8.5'!AT320,0)</f>
        <v>2.849112608</v>
      </c>
      <c r="AU320">
        <f>IF('Pr_8.5'!AU320&gt;0,'Pr_8.5'!AU320,0)</f>
        <v>1.76212751848</v>
      </c>
      <c r="AV320">
        <f>IF('Pr_8.5'!AV320&gt;0,'Pr_8.5'!AV320,0)</f>
        <v>3.2491768002399999</v>
      </c>
      <c r="AW320">
        <f>IF('Pr_8.5'!AW320&gt;0,'Pr_8.5'!AW320,0)</f>
        <v>5.5462438832099998</v>
      </c>
      <c r="AX320">
        <f>IF('Pr_8.5'!AX320&gt;0,'Pr_8.5'!AX320,0)</f>
        <v>1.9936561963999999</v>
      </c>
      <c r="AY320">
        <f>IF('Pr_8.5'!AY320&gt;0,'Pr_8.5'!AY320,0)</f>
        <v>4.3574890881300004</v>
      </c>
      <c r="AZ320">
        <f>IF('Pr_8.5'!AZ320&gt;0,'Pr_8.5'!AZ320,0)</f>
        <v>3.99219299609</v>
      </c>
      <c r="BA320">
        <f>IF('Pr_8.5'!BA320&gt;0,'Pr_8.5'!BA320,0)</f>
        <v>3.0577405684699999</v>
      </c>
      <c r="BB320">
        <f>IF('Pr_8.5'!BB320&gt;0,'Pr_8.5'!BB320,0)</f>
        <v>4.9201193272600001</v>
      </c>
      <c r="BC320" s="7"/>
      <c r="BD320" s="7"/>
      <c r="BE320" s="7"/>
      <c r="BF320" s="8"/>
      <c r="BG320" s="8"/>
      <c r="BH320" s="8"/>
      <c r="BI320" s="8"/>
      <c r="BJ320" s="8"/>
      <c r="BK320" s="8"/>
      <c r="BL320" s="8"/>
    </row>
    <row r="321" spans="1:64" x14ac:dyDescent="0.45">
      <c r="A321" s="4" t="s">
        <v>64</v>
      </c>
      <c r="B321" s="5">
        <v>15</v>
      </c>
      <c r="C321" s="5">
        <v>320</v>
      </c>
      <c r="D321">
        <f>IF('Pr_8.5'!D321&gt;0,'Pr_8.5'!D321,0)</f>
        <v>2.64460288167</v>
      </c>
      <c r="E321">
        <f>IF('Pr_8.5'!E321&gt;0,'Pr_8.5'!E321,0)</f>
        <v>2.05133641218</v>
      </c>
      <c r="F321">
        <f>IF('Pr_8.5'!F321&gt;0,'Pr_8.5'!F321,0)</f>
        <v>4.8041635109599996</v>
      </c>
      <c r="G321">
        <f>IF('Pr_8.5'!G321&gt;0,'Pr_8.5'!G321,0)</f>
        <v>9.6552675455700001</v>
      </c>
      <c r="H321">
        <f>IF('Pr_8.5'!H321&gt;0,'Pr_8.5'!H321,0)</f>
        <v>0.87726604496100002</v>
      </c>
      <c r="I321">
        <f>IF('Pr_8.5'!I321&gt;0,'Pr_8.5'!I321,0)</f>
        <v>2.5865829759299999</v>
      </c>
      <c r="J321">
        <f>IF('Pr_8.5'!J321&gt;0,'Pr_8.5'!J321,0)</f>
        <v>2.69882693463</v>
      </c>
      <c r="K321">
        <f>IF('Pr_8.5'!K321&gt;0,'Pr_8.5'!K321,0)</f>
        <v>2.69662448363</v>
      </c>
      <c r="L321">
        <f>IF('Pr_8.5'!L321&gt;0,'Pr_8.5'!L321,0)</f>
        <v>2.8422043726799999</v>
      </c>
      <c r="M321">
        <f>IF('Pr_8.5'!M321&gt;0,'Pr_8.5'!M321,0)</f>
        <v>4.9961964393000002</v>
      </c>
      <c r="N321">
        <f>IF('Pr_8.5'!N321&gt;0,'Pr_8.5'!N321,0)</f>
        <v>3.1877039691000002</v>
      </c>
      <c r="O321">
        <f>IF('Pr_8.5'!O321&gt;0,'Pr_8.5'!O321,0)</f>
        <v>1.9304998773299999</v>
      </c>
      <c r="P321">
        <f>IF('Pr_8.5'!P321&gt;0,'Pr_8.5'!P321,0)</f>
        <v>1.47520360313</v>
      </c>
      <c r="Q321">
        <f>IF('Pr_8.5'!Q321&gt;0,'Pr_8.5'!Q321,0)</f>
        <v>3.36055942545</v>
      </c>
      <c r="R321">
        <f>IF('Pr_8.5'!R321&gt;0,'Pr_8.5'!R321,0)</f>
        <v>3.4228524121100001</v>
      </c>
      <c r="S321">
        <f>IF('Pr_8.5'!S321&gt;0,'Pr_8.5'!S321,0)</f>
        <v>0.74945118467000005</v>
      </c>
      <c r="T321">
        <f>IF('Pr_8.5'!T321&gt;0,'Pr_8.5'!T321,0)</f>
        <v>3.1544871510800001</v>
      </c>
      <c r="U321">
        <f>IF('Pr_8.5'!U321&gt;0,'Pr_8.5'!U321,0)</f>
        <v>4.3729330360900001</v>
      </c>
      <c r="V321">
        <f>IF('Pr_8.5'!V321&gt;0,'Pr_8.5'!V321,0)</f>
        <v>3.2641431814200002</v>
      </c>
      <c r="W321">
        <f>IF('Pr_8.5'!W321&gt;0,'Pr_8.5'!W321,0)</f>
        <v>3.4591867804900001</v>
      </c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I321">
        <f>IF('Pr_8.5'!AI321&gt;0,'Pr_8.5'!AI321,0)</f>
        <v>2.3827013806599999</v>
      </c>
      <c r="AJ321">
        <f>IF('Pr_8.5'!AJ321&gt;0,'Pr_8.5'!AJ321,0)</f>
        <v>1.3330409438099999</v>
      </c>
      <c r="AK321">
        <f>IF('Pr_8.5'!AK321&gt;0,'Pr_8.5'!AK321,0)</f>
        <v>2.0327501274699999</v>
      </c>
      <c r="AL321">
        <f>IF('Pr_8.5'!AL321&gt;0,'Pr_8.5'!AL321,0)</f>
        <v>8.0894875551100007</v>
      </c>
      <c r="AM321">
        <f>IF('Pr_8.5'!AM321&gt;0,'Pr_8.5'!AM321,0)</f>
        <v>1.14386854022</v>
      </c>
      <c r="AN321">
        <f>IF('Pr_8.5'!AN321&gt;0,'Pr_8.5'!AN321,0)</f>
        <v>3.3842514049200001</v>
      </c>
      <c r="AO321">
        <f>IF('Pr_8.5'!AO321&gt;0,'Pr_8.5'!AO321,0)</f>
        <v>2.4892806083500001</v>
      </c>
      <c r="AP321">
        <f>IF('Pr_8.5'!AP321&gt;0,'Pr_8.5'!AP321,0)</f>
        <v>3.8957984485599999</v>
      </c>
      <c r="AQ321">
        <f>IF('Pr_8.5'!AQ321&gt;0,'Pr_8.5'!AQ321,0)</f>
        <v>3.0663213856799998</v>
      </c>
      <c r="AR321">
        <f>IF('Pr_8.5'!AR321&gt;0,'Pr_8.5'!AR321,0)</f>
        <v>3.02779735326</v>
      </c>
      <c r="AS321">
        <f>IF('Pr_8.5'!AS321&gt;0,'Pr_8.5'!AS321,0)</f>
        <v>3.3014303105299998</v>
      </c>
      <c r="AT321">
        <f>IF('Pr_8.5'!AT321&gt;0,'Pr_8.5'!AT321,0)</f>
        <v>3.3838784154899999</v>
      </c>
      <c r="AU321">
        <f>IF('Pr_8.5'!AU321&gt;0,'Pr_8.5'!AU321,0)</f>
        <v>1.58807390897</v>
      </c>
      <c r="AV321">
        <f>IF('Pr_8.5'!AV321&gt;0,'Pr_8.5'!AV321,0)</f>
        <v>2.9471061029199999</v>
      </c>
      <c r="AW321">
        <f>IF('Pr_8.5'!AW321&gt;0,'Pr_8.5'!AW321,0)</f>
        <v>5.4689191022900001</v>
      </c>
      <c r="AX321">
        <f>IF('Pr_8.5'!AX321&gt;0,'Pr_8.5'!AX321,0)</f>
        <v>2.0731775086100002</v>
      </c>
      <c r="AY321">
        <f>IF('Pr_8.5'!AY321&gt;0,'Pr_8.5'!AY321,0)</f>
        <v>5.0553998255100003</v>
      </c>
      <c r="AZ321">
        <f>IF('Pr_8.5'!AZ321&gt;0,'Pr_8.5'!AZ321,0)</f>
        <v>4.71361559168</v>
      </c>
      <c r="BA321">
        <f>IF('Pr_8.5'!BA321&gt;0,'Pr_8.5'!BA321,0)</f>
        <v>4.5513199039999996</v>
      </c>
      <c r="BB321">
        <f>IF('Pr_8.5'!BB321&gt;0,'Pr_8.5'!BB321,0)</f>
        <v>4.1294379932699998</v>
      </c>
      <c r="BC321" s="7"/>
      <c r="BD321" s="7"/>
      <c r="BE321" s="7"/>
      <c r="BF321" s="8"/>
      <c r="BG321" s="8"/>
      <c r="BH321" s="8"/>
      <c r="BI321" s="8"/>
      <c r="BJ321" s="8"/>
      <c r="BK321" s="8"/>
      <c r="BL321" s="8"/>
    </row>
    <row r="322" spans="1:64" x14ac:dyDescent="0.45">
      <c r="A322" s="4" t="s">
        <v>64</v>
      </c>
      <c r="B322" s="5">
        <v>16</v>
      </c>
      <c r="C322" s="5">
        <v>321</v>
      </c>
      <c r="D322">
        <f>IF('Pr_8.5'!D322&gt;0,'Pr_8.5'!D322,0)</f>
        <v>2.6427724598000002</v>
      </c>
      <c r="E322">
        <f>IF('Pr_8.5'!E322&gt;0,'Pr_8.5'!E322,0)</f>
        <v>2.4470652402100002</v>
      </c>
      <c r="F322">
        <f>IF('Pr_8.5'!F322&gt;0,'Pr_8.5'!F322,0)</f>
        <v>3.0657775739700002</v>
      </c>
      <c r="G322">
        <f>IF('Pr_8.5'!G322&gt;0,'Pr_8.5'!G322,0)</f>
        <v>9.9129981566600005</v>
      </c>
      <c r="H322">
        <f>IF('Pr_8.5'!H322&gt;0,'Pr_8.5'!H322,0)</f>
        <v>0.919396330732</v>
      </c>
      <c r="I322">
        <f>IF('Pr_8.5'!I322&gt;0,'Pr_8.5'!I322,0)</f>
        <v>2.4788960085</v>
      </c>
      <c r="J322">
        <f>IF('Pr_8.5'!J322&gt;0,'Pr_8.5'!J322,0)</f>
        <v>1.0191852695700001</v>
      </c>
      <c r="K322">
        <f>IF('Pr_8.5'!K322&gt;0,'Pr_8.5'!K322,0)</f>
        <v>1.8854799602900001</v>
      </c>
      <c r="L322">
        <f>IF('Pr_8.5'!L322&gt;0,'Pr_8.5'!L322,0)</f>
        <v>2.7146160024400001</v>
      </c>
      <c r="M322">
        <f>IF('Pr_8.5'!M322&gt;0,'Pr_8.5'!M322,0)</f>
        <v>4.7152916227199997</v>
      </c>
      <c r="N322">
        <f>IF('Pr_8.5'!N322&gt;0,'Pr_8.5'!N322,0)</f>
        <v>3.7153372031399998</v>
      </c>
      <c r="O322">
        <f>IF('Pr_8.5'!O322&gt;0,'Pr_8.5'!O322,0)</f>
        <v>1.9401675271600001</v>
      </c>
      <c r="P322">
        <f>IF('Pr_8.5'!P322&gt;0,'Pr_8.5'!P322,0)</f>
        <v>1.9639631722399999</v>
      </c>
      <c r="Q322">
        <f>IF('Pr_8.5'!Q322&gt;0,'Pr_8.5'!Q322,0)</f>
        <v>3.4112772570800001</v>
      </c>
      <c r="R322">
        <f>IF('Pr_8.5'!R322&gt;0,'Pr_8.5'!R322,0)</f>
        <v>4.0400917960399996</v>
      </c>
      <c r="S322">
        <f>IF('Pr_8.5'!S322&gt;0,'Pr_8.5'!S322,0)</f>
        <v>0.74169733684600003</v>
      </c>
      <c r="T322">
        <f>IF('Pr_8.5'!T322&gt;0,'Pr_8.5'!T322,0)</f>
        <v>4.3901768807700003</v>
      </c>
      <c r="U322">
        <f>IF('Pr_8.5'!U322&gt;0,'Pr_8.5'!U322,0)</f>
        <v>3.7693230040299999</v>
      </c>
      <c r="V322">
        <f>IF('Pr_8.5'!V322&gt;0,'Pr_8.5'!V322,0)</f>
        <v>4.4887406919300004</v>
      </c>
      <c r="W322">
        <f>IF('Pr_8.5'!W322&gt;0,'Pr_8.5'!W322,0)</f>
        <v>5.0174073530100003</v>
      </c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I322">
        <f>IF('Pr_8.5'!AI322&gt;0,'Pr_8.5'!AI322,0)</f>
        <v>2.3634073089999998</v>
      </c>
      <c r="AJ322">
        <f>IF('Pr_8.5'!AJ322&gt;0,'Pr_8.5'!AJ322,0)</f>
        <v>2.0748675137900001</v>
      </c>
      <c r="AK322">
        <f>IF('Pr_8.5'!AK322&gt;0,'Pr_8.5'!AK322,0)</f>
        <v>2.35005342477</v>
      </c>
      <c r="AL322">
        <f>IF('Pr_8.5'!AL322&gt;0,'Pr_8.5'!AL322,0)</f>
        <v>7.1408648987400003</v>
      </c>
      <c r="AM322">
        <f>IF('Pr_8.5'!AM322&gt;0,'Pr_8.5'!AM322,0)</f>
        <v>1.52000706573</v>
      </c>
      <c r="AN322">
        <f>IF('Pr_8.5'!AN322&gt;0,'Pr_8.5'!AN322,0)</f>
        <v>3.8719862836700001</v>
      </c>
      <c r="AO322">
        <f>IF('Pr_8.5'!AO322&gt;0,'Pr_8.5'!AO322,0)</f>
        <v>1.00449200929</v>
      </c>
      <c r="AP322">
        <f>IF('Pr_8.5'!AP322&gt;0,'Pr_8.5'!AP322,0)</f>
        <v>2.8551219301700002</v>
      </c>
      <c r="AQ322">
        <f>IF('Pr_8.5'!AQ322&gt;0,'Pr_8.5'!AQ322,0)</f>
        <v>3.0897490160899999</v>
      </c>
      <c r="AR322">
        <f>IF('Pr_8.5'!AR322&gt;0,'Pr_8.5'!AR322,0)</f>
        <v>3.3116963643799999</v>
      </c>
      <c r="AS322">
        <f>IF('Pr_8.5'!AS322&gt;0,'Pr_8.5'!AS322,0)</f>
        <v>3.32160899388</v>
      </c>
      <c r="AT322">
        <f>IF('Pr_8.5'!AT322&gt;0,'Pr_8.5'!AT322,0)</f>
        <v>3.4529322550099999</v>
      </c>
      <c r="AU322">
        <f>IF('Pr_8.5'!AU322&gt;0,'Pr_8.5'!AU322,0)</f>
        <v>2.2372820573399999</v>
      </c>
      <c r="AV322">
        <f>IF('Pr_8.5'!AV322&gt;0,'Pr_8.5'!AV322,0)</f>
        <v>2.9261330855000001</v>
      </c>
      <c r="AW322">
        <f>IF('Pr_8.5'!AW322&gt;0,'Pr_8.5'!AW322,0)</f>
        <v>6.1093949584800002</v>
      </c>
      <c r="AX322">
        <f>IF('Pr_8.5'!AX322&gt;0,'Pr_8.5'!AX322,0)</f>
        <v>3.8465267888199999</v>
      </c>
      <c r="AY322">
        <f>IF('Pr_8.5'!AY322&gt;0,'Pr_8.5'!AY322,0)</f>
        <v>3.99346679732</v>
      </c>
      <c r="AZ322">
        <f>IF('Pr_8.5'!AZ322&gt;0,'Pr_8.5'!AZ322,0)</f>
        <v>4.1374866479300003</v>
      </c>
      <c r="BA322">
        <f>IF('Pr_8.5'!BA322&gt;0,'Pr_8.5'!BA322,0)</f>
        <v>3.8937092040699999</v>
      </c>
      <c r="BB322">
        <f>IF('Pr_8.5'!BB322&gt;0,'Pr_8.5'!BB322,0)</f>
        <v>4.5093102694700002</v>
      </c>
      <c r="BC322" s="7"/>
      <c r="BD322" s="7"/>
      <c r="BE322" s="7"/>
      <c r="BF322" s="8"/>
      <c r="BG322" s="8"/>
      <c r="BH322" s="8"/>
      <c r="BI322" s="8"/>
      <c r="BJ322" s="8"/>
      <c r="BK322" s="8"/>
      <c r="BL322" s="8"/>
    </row>
    <row r="323" spans="1:64" x14ac:dyDescent="0.45">
      <c r="A323" s="4" t="s">
        <v>64</v>
      </c>
      <c r="B323" s="5">
        <v>17</v>
      </c>
      <c r="C323" s="5">
        <v>322</v>
      </c>
      <c r="D323">
        <f>IF('Pr_8.5'!D323&gt;0,'Pr_8.5'!D323,0)</f>
        <v>4.98865323341</v>
      </c>
      <c r="E323">
        <f>IF('Pr_8.5'!E323&gt;0,'Pr_8.5'!E323,0)</f>
        <v>2.69165014341</v>
      </c>
      <c r="F323">
        <f>IF('Pr_8.5'!F323&gt;0,'Pr_8.5'!F323,0)</f>
        <v>2.4515708687200002</v>
      </c>
      <c r="G323">
        <f>IF('Pr_8.5'!G323&gt;0,'Pr_8.5'!G323,0)</f>
        <v>7.3434712749099997</v>
      </c>
      <c r="H323">
        <f>IF('Pr_8.5'!H323&gt;0,'Pr_8.5'!H323,0)</f>
        <v>1.3530503488400001</v>
      </c>
      <c r="I323">
        <f>IF('Pr_8.5'!I323&gt;0,'Pr_8.5'!I323,0)</f>
        <v>2.3624356737799999</v>
      </c>
      <c r="J323">
        <f>IF('Pr_8.5'!J323&gt;0,'Pr_8.5'!J323,0)</f>
        <v>1.5491090643600001</v>
      </c>
      <c r="K323">
        <f>IF('Pr_8.5'!K323&gt;0,'Pr_8.5'!K323,0)</f>
        <v>2.5011184208000001</v>
      </c>
      <c r="L323">
        <f>IF('Pr_8.5'!L323&gt;0,'Pr_8.5'!L323,0)</f>
        <v>3.1078131977700001</v>
      </c>
      <c r="M323">
        <f>IF('Pr_8.5'!M323&gt;0,'Pr_8.5'!M323,0)</f>
        <v>3.9147016235700001</v>
      </c>
      <c r="N323">
        <f>IF('Pr_8.5'!N323&gt;0,'Pr_8.5'!N323,0)</f>
        <v>4.6094803939300002</v>
      </c>
      <c r="O323">
        <f>IF('Pr_8.5'!O323&gt;0,'Pr_8.5'!O323,0)</f>
        <v>1.6542634197199999</v>
      </c>
      <c r="P323">
        <f>IF('Pr_8.5'!P323&gt;0,'Pr_8.5'!P323,0)</f>
        <v>1.4521579634399999</v>
      </c>
      <c r="Q323">
        <f>IF('Pr_8.5'!Q323&gt;0,'Pr_8.5'!Q323,0)</f>
        <v>3.30131152422</v>
      </c>
      <c r="R323">
        <f>IF('Pr_8.5'!R323&gt;0,'Pr_8.5'!R323,0)</f>
        <v>6.3137555709599997</v>
      </c>
      <c r="S323">
        <f>IF('Pr_8.5'!S323&gt;0,'Pr_8.5'!S323,0)</f>
        <v>0.84883432955899996</v>
      </c>
      <c r="T323">
        <f>IF('Pr_8.5'!T323&gt;0,'Pr_8.5'!T323,0)</f>
        <v>2.67680904359</v>
      </c>
      <c r="U323">
        <f>IF('Pr_8.5'!U323&gt;0,'Pr_8.5'!U323,0)</f>
        <v>5.4671732233099997</v>
      </c>
      <c r="V323">
        <f>IF('Pr_8.5'!V323&gt;0,'Pr_8.5'!V323,0)</f>
        <v>3.2413051196899998</v>
      </c>
      <c r="W323">
        <f>IF('Pr_8.5'!W323&gt;0,'Pr_8.5'!W323,0)</f>
        <v>5.6534194636799997</v>
      </c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I323">
        <f>IF('Pr_8.5'!AI323&gt;0,'Pr_8.5'!AI323,0)</f>
        <v>3.7499426487099998</v>
      </c>
      <c r="AJ323">
        <f>IF('Pr_8.5'!AJ323&gt;0,'Pr_8.5'!AJ323,0)</f>
        <v>3.3830327592699998</v>
      </c>
      <c r="AK323">
        <f>IF('Pr_8.5'!AK323&gt;0,'Pr_8.5'!AK323,0)</f>
        <v>2.0954283549500001</v>
      </c>
      <c r="AL323">
        <f>IF('Pr_8.5'!AL323&gt;0,'Pr_8.5'!AL323,0)</f>
        <v>5.0457015734499997</v>
      </c>
      <c r="AM323">
        <f>IF('Pr_8.5'!AM323&gt;0,'Pr_8.5'!AM323,0)</f>
        <v>1.47139545315</v>
      </c>
      <c r="AN323">
        <f>IF('Pr_8.5'!AN323&gt;0,'Pr_8.5'!AN323,0)</f>
        <v>3.4953737498500002</v>
      </c>
      <c r="AO323">
        <f>IF('Pr_8.5'!AO323&gt;0,'Pr_8.5'!AO323,0)</f>
        <v>0.73914986043700004</v>
      </c>
      <c r="AP323">
        <f>IF('Pr_8.5'!AP323&gt;0,'Pr_8.5'!AP323,0)</f>
        <v>2.7678776899700002</v>
      </c>
      <c r="AQ323">
        <f>IF('Pr_8.5'!AQ323&gt;0,'Pr_8.5'!AQ323,0)</f>
        <v>3.4875083668600002</v>
      </c>
      <c r="AR323">
        <f>IF('Pr_8.5'!AR323&gt;0,'Pr_8.5'!AR323,0)</f>
        <v>3.4632603957899999</v>
      </c>
      <c r="AS323">
        <f>IF('Pr_8.5'!AS323&gt;0,'Pr_8.5'!AS323,0)</f>
        <v>3.4398322664399998</v>
      </c>
      <c r="AT323">
        <f>IF('Pr_8.5'!AT323&gt;0,'Pr_8.5'!AT323,0)</f>
        <v>2.5521238800199999</v>
      </c>
      <c r="AU323">
        <f>IF('Pr_8.5'!AU323&gt;0,'Pr_8.5'!AU323,0)</f>
        <v>1.3189399852399999</v>
      </c>
      <c r="AV323">
        <f>IF('Pr_8.5'!AV323&gt;0,'Pr_8.5'!AV323,0)</f>
        <v>2.9592411168599999</v>
      </c>
      <c r="AW323">
        <f>IF('Pr_8.5'!AW323&gt;0,'Pr_8.5'!AW323,0)</f>
        <v>7.1433073444800002</v>
      </c>
      <c r="AX323">
        <f>IF('Pr_8.5'!AX323&gt;0,'Pr_8.5'!AX323,0)</f>
        <v>1.40471138379</v>
      </c>
      <c r="AY323">
        <f>IF('Pr_8.5'!AY323&gt;0,'Pr_8.5'!AY323,0)</f>
        <v>4.0873230658999997</v>
      </c>
      <c r="AZ323">
        <f>IF('Pr_8.5'!AZ323&gt;0,'Pr_8.5'!AZ323,0)</f>
        <v>5.3079293616200003</v>
      </c>
      <c r="BA323">
        <f>IF('Pr_8.5'!BA323&gt;0,'Pr_8.5'!BA323,0)</f>
        <v>4.1438379215800003</v>
      </c>
      <c r="BB323">
        <f>IF('Pr_8.5'!BB323&gt;0,'Pr_8.5'!BB323,0)</f>
        <v>4.0130838863999996</v>
      </c>
      <c r="BC323" s="7"/>
      <c r="BD323" s="7"/>
      <c r="BE323" s="7"/>
      <c r="BF323" s="8"/>
      <c r="BG323" s="8"/>
      <c r="BH323" s="8"/>
      <c r="BI323" s="8"/>
      <c r="BJ323" s="8"/>
      <c r="BK323" s="8"/>
      <c r="BL323" s="8"/>
    </row>
    <row r="324" spans="1:64" x14ac:dyDescent="0.45">
      <c r="A324" s="4" t="s">
        <v>64</v>
      </c>
      <c r="B324" s="5">
        <v>18</v>
      </c>
      <c r="C324" s="5">
        <v>323</v>
      </c>
      <c r="D324">
        <f>IF('Pr_8.5'!D324&gt;0,'Pr_8.5'!D324,0)</f>
        <v>5.57794910432</v>
      </c>
      <c r="E324">
        <f>IF('Pr_8.5'!E324&gt;0,'Pr_8.5'!E324,0)</f>
        <v>5.4975837699200003</v>
      </c>
      <c r="F324">
        <f>IF('Pr_8.5'!F324&gt;0,'Pr_8.5'!F324,0)</f>
        <v>2.21578877459</v>
      </c>
      <c r="G324">
        <f>IF('Pr_8.5'!G324&gt;0,'Pr_8.5'!G324,0)</f>
        <v>8.4289122409400008</v>
      </c>
      <c r="H324">
        <f>IF('Pr_8.5'!H324&gt;0,'Pr_8.5'!H324,0)</f>
        <v>1.6597635105399999</v>
      </c>
      <c r="I324">
        <f>IF('Pr_8.5'!I324&gt;0,'Pr_8.5'!I324,0)</f>
        <v>3.0388608709999998</v>
      </c>
      <c r="J324">
        <f>IF('Pr_8.5'!J324&gt;0,'Pr_8.5'!J324,0)</f>
        <v>1.79510177518</v>
      </c>
      <c r="K324">
        <f>IF('Pr_8.5'!K324&gt;0,'Pr_8.5'!K324,0)</f>
        <v>2.9953497878299999</v>
      </c>
      <c r="L324">
        <f>IF('Pr_8.5'!L324&gt;0,'Pr_8.5'!L324,0)</f>
        <v>4.7893439690499999</v>
      </c>
      <c r="M324">
        <f>IF('Pr_8.5'!M324&gt;0,'Pr_8.5'!M324,0)</f>
        <v>3.4726412351299998</v>
      </c>
      <c r="N324">
        <f>IF('Pr_8.5'!N324&gt;0,'Pr_8.5'!N324,0)</f>
        <v>5.8389883557799998</v>
      </c>
      <c r="O324">
        <f>IF('Pr_8.5'!O324&gt;0,'Pr_8.5'!O324,0)</f>
        <v>1.09483942263</v>
      </c>
      <c r="P324">
        <f>IF('Pr_8.5'!P324&gt;0,'Pr_8.5'!P324,0)</f>
        <v>2.8696629728700001</v>
      </c>
      <c r="Q324">
        <f>IF('Pr_8.5'!Q324&gt;0,'Pr_8.5'!Q324,0)</f>
        <v>4.4134902435500001</v>
      </c>
      <c r="R324">
        <f>IF('Pr_8.5'!R324&gt;0,'Pr_8.5'!R324,0)</f>
        <v>7.8035434143</v>
      </c>
      <c r="S324">
        <f>IF('Pr_8.5'!S324&gt;0,'Pr_8.5'!S324,0)</f>
        <v>0.85647134964899996</v>
      </c>
      <c r="T324">
        <f>IF('Pr_8.5'!T324&gt;0,'Pr_8.5'!T324,0)</f>
        <v>2.52735045319</v>
      </c>
      <c r="U324">
        <f>IF('Pr_8.5'!U324&gt;0,'Pr_8.5'!U324,0)</f>
        <v>6.5180075889399998</v>
      </c>
      <c r="V324">
        <f>IF('Pr_8.5'!V324&gt;0,'Pr_8.5'!V324,0)</f>
        <v>2.2308969382199999</v>
      </c>
      <c r="W324">
        <f>IF('Pr_8.5'!W324&gt;0,'Pr_8.5'!W324,0)</f>
        <v>4.4445264627499999</v>
      </c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I324">
        <f>IF('Pr_8.5'!AI324&gt;0,'Pr_8.5'!AI324,0)</f>
        <v>4.37567815297</v>
      </c>
      <c r="AJ324">
        <f>IF('Pr_8.5'!AJ324&gt;0,'Pr_8.5'!AJ324,0)</f>
        <v>4.2846790773299999</v>
      </c>
      <c r="AK324">
        <f>IF('Pr_8.5'!AK324&gt;0,'Pr_8.5'!AK324,0)</f>
        <v>1.53559763263</v>
      </c>
      <c r="AL324">
        <f>IF('Pr_8.5'!AL324&gt;0,'Pr_8.5'!AL324,0)</f>
        <v>4.7529465876800003</v>
      </c>
      <c r="AM324">
        <f>IF('Pr_8.5'!AM324&gt;0,'Pr_8.5'!AM324,0)</f>
        <v>2.0303194411400001</v>
      </c>
      <c r="AN324">
        <f>IF('Pr_8.5'!AN324&gt;0,'Pr_8.5'!AN324,0)</f>
        <v>2.92729461955</v>
      </c>
      <c r="AO324">
        <f>IF('Pr_8.5'!AO324&gt;0,'Pr_8.5'!AO324,0)</f>
        <v>1.66642814245</v>
      </c>
      <c r="AP324">
        <f>IF('Pr_8.5'!AP324&gt;0,'Pr_8.5'!AP324,0)</f>
        <v>2.7887215635899998</v>
      </c>
      <c r="AQ324">
        <f>IF('Pr_8.5'!AQ324&gt;0,'Pr_8.5'!AQ324,0)</f>
        <v>3.21691122929</v>
      </c>
      <c r="AR324">
        <f>IF('Pr_8.5'!AR324&gt;0,'Pr_8.5'!AR324,0)</f>
        <v>3.8267451010900002</v>
      </c>
      <c r="AS324">
        <f>IF('Pr_8.5'!AS324&gt;0,'Pr_8.5'!AS324,0)</f>
        <v>4.8349502482800002</v>
      </c>
      <c r="AT324">
        <f>IF('Pr_8.5'!AT324&gt;0,'Pr_8.5'!AT324,0)</f>
        <v>3.98770586351</v>
      </c>
      <c r="AU324">
        <f>IF('Pr_8.5'!AU324&gt;0,'Pr_8.5'!AU324,0)</f>
        <v>1.3543976929399999</v>
      </c>
      <c r="AV324">
        <f>IF('Pr_8.5'!AV324&gt;0,'Pr_8.5'!AV324,0)</f>
        <v>3.6954340546200002</v>
      </c>
      <c r="AW324">
        <f>IF('Pr_8.5'!AW324&gt;0,'Pr_8.5'!AW324,0)</f>
        <v>7.9913473601699998</v>
      </c>
      <c r="AX324">
        <f>IF('Pr_8.5'!AX324&gt;0,'Pr_8.5'!AX324,0)</f>
        <v>1.12132177278</v>
      </c>
      <c r="AY324">
        <f>IF('Pr_8.5'!AY324&gt;0,'Pr_8.5'!AY324,0)</f>
        <v>3.8734070313000002</v>
      </c>
      <c r="AZ324">
        <f>IF('Pr_8.5'!AZ324&gt;0,'Pr_8.5'!AZ324,0)</f>
        <v>4.3020544350899996</v>
      </c>
      <c r="BA324">
        <f>IF('Pr_8.5'!BA324&gt;0,'Pr_8.5'!BA324,0)</f>
        <v>2.6735355779100001</v>
      </c>
      <c r="BB324">
        <f>IF('Pr_8.5'!BB324&gt;0,'Pr_8.5'!BB324,0)</f>
        <v>4.5018509279799996</v>
      </c>
      <c r="BC324" s="7"/>
      <c r="BD324" s="7"/>
      <c r="BE324" s="7"/>
      <c r="BF324" s="8"/>
      <c r="BG324" s="8"/>
      <c r="BH324" s="8"/>
      <c r="BI324" s="8"/>
      <c r="BJ324" s="8"/>
      <c r="BK324" s="8"/>
      <c r="BL324" s="8"/>
    </row>
    <row r="325" spans="1:64" x14ac:dyDescent="0.45">
      <c r="A325" s="4" t="s">
        <v>64</v>
      </c>
      <c r="B325" s="5">
        <v>19</v>
      </c>
      <c r="C325" s="5">
        <v>324</v>
      </c>
      <c r="D325">
        <f>IF('Pr_8.5'!D325&gt;0,'Pr_8.5'!D325,0)</f>
        <v>5.0612392252799996</v>
      </c>
      <c r="E325">
        <f>IF('Pr_8.5'!E325&gt;0,'Pr_8.5'!E325,0)</f>
        <v>4.5689112454399998</v>
      </c>
      <c r="F325">
        <f>IF('Pr_8.5'!F325&gt;0,'Pr_8.5'!F325,0)</f>
        <v>2.1635041037899998</v>
      </c>
      <c r="G325">
        <f>IF('Pr_8.5'!G325&gt;0,'Pr_8.5'!G325,0)</f>
        <v>8.5541131843699993</v>
      </c>
      <c r="H325">
        <f>IF('Pr_8.5'!H325&gt;0,'Pr_8.5'!H325,0)</f>
        <v>1.65732789047</v>
      </c>
      <c r="I325">
        <f>IF('Pr_8.5'!I325&gt;0,'Pr_8.5'!I325,0)</f>
        <v>5.2546173496000002</v>
      </c>
      <c r="J325">
        <f>IF('Pr_8.5'!J325&gt;0,'Pr_8.5'!J325,0)</f>
        <v>1.17598253578</v>
      </c>
      <c r="K325">
        <f>IF('Pr_8.5'!K325&gt;0,'Pr_8.5'!K325,0)</f>
        <v>3.00933963065</v>
      </c>
      <c r="L325">
        <f>IF('Pr_8.5'!L325&gt;0,'Pr_8.5'!L325,0)</f>
        <v>3.9144712573199998</v>
      </c>
      <c r="M325">
        <f>IF('Pr_8.5'!M325&gt;0,'Pr_8.5'!M325,0)</f>
        <v>4.6288552035899997</v>
      </c>
      <c r="N325">
        <f>IF('Pr_8.5'!N325&gt;0,'Pr_8.5'!N325,0)</f>
        <v>5.2555682286399996</v>
      </c>
      <c r="O325">
        <f>IF('Pr_8.5'!O325&gt;0,'Pr_8.5'!O325,0)</f>
        <v>2.4877171499699999</v>
      </c>
      <c r="P325">
        <f>IF('Pr_8.5'!P325&gt;0,'Pr_8.5'!P325,0)</f>
        <v>1.5521809414800001</v>
      </c>
      <c r="Q325">
        <f>IF('Pr_8.5'!Q325&gt;0,'Pr_8.5'!Q325,0)</f>
        <v>4.0037282381099999</v>
      </c>
      <c r="R325">
        <f>IF('Pr_8.5'!R325&gt;0,'Pr_8.5'!R325,0)</f>
        <v>7.7270012008900002</v>
      </c>
      <c r="S325">
        <f>IF('Pr_8.5'!S325&gt;0,'Pr_8.5'!S325,0)</f>
        <v>1.3648726013300001</v>
      </c>
      <c r="T325">
        <f>IF('Pr_8.5'!T325&gt;0,'Pr_8.5'!T325,0)</f>
        <v>4.0544642412699998</v>
      </c>
      <c r="U325">
        <f>IF('Pr_8.5'!U325&gt;0,'Pr_8.5'!U325,0)</f>
        <v>6.51299845502</v>
      </c>
      <c r="V325">
        <f>IF('Pr_8.5'!V325&gt;0,'Pr_8.5'!V325,0)</f>
        <v>3.5514951246900002</v>
      </c>
      <c r="W325">
        <f>IF('Pr_8.5'!W325&gt;0,'Pr_8.5'!W325,0)</f>
        <v>5.31336883045</v>
      </c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I325">
        <f>IF('Pr_8.5'!AI325&gt;0,'Pr_8.5'!AI325,0)</f>
        <v>3.5980497095300001</v>
      </c>
      <c r="AJ325">
        <f>IF('Pr_8.5'!AJ325&gt;0,'Pr_8.5'!AJ325,0)</f>
        <v>3.9402876608600002</v>
      </c>
      <c r="AK325">
        <f>IF('Pr_8.5'!AK325&gt;0,'Pr_8.5'!AK325,0)</f>
        <v>2.4344250392100002</v>
      </c>
      <c r="AL325">
        <f>IF('Pr_8.5'!AL325&gt;0,'Pr_8.5'!AL325,0)</f>
        <v>5.1194242050499996</v>
      </c>
      <c r="AM325">
        <f>IF('Pr_8.5'!AM325&gt;0,'Pr_8.5'!AM325,0)</f>
        <v>1.8503417837</v>
      </c>
      <c r="AN325">
        <f>IF('Pr_8.5'!AN325&gt;0,'Pr_8.5'!AN325,0)</f>
        <v>4.1824330064800002</v>
      </c>
      <c r="AO325">
        <f>IF('Pr_8.5'!AO325&gt;0,'Pr_8.5'!AO325,0)</f>
        <v>1.66393810048</v>
      </c>
      <c r="AP325">
        <f>IF('Pr_8.5'!AP325&gt;0,'Pr_8.5'!AP325,0)</f>
        <v>3.2590720214000002</v>
      </c>
      <c r="AQ325">
        <f>IF('Pr_8.5'!AQ325&gt;0,'Pr_8.5'!AQ325,0)</f>
        <v>4.7258657032600002</v>
      </c>
      <c r="AR325">
        <f>IF('Pr_8.5'!AR325&gt;0,'Pr_8.5'!AR325,0)</f>
        <v>5.0198968701400002</v>
      </c>
      <c r="AS325">
        <f>IF('Pr_8.5'!AS325&gt;0,'Pr_8.5'!AS325,0)</f>
        <v>4.5010986362200001</v>
      </c>
      <c r="AT325">
        <f>IF('Pr_8.5'!AT325&gt;0,'Pr_8.5'!AT325,0)</f>
        <v>4.15792043158</v>
      </c>
      <c r="AU325">
        <f>IF('Pr_8.5'!AU325&gt;0,'Pr_8.5'!AU325,0)</f>
        <v>1.1747778882</v>
      </c>
      <c r="AV325">
        <f>IF('Pr_8.5'!AV325&gt;0,'Pr_8.5'!AV325,0)</f>
        <v>3.6581386493800001</v>
      </c>
      <c r="AW325">
        <f>IF('Pr_8.5'!AW325&gt;0,'Pr_8.5'!AW325,0)</f>
        <v>6.8297203042500003</v>
      </c>
      <c r="AX325">
        <f>IF('Pr_8.5'!AX325&gt;0,'Pr_8.5'!AX325,0)</f>
        <v>1.1198629386900001</v>
      </c>
      <c r="AY325">
        <f>IF('Pr_8.5'!AY325&gt;0,'Pr_8.5'!AY325,0)</f>
        <v>3.6047894268</v>
      </c>
      <c r="AZ325">
        <f>IF('Pr_8.5'!AZ325&gt;0,'Pr_8.5'!AZ325,0)</f>
        <v>4.2087446862000002</v>
      </c>
      <c r="BA325">
        <f>IF('Pr_8.5'!BA325&gt;0,'Pr_8.5'!BA325,0)</f>
        <v>2.4926374685299999</v>
      </c>
      <c r="BB325">
        <f>IF('Pr_8.5'!BB325&gt;0,'Pr_8.5'!BB325,0)</f>
        <v>3.41973254502</v>
      </c>
      <c r="BC325" s="7"/>
      <c r="BD325" s="7"/>
      <c r="BE325" s="7"/>
      <c r="BF325" s="8"/>
      <c r="BG325" s="8"/>
      <c r="BH325" s="8"/>
      <c r="BI325" s="8"/>
      <c r="BJ325" s="8"/>
      <c r="BK325" s="8"/>
      <c r="BL325" s="8"/>
    </row>
    <row r="326" spans="1:64" x14ac:dyDescent="0.45">
      <c r="A326" s="4" t="s">
        <v>64</v>
      </c>
      <c r="B326" s="5">
        <v>20</v>
      </c>
      <c r="C326" s="5">
        <v>325</v>
      </c>
      <c r="D326">
        <f>IF('Pr_8.5'!D326&gt;0,'Pr_8.5'!D326,0)</f>
        <v>6.3533601048700001</v>
      </c>
      <c r="E326">
        <f>IF('Pr_8.5'!E326&gt;0,'Pr_8.5'!E326,0)</f>
        <v>3.88049276419</v>
      </c>
      <c r="F326">
        <f>IF('Pr_8.5'!F326&gt;0,'Pr_8.5'!F326,0)</f>
        <v>2.4969261503900002</v>
      </c>
      <c r="G326">
        <f>IF('Pr_8.5'!G326&gt;0,'Pr_8.5'!G326,0)</f>
        <v>9.0399500524600001</v>
      </c>
      <c r="H326">
        <f>IF('Pr_8.5'!H326&gt;0,'Pr_8.5'!H326,0)</f>
        <v>1.18669978735</v>
      </c>
      <c r="I326">
        <f>IF('Pr_8.5'!I326&gt;0,'Pr_8.5'!I326,0)</f>
        <v>5.5695385214200002</v>
      </c>
      <c r="J326">
        <f>IF('Pr_8.5'!J326&gt;0,'Pr_8.5'!J326,0)</f>
        <v>1.06552831114</v>
      </c>
      <c r="K326">
        <f>IF('Pr_8.5'!K326&gt;0,'Pr_8.5'!K326,0)</f>
        <v>3.01768209407</v>
      </c>
      <c r="L326">
        <f>IF('Pr_8.5'!L326&gt;0,'Pr_8.5'!L326,0)</f>
        <v>4.1789526093399996</v>
      </c>
      <c r="M326">
        <f>IF('Pr_8.5'!M326&gt;0,'Pr_8.5'!M326,0)</f>
        <v>5.46749075479</v>
      </c>
      <c r="N326">
        <f>IF('Pr_8.5'!N326&gt;0,'Pr_8.5'!N326,0)</f>
        <v>4.4201725427799996</v>
      </c>
      <c r="O326">
        <f>IF('Pr_8.5'!O326&gt;0,'Pr_8.5'!O326,0)</f>
        <v>2.2227619787299999</v>
      </c>
      <c r="P326">
        <f>IF('Pr_8.5'!P326&gt;0,'Pr_8.5'!P326,0)</f>
        <v>1.25356504027</v>
      </c>
      <c r="Q326">
        <f>IF('Pr_8.5'!Q326&gt;0,'Pr_8.5'!Q326,0)</f>
        <v>3.19698668796</v>
      </c>
      <c r="R326">
        <f>IF('Pr_8.5'!R326&gt;0,'Pr_8.5'!R326,0)</f>
        <v>5.20818336493</v>
      </c>
      <c r="S326">
        <f>IF('Pr_8.5'!S326&gt;0,'Pr_8.5'!S326,0)</f>
        <v>3.36760366193</v>
      </c>
      <c r="T326">
        <f>IF('Pr_8.5'!T326&gt;0,'Pr_8.5'!T326,0)</f>
        <v>4.8253974705699996</v>
      </c>
      <c r="U326">
        <f>IF('Pr_8.5'!U326&gt;0,'Pr_8.5'!U326,0)</f>
        <v>6.1927582482399997</v>
      </c>
      <c r="V326">
        <f>IF('Pr_8.5'!V326&gt;0,'Pr_8.5'!V326,0)</f>
        <v>4.1947690823999997</v>
      </c>
      <c r="W326">
        <f>IF('Pr_8.5'!W326&gt;0,'Pr_8.5'!W326,0)</f>
        <v>4.3325937165399999</v>
      </c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I326">
        <f>IF('Pr_8.5'!AI326&gt;0,'Pr_8.5'!AI326,0)</f>
        <v>3.9442917149499999</v>
      </c>
      <c r="AJ326">
        <f>IF('Pr_8.5'!AJ326&gt;0,'Pr_8.5'!AJ326,0)</f>
        <v>3.95291912795</v>
      </c>
      <c r="AK326">
        <f>IF('Pr_8.5'!AK326&gt;0,'Pr_8.5'!AK326,0)</f>
        <v>2.3775196142000001</v>
      </c>
      <c r="AL326">
        <f>IF('Pr_8.5'!AL326&gt;0,'Pr_8.5'!AL326,0)</f>
        <v>5.1949982606900003</v>
      </c>
      <c r="AM326">
        <f>IF('Pr_8.5'!AM326&gt;0,'Pr_8.5'!AM326,0)</f>
        <v>1.41858832252</v>
      </c>
      <c r="AN326">
        <f>IF('Pr_8.5'!AN326&gt;0,'Pr_8.5'!AN326,0)</f>
        <v>4.8322518514099997</v>
      </c>
      <c r="AO326">
        <f>IF('Pr_8.5'!AO326&gt;0,'Pr_8.5'!AO326,0)</f>
        <v>1.5264041269799999</v>
      </c>
      <c r="AP326">
        <f>IF('Pr_8.5'!AP326&gt;0,'Pr_8.5'!AP326,0)</f>
        <v>4.1986467797999998</v>
      </c>
      <c r="AQ326">
        <f>IF('Pr_8.5'!AQ326&gt;0,'Pr_8.5'!AQ326,0)</f>
        <v>5.1247319326199996</v>
      </c>
      <c r="AR326">
        <f>IF('Pr_8.5'!AR326&gt;0,'Pr_8.5'!AR326,0)</f>
        <v>6.9391247721599996</v>
      </c>
      <c r="AS326">
        <f>IF('Pr_8.5'!AS326&gt;0,'Pr_8.5'!AS326,0)</f>
        <v>6.2526824292200001</v>
      </c>
      <c r="AT326">
        <f>IF('Pr_8.5'!AT326&gt;0,'Pr_8.5'!AT326,0)</f>
        <v>5.5449880687100004</v>
      </c>
      <c r="AU326">
        <f>IF('Pr_8.5'!AU326&gt;0,'Pr_8.5'!AU326,0)</f>
        <v>1.2702329619299999</v>
      </c>
      <c r="AV326">
        <f>IF('Pr_8.5'!AV326&gt;0,'Pr_8.5'!AV326,0)</f>
        <v>3.8138695031799998</v>
      </c>
      <c r="AW326">
        <f>IF('Pr_8.5'!AW326&gt;0,'Pr_8.5'!AW326,0)</f>
        <v>6.1521794892299999</v>
      </c>
      <c r="AX326">
        <f>IF('Pr_8.5'!AX326&gt;0,'Pr_8.5'!AX326,0)</f>
        <v>0.84913770533999999</v>
      </c>
      <c r="AY326">
        <f>IF('Pr_8.5'!AY326&gt;0,'Pr_8.5'!AY326,0)</f>
        <v>4.2582541888899996</v>
      </c>
      <c r="AZ326">
        <f>IF('Pr_8.5'!AZ326&gt;0,'Pr_8.5'!AZ326,0)</f>
        <v>4.4687856097800003</v>
      </c>
      <c r="BA326">
        <f>IF('Pr_8.5'!BA326&gt;0,'Pr_8.5'!BA326,0)</f>
        <v>1.88836929309</v>
      </c>
      <c r="BB326">
        <f>IF('Pr_8.5'!BB326&gt;0,'Pr_8.5'!BB326,0)</f>
        <v>3.3497215217599998</v>
      </c>
      <c r="BC326" s="7"/>
      <c r="BD326" s="7"/>
      <c r="BE326" s="7"/>
      <c r="BF326" s="8"/>
      <c r="BG326" s="8"/>
      <c r="BH326" s="8"/>
      <c r="BI326" s="8"/>
      <c r="BJ326" s="8"/>
      <c r="BK326" s="8"/>
      <c r="BL326" s="8"/>
    </row>
    <row r="327" spans="1:64" x14ac:dyDescent="0.45">
      <c r="A327" s="4" t="s">
        <v>64</v>
      </c>
      <c r="B327" s="5">
        <v>21</v>
      </c>
      <c r="C327" s="5">
        <v>326</v>
      </c>
      <c r="D327">
        <f>IF('Pr_8.5'!D327&gt;0,'Pr_8.5'!D327,0)</f>
        <v>5.2367863528900003</v>
      </c>
      <c r="E327">
        <f>IF('Pr_8.5'!E327&gt;0,'Pr_8.5'!E327,0)</f>
        <v>4.1585101207799999</v>
      </c>
      <c r="F327">
        <f>IF('Pr_8.5'!F327&gt;0,'Pr_8.5'!F327,0)</f>
        <v>1.9667907667</v>
      </c>
      <c r="G327">
        <f>IF('Pr_8.5'!G327&gt;0,'Pr_8.5'!G327,0)</f>
        <v>11.295274730099999</v>
      </c>
      <c r="H327">
        <f>IF('Pr_8.5'!H327&gt;0,'Pr_8.5'!H327,0)</f>
        <v>0.90670641719300005</v>
      </c>
      <c r="I327">
        <f>IF('Pr_8.5'!I327&gt;0,'Pr_8.5'!I327,0)</f>
        <v>3.88282953553</v>
      </c>
      <c r="J327">
        <f>IF('Pr_8.5'!J327&gt;0,'Pr_8.5'!J327,0)</f>
        <v>0.81836665383200002</v>
      </c>
      <c r="K327">
        <f>IF('Pr_8.5'!K327&gt;0,'Pr_8.5'!K327,0)</f>
        <v>3.7361381596099998</v>
      </c>
      <c r="L327">
        <f>IF('Pr_8.5'!L327&gt;0,'Pr_8.5'!L327,0)</f>
        <v>3.1123459016899999</v>
      </c>
      <c r="M327">
        <f>IF('Pr_8.5'!M327&gt;0,'Pr_8.5'!M327,0)</f>
        <v>5.0451466690300002</v>
      </c>
      <c r="N327">
        <f>IF('Pr_8.5'!N327&gt;0,'Pr_8.5'!N327,0)</f>
        <v>4.5556620470200002</v>
      </c>
      <c r="O327">
        <f>IF('Pr_8.5'!O327&gt;0,'Pr_8.5'!O327,0)</f>
        <v>2.4491646328100001</v>
      </c>
      <c r="P327">
        <f>IF('Pr_8.5'!P327&gt;0,'Pr_8.5'!P327,0)</f>
        <v>1.13909186596</v>
      </c>
      <c r="Q327">
        <f>IF('Pr_8.5'!Q327&gt;0,'Pr_8.5'!Q327,0)</f>
        <v>2.9948287178499999</v>
      </c>
      <c r="R327">
        <f>IF('Pr_8.5'!R327&gt;0,'Pr_8.5'!R327,0)</f>
        <v>5.0823996728200003</v>
      </c>
      <c r="S327">
        <f>IF('Pr_8.5'!S327&gt;0,'Pr_8.5'!S327,0)</f>
        <v>0.87572428764900001</v>
      </c>
      <c r="T327">
        <f>IF('Pr_8.5'!T327&gt;0,'Pr_8.5'!T327,0)</f>
        <v>3.6009047514699999</v>
      </c>
      <c r="U327">
        <f>IF('Pr_8.5'!U327&gt;0,'Pr_8.5'!U327,0)</f>
        <v>6.5279547637700004</v>
      </c>
      <c r="V327">
        <f>IF('Pr_8.5'!V327&gt;0,'Pr_8.5'!V327,0)</f>
        <v>4.1894626022299999</v>
      </c>
      <c r="W327">
        <f>IF('Pr_8.5'!W327&gt;0,'Pr_8.5'!W327,0)</f>
        <v>3.22956455432</v>
      </c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I327">
        <f>IF('Pr_8.5'!AI327&gt;0,'Pr_8.5'!AI327,0)</f>
        <v>4.4122075264699996</v>
      </c>
      <c r="AJ327">
        <f>IF('Pr_8.5'!AJ327&gt;0,'Pr_8.5'!AJ327,0)</f>
        <v>4.7100673795699999</v>
      </c>
      <c r="AK327">
        <f>IF('Pr_8.5'!AK327&gt;0,'Pr_8.5'!AK327,0)</f>
        <v>2.64178914331</v>
      </c>
      <c r="AL327">
        <f>IF('Pr_8.5'!AL327&gt;0,'Pr_8.5'!AL327,0)</f>
        <v>7.3602988185599996</v>
      </c>
      <c r="AM327">
        <f>IF('Pr_8.5'!AM327&gt;0,'Pr_8.5'!AM327,0)</f>
        <v>1.55368681374</v>
      </c>
      <c r="AN327">
        <f>IF('Pr_8.5'!AN327&gt;0,'Pr_8.5'!AN327,0)</f>
        <v>3.6862593434000002</v>
      </c>
      <c r="AO327">
        <f>IF('Pr_8.5'!AO327&gt;0,'Pr_8.5'!AO327,0)</f>
        <v>2.4467475846300002</v>
      </c>
      <c r="AP327">
        <f>IF('Pr_8.5'!AP327&gt;0,'Pr_8.5'!AP327,0)</f>
        <v>4.6304980270699998</v>
      </c>
      <c r="AQ327">
        <f>IF('Pr_8.5'!AQ327&gt;0,'Pr_8.5'!AQ327,0)</f>
        <v>4.6863675585399998</v>
      </c>
      <c r="AR327">
        <f>IF('Pr_8.5'!AR327&gt;0,'Pr_8.5'!AR327,0)</f>
        <v>7.9296997661699997</v>
      </c>
      <c r="AS327">
        <f>IF('Pr_8.5'!AS327&gt;0,'Pr_8.5'!AS327,0)</f>
        <v>5.6589487167800003</v>
      </c>
      <c r="AT327">
        <f>IF('Pr_8.5'!AT327&gt;0,'Pr_8.5'!AT327,0)</f>
        <v>4.9814909091699997</v>
      </c>
      <c r="AU327">
        <f>IF('Pr_8.5'!AU327&gt;0,'Pr_8.5'!AU327,0)</f>
        <v>2.0347509051100001</v>
      </c>
      <c r="AV327">
        <f>IF('Pr_8.5'!AV327&gt;0,'Pr_8.5'!AV327,0)</f>
        <v>4.6439992870499998</v>
      </c>
      <c r="AW327">
        <f>IF('Pr_8.5'!AW327&gt;0,'Pr_8.5'!AW327,0)</f>
        <v>5.5467200442399998</v>
      </c>
      <c r="AX327">
        <f>IF('Pr_8.5'!AX327&gt;0,'Pr_8.5'!AX327,0)</f>
        <v>1.6126520418500001</v>
      </c>
      <c r="AY327">
        <f>IF('Pr_8.5'!AY327&gt;0,'Pr_8.5'!AY327,0)</f>
        <v>3.2702099986499999</v>
      </c>
      <c r="AZ327">
        <f>IF('Pr_8.5'!AZ327&gt;0,'Pr_8.5'!AZ327,0)</f>
        <v>5.5261800042699996</v>
      </c>
      <c r="BA327">
        <f>IF('Pr_8.5'!BA327&gt;0,'Pr_8.5'!BA327,0)</f>
        <v>2.0003372771299999</v>
      </c>
      <c r="BB327">
        <f>IF('Pr_8.5'!BB327&gt;0,'Pr_8.5'!BB327,0)</f>
        <v>4.3084250815900003</v>
      </c>
      <c r="BC327" s="7"/>
      <c r="BD327" s="7"/>
      <c r="BE327" s="7"/>
      <c r="BF327" s="8"/>
      <c r="BG327" s="8"/>
      <c r="BH327" s="8"/>
      <c r="BI327" s="8"/>
      <c r="BJ327" s="8"/>
      <c r="BK327" s="8"/>
      <c r="BL327" s="8"/>
    </row>
    <row r="328" spans="1:64" x14ac:dyDescent="0.45">
      <c r="A328" s="4" t="s">
        <v>64</v>
      </c>
      <c r="B328" s="5">
        <v>22</v>
      </c>
      <c r="C328" s="5">
        <v>327</v>
      </c>
      <c r="D328">
        <f>IF('Pr_8.5'!D328&gt;0,'Pr_8.5'!D328,0)</f>
        <v>4.4080960119499997</v>
      </c>
      <c r="E328">
        <f>IF('Pr_8.5'!E328&gt;0,'Pr_8.5'!E328,0)</f>
        <v>5.04875137354</v>
      </c>
      <c r="F328">
        <f>IF('Pr_8.5'!F328&gt;0,'Pr_8.5'!F328,0)</f>
        <v>3.9888493390500002</v>
      </c>
      <c r="G328">
        <f>IF('Pr_8.5'!G328&gt;0,'Pr_8.5'!G328,0)</f>
        <v>9.5112091014899995</v>
      </c>
      <c r="H328">
        <f>IF('Pr_8.5'!H328&gt;0,'Pr_8.5'!H328,0)</f>
        <v>0.712985311234</v>
      </c>
      <c r="I328">
        <f>IF('Pr_8.5'!I328&gt;0,'Pr_8.5'!I328,0)</f>
        <v>3.5206754467599999</v>
      </c>
      <c r="J328">
        <f>IF('Pr_8.5'!J328&gt;0,'Pr_8.5'!J328,0)</f>
        <v>0.911363313274</v>
      </c>
      <c r="K328">
        <f>IF('Pr_8.5'!K328&gt;0,'Pr_8.5'!K328,0)</f>
        <v>4.1303467389700002</v>
      </c>
      <c r="L328">
        <f>IF('Pr_8.5'!L328&gt;0,'Pr_8.5'!L328,0)</f>
        <v>2.3065731361499999</v>
      </c>
      <c r="M328">
        <f>IF('Pr_8.5'!M328&gt;0,'Pr_8.5'!M328,0)</f>
        <v>8.1695019963900002</v>
      </c>
      <c r="N328">
        <f>IF('Pr_8.5'!N328&gt;0,'Pr_8.5'!N328,0)</f>
        <v>6.2927636018499999</v>
      </c>
      <c r="O328">
        <f>IF('Pr_8.5'!O328&gt;0,'Pr_8.5'!O328,0)</f>
        <v>1.3920681963199999</v>
      </c>
      <c r="P328">
        <f>IF('Pr_8.5'!P328&gt;0,'Pr_8.5'!P328,0)</f>
        <v>1.2979318228900001</v>
      </c>
      <c r="Q328">
        <f>IF('Pr_8.5'!Q328&gt;0,'Pr_8.5'!Q328,0)</f>
        <v>3.26781201919</v>
      </c>
      <c r="R328">
        <f>IF('Pr_8.5'!R328&gt;0,'Pr_8.5'!R328,0)</f>
        <v>5.8130792785200001</v>
      </c>
      <c r="S328">
        <f>IF('Pr_8.5'!S328&gt;0,'Pr_8.5'!S328,0)</f>
        <v>1.4624221828099999</v>
      </c>
      <c r="T328">
        <f>IF('Pr_8.5'!T328&gt;0,'Pr_8.5'!T328,0)</f>
        <v>3.6129605426700002</v>
      </c>
      <c r="U328">
        <f>IF('Pr_8.5'!U328&gt;0,'Pr_8.5'!U328,0)</f>
        <v>5.5765820933399999</v>
      </c>
      <c r="V328">
        <f>IF('Pr_8.5'!V328&gt;0,'Pr_8.5'!V328,0)</f>
        <v>4.0149603205100002</v>
      </c>
      <c r="W328">
        <f>IF('Pr_8.5'!W328&gt;0,'Pr_8.5'!W328,0)</f>
        <v>3.9577767817999998</v>
      </c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I328">
        <f>IF('Pr_8.5'!AI328&gt;0,'Pr_8.5'!AI328,0)</f>
        <v>3.4583997629600001</v>
      </c>
      <c r="AJ328">
        <f>IF('Pr_8.5'!AJ328&gt;0,'Pr_8.5'!AJ328,0)</f>
        <v>3.8755886049199999</v>
      </c>
      <c r="AK328">
        <f>IF('Pr_8.5'!AK328&gt;0,'Pr_8.5'!AK328,0)</f>
        <v>2.13563943619</v>
      </c>
      <c r="AL328">
        <f>IF('Pr_8.5'!AL328&gt;0,'Pr_8.5'!AL328,0)</f>
        <v>5.4908218761600001</v>
      </c>
      <c r="AM328">
        <f>IF('Pr_8.5'!AM328&gt;0,'Pr_8.5'!AM328,0)</f>
        <v>1.4039379456000001</v>
      </c>
      <c r="AN328">
        <f>IF('Pr_8.5'!AN328&gt;0,'Pr_8.5'!AN328,0)</f>
        <v>3.0692821582700001</v>
      </c>
      <c r="AO328">
        <f>IF('Pr_8.5'!AO328&gt;0,'Pr_8.5'!AO328,0)</f>
        <v>2.1705768967400001</v>
      </c>
      <c r="AP328">
        <f>IF('Pr_8.5'!AP328&gt;0,'Pr_8.5'!AP328,0)</f>
        <v>3.46144420655</v>
      </c>
      <c r="AQ328">
        <f>IF('Pr_8.5'!AQ328&gt;0,'Pr_8.5'!AQ328,0)</f>
        <v>3.6219331063100002</v>
      </c>
      <c r="AR328">
        <f>IF('Pr_8.5'!AR328&gt;0,'Pr_8.5'!AR328,0)</f>
        <v>9.3519961099500009</v>
      </c>
      <c r="AS328">
        <f>IF('Pr_8.5'!AS328&gt;0,'Pr_8.5'!AS328,0)</f>
        <v>6.6422334832400001</v>
      </c>
      <c r="AT328">
        <f>IF('Pr_8.5'!AT328&gt;0,'Pr_8.5'!AT328,0)</f>
        <v>2.0784183020599998</v>
      </c>
      <c r="AU328">
        <f>IF('Pr_8.5'!AU328&gt;0,'Pr_8.5'!AU328,0)</f>
        <v>2.5186061763800001</v>
      </c>
      <c r="AV328">
        <f>IF('Pr_8.5'!AV328&gt;0,'Pr_8.5'!AV328,0)</f>
        <v>4.52174660921</v>
      </c>
      <c r="AW328">
        <f>IF('Pr_8.5'!AW328&gt;0,'Pr_8.5'!AW328,0)</f>
        <v>8.4111254265300008</v>
      </c>
      <c r="AX328">
        <f>IF('Pr_8.5'!AX328&gt;0,'Pr_8.5'!AX328,0)</f>
        <v>3.7513066696199999</v>
      </c>
      <c r="AY328">
        <f>IF('Pr_8.5'!AY328&gt;0,'Pr_8.5'!AY328,0)</f>
        <v>3.74161516767</v>
      </c>
      <c r="AZ328">
        <f>IF('Pr_8.5'!AZ328&gt;0,'Pr_8.5'!AZ328,0)</f>
        <v>5.2456155986799997</v>
      </c>
      <c r="BA328">
        <f>IF('Pr_8.5'!BA328&gt;0,'Pr_8.5'!BA328,0)</f>
        <v>3.1846829356600002</v>
      </c>
      <c r="BB328">
        <f>IF('Pr_8.5'!BB328&gt;0,'Pr_8.5'!BB328,0)</f>
        <v>5.1827152778099999</v>
      </c>
      <c r="BC328" s="7"/>
      <c r="BD328" s="7"/>
      <c r="BE328" s="7"/>
      <c r="BF328" s="8"/>
      <c r="BG328" s="8"/>
      <c r="BH328" s="8"/>
      <c r="BI328" s="8"/>
      <c r="BJ328" s="8"/>
      <c r="BK328" s="8"/>
      <c r="BL328" s="8"/>
    </row>
    <row r="329" spans="1:64" x14ac:dyDescent="0.45">
      <c r="A329" s="4" t="s">
        <v>64</v>
      </c>
      <c r="B329" s="5">
        <v>23</v>
      </c>
      <c r="C329" s="5">
        <v>328</v>
      </c>
      <c r="D329">
        <f>IF('Pr_8.5'!D329&gt;0,'Pr_8.5'!D329,0)</f>
        <v>5.1608621570400004</v>
      </c>
      <c r="E329">
        <f>IF('Pr_8.5'!E329&gt;0,'Pr_8.5'!E329,0)</f>
        <v>6.3838248667600004</v>
      </c>
      <c r="F329">
        <f>IF('Pr_8.5'!F329&gt;0,'Pr_8.5'!F329,0)</f>
        <v>2.9795623510200002</v>
      </c>
      <c r="G329">
        <f>IF('Pr_8.5'!G329&gt;0,'Pr_8.5'!G329,0)</f>
        <v>9.7492288310599999</v>
      </c>
      <c r="H329">
        <f>IF('Pr_8.5'!H329&gt;0,'Pr_8.5'!H329,0)</f>
        <v>1.2991135628699999</v>
      </c>
      <c r="I329">
        <f>IF('Pr_8.5'!I329&gt;0,'Pr_8.5'!I329,0)</f>
        <v>4.4371850070100001</v>
      </c>
      <c r="J329">
        <f>IF('Pr_8.5'!J329&gt;0,'Pr_8.5'!J329,0)</f>
        <v>2.34048162164</v>
      </c>
      <c r="K329">
        <f>IF('Pr_8.5'!K329&gt;0,'Pr_8.5'!K329,0)</f>
        <v>3.5745181218300002</v>
      </c>
      <c r="L329">
        <f>IF('Pr_8.5'!L329&gt;0,'Pr_8.5'!L329,0)</f>
        <v>2.6100148247799999</v>
      </c>
      <c r="M329">
        <f>IF('Pr_8.5'!M329&gt;0,'Pr_8.5'!M329,0)</f>
        <v>8.8578787484300001</v>
      </c>
      <c r="N329">
        <f>IF('Pr_8.5'!N329&gt;0,'Pr_8.5'!N329,0)</f>
        <v>6.38361893056</v>
      </c>
      <c r="O329">
        <f>IF('Pr_8.5'!O329&gt;0,'Pr_8.5'!O329,0)</f>
        <v>2.6106912593399998</v>
      </c>
      <c r="P329">
        <f>IF('Pr_8.5'!P329&gt;0,'Pr_8.5'!P329,0)</f>
        <v>2.1428502519200001</v>
      </c>
      <c r="Q329">
        <f>IF('Pr_8.5'!Q329&gt;0,'Pr_8.5'!Q329,0)</f>
        <v>3.6943242882699998</v>
      </c>
      <c r="R329">
        <f>IF('Pr_8.5'!R329&gt;0,'Pr_8.5'!R329,0)</f>
        <v>8.0154718042600006</v>
      </c>
      <c r="S329">
        <f>IF('Pr_8.5'!S329&gt;0,'Pr_8.5'!S329,0)</f>
        <v>2.4315988368600001</v>
      </c>
      <c r="T329">
        <f>IF('Pr_8.5'!T329&gt;0,'Pr_8.5'!T329,0)</f>
        <v>4.1000554655699997</v>
      </c>
      <c r="U329">
        <f>IF('Pr_8.5'!U329&gt;0,'Pr_8.5'!U329,0)</f>
        <v>6.5017689621099999</v>
      </c>
      <c r="V329">
        <f>IF('Pr_8.5'!V329&gt;0,'Pr_8.5'!V329,0)</f>
        <v>3.9222021551299999</v>
      </c>
      <c r="W329">
        <f>IF('Pr_8.5'!W329&gt;0,'Pr_8.5'!W329,0)</f>
        <v>4.17148004498</v>
      </c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I329">
        <f>IF('Pr_8.5'!AI329&gt;0,'Pr_8.5'!AI329,0)</f>
        <v>4.4324986453799999</v>
      </c>
      <c r="AJ329">
        <f>IF('Pr_8.5'!AJ329&gt;0,'Pr_8.5'!AJ329,0)</f>
        <v>4.8425212042199997</v>
      </c>
      <c r="AK329">
        <f>IF('Pr_8.5'!AK329&gt;0,'Pr_8.5'!AK329,0)</f>
        <v>2.4665517798100001</v>
      </c>
      <c r="AL329">
        <f>IF('Pr_8.5'!AL329&gt;0,'Pr_8.5'!AL329,0)</f>
        <v>6.1600897849200003</v>
      </c>
      <c r="AM329">
        <f>IF('Pr_8.5'!AM329&gt;0,'Pr_8.5'!AM329,0)</f>
        <v>2.6286053783300001</v>
      </c>
      <c r="AN329">
        <f>IF('Pr_8.5'!AN329&gt;0,'Pr_8.5'!AN329,0)</f>
        <v>2.1060746717000001</v>
      </c>
      <c r="AO329">
        <f>IF('Pr_8.5'!AO329&gt;0,'Pr_8.5'!AO329,0)</f>
        <v>2.30013469952</v>
      </c>
      <c r="AP329">
        <f>IF('Pr_8.5'!AP329&gt;0,'Pr_8.5'!AP329,0)</f>
        <v>3.1898316113499998</v>
      </c>
      <c r="AQ329">
        <f>IF('Pr_8.5'!AQ329&gt;0,'Pr_8.5'!AQ329,0)</f>
        <v>2.47761369381</v>
      </c>
      <c r="AR329">
        <f>IF('Pr_8.5'!AR329&gt;0,'Pr_8.5'!AR329,0)</f>
        <v>9.5191870619200003</v>
      </c>
      <c r="AS329">
        <f>IF('Pr_8.5'!AS329&gt;0,'Pr_8.5'!AS329,0)</f>
        <v>7.7030157836399997</v>
      </c>
      <c r="AT329">
        <f>IF('Pr_8.5'!AT329&gt;0,'Pr_8.5'!AT329,0)</f>
        <v>2.0434009973</v>
      </c>
      <c r="AU329">
        <f>IF('Pr_8.5'!AU329&gt;0,'Pr_8.5'!AU329,0)</f>
        <v>2.33314833227</v>
      </c>
      <c r="AV329">
        <f>IF('Pr_8.5'!AV329&gt;0,'Pr_8.5'!AV329,0)</f>
        <v>4.69902406902</v>
      </c>
      <c r="AW329">
        <f>IF('Pr_8.5'!AW329&gt;0,'Pr_8.5'!AW329,0)</f>
        <v>10.0663460678</v>
      </c>
      <c r="AX329">
        <f>IF('Pr_8.5'!AX329&gt;0,'Pr_8.5'!AX329,0)</f>
        <v>2.9017644155700002</v>
      </c>
      <c r="AY329">
        <f>IF('Pr_8.5'!AY329&gt;0,'Pr_8.5'!AY329,0)</f>
        <v>4.06751038195</v>
      </c>
      <c r="AZ329">
        <f>IF('Pr_8.5'!AZ329&gt;0,'Pr_8.5'!AZ329,0)</f>
        <v>7.78411136276</v>
      </c>
      <c r="BA329">
        <f>IF('Pr_8.5'!BA329&gt;0,'Pr_8.5'!BA329,0)</f>
        <v>3.5015519450000001</v>
      </c>
      <c r="BB329">
        <f>IF('Pr_8.5'!BB329&gt;0,'Pr_8.5'!BB329,0)</f>
        <v>6.3266978157200002</v>
      </c>
      <c r="BC329" s="7"/>
      <c r="BD329" s="7"/>
      <c r="BE329" s="7"/>
      <c r="BF329" s="8"/>
      <c r="BG329" s="8"/>
      <c r="BH329" s="8"/>
      <c r="BI329" s="8"/>
      <c r="BJ329" s="8"/>
      <c r="BK329" s="8"/>
      <c r="BL329" s="8"/>
    </row>
    <row r="330" spans="1:64" x14ac:dyDescent="0.45">
      <c r="A330" s="4" t="s">
        <v>64</v>
      </c>
      <c r="B330" s="5">
        <v>24</v>
      </c>
      <c r="C330" s="5">
        <v>329</v>
      </c>
      <c r="D330">
        <f>IF('Pr_8.5'!D330&gt;0,'Pr_8.5'!D330,0)</f>
        <v>6.5061927002799997</v>
      </c>
      <c r="E330">
        <f>IF('Pr_8.5'!E330&gt;0,'Pr_8.5'!E330,0)</f>
        <v>7.0550159730399997</v>
      </c>
      <c r="F330">
        <f>IF('Pr_8.5'!F330&gt;0,'Pr_8.5'!F330,0)</f>
        <v>2.3209829649899998</v>
      </c>
      <c r="G330">
        <f>IF('Pr_8.5'!G330&gt;0,'Pr_8.5'!G330,0)</f>
        <v>8.7353062682099996</v>
      </c>
      <c r="H330">
        <f>IF('Pr_8.5'!H330&gt;0,'Pr_8.5'!H330,0)</f>
        <v>2.27637772894</v>
      </c>
      <c r="I330">
        <f>IF('Pr_8.5'!I330&gt;0,'Pr_8.5'!I330,0)</f>
        <v>3.8007542863900001</v>
      </c>
      <c r="J330">
        <f>IF('Pr_8.5'!J330&gt;0,'Pr_8.5'!J330,0)</f>
        <v>1.58884739592</v>
      </c>
      <c r="K330">
        <f>IF('Pr_8.5'!K330&gt;0,'Pr_8.5'!K330,0)</f>
        <v>3.5983857243199999</v>
      </c>
      <c r="L330">
        <f>IF('Pr_8.5'!L330&gt;0,'Pr_8.5'!L330,0)</f>
        <v>2.9570611764999999</v>
      </c>
      <c r="M330">
        <f>IF('Pr_8.5'!M330&gt;0,'Pr_8.5'!M330,0)</f>
        <v>8.2719924800599998</v>
      </c>
      <c r="N330">
        <f>IF('Pr_8.5'!N330&gt;0,'Pr_8.5'!N330,0)</f>
        <v>7.9953525133500003</v>
      </c>
      <c r="O330">
        <f>IF('Pr_8.5'!O330&gt;0,'Pr_8.5'!O330,0)</f>
        <v>2.7802383408</v>
      </c>
      <c r="P330">
        <f>IF('Pr_8.5'!P330&gt;0,'Pr_8.5'!P330,0)</f>
        <v>2.50851043679</v>
      </c>
      <c r="Q330">
        <f>IF('Pr_8.5'!Q330&gt;0,'Pr_8.5'!Q330,0)</f>
        <v>4.3694998089899997</v>
      </c>
      <c r="R330">
        <f>IF('Pr_8.5'!R330&gt;0,'Pr_8.5'!R330,0)</f>
        <v>8.4848911245699998</v>
      </c>
      <c r="S330">
        <f>IF('Pr_8.5'!S330&gt;0,'Pr_8.5'!S330,0)</f>
        <v>2.8972776333999999</v>
      </c>
      <c r="T330">
        <f>IF('Pr_8.5'!T330&gt;0,'Pr_8.5'!T330,0)</f>
        <v>2.87371419689</v>
      </c>
      <c r="U330">
        <f>IF('Pr_8.5'!U330&gt;0,'Pr_8.5'!U330,0)</f>
        <v>6.5885699898299999</v>
      </c>
      <c r="V330">
        <f>IF('Pr_8.5'!V330&gt;0,'Pr_8.5'!V330,0)</f>
        <v>3.4887558900600002</v>
      </c>
      <c r="W330">
        <f>IF('Pr_8.5'!W330&gt;0,'Pr_8.5'!W330,0)</f>
        <v>5.4963976210499998</v>
      </c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I330">
        <f>IF('Pr_8.5'!AI330&gt;0,'Pr_8.5'!AI330,0)</f>
        <v>7.0135689582399996</v>
      </c>
      <c r="AJ330">
        <f>IF('Pr_8.5'!AJ330&gt;0,'Pr_8.5'!AJ330,0)</f>
        <v>3.63913929408</v>
      </c>
      <c r="AK330">
        <f>IF('Pr_8.5'!AK330&gt;0,'Pr_8.5'!AK330,0)</f>
        <v>2.7664834592799998</v>
      </c>
      <c r="AL330">
        <f>IF('Pr_8.5'!AL330&gt;0,'Pr_8.5'!AL330,0)</f>
        <v>7.5666940954999999</v>
      </c>
      <c r="AM330">
        <f>IF('Pr_8.5'!AM330&gt;0,'Pr_8.5'!AM330,0)</f>
        <v>3.5425742960300002</v>
      </c>
      <c r="AN330">
        <f>IF('Pr_8.5'!AN330&gt;0,'Pr_8.5'!AN330,0)</f>
        <v>3.6764581566699999</v>
      </c>
      <c r="AO330">
        <f>IF('Pr_8.5'!AO330&gt;0,'Pr_8.5'!AO330,0)</f>
        <v>2.8848081755099999</v>
      </c>
      <c r="AP330">
        <f>IF('Pr_8.5'!AP330&gt;0,'Pr_8.5'!AP330,0)</f>
        <v>2.9885111168499998</v>
      </c>
      <c r="AQ330">
        <f>IF('Pr_8.5'!AQ330&gt;0,'Pr_8.5'!AQ330,0)</f>
        <v>3.1570319474600002</v>
      </c>
      <c r="AR330">
        <f>IF('Pr_8.5'!AR330&gt;0,'Pr_8.5'!AR330,0)</f>
        <v>9.4365201407299999</v>
      </c>
      <c r="AS330">
        <f>IF('Pr_8.5'!AS330&gt;0,'Pr_8.5'!AS330,0)</f>
        <v>7.8069730664500003</v>
      </c>
      <c r="AT330">
        <f>IF('Pr_8.5'!AT330&gt;0,'Pr_8.5'!AT330,0)</f>
        <v>1.86957625094</v>
      </c>
      <c r="AU330">
        <f>IF('Pr_8.5'!AU330&gt;0,'Pr_8.5'!AU330,0)</f>
        <v>1.82431322972</v>
      </c>
      <c r="AV330">
        <f>IF('Pr_8.5'!AV330&gt;0,'Pr_8.5'!AV330,0)</f>
        <v>4.9269638574999997</v>
      </c>
      <c r="AW330">
        <f>IF('Pr_8.5'!AW330&gt;0,'Pr_8.5'!AW330,0)</f>
        <v>11.178693433799999</v>
      </c>
      <c r="AX330">
        <f>IF('Pr_8.5'!AX330&gt;0,'Pr_8.5'!AX330,0)</f>
        <v>2.72762094014</v>
      </c>
      <c r="AY330">
        <f>IF('Pr_8.5'!AY330&gt;0,'Pr_8.5'!AY330,0)</f>
        <v>5.3762526517799998</v>
      </c>
      <c r="AZ330">
        <f>IF('Pr_8.5'!AZ330&gt;0,'Pr_8.5'!AZ330,0)</f>
        <v>7.1813323517000001</v>
      </c>
      <c r="BA330">
        <f>IF('Pr_8.5'!BA330&gt;0,'Pr_8.5'!BA330,0)</f>
        <v>3.2716266908699998</v>
      </c>
      <c r="BB330">
        <f>IF('Pr_8.5'!BB330&gt;0,'Pr_8.5'!BB330,0)</f>
        <v>7.2407292867399997</v>
      </c>
      <c r="BC330" s="7"/>
      <c r="BD330" s="7"/>
      <c r="BE330" s="7"/>
      <c r="BF330" s="8"/>
      <c r="BG330" s="8"/>
      <c r="BH330" s="8"/>
      <c r="BI330" s="8"/>
      <c r="BJ330" s="8"/>
      <c r="BK330" s="8"/>
      <c r="BL330" s="8"/>
    </row>
    <row r="331" spans="1:64" x14ac:dyDescent="0.45">
      <c r="A331" s="4" t="s">
        <v>64</v>
      </c>
      <c r="B331" s="5">
        <v>25</v>
      </c>
      <c r="C331" s="5">
        <v>330</v>
      </c>
      <c r="D331">
        <f>IF('Pr_8.5'!D331&gt;0,'Pr_8.5'!D331,0)</f>
        <v>4.1891871458900001</v>
      </c>
      <c r="E331">
        <f>IF('Pr_8.5'!E331&gt;0,'Pr_8.5'!E331,0)</f>
        <v>9.3908028352800006</v>
      </c>
      <c r="F331">
        <f>IF('Pr_8.5'!F331&gt;0,'Pr_8.5'!F331,0)</f>
        <v>3.2100857975100001</v>
      </c>
      <c r="G331">
        <f>IF('Pr_8.5'!G331&gt;0,'Pr_8.5'!G331,0)</f>
        <v>8.4275270004599996</v>
      </c>
      <c r="H331">
        <f>IF('Pr_8.5'!H331&gt;0,'Pr_8.5'!H331,0)</f>
        <v>2.6200651579200001</v>
      </c>
      <c r="I331">
        <f>IF('Pr_8.5'!I331&gt;0,'Pr_8.5'!I331,0)</f>
        <v>3.2582148478200001</v>
      </c>
      <c r="J331">
        <f>IF('Pr_8.5'!J331&gt;0,'Pr_8.5'!J331,0)</f>
        <v>2.05510236769</v>
      </c>
      <c r="K331">
        <f>IF('Pr_8.5'!K331&gt;0,'Pr_8.5'!K331,0)</f>
        <v>3.96528134301</v>
      </c>
      <c r="L331">
        <f>IF('Pr_8.5'!L331&gt;0,'Pr_8.5'!L331,0)</f>
        <v>3.97306395753</v>
      </c>
      <c r="M331">
        <f>IF('Pr_8.5'!M331&gt;0,'Pr_8.5'!M331,0)</f>
        <v>8.4812897295200003</v>
      </c>
      <c r="N331">
        <f>IF('Pr_8.5'!N331&gt;0,'Pr_8.5'!N331,0)</f>
        <v>5.8078491653200004</v>
      </c>
      <c r="O331">
        <f>IF('Pr_8.5'!O331&gt;0,'Pr_8.5'!O331,0)</f>
        <v>2.03131565175</v>
      </c>
      <c r="P331">
        <f>IF('Pr_8.5'!P331&gt;0,'Pr_8.5'!P331,0)</f>
        <v>1.6350240632499999</v>
      </c>
      <c r="Q331">
        <f>IF('Pr_8.5'!Q331&gt;0,'Pr_8.5'!Q331,0)</f>
        <v>4.6167827946899997</v>
      </c>
      <c r="R331">
        <f>IF('Pr_8.5'!R331&gt;0,'Pr_8.5'!R331,0)</f>
        <v>8.0684284222800002</v>
      </c>
      <c r="S331">
        <f>IF('Pr_8.5'!S331&gt;0,'Pr_8.5'!S331,0)</f>
        <v>1.6084211098100001</v>
      </c>
      <c r="T331">
        <f>IF('Pr_8.5'!T331&gt;0,'Pr_8.5'!T331,0)</f>
        <v>4.2853304142499997</v>
      </c>
      <c r="U331">
        <f>IF('Pr_8.5'!U331&gt;0,'Pr_8.5'!U331,0)</f>
        <v>5.0495802237999996</v>
      </c>
      <c r="V331">
        <f>IF('Pr_8.5'!V331&gt;0,'Pr_8.5'!V331,0)</f>
        <v>3.0381479962500002</v>
      </c>
      <c r="W331">
        <f>IF('Pr_8.5'!W331&gt;0,'Pr_8.5'!W331,0)</f>
        <v>7.0495844603000002</v>
      </c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I331">
        <f>IF('Pr_8.5'!AI331&gt;0,'Pr_8.5'!AI331,0)</f>
        <v>7.3218939599899997</v>
      </c>
      <c r="AJ331">
        <f>IF('Pr_8.5'!AJ331&gt;0,'Pr_8.5'!AJ331,0)</f>
        <v>4.6353291528099998</v>
      </c>
      <c r="AK331">
        <f>IF('Pr_8.5'!AK331&gt;0,'Pr_8.5'!AK331,0)</f>
        <v>3.2510505207399998</v>
      </c>
      <c r="AL331">
        <f>IF('Pr_8.5'!AL331&gt;0,'Pr_8.5'!AL331,0)</f>
        <v>6.7770669269999999</v>
      </c>
      <c r="AM331">
        <f>IF('Pr_8.5'!AM331&gt;0,'Pr_8.5'!AM331,0)</f>
        <v>3.8992895777099998</v>
      </c>
      <c r="AN331">
        <f>IF('Pr_8.5'!AN331&gt;0,'Pr_8.5'!AN331,0)</f>
        <v>3.24018683238</v>
      </c>
      <c r="AO331">
        <f>IF('Pr_8.5'!AO331&gt;0,'Pr_8.5'!AO331,0)</f>
        <v>2.5367372905600001</v>
      </c>
      <c r="AP331">
        <f>IF('Pr_8.5'!AP331&gt;0,'Pr_8.5'!AP331,0)</f>
        <v>2.8082873269499999</v>
      </c>
      <c r="AQ331">
        <f>IF('Pr_8.5'!AQ331&gt;0,'Pr_8.5'!AQ331,0)</f>
        <v>5.3630349170200002</v>
      </c>
      <c r="AR331">
        <f>IF('Pr_8.5'!AR331&gt;0,'Pr_8.5'!AR331,0)</f>
        <v>10.6844260176</v>
      </c>
      <c r="AS331">
        <f>IF('Pr_8.5'!AS331&gt;0,'Pr_8.5'!AS331,0)</f>
        <v>6.8745599484</v>
      </c>
      <c r="AT331">
        <f>IF('Pr_8.5'!AT331&gt;0,'Pr_8.5'!AT331,0)</f>
        <v>2.87425309156</v>
      </c>
      <c r="AU331">
        <f>IF('Pr_8.5'!AU331&gt;0,'Pr_8.5'!AU331,0)</f>
        <v>1.68637953643</v>
      </c>
      <c r="AV331">
        <f>IF('Pr_8.5'!AV331&gt;0,'Pr_8.5'!AV331,0)</f>
        <v>4.9919526297200001</v>
      </c>
      <c r="AW331">
        <f>IF('Pr_8.5'!AW331&gt;0,'Pr_8.5'!AW331,0)</f>
        <v>9.5987955109299996</v>
      </c>
      <c r="AX331">
        <f>IF('Pr_8.5'!AX331&gt;0,'Pr_8.5'!AX331,0)</f>
        <v>1.80075999778</v>
      </c>
      <c r="AY331">
        <f>IF('Pr_8.5'!AY331&gt;0,'Pr_8.5'!AY331,0)</f>
        <v>4.5418688522400004</v>
      </c>
      <c r="AZ331">
        <f>IF('Pr_8.5'!AZ331&gt;0,'Pr_8.5'!AZ331,0)</f>
        <v>4.4011203730900004</v>
      </c>
      <c r="BA331">
        <f>IF('Pr_8.5'!BA331&gt;0,'Pr_8.5'!BA331,0)</f>
        <v>3.92356152831</v>
      </c>
      <c r="BB331">
        <f>IF('Pr_8.5'!BB331&gt;0,'Pr_8.5'!BB331,0)</f>
        <v>8.3572822281899999</v>
      </c>
      <c r="BC331" s="7"/>
      <c r="BD331" s="7"/>
      <c r="BE331" s="7"/>
      <c r="BF331" s="8"/>
      <c r="BG331" s="8"/>
      <c r="BH331" s="8"/>
      <c r="BI331" s="8"/>
      <c r="BJ331" s="8"/>
      <c r="BK331" s="8"/>
      <c r="BL331" s="8"/>
    </row>
    <row r="332" spans="1:64" x14ac:dyDescent="0.45">
      <c r="A332" s="4" t="s">
        <v>64</v>
      </c>
      <c r="B332" s="5">
        <v>26</v>
      </c>
      <c r="C332" s="5">
        <v>331</v>
      </c>
      <c r="D332">
        <f>IF('Pr_8.5'!D332&gt;0,'Pr_8.5'!D332,0)</f>
        <v>5.6133219363000002</v>
      </c>
      <c r="E332">
        <f>IF('Pr_8.5'!E332&gt;0,'Pr_8.5'!E332,0)</f>
        <v>10.055159508699999</v>
      </c>
      <c r="F332">
        <f>IF('Pr_8.5'!F332&gt;0,'Pr_8.5'!F332,0)</f>
        <v>3.2846540789700001</v>
      </c>
      <c r="G332">
        <f>IF('Pr_8.5'!G332&gt;0,'Pr_8.5'!G332,0)</f>
        <v>9.5991111811100005</v>
      </c>
      <c r="H332">
        <f>IF('Pr_8.5'!H332&gt;0,'Pr_8.5'!H332,0)</f>
        <v>2.9733863997999999</v>
      </c>
      <c r="I332">
        <f>IF('Pr_8.5'!I332&gt;0,'Pr_8.5'!I332,0)</f>
        <v>4.1074423511799996</v>
      </c>
      <c r="J332">
        <f>IF('Pr_8.5'!J332&gt;0,'Pr_8.5'!J332,0)</f>
        <v>4.5887938149799998</v>
      </c>
      <c r="K332">
        <f>IF('Pr_8.5'!K332&gt;0,'Pr_8.5'!K332,0)</f>
        <v>3.3940015021400001</v>
      </c>
      <c r="L332">
        <f>IF('Pr_8.5'!L332&gt;0,'Pr_8.5'!L332,0)</f>
        <v>5.6195922691</v>
      </c>
      <c r="M332">
        <f>IF('Pr_8.5'!M332&gt;0,'Pr_8.5'!M332,0)</f>
        <v>9.3894157307700006</v>
      </c>
      <c r="N332">
        <f>IF('Pr_8.5'!N332&gt;0,'Pr_8.5'!N332,0)</f>
        <v>6.7190203317800004</v>
      </c>
      <c r="O332">
        <f>IF('Pr_8.5'!O332&gt;0,'Pr_8.5'!O332,0)</f>
        <v>2.1355143591200001</v>
      </c>
      <c r="P332">
        <f>IF('Pr_8.5'!P332&gt;0,'Pr_8.5'!P332,0)</f>
        <v>1.75080177444</v>
      </c>
      <c r="Q332">
        <f>IF('Pr_8.5'!Q332&gt;0,'Pr_8.5'!Q332,0)</f>
        <v>4.9412043071199996</v>
      </c>
      <c r="R332">
        <f>IF('Pr_8.5'!R332&gt;0,'Pr_8.5'!R332,0)</f>
        <v>8.2110714825100004</v>
      </c>
      <c r="S332">
        <f>IF('Pr_8.5'!S332&gt;0,'Pr_8.5'!S332,0)</f>
        <v>1.4977211209300001</v>
      </c>
      <c r="T332">
        <f>IF('Pr_8.5'!T332&gt;0,'Pr_8.5'!T332,0)</f>
        <v>3.6084972066700001</v>
      </c>
      <c r="U332">
        <f>IF('Pr_8.5'!U332&gt;0,'Pr_8.5'!U332,0)</f>
        <v>5.5684042867299999</v>
      </c>
      <c r="V332">
        <f>IF('Pr_8.5'!V332&gt;0,'Pr_8.5'!V332,0)</f>
        <v>4.68386135107</v>
      </c>
      <c r="W332">
        <f>IF('Pr_8.5'!W332&gt;0,'Pr_8.5'!W332,0)</f>
        <v>7.9269427954299996</v>
      </c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I332">
        <f>IF('Pr_8.5'!AI332&gt;0,'Pr_8.5'!AI332,0)</f>
        <v>7.6515992405300004</v>
      </c>
      <c r="AJ332">
        <f>IF('Pr_8.5'!AJ332&gt;0,'Pr_8.5'!AJ332,0)</f>
        <v>5.0222164760999997</v>
      </c>
      <c r="AK332">
        <f>IF('Pr_8.5'!AK332&gt;0,'Pr_8.5'!AK332,0)</f>
        <v>3.4909829317100001</v>
      </c>
      <c r="AL332">
        <f>IF('Pr_8.5'!AL332&gt;0,'Pr_8.5'!AL332,0)</f>
        <v>7.2348744064100003</v>
      </c>
      <c r="AM332">
        <f>IF('Pr_8.5'!AM332&gt;0,'Pr_8.5'!AM332,0)</f>
        <v>5.0727248218199996</v>
      </c>
      <c r="AN332">
        <f>IF('Pr_8.5'!AN332&gt;0,'Pr_8.5'!AN332,0)</f>
        <v>5.2858290567099999</v>
      </c>
      <c r="AO332">
        <f>IF('Pr_8.5'!AO332&gt;0,'Pr_8.5'!AO332,0)</f>
        <v>4.2830798900199998</v>
      </c>
      <c r="AP332">
        <f>IF('Pr_8.5'!AP332&gt;0,'Pr_8.5'!AP332,0)</f>
        <v>3.00927095121</v>
      </c>
      <c r="AQ332">
        <f>IF('Pr_8.5'!AQ332&gt;0,'Pr_8.5'!AQ332,0)</f>
        <v>6.3365944736599999</v>
      </c>
      <c r="AR332">
        <f>IF('Pr_8.5'!AR332&gt;0,'Pr_8.5'!AR332,0)</f>
        <v>10.747934685400001</v>
      </c>
      <c r="AS332">
        <f>IF('Pr_8.5'!AS332&gt;0,'Pr_8.5'!AS332,0)</f>
        <v>7.8822162061999999</v>
      </c>
      <c r="AT332">
        <f>IF('Pr_8.5'!AT332&gt;0,'Pr_8.5'!AT332,0)</f>
        <v>3.1173967657100001</v>
      </c>
      <c r="AU332">
        <f>IF('Pr_8.5'!AU332&gt;0,'Pr_8.5'!AU332,0)</f>
        <v>1.79665101289</v>
      </c>
      <c r="AV332">
        <f>IF('Pr_8.5'!AV332&gt;0,'Pr_8.5'!AV332,0)</f>
        <v>5.0897073168100002</v>
      </c>
      <c r="AW332">
        <f>IF('Pr_8.5'!AW332&gt;0,'Pr_8.5'!AW332,0)</f>
        <v>9.3168424654000006</v>
      </c>
      <c r="AX332">
        <f>IF('Pr_8.5'!AX332&gt;0,'Pr_8.5'!AX332,0)</f>
        <v>3.5140345957700001</v>
      </c>
      <c r="AY332">
        <f>IF('Pr_8.5'!AY332&gt;0,'Pr_8.5'!AY332,0)</f>
        <v>4.9645367737099999</v>
      </c>
      <c r="AZ332">
        <f>IF('Pr_8.5'!AZ332&gt;0,'Pr_8.5'!AZ332,0)</f>
        <v>6.6437927349599999</v>
      </c>
      <c r="BA332">
        <f>IF('Pr_8.5'!BA332&gt;0,'Pr_8.5'!BA332,0)</f>
        <v>5.1835045606500003</v>
      </c>
      <c r="BB332">
        <f>IF('Pr_8.5'!BB332&gt;0,'Pr_8.5'!BB332,0)</f>
        <v>7.3753374043299997</v>
      </c>
      <c r="BC332" s="7"/>
      <c r="BD332" s="7"/>
      <c r="BE332" s="7"/>
      <c r="BF332" s="8"/>
      <c r="BG332" s="8"/>
      <c r="BH332" s="8"/>
      <c r="BI332" s="8"/>
      <c r="BJ332" s="8"/>
      <c r="BK332" s="8"/>
      <c r="BL332" s="8"/>
    </row>
    <row r="333" spans="1:64" x14ac:dyDescent="0.45">
      <c r="A333" s="4" t="s">
        <v>64</v>
      </c>
      <c r="B333" s="5">
        <v>27</v>
      </c>
      <c r="C333" s="5">
        <v>332</v>
      </c>
      <c r="D333">
        <f>IF('Pr_8.5'!D333&gt;0,'Pr_8.5'!D333,0)</f>
        <v>9.5603299269700006</v>
      </c>
      <c r="E333">
        <f>IF('Pr_8.5'!E333&gt;0,'Pr_8.5'!E333,0)</f>
        <v>11.082193712400001</v>
      </c>
      <c r="F333">
        <f>IF('Pr_8.5'!F333&gt;0,'Pr_8.5'!F333,0)</f>
        <v>5.3097455612299997</v>
      </c>
      <c r="G333">
        <f>IF('Pr_8.5'!G333&gt;0,'Pr_8.5'!G333,0)</f>
        <v>8.2737490848699995</v>
      </c>
      <c r="H333">
        <f>IF('Pr_8.5'!H333&gt;0,'Pr_8.5'!H333,0)</f>
        <v>3.5955475448900001</v>
      </c>
      <c r="I333">
        <f>IF('Pr_8.5'!I333&gt;0,'Pr_8.5'!I333,0)</f>
        <v>4.1920010524000002</v>
      </c>
      <c r="J333">
        <f>IF('Pr_8.5'!J333&gt;0,'Pr_8.5'!J333,0)</f>
        <v>3.32793888964</v>
      </c>
      <c r="K333">
        <f>IF('Pr_8.5'!K333&gt;0,'Pr_8.5'!K333,0)</f>
        <v>3.8014440305099999</v>
      </c>
      <c r="L333">
        <f>IF('Pr_8.5'!L333&gt;0,'Pr_8.5'!L333,0)</f>
        <v>5.5088598727000004</v>
      </c>
      <c r="M333">
        <f>IF('Pr_8.5'!M333&gt;0,'Pr_8.5'!M333,0)</f>
        <v>7.9707273610599998</v>
      </c>
      <c r="N333">
        <f>IF('Pr_8.5'!N333&gt;0,'Pr_8.5'!N333,0)</f>
        <v>7.4712487770499996</v>
      </c>
      <c r="O333">
        <f>IF('Pr_8.5'!O333&gt;0,'Pr_8.5'!O333,0)</f>
        <v>3.5708423033200001</v>
      </c>
      <c r="P333">
        <f>IF('Pr_8.5'!P333&gt;0,'Pr_8.5'!P333,0)</f>
        <v>3.99081753881</v>
      </c>
      <c r="Q333">
        <f>IF('Pr_8.5'!Q333&gt;0,'Pr_8.5'!Q333,0)</f>
        <v>4.7745867699</v>
      </c>
      <c r="R333">
        <f>IF('Pr_8.5'!R333&gt;0,'Pr_8.5'!R333,0)</f>
        <v>9.7995763941200007</v>
      </c>
      <c r="S333">
        <f>IF('Pr_8.5'!S333&gt;0,'Pr_8.5'!S333,0)</f>
        <v>3.1993508550700001</v>
      </c>
      <c r="T333">
        <f>IF('Pr_8.5'!T333&gt;0,'Pr_8.5'!T333,0)</f>
        <v>3.7797383498200001</v>
      </c>
      <c r="U333">
        <f>IF('Pr_8.5'!U333&gt;0,'Pr_8.5'!U333,0)</f>
        <v>6.4430814594700001</v>
      </c>
      <c r="V333">
        <f>IF('Pr_8.5'!V333&gt;0,'Pr_8.5'!V333,0)</f>
        <v>4.2314858985399999</v>
      </c>
      <c r="W333">
        <f>IF('Pr_8.5'!W333&gt;0,'Pr_8.5'!W333,0)</f>
        <v>8.4255988221100004</v>
      </c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I333">
        <f>IF('Pr_8.5'!AI333&gt;0,'Pr_8.5'!AI333,0)</f>
        <v>7.5786555264300004</v>
      </c>
      <c r="AJ333">
        <f>IF('Pr_8.5'!AJ333&gt;0,'Pr_8.5'!AJ333,0)</f>
        <v>5.5808356189400001</v>
      </c>
      <c r="AK333">
        <f>IF('Pr_8.5'!AK333&gt;0,'Pr_8.5'!AK333,0)</f>
        <v>4.7392918770600003</v>
      </c>
      <c r="AL333">
        <f>IF('Pr_8.5'!AL333&gt;0,'Pr_8.5'!AL333,0)</f>
        <v>6.9124302022500004</v>
      </c>
      <c r="AM333">
        <f>IF('Pr_8.5'!AM333&gt;0,'Pr_8.5'!AM333,0)</f>
        <v>6.2827682280200001</v>
      </c>
      <c r="AN333">
        <f>IF('Pr_8.5'!AN333&gt;0,'Pr_8.5'!AN333,0)</f>
        <v>4.8059803884800001</v>
      </c>
      <c r="AO333">
        <f>IF('Pr_8.5'!AO333&gt;0,'Pr_8.5'!AO333,0)</f>
        <v>4.15324611499</v>
      </c>
      <c r="AP333">
        <f>IF('Pr_8.5'!AP333&gt;0,'Pr_8.5'!AP333,0)</f>
        <v>3.7264238885899998</v>
      </c>
      <c r="AQ333">
        <f>IF('Pr_8.5'!AQ333&gt;0,'Pr_8.5'!AQ333,0)</f>
        <v>5.7529653884599998</v>
      </c>
      <c r="AR333">
        <f>IF('Pr_8.5'!AR333&gt;0,'Pr_8.5'!AR333,0)</f>
        <v>8.2596272342900008</v>
      </c>
      <c r="AS333">
        <f>IF('Pr_8.5'!AS333&gt;0,'Pr_8.5'!AS333,0)</f>
        <v>9.2115234044199994</v>
      </c>
      <c r="AT333">
        <f>IF('Pr_8.5'!AT333&gt;0,'Pr_8.5'!AT333,0)</f>
        <v>4.69049788391</v>
      </c>
      <c r="AU333">
        <f>IF('Pr_8.5'!AU333&gt;0,'Pr_8.5'!AU333,0)</f>
        <v>2.2122707356200002</v>
      </c>
      <c r="AV333">
        <f>IF('Pr_8.5'!AV333&gt;0,'Pr_8.5'!AV333,0)</f>
        <v>4.3726491327400003</v>
      </c>
      <c r="AW333">
        <f>IF('Pr_8.5'!AW333&gt;0,'Pr_8.5'!AW333,0)</f>
        <v>8.6243725940499996</v>
      </c>
      <c r="AX333">
        <f>IF('Pr_8.5'!AX333&gt;0,'Pr_8.5'!AX333,0)</f>
        <v>4.70358043352</v>
      </c>
      <c r="AY333">
        <f>IF('Pr_8.5'!AY333&gt;0,'Pr_8.5'!AY333,0)</f>
        <v>4.1927393797899999</v>
      </c>
      <c r="AZ333">
        <f>IF('Pr_8.5'!AZ333&gt;0,'Pr_8.5'!AZ333,0)</f>
        <v>9.6932379047699992</v>
      </c>
      <c r="BA333">
        <f>IF('Pr_8.5'!BA333&gt;0,'Pr_8.5'!BA333,0)</f>
        <v>4.7096404917400001</v>
      </c>
      <c r="BB333">
        <f>IF('Pr_8.5'!BB333&gt;0,'Pr_8.5'!BB333,0)</f>
        <v>8.3542683888100004</v>
      </c>
      <c r="BC333" s="7"/>
      <c r="BD333" s="7"/>
      <c r="BE333" s="7"/>
      <c r="BF333" s="8"/>
      <c r="BG333" s="8"/>
      <c r="BH333" s="8"/>
      <c r="BI333" s="8"/>
      <c r="BJ333" s="8"/>
      <c r="BK333" s="8"/>
      <c r="BL333" s="8"/>
    </row>
    <row r="334" spans="1:64" x14ac:dyDescent="0.45">
      <c r="A334" s="4" t="s">
        <v>64</v>
      </c>
      <c r="B334" s="5">
        <v>28</v>
      </c>
      <c r="C334" s="5">
        <v>333</v>
      </c>
      <c r="D334">
        <f>IF('Pr_8.5'!D334&gt;0,'Pr_8.5'!D334,0)</f>
        <v>7.4115684076699999</v>
      </c>
      <c r="E334">
        <f>IF('Pr_8.5'!E334&gt;0,'Pr_8.5'!E334,0)</f>
        <v>8.6215371334800004</v>
      </c>
      <c r="F334">
        <f>IF('Pr_8.5'!F334&gt;0,'Pr_8.5'!F334,0)</f>
        <v>6.5319987376000004</v>
      </c>
      <c r="G334">
        <f>IF('Pr_8.5'!G334&gt;0,'Pr_8.5'!G334,0)</f>
        <v>6.8755129785799998</v>
      </c>
      <c r="H334">
        <f>IF('Pr_8.5'!H334&gt;0,'Pr_8.5'!H334,0)</f>
        <v>3.9084068863699999</v>
      </c>
      <c r="I334">
        <f>IF('Pr_8.5'!I334&gt;0,'Pr_8.5'!I334,0)</f>
        <v>3.6948315973099999</v>
      </c>
      <c r="J334">
        <f>IF('Pr_8.5'!J334&gt;0,'Pr_8.5'!J334,0)</f>
        <v>2.9268663402900001</v>
      </c>
      <c r="K334">
        <f>IF('Pr_8.5'!K334&gt;0,'Pr_8.5'!K334,0)</f>
        <v>4.2854617658700001</v>
      </c>
      <c r="L334">
        <f>IF('Pr_8.5'!L334&gt;0,'Pr_8.5'!L334,0)</f>
        <v>4.0407621298600001</v>
      </c>
      <c r="M334">
        <f>IF('Pr_8.5'!M334&gt;0,'Pr_8.5'!M334,0)</f>
        <v>7.4715165467400002</v>
      </c>
      <c r="N334">
        <f>IF('Pr_8.5'!N334&gt;0,'Pr_8.5'!N334,0)</f>
        <v>8.6750712957600005</v>
      </c>
      <c r="O334">
        <f>IF('Pr_8.5'!O334&gt;0,'Pr_8.5'!O334,0)</f>
        <v>4.9852466087199998</v>
      </c>
      <c r="P334">
        <f>IF('Pr_8.5'!P334&gt;0,'Pr_8.5'!P334,0)</f>
        <v>2.1912033718399999</v>
      </c>
      <c r="Q334">
        <f>IF('Pr_8.5'!Q334&gt;0,'Pr_8.5'!Q334,0)</f>
        <v>4.2347452158700003</v>
      </c>
      <c r="R334">
        <f>IF('Pr_8.5'!R334&gt;0,'Pr_8.5'!R334,0)</f>
        <v>9.8859451540999999</v>
      </c>
      <c r="S334">
        <f>IF('Pr_8.5'!S334&gt;0,'Pr_8.5'!S334,0)</f>
        <v>3.5759669783999999</v>
      </c>
      <c r="T334">
        <f>IF('Pr_8.5'!T334&gt;0,'Pr_8.5'!T334,0)</f>
        <v>3.39217787717</v>
      </c>
      <c r="U334">
        <f>IF('Pr_8.5'!U334&gt;0,'Pr_8.5'!U334,0)</f>
        <v>5.83727139335</v>
      </c>
      <c r="V334">
        <f>IF('Pr_8.5'!V334&gt;0,'Pr_8.5'!V334,0)</f>
        <v>4.3855835680600004</v>
      </c>
      <c r="W334">
        <f>IF('Pr_8.5'!W334&gt;0,'Pr_8.5'!W334,0)</f>
        <v>10.1462606288</v>
      </c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I334">
        <f>IF('Pr_8.5'!AI334&gt;0,'Pr_8.5'!AI334,0)</f>
        <v>6.2865244714199999</v>
      </c>
      <c r="AJ334">
        <f>IF('Pr_8.5'!AJ334&gt;0,'Pr_8.5'!AJ334,0)</f>
        <v>5.1613886750700004</v>
      </c>
      <c r="AK334">
        <f>IF('Pr_8.5'!AK334&gt;0,'Pr_8.5'!AK334,0)</f>
        <v>5.0068015744199998</v>
      </c>
      <c r="AL334">
        <f>IF('Pr_8.5'!AL334&gt;0,'Pr_8.5'!AL334,0)</f>
        <v>6.0430703006800002</v>
      </c>
      <c r="AM334">
        <f>IF('Pr_8.5'!AM334&gt;0,'Pr_8.5'!AM334,0)</f>
        <v>7.7327827744700004</v>
      </c>
      <c r="AN334">
        <f>IF('Pr_8.5'!AN334&gt;0,'Pr_8.5'!AN334,0)</f>
        <v>4.2835036942100002</v>
      </c>
      <c r="AO334">
        <f>IF('Pr_8.5'!AO334&gt;0,'Pr_8.5'!AO334,0)</f>
        <v>3.3002177760900002</v>
      </c>
      <c r="AP334">
        <f>IF('Pr_8.5'!AP334&gt;0,'Pr_8.5'!AP334,0)</f>
        <v>4.0859191780800002</v>
      </c>
      <c r="AQ334">
        <f>IF('Pr_8.5'!AQ334&gt;0,'Pr_8.5'!AQ334,0)</f>
        <v>4.7034437326300003</v>
      </c>
      <c r="AR334">
        <f>IF('Pr_8.5'!AR334&gt;0,'Pr_8.5'!AR334,0)</f>
        <v>7.5158134801800003</v>
      </c>
      <c r="AS334">
        <f>IF('Pr_8.5'!AS334&gt;0,'Pr_8.5'!AS334,0)</f>
        <v>11.2325992266</v>
      </c>
      <c r="AT334">
        <f>IF('Pr_8.5'!AT334&gt;0,'Pr_8.5'!AT334,0)</f>
        <v>4.9175334998100002</v>
      </c>
      <c r="AU334">
        <f>IF('Pr_8.5'!AU334&gt;0,'Pr_8.5'!AU334,0)</f>
        <v>2.5354626961600002</v>
      </c>
      <c r="AV334">
        <f>IF('Pr_8.5'!AV334&gt;0,'Pr_8.5'!AV334,0)</f>
        <v>3.7217920123399999</v>
      </c>
      <c r="AW334">
        <f>IF('Pr_8.5'!AW334&gt;0,'Pr_8.5'!AW334,0)</f>
        <v>9.1708013865000009</v>
      </c>
      <c r="AX334">
        <f>IF('Pr_8.5'!AX334&gt;0,'Pr_8.5'!AX334,0)</f>
        <v>1.83818504579</v>
      </c>
      <c r="AY334">
        <f>IF('Pr_8.5'!AY334&gt;0,'Pr_8.5'!AY334,0)</f>
        <v>4.3394347518699998</v>
      </c>
      <c r="AZ334">
        <f>IF('Pr_8.5'!AZ334&gt;0,'Pr_8.5'!AZ334,0)</f>
        <v>6.2492973582699998</v>
      </c>
      <c r="BA334">
        <f>IF('Pr_8.5'!BA334&gt;0,'Pr_8.5'!BA334,0)</f>
        <v>3.9349717588700002</v>
      </c>
      <c r="BB334">
        <f>IF('Pr_8.5'!BB334&gt;0,'Pr_8.5'!BB334,0)</f>
        <v>6.9456001777000003</v>
      </c>
      <c r="BC334" s="7"/>
      <c r="BD334" s="7"/>
      <c r="BE334" s="7"/>
      <c r="BF334" s="8"/>
      <c r="BG334" s="8"/>
      <c r="BH334" s="8"/>
      <c r="BI334" s="8"/>
      <c r="BJ334" s="8"/>
      <c r="BK334" s="8"/>
      <c r="BL334" s="8"/>
    </row>
    <row r="335" spans="1:64" x14ac:dyDescent="0.45">
      <c r="A335" s="4" t="s">
        <v>64</v>
      </c>
      <c r="B335" s="5">
        <v>29</v>
      </c>
      <c r="C335" s="5">
        <v>334</v>
      </c>
      <c r="D335">
        <f>IF('Pr_8.5'!D335&gt;0,'Pr_8.5'!D335,0)</f>
        <v>5.5948140072100001</v>
      </c>
      <c r="E335">
        <f>IF('Pr_8.5'!E335&gt;0,'Pr_8.5'!E335,0)</f>
        <v>9.6395114672499993</v>
      </c>
      <c r="F335">
        <f>IF('Pr_8.5'!F335&gt;0,'Pr_8.5'!F335,0)</f>
        <v>5.4637032363199998</v>
      </c>
      <c r="G335">
        <f>IF('Pr_8.5'!G335&gt;0,'Pr_8.5'!G335,0)</f>
        <v>6.7365832321600001</v>
      </c>
      <c r="H335">
        <f>IF('Pr_8.5'!H335&gt;0,'Pr_8.5'!H335,0)</f>
        <v>4.1207806648299998</v>
      </c>
      <c r="I335">
        <f>IF('Pr_8.5'!I335&gt;0,'Pr_8.5'!I335,0)</f>
        <v>3.61467102146</v>
      </c>
      <c r="J335">
        <f>IF('Pr_8.5'!J335&gt;0,'Pr_8.5'!J335,0)</f>
        <v>1.9915252268600001</v>
      </c>
      <c r="K335">
        <f>IF('Pr_8.5'!K335&gt;0,'Pr_8.5'!K335,0)</f>
        <v>4.8393005246099996</v>
      </c>
      <c r="L335">
        <f>IF('Pr_8.5'!L335&gt;0,'Pr_8.5'!L335,0)</f>
        <v>4.1716428142100002</v>
      </c>
      <c r="M335">
        <f>IF('Pr_8.5'!M335&gt;0,'Pr_8.5'!M335,0)</f>
        <v>6.9351116557000001</v>
      </c>
      <c r="N335">
        <f>IF('Pr_8.5'!N335&gt;0,'Pr_8.5'!N335,0)</f>
        <v>9.7967552387700003</v>
      </c>
      <c r="O335">
        <f>IF('Pr_8.5'!O335&gt;0,'Pr_8.5'!O335,0)</f>
        <v>5.2549349815999999</v>
      </c>
      <c r="P335">
        <f>IF('Pr_8.5'!P335&gt;0,'Pr_8.5'!P335,0)</f>
        <v>1.96050123231</v>
      </c>
      <c r="Q335">
        <f>IF('Pr_8.5'!Q335&gt;0,'Pr_8.5'!Q335,0)</f>
        <v>5.1475254261799996</v>
      </c>
      <c r="R335">
        <f>IF('Pr_8.5'!R335&gt;0,'Pr_8.5'!R335,0)</f>
        <v>11.4781190217</v>
      </c>
      <c r="S335">
        <f>IF('Pr_8.5'!S335&gt;0,'Pr_8.5'!S335,0)</f>
        <v>6.4635848923000001</v>
      </c>
      <c r="T335">
        <f>IF('Pr_8.5'!T335&gt;0,'Pr_8.5'!T335,0)</f>
        <v>3.8715440644100001</v>
      </c>
      <c r="U335">
        <f>IF('Pr_8.5'!U335&gt;0,'Pr_8.5'!U335,0)</f>
        <v>7.3079159808599998</v>
      </c>
      <c r="V335">
        <f>IF('Pr_8.5'!V335&gt;0,'Pr_8.5'!V335,0)</f>
        <v>6.5758566978999999</v>
      </c>
      <c r="W335">
        <f>IF('Pr_8.5'!W335&gt;0,'Pr_8.5'!W335,0)</f>
        <v>7.1948181698899996</v>
      </c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I335">
        <f>IF('Pr_8.5'!AI335&gt;0,'Pr_8.5'!AI335,0)</f>
        <v>6.1416379004200001</v>
      </c>
      <c r="AJ335">
        <f>IF('Pr_8.5'!AJ335&gt;0,'Pr_8.5'!AJ335,0)</f>
        <v>3.41104880986</v>
      </c>
      <c r="AK335">
        <f>IF('Pr_8.5'!AK335&gt;0,'Pr_8.5'!AK335,0)</f>
        <v>4.2276868263800003</v>
      </c>
      <c r="AL335">
        <f>IF('Pr_8.5'!AL335&gt;0,'Pr_8.5'!AL335,0)</f>
        <v>6.5916281126099996</v>
      </c>
      <c r="AM335">
        <f>IF('Pr_8.5'!AM335&gt;0,'Pr_8.5'!AM335,0)</f>
        <v>7.1522327723999997</v>
      </c>
      <c r="AN335">
        <f>IF('Pr_8.5'!AN335&gt;0,'Pr_8.5'!AN335,0)</f>
        <v>3.6629415542600001</v>
      </c>
      <c r="AO335">
        <f>IF('Pr_8.5'!AO335&gt;0,'Pr_8.5'!AO335,0)</f>
        <v>2.89658576251</v>
      </c>
      <c r="AP335">
        <f>IF('Pr_8.5'!AP335&gt;0,'Pr_8.5'!AP335,0)</f>
        <v>4.2686988264899997</v>
      </c>
      <c r="AQ335">
        <f>IF('Pr_8.5'!AQ335&gt;0,'Pr_8.5'!AQ335,0)</f>
        <v>4.0620295375</v>
      </c>
      <c r="AR335">
        <f>IF('Pr_8.5'!AR335&gt;0,'Pr_8.5'!AR335,0)</f>
        <v>8.4725078043300002</v>
      </c>
      <c r="AS335">
        <f>IF('Pr_8.5'!AS335&gt;0,'Pr_8.5'!AS335,0)</f>
        <v>10.715875542899999</v>
      </c>
      <c r="AT335">
        <f>IF('Pr_8.5'!AT335&gt;0,'Pr_8.5'!AT335,0)</f>
        <v>5.1918224216600004</v>
      </c>
      <c r="AU335">
        <f>IF('Pr_8.5'!AU335&gt;0,'Pr_8.5'!AU335,0)</f>
        <v>2.64978667352</v>
      </c>
      <c r="AV335">
        <f>IF('Pr_8.5'!AV335&gt;0,'Pr_8.5'!AV335,0)</f>
        <v>4.1944413040399997</v>
      </c>
      <c r="AW335">
        <f>IF('Pr_8.5'!AW335&gt;0,'Pr_8.5'!AW335,0)</f>
        <v>8.0061693610700004</v>
      </c>
      <c r="AX335">
        <f>IF('Pr_8.5'!AX335&gt;0,'Pr_8.5'!AX335,0)</f>
        <v>2.5938128143500001</v>
      </c>
      <c r="AY335">
        <f>IF('Pr_8.5'!AY335&gt;0,'Pr_8.5'!AY335,0)</f>
        <v>5.3862617988599997</v>
      </c>
      <c r="AZ335">
        <f>IF('Pr_8.5'!AZ335&gt;0,'Pr_8.5'!AZ335,0)</f>
        <v>5.3544246820000003</v>
      </c>
      <c r="BA335">
        <f>IF('Pr_8.5'!BA335&gt;0,'Pr_8.5'!BA335,0)</f>
        <v>5.7117506582699997</v>
      </c>
      <c r="BB335">
        <f>IF('Pr_8.5'!BB335&gt;0,'Pr_8.5'!BB335,0)</f>
        <v>5.3781995442200001</v>
      </c>
      <c r="BC335" s="7"/>
      <c r="BD335" s="7"/>
      <c r="BE335" s="7"/>
      <c r="BF335" s="8"/>
      <c r="BG335" s="8"/>
      <c r="BH335" s="8"/>
      <c r="BI335" s="8"/>
      <c r="BJ335" s="8"/>
      <c r="BK335" s="8"/>
      <c r="BL335" s="8"/>
    </row>
    <row r="336" spans="1:64" x14ac:dyDescent="0.45">
      <c r="A336" s="4" t="s">
        <v>64</v>
      </c>
      <c r="B336" s="5">
        <v>30</v>
      </c>
      <c r="C336" s="5">
        <v>335</v>
      </c>
      <c r="D336">
        <f>IF('Pr_8.5'!D336&gt;0,'Pr_8.5'!D336,0)</f>
        <v>6.2620715530800002</v>
      </c>
      <c r="E336">
        <f>IF('Pr_8.5'!E336&gt;0,'Pr_8.5'!E336,0)</f>
        <v>8.0840002054800006</v>
      </c>
      <c r="F336">
        <f>IF('Pr_8.5'!F336&gt;0,'Pr_8.5'!F336,0)</f>
        <v>6.7217309917900003</v>
      </c>
      <c r="G336">
        <f>IF('Pr_8.5'!G336&gt;0,'Pr_8.5'!G336,0)</f>
        <v>7.3284155635200001</v>
      </c>
      <c r="H336">
        <f>IF('Pr_8.5'!H336&gt;0,'Pr_8.5'!H336,0)</f>
        <v>5.7080655082499998</v>
      </c>
      <c r="I336">
        <f>IF('Pr_8.5'!I336&gt;0,'Pr_8.5'!I336,0)</f>
        <v>5.2423311116500004</v>
      </c>
      <c r="J336">
        <f>IF('Pr_8.5'!J336&gt;0,'Pr_8.5'!J336,0)</f>
        <v>2.0060115242999998</v>
      </c>
      <c r="K336">
        <f>IF('Pr_8.5'!K336&gt;0,'Pr_8.5'!K336,0)</f>
        <v>4.7989650174099996</v>
      </c>
      <c r="L336">
        <f>IF('Pr_8.5'!L336&gt;0,'Pr_8.5'!L336,0)</f>
        <v>6.0345008486499996</v>
      </c>
      <c r="M336">
        <f>IF('Pr_8.5'!M336&gt;0,'Pr_8.5'!M336,0)</f>
        <v>5.6267903643199997</v>
      </c>
      <c r="N336">
        <f>IF('Pr_8.5'!N336&gt;0,'Pr_8.5'!N336,0)</f>
        <v>9.5673019040800007</v>
      </c>
      <c r="O336">
        <f>IF('Pr_8.5'!O336&gt;0,'Pr_8.5'!O336,0)</f>
        <v>3.3414835157199998</v>
      </c>
      <c r="P336">
        <f>IF('Pr_8.5'!P336&gt;0,'Pr_8.5'!P336,0)</f>
        <v>3.0639001886399999</v>
      </c>
      <c r="Q336">
        <f>IF('Pr_8.5'!Q336&gt;0,'Pr_8.5'!Q336,0)</f>
        <v>5.1712625867400002</v>
      </c>
      <c r="R336">
        <f>IF('Pr_8.5'!R336&gt;0,'Pr_8.5'!R336,0)</f>
        <v>9.9075214987999995</v>
      </c>
      <c r="S336">
        <f>IF('Pr_8.5'!S336&gt;0,'Pr_8.5'!S336,0)</f>
        <v>4.3354875696199997</v>
      </c>
      <c r="T336">
        <f>IF('Pr_8.5'!T336&gt;0,'Pr_8.5'!T336,0)</f>
        <v>4.5313984969599996</v>
      </c>
      <c r="U336">
        <f>IF('Pr_8.5'!U336&gt;0,'Pr_8.5'!U336,0)</f>
        <v>7.2262698257100002</v>
      </c>
      <c r="V336">
        <f>IF('Pr_8.5'!V336&gt;0,'Pr_8.5'!V336,0)</f>
        <v>5.6880775665699996</v>
      </c>
      <c r="W336">
        <f>IF('Pr_8.5'!W336&gt;0,'Pr_8.5'!W336,0)</f>
        <v>6.7524752259199996</v>
      </c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I336">
        <f>IF('Pr_8.5'!AI336&gt;0,'Pr_8.5'!AI336,0)</f>
        <v>7.8519601570699997</v>
      </c>
      <c r="AJ336">
        <f>IF('Pr_8.5'!AJ336&gt;0,'Pr_8.5'!AJ336,0)</f>
        <v>5.4655286670500001</v>
      </c>
      <c r="AK336">
        <f>IF('Pr_8.5'!AK336&gt;0,'Pr_8.5'!AK336,0)</f>
        <v>6.2983080840900003</v>
      </c>
      <c r="AL336">
        <f>IF('Pr_8.5'!AL336&gt;0,'Pr_8.5'!AL336,0)</f>
        <v>5.8218876119400003</v>
      </c>
      <c r="AM336">
        <f>IF('Pr_8.5'!AM336&gt;0,'Pr_8.5'!AM336,0)</f>
        <v>8.0938479613300007</v>
      </c>
      <c r="AN336">
        <f>IF('Pr_8.5'!AN336&gt;0,'Pr_8.5'!AN336,0)</f>
        <v>5.0897020843599998</v>
      </c>
      <c r="AO336">
        <f>IF('Pr_8.5'!AO336&gt;0,'Pr_8.5'!AO336,0)</f>
        <v>3.28606083158</v>
      </c>
      <c r="AP336">
        <f>IF('Pr_8.5'!AP336&gt;0,'Pr_8.5'!AP336,0)</f>
        <v>4.54128380522</v>
      </c>
      <c r="AQ336">
        <f>IF('Pr_8.5'!AQ336&gt;0,'Pr_8.5'!AQ336,0)</f>
        <v>3.5483123749300001</v>
      </c>
      <c r="AR336">
        <f>IF('Pr_8.5'!AR336&gt;0,'Pr_8.5'!AR336,0)</f>
        <v>7.8265337501100003</v>
      </c>
      <c r="AS336">
        <f>IF('Pr_8.5'!AS336&gt;0,'Pr_8.5'!AS336,0)</f>
        <v>9.4748859525300002</v>
      </c>
      <c r="AT336">
        <f>IF('Pr_8.5'!AT336&gt;0,'Pr_8.5'!AT336,0)</f>
        <v>3.16629043893</v>
      </c>
      <c r="AU336">
        <f>IF('Pr_8.5'!AU336&gt;0,'Pr_8.5'!AU336,0)</f>
        <v>3.24266881405</v>
      </c>
      <c r="AV336">
        <f>IF('Pr_8.5'!AV336&gt;0,'Pr_8.5'!AV336,0)</f>
        <v>4.6219749837900004</v>
      </c>
      <c r="AW336">
        <f>IF('Pr_8.5'!AW336&gt;0,'Pr_8.5'!AW336,0)</f>
        <v>8.5810112375200003</v>
      </c>
      <c r="AX336">
        <f>IF('Pr_8.5'!AX336&gt;0,'Pr_8.5'!AX336,0)</f>
        <v>3.57457440136</v>
      </c>
      <c r="AY336">
        <f>IF('Pr_8.5'!AY336&gt;0,'Pr_8.5'!AY336,0)</f>
        <v>4.5036583378200001</v>
      </c>
      <c r="AZ336">
        <f>IF('Pr_8.5'!AZ336&gt;0,'Pr_8.5'!AZ336,0)</f>
        <v>5.8839823548999997</v>
      </c>
      <c r="BA336">
        <f>IF('Pr_8.5'!BA336&gt;0,'Pr_8.5'!BA336,0)</f>
        <v>5.92977990223</v>
      </c>
      <c r="BB336">
        <f>IF('Pr_8.5'!BB336&gt;0,'Pr_8.5'!BB336,0)</f>
        <v>6.1103391166599996</v>
      </c>
      <c r="BC336" s="7"/>
      <c r="BD336" s="7"/>
      <c r="BE336" s="7"/>
      <c r="BF336" s="8"/>
      <c r="BG336" s="8"/>
      <c r="BH336" s="8"/>
      <c r="BI336" s="8"/>
      <c r="BJ336" s="8"/>
      <c r="BK336" s="8"/>
      <c r="BL336" s="8"/>
    </row>
    <row r="337" spans="1:64" x14ac:dyDescent="0.45">
      <c r="A337" s="4" t="s">
        <v>65</v>
      </c>
      <c r="B337" s="5">
        <v>1</v>
      </c>
      <c r="C337" s="5">
        <v>336</v>
      </c>
      <c r="D337">
        <f>IF('Pr_8.5'!D337&gt;0,'Pr_8.5'!D337,0)</f>
        <v>6.1932916985600004</v>
      </c>
      <c r="E337">
        <f>IF('Pr_8.5'!E337&gt;0,'Pr_8.5'!E337,0)</f>
        <v>7.2977928568700001</v>
      </c>
      <c r="F337">
        <f>IF('Pr_8.5'!F337&gt;0,'Pr_8.5'!F337,0)</f>
        <v>7.2577925744999998</v>
      </c>
      <c r="G337">
        <f>IF('Pr_8.5'!G337&gt;0,'Pr_8.5'!G337,0)</f>
        <v>9.5540036705600002</v>
      </c>
      <c r="H337">
        <f>IF('Pr_8.5'!H337&gt;0,'Pr_8.5'!H337,0)</f>
        <v>9.0396497885600002</v>
      </c>
      <c r="I337">
        <f>IF('Pr_8.5'!I337&gt;0,'Pr_8.5'!I337,0)</f>
        <v>4.2920716246800001</v>
      </c>
      <c r="J337">
        <f>IF('Pr_8.5'!J337&gt;0,'Pr_8.5'!J337,0)</f>
        <v>2.3195250554400002</v>
      </c>
      <c r="K337">
        <f>IF('Pr_8.5'!K337&gt;0,'Pr_8.5'!K337,0)</f>
        <v>5.2177370282800002</v>
      </c>
      <c r="L337">
        <f>IF('Pr_8.5'!L337&gt;0,'Pr_8.5'!L337,0)</f>
        <v>6.64501953155</v>
      </c>
      <c r="M337">
        <f>IF('Pr_8.5'!M337&gt;0,'Pr_8.5'!M337,0)</f>
        <v>6.0372406572499999</v>
      </c>
      <c r="N337">
        <f>IF('Pr_8.5'!N337&gt;0,'Pr_8.5'!N337,0)</f>
        <v>9.9805137217100004</v>
      </c>
      <c r="O337">
        <f>IF('Pr_8.5'!O337&gt;0,'Pr_8.5'!O337,0)</f>
        <v>2.8850621472600002</v>
      </c>
      <c r="P337">
        <f>IF('Pr_8.5'!P337&gt;0,'Pr_8.5'!P337,0)</f>
        <v>2.8537731650899998</v>
      </c>
      <c r="Q337">
        <f>IF('Pr_8.5'!Q337&gt;0,'Pr_8.5'!Q337,0)</f>
        <v>4.1906533493999998</v>
      </c>
      <c r="R337">
        <f>IF('Pr_8.5'!R337&gt;0,'Pr_8.5'!R337,0)</f>
        <v>6.9980149799699998</v>
      </c>
      <c r="S337">
        <f>IF('Pr_8.5'!S337&gt;0,'Pr_8.5'!S337,0)</f>
        <v>5.0980635843800002</v>
      </c>
      <c r="T337">
        <f>IF('Pr_8.5'!T337&gt;0,'Pr_8.5'!T337,0)</f>
        <v>4.1807380223199999</v>
      </c>
      <c r="U337">
        <f>IF('Pr_8.5'!U337&gt;0,'Pr_8.5'!U337,0)</f>
        <v>8.5191866245799996</v>
      </c>
      <c r="V337">
        <f>IF('Pr_8.5'!V337&gt;0,'Pr_8.5'!V337,0)</f>
        <v>5.1874320590799998</v>
      </c>
      <c r="W337">
        <f>IF('Pr_8.5'!W337&gt;0,'Pr_8.5'!W337,0)</f>
        <v>5.9450934705499998</v>
      </c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I337">
        <f>IF('Pr_8.5'!AI337&gt;0,'Pr_8.5'!AI337,0)</f>
        <v>6.8885202024199996</v>
      </c>
      <c r="AJ337">
        <f>IF('Pr_8.5'!AJ337&gt;0,'Pr_8.5'!AJ337,0)</f>
        <v>8.7208899695300008</v>
      </c>
      <c r="AK337">
        <f>IF('Pr_8.5'!AK337&gt;0,'Pr_8.5'!AK337,0)</f>
        <v>9.7145191369100008</v>
      </c>
      <c r="AL337">
        <f>IF('Pr_8.5'!AL337&gt;0,'Pr_8.5'!AL337,0)</f>
        <v>6.8379142672400004</v>
      </c>
      <c r="AM337">
        <f>IF('Pr_8.5'!AM337&gt;0,'Pr_8.5'!AM337,0)</f>
        <v>10.5273244733</v>
      </c>
      <c r="AN337">
        <f>IF('Pr_8.5'!AN337&gt;0,'Pr_8.5'!AN337,0)</f>
        <v>4.1618738925000001</v>
      </c>
      <c r="AO337">
        <f>IF('Pr_8.5'!AO337&gt;0,'Pr_8.5'!AO337,0)</f>
        <v>3.71350385044</v>
      </c>
      <c r="AP337">
        <f>IF('Pr_8.5'!AP337&gt;0,'Pr_8.5'!AP337,0)</f>
        <v>5.56332793285</v>
      </c>
      <c r="AQ337">
        <f>IF('Pr_8.5'!AQ337&gt;0,'Pr_8.5'!AQ337,0)</f>
        <v>5.1330548559300002</v>
      </c>
      <c r="AR337">
        <f>IF('Pr_8.5'!AR337&gt;0,'Pr_8.5'!AR337,0)</f>
        <v>7.5933129414099998</v>
      </c>
      <c r="AS337">
        <f>IF('Pr_8.5'!AS337&gt;0,'Pr_8.5'!AS337,0)</f>
        <v>11.163170367899999</v>
      </c>
      <c r="AT337">
        <f>IF('Pr_8.5'!AT337&gt;0,'Pr_8.5'!AT337,0)</f>
        <v>3.1685160486399999</v>
      </c>
      <c r="AU337">
        <f>IF('Pr_8.5'!AU337&gt;0,'Pr_8.5'!AU337,0)</f>
        <v>4.0103569506200003</v>
      </c>
      <c r="AV337">
        <f>IF('Pr_8.5'!AV337&gt;0,'Pr_8.5'!AV337,0)</f>
        <v>4.4205431850499997</v>
      </c>
      <c r="AW337">
        <f>IF('Pr_8.5'!AW337&gt;0,'Pr_8.5'!AW337,0)</f>
        <v>8.2466526444199992</v>
      </c>
      <c r="AX337">
        <f>IF('Pr_8.5'!AX337&gt;0,'Pr_8.5'!AX337,0)</f>
        <v>4.6644219370300002</v>
      </c>
      <c r="AY337">
        <f>IF('Pr_8.5'!AY337&gt;0,'Pr_8.5'!AY337,0)</f>
        <v>3.6215098163000001</v>
      </c>
      <c r="AZ337">
        <f>IF('Pr_8.5'!AZ337&gt;0,'Pr_8.5'!AZ337,0)</f>
        <v>5.5927876220200003</v>
      </c>
      <c r="BA337">
        <f>IF('Pr_8.5'!BA337&gt;0,'Pr_8.5'!BA337,0)</f>
        <v>5.5548015141900002</v>
      </c>
      <c r="BB337">
        <f>IF('Pr_8.5'!BB337&gt;0,'Pr_8.5'!BB337,0)</f>
        <v>7.2256542037999996</v>
      </c>
      <c r="BC337" s="7"/>
      <c r="BD337" s="7"/>
      <c r="BE337" s="7"/>
      <c r="BF337" s="8"/>
      <c r="BG337" s="8"/>
      <c r="BH337" s="8"/>
      <c r="BI337" s="8"/>
      <c r="BJ337" s="8"/>
      <c r="BK337" s="8"/>
      <c r="BL337" s="8"/>
    </row>
    <row r="338" spans="1:64" x14ac:dyDescent="0.45">
      <c r="A338" s="4" t="s">
        <v>65</v>
      </c>
      <c r="B338" s="5">
        <v>2</v>
      </c>
      <c r="C338" s="5">
        <v>337</v>
      </c>
      <c r="D338">
        <f>IF('Pr_8.5'!D338&gt;0,'Pr_8.5'!D338,0)</f>
        <v>7.65337316968</v>
      </c>
      <c r="E338">
        <f>IF('Pr_8.5'!E338&gt;0,'Pr_8.5'!E338,0)</f>
        <v>8.0802509226799994</v>
      </c>
      <c r="F338">
        <f>IF('Pr_8.5'!F338&gt;0,'Pr_8.5'!F338,0)</f>
        <v>4.8639714119699997</v>
      </c>
      <c r="G338">
        <f>IF('Pr_8.5'!G338&gt;0,'Pr_8.5'!G338,0)</f>
        <v>8.6409857061099995</v>
      </c>
      <c r="H338">
        <f>IF('Pr_8.5'!H338&gt;0,'Pr_8.5'!H338,0)</f>
        <v>6.2382520166199997</v>
      </c>
      <c r="I338">
        <f>IF('Pr_8.5'!I338&gt;0,'Pr_8.5'!I338,0)</f>
        <v>5.5325086633199998</v>
      </c>
      <c r="J338">
        <f>IF('Pr_8.5'!J338&gt;0,'Pr_8.5'!J338,0)</f>
        <v>1.81221978661</v>
      </c>
      <c r="K338">
        <f>IF('Pr_8.5'!K338&gt;0,'Pr_8.5'!K338,0)</f>
        <v>5.7689199233300004</v>
      </c>
      <c r="L338">
        <f>IF('Pr_8.5'!L338&gt;0,'Pr_8.5'!L338,0)</f>
        <v>5.1496510837800002</v>
      </c>
      <c r="M338">
        <f>IF('Pr_8.5'!M338&gt;0,'Pr_8.5'!M338,0)</f>
        <v>6.1636413295999999</v>
      </c>
      <c r="N338">
        <f>IF('Pr_8.5'!N338&gt;0,'Pr_8.5'!N338,0)</f>
        <v>10.8682226687</v>
      </c>
      <c r="O338">
        <f>IF('Pr_8.5'!O338&gt;0,'Pr_8.5'!O338,0)</f>
        <v>3.32105326775</v>
      </c>
      <c r="P338">
        <f>IF('Pr_8.5'!P338&gt;0,'Pr_8.5'!P338,0)</f>
        <v>3.2549391114400001</v>
      </c>
      <c r="Q338">
        <f>IF('Pr_8.5'!Q338&gt;0,'Pr_8.5'!Q338,0)</f>
        <v>4.62813977229</v>
      </c>
      <c r="R338">
        <f>IF('Pr_8.5'!R338&gt;0,'Pr_8.5'!R338,0)</f>
        <v>6.1990298189599997</v>
      </c>
      <c r="S338">
        <f>IF('Pr_8.5'!S338&gt;0,'Pr_8.5'!S338,0)</f>
        <v>3.0683314554400001</v>
      </c>
      <c r="T338">
        <f>IF('Pr_8.5'!T338&gt;0,'Pr_8.5'!T338,0)</f>
        <v>7.8012794674099997</v>
      </c>
      <c r="U338">
        <f>IF('Pr_8.5'!U338&gt;0,'Pr_8.5'!U338,0)</f>
        <v>10.3902432155</v>
      </c>
      <c r="V338">
        <f>IF('Pr_8.5'!V338&gt;0,'Pr_8.5'!V338,0)</f>
        <v>4.95038082657</v>
      </c>
      <c r="W338">
        <f>IF('Pr_8.5'!W338&gt;0,'Pr_8.5'!W338,0)</f>
        <v>6.2615912502300004</v>
      </c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I338">
        <f>IF('Pr_8.5'!AI338&gt;0,'Pr_8.5'!AI338,0)</f>
        <v>8.3032652148300006</v>
      </c>
      <c r="AJ338">
        <f>IF('Pr_8.5'!AJ338&gt;0,'Pr_8.5'!AJ338,0)</f>
        <v>10.0015154993</v>
      </c>
      <c r="AK338">
        <f>IF('Pr_8.5'!AK338&gt;0,'Pr_8.5'!AK338,0)</f>
        <v>5.1005521854999998</v>
      </c>
      <c r="AL338">
        <f>IF('Pr_8.5'!AL338&gt;0,'Pr_8.5'!AL338,0)</f>
        <v>7.2770145167200004</v>
      </c>
      <c r="AM338">
        <f>IF('Pr_8.5'!AM338&gt;0,'Pr_8.5'!AM338,0)</f>
        <v>7.58008137802</v>
      </c>
      <c r="AN338">
        <f>IF('Pr_8.5'!AN338&gt;0,'Pr_8.5'!AN338,0)</f>
        <v>5.1277052221500004</v>
      </c>
      <c r="AO338">
        <f>IF('Pr_8.5'!AO338&gt;0,'Pr_8.5'!AO338,0)</f>
        <v>3.0760208425100002</v>
      </c>
      <c r="AP338">
        <f>IF('Pr_8.5'!AP338&gt;0,'Pr_8.5'!AP338,0)</f>
        <v>5.2861324295100003</v>
      </c>
      <c r="AQ338">
        <f>IF('Pr_8.5'!AQ338&gt;0,'Pr_8.5'!AQ338,0)</f>
        <v>4.7173982486200003</v>
      </c>
      <c r="AR338">
        <f>IF('Pr_8.5'!AR338&gt;0,'Pr_8.5'!AR338,0)</f>
        <v>6.95233039883</v>
      </c>
      <c r="AS338">
        <f>IF('Pr_8.5'!AS338&gt;0,'Pr_8.5'!AS338,0)</f>
        <v>9.8539126383899998</v>
      </c>
      <c r="AT338">
        <f>IF('Pr_8.5'!AT338&gt;0,'Pr_8.5'!AT338,0)</f>
        <v>3.56454667663</v>
      </c>
      <c r="AU338">
        <f>IF('Pr_8.5'!AU338&gt;0,'Pr_8.5'!AU338,0)</f>
        <v>4.0174505064300003</v>
      </c>
      <c r="AV338">
        <f>IF('Pr_8.5'!AV338&gt;0,'Pr_8.5'!AV338,0)</f>
        <v>4.7598067907499999</v>
      </c>
      <c r="AW338">
        <f>IF('Pr_8.5'!AW338&gt;0,'Pr_8.5'!AW338,0)</f>
        <v>6.5192516210200004</v>
      </c>
      <c r="AX338">
        <f>IF('Pr_8.5'!AX338&gt;0,'Pr_8.5'!AX338,0)</f>
        <v>2.86170952308</v>
      </c>
      <c r="AY338">
        <f>IF('Pr_8.5'!AY338&gt;0,'Pr_8.5'!AY338,0)</f>
        <v>6.6316949344099996</v>
      </c>
      <c r="AZ338">
        <f>IF('Pr_8.5'!AZ338&gt;0,'Pr_8.5'!AZ338,0)</f>
        <v>8.1540804368799993</v>
      </c>
      <c r="BA338">
        <f>IF('Pr_8.5'!BA338&gt;0,'Pr_8.5'!BA338,0)</f>
        <v>6.70441681382</v>
      </c>
      <c r="BB338">
        <f>IF('Pr_8.5'!BB338&gt;0,'Pr_8.5'!BB338,0)</f>
        <v>7.2398234670699999</v>
      </c>
      <c r="BC338" s="7"/>
      <c r="BD338" s="7"/>
      <c r="BE338" s="7"/>
      <c r="BF338" s="8"/>
      <c r="BG338" s="8"/>
      <c r="BH338" s="8"/>
      <c r="BI338" s="8"/>
      <c r="BJ338" s="8"/>
      <c r="BK338" s="8"/>
      <c r="BL338" s="8"/>
    </row>
    <row r="339" spans="1:64" x14ac:dyDescent="0.45">
      <c r="A339" s="4" t="s">
        <v>65</v>
      </c>
      <c r="B339" s="5">
        <v>3</v>
      </c>
      <c r="C339" s="5">
        <v>338</v>
      </c>
      <c r="D339">
        <f>IF('Pr_8.5'!D339&gt;0,'Pr_8.5'!D339,0)</f>
        <v>5.9706209101400001</v>
      </c>
      <c r="E339">
        <f>IF('Pr_8.5'!E339&gt;0,'Pr_8.5'!E339,0)</f>
        <v>5.2771616990499997</v>
      </c>
      <c r="F339">
        <f>IF('Pr_8.5'!F339&gt;0,'Pr_8.5'!F339,0)</f>
        <v>5.0666539623600002</v>
      </c>
      <c r="G339">
        <f>IF('Pr_8.5'!G339&gt;0,'Pr_8.5'!G339,0)</f>
        <v>8.6836726364699999</v>
      </c>
      <c r="H339">
        <f>IF('Pr_8.5'!H339&gt;0,'Pr_8.5'!H339,0)</f>
        <v>5.5152404119699998</v>
      </c>
      <c r="I339">
        <f>IF('Pr_8.5'!I339&gt;0,'Pr_8.5'!I339,0)</f>
        <v>4.0214022098499997</v>
      </c>
      <c r="J339">
        <f>IF('Pr_8.5'!J339&gt;0,'Pr_8.5'!J339,0)</f>
        <v>2.4355831084799999</v>
      </c>
      <c r="K339">
        <f>IF('Pr_8.5'!K339&gt;0,'Pr_8.5'!K339,0)</f>
        <v>5.7796168137299997</v>
      </c>
      <c r="L339">
        <f>IF('Pr_8.5'!L339&gt;0,'Pr_8.5'!L339,0)</f>
        <v>7.1925343560900004</v>
      </c>
      <c r="M339">
        <f>IF('Pr_8.5'!M339&gt;0,'Pr_8.5'!M339,0)</f>
        <v>7.0089910514199998</v>
      </c>
      <c r="N339">
        <f>IF('Pr_8.5'!N339&gt;0,'Pr_8.5'!N339,0)</f>
        <v>11.4493921575</v>
      </c>
      <c r="O339">
        <f>IF('Pr_8.5'!O339&gt;0,'Pr_8.5'!O339,0)</f>
        <v>4.1723806246799997</v>
      </c>
      <c r="P339">
        <f>IF('Pr_8.5'!P339&gt;0,'Pr_8.5'!P339,0)</f>
        <v>3.5688675188399999</v>
      </c>
      <c r="Q339">
        <f>IF('Pr_8.5'!Q339&gt;0,'Pr_8.5'!Q339,0)</f>
        <v>4.84891736323</v>
      </c>
      <c r="R339">
        <f>IF('Pr_8.5'!R339&gt;0,'Pr_8.5'!R339,0)</f>
        <v>8.6556226353000003</v>
      </c>
      <c r="S339">
        <f>IF('Pr_8.5'!S339&gt;0,'Pr_8.5'!S339,0)</f>
        <v>5.3995498505599997</v>
      </c>
      <c r="T339">
        <f>IF('Pr_8.5'!T339&gt;0,'Pr_8.5'!T339,0)</f>
        <v>7.5389238773800002</v>
      </c>
      <c r="U339">
        <f>IF('Pr_8.5'!U339&gt;0,'Pr_8.5'!U339,0)</f>
        <v>11.642460783400001</v>
      </c>
      <c r="V339">
        <f>IF('Pr_8.5'!V339&gt;0,'Pr_8.5'!V339,0)</f>
        <v>5.61357104978</v>
      </c>
      <c r="W339">
        <f>IF('Pr_8.5'!W339&gt;0,'Pr_8.5'!W339,0)</f>
        <v>7.6577627330100002</v>
      </c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I339">
        <f>IF('Pr_8.5'!AI339&gt;0,'Pr_8.5'!AI339,0)</f>
        <v>9.3396959020800008</v>
      </c>
      <c r="AJ339">
        <f>IF('Pr_8.5'!AJ339&gt;0,'Pr_8.5'!AJ339,0)</f>
        <v>6.9310895983099998</v>
      </c>
      <c r="AK339">
        <f>IF('Pr_8.5'!AK339&gt;0,'Pr_8.5'!AK339,0)</f>
        <v>4.60916978858</v>
      </c>
      <c r="AL339">
        <f>IF('Pr_8.5'!AL339&gt;0,'Pr_8.5'!AL339,0)</f>
        <v>6.6984306888800003</v>
      </c>
      <c r="AM339">
        <f>IF('Pr_8.5'!AM339&gt;0,'Pr_8.5'!AM339,0)</f>
        <v>7.67539144679</v>
      </c>
      <c r="AN339">
        <f>IF('Pr_8.5'!AN339&gt;0,'Pr_8.5'!AN339,0)</f>
        <v>4.3943651715999996</v>
      </c>
      <c r="AO339">
        <f>IF('Pr_8.5'!AO339&gt;0,'Pr_8.5'!AO339,0)</f>
        <v>2.4396772096800001</v>
      </c>
      <c r="AP339">
        <f>IF('Pr_8.5'!AP339&gt;0,'Pr_8.5'!AP339,0)</f>
        <v>4.5518812471399999</v>
      </c>
      <c r="AQ339">
        <f>IF('Pr_8.5'!AQ339&gt;0,'Pr_8.5'!AQ339,0)</f>
        <v>5.2109858795199999</v>
      </c>
      <c r="AR339">
        <f>IF('Pr_8.5'!AR339&gt;0,'Pr_8.5'!AR339,0)</f>
        <v>6.4882526864300001</v>
      </c>
      <c r="AS339">
        <f>IF('Pr_8.5'!AS339&gt;0,'Pr_8.5'!AS339,0)</f>
        <v>7.6342245253299996</v>
      </c>
      <c r="AT339">
        <f>IF('Pr_8.5'!AT339&gt;0,'Pr_8.5'!AT339,0)</f>
        <v>3.4162745321300001</v>
      </c>
      <c r="AU339">
        <f>IF('Pr_8.5'!AU339&gt;0,'Pr_8.5'!AU339,0)</f>
        <v>2.3094898764899998</v>
      </c>
      <c r="AV339">
        <f>IF('Pr_8.5'!AV339&gt;0,'Pr_8.5'!AV339,0)</f>
        <v>5.0576830304599998</v>
      </c>
      <c r="AW339">
        <f>IF('Pr_8.5'!AW339&gt;0,'Pr_8.5'!AW339,0)</f>
        <v>8.8993786202800003</v>
      </c>
      <c r="AX339">
        <f>IF('Pr_8.5'!AX339&gt;0,'Pr_8.5'!AX339,0)</f>
        <v>4.4204841568899997</v>
      </c>
      <c r="AY339">
        <f>IF('Pr_8.5'!AY339&gt;0,'Pr_8.5'!AY339,0)</f>
        <v>6.9517668367000001</v>
      </c>
      <c r="AZ339">
        <f>IF('Pr_8.5'!AZ339&gt;0,'Pr_8.5'!AZ339,0)</f>
        <v>8.5721448028899996</v>
      </c>
      <c r="BA339">
        <f>IF('Pr_8.5'!BA339&gt;0,'Pr_8.5'!BA339,0)</f>
        <v>7.9887612141100002</v>
      </c>
      <c r="BB339">
        <f>IF('Pr_8.5'!BB339&gt;0,'Pr_8.5'!BB339,0)</f>
        <v>7.8482177032099996</v>
      </c>
      <c r="BC339" s="7"/>
      <c r="BD339" s="7"/>
      <c r="BE339" s="7"/>
      <c r="BF339" s="8"/>
      <c r="BG339" s="8"/>
      <c r="BH339" s="8"/>
      <c r="BI339" s="8"/>
      <c r="BJ339" s="8"/>
      <c r="BK339" s="8"/>
      <c r="BL339" s="8"/>
    </row>
    <row r="340" spans="1:64" x14ac:dyDescent="0.45">
      <c r="A340" s="4" t="s">
        <v>65</v>
      </c>
      <c r="B340" s="5">
        <v>4</v>
      </c>
      <c r="C340" s="5">
        <v>339</v>
      </c>
      <c r="D340">
        <f>IF('Pr_8.5'!D340&gt;0,'Pr_8.5'!D340,0)</f>
        <v>5.9938760788099996</v>
      </c>
      <c r="E340">
        <f>IF('Pr_8.5'!E340&gt;0,'Pr_8.5'!E340,0)</f>
        <v>6.3546664709099998</v>
      </c>
      <c r="F340">
        <f>IF('Pr_8.5'!F340&gt;0,'Pr_8.5'!F340,0)</f>
        <v>4.2907748933100001</v>
      </c>
      <c r="G340">
        <f>IF('Pr_8.5'!G340&gt;0,'Pr_8.5'!G340,0)</f>
        <v>8.7750700133299997</v>
      </c>
      <c r="H340">
        <f>IF('Pr_8.5'!H340&gt;0,'Pr_8.5'!H340,0)</f>
        <v>6.2428147420500002</v>
      </c>
      <c r="I340">
        <f>IF('Pr_8.5'!I340&gt;0,'Pr_8.5'!I340,0)</f>
        <v>4.4076946162499997</v>
      </c>
      <c r="J340">
        <f>IF('Pr_8.5'!J340&gt;0,'Pr_8.5'!J340,0)</f>
        <v>4.28279468668</v>
      </c>
      <c r="K340">
        <f>IF('Pr_8.5'!K340&gt;0,'Pr_8.5'!K340,0)</f>
        <v>5.8885660505399997</v>
      </c>
      <c r="L340">
        <f>IF('Pr_8.5'!L340&gt;0,'Pr_8.5'!L340,0)</f>
        <v>7.2195198790399999</v>
      </c>
      <c r="M340">
        <f>IF('Pr_8.5'!M340&gt;0,'Pr_8.5'!M340,0)</f>
        <v>7.3056438803299999</v>
      </c>
      <c r="N340">
        <f>IF('Pr_8.5'!N340&gt;0,'Pr_8.5'!N340,0)</f>
        <v>10.271741366000001</v>
      </c>
      <c r="O340">
        <f>IF('Pr_8.5'!O340&gt;0,'Pr_8.5'!O340,0)</f>
        <v>5.30101768822</v>
      </c>
      <c r="P340">
        <f>IF('Pr_8.5'!P340&gt;0,'Pr_8.5'!P340,0)</f>
        <v>4.7289010292400002</v>
      </c>
      <c r="Q340">
        <f>IF('Pr_8.5'!Q340&gt;0,'Pr_8.5'!Q340,0)</f>
        <v>4.7485327383299998</v>
      </c>
      <c r="R340">
        <f>IF('Pr_8.5'!R340&gt;0,'Pr_8.5'!R340,0)</f>
        <v>9.1257848808799995</v>
      </c>
      <c r="S340">
        <f>IF('Pr_8.5'!S340&gt;0,'Pr_8.5'!S340,0)</f>
        <v>3.9869338993699999</v>
      </c>
      <c r="T340">
        <f>IF('Pr_8.5'!T340&gt;0,'Pr_8.5'!T340,0)</f>
        <v>4.6831987369599997</v>
      </c>
      <c r="U340">
        <f>IF('Pr_8.5'!U340&gt;0,'Pr_8.5'!U340,0)</f>
        <v>9.0971918281599997</v>
      </c>
      <c r="V340">
        <f>IF('Pr_8.5'!V340&gt;0,'Pr_8.5'!V340,0)</f>
        <v>5.7576972033100002</v>
      </c>
      <c r="W340">
        <f>IF('Pr_8.5'!W340&gt;0,'Pr_8.5'!W340,0)</f>
        <v>7.1334233729800003</v>
      </c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I340">
        <f>IF('Pr_8.5'!AI340&gt;0,'Pr_8.5'!AI340,0)</f>
        <v>7.9264846273299998</v>
      </c>
      <c r="AJ340">
        <f>IF('Pr_8.5'!AJ340&gt;0,'Pr_8.5'!AJ340,0)</f>
        <v>6.9801436376500003</v>
      </c>
      <c r="AK340">
        <f>IF('Pr_8.5'!AK340&gt;0,'Pr_8.5'!AK340,0)</f>
        <v>5.2918275189899999</v>
      </c>
      <c r="AL340">
        <f>IF('Pr_8.5'!AL340&gt;0,'Pr_8.5'!AL340,0)</f>
        <v>8.7810222163899994</v>
      </c>
      <c r="AM340">
        <f>IF('Pr_8.5'!AM340&gt;0,'Pr_8.5'!AM340,0)</f>
        <v>7.4592433617799996</v>
      </c>
      <c r="AN340">
        <f>IF('Pr_8.5'!AN340&gt;0,'Pr_8.5'!AN340,0)</f>
        <v>4.7126133972000002</v>
      </c>
      <c r="AO340">
        <f>IF('Pr_8.5'!AO340&gt;0,'Pr_8.5'!AO340,0)</f>
        <v>2.8169467666400001</v>
      </c>
      <c r="AP340">
        <f>IF('Pr_8.5'!AP340&gt;0,'Pr_8.5'!AP340,0)</f>
        <v>5.3633290138099996</v>
      </c>
      <c r="AQ340">
        <f>IF('Pr_8.5'!AQ340&gt;0,'Pr_8.5'!AQ340,0)</f>
        <v>4.09435622089</v>
      </c>
      <c r="AR340">
        <f>IF('Pr_8.5'!AR340&gt;0,'Pr_8.5'!AR340,0)</f>
        <v>5.6534886646600002</v>
      </c>
      <c r="AS340">
        <f>IF('Pr_8.5'!AS340&gt;0,'Pr_8.5'!AS340,0)</f>
        <v>9.67743089881</v>
      </c>
      <c r="AT340">
        <f>IF('Pr_8.5'!AT340&gt;0,'Pr_8.5'!AT340,0)</f>
        <v>4.1806483082500003</v>
      </c>
      <c r="AU340">
        <f>IF('Pr_8.5'!AU340&gt;0,'Pr_8.5'!AU340,0)</f>
        <v>2.4585309518799998</v>
      </c>
      <c r="AV340">
        <f>IF('Pr_8.5'!AV340&gt;0,'Pr_8.5'!AV340,0)</f>
        <v>4.45452193674</v>
      </c>
      <c r="AW340">
        <f>IF('Pr_8.5'!AW340&gt;0,'Pr_8.5'!AW340,0)</f>
        <v>9.1814051907900005</v>
      </c>
      <c r="AX340">
        <f>IF('Pr_8.5'!AX340&gt;0,'Pr_8.5'!AX340,0)</f>
        <v>7.0018241943000001</v>
      </c>
      <c r="AY340">
        <f>IF('Pr_8.5'!AY340&gt;0,'Pr_8.5'!AY340,0)</f>
        <v>4.6918952670599996</v>
      </c>
      <c r="AZ340">
        <f>IF('Pr_8.5'!AZ340&gt;0,'Pr_8.5'!AZ340,0)</f>
        <v>8.9165134188599993</v>
      </c>
      <c r="BA340">
        <f>IF('Pr_8.5'!BA340&gt;0,'Pr_8.5'!BA340,0)</f>
        <v>9.2852629702599998</v>
      </c>
      <c r="BB340">
        <f>IF('Pr_8.5'!BB340&gt;0,'Pr_8.5'!BB340,0)</f>
        <v>9.0799462411</v>
      </c>
      <c r="BC340" s="7"/>
      <c r="BD340" s="7"/>
      <c r="BE340" s="7"/>
      <c r="BF340" s="8"/>
      <c r="BG340" s="8"/>
      <c r="BH340" s="8"/>
      <c r="BI340" s="8"/>
      <c r="BJ340" s="8"/>
      <c r="BK340" s="8"/>
      <c r="BL340" s="8"/>
    </row>
    <row r="341" spans="1:64" x14ac:dyDescent="0.45">
      <c r="A341" s="4" t="s">
        <v>65</v>
      </c>
      <c r="B341" s="5">
        <v>5</v>
      </c>
      <c r="C341" s="5">
        <v>340</v>
      </c>
      <c r="D341">
        <f>IF('Pr_8.5'!D341&gt;0,'Pr_8.5'!D341,0)</f>
        <v>5.5172844019399996</v>
      </c>
      <c r="E341">
        <f>IF('Pr_8.5'!E341&gt;0,'Pr_8.5'!E341,0)</f>
        <v>7.5650035598800001</v>
      </c>
      <c r="F341">
        <f>IF('Pr_8.5'!F341&gt;0,'Pr_8.5'!F341,0)</f>
        <v>5.2105948606199997</v>
      </c>
      <c r="G341">
        <f>IF('Pr_8.5'!G341&gt;0,'Pr_8.5'!G341,0)</f>
        <v>8.7709738439499993</v>
      </c>
      <c r="H341">
        <f>IF('Pr_8.5'!H341&gt;0,'Pr_8.5'!H341,0)</f>
        <v>6.8225770819099996</v>
      </c>
      <c r="I341">
        <f>IF('Pr_8.5'!I341&gt;0,'Pr_8.5'!I341,0)</f>
        <v>5.1414749310900003</v>
      </c>
      <c r="J341">
        <f>IF('Pr_8.5'!J341&gt;0,'Pr_8.5'!J341,0)</f>
        <v>4.7385019782700004</v>
      </c>
      <c r="K341">
        <f>IF('Pr_8.5'!K341&gt;0,'Pr_8.5'!K341,0)</f>
        <v>5.0850709314199998</v>
      </c>
      <c r="L341">
        <f>IF('Pr_8.5'!L341&gt;0,'Pr_8.5'!L341,0)</f>
        <v>6.9098768633500001</v>
      </c>
      <c r="M341">
        <f>IF('Pr_8.5'!M341&gt;0,'Pr_8.5'!M341,0)</f>
        <v>6.99435231036</v>
      </c>
      <c r="N341">
        <f>IF('Pr_8.5'!N341&gt;0,'Pr_8.5'!N341,0)</f>
        <v>11.112384543099999</v>
      </c>
      <c r="O341">
        <f>IF('Pr_8.5'!O341&gt;0,'Pr_8.5'!O341,0)</f>
        <v>5.8762555519799999</v>
      </c>
      <c r="P341">
        <f>IF('Pr_8.5'!P341&gt;0,'Pr_8.5'!P341,0)</f>
        <v>9.6773191819500006</v>
      </c>
      <c r="Q341">
        <f>IF('Pr_8.5'!Q341&gt;0,'Pr_8.5'!Q341,0)</f>
        <v>4.9726034282000002</v>
      </c>
      <c r="R341">
        <f>IF('Pr_8.5'!R341&gt;0,'Pr_8.5'!R341,0)</f>
        <v>7.9306738146000004</v>
      </c>
      <c r="S341">
        <f>IF('Pr_8.5'!S341&gt;0,'Pr_8.5'!S341,0)</f>
        <v>2.84340796084</v>
      </c>
      <c r="T341">
        <f>IF('Pr_8.5'!T341&gt;0,'Pr_8.5'!T341,0)</f>
        <v>3.94298548083</v>
      </c>
      <c r="U341">
        <f>IF('Pr_8.5'!U341&gt;0,'Pr_8.5'!U341,0)</f>
        <v>8.73512294933</v>
      </c>
      <c r="V341">
        <f>IF('Pr_8.5'!V341&gt;0,'Pr_8.5'!V341,0)</f>
        <v>5.90324497714</v>
      </c>
      <c r="W341">
        <f>IF('Pr_8.5'!W341&gt;0,'Pr_8.5'!W341,0)</f>
        <v>7.0409265003400003</v>
      </c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I341">
        <f>IF('Pr_8.5'!AI341&gt;0,'Pr_8.5'!AI341,0)</f>
        <v>6.6268807293699998</v>
      </c>
      <c r="AJ341">
        <f>IF('Pr_8.5'!AJ341&gt;0,'Pr_8.5'!AJ341,0)</f>
        <v>7.9111203303400002</v>
      </c>
      <c r="AK341">
        <f>IF('Pr_8.5'!AK341&gt;0,'Pr_8.5'!AK341,0)</f>
        <v>5.3103012847500004</v>
      </c>
      <c r="AL341">
        <f>IF('Pr_8.5'!AL341&gt;0,'Pr_8.5'!AL341,0)</f>
        <v>8.3893192019300002</v>
      </c>
      <c r="AM341">
        <f>IF('Pr_8.5'!AM341&gt;0,'Pr_8.5'!AM341,0)</f>
        <v>6.6107906851699996</v>
      </c>
      <c r="AN341">
        <f>IF('Pr_8.5'!AN341&gt;0,'Pr_8.5'!AN341,0)</f>
        <v>5.4519896385299997</v>
      </c>
      <c r="AO341">
        <f>IF('Pr_8.5'!AO341&gt;0,'Pr_8.5'!AO341,0)</f>
        <v>3.43617608476</v>
      </c>
      <c r="AP341">
        <f>IF('Pr_8.5'!AP341&gt;0,'Pr_8.5'!AP341,0)</f>
        <v>5.0065036764000004</v>
      </c>
      <c r="AQ341">
        <f>IF('Pr_8.5'!AQ341&gt;0,'Pr_8.5'!AQ341,0)</f>
        <v>3.9070803076599998</v>
      </c>
      <c r="AR341">
        <f>IF('Pr_8.5'!AR341&gt;0,'Pr_8.5'!AR341,0)</f>
        <v>5.0096948925699998</v>
      </c>
      <c r="AS341">
        <f>IF('Pr_8.5'!AS341&gt;0,'Pr_8.5'!AS341,0)</f>
        <v>10.9092948227</v>
      </c>
      <c r="AT341">
        <f>IF('Pr_8.5'!AT341&gt;0,'Pr_8.5'!AT341,0)</f>
        <v>4.0435616794499998</v>
      </c>
      <c r="AU341">
        <f>IF('Pr_8.5'!AU341&gt;0,'Pr_8.5'!AU341,0)</f>
        <v>3.2746179999599998</v>
      </c>
      <c r="AV341">
        <f>IF('Pr_8.5'!AV341&gt;0,'Pr_8.5'!AV341,0)</f>
        <v>3.7422262657499998</v>
      </c>
      <c r="AW341">
        <f>IF('Pr_8.5'!AW341&gt;0,'Pr_8.5'!AW341,0)</f>
        <v>10.581950901800001</v>
      </c>
      <c r="AX341">
        <f>IF('Pr_8.5'!AX341&gt;0,'Pr_8.5'!AX341,0)</f>
        <v>5.3904763669499998</v>
      </c>
      <c r="AY341">
        <f>IF('Pr_8.5'!AY341&gt;0,'Pr_8.5'!AY341,0)</f>
        <v>4.9399804718900002</v>
      </c>
      <c r="AZ341">
        <f>IF('Pr_8.5'!AZ341&gt;0,'Pr_8.5'!AZ341,0)</f>
        <v>7.6430759077700001</v>
      </c>
      <c r="BA341">
        <f>IF('Pr_8.5'!BA341&gt;0,'Pr_8.5'!BA341,0)</f>
        <v>9.4366535080999991</v>
      </c>
      <c r="BB341">
        <f>IF('Pr_8.5'!BB341&gt;0,'Pr_8.5'!BB341,0)</f>
        <v>7.1302732299400002</v>
      </c>
      <c r="BC341" s="7"/>
      <c r="BD341" s="7"/>
      <c r="BE341" s="7"/>
      <c r="BF341" s="8"/>
      <c r="BG341" s="8"/>
      <c r="BH341" s="8"/>
      <c r="BI341" s="8"/>
      <c r="BJ341" s="8"/>
      <c r="BK341" s="8"/>
      <c r="BL341" s="8"/>
    </row>
    <row r="342" spans="1:64" x14ac:dyDescent="0.45">
      <c r="A342" s="4" t="s">
        <v>65</v>
      </c>
      <c r="B342" s="5">
        <v>6</v>
      </c>
      <c r="C342" s="5">
        <v>341</v>
      </c>
      <c r="D342">
        <f>IF('Pr_8.5'!D342&gt;0,'Pr_8.5'!D342,0)</f>
        <v>6.4985883236699999</v>
      </c>
      <c r="E342">
        <f>IF('Pr_8.5'!E342&gt;0,'Pr_8.5'!E342,0)</f>
        <v>8.7039312128099997</v>
      </c>
      <c r="F342">
        <f>IF('Pr_8.5'!F342&gt;0,'Pr_8.5'!F342,0)</f>
        <v>7.5899595637899999</v>
      </c>
      <c r="G342">
        <f>IF('Pr_8.5'!G342&gt;0,'Pr_8.5'!G342,0)</f>
        <v>9.7438669307199994</v>
      </c>
      <c r="H342">
        <f>IF('Pr_8.5'!H342&gt;0,'Pr_8.5'!H342,0)</f>
        <v>8.6207616697400002</v>
      </c>
      <c r="I342">
        <f>IF('Pr_8.5'!I342&gt;0,'Pr_8.5'!I342,0)</f>
        <v>3.8370544301199998</v>
      </c>
      <c r="J342">
        <f>IF('Pr_8.5'!J342&gt;0,'Pr_8.5'!J342,0)</f>
        <v>5.3392438956800001</v>
      </c>
      <c r="K342">
        <f>IF('Pr_8.5'!K342&gt;0,'Pr_8.5'!K342,0)</f>
        <v>5.3919316730800002</v>
      </c>
      <c r="L342">
        <f>IF('Pr_8.5'!L342&gt;0,'Pr_8.5'!L342,0)</f>
        <v>4.2069654094600004</v>
      </c>
      <c r="M342">
        <f>IF('Pr_8.5'!M342&gt;0,'Pr_8.5'!M342,0)</f>
        <v>7.3367655653400004</v>
      </c>
      <c r="N342">
        <f>IF('Pr_8.5'!N342&gt;0,'Pr_8.5'!N342,0)</f>
        <v>8.5436828736599999</v>
      </c>
      <c r="O342">
        <f>IF('Pr_8.5'!O342&gt;0,'Pr_8.5'!O342,0)</f>
        <v>5.7831359105400004</v>
      </c>
      <c r="P342">
        <f>IF('Pr_8.5'!P342&gt;0,'Pr_8.5'!P342,0)</f>
        <v>5.4816073171499999</v>
      </c>
      <c r="Q342">
        <f>IF('Pr_8.5'!Q342&gt;0,'Pr_8.5'!Q342,0)</f>
        <v>4.8837053077899997</v>
      </c>
      <c r="R342">
        <f>IF('Pr_8.5'!R342&gt;0,'Pr_8.5'!R342,0)</f>
        <v>7.7066135181000002</v>
      </c>
      <c r="S342">
        <f>IF('Pr_8.5'!S342&gt;0,'Pr_8.5'!S342,0)</f>
        <v>4.4218931287299998</v>
      </c>
      <c r="T342">
        <f>IF('Pr_8.5'!T342&gt;0,'Pr_8.5'!T342,0)</f>
        <v>6.1604225811199997</v>
      </c>
      <c r="U342">
        <f>IF('Pr_8.5'!U342&gt;0,'Pr_8.5'!U342,0)</f>
        <v>10.927516349699999</v>
      </c>
      <c r="V342">
        <f>IF('Pr_8.5'!V342&gt;0,'Pr_8.5'!V342,0)</f>
        <v>5.9777830978499997</v>
      </c>
      <c r="W342">
        <f>IF('Pr_8.5'!W342&gt;0,'Pr_8.5'!W342,0)</f>
        <v>7.1056534875699997</v>
      </c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I342">
        <f>IF('Pr_8.5'!AI342&gt;0,'Pr_8.5'!AI342,0)</f>
        <v>6.7473931362300004</v>
      </c>
      <c r="AJ342">
        <f>IF('Pr_8.5'!AJ342&gt;0,'Pr_8.5'!AJ342,0)</f>
        <v>7.9974507129200001</v>
      </c>
      <c r="AK342">
        <f>IF('Pr_8.5'!AK342&gt;0,'Pr_8.5'!AK342,0)</f>
        <v>9.1057013301000005</v>
      </c>
      <c r="AL342">
        <f>IF('Pr_8.5'!AL342&gt;0,'Pr_8.5'!AL342,0)</f>
        <v>8.5477699978700006</v>
      </c>
      <c r="AM342">
        <f>IF('Pr_8.5'!AM342&gt;0,'Pr_8.5'!AM342,0)</f>
        <v>8.0924851780600005</v>
      </c>
      <c r="AN342">
        <f>IF('Pr_8.5'!AN342&gt;0,'Pr_8.5'!AN342,0)</f>
        <v>4.4791406374299996</v>
      </c>
      <c r="AO342">
        <f>IF('Pr_8.5'!AO342&gt;0,'Pr_8.5'!AO342,0)</f>
        <v>3.0536810283000002</v>
      </c>
      <c r="AP342">
        <f>IF('Pr_8.5'!AP342&gt;0,'Pr_8.5'!AP342,0)</f>
        <v>4.8620691567799996</v>
      </c>
      <c r="AQ342">
        <f>IF('Pr_8.5'!AQ342&gt;0,'Pr_8.5'!AQ342,0)</f>
        <v>4.1435383031899997</v>
      </c>
      <c r="AR342">
        <f>IF('Pr_8.5'!AR342&gt;0,'Pr_8.5'!AR342,0)</f>
        <v>5.5384387113300004</v>
      </c>
      <c r="AS342">
        <f>IF('Pr_8.5'!AS342&gt;0,'Pr_8.5'!AS342,0)</f>
        <v>7.1691007327599996</v>
      </c>
      <c r="AT342">
        <f>IF('Pr_8.5'!AT342&gt;0,'Pr_8.5'!AT342,0)</f>
        <v>4.8118446435999997</v>
      </c>
      <c r="AU342">
        <f>IF('Pr_8.5'!AU342&gt;0,'Pr_8.5'!AU342,0)</f>
        <v>2.4827746998000002</v>
      </c>
      <c r="AV342">
        <f>IF('Pr_8.5'!AV342&gt;0,'Pr_8.5'!AV342,0)</f>
        <v>3.83484396834</v>
      </c>
      <c r="AW342">
        <f>IF('Pr_8.5'!AW342&gt;0,'Pr_8.5'!AW342,0)</f>
        <v>9.8912985469500008</v>
      </c>
      <c r="AX342">
        <f>IF('Pr_8.5'!AX342&gt;0,'Pr_8.5'!AX342,0)</f>
        <v>5.5475752735899997</v>
      </c>
      <c r="AY342">
        <f>IF('Pr_8.5'!AY342&gt;0,'Pr_8.5'!AY342,0)</f>
        <v>5.80453207432</v>
      </c>
      <c r="AZ342">
        <f>IF('Pr_8.5'!AZ342&gt;0,'Pr_8.5'!AZ342,0)</f>
        <v>9.4881131537299996</v>
      </c>
      <c r="BA342">
        <f>IF('Pr_8.5'!BA342&gt;0,'Pr_8.5'!BA342,0)</f>
        <v>8.07780180526</v>
      </c>
      <c r="BB342">
        <f>IF('Pr_8.5'!BB342&gt;0,'Pr_8.5'!BB342,0)</f>
        <v>6.3269479780799998</v>
      </c>
      <c r="BC342" s="7"/>
      <c r="BD342" s="7"/>
      <c r="BE342" s="7"/>
      <c r="BF342" s="8"/>
      <c r="BG342" s="8"/>
      <c r="BH342" s="8"/>
      <c r="BI342" s="8"/>
      <c r="BJ342" s="8"/>
      <c r="BK342" s="8"/>
      <c r="BL342" s="8"/>
    </row>
    <row r="343" spans="1:64" x14ac:dyDescent="0.45">
      <c r="A343" s="4" t="s">
        <v>65</v>
      </c>
      <c r="B343" s="5">
        <v>7</v>
      </c>
      <c r="C343" s="5">
        <v>342</v>
      </c>
      <c r="D343">
        <f>IF('Pr_8.5'!D343&gt;0,'Pr_8.5'!D343,0)</f>
        <v>8.5943009242899997</v>
      </c>
      <c r="E343">
        <f>IF('Pr_8.5'!E343&gt;0,'Pr_8.5'!E343,0)</f>
        <v>10.0294176552</v>
      </c>
      <c r="F343">
        <f>IF('Pr_8.5'!F343&gt;0,'Pr_8.5'!F343,0)</f>
        <v>7.5999500489100003</v>
      </c>
      <c r="G343">
        <f>IF('Pr_8.5'!G343&gt;0,'Pr_8.5'!G343,0)</f>
        <v>9.3162208098099999</v>
      </c>
      <c r="H343">
        <f>IF('Pr_8.5'!H343&gt;0,'Pr_8.5'!H343,0)</f>
        <v>8.4673733391999999</v>
      </c>
      <c r="I343">
        <f>IF('Pr_8.5'!I343&gt;0,'Pr_8.5'!I343,0)</f>
        <v>3.9568148460699999</v>
      </c>
      <c r="J343">
        <f>IF('Pr_8.5'!J343&gt;0,'Pr_8.5'!J343,0)</f>
        <v>6.1983756841400002</v>
      </c>
      <c r="K343">
        <f>IF('Pr_8.5'!K343&gt;0,'Pr_8.5'!K343,0)</f>
        <v>5.9805339375099997</v>
      </c>
      <c r="L343">
        <f>IF('Pr_8.5'!L343&gt;0,'Pr_8.5'!L343,0)</f>
        <v>7.5330867393299998</v>
      </c>
      <c r="M343">
        <f>IF('Pr_8.5'!M343&gt;0,'Pr_8.5'!M343,0)</f>
        <v>5.7244398676600001</v>
      </c>
      <c r="N343">
        <f>IF('Pr_8.5'!N343&gt;0,'Pr_8.5'!N343,0)</f>
        <v>9.3241220334600001</v>
      </c>
      <c r="O343">
        <f>IF('Pr_8.5'!O343&gt;0,'Pr_8.5'!O343,0)</f>
        <v>5.2497257401499997</v>
      </c>
      <c r="P343">
        <f>IF('Pr_8.5'!P343&gt;0,'Pr_8.5'!P343,0)</f>
        <v>3.7413144540899999</v>
      </c>
      <c r="Q343">
        <f>IF('Pr_8.5'!Q343&gt;0,'Pr_8.5'!Q343,0)</f>
        <v>4.8349444149399998</v>
      </c>
      <c r="R343">
        <f>IF('Pr_8.5'!R343&gt;0,'Pr_8.5'!R343,0)</f>
        <v>8.0502827032400006</v>
      </c>
      <c r="S343">
        <f>IF('Pr_8.5'!S343&gt;0,'Pr_8.5'!S343,0)</f>
        <v>9.8169464050500004</v>
      </c>
      <c r="T343">
        <f>IF('Pr_8.5'!T343&gt;0,'Pr_8.5'!T343,0)</f>
        <v>7.2455440931700004</v>
      </c>
      <c r="U343">
        <f>IF('Pr_8.5'!U343&gt;0,'Pr_8.5'!U343,0)</f>
        <v>10.9864266488</v>
      </c>
      <c r="V343">
        <f>IF('Pr_8.5'!V343&gt;0,'Pr_8.5'!V343,0)</f>
        <v>5.6561388451700001</v>
      </c>
      <c r="W343">
        <f>IF('Pr_8.5'!W343&gt;0,'Pr_8.5'!W343,0)</f>
        <v>5.8065289699299996</v>
      </c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I343">
        <f>IF('Pr_8.5'!AI343&gt;0,'Pr_8.5'!AI343,0)</f>
        <v>7.9258907566100003</v>
      </c>
      <c r="AJ343">
        <f>IF('Pr_8.5'!AJ343&gt;0,'Pr_8.5'!AJ343,0)</f>
        <v>8.9794891185499992</v>
      </c>
      <c r="AK343">
        <f>IF('Pr_8.5'!AK343&gt;0,'Pr_8.5'!AK343,0)</f>
        <v>9.1873072615800009</v>
      </c>
      <c r="AL343">
        <f>IF('Pr_8.5'!AL343&gt;0,'Pr_8.5'!AL343,0)</f>
        <v>8.3098324587200008</v>
      </c>
      <c r="AM343">
        <f>IF('Pr_8.5'!AM343&gt;0,'Pr_8.5'!AM343,0)</f>
        <v>9.3161614949999993</v>
      </c>
      <c r="AN343">
        <f>IF('Pr_8.5'!AN343&gt;0,'Pr_8.5'!AN343,0)</f>
        <v>3.8337518253599998</v>
      </c>
      <c r="AO343">
        <f>IF('Pr_8.5'!AO343&gt;0,'Pr_8.5'!AO343,0)</f>
        <v>3.74186144402</v>
      </c>
      <c r="AP343">
        <f>IF('Pr_8.5'!AP343&gt;0,'Pr_8.5'!AP343,0)</f>
        <v>5.1505472796199996</v>
      </c>
      <c r="AQ343">
        <f>IF('Pr_8.5'!AQ343&gt;0,'Pr_8.5'!AQ343,0)</f>
        <v>5.0379370508100001</v>
      </c>
      <c r="AR343">
        <f>IF('Pr_8.5'!AR343&gt;0,'Pr_8.5'!AR343,0)</f>
        <v>4.2246914514</v>
      </c>
      <c r="AS343">
        <f>IF('Pr_8.5'!AS343&gt;0,'Pr_8.5'!AS343,0)</f>
        <v>7.8796614723399996</v>
      </c>
      <c r="AT343">
        <f>IF('Pr_8.5'!AT343&gt;0,'Pr_8.5'!AT343,0)</f>
        <v>6.5289032947600001</v>
      </c>
      <c r="AU343">
        <f>IF('Pr_8.5'!AU343&gt;0,'Pr_8.5'!AU343,0)</f>
        <v>3.44129839967</v>
      </c>
      <c r="AV343">
        <f>IF('Pr_8.5'!AV343&gt;0,'Pr_8.5'!AV343,0)</f>
        <v>4.4945424492599999</v>
      </c>
      <c r="AW343">
        <f>IF('Pr_8.5'!AW343&gt;0,'Pr_8.5'!AW343,0)</f>
        <v>10.0854796494</v>
      </c>
      <c r="AX343">
        <f>IF('Pr_8.5'!AX343&gt;0,'Pr_8.5'!AX343,0)</f>
        <v>9.5327041439499993</v>
      </c>
      <c r="AY343">
        <f>IF('Pr_8.5'!AY343&gt;0,'Pr_8.5'!AY343,0)</f>
        <v>7.2551361763399997</v>
      </c>
      <c r="AZ343">
        <f>IF('Pr_8.5'!AZ343&gt;0,'Pr_8.5'!AZ343,0)</f>
        <v>9.8517142866099991</v>
      </c>
      <c r="BA343">
        <f>IF('Pr_8.5'!BA343&gt;0,'Pr_8.5'!BA343,0)</f>
        <v>7.7638288613500004</v>
      </c>
      <c r="BB343">
        <f>IF('Pr_8.5'!BB343&gt;0,'Pr_8.5'!BB343,0)</f>
        <v>6.4637962784300003</v>
      </c>
      <c r="BC343" s="7"/>
      <c r="BD343" s="7"/>
      <c r="BE343" s="7"/>
      <c r="BF343" s="8"/>
      <c r="BG343" s="8"/>
      <c r="BH343" s="8"/>
      <c r="BI343" s="8"/>
      <c r="BJ343" s="8"/>
      <c r="BK343" s="8"/>
      <c r="BL343" s="8"/>
    </row>
    <row r="344" spans="1:64" x14ac:dyDescent="0.45">
      <c r="A344" s="4" t="s">
        <v>65</v>
      </c>
      <c r="B344" s="5">
        <v>8</v>
      </c>
      <c r="C344" s="5">
        <v>343</v>
      </c>
      <c r="D344">
        <f>IF('Pr_8.5'!D344&gt;0,'Pr_8.5'!D344,0)</f>
        <v>8.7867482011900009</v>
      </c>
      <c r="E344">
        <f>IF('Pr_8.5'!E344&gt;0,'Pr_8.5'!E344,0)</f>
        <v>9.9043769623899998</v>
      </c>
      <c r="F344">
        <f>IF('Pr_8.5'!F344&gt;0,'Pr_8.5'!F344,0)</f>
        <v>8.2942069156600002</v>
      </c>
      <c r="G344">
        <f>IF('Pr_8.5'!G344&gt;0,'Pr_8.5'!G344,0)</f>
        <v>8.5799341844200008</v>
      </c>
      <c r="H344">
        <f>IF('Pr_8.5'!H344&gt;0,'Pr_8.5'!H344,0)</f>
        <v>6.6358548098699996</v>
      </c>
      <c r="I344">
        <f>IF('Pr_8.5'!I344&gt;0,'Pr_8.5'!I344,0)</f>
        <v>4.8117990319899997</v>
      </c>
      <c r="J344">
        <f>IF('Pr_8.5'!J344&gt;0,'Pr_8.5'!J344,0)</f>
        <v>5.0124560673999996</v>
      </c>
      <c r="K344">
        <f>IF('Pr_8.5'!K344&gt;0,'Pr_8.5'!K344,0)</f>
        <v>5.5418422389000002</v>
      </c>
      <c r="L344">
        <f>IF('Pr_8.5'!L344&gt;0,'Pr_8.5'!L344,0)</f>
        <v>6.0370718197000004</v>
      </c>
      <c r="M344">
        <f>IF('Pr_8.5'!M344&gt;0,'Pr_8.5'!M344,0)</f>
        <v>7.7224175412499996</v>
      </c>
      <c r="N344">
        <f>IF('Pr_8.5'!N344&gt;0,'Pr_8.5'!N344,0)</f>
        <v>7.5297608535</v>
      </c>
      <c r="O344">
        <f>IF('Pr_8.5'!O344&gt;0,'Pr_8.5'!O344,0)</f>
        <v>5.7441504885699999</v>
      </c>
      <c r="P344">
        <f>IF('Pr_8.5'!P344&gt;0,'Pr_8.5'!P344,0)</f>
        <v>4.1936355750900001</v>
      </c>
      <c r="Q344">
        <f>IF('Pr_8.5'!Q344&gt;0,'Pr_8.5'!Q344,0)</f>
        <v>5.77074987636</v>
      </c>
      <c r="R344">
        <f>IF('Pr_8.5'!R344&gt;0,'Pr_8.5'!R344,0)</f>
        <v>8.8542454407599998</v>
      </c>
      <c r="S344">
        <f>IF('Pr_8.5'!S344&gt;0,'Pr_8.5'!S344,0)</f>
        <v>5.8432753675700004</v>
      </c>
      <c r="T344">
        <f>IF('Pr_8.5'!T344&gt;0,'Pr_8.5'!T344,0)</f>
        <v>8.2736145897900002</v>
      </c>
      <c r="U344">
        <f>IF('Pr_8.5'!U344&gt;0,'Pr_8.5'!U344,0)</f>
        <v>10.3147306124</v>
      </c>
      <c r="V344">
        <f>IF('Pr_8.5'!V344&gt;0,'Pr_8.5'!V344,0)</f>
        <v>4.2958796978400002</v>
      </c>
      <c r="W344">
        <f>IF('Pr_8.5'!W344&gt;0,'Pr_8.5'!W344,0)</f>
        <v>7.8047484215800003</v>
      </c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I344">
        <f>IF('Pr_8.5'!AI344&gt;0,'Pr_8.5'!AI344,0)</f>
        <v>8.7552689600699996</v>
      </c>
      <c r="AJ344">
        <f>IF('Pr_8.5'!AJ344&gt;0,'Pr_8.5'!AJ344,0)</f>
        <v>9.4248666484699992</v>
      </c>
      <c r="AK344">
        <f>IF('Pr_8.5'!AK344&gt;0,'Pr_8.5'!AK344,0)</f>
        <v>6.6951541903100003</v>
      </c>
      <c r="AL344">
        <f>IF('Pr_8.5'!AL344&gt;0,'Pr_8.5'!AL344,0)</f>
        <v>7.5832705479199998</v>
      </c>
      <c r="AM344">
        <f>IF('Pr_8.5'!AM344&gt;0,'Pr_8.5'!AM344,0)</f>
        <v>8.2943546187799999</v>
      </c>
      <c r="AN344">
        <f>IF('Pr_8.5'!AN344&gt;0,'Pr_8.5'!AN344,0)</f>
        <v>5.12204684677</v>
      </c>
      <c r="AO344">
        <f>IF('Pr_8.5'!AO344&gt;0,'Pr_8.5'!AO344,0)</f>
        <v>4.5351813420899996</v>
      </c>
      <c r="AP344">
        <f>IF('Pr_8.5'!AP344&gt;0,'Pr_8.5'!AP344,0)</f>
        <v>5.1963431771800002</v>
      </c>
      <c r="AQ344">
        <f>IF('Pr_8.5'!AQ344&gt;0,'Pr_8.5'!AQ344,0)</f>
        <v>5.5319632885900001</v>
      </c>
      <c r="AR344">
        <f>IF('Pr_8.5'!AR344&gt;0,'Pr_8.5'!AR344,0)</f>
        <v>5.8808964385099998</v>
      </c>
      <c r="AS344">
        <f>IF('Pr_8.5'!AS344&gt;0,'Pr_8.5'!AS344,0)</f>
        <v>7.5569690777299998</v>
      </c>
      <c r="AT344">
        <f>IF('Pr_8.5'!AT344&gt;0,'Pr_8.5'!AT344,0)</f>
        <v>6.7400378392700002</v>
      </c>
      <c r="AU344">
        <f>IF('Pr_8.5'!AU344&gt;0,'Pr_8.5'!AU344,0)</f>
        <v>4.9206075510699998</v>
      </c>
      <c r="AV344">
        <f>IF('Pr_8.5'!AV344&gt;0,'Pr_8.5'!AV344,0)</f>
        <v>4.7716129329300001</v>
      </c>
      <c r="AW344">
        <f>IF('Pr_8.5'!AW344&gt;0,'Pr_8.5'!AW344,0)</f>
        <v>10.9107915391</v>
      </c>
      <c r="AX344">
        <f>IF('Pr_8.5'!AX344&gt;0,'Pr_8.5'!AX344,0)</f>
        <v>7.4826312450600003</v>
      </c>
      <c r="AY344">
        <f>IF('Pr_8.5'!AY344&gt;0,'Pr_8.5'!AY344,0)</f>
        <v>6.1975911076500001</v>
      </c>
      <c r="AZ344">
        <f>IF('Pr_8.5'!AZ344&gt;0,'Pr_8.5'!AZ344,0)</f>
        <v>9.2787380316300005</v>
      </c>
      <c r="BA344">
        <f>IF('Pr_8.5'!BA344&gt;0,'Pr_8.5'!BA344,0)</f>
        <v>8.4542129545400009</v>
      </c>
      <c r="BB344">
        <f>IF('Pr_8.5'!BB344&gt;0,'Pr_8.5'!BB344,0)</f>
        <v>7.9958876220899997</v>
      </c>
      <c r="BC344" s="7"/>
      <c r="BD344" s="7"/>
      <c r="BE344" s="7"/>
      <c r="BF344" s="8"/>
      <c r="BG344" s="8"/>
      <c r="BH344" s="8"/>
      <c r="BI344" s="8"/>
      <c r="BJ344" s="8"/>
      <c r="BK344" s="8"/>
      <c r="BL344" s="8"/>
    </row>
    <row r="345" spans="1:64" x14ac:dyDescent="0.45">
      <c r="A345" s="4" t="s">
        <v>65</v>
      </c>
      <c r="B345" s="5">
        <v>9</v>
      </c>
      <c r="C345" s="5">
        <v>344</v>
      </c>
      <c r="D345">
        <f>IF('Pr_8.5'!D345&gt;0,'Pr_8.5'!D345,0)</f>
        <v>7.7797882228999997</v>
      </c>
      <c r="E345">
        <f>IF('Pr_8.5'!E345&gt;0,'Pr_8.5'!E345,0)</f>
        <v>9.1520359757000005</v>
      </c>
      <c r="F345">
        <f>IF('Pr_8.5'!F345&gt;0,'Pr_8.5'!F345,0)</f>
        <v>7.8413793700000003</v>
      </c>
      <c r="G345">
        <f>IF('Pr_8.5'!G345&gt;0,'Pr_8.5'!G345,0)</f>
        <v>8.8036663812700002</v>
      </c>
      <c r="H345">
        <f>IF('Pr_8.5'!H345&gt;0,'Pr_8.5'!H345,0)</f>
        <v>6.5299145358399997</v>
      </c>
      <c r="I345">
        <f>IF('Pr_8.5'!I345&gt;0,'Pr_8.5'!I345,0)</f>
        <v>5.3468105748200001</v>
      </c>
      <c r="J345">
        <f>IF('Pr_8.5'!J345&gt;0,'Pr_8.5'!J345,0)</f>
        <v>6.53717472655</v>
      </c>
      <c r="K345">
        <f>IF('Pr_8.5'!K345&gt;0,'Pr_8.5'!K345,0)</f>
        <v>5.1311208663799999</v>
      </c>
      <c r="L345">
        <f>IF('Pr_8.5'!L345&gt;0,'Pr_8.5'!L345,0)</f>
        <v>6.07656349146</v>
      </c>
      <c r="M345">
        <f>IF('Pr_8.5'!M345&gt;0,'Pr_8.5'!M345,0)</f>
        <v>8.9728052024</v>
      </c>
      <c r="N345">
        <f>IF('Pr_8.5'!N345&gt;0,'Pr_8.5'!N345,0)</f>
        <v>7.7558014766400003</v>
      </c>
      <c r="O345">
        <f>IF('Pr_8.5'!O345&gt;0,'Pr_8.5'!O345,0)</f>
        <v>7.1200932158699999</v>
      </c>
      <c r="P345">
        <f>IF('Pr_8.5'!P345&gt;0,'Pr_8.5'!P345,0)</f>
        <v>4.1405223525799997</v>
      </c>
      <c r="Q345">
        <f>IF('Pr_8.5'!Q345&gt;0,'Pr_8.5'!Q345,0)</f>
        <v>5.1906142229199999</v>
      </c>
      <c r="R345">
        <f>IF('Pr_8.5'!R345&gt;0,'Pr_8.5'!R345,0)</f>
        <v>8.4688487720500003</v>
      </c>
      <c r="S345">
        <f>IF('Pr_8.5'!S345&gt;0,'Pr_8.5'!S345,0)</f>
        <v>3.1573598245499999</v>
      </c>
      <c r="T345">
        <f>IF('Pr_8.5'!T345&gt;0,'Pr_8.5'!T345,0)</f>
        <v>6.5303655998999997</v>
      </c>
      <c r="U345">
        <f>IF('Pr_8.5'!U345&gt;0,'Pr_8.5'!U345,0)</f>
        <v>10.316172009500001</v>
      </c>
      <c r="V345">
        <f>IF('Pr_8.5'!V345&gt;0,'Pr_8.5'!V345,0)</f>
        <v>5.5275809545300003</v>
      </c>
      <c r="W345">
        <f>IF('Pr_8.5'!W345&gt;0,'Pr_8.5'!W345,0)</f>
        <v>11.0559670363</v>
      </c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I345">
        <f>IF('Pr_8.5'!AI345&gt;0,'Pr_8.5'!AI345,0)</f>
        <v>7.4236173829099998</v>
      </c>
      <c r="AJ345">
        <f>IF('Pr_8.5'!AJ345&gt;0,'Pr_8.5'!AJ345,0)</f>
        <v>7.5641010376600004</v>
      </c>
      <c r="AK345">
        <f>IF('Pr_8.5'!AK345&gt;0,'Pr_8.5'!AK345,0)</f>
        <v>5.9897401754399997</v>
      </c>
      <c r="AL345">
        <f>IF('Pr_8.5'!AL345&gt;0,'Pr_8.5'!AL345,0)</f>
        <v>8.01077323152</v>
      </c>
      <c r="AM345">
        <f>IF('Pr_8.5'!AM345&gt;0,'Pr_8.5'!AM345,0)</f>
        <v>8.22192743994</v>
      </c>
      <c r="AN345">
        <f>IF('Pr_8.5'!AN345&gt;0,'Pr_8.5'!AN345,0)</f>
        <v>6.1203828182600004</v>
      </c>
      <c r="AO345">
        <f>IF('Pr_8.5'!AO345&gt;0,'Pr_8.5'!AO345,0)</f>
        <v>4.0423667403700003</v>
      </c>
      <c r="AP345">
        <f>IF('Pr_8.5'!AP345&gt;0,'Pr_8.5'!AP345,0)</f>
        <v>5.00543530814</v>
      </c>
      <c r="AQ345">
        <f>IF('Pr_8.5'!AQ345&gt;0,'Pr_8.5'!AQ345,0)</f>
        <v>7.3238340920200002</v>
      </c>
      <c r="AR345">
        <f>IF('Pr_8.5'!AR345&gt;0,'Pr_8.5'!AR345,0)</f>
        <v>5.7254551967199996</v>
      </c>
      <c r="AS345">
        <f>IF('Pr_8.5'!AS345&gt;0,'Pr_8.5'!AS345,0)</f>
        <v>8.0775518999300004</v>
      </c>
      <c r="AT345">
        <f>IF('Pr_8.5'!AT345&gt;0,'Pr_8.5'!AT345,0)</f>
        <v>6.4618257317100003</v>
      </c>
      <c r="AU345">
        <f>IF('Pr_8.5'!AU345&gt;0,'Pr_8.5'!AU345,0)</f>
        <v>3.4076903808300001</v>
      </c>
      <c r="AV345">
        <f>IF('Pr_8.5'!AV345&gt;0,'Pr_8.5'!AV345,0)</f>
        <v>5.0343273285899999</v>
      </c>
      <c r="AW345">
        <f>IF('Pr_8.5'!AW345&gt;0,'Pr_8.5'!AW345,0)</f>
        <v>10.9123451748</v>
      </c>
      <c r="AX345">
        <f>IF('Pr_8.5'!AX345&gt;0,'Pr_8.5'!AX345,0)</f>
        <v>5.9704675944999996</v>
      </c>
      <c r="AY345">
        <f>IF('Pr_8.5'!AY345&gt;0,'Pr_8.5'!AY345,0)</f>
        <v>4.8882456482999999</v>
      </c>
      <c r="AZ345">
        <f>IF('Pr_8.5'!AZ345&gt;0,'Pr_8.5'!AZ345,0)</f>
        <v>8.7149840356099997</v>
      </c>
      <c r="BA345">
        <f>IF('Pr_8.5'!BA345&gt;0,'Pr_8.5'!BA345,0)</f>
        <v>9.1234288645799992</v>
      </c>
      <c r="BB345">
        <f>IF('Pr_8.5'!BB345&gt;0,'Pr_8.5'!BB345,0)</f>
        <v>9.3596016727299993</v>
      </c>
      <c r="BC345" s="7"/>
      <c r="BD345" s="7"/>
      <c r="BE345" s="7"/>
      <c r="BF345" s="8"/>
      <c r="BG345" s="8"/>
      <c r="BH345" s="8"/>
      <c r="BI345" s="8"/>
      <c r="BJ345" s="8"/>
      <c r="BK345" s="8"/>
      <c r="BL345" s="8"/>
    </row>
    <row r="346" spans="1:64" x14ac:dyDescent="0.45">
      <c r="A346" s="4" t="s">
        <v>65</v>
      </c>
      <c r="B346" s="5">
        <v>10</v>
      </c>
      <c r="C346" s="5">
        <v>345</v>
      </c>
      <c r="D346">
        <f>IF('Pr_8.5'!D346&gt;0,'Pr_8.5'!D346,0)</f>
        <v>6.1810366944900004</v>
      </c>
      <c r="E346">
        <f>IF('Pr_8.5'!E346&gt;0,'Pr_8.5'!E346,0)</f>
        <v>9.0208479931299994</v>
      </c>
      <c r="F346">
        <f>IF('Pr_8.5'!F346&gt;0,'Pr_8.5'!F346,0)</f>
        <v>6.4048586611699996</v>
      </c>
      <c r="G346">
        <f>IF('Pr_8.5'!G346&gt;0,'Pr_8.5'!G346,0)</f>
        <v>10.620551002999999</v>
      </c>
      <c r="H346">
        <f>IF('Pr_8.5'!H346&gt;0,'Pr_8.5'!H346,0)</f>
        <v>7.0377935272699998</v>
      </c>
      <c r="I346">
        <f>IF('Pr_8.5'!I346&gt;0,'Pr_8.5'!I346,0)</f>
        <v>4.9975702589499997</v>
      </c>
      <c r="J346">
        <f>IF('Pr_8.5'!J346&gt;0,'Pr_8.5'!J346,0)</f>
        <v>5.07991506714</v>
      </c>
      <c r="K346">
        <f>IF('Pr_8.5'!K346&gt;0,'Pr_8.5'!K346,0)</f>
        <v>5.4030432391099996</v>
      </c>
      <c r="L346">
        <f>IF('Pr_8.5'!L346&gt;0,'Pr_8.5'!L346,0)</f>
        <v>3.9341449421500001</v>
      </c>
      <c r="M346">
        <f>IF('Pr_8.5'!M346&gt;0,'Pr_8.5'!M346,0)</f>
        <v>8.3693613602399992</v>
      </c>
      <c r="N346">
        <f>IF('Pr_8.5'!N346&gt;0,'Pr_8.5'!N346,0)</f>
        <v>7.3184756909699997</v>
      </c>
      <c r="O346">
        <f>IF('Pr_8.5'!O346&gt;0,'Pr_8.5'!O346,0)</f>
        <v>6.7671545500799999</v>
      </c>
      <c r="P346">
        <f>IF('Pr_8.5'!P346&gt;0,'Pr_8.5'!P346,0)</f>
        <v>3.8698860485800002</v>
      </c>
      <c r="Q346">
        <f>IF('Pr_8.5'!Q346&gt;0,'Pr_8.5'!Q346,0)</f>
        <v>4.7413510844099997</v>
      </c>
      <c r="R346">
        <f>IF('Pr_8.5'!R346&gt;0,'Pr_8.5'!R346,0)</f>
        <v>8.3091874467599993</v>
      </c>
      <c r="S346">
        <f>IF('Pr_8.5'!S346&gt;0,'Pr_8.5'!S346,0)</f>
        <v>5.0027893742699998</v>
      </c>
      <c r="T346">
        <f>IF('Pr_8.5'!T346&gt;0,'Pr_8.5'!T346,0)</f>
        <v>6.0999241576600003</v>
      </c>
      <c r="U346">
        <f>IF('Pr_8.5'!U346&gt;0,'Pr_8.5'!U346,0)</f>
        <v>9.5148763495799997</v>
      </c>
      <c r="V346">
        <f>IF('Pr_8.5'!V346&gt;0,'Pr_8.5'!V346,0)</f>
        <v>5.9108809413100003</v>
      </c>
      <c r="W346">
        <f>IF('Pr_8.5'!W346&gt;0,'Pr_8.5'!W346,0)</f>
        <v>10.053569098200001</v>
      </c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I346">
        <f>IF('Pr_8.5'!AI346&gt;0,'Pr_8.5'!AI346,0)</f>
        <v>6.9081553440699999</v>
      </c>
      <c r="AJ346">
        <f>IF('Pr_8.5'!AJ346&gt;0,'Pr_8.5'!AJ346,0)</f>
        <v>6.6260627484699999</v>
      </c>
      <c r="AK346">
        <f>IF('Pr_8.5'!AK346&gt;0,'Pr_8.5'!AK346,0)</f>
        <v>4.11655947683</v>
      </c>
      <c r="AL346">
        <f>IF('Pr_8.5'!AL346&gt;0,'Pr_8.5'!AL346,0)</f>
        <v>8.1795425463299996</v>
      </c>
      <c r="AM346">
        <f>IF('Pr_8.5'!AM346&gt;0,'Pr_8.5'!AM346,0)</f>
        <v>8.3875178209500003</v>
      </c>
      <c r="AN346">
        <f>IF('Pr_8.5'!AN346&gt;0,'Pr_8.5'!AN346,0)</f>
        <v>6.1243048766600001</v>
      </c>
      <c r="AO346">
        <f>IF('Pr_8.5'!AO346&gt;0,'Pr_8.5'!AO346,0)</f>
        <v>4.0533279711299999</v>
      </c>
      <c r="AP346">
        <f>IF('Pr_8.5'!AP346&gt;0,'Pr_8.5'!AP346,0)</f>
        <v>5.8410525586900004</v>
      </c>
      <c r="AQ346">
        <f>IF('Pr_8.5'!AQ346&gt;0,'Pr_8.5'!AQ346,0)</f>
        <v>5.3812241271100003</v>
      </c>
      <c r="AR346">
        <f>IF('Pr_8.5'!AR346&gt;0,'Pr_8.5'!AR346,0)</f>
        <v>5.6637489474100002</v>
      </c>
      <c r="AS346">
        <f>IF('Pr_8.5'!AS346&gt;0,'Pr_8.5'!AS346,0)</f>
        <v>8.3121038493100006</v>
      </c>
      <c r="AT346">
        <f>IF('Pr_8.5'!AT346&gt;0,'Pr_8.5'!AT346,0)</f>
        <v>7.4488005391699996</v>
      </c>
      <c r="AU346">
        <f>IF('Pr_8.5'!AU346&gt;0,'Pr_8.5'!AU346,0)</f>
        <v>2.32192308689</v>
      </c>
      <c r="AV346">
        <f>IF('Pr_8.5'!AV346&gt;0,'Pr_8.5'!AV346,0)</f>
        <v>4.6931943953199999</v>
      </c>
      <c r="AW346">
        <f>IF('Pr_8.5'!AW346&gt;0,'Pr_8.5'!AW346,0)</f>
        <v>9.8218213487099995</v>
      </c>
      <c r="AX346">
        <f>IF('Pr_8.5'!AX346&gt;0,'Pr_8.5'!AX346,0)</f>
        <v>4.2222071435000004</v>
      </c>
      <c r="AY346">
        <f>IF('Pr_8.5'!AY346&gt;0,'Pr_8.5'!AY346,0)</f>
        <v>3.8882396027900001</v>
      </c>
      <c r="AZ346">
        <f>IF('Pr_8.5'!AZ346&gt;0,'Pr_8.5'!AZ346,0)</f>
        <v>7.4995922608200001</v>
      </c>
      <c r="BA346">
        <f>IF('Pr_8.5'!BA346&gt;0,'Pr_8.5'!BA346,0)</f>
        <v>8.5426397425699996</v>
      </c>
      <c r="BB346">
        <f>IF('Pr_8.5'!BB346&gt;0,'Pr_8.5'!BB346,0)</f>
        <v>8.8996038725200002</v>
      </c>
      <c r="BC346" s="7"/>
      <c r="BD346" s="7"/>
      <c r="BE346" s="7"/>
      <c r="BF346" s="8"/>
      <c r="BG346" s="8"/>
      <c r="BH346" s="8"/>
      <c r="BI346" s="8"/>
      <c r="BJ346" s="8"/>
      <c r="BK346" s="8"/>
      <c r="BL346" s="8"/>
    </row>
    <row r="347" spans="1:64" x14ac:dyDescent="0.45">
      <c r="A347" s="4" t="s">
        <v>65</v>
      </c>
      <c r="B347" s="5">
        <v>11</v>
      </c>
      <c r="C347" s="5">
        <v>346</v>
      </c>
      <c r="D347">
        <f>IF('Pr_8.5'!D347&gt;0,'Pr_8.5'!D347,0)</f>
        <v>7.6957733061800004</v>
      </c>
      <c r="E347">
        <f>IF('Pr_8.5'!E347&gt;0,'Pr_8.5'!E347,0)</f>
        <v>6.8473390305499997</v>
      </c>
      <c r="F347">
        <f>IF('Pr_8.5'!F347&gt;0,'Pr_8.5'!F347,0)</f>
        <v>5.3341669801</v>
      </c>
      <c r="G347">
        <f>IF('Pr_8.5'!G347&gt;0,'Pr_8.5'!G347,0)</f>
        <v>11.061595520899999</v>
      </c>
      <c r="H347">
        <f>IF('Pr_8.5'!H347&gt;0,'Pr_8.5'!H347,0)</f>
        <v>7.6318384855500003</v>
      </c>
      <c r="I347">
        <f>IF('Pr_8.5'!I347&gt;0,'Pr_8.5'!I347,0)</f>
        <v>7.0107507725599998</v>
      </c>
      <c r="J347">
        <f>IF('Pr_8.5'!J347&gt;0,'Pr_8.5'!J347,0)</f>
        <v>3.6342095837000001</v>
      </c>
      <c r="K347">
        <f>IF('Pr_8.5'!K347&gt;0,'Pr_8.5'!K347,0)</f>
        <v>5.4650674430799997</v>
      </c>
      <c r="L347">
        <f>IF('Pr_8.5'!L347&gt;0,'Pr_8.5'!L347,0)</f>
        <v>6.1096947888799997</v>
      </c>
      <c r="M347">
        <f>IF('Pr_8.5'!M347&gt;0,'Pr_8.5'!M347,0)</f>
        <v>7.7690435599400001</v>
      </c>
      <c r="N347">
        <f>IF('Pr_8.5'!N347&gt;0,'Pr_8.5'!N347,0)</f>
        <v>7.11804910636</v>
      </c>
      <c r="O347">
        <f>IF('Pr_8.5'!O347&gt;0,'Pr_8.5'!O347,0)</f>
        <v>5.5696746826899997</v>
      </c>
      <c r="P347">
        <f>IF('Pr_8.5'!P347&gt;0,'Pr_8.5'!P347,0)</f>
        <v>4.2321044889400001</v>
      </c>
      <c r="Q347">
        <f>IF('Pr_8.5'!Q347&gt;0,'Pr_8.5'!Q347,0)</f>
        <v>5.1799527920699999</v>
      </c>
      <c r="R347">
        <f>IF('Pr_8.5'!R347&gt;0,'Pr_8.5'!R347,0)</f>
        <v>9.7630280502600009</v>
      </c>
      <c r="S347">
        <f>IF('Pr_8.5'!S347&gt;0,'Pr_8.5'!S347,0)</f>
        <v>5.0431789820599997</v>
      </c>
      <c r="T347">
        <f>IF('Pr_8.5'!T347&gt;0,'Pr_8.5'!T347,0)</f>
        <v>6.6166700555600002</v>
      </c>
      <c r="U347">
        <f>IF('Pr_8.5'!U347&gt;0,'Pr_8.5'!U347,0)</f>
        <v>8.4996153296599992</v>
      </c>
      <c r="V347">
        <f>IF('Pr_8.5'!V347&gt;0,'Pr_8.5'!V347,0)</f>
        <v>6.6965875843799996</v>
      </c>
      <c r="W347">
        <f>IF('Pr_8.5'!W347&gt;0,'Pr_8.5'!W347,0)</f>
        <v>8.4140661861300003</v>
      </c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I347">
        <f>IF('Pr_8.5'!AI347&gt;0,'Pr_8.5'!AI347,0)</f>
        <v>6.6693138982400004</v>
      </c>
      <c r="AJ347">
        <f>IF('Pr_8.5'!AJ347&gt;0,'Pr_8.5'!AJ347,0)</f>
        <v>5.5636196657300001</v>
      </c>
      <c r="AK347">
        <f>IF('Pr_8.5'!AK347&gt;0,'Pr_8.5'!AK347,0)</f>
        <v>5.3542723257000002</v>
      </c>
      <c r="AL347">
        <f>IF('Pr_8.5'!AL347&gt;0,'Pr_8.5'!AL347,0)</f>
        <v>6.5257157591099997</v>
      </c>
      <c r="AM347">
        <f>IF('Pr_8.5'!AM347&gt;0,'Pr_8.5'!AM347,0)</f>
        <v>8.6485548000100003</v>
      </c>
      <c r="AN347">
        <f>IF('Pr_8.5'!AN347&gt;0,'Pr_8.5'!AN347,0)</f>
        <v>6.0306597573499996</v>
      </c>
      <c r="AO347">
        <f>IF('Pr_8.5'!AO347&gt;0,'Pr_8.5'!AO347,0)</f>
        <v>3.0777118000599999</v>
      </c>
      <c r="AP347">
        <f>IF('Pr_8.5'!AP347&gt;0,'Pr_8.5'!AP347,0)</f>
        <v>5.6332994003100003</v>
      </c>
      <c r="AQ347">
        <f>IF('Pr_8.5'!AQ347&gt;0,'Pr_8.5'!AQ347,0)</f>
        <v>6.40606276793</v>
      </c>
      <c r="AR347">
        <f>IF('Pr_8.5'!AR347&gt;0,'Pr_8.5'!AR347,0)</f>
        <v>5.6810124715899999</v>
      </c>
      <c r="AS347">
        <f>IF('Pr_8.5'!AS347&gt;0,'Pr_8.5'!AS347,0)</f>
        <v>7.2633646722999998</v>
      </c>
      <c r="AT347">
        <f>IF('Pr_8.5'!AT347&gt;0,'Pr_8.5'!AT347,0)</f>
        <v>5.7868922145999999</v>
      </c>
      <c r="AU347">
        <f>IF('Pr_8.5'!AU347&gt;0,'Pr_8.5'!AU347,0)</f>
        <v>2.3708756131199999</v>
      </c>
      <c r="AV347">
        <f>IF('Pr_8.5'!AV347&gt;0,'Pr_8.5'!AV347,0)</f>
        <v>4.1801738963400004</v>
      </c>
      <c r="AW347">
        <f>IF('Pr_8.5'!AW347&gt;0,'Pr_8.5'!AW347,0)</f>
        <v>9.8563910400099992</v>
      </c>
      <c r="AX347">
        <f>IF('Pr_8.5'!AX347&gt;0,'Pr_8.5'!AX347,0)</f>
        <v>4.9536076530899997</v>
      </c>
      <c r="AY347">
        <f>IF('Pr_8.5'!AY347&gt;0,'Pr_8.5'!AY347,0)</f>
        <v>5.9098342988199999</v>
      </c>
      <c r="AZ347">
        <f>IF('Pr_8.5'!AZ347&gt;0,'Pr_8.5'!AZ347,0)</f>
        <v>7.6058313261999997</v>
      </c>
      <c r="BA347">
        <f>IF('Pr_8.5'!BA347&gt;0,'Pr_8.5'!BA347,0)</f>
        <v>7.9077248720200002</v>
      </c>
      <c r="BB347">
        <f>IF('Pr_8.5'!BB347&gt;0,'Pr_8.5'!BB347,0)</f>
        <v>9.4807274483399997</v>
      </c>
      <c r="BC347" s="7"/>
      <c r="BD347" s="7"/>
      <c r="BE347" s="7"/>
      <c r="BF347" s="8"/>
      <c r="BG347" s="8"/>
      <c r="BH347" s="8"/>
      <c r="BI347" s="8"/>
      <c r="BJ347" s="8"/>
      <c r="BK347" s="8"/>
      <c r="BL347" s="8"/>
    </row>
    <row r="348" spans="1:64" x14ac:dyDescent="0.45">
      <c r="A348" s="4" t="s">
        <v>65</v>
      </c>
      <c r="B348" s="5">
        <v>12</v>
      </c>
      <c r="C348" s="5">
        <v>347</v>
      </c>
      <c r="D348">
        <f>IF('Pr_8.5'!D348&gt;0,'Pr_8.5'!D348,0)</f>
        <v>7.1310777171500002</v>
      </c>
      <c r="E348">
        <f>IF('Pr_8.5'!E348&gt;0,'Pr_8.5'!E348,0)</f>
        <v>7.8845713509199999</v>
      </c>
      <c r="F348">
        <f>IF('Pr_8.5'!F348&gt;0,'Pr_8.5'!F348,0)</f>
        <v>6.3096447741299997</v>
      </c>
      <c r="G348">
        <f>IF('Pr_8.5'!G348&gt;0,'Pr_8.5'!G348,0)</f>
        <v>9.8175998768100001</v>
      </c>
      <c r="H348">
        <f>IF('Pr_8.5'!H348&gt;0,'Pr_8.5'!H348,0)</f>
        <v>7.2526344322799998</v>
      </c>
      <c r="I348">
        <f>IF('Pr_8.5'!I348&gt;0,'Pr_8.5'!I348,0)</f>
        <v>6.3736396666099999</v>
      </c>
      <c r="J348">
        <f>IF('Pr_8.5'!J348&gt;0,'Pr_8.5'!J348,0)</f>
        <v>4.6623655587200004</v>
      </c>
      <c r="K348">
        <f>IF('Pr_8.5'!K348&gt;0,'Pr_8.5'!K348,0)</f>
        <v>5.9861270908300002</v>
      </c>
      <c r="L348">
        <f>IF('Pr_8.5'!L348&gt;0,'Pr_8.5'!L348,0)</f>
        <v>5.7796120209200001</v>
      </c>
      <c r="M348">
        <f>IF('Pr_8.5'!M348&gt;0,'Pr_8.5'!M348,0)</f>
        <v>6.8500245459500002</v>
      </c>
      <c r="N348">
        <f>IF('Pr_8.5'!N348&gt;0,'Pr_8.5'!N348,0)</f>
        <v>7.5879608081500001</v>
      </c>
      <c r="O348">
        <f>IF('Pr_8.5'!O348&gt;0,'Pr_8.5'!O348,0)</f>
        <v>5.6756484995300003</v>
      </c>
      <c r="P348">
        <f>IF('Pr_8.5'!P348&gt;0,'Pr_8.5'!P348,0)</f>
        <v>3.2122536905599999</v>
      </c>
      <c r="Q348">
        <f>IF('Pr_8.5'!Q348&gt;0,'Pr_8.5'!Q348,0)</f>
        <v>5.9212034170700001</v>
      </c>
      <c r="R348">
        <f>IF('Pr_8.5'!R348&gt;0,'Pr_8.5'!R348,0)</f>
        <v>9.0435625703699998</v>
      </c>
      <c r="S348">
        <f>IF('Pr_8.5'!S348&gt;0,'Pr_8.5'!S348,0)</f>
        <v>5.6605211719400002</v>
      </c>
      <c r="T348">
        <f>IF('Pr_8.5'!T348&gt;0,'Pr_8.5'!T348,0)</f>
        <v>5.6958751216700003</v>
      </c>
      <c r="U348">
        <f>IF('Pr_8.5'!U348&gt;0,'Pr_8.5'!U348,0)</f>
        <v>7.4792531445000003</v>
      </c>
      <c r="V348">
        <f>IF('Pr_8.5'!V348&gt;0,'Pr_8.5'!V348,0)</f>
        <v>7.1547203284799998</v>
      </c>
      <c r="W348">
        <f>IF('Pr_8.5'!W348&gt;0,'Pr_8.5'!W348,0)</f>
        <v>9.9715059557500005</v>
      </c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I348">
        <f>IF('Pr_8.5'!AI348&gt;0,'Pr_8.5'!AI348,0)</f>
        <v>6.6776497583500003</v>
      </c>
      <c r="AJ348">
        <f>IF('Pr_8.5'!AJ348&gt;0,'Pr_8.5'!AJ348,0)</f>
        <v>6.4656665394599999</v>
      </c>
      <c r="AK348">
        <f>IF('Pr_8.5'!AK348&gt;0,'Pr_8.5'!AK348,0)</f>
        <v>7.6130386314200003</v>
      </c>
      <c r="AL348">
        <f>IF('Pr_8.5'!AL348&gt;0,'Pr_8.5'!AL348,0)</f>
        <v>7.2187967040799998</v>
      </c>
      <c r="AM348">
        <f>IF('Pr_8.5'!AM348&gt;0,'Pr_8.5'!AM348,0)</f>
        <v>10.4722324244</v>
      </c>
      <c r="AN348">
        <f>IF('Pr_8.5'!AN348&gt;0,'Pr_8.5'!AN348,0)</f>
        <v>5.36154581026</v>
      </c>
      <c r="AO348">
        <f>IF('Pr_8.5'!AO348&gt;0,'Pr_8.5'!AO348,0)</f>
        <v>5.3708828374799999</v>
      </c>
      <c r="AP348">
        <f>IF('Pr_8.5'!AP348&gt;0,'Pr_8.5'!AP348,0)</f>
        <v>6.6700267546900003</v>
      </c>
      <c r="AQ348">
        <f>IF('Pr_8.5'!AQ348&gt;0,'Pr_8.5'!AQ348,0)</f>
        <v>7.2075904902500003</v>
      </c>
      <c r="AR348">
        <f>IF('Pr_8.5'!AR348&gt;0,'Pr_8.5'!AR348,0)</f>
        <v>6.5994311209600003</v>
      </c>
      <c r="AS348">
        <f>IF('Pr_8.5'!AS348&gt;0,'Pr_8.5'!AS348,0)</f>
        <v>8.5303864632900002</v>
      </c>
      <c r="AT348">
        <f>IF('Pr_8.5'!AT348&gt;0,'Pr_8.5'!AT348,0)</f>
        <v>6.6154579679300003</v>
      </c>
      <c r="AU348">
        <f>IF('Pr_8.5'!AU348&gt;0,'Pr_8.5'!AU348,0)</f>
        <v>2.3452123165800001</v>
      </c>
      <c r="AV348">
        <f>IF('Pr_8.5'!AV348&gt;0,'Pr_8.5'!AV348,0)</f>
        <v>4.09646707923</v>
      </c>
      <c r="AW348">
        <f>IF('Pr_8.5'!AW348&gt;0,'Pr_8.5'!AW348,0)</f>
        <v>8.1159805153400004</v>
      </c>
      <c r="AX348">
        <f>IF('Pr_8.5'!AX348&gt;0,'Pr_8.5'!AX348,0)</f>
        <v>6.4317962231800001</v>
      </c>
      <c r="AY348">
        <f>IF('Pr_8.5'!AY348&gt;0,'Pr_8.5'!AY348,0)</f>
        <v>6.2675755153699999</v>
      </c>
      <c r="AZ348">
        <f>IF('Pr_8.5'!AZ348&gt;0,'Pr_8.5'!AZ348,0)</f>
        <v>7.1894635810500001</v>
      </c>
      <c r="BA348">
        <f>IF('Pr_8.5'!BA348&gt;0,'Pr_8.5'!BA348,0)</f>
        <v>7.2727145217200002</v>
      </c>
      <c r="BB348">
        <f>IF('Pr_8.5'!BB348&gt;0,'Pr_8.5'!BB348,0)</f>
        <v>10.7188941689</v>
      </c>
      <c r="BC348" s="7"/>
      <c r="BD348" s="7"/>
      <c r="BE348" s="7"/>
      <c r="BF348" s="8"/>
      <c r="BG348" s="8"/>
      <c r="BH348" s="8"/>
      <c r="BI348" s="8"/>
      <c r="BJ348" s="8"/>
      <c r="BK348" s="8"/>
      <c r="BL348" s="8"/>
    </row>
    <row r="349" spans="1:64" x14ac:dyDescent="0.45">
      <c r="A349" s="4" t="s">
        <v>65</v>
      </c>
      <c r="B349" s="5">
        <v>13</v>
      </c>
      <c r="C349" s="5">
        <v>348</v>
      </c>
      <c r="D349">
        <f>IF('Pr_8.5'!D349&gt;0,'Pr_8.5'!D349,0)</f>
        <v>6.0859062095500001</v>
      </c>
      <c r="E349">
        <f>IF('Pr_8.5'!E349&gt;0,'Pr_8.5'!E349,0)</f>
        <v>7.5318903319099997</v>
      </c>
      <c r="F349">
        <f>IF('Pr_8.5'!F349&gt;0,'Pr_8.5'!F349,0)</f>
        <v>6.1389035552899998</v>
      </c>
      <c r="G349">
        <f>IF('Pr_8.5'!G349&gt;0,'Pr_8.5'!G349,0)</f>
        <v>9.2090389123000005</v>
      </c>
      <c r="H349">
        <f>IF('Pr_8.5'!H349&gt;0,'Pr_8.5'!H349,0)</f>
        <v>6.2953974345099999</v>
      </c>
      <c r="I349">
        <f>IF('Pr_8.5'!I349&gt;0,'Pr_8.5'!I349,0)</f>
        <v>5.01443482018</v>
      </c>
      <c r="J349">
        <f>IF('Pr_8.5'!J349&gt;0,'Pr_8.5'!J349,0)</f>
        <v>5.36104326278</v>
      </c>
      <c r="K349">
        <f>IF('Pr_8.5'!K349&gt;0,'Pr_8.5'!K349,0)</f>
        <v>5.9219415894000003</v>
      </c>
      <c r="L349">
        <f>IF('Pr_8.5'!L349&gt;0,'Pr_8.5'!L349,0)</f>
        <v>3.4951852527799998</v>
      </c>
      <c r="M349">
        <f>IF('Pr_8.5'!M349&gt;0,'Pr_8.5'!M349,0)</f>
        <v>7.7897195854900003</v>
      </c>
      <c r="N349">
        <f>IF('Pr_8.5'!N349&gt;0,'Pr_8.5'!N349,0)</f>
        <v>9.3967512921399994</v>
      </c>
      <c r="O349">
        <f>IF('Pr_8.5'!O349&gt;0,'Pr_8.5'!O349,0)</f>
        <v>6.8125158649899999</v>
      </c>
      <c r="P349">
        <f>IF('Pr_8.5'!P349&gt;0,'Pr_8.5'!P349,0)</f>
        <v>4.3916992507500003</v>
      </c>
      <c r="Q349">
        <f>IF('Pr_8.5'!Q349&gt;0,'Pr_8.5'!Q349,0)</f>
        <v>5.8494460714900001</v>
      </c>
      <c r="R349">
        <f>IF('Pr_8.5'!R349&gt;0,'Pr_8.5'!R349,0)</f>
        <v>7.5223765988900002</v>
      </c>
      <c r="S349">
        <f>IF('Pr_8.5'!S349&gt;0,'Pr_8.5'!S349,0)</f>
        <v>7.2226550666799998</v>
      </c>
      <c r="T349">
        <f>IF('Pr_8.5'!T349&gt;0,'Pr_8.5'!T349,0)</f>
        <v>4.1198418276500002</v>
      </c>
      <c r="U349">
        <f>IF('Pr_8.5'!U349&gt;0,'Pr_8.5'!U349,0)</f>
        <v>7.4826983083999998</v>
      </c>
      <c r="V349">
        <f>IF('Pr_8.5'!V349&gt;0,'Pr_8.5'!V349,0)</f>
        <v>8.1639151163400001</v>
      </c>
      <c r="W349">
        <f>IF('Pr_8.5'!W349&gt;0,'Pr_8.5'!W349,0)</f>
        <v>11.050632325600001</v>
      </c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I349">
        <f>IF('Pr_8.5'!AI349&gt;0,'Pr_8.5'!AI349,0)</f>
        <v>7.09874171479</v>
      </c>
      <c r="AJ349">
        <f>IF('Pr_8.5'!AJ349&gt;0,'Pr_8.5'!AJ349,0)</f>
        <v>7.9567064785200001</v>
      </c>
      <c r="AK349">
        <f>IF('Pr_8.5'!AK349&gt;0,'Pr_8.5'!AK349,0)</f>
        <v>5.25252906443</v>
      </c>
      <c r="AL349">
        <f>IF('Pr_8.5'!AL349&gt;0,'Pr_8.5'!AL349,0)</f>
        <v>8.4401559103300006</v>
      </c>
      <c r="AM349">
        <f>IF('Pr_8.5'!AM349&gt;0,'Pr_8.5'!AM349,0)</f>
        <v>9.9652441252700008</v>
      </c>
      <c r="AN349">
        <f>IF('Pr_8.5'!AN349&gt;0,'Pr_8.5'!AN349,0)</f>
        <v>4.7680917978700004</v>
      </c>
      <c r="AO349">
        <f>IF('Pr_8.5'!AO349&gt;0,'Pr_8.5'!AO349,0)</f>
        <v>3.5878983706100001</v>
      </c>
      <c r="AP349">
        <f>IF('Pr_8.5'!AP349&gt;0,'Pr_8.5'!AP349,0)</f>
        <v>6.2563270520299996</v>
      </c>
      <c r="AQ349">
        <f>IF('Pr_8.5'!AQ349&gt;0,'Pr_8.5'!AQ349,0)</f>
        <v>5.2892320135800004</v>
      </c>
      <c r="AR349">
        <f>IF('Pr_8.5'!AR349&gt;0,'Pr_8.5'!AR349,0)</f>
        <v>7.12699693276</v>
      </c>
      <c r="AS349">
        <f>IF('Pr_8.5'!AS349&gt;0,'Pr_8.5'!AS349,0)</f>
        <v>8.5960994614999997</v>
      </c>
      <c r="AT349">
        <f>IF('Pr_8.5'!AT349&gt;0,'Pr_8.5'!AT349,0)</f>
        <v>6.0757494988299996</v>
      </c>
      <c r="AU349">
        <f>IF('Pr_8.5'!AU349&gt;0,'Pr_8.5'!AU349,0)</f>
        <v>2.3930536758700001</v>
      </c>
      <c r="AV349">
        <f>IF('Pr_8.5'!AV349&gt;0,'Pr_8.5'!AV349,0)</f>
        <v>3.8595768874999998</v>
      </c>
      <c r="AW349">
        <f>IF('Pr_8.5'!AW349&gt;0,'Pr_8.5'!AW349,0)</f>
        <v>7.7115097459899999</v>
      </c>
      <c r="AX349">
        <f>IF('Pr_8.5'!AX349&gt;0,'Pr_8.5'!AX349,0)</f>
        <v>4.9783994588700002</v>
      </c>
      <c r="AY349">
        <f>IF('Pr_8.5'!AY349&gt;0,'Pr_8.5'!AY349,0)</f>
        <v>4.6843386459399996</v>
      </c>
      <c r="AZ349">
        <f>IF('Pr_8.5'!AZ349&gt;0,'Pr_8.5'!AZ349,0)</f>
        <v>7.1561301831200002</v>
      </c>
      <c r="BA349">
        <f>IF('Pr_8.5'!BA349&gt;0,'Pr_8.5'!BA349,0)</f>
        <v>7.9894393244600002</v>
      </c>
      <c r="BB349">
        <f>IF('Pr_8.5'!BB349&gt;0,'Pr_8.5'!BB349,0)</f>
        <v>10.092573511499999</v>
      </c>
      <c r="BC349" s="7"/>
      <c r="BD349" s="7"/>
      <c r="BE349" s="7"/>
      <c r="BF349" s="8"/>
      <c r="BG349" s="8"/>
      <c r="BH349" s="8"/>
      <c r="BI349" s="8"/>
      <c r="BJ349" s="8"/>
      <c r="BK349" s="8"/>
      <c r="BL349" s="8"/>
    </row>
    <row r="350" spans="1:64" x14ac:dyDescent="0.45">
      <c r="A350" s="4" t="s">
        <v>65</v>
      </c>
      <c r="B350" s="5">
        <v>14</v>
      </c>
      <c r="C350" s="5">
        <v>349</v>
      </c>
      <c r="D350">
        <f>IF('Pr_8.5'!D350&gt;0,'Pr_8.5'!D350,0)</f>
        <v>6.9172248594600001</v>
      </c>
      <c r="E350">
        <f>IF('Pr_8.5'!E350&gt;0,'Pr_8.5'!E350,0)</f>
        <v>6.2481896397899996</v>
      </c>
      <c r="F350">
        <f>IF('Pr_8.5'!F350&gt;0,'Pr_8.5'!F350,0)</f>
        <v>6.6739361851599996</v>
      </c>
      <c r="G350">
        <f>IF('Pr_8.5'!G350&gt;0,'Pr_8.5'!G350,0)</f>
        <v>8.8476637201100008</v>
      </c>
      <c r="H350">
        <f>IF('Pr_8.5'!H350&gt;0,'Pr_8.5'!H350,0)</f>
        <v>8.6449087010299994</v>
      </c>
      <c r="I350">
        <f>IF('Pr_8.5'!I350&gt;0,'Pr_8.5'!I350,0)</f>
        <v>5.4468322338900004</v>
      </c>
      <c r="J350">
        <f>IF('Pr_8.5'!J350&gt;0,'Pr_8.5'!J350,0)</f>
        <v>3.9290713887400002</v>
      </c>
      <c r="K350">
        <f>IF('Pr_8.5'!K350&gt;0,'Pr_8.5'!K350,0)</f>
        <v>5.7090817915700001</v>
      </c>
      <c r="L350">
        <f>IF('Pr_8.5'!L350&gt;0,'Pr_8.5'!L350,0)</f>
        <v>5.3121199723499997</v>
      </c>
      <c r="M350">
        <f>IF('Pr_8.5'!M350&gt;0,'Pr_8.5'!M350,0)</f>
        <v>9.0581766451700005</v>
      </c>
      <c r="N350">
        <f>IF('Pr_8.5'!N350&gt;0,'Pr_8.5'!N350,0)</f>
        <v>11.091477597900001</v>
      </c>
      <c r="O350">
        <f>IF('Pr_8.5'!O350&gt;0,'Pr_8.5'!O350,0)</f>
        <v>8.4397119156299993</v>
      </c>
      <c r="P350">
        <f>IF('Pr_8.5'!P350&gt;0,'Pr_8.5'!P350,0)</f>
        <v>5.9100395588000003</v>
      </c>
      <c r="Q350">
        <f>IF('Pr_8.5'!Q350&gt;0,'Pr_8.5'!Q350,0)</f>
        <v>5.31234450991</v>
      </c>
      <c r="R350">
        <f>IF('Pr_8.5'!R350&gt;0,'Pr_8.5'!R350,0)</f>
        <v>7.4207411017</v>
      </c>
      <c r="S350">
        <f>IF('Pr_8.5'!S350&gt;0,'Pr_8.5'!S350,0)</f>
        <v>8.3126488289299996</v>
      </c>
      <c r="T350">
        <f>IF('Pr_8.5'!T350&gt;0,'Pr_8.5'!T350,0)</f>
        <v>6.7243676498299996</v>
      </c>
      <c r="U350">
        <f>IF('Pr_8.5'!U350&gt;0,'Pr_8.5'!U350,0)</f>
        <v>8.8587496470500007</v>
      </c>
      <c r="V350">
        <f>IF('Pr_8.5'!V350&gt;0,'Pr_8.5'!V350,0)</f>
        <v>9.7083713330200005</v>
      </c>
      <c r="W350">
        <f>IF('Pr_8.5'!W350&gt;0,'Pr_8.5'!W350,0)</f>
        <v>10.5527841827</v>
      </c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I350">
        <f>IF('Pr_8.5'!AI350&gt;0,'Pr_8.5'!AI350,0)</f>
        <v>7.4501617510999996</v>
      </c>
      <c r="AJ350">
        <f>IF('Pr_8.5'!AJ350&gt;0,'Pr_8.5'!AJ350,0)</f>
        <v>5.4088364914999998</v>
      </c>
      <c r="AK350">
        <f>IF('Pr_8.5'!AK350&gt;0,'Pr_8.5'!AK350,0)</f>
        <v>5.9804334381800004</v>
      </c>
      <c r="AL350">
        <f>IF('Pr_8.5'!AL350&gt;0,'Pr_8.5'!AL350,0)</f>
        <v>7.1168601168699999</v>
      </c>
      <c r="AM350">
        <f>IF('Pr_8.5'!AM350&gt;0,'Pr_8.5'!AM350,0)</f>
        <v>11.7387641572</v>
      </c>
      <c r="AN350">
        <f>IF('Pr_8.5'!AN350&gt;0,'Pr_8.5'!AN350,0)</f>
        <v>4.4114924932299999</v>
      </c>
      <c r="AO350">
        <f>IF('Pr_8.5'!AO350&gt;0,'Pr_8.5'!AO350,0)</f>
        <v>4.1073709404600001</v>
      </c>
      <c r="AP350">
        <f>IF('Pr_8.5'!AP350&gt;0,'Pr_8.5'!AP350,0)</f>
        <v>6.0027926644800003</v>
      </c>
      <c r="AQ350">
        <f>IF('Pr_8.5'!AQ350&gt;0,'Pr_8.5'!AQ350,0)</f>
        <v>7.1824357868000002</v>
      </c>
      <c r="AR350">
        <f>IF('Pr_8.5'!AR350&gt;0,'Pr_8.5'!AR350,0)</f>
        <v>6.0624675823600001</v>
      </c>
      <c r="AS350">
        <f>IF('Pr_8.5'!AS350&gt;0,'Pr_8.5'!AS350,0)</f>
        <v>10.384392971400001</v>
      </c>
      <c r="AT350">
        <f>IF('Pr_8.5'!AT350&gt;0,'Pr_8.5'!AT350,0)</f>
        <v>7.6158971823500003</v>
      </c>
      <c r="AU350">
        <f>IF('Pr_8.5'!AU350&gt;0,'Pr_8.5'!AU350,0)</f>
        <v>3.4469702383</v>
      </c>
      <c r="AV350">
        <f>IF('Pr_8.5'!AV350&gt;0,'Pr_8.5'!AV350,0)</f>
        <v>4.7822258611999997</v>
      </c>
      <c r="AW350">
        <f>IF('Pr_8.5'!AW350&gt;0,'Pr_8.5'!AW350,0)</f>
        <v>7.5893018703299999</v>
      </c>
      <c r="AX350">
        <f>IF('Pr_8.5'!AX350&gt;0,'Pr_8.5'!AX350,0)</f>
        <v>4.7477310463200002</v>
      </c>
      <c r="AY350">
        <f>IF('Pr_8.5'!AY350&gt;0,'Pr_8.5'!AY350,0)</f>
        <v>5.73091888122</v>
      </c>
      <c r="AZ350">
        <f>IF('Pr_8.5'!AZ350&gt;0,'Pr_8.5'!AZ350,0)</f>
        <v>6.9215744991300001</v>
      </c>
      <c r="BA350">
        <f>IF('Pr_8.5'!BA350&gt;0,'Pr_8.5'!BA350,0)</f>
        <v>7.0036579411000002</v>
      </c>
      <c r="BB350">
        <f>IF('Pr_8.5'!BB350&gt;0,'Pr_8.5'!BB350,0)</f>
        <v>8.8483998546000002</v>
      </c>
      <c r="BC350" s="7"/>
      <c r="BD350" s="7"/>
      <c r="BE350" s="7"/>
      <c r="BF350" s="8"/>
      <c r="BG350" s="8"/>
      <c r="BH350" s="8"/>
      <c r="BI350" s="8"/>
      <c r="BJ350" s="8"/>
      <c r="BK350" s="8"/>
      <c r="BL350" s="8"/>
    </row>
    <row r="351" spans="1:64" x14ac:dyDescent="0.45">
      <c r="A351" s="4" t="s">
        <v>65</v>
      </c>
      <c r="B351" s="5">
        <v>15</v>
      </c>
      <c r="C351" s="5">
        <v>350</v>
      </c>
      <c r="D351">
        <f>IF('Pr_8.5'!D351&gt;0,'Pr_8.5'!D351,0)</f>
        <v>7.1093703101300001</v>
      </c>
      <c r="E351">
        <f>IF('Pr_8.5'!E351&gt;0,'Pr_8.5'!E351,0)</f>
        <v>6.3485101447199996</v>
      </c>
      <c r="F351">
        <f>IF('Pr_8.5'!F351&gt;0,'Pr_8.5'!F351,0)</f>
        <v>6.0290416338200004</v>
      </c>
      <c r="G351">
        <f>IF('Pr_8.5'!G351&gt;0,'Pr_8.5'!G351,0)</f>
        <v>9.1404803208499992</v>
      </c>
      <c r="H351">
        <f>IF('Pr_8.5'!H351&gt;0,'Pr_8.5'!H351,0)</f>
        <v>8.8423773801600003</v>
      </c>
      <c r="I351">
        <f>IF('Pr_8.5'!I351&gt;0,'Pr_8.5'!I351,0)</f>
        <v>5.9930230122600001</v>
      </c>
      <c r="J351">
        <f>IF('Pr_8.5'!J351&gt;0,'Pr_8.5'!J351,0)</f>
        <v>4.2672683346199998</v>
      </c>
      <c r="K351">
        <f>IF('Pr_8.5'!K351&gt;0,'Pr_8.5'!K351,0)</f>
        <v>5.5653994775199997</v>
      </c>
      <c r="L351">
        <f>IF('Pr_8.5'!L351&gt;0,'Pr_8.5'!L351,0)</f>
        <v>7.1541165621099996</v>
      </c>
      <c r="M351">
        <f>IF('Pr_8.5'!M351&gt;0,'Pr_8.5'!M351,0)</f>
        <v>8.4935769296799997</v>
      </c>
      <c r="N351">
        <f>IF('Pr_8.5'!N351&gt;0,'Pr_8.5'!N351,0)</f>
        <v>11.993225751600001</v>
      </c>
      <c r="O351">
        <f>IF('Pr_8.5'!O351&gt;0,'Pr_8.5'!O351,0)</f>
        <v>9.5377370344799992</v>
      </c>
      <c r="P351">
        <f>IF('Pr_8.5'!P351&gt;0,'Pr_8.5'!P351,0)</f>
        <v>5.9100884412600001</v>
      </c>
      <c r="Q351">
        <f>IF('Pr_8.5'!Q351&gt;0,'Pr_8.5'!Q351,0)</f>
        <v>5.6903323497600002</v>
      </c>
      <c r="R351">
        <f>IF('Pr_8.5'!R351&gt;0,'Pr_8.5'!R351,0)</f>
        <v>8.1536030985199996</v>
      </c>
      <c r="S351">
        <f>IF('Pr_8.5'!S351&gt;0,'Pr_8.5'!S351,0)</f>
        <v>4.0502420046900003</v>
      </c>
      <c r="T351">
        <f>IF('Pr_8.5'!T351&gt;0,'Pr_8.5'!T351,0)</f>
        <v>8.4380807205099995</v>
      </c>
      <c r="U351">
        <f>IF('Pr_8.5'!U351&gt;0,'Pr_8.5'!U351,0)</f>
        <v>12.6440398491</v>
      </c>
      <c r="V351">
        <f>IF('Pr_8.5'!V351&gt;0,'Pr_8.5'!V351,0)</f>
        <v>10.390673161700001</v>
      </c>
      <c r="W351">
        <f>IF('Pr_8.5'!W351&gt;0,'Pr_8.5'!W351,0)</f>
        <v>9.4471907790100005</v>
      </c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I351">
        <f>IF('Pr_8.5'!AI351&gt;0,'Pr_8.5'!AI351,0)</f>
        <v>7.8487423254599999</v>
      </c>
      <c r="AJ351">
        <f>IF('Pr_8.5'!AJ351&gt;0,'Pr_8.5'!AJ351,0)</f>
        <v>7.7317201440999996</v>
      </c>
      <c r="AK351">
        <f>IF('Pr_8.5'!AK351&gt;0,'Pr_8.5'!AK351,0)</f>
        <v>7.3089264139500001</v>
      </c>
      <c r="AL351">
        <f>IF('Pr_8.5'!AL351&gt;0,'Pr_8.5'!AL351,0)</f>
        <v>7.1297652666199998</v>
      </c>
      <c r="AM351">
        <f>IF('Pr_8.5'!AM351&gt;0,'Pr_8.5'!AM351,0)</f>
        <v>9.870749708</v>
      </c>
      <c r="AN351">
        <f>IF('Pr_8.5'!AN351&gt;0,'Pr_8.5'!AN351,0)</f>
        <v>5.1155826115399998</v>
      </c>
      <c r="AO351">
        <f>IF('Pr_8.5'!AO351&gt;0,'Pr_8.5'!AO351,0)</f>
        <v>4.7411937291399999</v>
      </c>
      <c r="AP351">
        <f>IF('Pr_8.5'!AP351&gt;0,'Pr_8.5'!AP351,0)</f>
        <v>6.7046191149899999</v>
      </c>
      <c r="AQ351">
        <f>IF('Pr_8.5'!AQ351&gt;0,'Pr_8.5'!AQ351,0)</f>
        <v>6.8854222732199997</v>
      </c>
      <c r="AR351">
        <f>IF('Pr_8.5'!AR351&gt;0,'Pr_8.5'!AR351,0)</f>
        <v>5.9528688708399997</v>
      </c>
      <c r="AS351">
        <f>IF('Pr_8.5'!AS351&gt;0,'Pr_8.5'!AS351,0)</f>
        <v>8.6229307102699995</v>
      </c>
      <c r="AT351">
        <f>IF('Pr_8.5'!AT351&gt;0,'Pr_8.5'!AT351,0)</f>
        <v>9.6962842326800001</v>
      </c>
      <c r="AU351">
        <f>IF('Pr_8.5'!AU351&gt;0,'Pr_8.5'!AU351,0)</f>
        <v>4.5296733178100004</v>
      </c>
      <c r="AV351">
        <f>IF('Pr_8.5'!AV351&gt;0,'Pr_8.5'!AV351,0)</f>
        <v>5.3374720905300004</v>
      </c>
      <c r="AW351">
        <f>IF('Pr_8.5'!AW351&gt;0,'Pr_8.5'!AW351,0)</f>
        <v>8.0520211304</v>
      </c>
      <c r="AX351">
        <f>IF('Pr_8.5'!AX351&gt;0,'Pr_8.5'!AX351,0)</f>
        <v>4.4072855198200003</v>
      </c>
      <c r="AY351">
        <f>IF('Pr_8.5'!AY351&gt;0,'Pr_8.5'!AY351,0)</f>
        <v>7.5295266763699997</v>
      </c>
      <c r="AZ351">
        <f>IF('Pr_8.5'!AZ351&gt;0,'Pr_8.5'!AZ351,0)</f>
        <v>10.7630716463</v>
      </c>
      <c r="BA351">
        <f>IF('Pr_8.5'!BA351&gt;0,'Pr_8.5'!BA351,0)</f>
        <v>8.2462788149000001</v>
      </c>
      <c r="BB351">
        <f>IF('Pr_8.5'!BB351&gt;0,'Pr_8.5'!BB351,0)</f>
        <v>10.561503694900001</v>
      </c>
      <c r="BC351" s="7"/>
      <c r="BD351" s="7"/>
      <c r="BE351" s="7"/>
      <c r="BF351" s="8"/>
      <c r="BG351" s="8"/>
      <c r="BH351" s="8"/>
      <c r="BI351" s="8"/>
      <c r="BJ351" s="8"/>
      <c r="BK351" s="8"/>
      <c r="BL351" s="8"/>
    </row>
    <row r="352" spans="1:64" x14ac:dyDescent="0.45">
      <c r="A352" s="4" t="s">
        <v>65</v>
      </c>
      <c r="B352" s="5">
        <v>16</v>
      </c>
      <c r="C352" s="5">
        <v>351</v>
      </c>
      <c r="D352">
        <f>IF('Pr_8.5'!D352&gt;0,'Pr_8.5'!D352,0)</f>
        <v>7.0630387474500003</v>
      </c>
      <c r="E352">
        <f>IF('Pr_8.5'!E352&gt;0,'Pr_8.5'!E352,0)</f>
        <v>6.8121578478</v>
      </c>
      <c r="F352">
        <f>IF('Pr_8.5'!F352&gt;0,'Pr_8.5'!F352,0)</f>
        <v>7.1339346515499997</v>
      </c>
      <c r="G352">
        <f>IF('Pr_8.5'!G352&gt;0,'Pr_8.5'!G352,0)</f>
        <v>11.637776500599999</v>
      </c>
      <c r="H352">
        <f>IF('Pr_8.5'!H352&gt;0,'Pr_8.5'!H352,0)</f>
        <v>8.5266186741999999</v>
      </c>
      <c r="I352">
        <f>IF('Pr_8.5'!I352&gt;0,'Pr_8.5'!I352,0)</f>
        <v>5.82590384429</v>
      </c>
      <c r="J352">
        <f>IF('Pr_8.5'!J352&gt;0,'Pr_8.5'!J352,0)</f>
        <v>4.4581019061099996</v>
      </c>
      <c r="K352">
        <f>IF('Pr_8.5'!K352&gt;0,'Pr_8.5'!K352,0)</f>
        <v>7.0642388620499998</v>
      </c>
      <c r="L352">
        <f>IF('Pr_8.5'!L352&gt;0,'Pr_8.5'!L352,0)</f>
        <v>6.4067966706500004</v>
      </c>
      <c r="M352">
        <f>IF('Pr_8.5'!M352&gt;0,'Pr_8.5'!M352,0)</f>
        <v>7.5227407933699997</v>
      </c>
      <c r="N352">
        <f>IF('Pr_8.5'!N352&gt;0,'Pr_8.5'!N352,0)</f>
        <v>11.660939751100001</v>
      </c>
      <c r="O352">
        <f>IF('Pr_8.5'!O352&gt;0,'Pr_8.5'!O352,0)</f>
        <v>9.2703325810100008</v>
      </c>
      <c r="P352">
        <f>IF('Pr_8.5'!P352&gt;0,'Pr_8.5'!P352,0)</f>
        <v>5.2076108145899997</v>
      </c>
      <c r="Q352">
        <f>IF('Pr_8.5'!Q352&gt;0,'Pr_8.5'!Q352,0)</f>
        <v>5.6854943764400003</v>
      </c>
      <c r="R352">
        <f>IF('Pr_8.5'!R352&gt;0,'Pr_8.5'!R352,0)</f>
        <v>7.4121833426599997</v>
      </c>
      <c r="S352">
        <f>IF('Pr_8.5'!S352&gt;0,'Pr_8.5'!S352,0)</f>
        <v>5.6145621910100001</v>
      </c>
      <c r="T352">
        <f>IF('Pr_8.5'!T352&gt;0,'Pr_8.5'!T352,0)</f>
        <v>7.7218190941299998</v>
      </c>
      <c r="U352">
        <f>IF('Pr_8.5'!U352&gt;0,'Pr_8.5'!U352,0)</f>
        <v>8.6611772755899992</v>
      </c>
      <c r="V352">
        <f>IF('Pr_8.5'!V352&gt;0,'Pr_8.5'!V352,0)</f>
        <v>9.9194086072199994</v>
      </c>
      <c r="W352">
        <f>IF('Pr_8.5'!W352&gt;0,'Pr_8.5'!W352,0)</f>
        <v>9.9560211719100007</v>
      </c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I352">
        <f>IF('Pr_8.5'!AI352&gt;0,'Pr_8.5'!AI352,0)</f>
        <v>7.2794306716300001</v>
      </c>
      <c r="AJ352">
        <f>IF('Pr_8.5'!AJ352&gt;0,'Pr_8.5'!AJ352,0)</f>
        <v>7.9703912593700004</v>
      </c>
      <c r="AK352">
        <f>IF('Pr_8.5'!AK352&gt;0,'Pr_8.5'!AK352,0)</f>
        <v>8.1433769815399994</v>
      </c>
      <c r="AL352">
        <f>IF('Pr_8.5'!AL352&gt;0,'Pr_8.5'!AL352,0)</f>
        <v>6.6334255248399998</v>
      </c>
      <c r="AM352">
        <f>IF('Pr_8.5'!AM352&gt;0,'Pr_8.5'!AM352,0)</f>
        <v>7.1089229574999999</v>
      </c>
      <c r="AN352">
        <f>IF('Pr_8.5'!AN352&gt;0,'Pr_8.5'!AN352,0)</f>
        <v>5.2256898850700004</v>
      </c>
      <c r="AO352">
        <f>IF('Pr_8.5'!AO352&gt;0,'Pr_8.5'!AO352,0)</f>
        <v>5.2582595340099996</v>
      </c>
      <c r="AP352">
        <f>IF('Pr_8.5'!AP352&gt;0,'Pr_8.5'!AP352,0)</f>
        <v>7.0693363788300001</v>
      </c>
      <c r="AQ352">
        <f>IF('Pr_8.5'!AQ352&gt;0,'Pr_8.5'!AQ352,0)</f>
        <v>6.0379890339599998</v>
      </c>
      <c r="AR352">
        <f>IF('Pr_8.5'!AR352&gt;0,'Pr_8.5'!AR352,0)</f>
        <v>6.6777604353299997</v>
      </c>
      <c r="AS352">
        <f>IF('Pr_8.5'!AS352&gt;0,'Pr_8.5'!AS352,0)</f>
        <v>10.093103594800001</v>
      </c>
      <c r="AT352">
        <f>IF('Pr_8.5'!AT352&gt;0,'Pr_8.5'!AT352,0)</f>
        <v>10.8692199138</v>
      </c>
      <c r="AU352">
        <f>IF('Pr_8.5'!AU352&gt;0,'Pr_8.5'!AU352,0)</f>
        <v>4.25373936092</v>
      </c>
      <c r="AV352">
        <f>IF('Pr_8.5'!AV352&gt;0,'Pr_8.5'!AV352,0)</f>
        <v>5.4903687911199999</v>
      </c>
      <c r="AW352">
        <f>IF('Pr_8.5'!AW352&gt;0,'Pr_8.5'!AW352,0)</f>
        <v>8.5580720606000007</v>
      </c>
      <c r="AX352">
        <f>IF('Pr_8.5'!AX352&gt;0,'Pr_8.5'!AX352,0)</f>
        <v>5.5857963602299998</v>
      </c>
      <c r="AY352">
        <f>IF('Pr_8.5'!AY352&gt;0,'Pr_8.5'!AY352,0)</f>
        <v>7.4347073312000003</v>
      </c>
      <c r="AZ352">
        <f>IF('Pr_8.5'!AZ352&gt;0,'Pr_8.5'!AZ352,0)</f>
        <v>10.175974448</v>
      </c>
      <c r="BA352">
        <f>IF('Pr_8.5'!BA352&gt;0,'Pr_8.5'!BA352,0)</f>
        <v>12.527720602800001</v>
      </c>
      <c r="BB352">
        <f>IF('Pr_8.5'!BB352&gt;0,'Pr_8.5'!BB352,0)</f>
        <v>11.7674148318</v>
      </c>
      <c r="BC352" s="7"/>
      <c r="BD352" s="7"/>
      <c r="BE352" s="7"/>
      <c r="BF352" s="8"/>
      <c r="BG352" s="8"/>
      <c r="BH352" s="8"/>
      <c r="BI352" s="8"/>
      <c r="BJ352" s="8"/>
      <c r="BK352" s="8"/>
      <c r="BL352" s="8"/>
    </row>
    <row r="353" spans="1:64" x14ac:dyDescent="0.45">
      <c r="A353" s="4" t="s">
        <v>65</v>
      </c>
      <c r="B353" s="5">
        <v>17</v>
      </c>
      <c r="C353" s="5">
        <v>352</v>
      </c>
      <c r="D353">
        <f>IF('Pr_8.5'!D353&gt;0,'Pr_8.5'!D353,0)</f>
        <v>7.9261745524</v>
      </c>
      <c r="E353">
        <f>IF('Pr_8.5'!E353&gt;0,'Pr_8.5'!E353,0)</f>
        <v>8.0017717518599998</v>
      </c>
      <c r="F353">
        <f>IF('Pr_8.5'!F353&gt;0,'Pr_8.5'!F353,0)</f>
        <v>8.6115594657599992</v>
      </c>
      <c r="G353">
        <f>IF('Pr_8.5'!G353&gt;0,'Pr_8.5'!G353,0)</f>
        <v>10.157263398</v>
      </c>
      <c r="H353">
        <f>IF('Pr_8.5'!H353&gt;0,'Pr_8.5'!H353,0)</f>
        <v>7.3462225819500002</v>
      </c>
      <c r="I353">
        <f>IF('Pr_8.5'!I353&gt;0,'Pr_8.5'!I353,0)</f>
        <v>6.8957065811499998</v>
      </c>
      <c r="J353">
        <f>IF('Pr_8.5'!J353&gt;0,'Pr_8.5'!J353,0)</f>
        <v>7.1820969665499996</v>
      </c>
      <c r="K353">
        <f>IF('Pr_8.5'!K353&gt;0,'Pr_8.5'!K353,0)</f>
        <v>6.9384722142799999</v>
      </c>
      <c r="L353">
        <f>IF('Pr_8.5'!L353&gt;0,'Pr_8.5'!L353,0)</f>
        <v>7.2122021857699998</v>
      </c>
      <c r="M353">
        <f>IF('Pr_8.5'!M353&gt;0,'Pr_8.5'!M353,0)</f>
        <v>6.8958389001600002</v>
      </c>
      <c r="N353">
        <f>IF('Pr_8.5'!N353&gt;0,'Pr_8.5'!N353,0)</f>
        <v>12.5099089355</v>
      </c>
      <c r="O353">
        <f>IF('Pr_8.5'!O353&gt;0,'Pr_8.5'!O353,0)</f>
        <v>10.7845646047</v>
      </c>
      <c r="P353">
        <f>IF('Pr_8.5'!P353&gt;0,'Pr_8.5'!P353,0)</f>
        <v>3.9237465550000001</v>
      </c>
      <c r="Q353">
        <f>IF('Pr_8.5'!Q353&gt;0,'Pr_8.5'!Q353,0)</f>
        <v>5.5082895735699999</v>
      </c>
      <c r="R353">
        <f>IF('Pr_8.5'!R353&gt;0,'Pr_8.5'!R353,0)</f>
        <v>5.5981155465899999</v>
      </c>
      <c r="S353">
        <f>IF('Pr_8.5'!S353&gt;0,'Pr_8.5'!S353,0)</f>
        <v>8.1724994740699994</v>
      </c>
      <c r="T353">
        <f>IF('Pr_8.5'!T353&gt;0,'Pr_8.5'!T353,0)</f>
        <v>8.0316780578299998</v>
      </c>
      <c r="U353">
        <f>IF('Pr_8.5'!U353&gt;0,'Pr_8.5'!U353,0)</f>
        <v>7.2952575389799996</v>
      </c>
      <c r="V353">
        <f>IF('Pr_8.5'!V353&gt;0,'Pr_8.5'!V353,0)</f>
        <v>10.066302964</v>
      </c>
      <c r="W353">
        <f>IF('Pr_8.5'!W353&gt;0,'Pr_8.5'!W353,0)</f>
        <v>8.9945726983200007</v>
      </c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I353">
        <f>IF('Pr_8.5'!AI353&gt;0,'Pr_8.5'!AI353,0)</f>
        <v>6.6646452857099998</v>
      </c>
      <c r="AJ353">
        <f>IF('Pr_8.5'!AJ353&gt;0,'Pr_8.5'!AJ353,0)</f>
        <v>8.0153906613100006</v>
      </c>
      <c r="AK353">
        <f>IF('Pr_8.5'!AK353&gt;0,'Pr_8.5'!AK353,0)</f>
        <v>7.7190032308000003</v>
      </c>
      <c r="AL353">
        <f>IF('Pr_8.5'!AL353&gt;0,'Pr_8.5'!AL353,0)</f>
        <v>6.7649428547400001</v>
      </c>
      <c r="AM353">
        <f>IF('Pr_8.5'!AM353&gt;0,'Pr_8.5'!AM353,0)</f>
        <v>7.4925489160099996</v>
      </c>
      <c r="AN353">
        <f>IF('Pr_8.5'!AN353&gt;0,'Pr_8.5'!AN353,0)</f>
        <v>6.5621649634099999</v>
      </c>
      <c r="AO353">
        <f>IF('Pr_8.5'!AO353&gt;0,'Pr_8.5'!AO353,0)</f>
        <v>5.6253495685199999</v>
      </c>
      <c r="AP353">
        <f>IF('Pr_8.5'!AP353&gt;0,'Pr_8.5'!AP353,0)</f>
        <v>6.4924137524700001</v>
      </c>
      <c r="AQ353">
        <f>IF('Pr_8.5'!AQ353&gt;0,'Pr_8.5'!AQ353,0)</f>
        <v>6.3273296625000004</v>
      </c>
      <c r="AR353">
        <f>IF('Pr_8.5'!AR353&gt;0,'Pr_8.5'!AR353,0)</f>
        <v>8.0121756572800003</v>
      </c>
      <c r="AS353">
        <f>IF('Pr_8.5'!AS353&gt;0,'Pr_8.5'!AS353,0)</f>
        <v>12.1064876488</v>
      </c>
      <c r="AT353">
        <f>IF('Pr_8.5'!AT353&gt;0,'Pr_8.5'!AT353,0)</f>
        <v>11.072162991400001</v>
      </c>
      <c r="AU353">
        <f>IF('Pr_8.5'!AU353&gt;0,'Pr_8.5'!AU353,0)</f>
        <v>4.3679463194999997</v>
      </c>
      <c r="AV353">
        <f>IF('Pr_8.5'!AV353&gt;0,'Pr_8.5'!AV353,0)</f>
        <v>6.3846766258200001</v>
      </c>
      <c r="AW353">
        <f>IF('Pr_8.5'!AW353&gt;0,'Pr_8.5'!AW353,0)</f>
        <v>8.9644391363599993</v>
      </c>
      <c r="AX353">
        <f>IF('Pr_8.5'!AX353&gt;0,'Pr_8.5'!AX353,0)</f>
        <v>7.7528423385299998</v>
      </c>
      <c r="AY353">
        <f>IF('Pr_8.5'!AY353&gt;0,'Pr_8.5'!AY353,0)</f>
        <v>6.9827557899999997</v>
      </c>
      <c r="AZ353">
        <f>IF('Pr_8.5'!AZ353&gt;0,'Pr_8.5'!AZ353,0)</f>
        <v>7.7082632394999999</v>
      </c>
      <c r="BA353">
        <f>IF('Pr_8.5'!BA353&gt;0,'Pr_8.5'!BA353,0)</f>
        <v>9.3467598553400002</v>
      </c>
      <c r="BB353">
        <f>IF('Pr_8.5'!BB353&gt;0,'Pr_8.5'!BB353,0)</f>
        <v>11.956271214699999</v>
      </c>
      <c r="BC353" s="7"/>
      <c r="BD353" s="7"/>
      <c r="BE353" s="7"/>
      <c r="BF353" s="8"/>
      <c r="BG353" s="8"/>
      <c r="BH353" s="8"/>
      <c r="BI353" s="8"/>
      <c r="BJ353" s="8"/>
      <c r="BK353" s="8"/>
      <c r="BL353" s="8"/>
    </row>
    <row r="354" spans="1:64" x14ac:dyDescent="0.45">
      <c r="A354" s="4" t="s">
        <v>65</v>
      </c>
      <c r="B354" s="5">
        <v>18</v>
      </c>
      <c r="C354" s="5">
        <v>353</v>
      </c>
      <c r="D354">
        <f>IF('Pr_8.5'!D354&gt;0,'Pr_8.5'!D354,0)</f>
        <v>8.1374612904900001</v>
      </c>
      <c r="E354">
        <f>IF('Pr_8.5'!E354&gt;0,'Pr_8.5'!E354,0)</f>
        <v>9.8117976479000006</v>
      </c>
      <c r="F354">
        <f>IF('Pr_8.5'!F354&gt;0,'Pr_8.5'!F354,0)</f>
        <v>9.5680075389900008</v>
      </c>
      <c r="G354">
        <f>IF('Pr_8.5'!G354&gt;0,'Pr_8.5'!G354,0)</f>
        <v>8.2680702313900003</v>
      </c>
      <c r="H354">
        <f>IF('Pr_8.5'!H354&gt;0,'Pr_8.5'!H354,0)</f>
        <v>7.2967884896099999</v>
      </c>
      <c r="I354">
        <f>IF('Pr_8.5'!I354&gt;0,'Pr_8.5'!I354,0)</f>
        <v>8.0458691229599992</v>
      </c>
      <c r="J354">
        <f>IF('Pr_8.5'!J354&gt;0,'Pr_8.5'!J354,0)</f>
        <v>7.6893484401999999</v>
      </c>
      <c r="K354">
        <f>IF('Pr_8.5'!K354&gt;0,'Pr_8.5'!K354,0)</f>
        <v>6.2621372212199997</v>
      </c>
      <c r="L354">
        <f>IF('Pr_8.5'!L354&gt;0,'Pr_8.5'!L354,0)</f>
        <v>6.9094722744199997</v>
      </c>
      <c r="M354">
        <f>IF('Pr_8.5'!M354&gt;0,'Pr_8.5'!M354,0)</f>
        <v>6.9782740653299999</v>
      </c>
      <c r="N354">
        <f>IF('Pr_8.5'!N354&gt;0,'Pr_8.5'!N354,0)</f>
        <v>12.6977355176</v>
      </c>
      <c r="O354">
        <f>IF('Pr_8.5'!O354&gt;0,'Pr_8.5'!O354,0)</f>
        <v>8.8690421625700004</v>
      </c>
      <c r="P354">
        <f>IF('Pr_8.5'!P354&gt;0,'Pr_8.5'!P354,0)</f>
        <v>3.6031237766999999</v>
      </c>
      <c r="Q354">
        <f>IF('Pr_8.5'!Q354&gt;0,'Pr_8.5'!Q354,0)</f>
        <v>5.3851586436399996</v>
      </c>
      <c r="R354">
        <f>IF('Pr_8.5'!R354&gt;0,'Pr_8.5'!R354,0)</f>
        <v>6.1422973382699997</v>
      </c>
      <c r="S354">
        <f>IF('Pr_8.5'!S354&gt;0,'Pr_8.5'!S354,0)</f>
        <v>11.737572932200001</v>
      </c>
      <c r="T354">
        <f>IF('Pr_8.5'!T354&gt;0,'Pr_8.5'!T354,0)</f>
        <v>6.0993335853400001</v>
      </c>
      <c r="U354">
        <f>IF('Pr_8.5'!U354&gt;0,'Pr_8.5'!U354,0)</f>
        <v>9.7709365583800007</v>
      </c>
      <c r="V354">
        <f>IF('Pr_8.5'!V354&gt;0,'Pr_8.5'!V354,0)</f>
        <v>10.976241423399999</v>
      </c>
      <c r="W354">
        <f>IF('Pr_8.5'!W354&gt;0,'Pr_8.5'!W354,0)</f>
        <v>9.3390379132800003</v>
      </c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I354">
        <f>IF('Pr_8.5'!AI354&gt;0,'Pr_8.5'!AI354,0)</f>
        <v>7.5578348484899998</v>
      </c>
      <c r="AJ354">
        <f>IF('Pr_8.5'!AJ354&gt;0,'Pr_8.5'!AJ354,0)</f>
        <v>6.5605774698000001</v>
      </c>
      <c r="AK354">
        <f>IF('Pr_8.5'!AK354&gt;0,'Pr_8.5'!AK354,0)</f>
        <v>9.8107064838400007</v>
      </c>
      <c r="AL354">
        <f>IF('Pr_8.5'!AL354&gt;0,'Pr_8.5'!AL354,0)</f>
        <v>8.1458994561699996</v>
      </c>
      <c r="AM354">
        <f>IF('Pr_8.5'!AM354&gt;0,'Pr_8.5'!AM354,0)</f>
        <v>7.6627510901699996</v>
      </c>
      <c r="AN354">
        <f>IF('Pr_8.5'!AN354&gt;0,'Pr_8.5'!AN354,0)</f>
        <v>7.3744880766399996</v>
      </c>
      <c r="AO354">
        <f>IF('Pr_8.5'!AO354&gt;0,'Pr_8.5'!AO354,0)</f>
        <v>6.4681975641799996</v>
      </c>
      <c r="AP354">
        <f>IF('Pr_8.5'!AP354&gt;0,'Pr_8.5'!AP354,0)</f>
        <v>5.7661470340800003</v>
      </c>
      <c r="AQ354">
        <f>IF('Pr_8.5'!AQ354&gt;0,'Pr_8.5'!AQ354,0)</f>
        <v>5.7882888771400003</v>
      </c>
      <c r="AR354">
        <f>IF('Pr_8.5'!AR354&gt;0,'Pr_8.5'!AR354,0)</f>
        <v>7.8314219924700001</v>
      </c>
      <c r="AS354">
        <f>IF('Pr_8.5'!AS354&gt;0,'Pr_8.5'!AS354,0)</f>
        <v>11.2298524161</v>
      </c>
      <c r="AT354">
        <f>IF('Pr_8.5'!AT354&gt;0,'Pr_8.5'!AT354,0)</f>
        <v>10.0520340339</v>
      </c>
      <c r="AU354">
        <f>IF('Pr_8.5'!AU354&gt;0,'Pr_8.5'!AU354,0)</f>
        <v>4.7554951227600002</v>
      </c>
      <c r="AV354">
        <f>IF('Pr_8.5'!AV354&gt;0,'Pr_8.5'!AV354,0)</f>
        <v>5.7058037842299996</v>
      </c>
      <c r="AW354">
        <f>IF('Pr_8.5'!AW354&gt;0,'Pr_8.5'!AW354,0)</f>
        <v>7.7846902912499996</v>
      </c>
      <c r="AX354">
        <f>IF('Pr_8.5'!AX354&gt;0,'Pr_8.5'!AX354,0)</f>
        <v>9.7308366395599997</v>
      </c>
      <c r="AY354">
        <f>IF('Pr_8.5'!AY354&gt;0,'Pr_8.5'!AY354,0)</f>
        <v>6.4998873508299999</v>
      </c>
      <c r="AZ354">
        <f>IF('Pr_8.5'!AZ354&gt;0,'Pr_8.5'!AZ354,0)</f>
        <v>9.4616271031100005</v>
      </c>
      <c r="BA354">
        <f>IF('Pr_8.5'!BA354&gt;0,'Pr_8.5'!BA354,0)</f>
        <v>9.3711320476999997</v>
      </c>
      <c r="BB354">
        <f>IF('Pr_8.5'!BB354&gt;0,'Pr_8.5'!BB354,0)</f>
        <v>11.348868121900001</v>
      </c>
      <c r="BC354" s="7"/>
      <c r="BD354" s="7"/>
      <c r="BE354" s="7"/>
      <c r="BF354" s="8"/>
      <c r="BG354" s="8"/>
      <c r="BH354" s="8"/>
      <c r="BI354" s="8"/>
      <c r="BJ354" s="8"/>
      <c r="BK354" s="8"/>
      <c r="BL354" s="8"/>
    </row>
    <row r="355" spans="1:64" x14ac:dyDescent="0.45">
      <c r="A355" s="4" t="s">
        <v>65</v>
      </c>
      <c r="B355" s="5">
        <v>19</v>
      </c>
      <c r="C355" s="5">
        <v>354</v>
      </c>
      <c r="D355">
        <f>IF('Pr_8.5'!D355&gt;0,'Pr_8.5'!D355,0)</f>
        <v>9.7481685255899997</v>
      </c>
      <c r="E355">
        <f>IF('Pr_8.5'!E355&gt;0,'Pr_8.5'!E355,0)</f>
        <v>10.521913049</v>
      </c>
      <c r="F355">
        <f>IF('Pr_8.5'!F355&gt;0,'Pr_8.5'!F355,0)</f>
        <v>9.4945240969199993</v>
      </c>
      <c r="G355">
        <f>IF('Pr_8.5'!G355&gt;0,'Pr_8.5'!G355,0)</f>
        <v>8.6533220247599996</v>
      </c>
      <c r="H355">
        <f>IF('Pr_8.5'!H355&gt;0,'Pr_8.5'!H355,0)</f>
        <v>7.5689503763800001</v>
      </c>
      <c r="I355">
        <f>IF('Pr_8.5'!I355&gt;0,'Pr_8.5'!I355,0)</f>
        <v>6.9990685174799996</v>
      </c>
      <c r="J355">
        <f>IF('Pr_8.5'!J355&gt;0,'Pr_8.5'!J355,0)</f>
        <v>8.0899358283700007</v>
      </c>
      <c r="K355">
        <f>IF('Pr_8.5'!K355&gt;0,'Pr_8.5'!K355,0)</f>
        <v>6.7175434668499996</v>
      </c>
      <c r="L355">
        <f>IF('Pr_8.5'!L355&gt;0,'Pr_8.5'!L355,0)</f>
        <v>7.3624854664299999</v>
      </c>
      <c r="M355">
        <f>IF('Pr_8.5'!M355&gt;0,'Pr_8.5'!M355,0)</f>
        <v>9.5932530813099994</v>
      </c>
      <c r="N355">
        <f>IF('Pr_8.5'!N355&gt;0,'Pr_8.5'!N355,0)</f>
        <v>10.1885401733</v>
      </c>
      <c r="O355">
        <f>IF('Pr_8.5'!O355&gt;0,'Pr_8.5'!O355,0)</f>
        <v>10.161857663499999</v>
      </c>
      <c r="P355">
        <f>IF('Pr_8.5'!P355&gt;0,'Pr_8.5'!P355,0)</f>
        <v>4.4093977891699998</v>
      </c>
      <c r="Q355">
        <f>IF('Pr_8.5'!Q355&gt;0,'Pr_8.5'!Q355,0)</f>
        <v>5.5577735491500002</v>
      </c>
      <c r="R355">
        <f>IF('Pr_8.5'!R355&gt;0,'Pr_8.5'!R355,0)</f>
        <v>6.5336722580400002</v>
      </c>
      <c r="S355">
        <f>IF('Pr_8.5'!S355&gt;0,'Pr_8.5'!S355,0)</f>
        <v>8.2891981933000007</v>
      </c>
      <c r="T355">
        <f>IF('Pr_8.5'!T355&gt;0,'Pr_8.5'!T355,0)</f>
        <v>6.9191726281400001</v>
      </c>
      <c r="U355">
        <f>IF('Pr_8.5'!U355&gt;0,'Pr_8.5'!U355,0)</f>
        <v>6.20566167507</v>
      </c>
      <c r="V355">
        <f>IF('Pr_8.5'!V355&gt;0,'Pr_8.5'!V355,0)</f>
        <v>10.5995725772</v>
      </c>
      <c r="W355">
        <f>IF('Pr_8.5'!W355&gt;0,'Pr_8.5'!W355,0)</f>
        <v>8.5893279296900005</v>
      </c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I355">
        <f>IF('Pr_8.5'!AI355&gt;0,'Pr_8.5'!AI355,0)</f>
        <v>7.5586610748699998</v>
      </c>
      <c r="AJ355">
        <f>IF('Pr_8.5'!AJ355&gt;0,'Pr_8.5'!AJ355,0)</f>
        <v>7.2627765633800001</v>
      </c>
      <c r="AK355">
        <f>IF('Pr_8.5'!AK355&gt;0,'Pr_8.5'!AK355,0)</f>
        <v>11.1752497453</v>
      </c>
      <c r="AL355">
        <f>IF('Pr_8.5'!AL355&gt;0,'Pr_8.5'!AL355,0)</f>
        <v>7.0055659661799998</v>
      </c>
      <c r="AM355">
        <f>IF('Pr_8.5'!AM355&gt;0,'Pr_8.5'!AM355,0)</f>
        <v>7.2360417252599998</v>
      </c>
      <c r="AN355">
        <f>IF('Pr_8.5'!AN355&gt;0,'Pr_8.5'!AN355,0)</f>
        <v>6.1492252826899998</v>
      </c>
      <c r="AO355">
        <f>IF('Pr_8.5'!AO355&gt;0,'Pr_8.5'!AO355,0)</f>
        <v>5.3661229003199997</v>
      </c>
      <c r="AP355">
        <f>IF('Pr_8.5'!AP355&gt;0,'Pr_8.5'!AP355,0)</f>
        <v>6.1082805265899998</v>
      </c>
      <c r="AQ355">
        <f>IF('Pr_8.5'!AQ355&gt;0,'Pr_8.5'!AQ355,0)</f>
        <v>6.8540321347899997</v>
      </c>
      <c r="AR355">
        <f>IF('Pr_8.5'!AR355&gt;0,'Pr_8.5'!AR355,0)</f>
        <v>7.6854373880100004</v>
      </c>
      <c r="AS355">
        <f>IF('Pr_8.5'!AS355&gt;0,'Pr_8.5'!AS355,0)</f>
        <v>9.8715720486999992</v>
      </c>
      <c r="AT355">
        <f>IF('Pr_8.5'!AT355&gt;0,'Pr_8.5'!AT355,0)</f>
        <v>9.5344846300599997</v>
      </c>
      <c r="AU355">
        <f>IF('Pr_8.5'!AU355&gt;0,'Pr_8.5'!AU355,0)</f>
        <v>3.60507504541</v>
      </c>
      <c r="AV355">
        <f>IF('Pr_8.5'!AV355&gt;0,'Pr_8.5'!AV355,0)</f>
        <v>6.0330495067800003</v>
      </c>
      <c r="AW355">
        <f>IF('Pr_8.5'!AW355&gt;0,'Pr_8.5'!AW355,0)</f>
        <v>8.0672788859899995</v>
      </c>
      <c r="AX355">
        <f>IF('Pr_8.5'!AX355&gt;0,'Pr_8.5'!AX355,0)</f>
        <v>6.6677390380799997</v>
      </c>
      <c r="AY355">
        <f>IF('Pr_8.5'!AY355&gt;0,'Pr_8.5'!AY355,0)</f>
        <v>5.9775970958300002</v>
      </c>
      <c r="AZ355">
        <f>IF('Pr_8.5'!AZ355&gt;0,'Pr_8.5'!AZ355,0)</f>
        <v>7.8318072068199998</v>
      </c>
      <c r="BA355">
        <f>IF('Pr_8.5'!BA355&gt;0,'Pr_8.5'!BA355,0)</f>
        <v>8.8100622312999999</v>
      </c>
      <c r="BB355">
        <f>IF('Pr_8.5'!BB355&gt;0,'Pr_8.5'!BB355,0)</f>
        <v>11.7992715711</v>
      </c>
      <c r="BC355" s="7"/>
      <c r="BD355" s="7"/>
      <c r="BE355" s="7"/>
      <c r="BF355" s="8"/>
      <c r="BG355" s="8"/>
      <c r="BH355" s="8"/>
      <c r="BI355" s="8"/>
      <c r="BJ355" s="8"/>
      <c r="BK355" s="8"/>
      <c r="BL355" s="8"/>
    </row>
    <row r="356" spans="1:64" x14ac:dyDescent="0.45">
      <c r="A356" s="4" t="s">
        <v>65</v>
      </c>
      <c r="B356" s="5">
        <v>20</v>
      </c>
      <c r="C356" s="5">
        <v>355</v>
      </c>
      <c r="D356">
        <f>IF('Pr_8.5'!D356&gt;0,'Pr_8.5'!D356,0)</f>
        <v>8.88326265217</v>
      </c>
      <c r="E356">
        <f>IF('Pr_8.5'!E356&gt;0,'Pr_8.5'!E356,0)</f>
        <v>8.1735068886699995</v>
      </c>
      <c r="F356">
        <f>IF('Pr_8.5'!F356&gt;0,'Pr_8.5'!F356,0)</f>
        <v>7.2489576116699999</v>
      </c>
      <c r="G356">
        <f>IF('Pr_8.5'!G356&gt;0,'Pr_8.5'!G356,0)</f>
        <v>9.0988774934100007</v>
      </c>
      <c r="H356">
        <f>IF('Pr_8.5'!H356&gt;0,'Pr_8.5'!H356,0)</f>
        <v>8.2433694519900005</v>
      </c>
      <c r="I356">
        <f>IF('Pr_8.5'!I356&gt;0,'Pr_8.5'!I356,0)</f>
        <v>4.8770426212600002</v>
      </c>
      <c r="J356">
        <f>IF('Pr_8.5'!J356&gt;0,'Pr_8.5'!J356,0)</f>
        <v>6.46966505312</v>
      </c>
      <c r="K356">
        <f>IF('Pr_8.5'!K356&gt;0,'Pr_8.5'!K356,0)</f>
        <v>6.87542984254</v>
      </c>
      <c r="L356">
        <f>IF('Pr_8.5'!L356&gt;0,'Pr_8.5'!L356,0)</f>
        <v>8.3688978910300005</v>
      </c>
      <c r="M356">
        <f>IF('Pr_8.5'!M356&gt;0,'Pr_8.5'!M356,0)</f>
        <v>9.1873934282299992</v>
      </c>
      <c r="N356">
        <f>IF('Pr_8.5'!N356&gt;0,'Pr_8.5'!N356,0)</f>
        <v>12.504619996900001</v>
      </c>
      <c r="O356">
        <f>IF('Pr_8.5'!O356&gt;0,'Pr_8.5'!O356,0)</f>
        <v>8.5828724640599994</v>
      </c>
      <c r="P356">
        <f>IF('Pr_8.5'!P356&gt;0,'Pr_8.5'!P356,0)</f>
        <v>3.8143932283100002</v>
      </c>
      <c r="Q356">
        <f>IF('Pr_8.5'!Q356&gt;0,'Pr_8.5'!Q356,0)</f>
        <v>5.1363278718599998</v>
      </c>
      <c r="R356">
        <f>IF('Pr_8.5'!R356&gt;0,'Pr_8.5'!R356,0)</f>
        <v>7.5089409286000004</v>
      </c>
      <c r="S356">
        <f>IF('Pr_8.5'!S356&gt;0,'Pr_8.5'!S356,0)</f>
        <v>6.1062022211300002</v>
      </c>
      <c r="T356">
        <f>IF('Pr_8.5'!T356&gt;0,'Pr_8.5'!T356,0)</f>
        <v>7.6853015356899999</v>
      </c>
      <c r="U356">
        <f>IF('Pr_8.5'!U356&gt;0,'Pr_8.5'!U356,0)</f>
        <v>6.6543492035999998</v>
      </c>
      <c r="V356">
        <f>IF('Pr_8.5'!V356&gt;0,'Pr_8.5'!V356,0)</f>
        <v>8.9132119627800002</v>
      </c>
      <c r="W356">
        <f>IF('Pr_8.5'!W356&gt;0,'Pr_8.5'!W356,0)</f>
        <v>9.0669811431599996</v>
      </c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I356">
        <f>IF('Pr_8.5'!AI356&gt;0,'Pr_8.5'!AI356,0)</f>
        <v>6.0802779663999997</v>
      </c>
      <c r="AJ356">
        <f>IF('Pr_8.5'!AJ356&gt;0,'Pr_8.5'!AJ356,0)</f>
        <v>6.4762892939099999</v>
      </c>
      <c r="AK356">
        <f>IF('Pr_8.5'!AK356&gt;0,'Pr_8.5'!AK356,0)</f>
        <v>10.272678924999999</v>
      </c>
      <c r="AL356">
        <f>IF('Pr_8.5'!AL356&gt;0,'Pr_8.5'!AL356,0)</f>
        <v>8.9405300974999999</v>
      </c>
      <c r="AM356">
        <f>IF('Pr_8.5'!AM356&gt;0,'Pr_8.5'!AM356,0)</f>
        <v>7.2788029339399998</v>
      </c>
      <c r="AN356">
        <f>IF('Pr_8.5'!AN356&gt;0,'Pr_8.5'!AN356,0)</f>
        <v>6.2149242220499996</v>
      </c>
      <c r="AO356">
        <f>IF('Pr_8.5'!AO356&gt;0,'Pr_8.5'!AO356,0)</f>
        <v>5.8915427806</v>
      </c>
      <c r="AP356">
        <f>IF('Pr_8.5'!AP356&gt;0,'Pr_8.5'!AP356,0)</f>
        <v>6.3829179059700003</v>
      </c>
      <c r="AQ356">
        <f>IF('Pr_8.5'!AQ356&gt;0,'Pr_8.5'!AQ356,0)</f>
        <v>7.4241873740299997</v>
      </c>
      <c r="AR356">
        <f>IF('Pr_8.5'!AR356&gt;0,'Pr_8.5'!AR356,0)</f>
        <v>8.6338100058399991</v>
      </c>
      <c r="AS356">
        <f>IF('Pr_8.5'!AS356&gt;0,'Pr_8.5'!AS356,0)</f>
        <v>9.9803050193100002</v>
      </c>
      <c r="AT356">
        <f>IF('Pr_8.5'!AT356&gt;0,'Pr_8.5'!AT356,0)</f>
        <v>7.8100527243000002</v>
      </c>
      <c r="AU356">
        <f>IF('Pr_8.5'!AU356&gt;0,'Pr_8.5'!AU356,0)</f>
        <v>3.9680570611800001</v>
      </c>
      <c r="AV356">
        <f>IF('Pr_8.5'!AV356&gt;0,'Pr_8.5'!AV356,0)</f>
        <v>5.6081133785099997</v>
      </c>
      <c r="AW356">
        <f>IF('Pr_8.5'!AW356&gt;0,'Pr_8.5'!AW356,0)</f>
        <v>9.88013890661</v>
      </c>
      <c r="AX356">
        <f>IF('Pr_8.5'!AX356&gt;0,'Pr_8.5'!AX356,0)</f>
        <v>5.9250845221999997</v>
      </c>
      <c r="AY356">
        <f>IF('Pr_8.5'!AY356&gt;0,'Pr_8.5'!AY356,0)</f>
        <v>7.2996252899599998</v>
      </c>
      <c r="AZ356">
        <f>IF('Pr_8.5'!AZ356&gt;0,'Pr_8.5'!AZ356,0)</f>
        <v>8.6358449839699993</v>
      </c>
      <c r="BA356">
        <f>IF('Pr_8.5'!BA356&gt;0,'Pr_8.5'!BA356,0)</f>
        <v>7.9330681752699999</v>
      </c>
      <c r="BB356">
        <f>IF('Pr_8.5'!BB356&gt;0,'Pr_8.5'!BB356,0)</f>
        <v>10.120857753399999</v>
      </c>
      <c r="BC356" s="7"/>
      <c r="BD356" s="7"/>
      <c r="BE356" s="7"/>
      <c r="BF356" s="8"/>
      <c r="BG356" s="8"/>
      <c r="BH356" s="8"/>
      <c r="BI356" s="8"/>
      <c r="BJ356" s="8"/>
      <c r="BK356" s="8"/>
      <c r="BL356" s="8"/>
    </row>
    <row r="357" spans="1:64" x14ac:dyDescent="0.45">
      <c r="A357" s="4" t="s">
        <v>65</v>
      </c>
      <c r="B357" s="5">
        <v>21</v>
      </c>
      <c r="C357" s="5">
        <v>356</v>
      </c>
      <c r="D357">
        <f>IF('Pr_8.5'!D357&gt;0,'Pr_8.5'!D357,0)</f>
        <v>9.2007236809500004</v>
      </c>
      <c r="E357">
        <f>IF('Pr_8.5'!E357&gt;0,'Pr_8.5'!E357,0)</f>
        <v>8.3315549142100007</v>
      </c>
      <c r="F357">
        <f>IF('Pr_8.5'!F357&gt;0,'Pr_8.5'!F357,0)</f>
        <v>7.5319554381099998</v>
      </c>
      <c r="G357">
        <f>IF('Pr_8.5'!G357&gt;0,'Pr_8.5'!G357,0)</f>
        <v>6.55337520487</v>
      </c>
      <c r="H357">
        <f>IF('Pr_8.5'!H357&gt;0,'Pr_8.5'!H357,0)</f>
        <v>6.8177204499100004</v>
      </c>
      <c r="I357">
        <f>IF('Pr_8.5'!I357&gt;0,'Pr_8.5'!I357,0)</f>
        <v>4.2200751908900003</v>
      </c>
      <c r="J357">
        <f>IF('Pr_8.5'!J357&gt;0,'Pr_8.5'!J357,0)</f>
        <v>5.2637712511099997</v>
      </c>
      <c r="K357">
        <f>IF('Pr_8.5'!K357&gt;0,'Pr_8.5'!K357,0)</f>
        <v>6.8393534794199997</v>
      </c>
      <c r="L357">
        <f>IF('Pr_8.5'!L357&gt;0,'Pr_8.5'!L357,0)</f>
        <v>7.4873764741700004</v>
      </c>
      <c r="M357">
        <f>IF('Pr_8.5'!M357&gt;0,'Pr_8.5'!M357,0)</f>
        <v>7.4747746997700002</v>
      </c>
      <c r="N357">
        <f>IF('Pr_8.5'!N357&gt;0,'Pr_8.5'!N357,0)</f>
        <v>10.8975099901</v>
      </c>
      <c r="O357">
        <f>IF('Pr_8.5'!O357&gt;0,'Pr_8.5'!O357,0)</f>
        <v>7.6686526749799997</v>
      </c>
      <c r="P357">
        <f>IF('Pr_8.5'!P357&gt;0,'Pr_8.5'!P357,0)</f>
        <v>4.6021312204799996</v>
      </c>
      <c r="Q357">
        <f>IF('Pr_8.5'!Q357&gt;0,'Pr_8.5'!Q357,0)</f>
        <v>5.43187415509</v>
      </c>
      <c r="R357">
        <f>IF('Pr_8.5'!R357&gt;0,'Pr_8.5'!R357,0)</f>
        <v>8.5840453672199999</v>
      </c>
      <c r="S357">
        <f>IF('Pr_8.5'!S357&gt;0,'Pr_8.5'!S357,0)</f>
        <v>8.4540106338799994</v>
      </c>
      <c r="T357">
        <f>IF('Pr_8.5'!T357&gt;0,'Pr_8.5'!T357,0)</f>
        <v>6.2243066314600002</v>
      </c>
      <c r="U357">
        <f>IF('Pr_8.5'!U357&gt;0,'Pr_8.5'!U357,0)</f>
        <v>6.9121737560499996</v>
      </c>
      <c r="V357">
        <f>IF('Pr_8.5'!V357&gt;0,'Pr_8.5'!V357,0)</f>
        <v>6.4737933987399998</v>
      </c>
      <c r="W357">
        <f>IF('Pr_8.5'!W357&gt;0,'Pr_8.5'!W357,0)</f>
        <v>8.7131253061400002</v>
      </c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I357">
        <f>IF('Pr_8.5'!AI357&gt;0,'Pr_8.5'!AI357,0)</f>
        <v>7.3569362776</v>
      </c>
      <c r="AJ357">
        <f>IF('Pr_8.5'!AJ357&gt;0,'Pr_8.5'!AJ357,0)</f>
        <v>7.7859925158500003</v>
      </c>
      <c r="AK357">
        <f>IF('Pr_8.5'!AK357&gt;0,'Pr_8.5'!AK357,0)</f>
        <v>7.9470371965800002</v>
      </c>
      <c r="AL357">
        <f>IF('Pr_8.5'!AL357&gt;0,'Pr_8.5'!AL357,0)</f>
        <v>8.6621454865800001</v>
      </c>
      <c r="AM357">
        <f>IF('Pr_8.5'!AM357&gt;0,'Pr_8.5'!AM357,0)</f>
        <v>7.9460823778199998</v>
      </c>
      <c r="AN357">
        <f>IF('Pr_8.5'!AN357&gt;0,'Pr_8.5'!AN357,0)</f>
        <v>6.7138773982500002</v>
      </c>
      <c r="AO357">
        <f>IF('Pr_8.5'!AO357&gt;0,'Pr_8.5'!AO357,0)</f>
        <v>5.3140294365700003</v>
      </c>
      <c r="AP357">
        <f>IF('Pr_8.5'!AP357&gt;0,'Pr_8.5'!AP357,0)</f>
        <v>7.2655487570300004</v>
      </c>
      <c r="AQ357">
        <f>IF('Pr_8.5'!AQ357&gt;0,'Pr_8.5'!AQ357,0)</f>
        <v>5.99693155781</v>
      </c>
      <c r="AR357">
        <f>IF('Pr_8.5'!AR357&gt;0,'Pr_8.5'!AR357,0)</f>
        <v>8.2486977289300007</v>
      </c>
      <c r="AS357">
        <f>IF('Pr_8.5'!AS357&gt;0,'Pr_8.5'!AS357,0)</f>
        <v>10.7143196002</v>
      </c>
      <c r="AT357">
        <f>IF('Pr_8.5'!AT357&gt;0,'Pr_8.5'!AT357,0)</f>
        <v>7.0811580123500004</v>
      </c>
      <c r="AU357">
        <f>IF('Pr_8.5'!AU357&gt;0,'Pr_8.5'!AU357,0)</f>
        <v>3.5784600751800002</v>
      </c>
      <c r="AV357">
        <f>IF('Pr_8.5'!AV357&gt;0,'Pr_8.5'!AV357,0)</f>
        <v>6.0575354907800003</v>
      </c>
      <c r="AW357">
        <f>IF('Pr_8.5'!AW357&gt;0,'Pr_8.5'!AW357,0)</f>
        <v>9.5561601076299993</v>
      </c>
      <c r="AX357">
        <f>IF('Pr_8.5'!AX357&gt;0,'Pr_8.5'!AX357,0)</f>
        <v>5.4837522456099999</v>
      </c>
      <c r="AY357">
        <f>IF('Pr_8.5'!AY357&gt;0,'Pr_8.5'!AY357,0)</f>
        <v>6.6721312211599999</v>
      </c>
      <c r="AZ357">
        <f>IF('Pr_8.5'!AZ357&gt;0,'Pr_8.5'!AZ357,0)</f>
        <v>9.2982751613700003</v>
      </c>
      <c r="BA357">
        <f>IF('Pr_8.5'!BA357&gt;0,'Pr_8.5'!BA357,0)</f>
        <v>6.5915711980399996</v>
      </c>
      <c r="BB357">
        <f>IF('Pr_8.5'!BB357&gt;0,'Pr_8.5'!BB357,0)</f>
        <v>9.1264452052700005</v>
      </c>
      <c r="BC357" s="7"/>
      <c r="BD357" s="7"/>
      <c r="BE357" s="7"/>
      <c r="BF357" s="8"/>
      <c r="BG357" s="8"/>
      <c r="BH357" s="8"/>
      <c r="BI357" s="8"/>
      <c r="BJ357" s="8"/>
      <c r="BK357" s="8"/>
      <c r="BL357" s="8"/>
    </row>
    <row r="358" spans="1:64" x14ac:dyDescent="0.45">
      <c r="A358" s="4" t="s">
        <v>65</v>
      </c>
      <c r="B358" s="5">
        <v>22</v>
      </c>
      <c r="C358" s="5">
        <v>357</v>
      </c>
      <c r="D358">
        <f>IF('Pr_8.5'!D358&gt;0,'Pr_8.5'!D358,0)</f>
        <v>7.8457791328899997</v>
      </c>
      <c r="E358">
        <f>IF('Pr_8.5'!E358&gt;0,'Pr_8.5'!E358,0)</f>
        <v>7.7688689471099996</v>
      </c>
      <c r="F358">
        <f>IF('Pr_8.5'!F358&gt;0,'Pr_8.5'!F358,0)</f>
        <v>8.4745998668400002</v>
      </c>
      <c r="G358">
        <f>IF('Pr_8.5'!G358&gt;0,'Pr_8.5'!G358,0)</f>
        <v>6.9859212400199997</v>
      </c>
      <c r="H358">
        <f>IF('Pr_8.5'!H358&gt;0,'Pr_8.5'!H358,0)</f>
        <v>8.0067749321800008</v>
      </c>
      <c r="I358">
        <f>IF('Pr_8.5'!I358&gt;0,'Pr_8.5'!I358,0)</f>
        <v>6.1202126225600004</v>
      </c>
      <c r="J358">
        <f>IF('Pr_8.5'!J358&gt;0,'Pr_8.5'!J358,0)</f>
        <v>6.3589316029000003</v>
      </c>
      <c r="K358">
        <f>IF('Pr_8.5'!K358&gt;0,'Pr_8.5'!K358,0)</f>
        <v>6.4397892972199999</v>
      </c>
      <c r="L358">
        <f>IF('Pr_8.5'!L358&gt;0,'Pr_8.5'!L358,0)</f>
        <v>4.7745828803699997</v>
      </c>
      <c r="M358">
        <f>IF('Pr_8.5'!M358&gt;0,'Pr_8.5'!M358,0)</f>
        <v>6.6950872046400001</v>
      </c>
      <c r="N358">
        <f>IF('Pr_8.5'!N358&gt;0,'Pr_8.5'!N358,0)</f>
        <v>11.033810044000001</v>
      </c>
      <c r="O358">
        <f>IF('Pr_8.5'!O358&gt;0,'Pr_8.5'!O358,0)</f>
        <v>8.0339833864199992</v>
      </c>
      <c r="P358">
        <f>IF('Pr_8.5'!P358&gt;0,'Pr_8.5'!P358,0)</f>
        <v>4.61244016768</v>
      </c>
      <c r="Q358">
        <f>IF('Pr_8.5'!Q358&gt;0,'Pr_8.5'!Q358,0)</f>
        <v>5.3012447394500004</v>
      </c>
      <c r="R358">
        <f>IF('Pr_8.5'!R358&gt;0,'Pr_8.5'!R358,0)</f>
        <v>6.8118070838399998</v>
      </c>
      <c r="S358">
        <f>IF('Pr_8.5'!S358&gt;0,'Pr_8.5'!S358,0)</f>
        <v>6.5232459773900002</v>
      </c>
      <c r="T358">
        <f>IF('Pr_8.5'!T358&gt;0,'Pr_8.5'!T358,0)</f>
        <v>6.8584430635400002</v>
      </c>
      <c r="U358">
        <f>IF('Pr_8.5'!U358&gt;0,'Pr_8.5'!U358,0)</f>
        <v>6.2484804179499998</v>
      </c>
      <c r="V358">
        <f>IF('Pr_8.5'!V358&gt;0,'Pr_8.5'!V358,0)</f>
        <v>7.2437295770099999</v>
      </c>
      <c r="W358">
        <f>IF('Pr_8.5'!W358&gt;0,'Pr_8.5'!W358,0)</f>
        <v>8.6332633955699993</v>
      </c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I358">
        <f>IF('Pr_8.5'!AI358&gt;0,'Pr_8.5'!AI358,0)</f>
        <v>7.8956284060100002</v>
      </c>
      <c r="AJ358">
        <f>IF('Pr_8.5'!AJ358&gt;0,'Pr_8.5'!AJ358,0)</f>
        <v>6.4402713026900003</v>
      </c>
      <c r="AK358">
        <f>IF('Pr_8.5'!AK358&gt;0,'Pr_8.5'!AK358,0)</f>
        <v>8.47213923266</v>
      </c>
      <c r="AL358">
        <f>IF('Pr_8.5'!AL358&gt;0,'Pr_8.5'!AL358,0)</f>
        <v>8.2257591504600001</v>
      </c>
      <c r="AM358">
        <f>IF('Pr_8.5'!AM358&gt;0,'Pr_8.5'!AM358,0)</f>
        <v>11.762475973999999</v>
      </c>
      <c r="AN358">
        <f>IF('Pr_8.5'!AN358&gt;0,'Pr_8.5'!AN358,0)</f>
        <v>6.9852331993699996</v>
      </c>
      <c r="AO358">
        <f>IF('Pr_8.5'!AO358&gt;0,'Pr_8.5'!AO358,0)</f>
        <v>6.0553543775199996</v>
      </c>
      <c r="AP358">
        <f>IF('Pr_8.5'!AP358&gt;0,'Pr_8.5'!AP358,0)</f>
        <v>6.3617429227800004</v>
      </c>
      <c r="AQ358">
        <f>IF('Pr_8.5'!AQ358&gt;0,'Pr_8.5'!AQ358,0)</f>
        <v>5.7903345421800001</v>
      </c>
      <c r="AR358">
        <f>IF('Pr_8.5'!AR358&gt;0,'Pr_8.5'!AR358,0)</f>
        <v>9.3652980728399999</v>
      </c>
      <c r="AS358">
        <f>IF('Pr_8.5'!AS358&gt;0,'Pr_8.5'!AS358,0)</f>
        <v>8.6769778928400001</v>
      </c>
      <c r="AT358">
        <f>IF('Pr_8.5'!AT358&gt;0,'Pr_8.5'!AT358,0)</f>
        <v>7.05437767963</v>
      </c>
      <c r="AU358">
        <f>IF('Pr_8.5'!AU358&gt;0,'Pr_8.5'!AU358,0)</f>
        <v>5.1090421608099996</v>
      </c>
      <c r="AV358">
        <f>IF('Pr_8.5'!AV358&gt;0,'Pr_8.5'!AV358,0)</f>
        <v>5.9419370488499998</v>
      </c>
      <c r="AW358">
        <f>IF('Pr_8.5'!AW358&gt;0,'Pr_8.5'!AW358,0)</f>
        <v>8.5223585014799994</v>
      </c>
      <c r="AX358">
        <f>IF('Pr_8.5'!AX358&gt;0,'Pr_8.5'!AX358,0)</f>
        <v>5.6248057534699996</v>
      </c>
      <c r="AY358">
        <f>IF('Pr_8.5'!AY358&gt;0,'Pr_8.5'!AY358,0)</f>
        <v>5.5926498837900001</v>
      </c>
      <c r="AZ358">
        <f>IF('Pr_8.5'!AZ358&gt;0,'Pr_8.5'!AZ358,0)</f>
        <v>9.8624265868599998</v>
      </c>
      <c r="BA358">
        <f>IF('Pr_8.5'!BA358&gt;0,'Pr_8.5'!BA358,0)</f>
        <v>7.7068000358999997</v>
      </c>
      <c r="BB358">
        <f>IF('Pr_8.5'!BB358&gt;0,'Pr_8.5'!BB358,0)</f>
        <v>9.2816248199100002</v>
      </c>
      <c r="BC358" s="7"/>
      <c r="BD358" s="7"/>
      <c r="BE358" s="7"/>
      <c r="BF358" s="8"/>
      <c r="BG358" s="8"/>
      <c r="BH358" s="8"/>
      <c r="BI358" s="8"/>
      <c r="BJ358" s="8"/>
      <c r="BK358" s="8"/>
      <c r="BL358" s="8"/>
    </row>
    <row r="359" spans="1:64" x14ac:dyDescent="0.45">
      <c r="A359" s="4" t="s">
        <v>65</v>
      </c>
      <c r="B359" s="5">
        <v>23</v>
      </c>
      <c r="C359" s="5">
        <v>358</v>
      </c>
      <c r="D359">
        <f>IF('Pr_8.5'!D359&gt;0,'Pr_8.5'!D359,0)</f>
        <v>7.3982932526500003</v>
      </c>
      <c r="E359">
        <f>IF('Pr_8.5'!E359&gt;0,'Pr_8.5'!E359,0)</f>
        <v>7.8887775713700004</v>
      </c>
      <c r="F359">
        <f>IF('Pr_8.5'!F359&gt;0,'Pr_8.5'!F359,0)</f>
        <v>9.2865604306300007</v>
      </c>
      <c r="G359">
        <f>IF('Pr_8.5'!G359&gt;0,'Pr_8.5'!G359,0)</f>
        <v>6.9074056704700002</v>
      </c>
      <c r="H359">
        <f>IF('Pr_8.5'!H359&gt;0,'Pr_8.5'!H359,0)</f>
        <v>9.1841500750799998</v>
      </c>
      <c r="I359">
        <f>IF('Pr_8.5'!I359&gt;0,'Pr_8.5'!I359,0)</f>
        <v>5.3900484606900001</v>
      </c>
      <c r="J359">
        <f>IF('Pr_8.5'!J359&gt;0,'Pr_8.5'!J359,0)</f>
        <v>5.2469448882999998</v>
      </c>
      <c r="K359">
        <f>IF('Pr_8.5'!K359&gt;0,'Pr_8.5'!K359,0)</f>
        <v>5.99998291099</v>
      </c>
      <c r="L359">
        <f>IF('Pr_8.5'!L359&gt;0,'Pr_8.5'!L359,0)</f>
        <v>4.62736273348</v>
      </c>
      <c r="M359">
        <f>IF('Pr_8.5'!M359&gt;0,'Pr_8.5'!M359,0)</f>
        <v>7.3751197668100001</v>
      </c>
      <c r="N359">
        <f>IF('Pr_8.5'!N359&gt;0,'Pr_8.5'!N359,0)</f>
        <v>9.7053093098000005</v>
      </c>
      <c r="O359">
        <f>IF('Pr_8.5'!O359&gt;0,'Pr_8.5'!O359,0)</f>
        <v>8.3250311313300003</v>
      </c>
      <c r="P359">
        <f>IF('Pr_8.5'!P359&gt;0,'Pr_8.5'!P359,0)</f>
        <v>2.7457712162800001</v>
      </c>
      <c r="Q359">
        <f>IF('Pr_8.5'!Q359&gt;0,'Pr_8.5'!Q359,0)</f>
        <v>5.5831494102799999</v>
      </c>
      <c r="R359">
        <f>IF('Pr_8.5'!R359&gt;0,'Pr_8.5'!R359,0)</f>
        <v>7.5688145892899996</v>
      </c>
      <c r="S359">
        <f>IF('Pr_8.5'!S359&gt;0,'Pr_8.5'!S359,0)</f>
        <v>5.3991688845299999</v>
      </c>
      <c r="T359">
        <f>IF('Pr_8.5'!T359&gt;0,'Pr_8.5'!T359,0)</f>
        <v>5.5206182296000001</v>
      </c>
      <c r="U359">
        <f>IF('Pr_8.5'!U359&gt;0,'Pr_8.5'!U359,0)</f>
        <v>7.6193490546099998</v>
      </c>
      <c r="V359">
        <f>IF('Pr_8.5'!V359&gt;0,'Pr_8.5'!V359,0)</f>
        <v>8.2372768405599999</v>
      </c>
      <c r="W359">
        <f>IF('Pr_8.5'!W359&gt;0,'Pr_8.5'!W359,0)</f>
        <v>7.6078703330700002</v>
      </c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I359">
        <f>IF('Pr_8.5'!AI359&gt;0,'Pr_8.5'!AI359,0)</f>
        <v>7.5413386013999997</v>
      </c>
      <c r="AJ359">
        <f>IF('Pr_8.5'!AJ359&gt;0,'Pr_8.5'!AJ359,0)</f>
        <v>7.1622791723899999</v>
      </c>
      <c r="AK359">
        <f>IF('Pr_8.5'!AK359&gt;0,'Pr_8.5'!AK359,0)</f>
        <v>7.8831015998899998</v>
      </c>
      <c r="AL359">
        <f>IF('Pr_8.5'!AL359&gt;0,'Pr_8.5'!AL359,0)</f>
        <v>7.1924032394299999</v>
      </c>
      <c r="AM359">
        <f>IF('Pr_8.5'!AM359&gt;0,'Pr_8.5'!AM359,0)</f>
        <v>11.747271878299999</v>
      </c>
      <c r="AN359">
        <f>IF('Pr_8.5'!AN359&gt;0,'Pr_8.5'!AN359,0)</f>
        <v>7.33132497253</v>
      </c>
      <c r="AO359">
        <f>IF('Pr_8.5'!AO359&gt;0,'Pr_8.5'!AO359,0)</f>
        <v>6.9655484754500003</v>
      </c>
      <c r="AP359">
        <f>IF('Pr_8.5'!AP359&gt;0,'Pr_8.5'!AP359,0)</f>
        <v>5.9605263154200001</v>
      </c>
      <c r="AQ359">
        <f>IF('Pr_8.5'!AQ359&gt;0,'Pr_8.5'!AQ359,0)</f>
        <v>7.7214541486800004</v>
      </c>
      <c r="AR359">
        <f>IF('Pr_8.5'!AR359&gt;0,'Pr_8.5'!AR359,0)</f>
        <v>10.2681239505</v>
      </c>
      <c r="AS359">
        <f>IF('Pr_8.5'!AS359&gt;0,'Pr_8.5'!AS359,0)</f>
        <v>8.7617154091200007</v>
      </c>
      <c r="AT359">
        <f>IF('Pr_8.5'!AT359&gt;0,'Pr_8.5'!AT359,0)</f>
        <v>7.56090939044</v>
      </c>
      <c r="AU359">
        <f>IF('Pr_8.5'!AU359&gt;0,'Pr_8.5'!AU359,0)</f>
        <v>3.5582554230999999</v>
      </c>
      <c r="AV359">
        <f>IF('Pr_8.5'!AV359&gt;0,'Pr_8.5'!AV359,0)</f>
        <v>5.1689448272199998</v>
      </c>
      <c r="AW359">
        <f>IF('Pr_8.5'!AW359&gt;0,'Pr_8.5'!AW359,0)</f>
        <v>8.5304284018400001</v>
      </c>
      <c r="AX359">
        <f>IF('Pr_8.5'!AX359&gt;0,'Pr_8.5'!AX359,0)</f>
        <v>8.0319063390800007</v>
      </c>
      <c r="AY359">
        <f>IF('Pr_8.5'!AY359&gt;0,'Pr_8.5'!AY359,0)</f>
        <v>6.4290814149499997</v>
      </c>
      <c r="AZ359">
        <f>IF('Pr_8.5'!AZ359&gt;0,'Pr_8.5'!AZ359,0)</f>
        <v>9.6176940661899994</v>
      </c>
      <c r="BA359">
        <f>IF('Pr_8.5'!BA359&gt;0,'Pr_8.5'!BA359,0)</f>
        <v>7.5601283458899999</v>
      </c>
      <c r="BB359">
        <f>IF('Pr_8.5'!BB359&gt;0,'Pr_8.5'!BB359,0)</f>
        <v>8.9201852088599995</v>
      </c>
      <c r="BC359" s="7"/>
      <c r="BD359" s="7"/>
      <c r="BE359" s="7"/>
      <c r="BF359" s="8"/>
      <c r="BG359" s="8"/>
      <c r="BH359" s="8"/>
      <c r="BI359" s="8"/>
      <c r="BJ359" s="8"/>
      <c r="BK359" s="8"/>
      <c r="BL359" s="8"/>
    </row>
    <row r="360" spans="1:64" x14ac:dyDescent="0.45">
      <c r="A360" s="4" t="s">
        <v>65</v>
      </c>
      <c r="B360" s="5">
        <v>24</v>
      </c>
      <c r="C360" s="5">
        <v>359</v>
      </c>
      <c r="D360">
        <f>IF('Pr_8.5'!D360&gt;0,'Pr_8.5'!D360,0)</f>
        <v>7.1699208750799999</v>
      </c>
      <c r="E360">
        <f>IF('Pr_8.5'!E360&gt;0,'Pr_8.5'!E360,0)</f>
        <v>8.2683303333100007</v>
      </c>
      <c r="F360">
        <f>IF('Pr_8.5'!F360&gt;0,'Pr_8.5'!F360,0)</f>
        <v>8.8463402264899997</v>
      </c>
      <c r="G360">
        <f>IF('Pr_8.5'!G360&gt;0,'Pr_8.5'!G360,0)</f>
        <v>6.8717455258399998</v>
      </c>
      <c r="H360">
        <f>IF('Pr_8.5'!H360&gt;0,'Pr_8.5'!H360,0)</f>
        <v>11.553362903</v>
      </c>
      <c r="I360">
        <f>IF('Pr_8.5'!I360&gt;0,'Pr_8.5'!I360,0)</f>
        <v>4.7936743134800004</v>
      </c>
      <c r="J360">
        <f>IF('Pr_8.5'!J360&gt;0,'Pr_8.5'!J360,0)</f>
        <v>3.4669762189600002</v>
      </c>
      <c r="K360">
        <f>IF('Pr_8.5'!K360&gt;0,'Pr_8.5'!K360,0)</f>
        <v>6.2064457474100001</v>
      </c>
      <c r="L360">
        <f>IF('Pr_8.5'!L360&gt;0,'Pr_8.5'!L360,0)</f>
        <v>5.4063333573900003</v>
      </c>
      <c r="M360">
        <f>IF('Pr_8.5'!M360&gt;0,'Pr_8.5'!M360,0)</f>
        <v>7.0946106039999997</v>
      </c>
      <c r="N360">
        <f>IF('Pr_8.5'!N360&gt;0,'Pr_8.5'!N360,0)</f>
        <v>6.8421812766999999</v>
      </c>
      <c r="O360">
        <f>IF('Pr_8.5'!O360&gt;0,'Pr_8.5'!O360,0)</f>
        <v>9.48767809866</v>
      </c>
      <c r="P360">
        <f>IF('Pr_8.5'!P360&gt;0,'Pr_8.5'!P360,0)</f>
        <v>3.9722624779000002</v>
      </c>
      <c r="Q360">
        <f>IF('Pr_8.5'!Q360&gt;0,'Pr_8.5'!Q360,0)</f>
        <v>5.8619667234600001</v>
      </c>
      <c r="R360">
        <f>IF('Pr_8.5'!R360&gt;0,'Pr_8.5'!R360,0)</f>
        <v>9.4210024368600003</v>
      </c>
      <c r="S360">
        <f>IF('Pr_8.5'!S360&gt;0,'Pr_8.5'!S360,0)</f>
        <v>5.1235881658000002</v>
      </c>
      <c r="T360">
        <f>IF('Pr_8.5'!T360&gt;0,'Pr_8.5'!T360,0)</f>
        <v>4.9120629018799997</v>
      </c>
      <c r="U360">
        <f>IF('Pr_8.5'!U360&gt;0,'Pr_8.5'!U360,0)</f>
        <v>9.0141346158100006</v>
      </c>
      <c r="V360">
        <f>IF('Pr_8.5'!V360&gt;0,'Pr_8.5'!V360,0)</f>
        <v>6.3825746617099997</v>
      </c>
      <c r="W360">
        <f>IF('Pr_8.5'!W360&gt;0,'Pr_8.5'!W360,0)</f>
        <v>8.4096483896500001</v>
      </c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I360">
        <f>IF('Pr_8.5'!AI360&gt;0,'Pr_8.5'!AI360,0)</f>
        <v>6.45293525658</v>
      </c>
      <c r="AJ360">
        <f>IF('Pr_8.5'!AJ360&gt;0,'Pr_8.5'!AJ360,0)</f>
        <v>7.2888111120600003</v>
      </c>
      <c r="AK360">
        <f>IF('Pr_8.5'!AK360&gt;0,'Pr_8.5'!AK360,0)</f>
        <v>7.8332876540800003</v>
      </c>
      <c r="AL360">
        <f>IF('Pr_8.5'!AL360&gt;0,'Pr_8.5'!AL360,0)</f>
        <v>8.5731258536499997</v>
      </c>
      <c r="AM360">
        <f>IF('Pr_8.5'!AM360&gt;0,'Pr_8.5'!AM360,0)</f>
        <v>10.8218003311</v>
      </c>
      <c r="AN360">
        <f>IF('Pr_8.5'!AN360&gt;0,'Pr_8.5'!AN360,0)</f>
        <v>6.7842377129899996</v>
      </c>
      <c r="AO360">
        <f>IF('Pr_8.5'!AO360&gt;0,'Pr_8.5'!AO360,0)</f>
        <v>4.8794311481500001</v>
      </c>
      <c r="AP360">
        <f>IF('Pr_8.5'!AP360&gt;0,'Pr_8.5'!AP360,0)</f>
        <v>6.5565272961099996</v>
      </c>
      <c r="AQ360">
        <f>IF('Pr_8.5'!AQ360&gt;0,'Pr_8.5'!AQ360,0)</f>
        <v>8.5406148252299996</v>
      </c>
      <c r="AR360">
        <f>IF('Pr_8.5'!AR360&gt;0,'Pr_8.5'!AR360,0)</f>
        <v>10.883859467000001</v>
      </c>
      <c r="AS360">
        <f>IF('Pr_8.5'!AS360&gt;0,'Pr_8.5'!AS360,0)</f>
        <v>10.3384615999</v>
      </c>
      <c r="AT360">
        <f>IF('Pr_8.5'!AT360&gt;0,'Pr_8.5'!AT360,0)</f>
        <v>9.4048172295499999</v>
      </c>
      <c r="AU360">
        <f>IF('Pr_8.5'!AU360&gt;0,'Pr_8.5'!AU360,0)</f>
        <v>3.8493373547599998</v>
      </c>
      <c r="AV360">
        <f>IF('Pr_8.5'!AV360&gt;0,'Pr_8.5'!AV360,0)</f>
        <v>5.3403752233299997</v>
      </c>
      <c r="AW360">
        <f>IF('Pr_8.5'!AW360&gt;0,'Pr_8.5'!AW360,0)</f>
        <v>7.1257567984300003</v>
      </c>
      <c r="AX360">
        <f>IF('Pr_8.5'!AX360&gt;0,'Pr_8.5'!AX360,0)</f>
        <v>6.0863680891399996</v>
      </c>
      <c r="AY360">
        <f>IF('Pr_8.5'!AY360&gt;0,'Pr_8.5'!AY360,0)</f>
        <v>6.9888203647799996</v>
      </c>
      <c r="AZ360">
        <f>IF('Pr_8.5'!AZ360&gt;0,'Pr_8.5'!AZ360,0)</f>
        <v>7.5413888350400002</v>
      </c>
      <c r="BA360">
        <f>IF('Pr_8.5'!BA360&gt;0,'Pr_8.5'!BA360,0)</f>
        <v>5.8391023789199998</v>
      </c>
      <c r="BB360">
        <f>IF('Pr_8.5'!BB360&gt;0,'Pr_8.5'!BB360,0)</f>
        <v>8.4015464851200008</v>
      </c>
      <c r="BC360" s="7"/>
      <c r="BD360" s="7"/>
      <c r="BE360" s="7"/>
      <c r="BF360" s="8"/>
      <c r="BG360" s="8"/>
      <c r="BH360" s="8"/>
      <c r="BI360" s="8"/>
      <c r="BJ360" s="8"/>
      <c r="BK360" s="8"/>
      <c r="BL360" s="8"/>
    </row>
    <row r="361" spans="1:64" x14ac:dyDescent="0.45">
      <c r="A361" s="4" t="s">
        <v>65</v>
      </c>
      <c r="B361" s="5">
        <v>25</v>
      </c>
      <c r="C361" s="5">
        <v>360</v>
      </c>
      <c r="D361">
        <f>IF('Pr_8.5'!D361&gt;0,'Pr_8.5'!D361,0)</f>
        <v>8.4285315467400004</v>
      </c>
      <c r="E361">
        <f>IF('Pr_8.5'!E361&gt;0,'Pr_8.5'!E361,0)</f>
        <v>10.009192067300001</v>
      </c>
      <c r="F361">
        <f>IF('Pr_8.5'!F361&gt;0,'Pr_8.5'!F361,0)</f>
        <v>8.9733956342500001</v>
      </c>
      <c r="G361">
        <f>IF('Pr_8.5'!G361&gt;0,'Pr_8.5'!G361,0)</f>
        <v>7.2203903277699997</v>
      </c>
      <c r="H361">
        <f>IF('Pr_8.5'!H361&gt;0,'Pr_8.5'!H361,0)</f>
        <v>11.834363745499999</v>
      </c>
      <c r="I361">
        <f>IF('Pr_8.5'!I361&gt;0,'Pr_8.5'!I361,0)</f>
        <v>6.9006376310100004</v>
      </c>
      <c r="J361">
        <f>IF('Pr_8.5'!J361&gt;0,'Pr_8.5'!J361,0)</f>
        <v>3.8545778250299998</v>
      </c>
      <c r="K361">
        <f>IF('Pr_8.5'!K361&gt;0,'Pr_8.5'!K361,0)</f>
        <v>6.6644902793999998</v>
      </c>
      <c r="L361">
        <f>IF('Pr_8.5'!L361&gt;0,'Pr_8.5'!L361,0)</f>
        <v>5.9113569073000001</v>
      </c>
      <c r="M361">
        <f>IF('Pr_8.5'!M361&gt;0,'Pr_8.5'!M361,0)</f>
        <v>5.7644573061099997</v>
      </c>
      <c r="N361">
        <f>IF('Pr_8.5'!N361&gt;0,'Pr_8.5'!N361,0)</f>
        <v>7.7302248994399996</v>
      </c>
      <c r="O361">
        <f>IF('Pr_8.5'!O361&gt;0,'Pr_8.5'!O361,0)</f>
        <v>10.3318496383</v>
      </c>
      <c r="P361">
        <f>IF('Pr_8.5'!P361&gt;0,'Pr_8.5'!P361,0)</f>
        <v>6.0216935210999996</v>
      </c>
      <c r="Q361">
        <f>IF('Pr_8.5'!Q361&gt;0,'Pr_8.5'!Q361,0)</f>
        <v>5.7064277249100002</v>
      </c>
      <c r="R361">
        <f>IF('Pr_8.5'!R361&gt;0,'Pr_8.5'!R361,0)</f>
        <v>9.8993863367999992</v>
      </c>
      <c r="S361">
        <f>IF('Pr_8.5'!S361&gt;0,'Pr_8.5'!S361,0)</f>
        <v>5.2737192292300001</v>
      </c>
      <c r="T361">
        <f>IF('Pr_8.5'!T361&gt;0,'Pr_8.5'!T361,0)</f>
        <v>8.0028125829800008</v>
      </c>
      <c r="U361">
        <f>IF('Pr_8.5'!U361&gt;0,'Pr_8.5'!U361,0)</f>
        <v>7.6851875495500002</v>
      </c>
      <c r="V361">
        <f>IF('Pr_8.5'!V361&gt;0,'Pr_8.5'!V361,0)</f>
        <v>7.3552599446700002</v>
      </c>
      <c r="W361">
        <f>IF('Pr_8.5'!W361&gt;0,'Pr_8.5'!W361,0)</f>
        <v>8.4710879428899997</v>
      </c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I361">
        <f>IF('Pr_8.5'!AI361&gt;0,'Pr_8.5'!AI361,0)</f>
        <v>6.1417716018500004</v>
      </c>
      <c r="AJ361">
        <f>IF('Pr_8.5'!AJ361&gt;0,'Pr_8.5'!AJ361,0)</f>
        <v>6.3834984771999999</v>
      </c>
      <c r="AK361">
        <f>IF('Pr_8.5'!AK361&gt;0,'Pr_8.5'!AK361,0)</f>
        <v>9.8978082396999998</v>
      </c>
      <c r="AL361">
        <f>IF('Pr_8.5'!AL361&gt;0,'Pr_8.5'!AL361,0)</f>
        <v>10.2628081368</v>
      </c>
      <c r="AM361">
        <f>IF('Pr_8.5'!AM361&gt;0,'Pr_8.5'!AM361,0)</f>
        <v>9.1424370919700007</v>
      </c>
      <c r="AN361">
        <f>IF('Pr_8.5'!AN361&gt;0,'Pr_8.5'!AN361,0)</f>
        <v>5.9412419602400002</v>
      </c>
      <c r="AO361">
        <f>IF('Pr_8.5'!AO361&gt;0,'Pr_8.5'!AO361,0)</f>
        <v>5.2084726810399999</v>
      </c>
      <c r="AP361">
        <f>IF('Pr_8.5'!AP361&gt;0,'Pr_8.5'!AP361,0)</f>
        <v>6.6932858185799997</v>
      </c>
      <c r="AQ361">
        <f>IF('Pr_8.5'!AQ361&gt;0,'Pr_8.5'!AQ361,0)</f>
        <v>11.2187418573</v>
      </c>
      <c r="AR361">
        <f>IF('Pr_8.5'!AR361&gt;0,'Pr_8.5'!AR361,0)</f>
        <v>9.2113981380599999</v>
      </c>
      <c r="AS361">
        <f>IF('Pr_8.5'!AS361&gt;0,'Pr_8.5'!AS361,0)</f>
        <v>9.9160537275100005</v>
      </c>
      <c r="AT361">
        <f>IF('Pr_8.5'!AT361&gt;0,'Pr_8.5'!AT361,0)</f>
        <v>10.588326502899999</v>
      </c>
      <c r="AU361">
        <f>IF('Pr_8.5'!AU361&gt;0,'Pr_8.5'!AU361,0)</f>
        <v>5.7095947557500004</v>
      </c>
      <c r="AV361">
        <f>IF('Pr_8.5'!AV361&gt;0,'Pr_8.5'!AV361,0)</f>
        <v>5.9494618400099997</v>
      </c>
      <c r="AW361">
        <f>IF('Pr_8.5'!AW361&gt;0,'Pr_8.5'!AW361,0)</f>
        <v>6.9223098304699997</v>
      </c>
      <c r="AX361">
        <f>IF('Pr_8.5'!AX361&gt;0,'Pr_8.5'!AX361,0)</f>
        <v>6.0650465006900003</v>
      </c>
      <c r="AY361">
        <f>IF('Pr_8.5'!AY361&gt;0,'Pr_8.5'!AY361,0)</f>
        <v>7.6804830529699997</v>
      </c>
      <c r="AZ361">
        <f>IF('Pr_8.5'!AZ361&gt;0,'Pr_8.5'!AZ361,0)</f>
        <v>6.7007052644699998</v>
      </c>
      <c r="BA361">
        <f>IF('Pr_8.5'!BA361&gt;0,'Pr_8.5'!BA361,0)</f>
        <v>9.1578920586100008</v>
      </c>
      <c r="BB361">
        <f>IF('Pr_8.5'!BB361&gt;0,'Pr_8.5'!BB361,0)</f>
        <v>9.1271607603099998</v>
      </c>
      <c r="BC361" s="7"/>
      <c r="BD361" s="7"/>
      <c r="BE361" s="7"/>
      <c r="BF361" s="8"/>
      <c r="BG361" s="8"/>
      <c r="BH361" s="8"/>
      <c r="BI361" s="8"/>
      <c r="BJ361" s="8"/>
      <c r="BK361" s="8"/>
      <c r="BL361" s="8"/>
    </row>
    <row r="362" spans="1:64" x14ac:dyDescent="0.45">
      <c r="A362" s="4" t="s">
        <v>65</v>
      </c>
      <c r="B362" s="5">
        <v>26</v>
      </c>
      <c r="C362" s="5">
        <v>361</v>
      </c>
      <c r="D362">
        <f>IF('Pr_8.5'!D362&gt;0,'Pr_8.5'!D362,0)</f>
        <v>9.5387499837699998</v>
      </c>
      <c r="E362">
        <f>IF('Pr_8.5'!E362&gt;0,'Pr_8.5'!E362,0)</f>
        <v>9.98832273881</v>
      </c>
      <c r="F362">
        <f>IF('Pr_8.5'!F362&gt;0,'Pr_8.5'!F362,0)</f>
        <v>10.6243887356</v>
      </c>
      <c r="G362">
        <f>IF('Pr_8.5'!G362&gt;0,'Pr_8.5'!G362,0)</f>
        <v>8.7147748887199992</v>
      </c>
      <c r="H362">
        <f>IF('Pr_8.5'!H362&gt;0,'Pr_8.5'!H362,0)</f>
        <v>10.9115159243</v>
      </c>
      <c r="I362">
        <f>IF('Pr_8.5'!I362&gt;0,'Pr_8.5'!I362,0)</f>
        <v>8.3646232759500005</v>
      </c>
      <c r="J362">
        <f>IF('Pr_8.5'!J362&gt;0,'Pr_8.5'!J362,0)</f>
        <v>4.8019932813699997</v>
      </c>
      <c r="K362">
        <f>IF('Pr_8.5'!K362&gt;0,'Pr_8.5'!K362,0)</f>
        <v>6.8462952750200001</v>
      </c>
      <c r="L362">
        <f>IF('Pr_8.5'!L362&gt;0,'Pr_8.5'!L362,0)</f>
        <v>6.14396781668</v>
      </c>
      <c r="M362">
        <f>IF('Pr_8.5'!M362&gt;0,'Pr_8.5'!M362,0)</f>
        <v>6.31492759119</v>
      </c>
      <c r="N362">
        <f>IF('Pr_8.5'!N362&gt;0,'Pr_8.5'!N362,0)</f>
        <v>10.074893915700001</v>
      </c>
      <c r="O362">
        <f>IF('Pr_8.5'!O362&gt;0,'Pr_8.5'!O362,0)</f>
        <v>8.08840554975</v>
      </c>
      <c r="P362">
        <f>IF('Pr_8.5'!P362&gt;0,'Pr_8.5'!P362,0)</f>
        <v>5.9442176232700001</v>
      </c>
      <c r="Q362">
        <f>IF('Pr_8.5'!Q362&gt;0,'Pr_8.5'!Q362,0)</f>
        <v>6.7647423892900003</v>
      </c>
      <c r="R362">
        <f>IF('Pr_8.5'!R362&gt;0,'Pr_8.5'!R362,0)</f>
        <v>11.386191183399999</v>
      </c>
      <c r="S362">
        <f>IF('Pr_8.5'!S362&gt;0,'Pr_8.5'!S362,0)</f>
        <v>4.2602084394100004</v>
      </c>
      <c r="T362">
        <f>IF('Pr_8.5'!T362&gt;0,'Pr_8.5'!T362,0)</f>
        <v>7.6240122398299999</v>
      </c>
      <c r="U362">
        <f>IF('Pr_8.5'!U362&gt;0,'Pr_8.5'!U362,0)</f>
        <v>7.0089250382700001</v>
      </c>
      <c r="V362">
        <f>IF('Pr_8.5'!V362&gt;0,'Pr_8.5'!V362,0)</f>
        <v>8.4472386981300005</v>
      </c>
      <c r="W362">
        <f>IF('Pr_8.5'!W362&gt;0,'Pr_8.5'!W362,0)</f>
        <v>9.7174291967300004</v>
      </c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I362">
        <f>IF('Pr_8.5'!AI362&gt;0,'Pr_8.5'!AI362,0)</f>
        <v>6.7364077943299998</v>
      </c>
      <c r="AJ362">
        <f>IF('Pr_8.5'!AJ362&gt;0,'Pr_8.5'!AJ362,0)</f>
        <v>8.2701753221899992</v>
      </c>
      <c r="AK362">
        <f>IF('Pr_8.5'!AK362&gt;0,'Pr_8.5'!AK362,0)</f>
        <v>12.5066288042</v>
      </c>
      <c r="AL362">
        <f>IF('Pr_8.5'!AL362&gt;0,'Pr_8.5'!AL362,0)</f>
        <v>10.7078352861</v>
      </c>
      <c r="AM362">
        <f>IF('Pr_8.5'!AM362&gt;0,'Pr_8.5'!AM362,0)</f>
        <v>8.6204730514300003</v>
      </c>
      <c r="AN362">
        <f>IF('Pr_8.5'!AN362&gt;0,'Pr_8.5'!AN362,0)</f>
        <v>8.2849237635299993</v>
      </c>
      <c r="AO362">
        <f>IF('Pr_8.5'!AO362&gt;0,'Pr_8.5'!AO362,0)</f>
        <v>4.7690589919499997</v>
      </c>
      <c r="AP362">
        <f>IF('Pr_8.5'!AP362&gt;0,'Pr_8.5'!AP362,0)</f>
        <v>7.20264594997</v>
      </c>
      <c r="AQ362">
        <f>IF('Pr_8.5'!AQ362&gt;0,'Pr_8.5'!AQ362,0)</f>
        <v>8.5952848486200004</v>
      </c>
      <c r="AR362">
        <f>IF('Pr_8.5'!AR362&gt;0,'Pr_8.5'!AR362,0)</f>
        <v>9.5603894779199994</v>
      </c>
      <c r="AS362">
        <f>IF('Pr_8.5'!AS362&gt;0,'Pr_8.5'!AS362,0)</f>
        <v>10.6676479645</v>
      </c>
      <c r="AT362">
        <f>IF('Pr_8.5'!AT362&gt;0,'Pr_8.5'!AT362,0)</f>
        <v>10.844753407300001</v>
      </c>
      <c r="AU362">
        <f>IF('Pr_8.5'!AU362&gt;0,'Pr_8.5'!AU362,0)</f>
        <v>6.8430960131400003</v>
      </c>
      <c r="AV362">
        <f>IF('Pr_8.5'!AV362&gt;0,'Pr_8.5'!AV362,0)</f>
        <v>6.0788664785700002</v>
      </c>
      <c r="AW362">
        <f>IF('Pr_8.5'!AW362&gt;0,'Pr_8.5'!AW362,0)</f>
        <v>7.7997674735000002</v>
      </c>
      <c r="AX362">
        <f>IF('Pr_8.5'!AX362&gt;0,'Pr_8.5'!AX362,0)</f>
        <v>6.6613021419000003</v>
      </c>
      <c r="AY362">
        <f>IF('Pr_8.5'!AY362&gt;0,'Pr_8.5'!AY362,0)</f>
        <v>5.1301868256400001</v>
      </c>
      <c r="AZ362">
        <f>IF('Pr_8.5'!AZ362&gt;0,'Pr_8.5'!AZ362,0)</f>
        <v>7.7168558444200004</v>
      </c>
      <c r="BA362">
        <f>IF('Pr_8.5'!BA362&gt;0,'Pr_8.5'!BA362,0)</f>
        <v>7.8626411863400003</v>
      </c>
      <c r="BB362">
        <f>IF('Pr_8.5'!BB362&gt;0,'Pr_8.5'!BB362,0)</f>
        <v>10.8006364395</v>
      </c>
      <c r="BC362" s="7"/>
      <c r="BD362" s="7"/>
      <c r="BE362" s="7"/>
      <c r="BF362" s="8"/>
      <c r="BG362" s="8"/>
      <c r="BH362" s="8"/>
      <c r="BI362" s="8"/>
      <c r="BJ362" s="8"/>
      <c r="BK362" s="8"/>
      <c r="BL362" s="8"/>
    </row>
    <row r="363" spans="1:64" x14ac:dyDescent="0.45">
      <c r="A363" s="4" t="s">
        <v>65</v>
      </c>
      <c r="B363" s="5">
        <v>27</v>
      </c>
      <c r="C363" s="5">
        <v>362</v>
      </c>
      <c r="D363">
        <f>IF('Pr_8.5'!D363&gt;0,'Pr_8.5'!D363,0)</f>
        <v>8.3496068277200006</v>
      </c>
      <c r="E363">
        <f>IF('Pr_8.5'!E363&gt;0,'Pr_8.5'!E363,0)</f>
        <v>6.9751106977999999</v>
      </c>
      <c r="F363">
        <f>IF('Pr_8.5'!F363&gt;0,'Pr_8.5'!F363,0)</f>
        <v>7.3323406005900003</v>
      </c>
      <c r="G363">
        <f>IF('Pr_8.5'!G363&gt;0,'Pr_8.5'!G363,0)</f>
        <v>9.0068655431</v>
      </c>
      <c r="H363">
        <f>IF('Pr_8.5'!H363&gt;0,'Pr_8.5'!H363,0)</f>
        <v>9.5423730186399993</v>
      </c>
      <c r="I363">
        <f>IF('Pr_8.5'!I363&gt;0,'Pr_8.5'!I363,0)</f>
        <v>6.9457823942800001</v>
      </c>
      <c r="J363">
        <f>IF('Pr_8.5'!J363&gt;0,'Pr_8.5'!J363,0)</f>
        <v>5.2902520801200001</v>
      </c>
      <c r="K363">
        <f>IF('Pr_8.5'!K363&gt;0,'Pr_8.5'!K363,0)</f>
        <v>6.1672757498799999</v>
      </c>
      <c r="L363">
        <f>IF('Pr_8.5'!L363&gt;0,'Pr_8.5'!L363,0)</f>
        <v>7.1445487399200003</v>
      </c>
      <c r="M363">
        <f>IF('Pr_8.5'!M363&gt;0,'Pr_8.5'!M363,0)</f>
        <v>5.9743902070799999</v>
      </c>
      <c r="N363">
        <f>IF('Pr_8.5'!N363&gt;0,'Pr_8.5'!N363,0)</f>
        <v>8.4492242432199998</v>
      </c>
      <c r="O363">
        <f>IF('Pr_8.5'!O363&gt;0,'Pr_8.5'!O363,0)</f>
        <v>7.6771781129700001</v>
      </c>
      <c r="P363">
        <f>IF('Pr_8.5'!P363&gt;0,'Pr_8.5'!P363,0)</f>
        <v>5.0224364151999996</v>
      </c>
      <c r="Q363">
        <f>IF('Pr_8.5'!Q363&gt;0,'Pr_8.5'!Q363,0)</f>
        <v>5.8563887125100003</v>
      </c>
      <c r="R363">
        <f>IF('Pr_8.5'!R363&gt;0,'Pr_8.5'!R363,0)</f>
        <v>11.209707334100001</v>
      </c>
      <c r="S363">
        <f>IF('Pr_8.5'!S363&gt;0,'Pr_8.5'!S363,0)</f>
        <v>8.2840406089999998</v>
      </c>
      <c r="T363">
        <f>IF('Pr_8.5'!T363&gt;0,'Pr_8.5'!T363,0)</f>
        <v>5.9004797566000002</v>
      </c>
      <c r="U363">
        <f>IF('Pr_8.5'!U363&gt;0,'Pr_8.5'!U363,0)</f>
        <v>8.7849584192099996</v>
      </c>
      <c r="V363">
        <f>IF('Pr_8.5'!V363&gt;0,'Pr_8.5'!V363,0)</f>
        <v>10.071030096399999</v>
      </c>
      <c r="W363">
        <f>IF('Pr_8.5'!W363&gt;0,'Pr_8.5'!W363,0)</f>
        <v>9.0194680142300001</v>
      </c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I363">
        <f>IF('Pr_8.5'!AI363&gt;0,'Pr_8.5'!AI363,0)</f>
        <v>7.9426690562799998</v>
      </c>
      <c r="AJ363">
        <f>IF('Pr_8.5'!AJ363&gt;0,'Pr_8.5'!AJ363,0)</f>
        <v>8.9617463900400001</v>
      </c>
      <c r="AK363">
        <f>IF('Pr_8.5'!AK363&gt;0,'Pr_8.5'!AK363,0)</f>
        <v>10.4229361313</v>
      </c>
      <c r="AL363">
        <f>IF('Pr_8.5'!AL363&gt;0,'Pr_8.5'!AL363,0)</f>
        <v>10.0534088191</v>
      </c>
      <c r="AM363">
        <f>IF('Pr_8.5'!AM363&gt;0,'Pr_8.5'!AM363,0)</f>
        <v>9.5667755136399997</v>
      </c>
      <c r="AN363">
        <f>IF('Pr_8.5'!AN363&gt;0,'Pr_8.5'!AN363,0)</f>
        <v>8.3006668450299994</v>
      </c>
      <c r="AO363">
        <f>IF('Pr_8.5'!AO363&gt;0,'Pr_8.5'!AO363,0)</f>
        <v>5.9039847503300003</v>
      </c>
      <c r="AP363">
        <f>IF('Pr_8.5'!AP363&gt;0,'Pr_8.5'!AP363,0)</f>
        <v>6.5477323478100002</v>
      </c>
      <c r="AQ363">
        <f>IF('Pr_8.5'!AQ363&gt;0,'Pr_8.5'!AQ363,0)</f>
        <v>10.6742107294</v>
      </c>
      <c r="AR363">
        <f>IF('Pr_8.5'!AR363&gt;0,'Pr_8.5'!AR363,0)</f>
        <v>9.2716607473400003</v>
      </c>
      <c r="AS363">
        <f>IF('Pr_8.5'!AS363&gt;0,'Pr_8.5'!AS363,0)</f>
        <v>11.2534251069</v>
      </c>
      <c r="AT363">
        <f>IF('Pr_8.5'!AT363&gt;0,'Pr_8.5'!AT363,0)</f>
        <v>10.259408884799999</v>
      </c>
      <c r="AU363">
        <f>IF('Pr_8.5'!AU363&gt;0,'Pr_8.5'!AU363,0)</f>
        <v>5.9843674233200002</v>
      </c>
      <c r="AV363">
        <f>IF('Pr_8.5'!AV363&gt;0,'Pr_8.5'!AV363,0)</f>
        <v>5.7170488905100001</v>
      </c>
      <c r="AW363">
        <f>IF('Pr_8.5'!AW363&gt;0,'Pr_8.5'!AW363,0)</f>
        <v>7.4767700699499997</v>
      </c>
      <c r="AX363">
        <f>IF('Pr_8.5'!AX363&gt;0,'Pr_8.5'!AX363,0)</f>
        <v>5.8399144090000004</v>
      </c>
      <c r="AY363">
        <f>IF('Pr_8.5'!AY363&gt;0,'Pr_8.5'!AY363,0)</f>
        <v>5.4080200887099998</v>
      </c>
      <c r="AZ363">
        <f>IF('Pr_8.5'!AZ363&gt;0,'Pr_8.5'!AZ363,0)</f>
        <v>8.4807914553899995</v>
      </c>
      <c r="BA363">
        <f>IF('Pr_8.5'!BA363&gt;0,'Pr_8.5'!BA363,0)</f>
        <v>8.3233531160999998</v>
      </c>
      <c r="BB363">
        <f>IF('Pr_8.5'!BB363&gt;0,'Pr_8.5'!BB363,0)</f>
        <v>9.7322175454300002</v>
      </c>
      <c r="BC363" s="7"/>
      <c r="BD363" s="7"/>
      <c r="BE363" s="7"/>
      <c r="BF363" s="8"/>
      <c r="BG363" s="8"/>
      <c r="BH363" s="8"/>
      <c r="BI363" s="8"/>
      <c r="BJ363" s="8"/>
      <c r="BK363" s="8"/>
      <c r="BL363" s="8"/>
    </row>
    <row r="364" spans="1:64" x14ac:dyDescent="0.45">
      <c r="A364" s="4" t="s">
        <v>65</v>
      </c>
      <c r="B364" s="5">
        <v>28</v>
      </c>
      <c r="C364" s="5">
        <v>363</v>
      </c>
      <c r="D364">
        <f>IF('Pr_8.5'!D364&gt;0,'Pr_8.5'!D364,0)</f>
        <v>9.0791943571699996</v>
      </c>
      <c r="E364">
        <f>IF('Pr_8.5'!E364&gt;0,'Pr_8.5'!E364,0)</f>
        <v>5.9450633113000002</v>
      </c>
      <c r="F364">
        <f>IF('Pr_8.5'!F364&gt;0,'Pr_8.5'!F364,0)</f>
        <v>5.5247315220299997</v>
      </c>
      <c r="G364">
        <f>IF('Pr_8.5'!G364&gt;0,'Pr_8.5'!G364,0)</f>
        <v>6.5442228973500001</v>
      </c>
      <c r="H364">
        <f>IF('Pr_8.5'!H364&gt;0,'Pr_8.5'!H364,0)</f>
        <v>9.6270708044899997</v>
      </c>
      <c r="I364">
        <f>IF('Pr_8.5'!I364&gt;0,'Pr_8.5'!I364,0)</f>
        <v>7.2912772670099999</v>
      </c>
      <c r="J364">
        <f>IF('Pr_8.5'!J364&gt;0,'Pr_8.5'!J364,0)</f>
        <v>4.3860559884699999</v>
      </c>
      <c r="K364">
        <f>IF('Pr_8.5'!K364&gt;0,'Pr_8.5'!K364,0)</f>
        <v>6.3934283273899997</v>
      </c>
      <c r="L364">
        <f>IF('Pr_8.5'!L364&gt;0,'Pr_8.5'!L364,0)</f>
        <v>7.2960311613600002</v>
      </c>
      <c r="M364">
        <f>IF('Pr_8.5'!M364&gt;0,'Pr_8.5'!M364,0)</f>
        <v>6.2069661497200004</v>
      </c>
      <c r="N364">
        <f>IF('Pr_8.5'!N364&gt;0,'Pr_8.5'!N364,0)</f>
        <v>8.1784176027700006</v>
      </c>
      <c r="O364">
        <f>IF('Pr_8.5'!O364&gt;0,'Pr_8.5'!O364,0)</f>
        <v>9.4079390817299995</v>
      </c>
      <c r="P364">
        <f>IF('Pr_8.5'!P364&gt;0,'Pr_8.5'!P364,0)</f>
        <v>6.10709383927</v>
      </c>
      <c r="Q364">
        <f>IF('Pr_8.5'!Q364&gt;0,'Pr_8.5'!Q364,0)</f>
        <v>6.0715427451200004</v>
      </c>
      <c r="R364">
        <f>IF('Pr_8.5'!R364&gt;0,'Pr_8.5'!R364,0)</f>
        <v>8.6707351924600005</v>
      </c>
      <c r="S364">
        <f>IF('Pr_8.5'!S364&gt;0,'Pr_8.5'!S364,0)</f>
        <v>6.64183983716</v>
      </c>
      <c r="T364">
        <f>IF('Pr_8.5'!T364&gt;0,'Pr_8.5'!T364,0)</f>
        <v>7.0905248501199996</v>
      </c>
      <c r="U364">
        <f>IF('Pr_8.5'!U364&gt;0,'Pr_8.5'!U364,0)</f>
        <v>8.5653229169399996</v>
      </c>
      <c r="V364">
        <f>IF('Pr_8.5'!V364&gt;0,'Pr_8.5'!V364,0)</f>
        <v>9.1209252671800005</v>
      </c>
      <c r="W364">
        <f>IF('Pr_8.5'!W364&gt;0,'Pr_8.5'!W364,0)</f>
        <v>7.9629888306199996</v>
      </c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I364">
        <f>IF('Pr_8.5'!AI364&gt;0,'Pr_8.5'!AI364,0)</f>
        <v>7.0657704580500003</v>
      </c>
      <c r="AJ364">
        <f>IF('Pr_8.5'!AJ364&gt;0,'Pr_8.5'!AJ364,0)</f>
        <v>7.5242443197500002</v>
      </c>
      <c r="AK364">
        <f>IF('Pr_8.5'!AK364&gt;0,'Pr_8.5'!AK364,0)</f>
        <v>8.8649055529799998</v>
      </c>
      <c r="AL364">
        <f>IF('Pr_8.5'!AL364&gt;0,'Pr_8.5'!AL364,0)</f>
        <v>9.2311559798400005</v>
      </c>
      <c r="AM364">
        <f>IF('Pr_8.5'!AM364&gt;0,'Pr_8.5'!AM364,0)</f>
        <v>11.052132677199999</v>
      </c>
      <c r="AN364">
        <f>IF('Pr_8.5'!AN364&gt;0,'Pr_8.5'!AN364,0)</f>
        <v>8.4795180833499995</v>
      </c>
      <c r="AO364">
        <f>IF('Pr_8.5'!AO364&gt;0,'Pr_8.5'!AO364,0)</f>
        <v>4.7762032149999998</v>
      </c>
      <c r="AP364">
        <f>IF('Pr_8.5'!AP364&gt;0,'Pr_8.5'!AP364,0)</f>
        <v>6.5341450293200003</v>
      </c>
      <c r="AQ364">
        <f>IF('Pr_8.5'!AQ364&gt;0,'Pr_8.5'!AQ364,0)</f>
        <v>8.9644265482400005</v>
      </c>
      <c r="AR364">
        <f>IF('Pr_8.5'!AR364&gt;0,'Pr_8.5'!AR364,0)</f>
        <v>9.1431479315199997</v>
      </c>
      <c r="AS364">
        <f>IF('Pr_8.5'!AS364&gt;0,'Pr_8.5'!AS364,0)</f>
        <v>11.0626808826</v>
      </c>
      <c r="AT364">
        <f>IF('Pr_8.5'!AT364&gt;0,'Pr_8.5'!AT364,0)</f>
        <v>8.9100495071299992</v>
      </c>
      <c r="AU364">
        <f>IF('Pr_8.5'!AU364&gt;0,'Pr_8.5'!AU364,0)</f>
        <v>7.9407313631600003</v>
      </c>
      <c r="AV364">
        <f>IF('Pr_8.5'!AV364&gt;0,'Pr_8.5'!AV364,0)</f>
        <v>5.6277163686599998</v>
      </c>
      <c r="AW364">
        <f>IF('Pr_8.5'!AW364&gt;0,'Pr_8.5'!AW364,0)</f>
        <v>7.6721490699399997</v>
      </c>
      <c r="AX364">
        <f>IF('Pr_8.5'!AX364&gt;0,'Pr_8.5'!AX364,0)</f>
        <v>4.0229339670200002</v>
      </c>
      <c r="AY364">
        <f>IF('Pr_8.5'!AY364&gt;0,'Pr_8.5'!AY364,0)</f>
        <v>5.2409175857000001</v>
      </c>
      <c r="AZ364">
        <f>IF('Pr_8.5'!AZ364&gt;0,'Pr_8.5'!AZ364,0)</f>
        <v>8.1492213292900004</v>
      </c>
      <c r="BA364">
        <f>IF('Pr_8.5'!BA364&gt;0,'Pr_8.5'!BA364,0)</f>
        <v>10.3081643639</v>
      </c>
      <c r="BB364">
        <f>IF('Pr_8.5'!BB364&gt;0,'Pr_8.5'!BB364,0)</f>
        <v>11.478701925199999</v>
      </c>
      <c r="BC364" s="7"/>
      <c r="BD364" s="7"/>
      <c r="BE364" s="7"/>
      <c r="BF364" s="8"/>
      <c r="BG364" s="8"/>
      <c r="BH364" s="8"/>
      <c r="BI364" s="8"/>
      <c r="BJ364" s="8"/>
      <c r="BK364" s="8"/>
      <c r="BL364" s="8"/>
    </row>
    <row r="365" spans="1:64" x14ac:dyDescent="0.45">
      <c r="A365" s="4" t="s">
        <v>65</v>
      </c>
      <c r="B365" s="5">
        <v>29</v>
      </c>
      <c r="C365" s="5">
        <v>364</v>
      </c>
      <c r="D365">
        <f>IF('Pr_8.5'!D365&gt;0,'Pr_8.5'!D365,0)</f>
        <v>6.7820344758399997</v>
      </c>
      <c r="E365">
        <f>IF('Pr_8.5'!E365&gt;0,'Pr_8.5'!E365,0)</f>
        <v>6.1911169890500002</v>
      </c>
      <c r="F365">
        <f>IF('Pr_8.5'!F365&gt;0,'Pr_8.5'!F365,0)</f>
        <v>6.5312329985300002</v>
      </c>
      <c r="G365">
        <f>IF('Pr_8.5'!G365&gt;0,'Pr_8.5'!G365,0)</f>
        <v>7.2770220830200003</v>
      </c>
      <c r="H365">
        <f>IF('Pr_8.5'!H365&gt;0,'Pr_8.5'!H365,0)</f>
        <v>8.5086822697799995</v>
      </c>
      <c r="I365">
        <f>IF('Pr_8.5'!I365&gt;0,'Pr_8.5'!I365,0)</f>
        <v>5.3986036436499996</v>
      </c>
      <c r="J365">
        <f>IF('Pr_8.5'!J365&gt;0,'Pr_8.5'!J365,0)</f>
        <v>5.8247237926900004</v>
      </c>
      <c r="K365">
        <f>IF('Pr_8.5'!K365&gt;0,'Pr_8.5'!K365,0)</f>
        <v>6.8110697724299998</v>
      </c>
      <c r="L365">
        <f>IF('Pr_8.5'!L365&gt;0,'Pr_8.5'!L365,0)</f>
        <v>3.9783280142800002</v>
      </c>
      <c r="M365">
        <f>IF('Pr_8.5'!M365&gt;0,'Pr_8.5'!M365,0)</f>
        <v>6.0299020705400004</v>
      </c>
      <c r="N365">
        <f>IF('Pr_8.5'!N365&gt;0,'Pr_8.5'!N365,0)</f>
        <v>5.2337519420199996</v>
      </c>
      <c r="O365">
        <f>IF('Pr_8.5'!O365&gt;0,'Pr_8.5'!O365,0)</f>
        <v>9.9271611736899992</v>
      </c>
      <c r="P365">
        <f>IF('Pr_8.5'!P365&gt;0,'Pr_8.5'!P365,0)</f>
        <v>6.2825787161399997</v>
      </c>
      <c r="Q365">
        <f>IF('Pr_8.5'!Q365&gt;0,'Pr_8.5'!Q365,0)</f>
        <v>6.0094085173599998</v>
      </c>
      <c r="R365">
        <f>IF('Pr_8.5'!R365&gt;0,'Pr_8.5'!R365,0)</f>
        <v>6.4277363386899999</v>
      </c>
      <c r="S365">
        <f>IF('Pr_8.5'!S365&gt;0,'Pr_8.5'!S365,0)</f>
        <v>8.5569932028799993</v>
      </c>
      <c r="T365">
        <f>IF('Pr_8.5'!T365&gt;0,'Pr_8.5'!T365,0)</f>
        <v>7.13459348658</v>
      </c>
      <c r="U365">
        <f>IF('Pr_8.5'!U365&gt;0,'Pr_8.5'!U365,0)</f>
        <v>9.1307813964599998</v>
      </c>
      <c r="V365">
        <f>IF('Pr_8.5'!V365&gt;0,'Pr_8.5'!V365,0)</f>
        <v>7.7225382205899997</v>
      </c>
      <c r="W365">
        <f>IF('Pr_8.5'!W365&gt;0,'Pr_8.5'!W365,0)</f>
        <v>9.1230699381299996</v>
      </c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I365">
        <f>IF('Pr_8.5'!AI365&gt;0,'Pr_8.5'!AI365,0)</f>
        <v>7.3435704997000002</v>
      </c>
      <c r="AJ365">
        <f>IF('Pr_8.5'!AJ365&gt;0,'Pr_8.5'!AJ365,0)</f>
        <v>6.13718066728</v>
      </c>
      <c r="AK365">
        <f>IF('Pr_8.5'!AK365&gt;0,'Pr_8.5'!AK365,0)</f>
        <v>9.4947373196299996</v>
      </c>
      <c r="AL365">
        <f>IF('Pr_8.5'!AL365&gt;0,'Pr_8.5'!AL365,0)</f>
        <v>9.2154556643000003</v>
      </c>
      <c r="AM365">
        <f>IF('Pr_8.5'!AM365&gt;0,'Pr_8.5'!AM365,0)</f>
        <v>9.1700712007400007</v>
      </c>
      <c r="AN365">
        <f>IF('Pr_8.5'!AN365&gt;0,'Pr_8.5'!AN365,0)</f>
        <v>5.5861117764900001</v>
      </c>
      <c r="AO365">
        <f>IF('Pr_8.5'!AO365&gt;0,'Pr_8.5'!AO365,0)</f>
        <v>4.5567222236799996</v>
      </c>
      <c r="AP365">
        <f>IF('Pr_8.5'!AP365&gt;0,'Pr_8.5'!AP365,0)</f>
        <v>7.01310083083</v>
      </c>
      <c r="AQ365">
        <f>IF('Pr_8.5'!AQ365&gt;0,'Pr_8.5'!AQ365,0)</f>
        <v>6.2585389711600001</v>
      </c>
      <c r="AR365">
        <f>IF('Pr_8.5'!AR365&gt;0,'Pr_8.5'!AR365,0)</f>
        <v>7.6905334006599997</v>
      </c>
      <c r="AS365">
        <f>IF('Pr_8.5'!AS365&gt;0,'Pr_8.5'!AS365,0)</f>
        <v>9.8338168796699996</v>
      </c>
      <c r="AT365">
        <f>IF('Pr_8.5'!AT365&gt;0,'Pr_8.5'!AT365,0)</f>
        <v>9.0863672298499996</v>
      </c>
      <c r="AU365">
        <f>IF('Pr_8.5'!AU365&gt;0,'Pr_8.5'!AU365,0)</f>
        <v>6.5886197658399999</v>
      </c>
      <c r="AV365">
        <f>IF('Pr_8.5'!AV365&gt;0,'Pr_8.5'!AV365,0)</f>
        <v>5.2841344123900003</v>
      </c>
      <c r="AW365">
        <f>IF('Pr_8.5'!AW365&gt;0,'Pr_8.5'!AW365,0)</f>
        <v>6.7162590275199996</v>
      </c>
      <c r="AX365">
        <f>IF('Pr_8.5'!AX365&gt;0,'Pr_8.5'!AX365,0)</f>
        <v>8.7948833389600001</v>
      </c>
      <c r="AY365">
        <f>IF('Pr_8.5'!AY365&gt;0,'Pr_8.5'!AY365,0)</f>
        <v>8.5385095931400006</v>
      </c>
      <c r="AZ365">
        <f>IF('Pr_8.5'!AZ365&gt;0,'Pr_8.5'!AZ365,0)</f>
        <v>8.7255496602200004</v>
      </c>
      <c r="BA365">
        <f>IF('Pr_8.5'!BA365&gt;0,'Pr_8.5'!BA365,0)</f>
        <v>8.3506676048599999</v>
      </c>
      <c r="BB365">
        <f>IF('Pr_8.5'!BB365&gt;0,'Pr_8.5'!BB365,0)</f>
        <v>8.9717570921099998</v>
      </c>
      <c r="BC365" s="7"/>
      <c r="BD365" s="7"/>
      <c r="BE365" s="7"/>
      <c r="BF365" s="8"/>
      <c r="BG365" s="8"/>
      <c r="BH365" s="8"/>
      <c r="BI365" s="8"/>
      <c r="BJ365" s="8"/>
      <c r="BK365" s="8"/>
      <c r="BL365" s="8"/>
    </row>
    <row r="366" spans="1:64" x14ac:dyDescent="0.45">
      <c r="A366" s="4" t="s">
        <v>65</v>
      </c>
      <c r="B366" s="5">
        <v>30</v>
      </c>
      <c r="C366" s="5">
        <v>365</v>
      </c>
      <c r="D366">
        <f>IF('Pr_8.5'!D366&gt;0,'Pr_8.5'!D366,0)</f>
        <v>6.2525817660799996</v>
      </c>
      <c r="E366">
        <f>IF('Pr_8.5'!E366&gt;0,'Pr_8.5'!E366,0)</f>
        <v>6.2953883075499997</v>
      </c>
      <c r="F366">
        <f>IF('Pr_8.5'!F366&gt;0,'Pr_8.5'!F366,0)</f>
        <v>10.336470539800001</v>
      </c>
      <c r="G366">
        <f>IF('Pr_8.5'!G366&gt;0,'Pr_8.5'!G366,0)</f>
        <v>9.4037574910400004</v>
      </c>
      <c r="H366">
        <f>IF('Pr_8.5'!H366&gt;0,'Pr_8.5'!H366,0)</f>
        <v>9.3683872660999992</v>
      </c>
      <c r="I366">
        <f>IF('Pr_8.5'!I366&gt;0,'Pr_8.5'!I366,0)</f>
        <v>6.8743419559500003</v>
      </c>
      <c r="J366">
        <f>IF('Pr_8.5'!J366&gt;0,'Pr_8.5'!J366,0)</f>
        <v>5.7624793327299999</v>
      </c>
      <c r="K366">
        <f>IF('Pr_8.5'!K366&gt;0,'Pr_8.5'!K366,0)</f>
        <v>7.3724372273699998</v>
      </c>
      <c r="L366">
        <f>IF('Pr_8.5'!L366&gt;0,'Pr_8.5'!L366,0)</f>
        <v>4.46823938031</v>
      </c>
      <c r="M366">
        <f>IF('Pr_8.5'!M366&gt;0,'Pr_8.5'!M366,0)</f>
        <v>6.8835330557900001</v>
      </c>
      <c r="N366">
        <f>IF('Pr_8.5'!N366&gt;0,'Pr_8.5'!N366,0)</f>
        <v>5.8387631225099996</v>
      </c>
      <c r="O366">
        <f>IF('Pr_8.5'!O366&gt;0,'Pr_8.5'!O366,0)</f>
        <v>11.129784625699999</v>
      </c>
      <c r="P366">
        <f>IF('Pr_8.5'!P366&gt;0,'Pr_8.5'!P366,0)</f>
        <v>6.8951371236999996</v>
      </c>
      <c r="Q366">
        <f>IF('Pr_8.5'!Q366&gt;0,'Pr_8.5'!Q366,0)</f>
        <v>5.8867548435900003</v>
      </c>
      <c r="R366">
        <f>IF('Pr_8.5'!R366&gt;0,'Pr_8.5'!R366,0)</f>
        <v>8.3799677983399992</v>
      </c>
      <c r="S366">
        <f>IF('Pr_8.5'!S366&gt;0,'Pr_8.5'!S366,0)</f>
        <v>8.2908786770499994</v>
      </c>
      <c r="T366">
        <f>IF('Pr_8.5'!T366&gt;0,'Pr_8.5'!T366,0)</f>
        <v>5.4183470479400002</v>
      </c>
      <c r="U366">
        <f>IF('Pr_8.5'!U366&gt;0,'Pr_8.5'!U366,0)</f>
        <v>9.7030853724899995</v>
      </c>
      <c r="V366">
        <f>IF('Pr_8.5'!V366&gt;0,'Pr_8.5'!V366,0)</f>
        <v>5.7476190683599997</v>
      </c>
      <c r="W366">
        <f>IF('Pr_8.5'!W366&gt;0,'Pr_8.5'!W366,0)</f>
        <v>8.68099739116</v>
      </c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I366">
        <f>IF('Pr_8.5'!AI366&gt;0,'Pr_8.5'!AI366,0)</f>
        <v>8.0872338513099997</v>
      </c>
      <c r="AJ366">
        <f>IF('Pr_8.5'!AJ366&gt;0,'Pr_8.5'!AJ366,0)</f>
        <v>7.8057444203999999</v>
      </c>
      <c r="AK366">
        <f>IF('Pr_8.5'!AK366&gt;0,'Pr_8.5'!AK366,0)</f>
        <v>9.0908880103400005</v>
      </c>
      <c r="AL366">
        <f>IF('Pr_8.5'!AL366&gt;0,'Pr_8.5'!AL366,0)</f>
        <v>10.3856000159</v>
      </c>
      <c r="AM366">
        <f>IF('Pr_8.5'!AM366&gt;0,'Pr_8.5'!AM366,0)</f>
        <v>8.6184805362599999</v>
      </c>
      <c r="AN366">
        <f>IF('Pr_8.5'!AN366&gt;0,'Pr_8.5'!AN366,0)</f>
        <v>7.15922294777</v>
      </c>
      <c r="AO366">
        <f>IF('Pr_8.5'!AO366&gt;0,'Pr_8.5'!AO366,0)</f>
        <v>6.1904493638</v>
      </c>
      <c r="AP366">
        <f>IF('Pr_8.5'!AP366&gt;0,'Pr_8.5'!AP366,0)</f>
        <v>6.6735439800899998</v>
      </c>
      <c r="AQ366">
        <f>IF('Pr_8.5'!AQ366&gt;0,'Pr_8.5'!AQ366,0)</f>
        <v>5.3081219457</v>
      </c>
      <c r="AR366">
        <f>IF('Pr_8.5'!AR366&gt;0,'Pr_8.5'!AR366,0)</f>
        <v>8.3039900702700002</v>
      </c>
      <c r="AS366">
        <f>IF('Pr_8.5'!AS366&gt;0,'Pr_8.5'!AS366,0)</f>
        <v>9.5560647862899994</v>
      </c>
      <c r="AT366">
        <f>IF('Pr_8.5'!AT366&gt;0,'Pr_8.5'!AT366,0)</f>
        <v>10.141364039300001</v>
      </c>
      <c r="AU366">
        <f>IF('Pr_8.5'!AU366&gt;0,'Pr_8.5'!AU366,0)</f>
        <v>6.3834058955900002</v>
      </c>
      <c r="AV366">
        <f>IF('Pr_8.5'!AV366&gt;0,'Pr_8.5'!AV366,0)</f>
        <v>5.1293174232799998</v>
      </c>
      <c r="AW366">
        <f>IF('Pr_8.5'!AW366&gt;0,'Pr_8.5'!AW366,0)</f>
        <v>7.7410822869600002</v>
      </c>
      <c r="AX366">
        <f>IF('Pr_8.5'!AX366&gt;0,'Pr_8.5'!AX366,0)</f>
        <v>10.280943799499999</v>
      </c>
      <c r="AY366">
        <f>IF('Pr_8.5'!AY366&gt;0,'Pr_8.5'!AY366,0)</f>
        <v>8.1131560466800003</v>
      </c>
      <c r="AZ366">
        <f>IF('Pr_8.5'!AZ366&gt;0,'Pr_8.5'!AZ366,0)</f>
        <v>8.7790820579499993</v>
      </c>
      <c r="BA366">
        <f>IF('Pr_8.5'!BA366&gt;0,'Pr_8.5'!BA366,0)</f>
        <v>6.9310914930900003</v>
      </c>
      <c r="BB366">
        <f>IF('Pr_8.5'!BB366&gt;0,'Pr_8.5'!BB366,0)</f>
        <v>8.1508990409499997</v>
      </c>
      <c r="BC366" s="7"/>
      <c r="BD366" s="7"/>
      <c r="BE366" s="7"/>
      <c r="BF366" s="8"/>
      <c r="BG366" s="8"/>
      <c r="BH366" s="8"/>
      <c r="BI366" s="8"/>
      <c r="BJ366" s="8"/>
      <c r="BK366" s="8"/>
      <c r="BL366" s="8"/>
    </row>
    <row r="367" spans="1:64" x14ac:dyDescent="0.45">
      <c r="A367" s="9" t="s">
        <v>65</v>
      </c>
      <c r="B367" s="5">
        <v>31</v>
      </c>
      <c r="C367" s="5">
        <v>366</v>
      </c>
      <c r="D367">
        <f>IF('Pr_8.5'!D367&gt;0,'Pr_8.5'!D367,0)</f>
        <v>6.9434815305099997</v>
      </c>
      <c r="E367">
        <f>IF('Pr_8.5'!E367&gt;0,'Pr_8.5'!E367,0)</f>
        <v>5.9378382946699997</v>
      </c>
      <c r="F367">
        <f>IF('Pr_8.5'!F367&gt;0,'Pr_8.5'!F367,0)</f>
        <v>9.7514410881300009</v>
      </c>
      <c r="G367">
        <f>IF('Pr_8.5'!G367&gt;0,'Pr_8.5'!G367,0)</f>
        <v>7.7419790626499996</v>
      </c>
      <c r="H367">
        <f>IF('Pr_8.5'!H367&gt;0,'Pr_8.5'!H367,0)</f>
        <v>8.9268491729899999</v>
      </c>
      <c r="I367">
        <f>IF('Pr_8.5'!I367&gt;0,'Pr_8.5'!I367,0)</f>
        <v>7.2373350260300002</v>
      </c>
      <c r="J367">
        <f>IF('Pr_8.5'!J367&gt;0,'Pr_8.5'!J367,0)</f>
        <v>4.2703431207799998</v>
      </c>
      <c r="K367">
        <f>IF('Pr_8.5'!K367&gt;0,'Pr_8.5'!K367,0)</f>
        <v>7.0876711844200004</v>
      </c>
      <c r="L367">
        <f>IF('Pr_8.5'!L367&gt;0,'Pr_8.5'!L367,0)</f>
        <v>4.5549769578700001</v>
      </c>
      <c r="M367">
        <f>IF('Pr_8.5'!M367&gt;0,'Pr_8.5'!M367,0)</f>
        <v>7.8255903712999997</v>
      </c>
      <c r="N367">
        <f>IF('Pr_8.5'!N367&gt;0,'Pr_8.5'!N367,0)</f>
        <v>7.4366868678199998</v>
      </c>
      <c r="O367">
        <f>IF('Pr_8.5'!O367&gt;0,'Pr_8.5'!O367,0)</f>
        <v>8.9827231790499997</v>
      </c>
      <c r="P367">
        <f>IF('Pr_8.5'!P367&gt;0,'Pr_8.5'!P367,0)</f>
        <v>7.6975407502269997</v>
      </c>
      <c r="Q367">
        <f>IF('Pr_8.5'!Q367&gt;0,'Pr_8.5'!Q367,0)</f>
        <v>6.2220442792500004</v>
      </c>
      <c r="R367">
        <f>IF('Pr_8.5'!R367&gt;0,'Pr_8.5'!R367,0)</f>
        <v>8.8677238409769998</v>
      </c>
      <c r="S367">
        <f>IF('Pr_8.5'!S367&gt;0,'Pr_8.5'!S367,0)</f>
        <v>5.6461822998800004</v>
      </c>
      <c r="T367">
        <f>IF('Pr_8.5'!T367&gt;0,'Pr_8.5'!T367,0)</f>
        <v>4.1585540177400002</v>
      </c>
      <c r="U367">
        <f>IF('Pr_8.5'!U367&gt;0,'Pr_8.5'!U367,0)</f>
        <v>8.3164459242900008</v>
      </c>
      <c r="V367">
        <f>IF('Pr_8.5'!V367&gt;0,'Pr_8.5'!V367,0)</f>
        <v>6.8696106741799996</v>
      </c>
      <c r="W367">
        <f>IF('Pr_8.5'!W367&gt;0,'Pr_8.5'!W367,0)</f>
        <v>8.2716362930400003</v>
      </c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I367">
        <f>IF('Pr_8.5'!AI367&gt;0,'Pr_8.5'!AI367,0)</f>
        <v>8.3572064499799996</v>
      </c>
      <c r="AJ367">
        <f>IF('Pr_8.5'!AJ367&gt;0,'Pr_8.5'!AJ367,0)</f>
        <v>7.6594967977300001</v>
      </c>
      <c r="AK367">
        <f>IF('Pr_8.5'!AK367&gt;0,'Pr_8.5'!AK367,0)</f>
        <v>4.77567339353</v>
      </c>
      <c r="AL367">
        <f>IF('Pr_8.5'!AL367&gt;0,'Pr_8.5'!AL367,0)</f>
        <v>10.572031300600001</v>
      </c>
      <c r="AM367">
        <f>IF('Pr_8.5'!AM367&gt;0,'Pr_8.5'!AM367,0)</f>
        <v>9.5506120038500004</v>
      </c>
      <c r="AN367">
        <f>IF('Pr_8.5'!AN367&gt;0,'Pr_8.5'!AN367,0)</f>
        <v>6.3317814669799999</v>
      </c>
      <c r="AO367">
        <f>IF('Pr_8.5'!AO367&gt;0,'Pr_8.5'!AO367,0)</f>
        <v>4.8974800324499999</v>
      </c>
      <c r="AP367">
        <f>IF('Pr_8.5'!AP367&gt;0,'Pr_8.5'!AP367,0)</f>
        <v>5.5177667151799996</v>
      </c>
      <c r="AQ367">
        <f>IF('Pr_8.5'!AQ367&gt;0,'Pr_8.5'!AQ367,0)</f>
        <v>4.0432661060599999</v>
      </c>
      <c r="AR367">
        <f>IF('Pr_8.5'!AR367&gt;0,'Pr_8.5'!AR367,0)</f>
        <v>9.4881626963199999</v>
      </c>
      <c r="AS367">
        <f>IF('Pr_8.5'!AS367&gt;0,'Pr_8.5'!AS367,0)</f>
        <v>7.8002063173999998</v>
      </c>
      <c r="AT367">
        <f>IF('Pr_8.5'!AT367&gt;0,'Pr_8.5'!AT367,0)</f>
        <v>7.9741080235600004</v>
      </c>
      <c r="AU367">
        <f>IF('Pr_8.5'!AU367&gt;0,'Pr_8.5'!AU367,0)</f>
        <v>7.7074618012830003</v>
      </c>
      <c r="AV367">
        <f>IF('Pr_8.5'!AV367&gt;0,'Pr_8.5'!AV367,0)</f>
        <v>6.0883828939970002</v>
      </c>
      <c r="AW367">
        <f>IF('Pr_8.5'!AW367&gt;0,'Pr_8.5'!AW367,0)</f>
        <v>7.4061520988809999</v>
      </c>
      <c r="AX367">
        <f>IF('Pr_8.5'!AX367&gt;0,'Pr_8.5'!AX367,0)</f>
        <v>8.2412276041800006</v>
      </c>
      <c r="AY367">
        <f>IF('Pr_8.5'!AY367&gt;0,'Pr_8.5'!AY367,0)</f>
        <v>5.8866876477299996</v>
      </c>
      <c r="AZ367">
        <f>IF('Pr_8.5'!AZ367&gt;0,'Pr_8.5'!AZ367,0)</f>
        <v>10.1825228045</v>
      </c>
      <c r="BA367">
        <f>IF('Pr_8.5'!BA367&gt;0,'Pr_8.5'!BA367,0)</f>
        <v>6.6723624300699997</v>
      </c>
      <c r="BB367">
        <f>IF('Pr_8.5'!BB367&gt;0,'Pr_8.5'!BB367,0)</f>
        <v>9.3806125024300009</v>
      </c>
      <c r="BC367" s="7"/>
      <c r="BD367" s="7"/>
      <c r="BE367" s="7"/>
      <c r="BF367" s="8"/>
      <c r="BG367" s="8"/>
      <c r="BH367" s="8"/>
      <c r="BI367" s="8"/>
      <c r="BJ367" s="8"/>
      <c r="BK367" s="8"/>
      <c r="BL367" s="8"/>
    </row>
    <row r="368" spans="1:64" x14ac:dyDescent="0.45">
      <c r="X368" s="8"/>
      <c r="Y368" s="8"/>
      <c r="Z368" s="8"/>
      <c r="BC368" s="8"/>
      <c r="BD368" s="8"/>
      <c r="BE368" s="8"/>
    </row>
    <row r="369" spans="3:64" x14ac:dyDescent="0.45">
      <c r="C369" s="1" t="s">
        <v>22</v>
      </c>
      <c r="D369" s="6">
        <f>COUNTA(D3:D368)</f>
        <v>365</v>
      </c>
      <c r="E369" s="6">
        <f>COUNTA(E3:E368)</f>
        <v>365</v>
      </c>
      <c r="F369" s="6">
        <f>COUNTA(#REF!)</f>
        <v>1</v>
      </c>
      <c r="G369" s="6">
        <f>COUNTA(#REF!)</f>
        <v>1</v>
      </c>
      <c r="H369" s="6">
        <f>COUNTA(H3:H368)</f>
        <v>365</v>
      </c>
      <c r="I369" s="6">
        <f>COUNTA(#REF!)</f>
        <v>1</v>
      </c>
      <c r="J369" s="6">
        <f>COUNTA(#REF!)</f>
        <v>1</v>
      </c>
      <c r="K369" s="6">
        <f>COUNTA(#REF!)</f>
        <v>1</v>
      </c>
      <c r="L369" s="6">
        <f>COUNTA(#REF!)</f>
        <v>1</v>
      </c>
      <c r="M369" s="6">
        <f>COUNTA(#REF!)</f>
        <v>1</v>
      </c>
      <c r="N369" s="6">
        <f>COUNTA(N3:N368)</f>
        <v>365</v>
      </c>
      <c r="O369" s="6">
        <f>COUNTA(O3:O368)</f>
        <v>365</v>
      </c>
      <c r="P369" s="6">
        <f>COUNTA(P3:P368)</f>
        <v>365</v>
      </c>
      <c r="Q369" s="6">
        <f>COUNTA(Q3:Q368)</f>
        <v>365</v>
      </c>
      <c r="R369" s="6">
        <f>COUNTA(R3:R368)</f>
        <v>365</v>
      </c>
      <c r="S369" s="6">
        <f>COUNTA(#REF!)</f>
        <v>1</v>
      </c>
      <c r="T369" s="6">
        <f>COUNTA(#REF!)</f>
        <v>1</v>
      </c>
      <c r="U369" s="6">
        <f>COUNTA(#REF!)</f>
        <v>1</v>
      </c>
      <c r="V369" s="6">
        <f>COUNTA(V3:V368)</f>
        <v>365</v>
      </c>
      <c r="W369" s="6">
        <f>COUNTA(W3:W368)</f>
        <v>365</v>
      </c>
      <c r="AI369" s="6">
        <f>COUNTA(AI3:AI368)</f>
        <v>365</v>
      </c>
      <c r="AJ369" s="6">
        <f>COUNTA(AJ3:AJ368)</f>
        <v>365</v>
      </c>
      <c r="AK369" s="6">
        <f>COUNTA(#REF!)</f>
        <v>1</v>
      </c>
      <c r="AL369" s="6">
        <f>COUNTA(#REF!)</f>
        <v>1</v>
      </c>
      <c r="AM369" s="6">
        <f>COUNTA(AM3:AM368)</f>
        <v>365</v>
      </c>
      <c r="AN369" s="6">
        <f>COUNTA(#REF!)</f>
        <v>1</v>
      </c>
      <c r="AO369" s="6">
        <f>COUNTA(#REF!)</f>
        <v>1</v>
      </c>
      <c r="AP369" s="6">
        <f>COUNTA(#REF!)</f>
        <v>1</v>
      </c>
      <c r="AQ369" s="6">
        <f>COUNTA(#REF!)</f>
        <v>1</v>
      </c>
      <c r="AR369" s="6">
        <f>COUNTA(#REF!)</f>
        <v>1</v>
      </c>
      <c r="AS369" s="6">
        <f>COUNTA(AS3:AS368)</f>
        <v>365</v>
      </c>
      <c r="AT369" s="6">
        <f>COUNTA(AT3:AT368)</f>
        <v>365</v>
      </c>
      <c r="AU369" s="6">
        <f>COUNTA(AU3:AU368)</f>
        <v>365</v>
      </c>
      <c r="AV369" s="6">
        <f>COUNTA(AV3:AV368)</f>
        <v>365</v>
      </c>
      <c r="AW369" s="6">
        <f>COUNTA(AW3:AW368)</f>
        <v>365</v>
      </c>
      <c r="AX369" s="6">
        <f>COUNTA(#REF!)</f>
        <v>1</v>
      </c>
      <c r="AY369" s="6">
        <f>COUNTA(#REF!)</f>
        <v>1</v>
      </c>
      <c r="AZ369" s="6">
        <f>COUNTA(#REF!)</f>
        <v>1</v>
      </c>
      <c r="BA369" s="6">
        <f>COUNTA(BA3:BA368)</f>
        <v>365</v>
      </c>
      <c r="BB369" s="6">
        <f>COUNTA(BB3:BB368)</f>
        <v>365</v>
      </c>
    </row>
    <row r="370" spans="3:64" x14ac:dyDescent="0.45">
      <c r="C370" s="1" t="s">
        <v>20</v>
      </c>
      <c r="D370" s="8" t="e">
        <f>MAX(#REF!)</f>
        <v>#REF!</v>
      </c>
      <c r="E370" s="8" t="e">
        <f>MAX(#REF!)</f>
        <v>#REF!</v>
      </c>
      <c r="F370" s="8" t="e">
        <f>MAX(#REF!)</f>
        <v>#REF!</v>
      </c>
      <c r="G370" s="8" t="e">
        <f>MAX(#REF!)</f>
        <v>#REF!</v>
      </c>
      <c r="H370" s="8" t="e">
        <f>MAX(#REF!)</f>
        <v>#REF!</v>
      </c>
      <c r="I370" s="8" t="e">
        <f>MAX(#REF!)</f>
        <v>#REF!</v>
      </c>
      <c r="J370" s="8" t="e">
        <f>MAX(#REF!)</f>
        <v>#REF!</v>
      </c>
      <c r="K370" s="8" t="e">
        <f>MAX(#REF!)</f>
        <v>#REF!</v>
      </c>
      <c r="L370" s="8" t="e">
        <f>MAX(#REF!)</f>
        <v>#REF!</v>
      </c>
      <c r="M370" s="8" t="e">
        <f>MAX(#REF!)</f>
        <v>#REF!</v>
      </c>
      <c r="N370" s="8" t="e">
        <f>MAX(#REF!)</f>
        <v>#REF!</v>
      </c>
      <c r="O370" s="8" t="e">
        <f>MAX(#REF!)</f>
        <v>#REF!</v>
      </c>
      <c r="P370" s="8" t="e">
        <f>MAX(#REF!)</f>
        <v>#REF!</v>
      </c>
      <c r="Q370" s="8" t="e">
        <f>MAX(#REF!)</f>
        <v>#REF!</v>
      </c>
      <c r="R370" s="8" t="e">
        <f>MAX(#REF!)</f>
        <v>#REF!</v>
      </c>
      <c r="S370" s="8" t="e">
        <f>MAX(#REF!)</f>
        <v>#REF!</v>
      </c>
      <c r="T370" s="8" t="e">
        <f>MAX(#REF!)</f>
        <v>#REF!</v>
      </c>
      <c r="U370" s="8" t="e">
        <f>MAX(#REF!)</f>
        <v>#REF!</v>
      </c>
      <c r="V370" s="8" t="e">
        <f>MAX(#REF!)</f>
        <v>#REF!</v>
      </c>
      <c r="W370" s="8" t="e">
        <f>MAX(#REF!)</f>
        <v>#REF!</v>
      </c>
      <c r="X370" s="8"/>
      <c r="Y370" s="8"/>
      <c r="Z370" s="8"/>
      <c r="AI370" s="8" t="e">
        <f>MAX(#REF!)</f>
        <v>#REF!</v>
      </c>
      <c r="AJ370" s="8" t="e">
        <f>MAX(#REF!)</f>
        <v>#REF!</v>
      </c>
      <c r="AK370" s="8" t="e">
        <f>MAX(#REF!)</f>
        <v>#REF!</v>
      </c>
      <c r="AL370" s="8" t="e">
        <f>MAX(#REF!)</f>
        <v>#REF!</v>
      </c>
      <c r="AM370" s="8" t="e">
        <f>MAX(#REF!)</f>
        <v>#REF!</v>
      </c>
      <c r="AN370" s="8" t="e">
        <f>MAX(#REF!)</f>
        <v>#REF!</v>
      </c>
      <c r="AO370" s="8" t="e">
        <f>MAX(#REF!)</f>
        <v>#REF!</v>
      </c>
      <c r="AP370" s="8" t="e">
        <f>MAX(#REF!)</f>
        <v>#REF!</v>
      </c>
      <c r="AQ370" s="8" t="e">
        <f>MAX(#REF!)</f>
        <v>#REF!</v>
      </c>
      <c r="AR370" s="8" t="e">
        <f>MAX(#REF!)</f>
        <v>#REF!</v>
      </c>
      <c r="AS370" s="8" t="e">
        <f>MAX(#REF!)</f>
        <v>#REF!</v>
      </c>
      <c r="AT370" s="8" t="e">
        <f>MAX(#REF!)</f>
        <v>#REF!</v>
      </c>
      <c r="AU370" s="8" t="e">
        <f>MAX(#REF!)</f>
        <v>#REF!</v>
      </c>
      <c r="AV370" s="8" t="e">
        <f>MAX(#REF!)</f>
        <v>#REF!</v>
      </c>
      <c r="AW370" s="8" t="e">
        <f>MAX(#REF!)</f>
        <v>#REF!</v>
      </c>
      <c r="AX370" s="8" t="e">
        <f>MAX(#REF!)</f>
        <v>#REF!</v>
      </c>
      <c r="AY370" s="8" t="e">
        <f>MAX(#REF!)</f>
        <v>#REF!</v>
      </c>
      <c r="AZ370" s="8" t="e">
        <f>MAX(#REF!)</f>
        <v>#REF!</v>
      </c>
      <c r="BA370" s="8" t="e">
        <f>MAX(#REF!)</f>
        <v>#REF!</v>
      </c>
      <c r="BB370" s="8" t="e">
        <f>MAX(#REF!)</f>
        <v>#REF!</v>
      </c>
      <c r="BC370" s="8"/>
      <c r="BD370" s="8"/>
      <c r="BE370" s="8"/>
    </row>
    <row r="371" spans="3:64" x14ac:dyDescent="0.45">
      <c r="C371" s="1" t="s">
        <v>21</v>
      </c>
      <c r="D371" s="8" t="e">
        <f>MIN(#REF!)</f>
        <v>#REF!</v>
      </c>
      <c r="E371" s="8" t="e">
        <f>MIN(#REF!)</f>
        <v>#REF!</v>
      </c>
      <c r="F371" s="8" t="e">
        <f>MIN(#REF!)</f>
        <v>#REF!</v>
      </c>
      <c r="G371" s="8" t="e">
        <f>MIN(#REF!)</f>
        <v>#REF!</v>
      </c>
      <c r="H371" s="8" t="e">
        <f>MIN(#REF!)</f>
        <v>#REF!</v>
      </c>
      <c r="I371" s="8" t="e">
        <f>MIN(#REF!)</f>
        <v>#REF!</v>
      </c>
      <c r="J371" s="8" t="e">
        <f>MIN(#REF!)</f>
        <v>#REF!</v>
      </c>
      <c r="K371" s="8" t="e">
        <f>MIN(#REF!)</f>
        <v>#REF!</v>
      </c>
      <c r="L371" s="8" t="e">
        <f>MIN(#REF!)</f>
        <v>#REF!</v>
      </c>
      <c r="M371" s="8" t="e">
        <f>MIN(#REF!)</f>
        <v>#REF!</v>
      </c>
      <c r="N371" s="8" t="e">
        <f>MIN(#REF!)</f>
        <v>#REF!</v>
      </c>
      <c r="O371" s="8" t="e">
        <f>MIN(#REF!)</f>
        <v>#REF!</v>
      </c>
      <c r="P371" s="8" t="e">
        <f>MIN(#REF!)</f>
        <v>#REF!</v>
      </c>
      <c r="Q371" s="8" t="e">
        <f>MIN(#REF!)</f>
        <v>#REF!</v>
      </c>
      <c r="R371" s="8" t="e">
        <f>MIN(#REF!)</f>
        <v>#REF!</v>
      </c>
      <c r="S371" s="8" t="e">
        <f>MIN(#REF!)</f>
        <v>#REF!</v>
      </c>
      <c r="T371" s="8" t="e">
        <f>MIN(#REF!)</f>
        <v>#REF!</v>
      </c>
      <c r="U371" s="8" t="e">
        <f>MIN(#REF!)</f>
        <v>#REF!</v>
      </c>
      <c r="V371" s="8" t="e">
        <f>MIN(#REF!)</f>
        <v>#REF!</v>
      </c>
      <c r="W371" s="8" t="e">
        <f>MIN(#REF!)</f>
        <v>#REF!</v>
      </c>
      <c r="X371" s="8"/>
      <c r="Y371" s="8"/>
      <c r="Z371" s="8"/>
      <c r="AI371" s="8" t="e">
        <f>MIN(#REF!)</f>
        <v>#REF!</v>
      </c>
      <c r="AJ371" s="8" t="e">
        <f>MIN(#REF!)</f>
        <v>#REF!</v>
      </c>
      <c r="AK371" s="8" t="e">
        <f>MIN(#REF!)</f>
        <v>#REF!</v>
      </c>
      <c r="AL371" s="8" t="e">
        <f>MIN(#REF!)</f>
        <v>#REF!</v>
      </c>
      <c r="AM371" s="8" t="e">
        <f>MIN(#REF!)</f>
        <v>#REF!</v>
      </c>
      <c r="AN371" s="8" t="e">
        <f>MIN(#REF!)</f>
        <v>#REF!</v>
      </c>
      <c r="AO371" s="8" t="e">
        <f>MIN(#REF!)</f>
        <v>#REF!</v>
      </c>
      <c r="AP371" s="8" t="e">
        <f>MIN(#REF!)</f>
        <v>#REF!</v>
      </c>
      <c r="AQ371" s="8" t="e">
        <f>MIN(#REF!)</f>
        <v>#REF!</v>
      </c>
      <c r="AR371" s="8" t="e">
        <f>MIN(#REF!)</f>
        <v>#REF!</v>
      </c>
      <c r="AS371" s="8" t="e">
        <f>MIN(#REF!)</f>
        <v>#REF!</v>
      </c>
      <c r="AT371" s="8" t="e">
        <f>MIN(#REF!)</f>
        <v>#REF!</v>
      </c>
      <c r="AU371" s="8" t="e">
        <f>MIN(#REF!)</f>
        <v>#REF!</v>
      </c>
      <c r="AV371" s="8" t="e">
        <f>MIN(#REF!)</f>
        <v>#REF!</v>
      </c>
      <c r="AW371" s="8" t="e">
        <f>MIN(#REF!)</f>
        <v>#REF!</v>
      </c>
      <c r="AX371" s="8" t="e">
        <f>MIN(#REF!)</f>
        <v>#REF!</v>
      </c>
      <c r="AY371" s="8" t="e">
        <f>MIN(#REF!)</f>
        <v>#REF!</v>
      </c>
      <c r="AZ371" s="8" t="e">
        <f>MIN(#REF!)</f>
        <v>#REF!</v>
      </c>
      <c r="BA371" s="8" t="e">
        <f>MIN(#REF!)</f>
        <v>#REF!</v>
      </c>
      <c r="BB371" s="8" t="e">
        <f>MIN(#REF!)</f>
        <v>#REF!</v>
      </c>
      <c r="BC371" s="8"/>
      <c r="BD371" s="8"/>
      <c r="BE371" s="8"/>
    </row>
    <row r="373" spans="3:64" x14ac:dyDescent="0.45">
      <c r="D373" s="8" t="str">
        <f t="shared" ref="D373:W373" si="0">D2</f>
        <v xml:space="preserve">CCCmaCanRCM </v>
      </c>
      <c r="E373" s="8" t="str">
        <f t="shared" si="0"/>
        <v xml:space="preserve">    CCCmaSMHI </v>
      </c>
      <c r="F373" s="8" t="str">
        <f t="shared" si="0"/>
        <v xml:space="preserve">    CNRM </v>
      </c>
      <c r="G373" s="8" t="str">
        <f t="shared" si="0"/>
        <v xml:space="preserve">    CNRMSMHI </v>
      </c>
      <c r="H373" s="8" t="str">
        <f t="shared" si="0"/>
        <v xml:space="preserve">    CSIRO </v>
      </c>
      <c r="I373" s="8" t="str">
        <f t="shared" si="0"/>
        <v xml:space="preserve">    ICHECDMI </v>
      </c>
      <c r="J373" s="8" t="str">
        <f t="shared" si="0"/>
        <v xml:space="preserve">    ICHECCCLM </v>
      </c>
      <c r="K373" s="8" t="str">
        <f t="shared" si="0"/>
        <v xml:space="preserve">    ICHECKNMI </v>
      </c>
      <c r="L373" s="8" t="str">
        <f t="shared" si="0"/>
        <v xml:space="preserve">    ICHECMPI </v>
      </c>
      <c r="M373" s="8" t="str">
        <f t="shared" si="0"/>
        <v xml:space="preserve">    ICHECSMHI </v>
      </c>
      <c r="N373" s="8" t="str">
        <f t="shared" si="0"/>
        <v xml:space="preserve">    IPSL </v>
      </c>
      <c r="O373" s="8" t="str">
        <f t="shared" si="0"/>
        <v xml:space="preserve">    MIROC </v>
      </c>
      <c r="P373" s="8" t="str">
        <f t="shared" si="0"/>
        <v xml:space="preserve">    MOHCCCLM </v>
      </c>
      <c r="Q373" s="8" t="str">
        <f t="shared" si="0"/>
        <v xml:space="preserve">    MOHCKNMI </v>
      </c>
      <c r="R373" s="8" t="str">
        <f t="shared" si="0"/>
        <v xml:space="preserve">    MOHCSMHI </v>
      </c>
      <c r="S373" s="8" t="str">
        <f t="shared" si="0"/>
        <v xml:space="preserve">    MPICCLM </v>
      </c>
      <c r="T373" s="8" t="str">
        <f t="shared" si="0"/>
        <v xml:space="preserve">    MPIREMO </v>
      </c>
      <c r="U373" s="8" t="str">
        <f t="shared" si="0"/>
        <v xml:space="preserve">    MPISMHI </v>
      </c>
      <c r="V373" s="8" t="str">
        <f t="shared" si="0"/>
        <v xml:space="preserve">    NCCSMHI </v>
      </c>
      <c r="W373" s="8" t="str">
        <f t="shared" si="0"/>
        <v xml:space="preserve">    NOAA </v>
      </c>
      <c r="X373" s="8" t="s">
        <v>67</v>
      </c>
      <c r="Y373" s="8" t="s">
        <v>68</v>
      </c>
      <c r="Z373" s="6" t="s">
        <v>69</v>
      </c>
      <c r="AA373" s="8" t="s">
        <v>70</v>
      </c>
      <c r="AB373" s="8" t="s">
        <v>66</v>
      </c>
      <c r="AC373" s="8" t="s">
        <v>67</v>
      </c>
      <c r="AD373" s="8" t="s">
        <v>68</v>
      </c>
      <c r="AE373" s="6" t="s">
        <v>69</v>
      </c>
      <c r="AF373" s="8" t="s">
        <v>70</v>
      </c>
      <c r="AG373" s="8" t="s">
        <v>66</v>
      </c>
      <c r="AI373" s="8" t="str">
        <f t="shared" ref="AI373:BB373" si="1">AI2</f>
        <v xml:space="preserve">CCCmaCanRCM </v>
      </c>
      <c r="AJ373" s="8" t="str">
        <f t="shared" si="1"/>
        <v xml:space="preserve">    CCCmaSMHI </v>
      </c>
      <c r="AK373" s="8" t="str">
        <f t="shared" si="1"/>
        <v xml:space="preserve">    CNRM </v>
      </c>
      <c r="AL373" s="8" t="str">
        <f t="shared" si="1"/>
        <v xml:space="preserve">    CNRMSMHI </v>
      </c>
      <c r="AM373" s="8" t="str">
        <f t="shared" si="1"/>
        <v xml:space="preserve">    CSIRO </v>
      </c>
      <c r="AN373" s="8" t="str">
        <f t="shared" si="1"/>
        <v xml:space="preserve">    ICHECDMI </v>
      </c>
      <c r="AO373" s="8" t="str">
        <f t="shared" si="1"/>
        <v xml:space="preserve">    ICHECCCLM </v>
      </c>
      <c r="AP373" s="8" t="str">
        <f t="shared" si="1"/>
        <v xml:space="preserve">    ICHECKNMI </v>
      </c>
      <c r="AQ373" s="8" t="str">
        <f t="shared" si="1"/>
        <v xml:space="preserve">    ICHECMPI </v>
      </c>
      <c r="AR373" s="8" t="str">
        <f t="shared" si="1"/>
        <v xml:space="preserve">    ICHECSMHI </v>
      </c>
      <c r="AS373" s="8" t="str">
        <f t="shared" si="1"/>
        <v xml:space="preserve">    IPSL </v>
      </c>
      <c r="AT373" s="8" t="str">
        <f t="shared" si="1"/>
        <v xml:space="preserve">    MIROC </v>
      </c>
      <c r="AU373" s="8" t="str">
        <f t="shared" si="1"/>
        <v xml:space="preserve">    MOHCCCLM </v>
      </c>
      <c r="AV373" s="8" t="str">
        <f t="shared" si="1"/>
        <v xml:space="preserve">    MOHCKNMI </v>
      </c>
      <c r="AW373" s="8" t="str">
        <f t="shared" si="1"/>
        <v xml:space="preserve">    MOHCSMHI </v>
      </c>
      <c r="AX373" s="8" t="str">
        <f t="shared" si="1"/>
        <v xml:space="preserve">    MPICCLM </v>
      </c>
      <c r="AY373" s="8" t="str">
        <f t="shared" si="1"/>
        <v xml:space="preserve">    MPIREMO </v>
      </c>
      <c r="AZ373" s="8" t="str">
        <f t="shared" si="1"/>
        <v xml:space="preserve">    MPISMHI </v>
      </c>
      <c r="BA373" s="8" t="str">
        <f t="shared" si="1"/>
        <v xml:space="preserve">    NCCSMHI </v>
      </c>
      <c r="BB373" s="8" t="str">
        <f t="shared" si="1"/>
        <v xml:space="preserve">    NOAA </v>
      </c>
      <c r="BC373" s="8" t="s">
        <v>67</v>
      </c>
      <c r="BD373" s="8" t="s">
        <v>68</v>
      </c>
      <c r="BE373" s="6" t="s">
        <v>69</v>
      </c>
      <c r="BF373" s="8" t="s">
        <v>70</v>
      </c>
      <c r="BG373" s="8" t="s">
        <v>66</v>
      </c>
      <c r="BH373" s="8" t="s">
        <v>67</v>
      </c>
      <c r="BI373" s="8" t="s">
        <v>68</v>
      </c>
      <c r="BJ373" s="6" t="s">
        <v>69</v>
      </c>
      <c r="BK373" s="8" t="s">
        <v>70</v>
      </c>
      <c r="BL373" s="8" t="s">
        <v>66</v>
      </c>
    </row>
    <row r="374" spans="3:64" x14ac:dyDescent="0.45">
      <c r="C374" s="2" t="s">
        <v>88</v>
      </c>
      <c r="D374" s="6">
        <f t="shared" ref="D374:W374" si="2">COUNTIF(D$3:D$368,"&lt;=23.5")</f>
        <v>365</v>
      </c>
      <c r="E374" s="6">
        <f t="shared" si="2"/>
        <v>365</v>
      </c>
      <c r="F374" s="6">
        <f t="shared" si="2"/>
        <v>365</v>
      </c>
      <c r="G374" s="6">
        <f t="shared" si="2"/>
        <v>365</v>
      </c>
      <c r="H374" s="6">
        <f t="shared" si="2"/>
        <v>365</v>
      </c>
      <c r="I374" s="6">
        <f t="shared" si="2"/>
        <v>365</v>
      </c>
      <c r="J374" s="6">
        <f t="shared" si="2"/>
        <v>365</v>
      </c>
      <c r="K374" s="6">
        <f t="shared" si="2"/>
        <v>365</v>
      </c>
      <c r="L374" s="6">
        <f t="shared" si="2"/>
        <v>365</v>
      </c>
      <c r="M374" s="6">
        <f t="shared" si="2"/>
        <v>365</v>
      </c>
      <c r="N374" s="6">
        <f t="shared" si="2"/>
        <v>365</v>
      </c>
      <c r="O374" s="6">
        <f t="shared" si="2"/>
        <v>365</v>
      </c>
      <c r="P374" s="6">
        <f t="shared" si="2"/>
        <v>365</v>
      </c>
      <c r="Q374" s="6">
        <f t="shared" si="2"/>
        <v>365</v>
      </c>
      <c r="R374" s="6">
        <f t="shared" si="2"/>
        <v>365</v>
      </c>
      <c r="S374" s="6">
        <f t="shared" si="2"/>
        <v>365</v>
      </c>
      <c r="T374" s="6">
        <f t="shared" si="2"/>
        <v>365</v>
      </c>
      <c r="U374" s="6">
        <f t="shared" si="2"/>
        <v>365</v>
      </c>
      <c r="V374" s="6">
        <f t="shared" si="2"/>
        <v>365</v>
      </c>
      <c r="W374" s="6">
        <f t="shared" si="2"/>
        <v>365</v>
      </c>
      <c r="X374" s="6">
        <f t="shared" ref="X374:X402" si="3">_xlfn.QUARTILE.INC(D374:W374,0)</f>
        <v>365</v>
      </c>
      <c r="Y374" s="6">
        <f t="shared" ref="Y374:Y402" si="4">_xlfn.QUARTILE.INC(D374:W374,1)</f>
        <v>365</v>
      </c>
      <c r="Z374" s="6">
        <f t="shared" ref="Z374:Z402" si="5">_xlfn.QUARTILE.INC(D374:W374,2)</f>
        <v>365</v>
      </c>
      <c r="AA374" s="6">
        <f t="shared" ref="AA374:AA402" si="6">_xlfn.QUARTILE.INC(D374:W374,3)</f>
        <v>365</v>
      </c>
      <c r="AB374" s="6">
        <f t="shared" ref="AB374:AB402" si="7">_xlfn.QUARTILE.INC(D374:W374,4)</f>
        <v>365</v>
      </c>
      <c r="AC374" s="6">
        <f t="shared" ref="AC374:AC402" si="8">X374</f>
        <v>365</v>
      </c>
      <c r="AD374" s="6">
        <f t="shared" ref="AD374:AG395" si="9">Y374-X374</f>
        <v>0</v>
      </c>
      <c r="AE374" s="6">
        <f t="shared" si="9"/>
        <v>0</v>
      </c>
      <c r="AF374" s="6">
        <f t="shared" si="9"/>
        <v>0</v>
      </c>
      <c r="AG374" s="6">
        <f t="shared" si="9"/>
        <v>0</v>
      </c>
      <c r="AI374" s="6">
        <f t="shared" ref="AI374:BB374" si="10">COUNTIF(AI$3:AI$368,"&lt;=23.5")</f>
        <v>365</v>
      </c>
      <c r="AJ374" s="6">
        <f t="shared" si="10"/>
        <v>365</v>
      </c>
      <c r="AK374" s="6">
        <f t="shared" si="10"/>
        <v>365</v>
      </c>
      <c r="AL374" s="6">
        <f t="shared" si="10"/>
        <v>365</v>
      </c>
      <c r="AM374" s="6">
        <f t="shared" si="10"/>
        <v>365</v>
      </c>
      <c r="AN374" s="6">
        <f t="shared" si="10"/>
        <v>365</v>
      </c>
      <c r="AO374" s="6">
        <f t="shared" si="10"/>
        <v>365</v>
      </c>
      <c r="AP374" s="6">
        <f t="shared" si="10"/>
        <v>365</v>
      </c>
      <c r="AQ374" s="6">
        <f t="shared" si="10"/>
        <v>365</v>
      </c>
      <c r="AR374" s="6">
        <f t="shared" si="10"/>
        <v>365</v>
      </c>
      <c r="AS374" s="6">
        <f t="shared" si="10"/>
        <v>365</v>
      </c>
      <c r="AT374" s="6">
        <f t="shared" si="10"/>
        <v>365</v>
      </c>
      <c r="AU374" s="6">
        <f t="shared" si="10"/>
        <v>365</v>
      </c>
      <c r="AV374" s="6">
        <f t="shared" si="10"/>
        <v>365</v>
      </c>
      <c r="AW374" s="6">
        <f t="shared" si="10"/>
        <v>365</v>
      </c>
      <c r="AX374" s="6">
        <f t="shared" si="10"/>
        <v>365</v>
      </c>
      <c r="AY374" s="6">
        <f t="shared" si="10"/>
        <v>365</v>
      </c>
      <c r="AZ374" s="6">
        <f t="shared" si="10"/>
        <v>365</v>
      </c>
      <c r="BA374" s="6">
        <f t="shared" si="10"/>
        <v>365</v>
      </c>
      <c r="BB374" s="6">
        <f t="shared" si="10"/>
        <v>365</v>
      </c>
      <c r="BC374" s="6">
        <f t="shared" ref="BC374:BC402" si="11">_xlfn.QUARTILE.INC(AI374:BB374,0)</f>
        <v>365</v>
      </c>
      <c r="BD374" s="6">
        <f t="shared" ref="BD374:BD402" si="12">_xlfn.QUARTILE.INC(AI374:BB374,1)</f>
        <v>365</v>
      </c>
      <c r="BE374" s="6">
        <f t="shared" ref="BE374:BE402" si="13">_xlfn.QUARTILE.INC(AI374:BB374,2)</f>
        <v>365</v>
      </c>
      <c r="BF374" s="6">
        <f t="shared" ref="BF374:BF402" si="14">_xlfn.QUARTILE.INC(AI374:BB374,3)</f>
        <v>365</v>
      </c>
      <c r="BG374" s="6">
        <f t="shared" ref="BG374:BG402" si="15">_xlfn.QUARTILE.INC(AI374:BB374,4)</f>
        <v>365</v>
      </c>
      <c r="BH374" s="6">
        <f t="shared" ref="BH374:BH402" si="16">BC374</f>
        <v>365</v>
      </c>
      <c r="BI374" s="6">
        <f t="shared" ref="BI374:BL402" si="17">BD374-BC374</f>
        <v>0</v>
      </c>
      <c r="BJ374" s="6">
        <f t="shared" si="17"/>
        <v>0</v>
      </c>
      <c r="BK374" s="6">
        <f t="shared" si="17"/>
        <v>0</v>
      </c>
      <c r="BL374" s="6">
        <f t="shared" si="17"/>
        <v>0</v>
      </c>
    </row>
    <row r="375" spans="3:64" x14ac:dyDescent="0.45">
      <c r="C375" s="2" t="s">
        <v>37</v>
      </c>
      <c r="D375" s="6">
        <f t="shared" ref="D375:W375" si="18">COUNTIFS(D$3:D$368,"&gt;23.5",D$3:D$368,"&lt;=24")</f>
        <v>0</v>
      </c>
      <c r="E375" s="6">
        <f t="shared" si="18"/>
        <v>0</v>
      </c>
      <c r="F375" s="6">
        <f t="shared" si="18"/>
        <v>0</v>
      </c>
      <c r="G375" s="6">
        <f t="shared" si="18"/>
        <v>0</v>
      </c>
      <c r="H375" s="6">
        <f t="shared" si="18"/>
        <v>0</v>
      </c>
      <c r="I375" s="6">
        <f t="shared" si="18"/>
        <v>0</v>
      </c>
      <c r="J375" s="6">
        <f t="shared" si="18"/>
        <v>0</v>
      </c>
      <c r="K375" s="6">
        <f t="shared" si="18"/>
        <v>0</v>
      </c>
      <c r="L375" s="6">
        <f t="shared" si="18"/>
        <v>0</v>
      </c>
      <c r="M375" s="6">
        <f t="shared" si="18"/>
        <v>0</v>
      </c>
      <c r="N375" s="6">
        <f t="shared" si="18"/>
        <v>0</v>
      </c>
      <c r="O375" s="6">
        <f t="shared" si="18"/>
        <v>0</v>
      </c>
      <c r="P375" s="6">
        <f t="shared" si="18"/>
        <v>0</v>
      </c>
      <c r="Q375" s="6">
        <f t="shared" si="18"/>
        <v>0</v>
      </c>
      <c r="R375" s="6">
        <f t="shared" si="18"/>
        <v>0</v>
      </c>
      <c r="S375" s="6">
        <f t="shared" si="18"/>
        <v>0</v>
      </c>
      <c r="T375" s="6">
        <f t="shared" si="18"/>
        <v>0</v>
      </c>
      <c r="U375" s="6">
        <f t="shared" si="18"/>
        <v>0</v>
      </c>
      <c r="V375" s="6">
        <f t="shared" si="18"/>
        <v>0</v>
      </c>
      <c r="W375" s="6">
        <f t="shared" si="18"/>
        <v>0</v>
      </c>
      <c r="X375" s="6">
        <f t="shared" si="3"/>
        <v>0</v>
      </c>
      <c r="Y375" s="6">
        <f t="shared" si="4"/>
        <v>0</v>
      </c>
      <c r="Z375" s="6">
        <f t="shared" si="5"/>
        <v>0</v>
      </c>
      <c r="AA375" s="6">
        <f t="shared" si="6"/>
        <v>0</v>
      </c>
      <c r="AB375" s="6">
        <f t="shared" si="7"/>
        <v>0</v>
      </c>
      <c r="AC375" s="6">
        <f t="shared" si="8"/>
        <v>0</v>
      </c>
      <c r="AD375" s="6">
        <f t="shared" si="9"/>
        <v>0</v>
      </c>
      <c r="AE375" s="6">
        <f t="shared" si="9"/>
        <v>0</v>
      </c>
      <c r="AF375" s="6">
        <f t="shared" si="9"/>
        <v>0</v>
      </c>
      <c r="AG375" s="6">
        <f t="shared" si="9"/>
        <v>0</v>
      </c>
      <c r="AI375" s="6">
        <f t="shared" ref="AI375:BB375" si="19">COUNTIFS(AI$3:AI$368,"&gt;23.5",AI$3:AI$368,"&lt;=24")</f>
        <v>0</v>
      </c>
      <c r="AJ375" s="6">
        <f t="shared" si="19"/>
        <v>0</v>
      </c>
      <c r="AK375" s="6">
        <f t="shared" si="19"/>
        <v>0</v>
      </c>
      <c r="AL375" s="6">
        <f t="shared" si="19"/>
        <v>0</v>
      </c>
      <c r="AM375" s="6">
        <f t="shared" si="19"/>
        <v>0</v>
      </c>
      <c r="AN375" s="6">
        <f t="shared" si="19"/>
        <v>0</v>
      </c>
      <c r="AO375" s="6">
        <f t="shared" si="19"/>
        <v>0</v>
      </c>
      <c r="AP375" s="6">
        <f t="shared" si="19"/>
        <v>0</v>
      </c>
      <c r="AQ375" s="6">
        <f t="shared" si="19"/>
        <v>0</v>
      </c>
      <c r="AR375" s="6">
        <f t="shared" si="19"/>
        <v>0</v>
      </c>
      <c r="AS375" s="6">
        <f t="shared" si="19"/>
        <v>0</v>
      </c>
      <c r="AT375" s="6">
        <f t="shared" si="19"/>
        <v>0</v>
      </c>
      <c r="AU375" s="6">
        <f t="shared" si="19"/>
        <v>0</v>
      </c>
      <c r="AV375" s="6">
        <f t="shared" si="19"/>
        <v>0</v>
      </c>
      <c r="AW375" s="6">
        <f t="shared" si="19"/>
        <v>0</v>
      </c>
      <c r="AX375" s="6">
        <f t="shared" si="19"/>
        <v>0</v>
      </c>
      <c r="AY375" s="6">
        <f t="shared" si="19"/>
        <v>0</v>
      </c>
      <c r="AZ375" s="6">
        <f t="shared" si="19"/>
        <v>0</v>
      </c>
      <c r="BA375" s="6">
        <f t="shared" si="19"/>
        <v>0</v>
      </c>
      <c r="BB375" s="6">
        <f t="shared" si="19"/>
        <v>0</v>
      </c>
      <c r="BC375" s="6">
        <f t="shared" si="11"/>
        <v>0</v>
      </c>
      <c r="BD375" s="6">
        <f t="shared" si="12"/>
        <v>0</v>
      </c>
      <c r="BE375" s="6">
        <f t="shared" si="13"/>
        <v>0</v>
      </c>
      <c r="BF375" s="6">
        <f t="shared" si="14"/>
        <v>0</v>
      </c>
      <c r="BG375" s="6">
        <f t="shared" si="15"/>
        <v>0</v>
      </c>
      <c r="BH375" s="6">
        <f t="shared" si="16"/>
        <v>0</v>
      </c>
      <c r="BI375" s="6">
        <f t="shared" si="17"/>
        <v>0</v>
      </c>
      <c r="BJ375" s="6">
        <f t="shared" si="17"/>
        <v>0</v>
      </c>
      <c r="BK375" s="6">
        <f t="shared" si="17"/>
        <v>0</v>
      </c>
      <c r="BL375" s="6">
        <f t="shared" si="17"/>
        <v>0</v>
      </c>
    </row>
    <row r="376" spans="3:64" x14ac:dyDescent="0.45">
      <c r="C376" s="2" t="s">
        <v>38</v>
      </c>
      <c r="D376" s="6">
        <f t="shared" ref="D376:W376" si="20">COUNTIFS(D$3:D$368,"&gt;24",D$3:D$368,"&lt;=24.5")</f>
        <v>0</v>
      </c>
      <c r="E376" s="6">
        <f t="shared" si="20"/>
        <v>0</v>
      </c>
      <c r="F376" s="6">
        <f t="shared" si="20"/>
        <v>0</v>
      </c>
      <c r="G376" s="6">
        <f t="shared" si="20"/>
        <v>0</v>
      </c>
      <c r="H376" s="6">
        <f t="shared" si="20"/>
        <v>0</v>
      </c>
      <c r="I376" s="6">
        <f t="shared" si="20"/>
        <v>0</v>
      </c>
      <c r="J376" s="6">
        <f t="shared" si="20"/>
        <v>0</v>
      </c>
      <c r="K376" s="6">
        <f t="shared" si="20"/>
        <v>0</v>
      </c>
      <c r="L376" s="6">
        <f t="shared" si="20"/>
        <v>0</v>
      </c>
      <c r="M376" s="6">
        <f t="shared" si="20"/>
        <v>0</v>
      </c>
      <c r="N376" s="6">
        <f t="shared" si="20"/>
        <v>0</v>
      </c>
      <c r="O376" s="6">
        <f t="shared" si="20"/>
        <v>0</v>
      </c>
      <c r="P376" s="6">
        <f t="shared" si="20"/>
        <v>0</v>
      </c>
      <c r="Q376" s="6">
        <f t="shared" si="20"/>
        <v>0</v>
      </c>
      <c r="R376" s="6">
        <f t="shared" si="20"/>
        <v>0</v>
      </c>
      <c r="S376" s="6">
        <f t="shared" si="20"/>
        <v>0</v>
      </c>
      <c r="T376" s="6">
        <f t="shared" si="20"/>
        <v>0</v>
      </c>
      <c r="U376" s="6">
        <f t="shared" si="20"/>
        <v>0</v>
      </c>
      <c r="V376" s="6">
        <f t="shared" si="20"/>
        <v>0</v>
      </c>
      <c r="W376" s="6">
        <f t="shared" si="20"/>
        <v>0</v>
      </c>
      <c r="X376" s="6">
        <f t="shared" si="3"/>
        <v>0</v>
      </c>
      <c r="Y376" s="6">
        <f t="shared" si="4"/>
        <v>0</v>
      </c>
      <c r="Z376" s="6">
        <f t="shared" si="5"/>
        <v>0</v>
      </c>
      <c r="AA376" s="6">
        <f t="shared" si="6"/>
        <v>0</v>
      </c>
      <c r="AB376" s="6">
        <f t="shared" si="7"/>
        <v>0</v>
      </c>
      <c r="AC376" s="6">
        <f t="shared" si="8"/>
        <v>0</v>
      </c>
      <c r="AD376" s="6">
        <f t="shared" si="9"/>
        <v>0</v>
      </c>
      <c r="AE376" s="6">
        <f t="shared" si="9"/>
        <v>0</v>
      </c>
      <c r="AF376" s="6">
        <f t="shared" si="9"/>
        <v>0</v>
      </c>
      <c r="AG376" s="6">
        <f t="shared" si="9"/>
        <v>0</v>
      </c>
      <c r="AI376" s="6">
        <f t="shared" ref="AI376:BB376" si="21">COUNTIFS(AI$3:AI$368,"&gt;24",AI$3:AI$368,"&lt;=24.5")</f>
        <v>0</v>
      </c>
      <c r="AJ376" s="6">
        <f t="shared" si="21"/>
        <v>0</v>
      </c>
      <c r="AK376" s="6">
        <f t="shared" si="21"/>
        <v>0</v>
      </c>
      <c r="AL376" s="6">
        <f t="shared" si="21"/>
        <v>0</v>
      </c>
      <c r="AM376" s="6">
        <f t="shared" si="21"/>
        <v>0</v>
      </c>
      <c r="AN376" s="6">
        <f t="shared" si="21"/>
        <v>0</v>
      </c>
      <c r="AO376" s="6">
        <f t="shared" si="21"/>
        <v>0</v>
      </c>
      <c r="AP376" s="6">
        <f t="shared" si="21"/>
        <v>0</v>
      </c>
      <c r="AQ376" s="6">
        <f t="shared" si="21"/>
        <v>0</v>
      </c>
      <c r="AR376" s="6">
        <f t="shared" si="21"/>
        <v>0</v>
      </c>
      <c r="AS376" s="6">
        <f t="shared" si="21"/>
        <v>0</v>
      </c>
      <c r="AT376" s="6">
        <f t="shared" si="21"/>
        <v>0</v>
      </c>
      <c r="AU376" s="6">
        <f t="shared" si="21"/>
        <v>0</v>
      </c>
      <c r="AV376" s="6">
        <f t="shared" si="21"/>
        <v>0</v>
      </c>
      <c r="AW376" s="6">
        <f t="shared" si="21"/>
        <v>0</v>
      </c>
      <c r="AX376" s="6">
        <f t="shared" si="21"/>
        <v>0</v>
      </c>
      <c r="AY376" s="6">
        <f t="shared" si="21"/>
        <v>0</v>
      </c>
      <c r="AZ376" s="6">
        <f t="shared" si="21"/>
        <v>0</v>
      </c>
      <c r="BA376" s="6">
        <f t="shared" si="21"/>
        <v>0</v>
      </c>
      <c r="BB376" s="6">
        <f t="shared" si="21"/>
        <v>0</v>
      </c>
      <c r="BC376" s="6">
        <f t="shared" si="11"/>
        <v>0</v>
      </c>
      <c r="BD376" s="6">
        <f t="shared" si="12"/>
        <v>0</v>
      </c>
      <c r="BE376" s="6">
        <f t="shared" si="13"/>
        <v>0</v>
      </c>
      <c r="BF376" s="6">
        <f t="shared" si="14"/>
        <v>0</v>
      </c>
      <c r="BG376" s="6">
        <f t="shared" si="15"/>
        <v>0</v>
      </c>
      <c r="BH376" s="6">
        <f t="shared" si="16"/>
        <v>0</v>
      </c>
      <c r="BI376" s="6">
        <f t="shared" si="17"/>
        <v>0</v>
      </c>
      <c r="BJ376" s="6">
        <f t="shared" si="17"/>
        <v>0</v>
      </c>
      <c r="BK376" s="6">
        <f t="shared" si="17"/>
        <v>0</v>
      </c>
      <c r="BL376" s="6">
        <f t="shared" si="17"/>
        <v>0</v>
      </c>
    </row>
    <row r="377" spans="3:64" x14ac:dyDescent="0.45">
      <c r="C377" s="2" t="s">
        <v>39</v>
      </c>
      <c r="D377" s="6">
        <f t="shared" ref="D377:W377" si="22">COUNTIFS(D$3:D$368,"&gt;24.5",D$3:D$368,"&lt;=25")</f>
        <v>0</v>
      </c>
      <c r="E377" s="6">
        <f t="shared" si="22"/>
        <v>0</v>
      </c>
      <c r="F377" s="6">
        <f t="shared" si="22"/>
        <v>0</v>
      </c>
      <c r="G377" s="6">
        <f t="shared" si="22"/>
        <v>0</v>
      </c>
      <c r="H377" s="6">
        <f t="shared" si="22"/>
        <v>0</v>
      </c>
      <c r="I377" s="6">
        <f t="shared" si="22"/>
        <v>0</v>
      </c>
      <c r="J377" s="6">
        <f t="shared" si="22"/>
        <v>0</v>
      </c>
      <c r="K377" s="6">
        <f t="shared" si="22"/>
        <v>0</v>
      </c>
      <c r="L377" s="6">
        <f t="shared" si="22"/>
        <v>0</v>
      </c>
      <c r="M377" s="6">
        <f t="shared" si="22"/>
        <v>0</v>
      </c>
      <c r="N377" s="6">
        <f t="shared" si="22"/>
        <v>0</v>
      </c>
      <c r="O377" s="6">
        <f t="shared" si="22"/>
        <v>0</v>
      </c>
      <c r="P377" s="6">
        <f t="shared" si="22"/>
        <v>0</v>
      </c>
      <c r="Q377" s="6">
        <f t="shared" si="22"/>
        <v>0</v>
      </c>
      <c r="R377" s="6">
        <f t="shared" si="22"/>
        <v>0</v>
      </c>
      <c r="S377" s="6">
        <f t="shared" si="22"/>
        <v>0</v>
      </c>
      <c r="T377" s="6">
        <f t="shared" si="22"/>
        <v>0</v>
      </c>
      <c r="U377" s="6">
        <f t="shared" si="22"/>
        <v>0</v>
      </c>
      <c r="V377" s="6">
        <f t="shared" si="22"/>
        <v>0</v>
      </c>
      <c r="W377" s="6">
        <f t="shared" si="22"/>
        <v>0</v>
      </c>
      <c r="X377" s="6">
        <f t="shared" si="3"/>
        <v>0</v>
      </c>
      <c r="Y377" s="6">
        <f t="shared" si="4"/>
        <v>0</v>
      </c>
      <c r="Z377" s="6">
        <f t="shared" si="5"/>
        <v>0</v>
      </c>
      <c r="AA377" s="6">
        <f t="shared" si="6"/>
        <v>0</v>
      </c>
      <c r="AB377" s="6">
        <f t="shared" si="7"/>
        <v>0</v>
      </c>
      <c r="AC377" s="6">
        <f t="shared" si="8"/>
        <v>0</v>
      </c>
      <c r="AD377" s="6">
        <f t="shared" si="9"/>
        <v>0</v>
      </c>
      <c r="AE377" s="6">
        <f t="shared" si="9"/>
        <v>0</v>
      </c>
      <c r="AF377" s="6">
        <f t="shared" si="9"/>
        <v>0</v>
      </c>
      <c r="AG377" s="6">
        <f t="shared" si="9"/>
        <v>0</v>
      </c>
      <c r="AI377" s="6">
        <f t="shared" ref="AI377:BB377" si="23">COUNTIFS(AI$3:AI$368,"&gt;24.5",AI$3:AI$368,"&lt;=25")</f>
        <v>0</v>
      </c>
      <c r="AJ377" s="6">
        <f t="shared" si="23"/>
        <v>0</v>
      </c>
      <c r="AK377" s="6">
        <f t="shared" si="23"/>
        <v>0</v>
      </c>
      <c r="AL377" s="6">
        <f t="shared" si="23"/>
        <v>0</v>
      </c>
      <c r="AM377" s="6">
        <f t="shared" si="23"/>
        <v>0</v>
      </c>
      <c r="AN377" s="6">
        <f t="shared" si="23"/>
        <v>0</v>
      </c>
      <c r="AO377" s="6">
        <f t="shared" si="23"/>
        <v>0</v>
      </c>
      <c r="AP377" s="6">
        <f t="shared" si="23"/>
        <v>0</v>
      </c>
      <c r="AQ377" s="6">
        <f t="shared" si="23"/>
        <v>0</v>
      </c>
      <c r="AR377" s="6">
        <f t="shared" si="23"/>
        <v>0</v>
      </c>
      <c r="AS377" s="6">
        <f t="shared" si="23"/>
        <v>0</v>
      </c>
      <c r="AT377" s="6">
        <f t="shared" si="23"/>
        <v>0</v>
      </c>
      <c r="AU377" s="6">
        <f t="shared" si="23"/>
        <v>0</v>
      </c>
      <c r="AV377" s="6">
        <f t="shared" si="23"/>
        <v>0</v>
      </c>
      <c r="AW377" s="6">
        <f t="shared" si="23"/>
        <v>0</v>
      </c>
      <c r="AX377" s="6">
        <f t="shared" si="23"/>
        <v>0</v>
      </c>
      <c r="AY377" s="6">
        <f t="shared" si="23"/>
        <v>0</v>
      </c>
      <c r="AZ377" s="6">
        <f t="shared" si="23"/>
        <v>0</v>
      </c>
      <c r="BA377" s="6">
        <f t="shared" si="23"/>
        <v>0</v>
      </c>
      <c r="BB377" s="6">
        <f t="shared" si="23"/>
        <v>0</v>
      </c>
      <c r="BC377" s="6">
        <f t="shared" si="11"/>
        <v>0</v>
      </c>
      <c r="BD377" s="6">
        <f t="shared" si="12"/>
        <v>0</v>
      </c>
      <c r="BE377" s="6">
        <f t="shared" si="13"/>
        <v>0</v>
      </c>
      <c r="BF377" s="6">
        <f t="shared" si="14"/>
        <v>0</v>
      </c>
      <c r="BG377" s="6">
        <f t="shared" si="15"/>
        <v>0</v>
      </c>
      <c r="BH377" s="6">
        <f t="shared" si="16"/>
        <v>0</v>
      </c>
      <c r="BI377" s="6">
        <f t="shared" si="17"/>
        <v>0</v>
      </c>
      <c r="BJ377" s="6">
        <f t="shared" si="17"/>
        <v>0</v>
      </c>
      <c r="BK377" s="6">
        <f t="shared" si="17"/>
        <v>0</v>
      </c>
      <c r="BL377" s="6">
        <f t="shared" si="17"/>
        <v>0</v>
      </c>
    </row>
    <row r="378" spans="3:64" x14ac:dyDescent="0.45">
      <c r="C378" s="2" t="s">
        <v>40</v>
      </c>
      <c r="D378" s="6">
        <f t="shared" ref="D378:W378" si="24">COUNTIFS(D$3:D$368,"&gt;25",D$3:D$368,"&lt;=25.5")</f>
        <v>0</v>
      </c>
      <c r="E378" s="6">
        <f t="shared" si="24"/>
        <v>0</v>
      </c>
      <c r="F378" s="6">
        <f t="shared" si="24"/>
        <v>0</v>
      </c>
      <c r="G378" s="6">
        <f t="shared" si="24"/>
        <v>0</v>
      </c>
      <c r="H378" s="6">
        <f t="shared" si="24"/>
        <v>0</v>
      </c>
      <c r="I378" s="6">
        <f t="shared" si="24"/>
        <v>0</v>
      </c>
      <c r="J378" s="6">
        <f t="shared" si="24"/>
        <v>0</v>
      </c>
      <c r="K378" s="6">
        <f t="shared" si="24"/>
        <v>0</v>
      </c>
      <c r="L378" s="6">
        <f t="shared" si="24"/>
        <v>0</v>
      </c>
      <c r="M378" s="6">
        <f t="shared" si="24"/>
        <v>0</v>
      </c>
      <c r="N378" s="6">
        <f t="shared" si="24"/>
        <v>0</v>
      </c>
      <c r="O378" s="6">
        <f t="shared" si="24"/>
        <v>0</v>
      </c>
      <c r="P378" s="6">
        <f t="shared" si="24"/>
        <v>0</v>
      </c>
      <c r="Q378" s="6">
        <f t="shared" si="24"/>
        <v>0</v>
      </c>
      <c r="R378" s="6">
        <f t="shared" si="24"/>
        <v>0</v>
      </c>
      <c r="S378" s="6">
        <f t="shared" si="24"/>
        <v>0</v>
      </c>
      <c r="T378" s="6">
        <f t="shared" si="24"/>
        <v>0</v>
      </c>
      <c r="U378" s="6">
        <f t="shared" si="24"/>
        <v>0</v>
      </c>
      <c r="V378" s="6">
        <f t="shared" si="24"/>
        <v>0</v>
      </c>
      <c r="W378" s="6">
        <f t="shared" si="24"/>
        <v>0</v>
      </c>
      <c r="X378" s="6">
        <f t="shared" si="3"/>
        <v>0</v>
      </c>
      <c r="Y378" s="6">
        <f t="shared" si="4"/>
        <v>0</v>
      </c>
      <c r="Z378" s="6">
        <f t="shared" si="5"/>
        <v>0</v>
      </c>
      <c r="AA378" s="6">
        <f t="shared" si="6"/>
        <v>0</v>
      </c>
      <c r="AB378" s="6">
        <f t="shared" si="7"/>
        <v>0</v>
      </c>
      <c r="AC378" s="6">
        <f t="shared" si="8"/>
        <v>0</v>
      </c>
      <c r="AD378" s="6">
        <f t="shared" si="9"/>
        <v>0</v>
      </c>
      <c r="AE378" s="6">
        <f t="shared" si="9"/>
        <v>0</v>
      </c>
      <c r="AF378" s="6">
        <f t="shared" si="9"/>
        <v>0</v>
      </c>
      <c r="AG378" s="6">
        <f t="shared" si="9"/>
        <v>0</v>
      </c>
      <c r="AI378" s="6">
        <f t="shared" ref="AI378:BB378" si="25">COUNTIFS(AI$3:AI$368,"&gt;25",AI$3:AI$368,"&lt;=25.5")</f>
        <v>0</v>
      </c>
      <c r="AJ378" s="6">
        <f t="shared" si="25"/>
        <v>0</v>
      </c>
      <c r="AK378" s="6">
        <f t="shared" si="25"/>
        <v>0</v>
      </c>
      <c r="AL378" s="6">
        <f t="shared" si="25"/>
        <v>0</v>
      </c>
      <c r="AM378" s="6">
        <f t="shared" si="25"/>
        <v>0</v>
      </c>
      <c r="AN378" s="6">
        <f t="shared" si="25"/>
        <v>0</v>
      </c>
      <c r="AO378" s="6">
        <f t="shared" si="25"/>
        <v>0</v>
      </c>
      <c r="AP378" s="6">
        <f t="shared" si="25"/>
        <v>0</v>
      </c>
      <c r="AQ378" s="6">
        <f t="shared" si="25"/>
        <v>0</v>
      </c>
      <c r="AR378" s="6">
        <f t="shared" si="25"/>
        <v>0</v>
      </c>
      <c r="AS378" s="6">
        <f t="shared" si="25"/>
        <v>0</v>
      </c>
      <c r="AT378" s="6">
        <f t="shared" si="25"/>
        <v>0</v>
      </c>
      <c r="AU378" s="6">
        <f t="shared" si="25"/>
        <v>0</v>
      </c>
      <c r="AV378" s="6">
        <f t="shared" si="25"/>
        <v>0</v>
      </c>
      <c r="AW378" s="6">
        <f t="shared" si="25"/>
        <v>0</v>
      </c>
      <c r="AX378" s="6">
        <f t="shared" si="25"/>
        <v>0</v>
      </c>
      <c r="AY378" s="6">
        <f t="shared" si="25"/>
        <v>0</v>
      </c>
      <c r="AZ378" s="6">
        <f t="shared" si="25"/>
        <v>0</v>
      </c>
      <c r="BA378" s="6">
        <f t="shared" si="25"/>
        <v>0</v>
      </c>
      <c r="BB378" s="6">
        <f t="shared" si="25"/>
        <v>0</v>
      </c>
      <c r="BC378" s="6">
        <f t="shared" si="11"/>
        <v>0</v>
      </c>
      <c r="BD378" s="6">
        <f t="shared" si="12"/>
        <v>0</v>
      </c>
      <c r="BE378" s="6">
        <f t="shared" si="13"/>
        <v>0</v>
      </c>
      <c r="BF378" s="6">
        <f t="shared" si="14"/>
        <v>0</v>
      </c>
      <c r="BG378" s="6">
        <f t="shared" si="15"/>
        <v>0</v>
      </c>
      <c r="BH378" s="6">
        <f t="shared" si="16"/>
        <v>0</v>
      </c>
      <c r="BI378" s="6">
        <f t="shared" si="17"/>
        <v>0</v>
      </c>
      <c r="BJ378" s="6">
        <f t="shared" si="17"/>
        <v>0</v>
      </c>
      <c r="BK378" s="6">
        <f t="shared" si="17"/>
        <v>0</v>
      </c>
      <c r="BL378" s="6">
        <f t="shared" si="17"/>
        <v>0</v>
      </c>
    </row>
    <row r="379" spans="3:64" x14ac:dyDescent="0.45">
      <c r="C379" s="2" t="s">
        <v>41</v>
      </c>
      <c r="D379" s="6">
        <f t="shared" ref="D379:W379" si="26">COUNTIFS(D$3:D$368,"&gt;25.5",D$3:D$368,"&lt;=26")</f>
        <v>0</v>
      </c>
      <c r="E379" s="6">
        <f t="shared" si="26"/>
        <v>0</v>
      </c>
      <c r="F379" s="6">
        <f t="shared" si="26"/>
        <v>0</v>
      </c>
      <c r="G379" s="6">
        <f t="shared" si="26"/>
        <v>0</v>
      </c>
      <c r="H379" s="6">
        <f t="shared" si="26"/>
        <v>0</v>
      </c>
      <c r="I379" s="6">
        <f t="shared" si="26"/>
        <v>0</v>
      </c>
      <c r="J379" s="6">
        <f t="shared" si="26"/>
        <v>0</v>
      </c>
      <c r="K379" s="6">
        <f t="shared" si="26"/>
        <v>0</v>
      </c>
      <c r="L379" s="6">
        <f t="shared" si="26"/>
        <v>0</v>
      </c>
      <c r="M379" s="6">
        <f t="shared" si="26"/>
        <v>0</v>
      </c>
      <c r="N379" s="6">
        <f t="shared" si="26"/>
        <v>0</v>
      </c>
      <c r="O379" s="6">
        <f t="shared" si="26"/>
        <v>0</v>
      </c>
      <c r="P379" s="6">
        <f t="shared" si="26"/>
        <v>0</v>
      </c>
      <c r="Q379" s="6">
        <f t="shared" si="26"/>
        <v>0</v>
      </c>
      <c r="R379" s="6">
        <f t="shared" si="26"/>
        <v>0</v>
      </c>
      <c r="S379" s="6">
        <f t="shared" si="26"/>
        <v>0</v>
      </c>
      <c r="T379" s="6">
        <f t="shared" si="26"/>
        <v>0</v>
      </c>
      <c r="U379" s="6">
        <f t="shared" si="26"/>
        <v>0</v>
      </c>
      <c r="V379" s="6">
        <f t="shared" si="26"/>
        <v>0</v>
      </c>
      <c r="W379" s="6">
        <f t="shared" si="26"/>
        <v>0</v>
      </c>
      <c r="X379" s="6">
        <f t="shared" si="3"/>
        <v>0</v>
      </c>
      <c r="Y379" s="6">
        <f t="shared" si="4"/>
        <v>0</v>
      </c>
      <c r="Z379" s="6">
        <f t="shared" si="5"/>
        <v>0</v>
      </c>
      <c r="AA379" s="6">
        <f t="shared" si="6"/>
        <v>0</v>
      </c>
      <c r="AB379" s="6">
        <f t="shared" si="7"/>
        <v>0</v>
      </c>
      <c r="AC379" s="6">
        <f t="shared" si="8"/>
        <v>0</v>
      </c>
      <c r="AD379" s="6">
        <f t="shared" si="9"/>
        <v>0</v>
      </c>
      <c r="AE379" s="6">
        <f t="shared" si="9"/>
        <v>0</v>
      </c>
      <c r="AF379" s="6">
        <f t="shared" si="9"/>
        <v>0</v>
      </c>
      <c r="AG379" s="6">
        <f t="shared" si="9"/>
        <v>0</v>
      </c>
      <c r="AI379" s="6">
        <f t="shared" ref="AI379:BB379" si="27">COUNTIFS(AI$3:AI$368,"&gt;25.5",AI$3:AI$368,"&lt;=26")</f>
        <v>0</v>
      </c>
      <c r="AJ379" s="6">
        <f t="shared" si="27"/>
        <v>0</v>
      </c>
      <c r="AK379" s="6">
        <f t="shared" si="27"/>
        <v>0</v>
      </c>
      <c r="AL379" s="6">
        <f t="shared" si="27"/>
        <v>0</v>
      </c>
      <c r="AM379" s="6">
        <f t="shared" si="27"/>
        <v>0</v>
      </c>
      <c r="AN379" s="6">
        <f t="shared" si="27"/>
        <v>0</v>
      </c>
      <c r="AO379" s="6">
        <f t="shared" si="27"/>
        <v>0</v>
      </c>
      <c r="AP379" s="6">
        <f t="shared" si="27"/>
        <v>0</v>
      </c>
      <c r="AQ379" s="6">
        <f t="shared" si="27"/>
        <v>0</v>
      </c>
      <c r="AR379" s="6">
        <f t="shared" si="27"/>
        <v>0</v>
      </c>
      <c r="AS379" s="6">
        <f t="shared" si="27"/>
        <v>0</v>
      </c>
      <c r="AT379" s="6">
        <f t="shared" si="27"/>
        <v>0</v>
      </c>
      <c r="AU379" s="6">
        <f t="shared" si="27"/>
        <v>0</v>
      </c>
      <c r="AV379" s="6">
        <f t="shared" si="27"/>
        <v>0</v>
      </c>
      <c r="AW379" s="6">
        <f t="shared" si="27"/>
        <v>0</v>
      </c>
      <c r="AX379" s="6">
        <f t="shared" si="27"/>
        <v>0</v>
      </c>
      <c r="AY379" s="6">
        <f t="shared" si="27"/>
        <v>0</v>
      </c>
      <c r="AZ379" s="6">
        <f t="shared" si="27"/>
        <v>0</v>
      </c>
      <c r="BA379" s="6">
        <f t="shared" si="27"/>
        <v>0</v>
      </c>
      <c r="BB379" s="6">
        <f t="shared" si="27"/>
        <v>0</v>
      </c>
      <c r="BC379" s="6">
        <f t="shared" si="11"/>
        <v>0</v>
      </c>
      <c r="BD379" s="6">
        <f t="shared" si="12"/>
        <v>0</v>
      </c>
      <c r="BE379" s="6">
        <f t="shared" si="13"/>
        <v>0</v>
      </c>
      <c r="BF379" s="6">
        <f t="shared" si="14"/>
        <v>0</v>
      </c>
      <c r="BG379" s="6">
        <f t="shared" si="15"/>
        <v>0</v>
      </c>
      <c r="BH379" s="6">
        <f t="shared" si="16"/>
        <v>0</v>
      </c>
      <c r="BI379" s="6">
        <f t="shared" si="17"/>
        <v>0</v>
      </c>
      <c r="BJ379" s="6">
        <f t="shared" si="17"/>
        <v>0</v>
      </c>
      <c r="BK379" s="6">
        <f t="shared" si="17"/>
        <v>0</v>
      </c>
      <c r="BL379" s="6">
        <f t="shared" si="17"/>
        <v>0</v>
      </c>
    </row>
    <row r="380" spans="3:64" x14ac:dyDescent="0.45">
      <c r="C380" s="2" t="s">
        <v>42</v>
      </c>
      <c r="D380" s="6">
        <f t="shared" ref="D380:W380" si="28">COUNTIFS(D$3:D$368,"&gt;26",D$3:D$368,"&lt;=26.5")</f>
        <v>0</v>
      </c>
      <c r="E380" s="6">
        <f t="shared" si="28"/>
        <v>0</v>
      </c>
      <c r="F380" s="6">
        <f t="shared" si="28"/>
        <v>0</v>
      </c>
      <c r="G380" s="6">
        <f t="shared" si="28"/>
        <v>0</v>
      </c>
      <c r="H380" s="6">
        <f t="shared" si="28"/>
        <v>0</v>
      </c>
      <c r="I380" s="6">
        <f t="shared" si="28"/>
        <v>0</v>
      </c>
      <c r="J380" s="6">
        <f t="shared" si="28"/>
        <v>0</v>
      </c>
      <c r="K380" s="6">
        <f t="shared" si="28"/>
        <v>0</v>
      </c>
      <c r="L380" s="6">
        <f t="shared" si="28"/>
        <v>0</v>
      </c>
      <c r="M380" s="6">
        <f t="shared" si="28"/>
        <v>0</v>
      </c>
      <c r="N380" s="6">
        <f t="shared" si="28"/>
        <v>0</v>
      </c>
      <c r="O380" s="6">
        <f t="shared" si="28"/>
        <v>0</v>
      </c>
      <c r="P380" s="6">
        <f t="shared" si="28"/>
        <v>0</v>
      </c>
      <c r="Q380" s="6">
        <f t="shared" si="28"/>
        <v>0</v>
      </c>
      <c r="R380" s="6">
        <f t="shared" si="28"/>
        <v>0</v>
      </c>
      <c r="S380" s="6">
        <f t="shared" si="28"/>
        <v>0</v>
      </c>
      <c r="T380" s="6">
        <f t="shared" si="28"/>
        <v>0</v>
      </c>
      <c r="U380" s="6">
        <f t="shared" si="28"/>
        <v>0</v>
      </c>
      <c r="V380" s="6">
        <f t="shared" si="28"/>
        <v>0</v>
      </c>
      <c r="W380" s="6">
        <f t="shared" si="28"/>
        <v>0</v>
      </c>
      <c r="X380" s="6">
        <f t="shared" si="3"/>
        <v>0</v>
      </c>
      <c r="Y380" s="6">
        <f t="shared" si="4"/>
        <v>0</v>
      </c>
      <c r="Z380" s="6">
        <f t="shared" si="5"/>
        <v>0</v>
      </c>
      <c r="AA380" s="6">
        <f t="shared" si="6"/>
        <v>0</v>
      </c>
      <c r="AB380" s="6">
        <f t="shared" si="7"/>
        <v>0</v>
      </c>
      <c r="AC380" s="6">
        <f t="shared" si="8"/>
        <v>0</v>
      </c>
      <c r="AD380" s="6">
        <f t="shared" si="9"/>
        <v>0</v>
      </c>
      <c r="AE380" s="6">
        <f t="shared" si="9"/>
        <v>0</v>
      </c>
      <c r="AF380" s="6">
        <f t="shared" si="9"/>
        <v>0</v>
      </c>
      <c r="AG380" s="6">
        <f t="shared" si="9"/>
        <v>0</v>
      </c>
      <c r="AI380" s="6">
        <f t="shared" ref="AI380:BB380" si="29">COUNTIFS(AI$3:AI$368,"&gt;26",AI$3:AI$368,"&lt;=26.5")</f>
        <v>0</v>
      </c>
      <c r="AJ380" s="6">
        <f t="shared" si="29"/>
        <v>0</v>
      </c>
      <c r="AK380" s="6">
        <f t="shared" si="29"/>
        <v>0</v>
      </c>
      <c r="AL380" s="6">
        <f t="shared" si="29"/>
        <v>0</v>
      </c>
      <c r="AM380" s="6">
        <f t="shared" si="29"/>
        <v>0</v>
      </c>
      <c r="AN380" s="6">
        <f t="shared" si="29"/>
        <v>0</v>
      </c>
      <c r="AO380" s="6">
        <f t="shared" si="29"/>
        <v>0</v>
      </c>
      <c r="AP380" s="6">
        <f t="shared" si="29"/>
        <v>0</v>
      </c>
      <c r="AQ380" s="6">
        <f t="shared" si="29"/>
        <v>0</v>
      </c>
      <c r="AR380" s="6">
        <f t="shared" si="29"/>
        <v>0</v>
      </c>
      <c r="AS380" s="6">
        <f t="shared" si="29"/>
        <v>0</v>
      </c>
      <c r="AT380" s="6">
        <f t="shared" si="29"/>
        <v>0</v>
      </c>
      <c r="AU380" s="6">
        <f t="shared" si="29"/>
        <v>0</v>
      </c>
      <c r="AV380" s="6">
        <f t="shared" si="29"/>
        <v>0</v>
      </c>
      <c r="AW380" s="6">
        <f t="shared" si="29"/>
        <v>0</v>
      </c>
      <c r="AX380" s="6">
        <f t="shared" si="29"/>
        <v>0</v>
      </c>
      <c r="AY380" s="6">
        <f t="shared" si="29"/>
        <v>0</v>
      </c>
      <c r="AZ380" s="6">
        <f t="shared" si="29"/>
        <v>0</v>
      </c>
      <c r="BA380" s="6">
        <f t="shared" si="29"/>
        <v>0</v>
      </c>
      <c r="BB380" s="6">
        <f t="shared" si="29"/>
        <v>0</v>
      </c>
      <c r="BC380" s="6">
        <f t="shared" si="11"/>
        <v>0</v>
      </c>
      <c r="BD380" s="6">
        <f t="shared" si="12"/>
        <v>0</v>
      </c>
      <c r="BE380" s="6">
        <f t="shared" si="13"/>
        <v>0</v>
      </c>
      <c r="BF380" s="6">
        <f t="shared" si="14"/>
        <v>0</v>
      </c>
      <c r="BG380" s="6">
        <f t="shared" si="15"/>
        <v>0</v>
      </c>
      <c r="BH380" s="6">
        <f t="shared" si="16"/>
        <v>0</v>
      </c>
      <c r="BI380" s="6">
        <f t="shared" si="17"/>
        <v>0</v>
      </c>
      <c r="BJ380" s="6">
        <f t="shared" si="17"/>
        <v>0</v>
      </c>
      <c r="BK380" s="6">
        <f t="shared" si="17"/>
        <v>0</v>
      </c>
      <c r="BL380" s="6">
        <f t="shared" si="17"/>
        <v>0</v>
      </c>
    </row>
    <row r="381" spans="3:64" x14ac:dyDescent="0.45">
      <c r="C381" s="2" t="s">
        <v>43</v>
      </c>
      <c r="D381" s="6">
        <f t="shared" ref="D381:W381" si="30">COUNTIFS(D$3:D$368,"&gt;26.5",D$3:D$368,"&lt;=27")</f>
        <v>0</v>
      </c>
      <c r="E381" s="6">
        <f t="shared" si="30"/>
        <v>0</v>
      </c>
      <c r="F381" s="6">
        <f t="shared" si="30"/>
        <v>0</v>
      </c>
      <c r="G381" s="6">
        <f t="shared" si="30"/>
        <v>0</v>
      </c>
      <c r="H381" s="6">
        <f t="shared" si="30"/>
        <v>0</v>
      </c>
      <c r="I381" s="6">
        <f t="shared" si="30"/>
        <v>0</v>
      </c>
      <c r="J381" s="6">
        <f t="shared" si="30"/>
        <v>0</v>
      </c>
      <c r="K381" s="6">
        <f t="shared" si="30"/>
        <v>0</v>
      </c>
      <c r="L381" s="6">
        <f t="shared" si="30"/>
        <v>0</v>
      </c>
      <c r="M381" s="6">
        <f t="shared" si="30"/>
        <v>0</v>
      </c>
      <c r="N381" s="6">
        <f t="shared" si="30"/>
        <v>0</v>
      </c>
      <c r="O381" s="6">
        <f t="shared" si="30"/>
        <v>0</v>
      </c>
      <c r="P381" s="6">
        <f t="shared" si="30"/>
        <v>0</v>
      </c>
      <c r="Q381" s="6">
        <f t="shared" si="30"/>
        <v>0</v>
      </c>
      <c r="R381" s="6">
        <f t="shared" si="30"/>
        <v>0</v>
      </c>
      <c r="S381" s="6">
        <f t="shared" si="30"/>
        <v>0</v>
      </c>
      <c r="T381" s="6">
        <f t="shared" si="30"/>
        <v>0</v>
      </c>
      <c r="U381" s="6">
        <f t="shared" si="30"/>
        <v>0</v>
      </c>
      <c r="V381" s="6">
        <f t="shared" si="30"/>
        <v>0</v>
      </c>
      <c r="W381" s="6">
        <f t="shared" si="30"/>
        <v>0</v>
      </c>
      <c r="X381" s="6">
        <f t="shared" si="3"/>
        <v>0</v>
      </c>
      <c r="Y381" s="6">
        <f t="shared" si="4"/>
        <v>0</v>
      </c>
      <c r="Z381" s="6">
        <f t="shared" si="5"/>
        <v>0</v>
      </c>
      <c r="AA381" s="6">
        <f t="shared" si="6"/>
        <v>0</v>
      </c>
      <c r="AB381" s="6">
        <f t="shared" si="7"/>
        <v>0</v>
      </c>
      <c r="AC381" s="6">
        <f t="shared" si="8"/>
        <v>0</v>
      </c>
      <c r="AD381" s="6">
        <f t="shared" si="9"/>
        <v>0</v>
      </c>
      <c r="AE381" s="6">
        <f t="shared" si="9"/>
        <v>0</v>
      </c>
      <c r="AF381" s="6">
        <f t="shared" si="9"/>
        <v>0</v>
      </c>
      <c r="AG381" s="6">
        <f t="shared" si="9"/>
        <v>0</v>
      </c>
      <c r="AI381" s="6">
        <f t="shared" ref="AI381:BB381" si="31">COUNTIFS(AI$3:AI$368,"&gt;26.5",AI$3:AI$368,"&lt;=27")</f>
        <v>0</v>
      </c>
      <c r="AJ381" s="6">
        <f t="shared" si="31"/>
        <v>0</v>
      </c>
      <c r="AK381" s="6">
        <f t="shared" si="31"/>
        <v>0</v>
      </c>
      <c r="AL381" s="6">
        <f t="shared" si="31"/>
        <v>0</v>
      </c>
      <c r="AM381" s="6">
        <f t="shared" si="31"/>
        <v>0</v>
      </c>
      <c r="AN381" s="6">
        <f t="shared" si="31"/>
        <v>0</v>
      </c>
      <c r="AO381" s="6">
        <f t="shared" si="31"/>
        <v>0</v>
      </c>
      <c r="AP381" s="6">
        <f t="shared" si="31"/>
        <v>0</v>
      </c>
      <c r="AQ381" s="6">
        <f t="shared" si="31"/>
        <v>0</v>
      </c>
      <c r="AR381" s="6">
        <f t="shared" si="31"/>
        <v>0</v>
      </c>
      <c r="AS381" s="6">
        <f t="shared" si="31"/>
        <v>0</v>
      </c>
      <c r="AT381" s="6">
        <f t="shared" si="31"/>
        <v>0</v>
      </c>
      <c r="AU381" s="6">
        <f t="shared" si="31"/>
        <v>0</v>
      </c>
      <c r="AV381" s="6">
        <f t="shared" si="31"/>
        <v>0</v>
      </c>
      <c r="AW381" s="6">
        <f t="shared" si="31"/>
        <v>0</v>
      </c>
      <c r="AX381" s="6">
        <f t="shared" si="31"/>
        <v>0</v>
      </c>
      <c r="AY381" s="6">
        <f t="shared" si="31"/>
        <v>0</v>
      </c>
      <c r="AZ381" s="6">
        <f t="shared" si="31"/>
        <v>0</v>
      </c>
      <c r="BA381" s="6">
        <f t="shared" si="31"/>
        <v>0</v>
      </c>
      <c r="BB381" s="6">
        <f t="shared" si="31"/>
        <v>0</v>
      </c>
      <c r="BC381" s="6">
        <f t="shared" si="11"/>
        <v>0</v>
      </c>
      <c r="BD381" s="6">
        <f t="shared" si="12"/>
        <v>0</v>
      </c>
      <c r="BE381" s="6">
        <f t="shared" si="13"/>
        <v>0</v>
      </c>
      <c r="BF381" s="6">
        <f t="shared" si="14"/>
        <v>0</v>
      </c>
      <c r="BG381" s="6">
        <f t="shared" si="15"/>
        <v>0</v>
      </c>
      <c r="BH381" s="6">
        <f t="shared" si="16"/>
        <v>0</v>
      </c>
      <c r="BI381" s="6">
        <f t="shared" si="17"/>
        <v>0</v>
      </c>
      <c r="BJ381" s="6">
        <f t="shared" si="17"/>
        <v>0</v>
      </c>
      <c r="BK381" s="6">
        <f t="shared" si="17"/>
        <v>0</v>
      </c>
      <c r="BL381" s="6">
        <f t="shared" si="17"/>
        <v>0</v>
      </c>
    </row>
    <row r="382" spans="3:64" x14ac:dyDescent="0.45">
      <c r="C382" s="2" t="s">
        <v>44</v>
      </c>
      <c r="D382" s="6">
        <f t="shared" ref="D382:W382" si="32">COUNTIFS(D$3:D$368,"&gt;27",D$3:D$368,"&lt;=27.5")</f>
        <v>0</v>
      </c>
      <c r="E382" s="6">
        <f t="shared" si="32"/>
        <v>0</v>
      </c>
      <c r="F382" s="6">
        <f t="shared" si="32"/>
        <v>0</v>
      </c>
      <c r="G382" s="6">
        <f t="shared" si="32"/>
        <v>0</v>
      </c>
      <c r="H382" s="6">
        <f t="shared" si="32"/>
        <v>0</v>
      </c>
      <c r="I382" s="6">
        <f t="shared" si="32"/>
        <v>0</v>
      </c>
      <c r="J382" s="6">
        <f t="shared" si="32"/>
        <v>0</v>
      </c>
      <c r="K382" s="6">
        <f t="shared" si="32"/>
        <v>0</v>
      </c>
      <c r="L382" s="6">
        <f t="shared" si="32"/>
        <v>0</v>
      </c>
      <c r="M382" s="6">
        <f t="shared" si="32"/>
        <v>0</v>
      </c>
      <c r="N382" s="6">
        <f t="shared" si="32"/>
        <v>0</v>
      </c>
      <c r="O382" s="6">
        <f t="shared" si="32"/>
        <v>0</v>
      </c>
      <c r="P382" s="6">
        <f t="shared" si="32"/>
        <v>0</v>
      </c>
      <c r="Q382" s="6">
        <f t="shared" si="32"/>
        <v>0</v>
      </c>
      <c r="R382" s="6">
        <f t="shared" si="32"/>
        <v>0</v>
      </c>
      <c r="S382" s="6">
        <f t="shared" si="32"/>
        <v>0</v>
      </c>
      <c r="T382" s="6">
        <f t="shared" si="32"/>
        <v>0</v>
      </c>
      <c r="U382" s="6">
        <f t="shared" si="32"/>
        <v>0</v>
      </c>
      <c r="V382" s="6">
        <f t="shared" si="32"/>
        <v>0</v>
      </c>
      <c r="W382" s="6">
        <f t="shared" si="32"/>
        <v>0</v>
      </c>
      <c r="X382" s="6">
        <f t="shared" si="3"/>
        <v>0</v>
      </c>
      <c r="Y382" s="6">
        <f t="shared" si="4"/>
        <v>0</v>
      </c>
      <c r="Z382" s="6">
        <f t="shared" si="5"/>
        <v>0</v>
      </c>
      <c r="AA382" s="6">
        <f t="shared" si="6"/>
        <v>0</v>
      </c>
      <c r="AB382" s="6">
        <f t="shared" si="7"/>
        <v>0</v>
      </c>
      <c r="AC382" s="6">
        <f t="shared" si="8"/>
        <v>0</v>
      </c>
      <c r="AD382" s="6">
        <f t="shared" si="9"/>
        <v>0</v>
      </c>
      <c r="AE382" s="6">
        <f t="shared" si="9"/>
        <v>0</v>
      </c>
      <c r="AF382" s="6">
        <f t="shared" si="9"/>
        <v>0</v>
      </c>
      <c r="AG382" s="6">
        <f t="shared" si="9"/>
        <v>0</v>
      </c>
      <c r="AI382" s="6">
        <f t="shared" ref="AI382:BB382" si="33">COUNTIFS(AI$3:AI$368,"&gt;27",AI$3:AI$368,"&lt;=27.5")</f>
        <v>0</v>
      </c>
      <c r="AJ382" s="6">
        <f t="shared" si="33"/>
        <v>0</v>
      </c>
      <c r="AK382" s="6">
        <f t="shared" si="33"/>
        <v>0</v>
      </c>
      <c r="AL382" s="6">
        <f t="shared" si="33"/>
        <v>0</v>
      </c>
      <c r="AM382" s="6">
        <f t="shared" si="33"/>
        <v>0</v>
      </c>
      <c r="AN382" s="6">
        <f t="shared" si="33"/>
        <v>0</v>
      </c>
      <c r="AO382" s="6">
        <f t="shared" si="33"/>
        <v>0</v>
      </c>
      <c r="AP382" s="6">
        <f t="shared" si="33"/>
        <v>0</v>
      </c>
      <c r="AQ382" s="6">
        <f t="shared" si="33"/>
        <v>0</v>
      </c>
      <c r="AR382" s="6">
        <f t="shared" si="33"/>
        <v>0</v>
      </c>
      <c r="AS382" s="6">
        <f t="shared" si="33"/>
        <v>0</v>
      </c>
      <c r="AT382" s="6">
        <f t="shared" si="33"/>
        <v>0</v>
      </c>
      <c r="AU382" s="6">
        <f t="shared" si="33"/>
        <v>0</v>
      </c>
      <c r="AV382" s="6">
        <f t="shared" si="33"/>
        <v>0</v>
      </c>
      <c r="AW382" s="6">
        <f t="shared" si="33"/>
        <v>0</v>
      </c>
      <c r="AX382" s="6">
        <f t="shared" si="33"/>
        <v>0</v>
      </c>
      <c r="AY382" s="6">
        <f t="shared" si="33"/>
        <v>0</v>
      </c>
      <c r="AZ382" s="6">
        <f t="shared" si="33"/>
        <v>0</v>
      </c>
      <c r="BA382" s="6">
        <f t="shared" si="33"/>
        <v>0</v>
      </c>
      <c r="BB382" s="6">
        <f t="shared" si="33"/>
        <v>0</v>
      </c>
      <c r="BC382" s="6">
        <f t="shared" si="11"/>
        <v>0</v>
      </c>
      <c r="BD382" s="6">
        <f t="shared" si="12"/>
        <v>0</v>
      </c>
      <c r="BE382" s="6">
        <f t="shared" si="13"/>
        <v>0</v>
      </c>
      <c r="BF382" s="6">
        <f t="shared" si="14"/>
        <v>0</v>
      </c>
      <c r="BG382" s="6">
        <f t="shared" si="15"/>
        <v>0</v>
      </c>
      <c r="BH382" s="6">
        <f t="shared" si="16"/>
        <v>0</v>
      </c>
      <c r="BI382" s="6">
        <f t="shared" si="17"/>
        <v>0</v>
      </c>
      <c r="BJ382" s="6">
        <f t="shared" si="17"/>
        <v>0</v>
      </c>
      <c r="BK382" s="6">
        <f t="shared" si="17"/>
        <v>0</v>
      </c>
      <c r="BL382" s="6">
        <f t="shared" si="17"/>
        <v>0</v>
      </c>
    </row>
    <row r="383" spans="3:64" x14ac:dyDescent="0.45">
      <c r="C383" s="2" t="s">
        <v>45</v>
      </c>
      <c r="D383" s="6">
        <f t="shared" ref="D383:W383" si="34">COUNTIFS(D$3:D$368,"&gt;27.5",D$3:D$368,"&lt;=28")</f>
        <v>0</v>
      </c>
      <c r="E383" s="6">
        <f t="shared" si="34"/>
        <v>0</v>
      </c>
      <c r="F383" s="6">
        <f t="shared" si="34"/>
        <v>0</v>
      </c>
      <c r="G383" s="6">
        <f t="shared" si="34"/>
        <v>0</v>
      </c>
      <c r="H383" s="6">
        <f t="shared" si="34"/>
        <v>0</v>
      </c>
      <c r="I383" s="6">
        <f t="shared" si="34"/>
        <v>0</v>
      </c>
      <c r="J383" s="6">
        <f t="shared" si="34"/>
        <v>0</v>
      </c>
      <c r="K383" s="6">
        <f t="shared" si="34"/>
        <v>0</v>
      </c>
      <c r="L383" s="6">
        <f t="shared" si="34"/>
        <v>0</v>
      </c>
      <c r="M383" s="6">
        <f t="shared" si="34"/>
        <v>0</v>
      </c>
      <c r="N383" s="6">
        <f t="shared" si="34"/>
        <v>0</v>
      </c>
      <c r="O383" s="6">
        <f t="shared" si="34"/>
        <v>0</v>
      </c>
      <c r="P383" s="6">
        <f t="shared" si="34"/>
        <v>0</v>
      </c>
      <c r="Q383" s="6">
        <f t="shared" si="34"/>
        <v>0</v>
      </c>
      <c r="R383" s="6">
        <f t="shared" si="34"/>
        <v>0</v>
      </c>
      <c r="S383" s="6">
        <f t="shared" si="34"/>
        <v>0</v>
      </c>
      <c r="T383" s="6">
        <f t="shared" si="34"/>
        <v>0</v>
      </c>
      <c r="U383" s="6">
        <f t="shared" si="34"/>
        <v>0</v>
      </c>
      <c r="V383" s="6">
        <f t="shared" si="34"/>
        <v>0</v>
      </c>
      <c r="W383" s="6">
        <f t="shared" si="34"/>
        <v>0</v>
      </c>
      <c r="X383" s="6">
        <f t="shared" si="3"/>
        <v>0</v>
      </c>
      <c r="Y383" s="6">
        <f t="shared" si="4"/>
        <v>0</v>
      </c>
      <c r="Z383" s="6">
        <f t="shared" si="5"/>
        <v>0</v>
      </c>
      <c r="AA383" s="6">
        <f t="shared" si="6"/>
        <v>0</v>
      </c>
      <c r="AB383" s="6">
        <f t="shared" si="7"/>
        <v>0</v>
      </c>
      <c r="AC383" s="6">
        <f t="shared" si="8"/>
        <v>0</v>
      </c>
      <c r="AD383" s="6">
        <f t="shared" si="9"/>
        <v>0</v>
      </c>
      <c r="AE383" s="6">
        <f t="shared" si="9"/>
        <v>0</v>
      </c>
      <c r="AF383" s="6">
        <f t="shared" si="9"/>
        <v>0</v>
      </c>
      <c r="AG383" s="6">
        <f t="shared" si="9"/>
        <v>0</v>
      </c>
      <c r="AI383" s="6">
        <f t="shared" ref="AI383:BB383" si="35">COUNTIFS(AI$3:AI$368,"&gt;27.5",AI$3:AI$368,"&lt;=28")</f>
        <v>0</v>
      </c>
      <c r="AJ383" s="6">
        <f t="shared" si="35"/>
        <v>0</v>
      </c>
      <c r="AK383" s="6">
        <f t="shared" si="35"/>
        <v>0</v>
      </c>
      <c r="AL383" s="6">
        <f t="shared" si="35"/>
        <v>0</v>
      </c>
      <c r="AM383" s="6">
        <f t="shared" si="35"/>
        <v>0</v>
      </c>
      <c r="AN383" s="6">
        <f t="shared" si="35"/>
        <v>0</v>
      </c>
      <c r="AO383" s="6">
        <f t="shared" si="35"/>
        <v>0</v>
      </c>
      <c r="AP383" s="6">
        <f t="shared" si="35"/>
        <v>0</v>
      </c>
      <c r="AQ383" s="6">
        <f t="shared" si="35"/>
        <v>0</v>
      </c>
      <c r="AR383" s="6">
        <f t="shared" si="35"/>
        <v>0</v>
      </c>
      <c r="AS383" s="6">
        <f t="shared" si="35"/>
        <v>0</v>
      </c>
      <c r="AT383" s="6">
        <f t="shared" si="35"/>
        <v>0</v>
      </c>
      <c r="AU383" s="6">
        <f t="shared" si="35"/>
        <v>0</v>
      </c>
      <c r="AV383" s="6">
        <f t="shared" si="35"/>
        <v>0</v>
      </c>
      <c r="AW383" s="6">
        <f t="shared" si="35"/>
        <v>0</v>
      </c>
      <c r="AX383" s="6">
        <f t="shared" si="35"/>
        <v>0</v>
      </c>
      <c r="AY383" s="6">
        <f t="shared" si="35"/>
        <v>0</v>
      </c>
      <c r="AZ383" s="6">
        <f t="shared" si="35"/>
        <v>0</v>
      </c>
      <c r="BA383" s="6">
        <f t="shared" si="35"/>
        <v>0</v>
      </c>
      <c r="BB383" s="6">
        <f t="shared" si="35"/>
        <v>0</v>
      </c>
      <c r="BC383" s="6">
        <f t="shared" si="11"/>
        <v>0</v>
      </c>
      <c r="BD383" s="6">
        <f t="shared" si="12"/>
        <v>0</v>
      </c>
      <c r="BE383" s="6">
        <f t="shared" si="13"/>
        <v>0</v>
      </c>
      <c r="BF383" s="6">
        <f t="shared" si="14"/>
        <v>0</v>
      </c>
      <c r="BG383" s="6">
        <f t="shared" si="15"/>
        <v>0</v>
      </c>
      <c r="BH383" s="6">
        <f t="shared" si="16"/>
        <v>0</v>
      </c>
      <c r="BI383" s="6">
        <f t="shared" si="17"/>
        <v>0</v>
      </c>
      <c r="BJ383" s="6">
        <f t="shared" si="17"/>
        <v>0</v>
      </c>
      <c r="BK383" s="6">
        <f t="shared" si="17"/>
        <v>0</v>
      </c>
      <c r="BL383" s="6">
        <f t="shared" si="17"/>
        <v>0</v>
      </c>
    </row>
    <row r="384" spans="3:64" x14ac:dyDescent="0.45">
      <c r="C384" s="2" t="s">
        <v>46</v>
      </c>
      <c r="D384" s="6">
        <f t="shared" ref="D384:W384" si="36">COUNTIFS(D$3:D$368,"&gt;28",D$3:D$368,"&lt;=28.5")</f>
        <v>0</v>
      </c>
      <c r="E384" s="6">
        <f t="shared" si="36"/>
        <v>0</v>
      </c>
      <c r="F384" s="6">
        <f t="shared" si="36"/>
        <v>0</v>
      </c>
      <c r="G384" s="6">
        <f t="shared" si="36"/>
        <v>0</v>
      </c>
      <c r="H384" s="6">
        <f t="shared" si="36"/>
        <v>0</v>
      </c>
      <c r="I384" s="6">
        <f t="shared" si="36"/>
        <v>0</v>
      </c>
      <c r="J384" s="6">
        <f t="shared" si="36"/>
        <v>0</v>
      </c>
      <c r="K384" s="6">
        <f t="shared" si="36"/>
        <v>0</v>
      </c>
      <c r="L384" s="6">
        <f t="shared" si="36"/>
        <v>0</v>
      </c>
      <c r="M384" s="6">
        <f t="shared" si="36"/>
        <v>0</v>
      </c>
      <c r="N384" s="6">
        <f t="shared" si="36"/>
        <v>0</v>
      </c>
      <c r="O384" s="6">
        <f t="shared" si="36"/>
        <v>0</v>
      </c>
      <c r="P384" s="6">
        <f t="shared" si="36"/>
        <v>0</v>
      </c>
      <c r="Q384" s="6">
        <f t="shared" si="36"/>
        <v>0</v>
      </c>
      <c r="R384" s="6">
        <f t="shared" si="36"/>
        <v>0</v>
      </c>
      <c r="S384" s="6">
        <f t="shared" si="36"/>
        <v>0</v>
      </c>
      <c r="T384" s="6">
        <f t="shared" si="36"/>
        <v>0</v>
      </c>
      <c r="U384" s="6">
        <f t="shared" si="36"/>
        <v>0</v>
      </c>
      <c r="V384" s="6">
        <f t="shared" si="36"/>
        <v>0</v>
      </c>
      <c r="W384" s="6">
        <f t="shared" si="36"/>
        <v>0</v>
      </c>
      <c r="X384" s="6">
        <f t="shared" si="3"/>
        <v>0</v>
      </c>
      <c r="Y384" s="6">
        <f t="shared" si="4"/>
        <v>0</v>
      </c>
      <c r="Z384" s="6">
        <f t="shared" si="5"/>
        <v>0</v>
      </c>
      <c r="AA384" s="6">
        <f t="shared" si="6"/>
        <v>0</v>
      </c>
      <c r="AB384" s="6">
        <f t="shared" si="7"/>
        <v>0</v>
      </c>
      <c r="AC384" s="6">
        <f t="shared" si="8"/>
        <v>0</v>
      </c>
      <c r="AD384" s="6">
        <f t="shared" si="9"/>
        <v>0</v>
      </c>
      <c r="AE384" s="6">
        <f t="shared" si="9"/>
        <v>0</v>
      </c>
      <c r="AF384" s="6">
        <f t="shared" si="9"/>
        <v>0</v>
      </c>
      <c r="AG384" s="6">
        <f t="shared" si="9"/>
        <v>0</v>
      </c>
      <c r="AI384" s="6">
        <f t="shared" ref="AI384:BB384" si="37">COUNTIFS(AI$3:AI$368,"&gt;28",AI$3:AI$368,"&lt;=28.5")</f>
        <v>0</v>
      </c>
      <c r="AJ384" s="6">
        <f t="shared" si="37"/>
        <v>0</v>
      </c>
      <c r="AK384" s="6">
        <f t="shared" si="37"/>
        <v>0</v>
      </c>
      <c r="AL384" s="6">
        <f t="shared" si="37"/>
        <v>0</v>
      </c>
      <c r="AM384" s="6">
        <f t="shared" si="37"/>
        <v>0</v>
      </c>
      <c r="AN384" s="6">
        <f t="shared" si="37"/>
        <v>0</v>
      </c>
      <c r="AO384" s="6">
        <f t="shared" si="37"/>
        <v>0</v>
      </c>
      <c r="AP384" s="6">
        <f t="shared" si="37"/>
        <v>0</v>
      </c>
      <c r="AQ384" s="6">
        <f t="shared" si="37"/>
        <v>0</v>
      </c>
      <c r="AR384" s="6">
        <f t="shared" si="37"/>
        <v>0</v>
      </c>
      <c r="AS384" s="6">
        <f t="shared" si="37"/>
        <v>0</v>
      </c>
      <c r="AT384" s="6">
        <f t="shared" si="37"/>
        <v>0</v>
      </c>
      <c r="AU384" s="6">
        <f t="shared" si="37"/>
        <v>0</v>
      </c>
      <c r="AV384" s="6">
        <f t="shared" si="37"/>
        <v>0</v>
      </c>
      <c r="AW384" s="6">
        <f t="shared" si="37"/>
        <v>0</v>
      </c>
      <c r="AX384" s="6">
        <f t="shared" si="37"/>
        <v>0</v>
      </c>
      <c r="AY384" s="6">
        <f t="shared" si="37"/>
        <v>0</v>
      </c>
      <c r="AZ384" s="6">
        <f t="shared" si="37"/>
        <v>0</v>
      </c>
      <c r="BA384" s="6">
        <f t="shared" si="37"/>
        <v>0</v>
      </c>
      <c r="BB384" s="6">
        <f t="shared" si="37"/>
        <v>0</v>
      </c>
      <c r="BC384" s="6">
        <f t="shared" si="11"/>
        <v>0</v>
      </c>
      <c r="BD384" s="6">
        <f t="shared" si="12"/>
        <v>0</v>
      </c>
      <c r="BE384" s="6">
        <f t="shared" si="13"/>
        <v>0</v>
      </c>
      <c r="BF384" s="6">
        <f t="shared" si="14"/>
        <v>0</v>
      </c>
      <c r="BG384" s="6">
        <f t="shared" si="15"/>
        <v>0</v>
      </c>
      <c r="BH384" s="6">
        <f t="shared" si="16"/>
        <v>0</v>
      </c>
      <c r="BI384" s="6">
        <f t="shared" si="17"/>
        <v>0</v>
      </c>
      <c r="BJ384" s="6">
        <f t="shared" si="17"/>
        <v>0</v>
      </c>
      <c r="BK384" s="6">
        <f t="shared" si="17"/>
        <v>0</v>
      </c>
      <c r="BL384" s="6">
        <f t="shared" si="17"/>
        <v>0</v>
      </c>
    </row>
    <row r="385" spans="3:64" x14ac:dyDescent="0.45">
      <c r="C385" s="2" t="s">
        <v>47</v>
      </c>
      <c r="D385" s="6">
        <f t="shared" ref="D385:W385" si="38">COUNTIFS(D$3:D$368,"&gt;28.5",D$3:D$368,"&lt;=29")</f>
        <v>0</v>
      </c>
      <c r="E385" s="6">
        <f t="shared" si="38"/>
        <v>0</v>
      </c>
      <c r="F385" s="6">
        <f t="shared" si="38"/>
        <v>0</v>
      </c>
      <c r="G385" s="6">
        <f t="shared" si="38"/>
        <v>0</v>
      </c>
      <c r="H385" s="6">
        <f t="shared" si="38"/>
        <v>0</v>
      </c>
      <c r="I385" s="6">
        <f t="shared" si="38"/>
        <v>0</v>
      </c>
      <c r="J385" s="6">
        <f t="shared" si="38"/>
        <v>0</v>
      </c>
      <c r="K385" s="6">
        <f t="shared" si="38"/>
        <v>0</v>
      </c>
      <c r="L385" s="6">
        <f t="shared" si="38"/>
        <v>0</v>
      </c>
      <c r="M385" s="6">
        <f t="shared" si="38"/>
        <v>0</v>
      </c>
      <c r="N385" s="6">
        <f t="shared" si="38"/>
        <v>0</v>
      </c>
      <c r="O385" s="6">
        <f t="shared" si="38"/>
        <v>0</v>
      </c>
      <c r="P385" s="6">
        <f t="shared" si="38"/>
        <v>0</v>
      </c>
      <c r="Q385" s="6">
        <f t="shared" si="38"/>
        <v>0</v>
      </c>
      <c r="R385" s="6">
        <f t="shared" si="38"/>
        <v>0</v>
      </c>
      <c r="S385" s="6">
        <f t="shared" si="38"/>
        <v>0</v>
      </c>
      <c r="T385" s="6">
        <f t="shared" si="38"/>
        <v>0</v>
      </c>
      <c r="U385" s="6">
        <f t="shared" si="38"/>
        <v>0</v>
      </c>
      <c r="V385" s="6">
        <f t="shared" si="38"/>
        <v>0</v>
      </c>
      <c r="W385" s="6">
        <f t="shared" si="38"/>
        <v>0</v>
      </c>
      <c r="X385" s="6">
        <f t="shared" si="3"/>
        <v>0</v>
      </c>
      <c r="Y385" s="6">
        <f t="shared" si="4"/>
        <v>0</v>
      </c>
      <c r="Z385" s="6">
        <f t="shared" si="5"/>
        <v>0</v>
      </c>
      <c r="AA385" s="6">
        <f t="shared" si="6"/>
        <v>0</v>
      </c>
      <c r="AB385" s="6">
        <f t="shared" si="7"/>
        <v>0</v>
      </c>
      <c r="AC385" s="6">
        <f t="shared" si="8"/>
        <v>0</v>
      </c>
      <c r="AD385" s="6">
        <f t="shared" si="9"/>
        <v>0</v>
      </c>
      <c r="AE385" s="6">
        <f t="shared" si="9"/>
        <v>0</v>
      </c>
      <c r="AF385" s="6">
        <f t="shared" si="9"/>
        <v>0</v>
      </c>
      <c r="AG385" s="6">
        <f t="shared" si="9"/>
        <v>0</v>
      </c>
      <c r="AI385" s="6">
        <f t="shared" ref="AI385:BB385" si="39">COUNTIFS(AI$3:AI$368,"&gt;28.5",AI$3:AI$368,"&lt;=29")</f>
        <v>0</v>
      </c>
      <c r="AJ385" s="6">
        <f t="shared" si="39"/>
        <v>0</v>
      </c>
      <c r="AK385" s="6">
        <f t="shared" si="39"/>
        <v>0</v>
      </c>
      <c r="AL385" s="6">
        <f t="shared" si="39"/>
        <v>0</v>
      </c>
      <c r="AM385" s="6">
        <f t="shared" si="39"/>
        <v>0</v>
      </c>
      <c r="AN385" s="6">
        <f t="shared" si="39"/>
        <v>0</v>
      </c>
      <c r="AO385" s="6">
        <f t="shared" si="39"/>
        <v>0</v>
      </c>
      <c r="AP385" s="6">
        <f t="shared" si="39"/>
        <v>0</v>
      </c>
      <c r="AQ385" s="6">
        <f t="shared" si="39"/>
        <v>0</v>
      </c>
      <c r="AR385" s="6">
        <f t="shared" si="39"/>
        <v>0</v>
      </c>
      <c r="AS385" s="6">
        <f t="shared" si="39"/>
        <v>0</v>
      </c>
      <c r="AT385" s="6">
        <f t="shared" si="39"/>
        <v>0</v>
      </c>
      <c r="AU385" s="6">
        <f t="shared" si="39"/>
        <v>0</v>
      </c>
      <c r="AV385" s="6">
        <f t="shared" si="39"/>
        <v>0</v>
      </c>
      <c r="AW385" s="6">
        <f t="shared" si="39"/>
        <v>0</v>
      </c>
      <c r="AX385" s="6">
        <f t="shared" si="39"/>
        <v>0</v>
      </c>
      <c r="AY385" s="6">
        <f t="shared" si="39"/>
        <v>0</v>
      </c>
      <c r="AZ385" s="6">
        <f t="shared" si="39"/>
        <v>0</v>
      </c>
      <c r="BA385" s="6">
        <f t="shared" si="39"/>
        <v>0</v>
      </c>
      <c r="BB385" s="6">
        <f t="shared" si="39"/>
        <v>0</v>
      </c>
      <c r="BC385" s="6">
        <f t="shared" si="11"/>
        <v>0</v>
      </c>
      <c r="BD385" s="6">
        <f t="shared" si="12"/>
        <v>0</v>
      </c>
      <c r="BE385" s="6">
        <f t="shared" si="13"/>
        <v>0</v>
      </c>
      <c r="BF385" s="6">
        <f t="shared" si="14"/>
        <v>0</v>
      </c>
      <c r="BG385" s="6">
        <f t="shared" si="15"/>
        <v>0</v>
      </c>
      <c r="BH385" s="6">
        <f t="shared" si="16"/>
        <v>0</v>
      </c>
      <c r="BI385" s="6">
        <f t="shared" si="17"/>
        <v>0</v>
      </c>
      <c r="BJ385" s="6">
        <f t="shared" si="17"/>
        <v>0</v>
      </c>
      <c r="BK385" s="6">
        <f t="shared" si="17"/>
        <v>0</v>
      </c>
      <c r="BL385" s="6">
        <f t="shared" si="17"/>
        <v>0</v>
      </c>
    </row>
    <row r="386" spans="3:64" x14ac:dyDescent="0.45">
      <c r="C386" s="2" t="s">
        <v>48</v>
      </c>
      <c r="D386" s="6">
        <f t="shared" ref="D386:W386" si="40">COUNTIFS(D$3:D$368,"&gt;29",D$3:D$368,"&lt;=29.5")</f>
        <v>0</v>
      </c>
      <c r="E386" s="6">
        <f t="shared" si="40"/>
        <v>0</v>
      </c>
      <c r="F386" s="6">
        <f t="shared" si="40"/>
        <v>0</v>
      </c>
      <c r="G386" s="6">
        <f t="shared" si="40"/>
        <v>0</v>
      </c>
      <c r="H386" s="6">
        <f t="shared" si="40"/>
        <v>0</v>
      </c>
      <c r="I386" s="6">
        <f t="shared" si="40"/>
        <v>0</v>
      </c>
      <c r="J386" s="6">
        <f t="shared" si="40"/>
        <v>0</v>
      </c>
      <c r="K386" s="6">
        <f t="shared" si="40"/>
        <v>0</v>
      </c>
      <c r="L386" s="6">
        <f t="shared" si="40"/>
        <v>0</v>
      </c>
      <c r="M386" s="6">
        <f t="shared" si="40"/>
        <v>0</v>
      </c>
      <c r="N386" s="6">
        <f t="shared" si="40"/>
        <v>0</v>
      </c>
      <c r="O386" s="6">
        <f t="shared" si="40"/>
        <v>0</v>
      </c>
      <c r="P386" s="6">
        <f t="shared" si="40"/>
        <v>0</v>
      </c>
      <c r="Q386" s="6">
        <f t="shared" si="40"/>
        <v>0</v>
      </c>
      <c r="R386" s="6">
        <f t="shared" si="40"/>
        <v>0</v>
      </c>
      <c r="S386" s="6">
        <f t="shared" si="40"/>
        <v>0</v>
      </c>
      <c r="T386" s="6">
        <f t="shared" si="40"/>
        <v>0</v>
      </c>
      <c r="U386" s="6">
        <f t="shared" si="40"/>
        <v>0</v>
      </c>
      <c r="V386" s="6">
        <f t="shared" si="40"/>
        <v>0</v>
      </c>
      <c r="W386" s="6">
        <f t="shared" si="40"/>
        <v>0</v>
      </c>
      <c r="X386" s="6">
        <f t="shared" si="3"/>
        <v>0</v>
      </c>
      <c r="Y386" s="6">
        <f t="shared" si="4"/>
        <v>0</v>
      </c>
      <c r="Z386" s="6">
        <f t="shared" si="5"/>
        <v>0</v>
      </c>
      <c r="AA386" s="6">
        <f t="shared" si="6"/>
        <v>0</v>
      </c>
      <c r="AB386" s="6">
        <f t="shared" si="7"/>
        <v>0</v>
      </c>
      <c r="AC386" s="6">
        <f t="shared" si="8"/>
        <v>0</v>
      </c>
      <c r="AD386" s="6">
        <f t="shared" si="9"/>
        <v>0</v>
      </c>
      <c r="AE386" s="6">
        <f t="shared" si="9"/>
        <v>0</v>
      </c>
      <c r="AF386" s="6">
        <f t="shared" si="9"/>
        <v>0</v>
      </c>
      <c r="AG386" s="6">
        <f t="shared" si="9"/>
        <v>0</v>
      </c>
      <c r="AI386" s="6">
        <f t="shared" ref="AI386:BB386" si="41">COUNTIFS(AI$3:AI$368,"&gt;29",AI$3:AI$368,"&lt;=29.5")</f>
        <v>0</v>
      </c>
      <c r="AJ386" s="6">
        <f t="shared" si="41"/>
        <v>0</v>
      </c>
      <c r="AK386" s="6">
        <f t="shared" si="41"/>
        <v>0</v>
      </c>
      <c r="AL386" s="6">
        <f t="shared" si="41"/>
        <v>0</v>
      </c>
      <c r="AM386" s="6">
        <f t="shared" si="41"/>
        <v>0</v>
      </c>
      <c r="AN386" s="6">
        <f t="shared" si="41"/>
        <v>0</v>
      </c>
      <c r="AO386" s="6">
        <f t="shared" si="41"/>
        <v>0</v>
      </c>
      <c r="AP386" s="6">
        <f t="shared" si="41"/>
        <v>0</v>
      </c>
      <c r="AQ386" s="6">
        <f t="shared" si="41"/>
        <v>0</v>
      </c>
      <c r="AR386" s="6">
        <f t="shared" si="41"/>
        <v>0</v>
      </c>
      <c r="AS386" s="6">
        <f t="shared" si="41"/>
        <v>0</v>
      </c>
      <c r="AT386" s="6">
        <f t="shared" si="41"/>
        <v>0</v>
      </c>
      <c r="AU386" s="6">
        <f t="shared" si="41"/>
        <v>0</v>
      </c>
      <c r="AV386" s="6">
        <f t="shared" si="41"/>
        <v>0</v>
      </c>
      <c r="AW386" s="6">
        <f t="shared" si="41"/>
        <v>0</v>
      </c>
      <c r="AX386" s="6">
        <f t="shared" si="41"/>
        <v>0</v>
      </c>
      <c r="AY386" s="6">
        <f t="shared" si="41"/>
        <v>0</v>
      </c>
      <c r="AZ386" s="6">
        <f t="shared" si="41"/>
        <v>0</v>
      </c>
      <c r="BA386" s="6">
        <f t="shared" si="41"/>
        <v>0</v>
      </c>
      <c r="BB386" s="6">
        <f t="shared" si="41"/>
        <v>0</v>
      </c>
      <c r="BC386" s="6">
        <f t="shared" si="11"/>
        <v>0</v>
      </c>
      <c r="BD386" s="6">
        <f t="shared" si="12"/>
        <v>0</v>
      </c>
      <c r="BE386" s="6">
        <f t="shared" si="13"/>
        <v>0</v>
      </c>
      <c r="BF386" s="6">
        <f t="shared" si="14"/>
        <v>0</v>
      </c>
      <c r="BG386" s="6">
        <f t="shared" si="15"/>
        <v>0</v>
      </c>
      <c r="BH386" s="6">
        <f t="shared" si="16"/>
        <v>0</v>
      </c>
      <c r="BI386" s="6">
        <f t="shared" si="17"/>
        <v>0</v>
      </c>
      <c r="BJ386" s="6">
        <f t="shared" si="17"/>
        <v>0</v>
      </c>
      <c r="BK386" s="6">
        <f t="shared" si="17"/>
        <v>0</v>
      </c>
      <c r="BL386" s="6">
        <f t="shared" si="17"/>
        <v>0</v>
      </c>
    </row>
    <row r="387" spans="3:64" x14ac:dyDescent="0.45">
      <c r="C387" s="2" t="s">
        <v>49</v>
      </c>
      <c r="D387" s="6">
        <f t="shared" ref="D387:W387" si="42">COUNTIFS(D$3:D$368,"&gt;29.5",D$3:D$368,"&lt;=30")</f>
        <v>0</v>
      </c>
      <c r="E387" s="6">
        <f t="shared" si="42"/>
        <v>0</v>
      </c>
      <c r="F387" s="6">
        <f t="shared" si="42"/>
        <v>0</v>
      </c>
      <c r="G387" s="6">
        <f t="shared" si="42"/>
        <v>0</v>
      </c>
      <c r="H387" s="6">
        <f t="shared" si="42"/>
        <v>0</v>
      </c>
      <c r="I387" s="6">
        <f t="shared" si="42"/>
        <v>0</v>
      </c>
      <c r="J387" s="6">
        <f t="shared" si="42"/>
        <v>0</v>
      </c>
      <c r="K387" s="6">
        <f t="shared" si="42"/>
        <v>0</v>
      </c>
      <c r="L387" s="6">
        <f t="shared" si="42"/>
        <v>0</v>
      </c>
      <c r="M387" s="6">
        <f t="shared" si="42"/>
        <v>0</v>
      </c>
      <c r="N387" s="6">
        <f t="shared" si="42"/>
        <v>0</v>
      </c>
      <c r="O387" s="6">
        <f t="shared" si="42"/>
        <v>0</v>
      </c>
      <c r="P387" s="6">
        <f t="shared" si="42"/>
        <v>0</v>
      </c>
      <c r="Q387" s="6">
        <f t="shared" si="42"/>
        <v>0</v>
      </c>
      <c r="R387" s="6">
        <f t="shared" si="42"/>
        <v>0</v>
      </c>
      <c r="S387" s="6">
        <f t="shared" si="42"/>
        <v>0</v>
      </c>
      <c r="T387" s="6">
        <f t="shared" si="42"/>
        <v>0</v>
      </c>
      <c r="U387" s="6">
        <f t="shared" si="42"/>
        <v>0</v>
      </c>
      <c r="V387" s="6">
        <f t="shared" si="42"/>
        <v>0</v>
      </c>
      <c r="W387" s="6">
        <f t="shared" si="42"/>
        <v>0</v>
      </c>
      <c r="X387" s="6">
        <f t="shared" si="3"/>
        <v>0</v>
      </c>
      <c r="Y387" s="6">
        <f t="shared" si="4"/>
        <v>0</v>
      </c>
      <c r="Z387" s="6">
        <f t="shared" si="5"/>
        <v>0</v>
      </c>
      <c r="AA387" s="6">
        <f t="shared" si="6"/>
        <v>0</v>
      </c>
      <c r="AB387" s="6">
        <f t="shared" si="7"/>
        <v>0</v>
      </c>
      <c r="AC387" s="6">
        <f t="shared" si="8"/>
        <v>0</v>
      </c>
      <c r="AD387" s="6">
        <f t="shared" si="9"/>
        <v>0</v>
      </c>
      <c r="AE387" s="6">
        <f t="shared" si="9"/>
        <v>0</v>
      </c>
      <c r="AF387" s="6">
        <f t="shared" si="9"/>
        <v>0</v>
      </c>
      <c r="AG387" s="6">
        <f t="shared" si="9"/>
        <v>0</v>
      </c>
      <c r="AI387" s="6">
        <f t="shared" ref="AI387:BB387" si="43">COUNTIFS(AI$3:AI$368,"&gt;29.5",AI$3:AI$368,"&lt;=30")</f>
        <v>0</v>
      </c>
      <c r="AJ387" s="6">
        <f t="shared" si="43"/>
        <v>0</v>
      </c>
      <c r="AK387" s="6">
        <f t="shared" si="43"/>
        <v>0</v>
      </c>
      <c r="AL387" s="6">
        <f t="shared" si="43"/>
        <v>0</v>
      </c>
      <c r="AM387" s="6">
        <f t="shared" si="43"/>
        <v>0</v>
      </c>
      <c r="AN387" s="6">
        <f t="shared" si="43"/>
        <v>0</v>
      </c>
      <c r="AO387" s="6">
        <f t="shared" si="43"/>
        <v>0</v>
      </c>
      <c r="AP387" s="6">
        <f t="shared" si="43"/>
        <v>0</v>
      </c>
      <c r="AQ387" s="6">
        <f t="shared" si="43"/>
        <v>0</v>
      </c>
      <c r="AR387" s="6">
        <f t="shared" si="43"/>
        <v>0</v>
      </c>
      <c r="AS387" s="6">
        <f t="shared" si="43"/>
        <v>0</v>
      </c>
      <c r="AT387" s="6">
        <f t="shared" si="43"/>
        <v>0</v>
      </c>
      <c r="AU387" s="6">
        <f t="shared" si="43"/>
        <v>0</v>
      </c>
      <c r="AV387" s="6">
        <f t="shared" si="43"/>
        <v>0</v>
      </c>
      <c r="AW387" s="6">
        <f t="shared" si="43"/>
        <v>0</v>
      </c>
      <c r="AX387" s="6">
        <f t="shared" si="43"/>
        <v>0</v>
      </c>
      <c r="AY387" s="6">
        <f t="shared" si="43"/>
        <v>0</v>
      </c>
      <c r="AZ387" s="6">
        <f t="shared" si="43"/>
        <v>0</v>
      </c>
      <c r="BA387" s="6">
        <f t="shared" si="43"/>
        <v>0</v>
      </c>
      <c r="BB387" s="6">
        <f t="shared" si="43"/>
        <v>0</v>
      </c>
      <c r="BC387" s="6">
        <f t="shared" si="11"/>
        <v>0</v>
      </c>
      <c r="BD387" s="6">
        <f t="shared" si="12"/>
        <v>0</v>
      </c>
      <c r="BE387" s="6">
        <f t="shared" si="13"/>
        <v>0</v>
      </c>
      <c r="BF387" s="6">
        <f t="shared" si="14"/>
        <v>0</v>
      </c>
      <c r="BG387" s="6">
        <f t="shared" si="15"/>
        <v>0</v>
      </c>
      <c r="BH387" s="6">
        <f t="shared" si="16"/>
        <v>0</v>
      </c>
      <c r="BI387" s="6">
        <f t="shared" si="17"/>
        <v>0</v>
      </c>
      <c r="BJ387" s="6">
        <f t="shared" si="17"/>
        <v>0</v>
      </c>
      <c r="BK387" s="6">
        <f t="shared" si="17"/>
        <v>0</v>
      </c>
      <c r="BL387" s="6">
        <f t="shared" si="17"/>
        <v>0</v>
      </c>
    </row>
    <row r="388" spans="3:64" x14ac:dyDescent="0.45">
      <c r="C388" s="2" t="s">
        <v>50</v>
      </c>
      <c r="D388" s="6">
        <f t="shared" ref="D388:W388" si="44">COUNTIFS(D$3:D$368,"&gt;30",D$3:D$368,"&lt;=30.5")</f>
        <v>0</v>
      </c>
      <c r="E388" s="6">
        <f t="shared" si="44"/>
        <v>0</v>
      </c>
      <c r="F388" s="6">
        <f t="shared" si="44"/>
        <v>0</v>
      </c>
      <c r="G388" s="6">
        <f t="shared" si="44"/>
        <v>0</v>
      </c>
      <c r="H388" s="6">
        <f t="shared" si="44"/>
        <v>0</v>
      </c>
      <c r="I388" s="6">
        <f t="shared" si="44"/>
        <v>0</v>
      </c>
      <c r="J388" s="6">
        <f t="shared" si="44"/>
        <v>0</v>
      </c>
      <c r="K388" s="6">
        <f t="shared" si="44"/>
        <v>0</v>
      </c>
      <c r="L388" s="6">
        <f t="shared" si="44"/>
        <v>0</v>
      </c>
      <c r="M388" s="6">
        <f t="shared" si="44"/>
        <v>0</v>
      </c>
      <c r="N388" s="6">
        <f t="shared" si="44"/>
        <v>0</v>
      </c>
      <c r="O388" s="6">
        <f t="shared" si="44"/>
        <v>0</v>
      </c>
      <c r="P388" s="6">
        <f t="shared" si="44"/>
        <v>0</v>
      </c>
      <c r="Q388" s="6">
        <f t="shared" si="44"/>
        <v>0</v>
      </c>
      <c r="R388" s="6">
        <f t="shared" si="44"/>
        <v>0</v>
      </c>
      <c r="S388" s="6">
        <f t="shared" si="44"/>
        <v>0</v>
      </c>
      <c r="T388" s="6">
        <f t="shared" si="44"/>
        <v>0</v>
      </c>
      <c r="U388" s="6">
        <f t="shared" si="44"/>
        <v>0</v>
      </c>
      <c r="V388" s="6">
        <f t="shared" si="44"/>
        <v>0</v>
      </c>
      <c r="W388" s="6">
        <f t="shared" si="44"/>
        <v>0</v>
      </c>
      <c r="X388" s="6">
        <f t="shared" si="3"/>
        <v>0</v>
      </c>
      <c r="Y388" s="6">
        <f t="shared" si="4"/>
        <v>0</v>
      </c>
      <c r="Z388" s="6">
        <f t="shared" si="5"/>
        <v>0</v>
      </c>
      <c r="AA388" s="6">
        <f t="shared" si="6"/>
        <v>0</v>
      </c>
      <c r="AB388" s="6">
        <f t="shared" si="7"/>
        <v>0</v>
      </c>
      <c r="AC388" s="6">
        <f t="shared" si="8"/>
        <v>0</v>
      </c>
      <c r="AD388" s="6">
        <f t="shared" si="9"/>
        <v>0</v>
      </c>
      <c r="AE388" s="6">
        <f t="shared" si="9"/>
        <v>0</v>
      </c>
      <c r="AF388" s="6">
        <f t="shared" si="9"/>
        <v>0</v>
      </c>
      <c r="AG388" s="6">
        <f t="shared" si="9"/>
        <v>0</v>
      </c>
      <c r="AI388" s="6">
        <f t="shared" ref="AI388:BB388" si="45">COUNTIFS(AI$3:AI$368,"&gt;30",AI$3:AI$368,"&lt;=30.5")</f>
        <v>0</v>
      </c>
      <c r="AJ388" s="6">
        <f t="shared" si="45"/>
        <v>0</v>
      </c>
      <c r="AK388" s="6">
        <f t="shared" si="45"/>
        <v>0</v>
      </c>
      <c r="AL388" s="6">
        <f t="shared" si="45"/>
        <v>0</v>
      </c>
      <c r="AM388" s="6">
        <f t="shared" si="45"/>
        <v>0</v>
      </c>
      <c r="AN388" s="6">
        <f t="shared" si="45"/>
        <v>0</v>
      </c>
      <c r="AO388" s="6">
        <f t="shared" si="45"/>
        <v>0</v>
      </c>
      <c r="AP388" s="6">
        <f t="shared" si="45"/>
        <v>0</v>
      </c>
      <c r="AQ388" s="6">
        <f t="shared" si="45"/>
        <v>0</v>
      </c>
      <c r="AR388" s="6">
        <f t="shared" si="45"/>
        <v>0</v>
      </c>
      <c r="AS388" s="6">
        <f t="shared" si="45"/>
        <v>0</v>
      </c>
      <c r="AT388" s="6">
        <f t="shared" si="45"/>
        <v>0</v>
      </c>
      <c r="AU388" s="6">
        <f t="shared" si="45"/>
        <v>0</v>
      </c>
      <c r="AV388" s="6">
        <f t="shared" si="45"/>
        <v>0</v>
      </c>
      <c r="AW388" s="6">
        <f t="shared" si="45"/>
        <v>0</v>
      </c>
      <c r="AX388" s="6">
        <f t="shared" si="45"/>
        <v>0</v>
      </c>
      <c r="AY388" s="6">
        <f t="shared" si="45"/>
        <v>0</v>
      </c>
      <c r="AZ388" s="6">
        <f t="shared" si="45"/>
        <v>0</v>
      </c>
      <c r="BA388" s="6">
        <f t="shared" si="45"/>
        <v>0</v>
      </c>
      <c r="BB388" s="6">
        <f t="shared" si="45"/>
        <v>0</v>
      </c>
      <c r="BC388" s="6">
        <f t="shared" si="11"/>
        <v>0</v>
      </c>
      <c r="BD388" s="6">
        <f t="shared" si="12"/>
        <v>0</v>
      </c>
      <c r="BE388" s="6">
        <f t="shared" si="13"/>
        <v>0</v>
      </c>
      <c r="BF388" s="6">
        <f t="shared" si="14"/>
        <v>0</v>
      </c>
      <c r="BG388" s="6">
        <f t="shared" si="15"/>
        <v>0</v>
      </c>
      <c r="BH388" s="6">
        <f t="shared" si="16"/>
        <v>0</v>
      </c>
      <c r="BI388" s="6">
        <f t="shared" si="17"/>
        <v>0</v>
      </c>
      <c r="BJ388" s="6">
        <f t="shared" si="17"/>
        <v>0</v>
      </c>
      <c r="BK388" s="6">
        <f t="shared" si="17"/>
        <v>0</v>
      </c>
      <c r="BL388" s="6">
        <f t="shared" si="17"/>
        <v>0</v>
      </c>
    </row>
    <row r="389" spans="3:64" x14ac:dyDescent="0.45">
      <c r="C389" s="2" t="s">
        <v>51</v>
      </c>
      <c r="D389" s="6">
        <f t="shared" ref="D389:W389" si="46">COUNTIFS(D$3:D$368,"&gt;30.5",D$3:D$368,"&lt;=31")</f>
        <v>0</v>
      </c>
      <c r="E389" s="6">
        <f t="shared" si="46"/>
        <v>0</v>
      </c>
      <c r="F389" s="6">
        <f t="shared" si="46"/>
        <v>0</v>
      </c>
      <c r="G389" s="6">
        <f t="shared" si="46"/>
        <v>0</v>
      </c>
      <c r="H389" s="6">
        <f t="shared" si="46"/>
        <v>0</v>
      </c>
      <c r="I389" s="6">
        <f t="shared" si="46"/>
        <v>0</v>
      </c>
      <c r="J389" s="6">
        <f t="shared" si="46"/>
        <v>0</v>
      </c>
      <c r="K389" s="6">
        <f t="shared" si="46"/>
        <v>0</v>
      </c>
      <c r="L389" s="6">
        <f t="shared" si="46"/>
        <v>0</v>
      </c>
      <c r="M389" s="6">
        <f t="shared" si="46"/>
        <v>0</v>
      </c>
      <c r="N389" s="6">
        <f t="shared" si="46"/>
        <v>0</v>
      </c>
      <c r="O389" s="6">
        <f t="shared" si="46"/>
        <v>0</v>
      </c>
      <c r="P389" s="6">
        <f t="shared" si="46"/>
        <v>0</v>
      </c>
      <c r="Q389" s="6">
        <f t="shared" si="46"/>
        <v>0</v>
      </c>
      <c r="R389" s="6">
        <f t="shared" si="46"/>
        <v>0</v>
      </c>
      <c r="S389" s="6">
        <f t="shared" si="46"/>
        <v>0</v>
      </c>
      <c r="T389" s="6">
        <f t="shared" si="46"/>
        <v>0</v>
      </c>
      <c r="U389" s="6">
        <f t="shared" si="46"/>
        <v>0</v>
      </c>
      <c r="V389" s="6">
        <f t="shared" si="46"/>
        <v>0</v>
      </c>
      <c r="W389" s="6">
        <f t="shared" si="46"/>
        <v>0</v>
      </c>
      <c r="X389" s="6">
        <f t="shared" si="3"/>
        <v>0</v>
      </c>
      <c r="Y389" s="6">
        <f t="shared" si="4"/>
        <v>0</v>
      </c>
      <c r="Z389" s="6">
        <f t="shared" si="5"/>
        <v>0</v>
      </c>
      <c r="AA389" s="6">
        <f t="shared" si="6"/>
        <v>0</v>
      </c>
      <c r="AB389" s="6">
        <f t="shared" si="7"/>
        <v>0</v>
      </c>
      <c r="AC389" s="6">
        <f t="shared" si="8"/>
        <v>0</v>
      </c>
      <c r="AD389" s="6">
        <f t="shared" si="9"/>
        <v>0</v>
      </c>
      <c r="AE389" s="6">
        <f t="shared" si="9"/>
        <v>0</v>
      </c>
      <c r="AF389" s="6">
        <f t="shared" si="9"/>
        <v>0</v>
      </c>
      <c r="AG389" s="6">
        <f t="shared" si="9"/>
        <v>0</v>
      </c>
      <c r="AI389" s="6">
        <f t="shared" ref="AI389:BB389" si="47">COUNTIFS(AI$3:AI$368,"&gt;30.5",AI$3:AI$368,"&lt;=31")</f>
        <v>0</v>
      </c>
      <c r="AJ389" s="6">
        <f t="shared" si="47"/>
        <v>0</v>
      </c>
      <c r="AK389" s="6">
        <f t="shared" si="47"/>
        <v>0</v>
      </c>
      <c r="AL389" s="6">
        <f t="shared" si="47"/>
        <v>0</v>
      </c>
      <c r="AM389" s="6">
        <f t="shared" si="47"/>
        <v>0</v>
      </c>
      <c r="AN389" s="6">
        <f t="shared" si="47"/>
        <v>0</v>
      </c>
      <c r="AO389" s="6">
        <f t="shared" si="47"/>
        <v>0</v>
      </c>
      <c r="AP389" s="6">
        <f t="shared" si="47"/>
        <v>0</v>
      </c>
      <c r="AQ389" s="6">
        <f t="shared" si="47"/>
        <v>0</v>
      </c>
      <c r="AR389" s="6">
        <f t="shared" si="47"/>
        <v>0</v>
      </c>
      <c r="AS389" s="6">
        <f t="shared" si="47"/>
        <v>0</v>
      </c>
      <c r="AT389" s="6">
        <f t="shared" si="47"/>
        <v>0</v>
      </c>
      <c r="AU389" s="6">
        <f t="shared" si="47"/>
        <v>0</v>
      </c>
      <c r="AV389" s="6">
        <f t="shared" si="47"/>
        <v>0</v>
      </c>
      <c r="AW389" s="6">
        <f t="shared" si="47"/>
        <v>0</v>
      </c>
      <c r="AX389" s="6">
        <f t="shared" si="47"/>
        <v>0</v>
      </c>
      <c r="AY389" s="6">
        <f t="shared" si="47"/>
        <v>0</v>
      </c>
      <c r="AZ389" s="6">
        <f t="shared" si="47"/>
        <v>0</v>
      </c>
      <c r="BA389" s="6">
        <f t="shared" si="47"/>
        <v>0</v>
      </c>
      <c r="BB389" s="6">
        <f t="shared" si="47"/>
        <v>0</v>
      </c>
      <c r="BC389" s="6">
        <f t="shared" si="11"/>
        <v>0</v>
      </c>
      <c r="BD389" s="6">
        <f t="shared" si="12"/>
        <v>0</v>
      </c>
      <c r="BE389" s="6">
        <f t="shared" si="13"/>
        <v>0</v>
      </c>
      <c r="BF389" s="6">
        <f t="shared" si="14"/>
        <v>0</v>
      </c>
      <c r="BG389" s="6">
        <f t="shared" si="15"/>
        <v>0</v>
      </c>
      <c r="BH389" s="6">
        <f t="shared" si="16"/>
        <v>0</v>
      </c>
      <c r="BI389" s="6">
        <f t="shared" si="17"/>
        <v>0</v>
      </c>
      <c r="BJ389" s="6">
        <f t="shared" si="17"/>
        <v>0</v>
      </c>
      <c r="BK389" s="6">
        <f t="shared" si="17"/>
        <v>0</v>
      </c>
      <c r="BL389" s="6">
        <f t="shared" si="17"/>
        <v>0</v>
      </c>
    </row>
    <row r="390" spans="3:64" x14ac:dyDescent="0.45">
      <c r="C390" s="2" t="s">
        <v>71</v>
      </c>
      <c r="D390" s="6">
        <f t="shared" ref="D390:W390" si="48">COUNTIFS(D$3:D$368,"&gt;31",D$3:D$368,"&lt;=31.5")</f>
        <v>0</v>
      </c>
      <c r="E390" s="6">
        <f t="shared" si="48"/>
        <v>0</v>
      </c>
      <c r="F390" s="6">
        <f t="shared" si="48"/>
        <v>0</v>
      </c>
      <c r="G390" s="6">
        <f t="shared" si="48"/>
        <v>0</v>
      </c>
      <c r="H390" s="6">
        <f t="shared" si="48"/>
        <v>0</v>
      </c>
      <c r="I390" s="6">
        <f t="shared" si="48"/>
        <v>0</v>
      </c>
      <c r="J390" s="6">
        <f t="shared" si="48"/>
        <v>0</v>
      </c>
      <c r="K390" s="6">
        <f t="shared" si="48"/>
        <v>0</v>
      </c>
      <c r="L390" s="6">
        <f t="shared" si="48"/>
        <v>0</v>
      </c>
      <c r="M390" s="6">
        <f t="shared" si="48"/>
        <v>0</v>
      </c>
      <c r="N390" s="6">
        <f t="shared" si="48"/>
        <v>0</v>
      </c>
      <c r="O390" s="6">
        <f t="shared" si="48"/>
        <v>0</v>
      </c>
      <c r="P390" s="6">
        <f t="shared" si="48"/>
        <v>0</v>
      </c>
      <c r="Q390" s="6">
        <f t="shared" si="48"/>
        <v>0</v>
      </c>
      <c r="R390" s="6">
        <f t="shared" si="48"/>
        <v>0</v>
      </c>
      <c r="S390" s="6">
        <f t="shared" si="48"/>
        <v>0</v>
      </c>
      <c r="T390" s="6">
        <f t="shared" si="48"/>
        <v>0</v>
      </c>
      <c r="U390" s="6">
        <f t="shared" si="48"/>
        <v>0</v>
      </c>
      <c r="V390" s="6">
        <f t="shared" si="48"/>
        <v>0</v>
      </c>
      <c r="W390" s="6">
        <f t="shared" si="48"/>
        <v>0</v>
      </c>
      <c r="X390" s="6">
        <f t="shared" si="3"/>
        <v>0</v>
      </c>
      <c r="Y390" s="6">
        <f t="shared" si="4"/>
        <v>0</v>
      </c>
      <c r="Z390" s="6">
        <f t="shared" si="5"/>
        <v>0</v>
      </c>
      <c r="AA390" s="6">
        <f t="shared" si="6"/>
        <v>0</v>
      </c>
      <c r="AB390" s="6">
        <f t="shared" si="7"/>
        <v>0</v>
      </c>
      <c r="AC390" s="6">
        <f t="shared" si="8"/>
        <v>0</v>
      </c>
      <c r="AD390" s="6">
        <f t="shared" si="9"/>
        <v>0</v>
      </c>
      <c r="AE390" s="6">
        <f t="shared" si="9"/>
        <v>0</v>
      </c>
      <c r="AF390" s="6">
        <f t="shared" si="9"/>
        <v>0</v>
      </c>
      <c r="AG390" s="6">
        <f t="shared" si="9"/>
        <v>0</v>
      </c>
      <c r="AI390" s="6">
        <f t="shared" ref="AI390:BB390" si="49">COUNTIFS(AI$3:AI$368,"&gt;31",AI$3:AI$368,"&lt;=31.5")</f>
        <v>0</v>
      </c>
      <c r="AJ390" s="6">
        <f t="shared" si="49"/>
        <v>0</v>
      </c>
      <c r="AK390" s="6">
        <f t="shared" si="49"/>
        <v>0</v>
      </c>
      <c r="AL390" s="6">
        <f t="shared" si="49"/>
        <v>0</v>
      </c>
      <c r="AM390" s="6">
        <f t="shared" si="49"/>
        <v>0</v>
      </c>
      <c r="AN390" s="6">
        <f t="shared" si="49"/>
        <v>0</v>
      </c>
      <c r="AO390" s="6">
        <f t="shared" si="49"/>
        <v>0</v>
      </c>
      <c r="AP390" s="6">
        <f t="shared" si="49"/>
        <v>0</v>
      </c>
      <c r="AQ390" s="6">
        <f t="shared" si="49"/>
        <v>0</v>
      </c>
      <c r="AR390" s="6">
        <f t="shared" si="49"/>
        <v>0</v>
      </c>
      <c r="AS390" s="6">
        <f t="shared" si="49"/>
        <v>0</v>
      </c>
      <c r="AT390" s="6">
        <f t="shared" si="49"/>
        <v>0</v>
      </c>
      <c r="AU390" s="6">
        <f t="shared" si="49"/>
        <v>0</v>
      </c>
      <c r="AV390" s="6">
        <f t="shared" si="49"/>
        <v>0</v>
      </c>
      <c r="AW390" s="6">
        <f t="shared" si="49"/>
        <v>0</v>
      </c>
      <c r="AX390" s="6">
        <f t="shared" si="49"/>
        <v>0</v>
      </c>
      <c r="AY390" s="6">
        <f t="shared" si="49"/>
        <v>0</v>
      </c>
      <c r="AZ390" s="6">
        <f t="shared" si="49"/>
        <v>0</v>
      </c>
      <c r="BA390" s="6">
        <f t="shared" si="49"/>
        <v>0</v>
      </c>
      <c r="BB390" s="6">
        <f t="shared" si="49"/>
        <v>0</v>
      </c>
      <c r="BC390" s="6">
        <f t="shared" si="11"/>
        <v>0</v>
      </c>
      <c r="BD390" s="6">
        <f t="shared" si="12"/>
        <v>0</v>
      </c>
      <c r="BE390" s="6">
        <f t="shared" si="13"/>
        <v>0</v>
      </c>
      <c r="BF390" s="6">
        <f t="shared" si="14"/>
        <v>0</v>
      </c>
      <c r="BG390" s="6">
        <f t="shared" si="15"/>
        <v>0</v>
      </c>
      <c r="BH390" s="6">
        <f t="shared" si="16"/>
        <v>0</v>
      </c>
      <c r="BI390" s="6">
        <f t="shared" si="17"/>
        <v>0</v>
      </c>
      <c r="BJ390" s="6">
        <f t="shared" si="17"/>
        <v>0</v>
      </c>
      <c r="BK390" s="6">
        <f t="shared" si="17"/>
        <v>0</v>
      </c>
      <c r="BL390" s="6">
        <f t="shared" si="17"/>
        <v>0</v>
      </c>
    </row>
    <row r="391" spans="3:64" x14ac:dyDescent="0.45">
      <c r="C391" s="2" t="s">
        <v>72</v>
      </c>
      <c r="D391" s="6">
        <f t="shared" ref="D391:W391" si="50">COUNTIFS(D$3:D$368,"&gt;31.5",D$3:D$368,"&lt;=32")</f>
        <v>0</v>
      </c>
      <c r="E391" s="6">
        <f t="shared" si="50"/>
        <v>0</v>
      </c>
      <c r="F391" s="6">
        <f t="shared" si="50"/>
        <v>0</v>
      </c>
      <c r="G391" s="6">
        <f t="shared" si="50"/>
        <v>0</v>
      </c>
      <c r="H391" s="6">
        <f t="shared" si="50"/>
        <v>0</v>
      </c>
      <c r="I391" s="6">
        <f t="shared" si="50"/>
        <v>0</v>
      </c>
      <c r="J391" s="6">
        <f t="shared" si="50"/>
        <v>0</v>
      </c>
      <c r="K391" s="6">
        <f t="shared" si="50"/>
        <v>0</v>
      </c>
      <c r="L391" s="6">
        <f t="shared" si="50"/>
        <v>0</v>
      </c>
      <c r="M391" s="6">
        <f t="shared" si="50"/>
        <v>0</v>
      </c>
      <c r="N391" s="6">
        <f t="shared" si="50"/>
        <v>0</v>
      </c>
      <c r="O391" s="6">
        <f t="shared" si="50"/>
        <v>0</v>
      </c>
      <c r="P391" s="6">
        <f t="shared" si="50"/>
        <v>0</v>
      </c>
      <c r="Q391" s="6">
        <f t="shared" si="50"/>
        <v>0</v>
      </c>
      <c r="R391" s="6">
        <f t="shared" si="50"/>
        <v>0</v>
      </c>
      <c r="S391" s="6">
        <f t="shared" si="50"/>
        <v>0</v>
      </c>
      <c r="T391" s="6">
        <f t="shared" si="50"/>
        <v>0</v>
      </c>
      <c r="U391" s="6">
        <f t="shared" si="50"/>
        <v>0</v>
      </c>
      <c r="V391" s="6">
        <f t="shared" si="50"/>
        <v>0</v>
      </c>
      <c r="W391" s="6">
        <f t="shared" si="50"/>
        <v>0</v>
      </c>
      <c r="X391" s="6">
        <f t="shared" si="3"/>
        <v>0</v>
      </c>
      <c r="Y391" s="6">
        <f t="shared" si="4"/>
        <v>0</v>
      </c>
      <c r="Z391" s="6">
        <f t="shared" si="5"/>
        <v>0</v>
      </c>
      <c r="AA391" s="6">
        <f t="shared" si="6"/>
        <v>0</v>
      </c>
      <c r="AB391" s="6">
        <f t="shared" si="7"/>
        <v>0</v>
      </c>
      <c r="AC391" s="6">
        <f t="shared" si="8"/>
        <v>0</v>
      </c>
      <c r="AD391" s="6">
        <f t="shared" si="9"/>
        <v>0</v>
      </c>
      <c r="AE391" s="6">
        <f t="shared" si="9"/>
        <v>0</v>
      </c>
      <c r="AF391" s="6">
        <f t="shared" si="9"/>
        <v>0</v>
      </c>
      <c r="AG391" s="6">
        <f t="shared" si="9"/>
        <v>0</v>
      </c>
      <c r="AI391" s="6">
        <f t="shared" ref="AI391:BB391" si="51">COUNTIFS(AI$3:AI$368,"&gt;31.5",AI$3:AI$368,"&lt;=32")</f>
        <v>0</v>
      </c>
      <c r="AJ391" s="6">
        <f t="shared" si="51"/>
        <v>0</v>
      </c>
      <c r="AK391" s="6">
        <f t="shared" si="51"/>
        <v>0</v>
      </c>
      <c r="AL391" s="6">
        <f t="shared" si="51"/>
        <v>0</v>
      </c>
      <c r="AM391" s="6">
        <f t="shared" si="51"/>
        <v>0</v>
      </c>
      <c r="AN391" s="6">
        <f t="shared" si="51"/>
        <v>0</v>
      </c>
      <c r="AO391" s="6">
        <f t="shared" si="51"/>
        <v>0</v>
      </c>
      <c r="AP391" s="6">
        <f t="shared" si="51"/>
        <v>0</v>
      </c>
      <c r="AQ391" s="6">
        <f t="shared" si="51"/>
        <v>0</v>
      </c>
      <c r="AR391" s="6">
        <f t="shared" si="51"/>
        <v>0</v>
      </c>
      <c r="AS391" s="6">
        <f t="shared" si="51"/>
        <v>0</v>
      </c>
      <c r="AT391" s="6">
        <f t="shared" si="51"/>
        <v>0</v>
      </c>
      <c r="AU391" s="6">
        <f t="shared" si="51"/>
        <v>0</v>
      </c>
      <c r="AV391" s="6">
        <f t="shared" si="51"/>
        <v>0</v>
      </c>
      <c r="AW391" s="6">
        <f t="shared" si="51"/>
        <v>0</v>
      </c>
      <c r="AX391" s="6">
        <f t="shared" si="51"/>
        <v>0</v>
      </c>
      <c r="AY391" s="6">
        <f t="shared" si="51"/>
        <v>0</v>
      </c>
      <c r="AZ391" s="6">
        <f t="shared" si="51"/>
        <v>0</v>
      </c>
      <c r="BA391" s="6">
        <f t="shared" si="51"/>
        <v>0</v>
      </c>
      <c r="BB391" s="6">
        <f t="shared" si="51"/>
        <v>0</v>
      </c>
      <c r="BC391" s="6">
        <f t="shared" si="11"/>
        <v>0</v>
      </c>
      <c r="BD391" s="6">
        <f t="shared" si="12"/>
        <v>0</v>
      </c>
      <c r="BE391" s="6">
        <f t="shared" si="13"/>
        <v>0</v>
      </c>
      <c r="BF391" s="6">
        <f t="shared" si="14"/>
        <v>0</v>
      </c>
      <c r="BG391" s="6">
        <f t="shared" si="15"/>
        <v>0</v>
      </c>
      <c r="BH391" s="6">
        <f t="shared" si="16"/>
        <v>0</v>
      </c>
      <c r="BI391" s="6">
        <f t="shared" si="17"/>
        <v>0</v>
      </c>
      <c r="BJ391" s="6">
        <f t="shared" si="17"/>
        <v>0</v>
      </c>
      <c r="BK391" s="6">
        <f t="shared" si="17"/>
        <v>0</v>
      </c>
      <c r="BL391" s="6">
        <f t="shared" si="17"/>
        <v>0</v>
      </c>
    </row>
    <row r="392" spans="3:64" x14ac:dyDescent="0.45">
      <c r="C392" s="2" t="s">
        <v>73</v>
      </c>
      <c r="D392" s="6">
        <f t="shared" ref="D392:W392" si="52">COUNTIFS(D$3:D$368,"&gt;32",D$3:D$368,"&lt;=32.5")</f>
        <v>0</v>
      </c>
      <c r="E392" s="6">
        <f t="shared" si="52"/>
        <v>0</v>
      </c>
      <c r="F392" s="6">
        <f t="shared" si="52"/>
        <v>0</v>
      </c>
      <c r="G392" s="6">
        <f t="shared" si="52"/>
        <v>0</v>
      </c>
      <c r="H392" s="6">
        <f t="shared" si="52"/>
        <v>0</v>
      </c>
      <c r="I392" s="6">
        <f t="shared" si="52"/>
        <v>0</v>
      </c>
      <c r="J392" s="6">
        <f t="shared" si="52"/>
        <v>0</v>
      </c>
      <c r="K392" s="6">
        <f t="shared" si="52"/>
        <v>0</v>
      </c>
      <c r="L392" s="6">
        <f t="shared" si="52"/>
        <v>0</v>
      </c>
      <c r="M392" s="6">
        <f t="shared" si="52"/>
        <v>0</v>
      </c>
      <c r="N392" s="6">
        <f t="shared" si="52"/>
        <v>0</v>
      </c>
      <c r="O392" s="6">
        <f t="shared" si="52"/>
        <v>0</v>
      </c>
      <c r="P392" s="6">
        <f t="shared" si="52"/>
        <v>0</v>
      </c>
      <c r="Q392" s="6">
        <f t="shared" si="52"/>
        <v>0</v>
      </c>
      <c r="R392" s="6">
        <f t="shared" si="52"/>
        <v>0</v>
      </c>
      <c r="S392" s="6">
        <f t="shared" si="52"/>
        <v>0</v>
      </c>
      <c r="T392" s="6">
        <f t="shared" si="52"/>
        <v>0</v>
      </c>
      <c r="U392" s="6">
        <f t="shared" si="52"/>
        <v>0</v>
      </c>
      <c r="V392" s="6">
        <f t="shared" si="52"/>
        <v>0</v>
      </c>
      <c r="W392" s="6">
        <f t="shared" si="52"/>
        <v>0</v>
      </c>
      <c r="X392" s="6">
        <f t="shared" si="3"/>
        <v>0</v>
      </c>
      <c r="Y392" s="6">
        <f t="shared" si="4"/>
        <v>0</v>
      </c>
      <c r="Z392" s="6">
        <f t="shared" si="5"/>
        <v>0</v>
      </c>
      <c r="AA392" s="6">
        <f t="shared" si="6"/>
        <v>0</v>
      </c>
      <c r="AB392" s="6">
        <f t="shared" si="7"/>
        <v>0</v>
      </c>
      <c r="AC392" s="6">
        <f t="shared" si="8"/>
        <v>0</v>
      </c>
      <c r="AD392" s="6">
        <f t="shared" si="9"/>
        <v>0</v>
      </c>
      <c r="AE392" s="6">
        <f t="shared" si="9"/>
        <v>0</v>
      </c>
      <c r="AF392" s="6">
        <f t="shared" si="9"/>
        <v>0</v>
      </c>
      <c r="AG392" s="6">
        <f t="shared" si="9"/>
        <v>0</v>
      </c>
      <c r="AI392" s="6">
        <f t="shared" ref="AI392:BB392" si="53">COUNTIFS(AI$3:AI$368,"&gt;32",AI$3:AI$368,"&lt;=32.5")</f>
        <v>0</v>
      </c>
      <c r="AJ392" s="6">
        <f t="shared" si="53"/>
        <v>0</v>
      </c>
      <c r="AK392" s="6">
        <f t="shared" si="53"/>
        <v>0</v>
      </c>
      <c r="AL392" s="6">
        <f t="shared" si="53"/>
        <v>0</v>
      </c>
      <c r="AM392" s="6">
        <f t="shared" si="53"/>
        <v>0</v>
      </c>
      <c r="AN392" s="6">
        <f t="shared" si="53"/>
        <v>0</v>
      </c>
      <c r="AO392" s="6">
        <f t="shared" si="53"/>
        <v>0</v>
      </c>
      <c r="AP392" s="6">
        <f t="shared" si="53"/>
        <v>0</v>
      </c>
      <c r="AQ392" s="6">
        <f t="shared" si="53"/>
        <v>0</v>
      </c>
      <c r="AR392" s="6">
        <f t="shared" si="53"/>
        <v>0</v>
      </c>
      <c r="AS392" s="6">
        <f t="shared" si="53"/>
        <v>0</v>
      </c>
      <c r="AT392" s="6">
        <f t="shared" si="53"/>
        <v>0</v>
      </c>
      <c r="AU392" s="6">
        <f t="shared" si="53"/>
        <v>0</v>
      </c>
      <c r="AV392" s="6">
        <f t="shared" si="53"/>
        <v>0</v>
      </c>
      <c r="AW392" s="6">
        <f t="shared" si="53"/>
        <v>0</v>
      </c>
      <c r="AX392" s="6">
        <f t="shared" si="53"/>
        <v>0</v>
      </c>
      <c r="AY392" s="6">
        <f t="shared" si="53"/>
        <v>0</v>
      </c>
      <c r="AZ392" s="6">
        <f t="shared" si="53"/>
        <v>0</v>
      </c>
      <c r="BA392" s="6">
        <f t="shared" si="53"/>
        <v>0</v>
      </c>
      <c r="BB392" s="6">
        <f t="shared" si="53"/>
        <v>0</v>
      </c>
      <c r="BC392" s="6">
        <f t="shared" si="11"/>
        <v>0</v>
      </c>
      <c r="BD392" s="6">
        <f t="shared" si="12"/>
        <v>0</v>
      </c>
      <c r="BE392" s="6">
        <f t="shared" si="13"/>
        <v>0</v>
      </c>
      <c r="BF392" s="6">
        <f t="shared" si="14"/>
        <v>0</v>
      </c>
      <c r="BG392" s="6">
        <f t="shared" si="15"/>
        <v>0</v>
      </c>
      <c r="BH392" s="6">
        <f t="shared" si="16"/>
        <v>0</v>
      </c>
      <c r="BI392" s="6">
        <f t="shared" si="17"/>
        <v>0</v>
      </c>
      <c r="BJ392" s="6">
        <f t="shared" si="17"/>
        <v>0</v>
      </c>
      <c r="BK392" s="6">
        <f t="shared" si="17"/>
        <v>0</v>
      </c>
      <c r="BL392" s="6">
        <f t="shared" si="17"/>
        <v>0</v>
      </c>
    </row>
    <row r="393" spans="3:64" x14ac:dyDescent="0.45">
      <c r="C393" s="2" t="s">
        <v>74</v>
      </c>
      <c r="D393" s="6">
        <f t="shared" ref="D393:W393" si="54">COUNTIFS(D$3:D$368,"&gt;32.5",D$3:D$368,"&lt;=33")</f>
        <v>0</v>
      </c>
      <c r="E393" s="6">
        <f t="shared" si="54"/>
        <v>0</v>
      </c>
      <c r="F393" s="6">
        <f t="shared" si="54"/>
        <v>0</v>
      </c>
      <c r="G393" s="6">
        <f t="shared" si="54"/>
        <v>0</v>
      </c>
      <c r="H393" s="6">
        <f t="shared" si="54"/>
        <v>0</v>
      </c>
      <c r="I393" s="6">
        <f t="shared" si="54"/>
        <v>0</v>
      </c>
      <c r="J393" s="6">
        <f t="shared" si="54"/>
        <v>0</v>
      </c>
      <c r="K393" s="6">
        <f t="shared" si="54"/>
        <v>0</v>
      </c>
      <c r="L393" s="6">
        <f t="shared" si="54"/>
        <v>0</v>
      </c>
      <c r="M393" s="6">
        <f t="shared" si="54"/>
        <v>0</v>
      </c>
      <c r="N393" s="6">
        <f t="shared" si="54"/>
        <v>0</v>
      </c>
      <c r="O393" s="6">
        <f t="shared" si="54"/>
        <v>0</v>
      </c>
      <c r="P393" s="6">
        <f t="shared" si="54"/>
        <v>0</v>
      </c>
      <c r="Q393" s="6">
        <f t="shared" si="54"/>
        <v>0</v>
      </c>
      <c r="R393" s="6">
        <f t="shared" si="54"/>
        <v>0</v>
      </c>
      <c r="S393" s="6">
        <f t="shared" si="54"/>
        <v>0</v>
      </c>
      <c r="T393" s="6">
        <f t="shared" si="54"/>
        <v>0</v>
      </c>
      <c r="U393" s="6">
        <f t="shared" si="54"/>
        <v>0</v>
      </c>
      <c r="V393" s="6">
        <f t="shared" si="54"/>
        <v>0</v>
      </c>
      <c r="W393" s="6">
        <f t="shared" si="54"/>
        <v>0</v>
      </c>
      <c r="X393" s="6">
        <f t="shared" si="3"/>
        <v>0</v>
      </c>
      <c r="Y393" s="6">
        <f t="shared" si="4"/>
        <v>0</v>
      </c>
      <c r="Z393" s="6">
        <f t="shared" si="5"/>
        <v>0</v>
      </c>
      <c r="AA393" s="6">
        <f t="shared" si="6"/>
        <v>0</v>
      </c>
      <c r="AB393" s="6">
        <f t="shared" si="7"/>
        <v>0</v>
      </c>
      <c r="AC393" s="6">
        <f t="shared" si="8"/>
        <v>0</v>
      </c>
      <c r="AD393" s="6">
        <f t="shared" si="9"/>
        <v>0</v>
      </c>
      <c r="AE393" s="6">
        <f t="shared" si="9"/>
        <v>0</v>
      </c>
      <c r="AF393" s="6">
        <f t="shared" si="9"/>
        <v>0</v>
      </c>
      <c r="AG393" s="6">
        <f t="shared" si="9"/>
        <v>0</v>
      </c>
      <c r="AI393" s="6">
        <f t="shared" ref="AI393:BB393" si="55">COUNTIFS(AI$3:AI$368,"&gt;32.5",AI$3:AI$368,"&lt;=33")</f>
        <v>0</v>
      </c>
      <c r="AJ393" s="6">
        <f t="shared" si="55"/>
        <v>0</v>
      </c>
      <c r="AK393" s="6">
        <f t="shared" si="55"/>
        <v>0</v>
      </c>
      <c r="AL393" s="6">
        <f t="shared" si="55"/>
        <v>0</v>
      </c>
      <c r="AM393" s="6">
        <f t="shared" si="55"/>
        <v>0</v>
      </c>
      <c r="AN393" s="6">
        <f t="shared" si="55"/>
        <v>0</v>
      </c>
      <c r="AO393" s="6">
        <f t="shared" si="55"/>
        <v>0</v>
      </c>
      <c r="AP393" s="6">
        <f t="shared" si="55"/>
        <v>0</v>
      </c>
      <c r="AQ393" s="6">
        <f t="shared" si="55"/>
        <v>0</v>
      </c>
      <c r="AR393" s="6">
        <f t="shared" si="55"/>
        <v>0</v>
      </c>
      <c r="AS393" s="6">
        <f t="shared" si="55"/>
        <v>0</v>
      </c>
      <c r="AT393" s="6">
        <f t="shared" si="55"/>
        <v>0</v>
      </c>
      <c r="AU393" s="6">
        <f t="shared" si="55"/>
        <v>0</v>
      </c>
      <c r="AV393" s="6">
        <f t="shared" si="55"/>
        <v>0</v>
      </c>
      <c r="AW393" s="6">
        <f t="shared" si="55"/>
        <v>0</v>
      </c>
      <c r="AX393" s="6">
        <f t="shared" si="55"/>
        <v>0</v>
      </c>
      <c r="AY393" s="6">
        <f t="shared" si="55"/>
        <v>0</v>
      </c>
      <c r="AZ393" s="6">
        <f t="shared" si="55"/>
        <v>0</v>
      </c>
      <c r="BA393" s="6">
        <f t="shared" si="55"/>
        <v>0</v>
      </c>
      <c r="BB393" s="6">
        <f t="shared" si="55"/>
        <v>0</v>
      </c>
      <c r="BC393" s="6">
        <f t="shared" si="11"/>
        <v>0</v>
      </c>
      <c r="BD393" s="6">
        <f t="shared" si="12"/>
        <v>0</v>
      </c>
      <c r="BE393" s="6">
        <f t="shared" si="13"/>
        <v>0</v>
      </c>
      <c r="BF393" s="6">
        <f t="shared" si="14"/>
        <v>0</v>
      </c>
      <c r="BG393" s="6">
        <f t="shared" si="15"/>
        <v>0</v>
      </c>
      <c r="BH393" s="6">
        <f t="shared" si="16"/>
        <v>0</v>
      </c>
      <c r="BI393" s="6">
        <f t="shared" si="17"/>
        <v>0</v>
      </c>
      <c r="BJ393" s="6">
        <f t="shared" si="17"/>
        <v>0</v>
      </c>
      <c r="BK393" s="6">
        <f t="shared" si="17"/>
        <v>0</v>
      </c>
      <c r="BL393" s="6">
        <f t="shared" si="17"/>
        <v>0</v>
      </c>
    </row>
    <row r="394" spans="3:64" x14ac:dyDescent="0.45">
      <c r="C394" s="2" t="s">
        <v>75</v>
      </c>
      <c r="D394" s="6">
        <f t="shared" ref="D394:W394" si="56">COUNTIFS(D$3:D$368,"&gt;33",D$3:D$368,"&lt;=33.5")</f>
        <v>0</v>
      </c>
      <c r="E394" s="6">
        <f t="shared" si="56"/>
        <v>0</v>
      </c>
      <c r="F394" s="6">
        <f t="shared" si="56"/>
        <v>0</v>
      </c>
      <c r="G394" s="6">
        <f t="shared" si="56"/>
        <v>0</v>
      </c>
      <c r="H394" s="6">
        <f t="shared" si="56"/>
        <v>0</v>
      </c>
      <c r="I394" s="6">
        <f t="shared" si="56"/>
        <v>0</v>
      </c>
      <c r="J394" s="6">
        <f t="shared" si="56"/>
        <v>0</v>
      </c>
      <c r="K394" s="6">
        <f t="shared" si="56"/>
        <v>0</v>
      </c>
      <c r="L394" s="6">
        <f t="shared" si="56"/>
        <v>0</v>
      </c>
      <c r="M394" s="6">
        <f t="shared" si="56"/>
        <v>0</v>
      </c>
      <c r="N394" s="6">
        <f t="shared" si="56"/>
        <v>0</v>
      </c>
      <c r="O394" s="6">
        <f t="shared" si="56"/>
        <v>0</v>
      </c>
      <c r="P394" s="6">
        <f t="shared" si="56"/>
        <v>0</v>
      </c>
      <c r="Q394" s="6">
        <f t="shared" si="56"/>
        <v>0</v>
      </c>
      <c r="R394" s="6">
        <f t="shared" si="56"/>
        <v>0</v>
      </c>
      <c r="S394" s="6">
        <f t="shared" si="56"/>
        <v>0</v>
      </c>
      <c r="T394" s="6">
        <f t="shared" si="56"/>
        <v>0</v>
      </c>
      <c r="U394" s="6">
        <f t="shared" si="56"/>
        <v>0</v>
      </c>
      <c r="V394" s="6">
        <f t="shared" si="56"/>
        <v>0</v>
      </c>
      <c r="W394" s="6">
        <f t="shared" si="56"/>
        <v>0</v>
      </c>
      <c r="X394" s="6">
        <f t="shared" si="3"/>
        <v>0</v>
      </c>
      <c r="Y394" s="6">
        <f t="shared" si="4"/>
        <v>0</v>
      </c>
      <c r="Z394" s="6">
        <f t="shared" si="5"/>
        <v>0</v>
      </c>
      <c r="AA394" s="6">
        <f t="shared" si="6"/>
        <v>0</v>
      </c>
      <c r="AB394" s="6">
        <f t="shared" si="7"/>
        <v>0</v>
      </c>
      <c r="AC394" s="6">
        <f t="shared" si="8"/>
        <v>0</v>
      </c>
      <c r="AD394" s="6">
        <f t="shared" si="9"/>
        <v>0</v>
      </c>
      <c r="AE394" s="6">
        <f t="shared" si="9"/>
        <v>0</v>
      </c>
      <c r="AF394" s="6">
        <f t="shared" si="9"/>
        <v>0</v>
      </c>
      <c r="AG394" s="6">
        <f t="shared" si="9"/>
        <v>0</v>
      </c>
      <c r="AI394" s="6">
        <f t="shared" ref="AI394:BB394" si="57">COUNTIFS(AI$3:AI$368,"&gt;33",AI$3:AI$368,"&lt;=33.5")</f>
        <v>0</v>
      </c>
      <c r="AJ394" s="6">
        <f t="shared" si="57"/>
        <v>0</v>
      </c>
      <c r="AK394" s="6">
        <f t="shared" si="57"/>
        <v>0</v>
      </c>
      <c r="AL394" s="6">
        <f t="shared" si="57"/>
        <v>0</v>
      </c>
      <c r="AM394" s="6">
        <f t="shared" si="57"/>
        <v>0</v>
      </c>
      <c r="AN394" s="6">
        <f t="shared" si="57"/>
        <v>0</v>
      </c>
      <c r="AO394" s="6">
        <f t="shared" si="57"/>
        <v>0</v>
      </c>
      <c r="AP394" s="6">
        <f t="shared" si="57"/>
        <v>0</v>
      </c>
      <c r="AQ394" s="6">
        <f t="shared" si="57"/>
        <v>0</v>
      </c>
      <c r="AR394" s="6">
        <f t="shared" si="57"/>
        <v>0</v>
      </c>
      <c r="AS394" s="6">
        <f t="shared" si="57"/>
        <v>0</v>
      </c>
      <c r="AT394" s="6">
        <f t="shared" si="57"/>
        <v>0</v>
      </c>
      <c r="AU394" s="6">
        <f t="shared" si="57"/>
        <v>0</v>
      </c>
      <c r="AV394" s="6">
        <f t="shared" si="57"/>
        <v>0</v>
      </c>
      <c r="AW394" s="6">
        <f t="shared" si="57"/>
        <v>0</v>
      </c>
      <c r="AX394" s="6">
        <f t="shared" si="57"/>
        <v>0</v>
      </c>
      <c r="AY394" s="6">
        <f t="shared" si="57"/>
        <v>0</v>
      </c>
      <c r="AZ394" s="6">
        <f t="shared" si="57"/>
        <v>0</v>
      </c>
      <c r="BA394" s="6">
        <f t="shared" si="57"/>
        <v>0</v>
      </c>
      <c r="BB394" s="6">
        <f t="shared" si="57"/>
        <v>0</v>
      </c>
      <c r="BC394" s="6">
        <f t="shared" si="11"/>
        <v>0</v>
      </c>
      <c r="BD394" s="6">
        <f t="shared" si="12"/>
        <v>0</v>
      </c>
      <c r="BE394" s="6">
        <f t="shared" si="13"/>
        <v>0</v>
      </c>
      <c r="BF394" s="6">
        <f t="shared" si="14"/>
        <v>0</v>
      </c>
      <c r="BG394" s="6">
        <f t="shared" si="15"/>
        <v>0</v>
      </c>
      <c r="BH394" s="6">
        <f t="shared" si="16"/>
        <v>0</v>
      </c>
      <c r="BI394" s="6">
        <f t="shared" si="17"/>
        <v>0</v>
      </c>
      <c r="BJ394" s="6">
        <f t="shared" si="17"/>
        <v>0</v>
      </c>
      <c r="BK394" s="6">
        <f t="shared" si="17"/>
        <v>0</v>
      </c>
      <c r="BL394" s="6">
        <f t="shared" si="17"/>
        <v>0</v>
      </c>
    </row>
    <row r="395" spans="3:64" x14ac:dyDescent="0.45">
      <c r="C395" s="2" t="s">
        <v>76</v>
      </c>
      <c r="D395" s="6">
        <f t="shared" ref="D395:W395" si="58">COUNTIFS(D$3:D$368,"&gt;33.5",D$3:D$368,"&lt;=34")</f>
        <v>0</v>
      </c>
      <c r="E395" s="6">
        <f t="shared" si="58"/>
        <v>0</v>
      </c>
      <c r="F395" s="6">
        <f t="shared" si="58"/>
        <v>0</v>
      </c>
      <c r="G395" s="6">
        <f t="shared" si="58"/>
        <v>0</v>
      </c>
      <c r="H395" s="6">
        <f t="shared" si="58"/>
        <v>0</v>
      </c>
      <c r="I395" s="6">
        <f t="shared" si="58"/>
        <v>0</v>
      </c>
      <c r="J395" s="6">
        <f t="shared" si="58"/>
        <v>0</v>
      </c>
      <c r="K395" s="6">
        <f t="shared" si="58"/>
        <v>0</v>
      </c>
      <c r="L395" s="6">
        <f t="shared" si="58"/>
        <v>0</v>
      </c>
      <c r="M395" s="6">
        <f t="shared" si="58"/>
        <v>0</v>
      </c>
      <c r="N395" s="6">
        <f t="shared" si="58"/>
        <v>0</v>
      </c>
      <c r="O395" s="6">
        <f t="shared" si="58"/>
        <v>0</v>
      </c>
      <c r="P395" s="6">
        <f t="shared" si="58"/>
        <v>0</v>
      </c>
      <c r="Q395" s="6">
        <f t="shared" si="58"/>
        <v>0</v>
      </c>
      <c r="R395" s="6">
        <f t="shared" si="58"/>
        <v>0</v>
      </c>
      <c r="S395" s="6">
        <f t="shared" si="58"/>
        <v>0</v>
      </c>
      <c r="T395" s="6">
        <f t="shared" si="58"/>
        <v>0</v>
      </c>
      <c r="U395" s="6">
        <f t="shared" si="58"/>
        <v>0</v>
      </c>
      <c r="V395" s="6">
        <f t="shared" si="58"/>
        <v>0</v>
      </c>
      <c r="W395" s="6">
        <f t="shared" si="58"/>
        <v>0</v>
      </c>
      <c r="X395" s="6">
        <f t="shared" si="3"/>
        <v>0</v>
      </c>
      <c r="Y395" s="6">
        <f t="shared" si="4"/>
        <v>0</v>
      </c>
      <c r="Z395" s="6">
        <f t="shared" si="5"/>
        <v>0</v>
      </c>
      <c r="AA395" s="6">
        <f t="shared" si="6"/>
        <v>0</v>
      </c>
      <c r="AB395" s="6">
        <f t="shared" si="7"/>
        <v>0</v>
      </c>
      <c r="AC395" s="6">
        <f t="shared" si="8"/>
        <v>0</v>
      </c>
      <c r="AD395" s="6">
        <f t="shared" si="9"/>
        <v>0</v>
      </c>
      <c r="AE395" s="6">
        <f t="shared" si="9"/>
        <v>0</v>
      </c>
      <c r="AF395" s="6">
        <f t="shared" si="9"/>
        <v>0</v>
      </c>
      <c r="AG395" s="6">
        <f t="shared" si="9"/>
        <v>0</v>
      </c>
      <c r="AI395" s="6">
        <f t="shared" ref="AI395:BB395" si="59">COUNTIFS(AI$3:AI$368,"&gt;33.5",AI$3:AI$368,"&lt;=34")</f>
        <v>0</v>
      </c>
      <c r="AJ395" s="6">
        <f t="shared" si="59"/>
        <v>0</v>
      </c>
      <c r="AK395" s="6">
        <f t="shared" si="59"/>
        <v>0</v>
      </c>
      <c r="AL395" s="6">
        <f t="shared" si="59"/>
        <v>0</v>
      </c>
      <c r="AM395" s="6">
        <f t="shared" si="59"/>
        <v>0</v>
      </c>
      <c r="AN395" s="6">
        <f t="shared" si="59"/>
        <v>0</v>
      </c>
      <c r="AO395" s="6">
        <f t="shared" si="59"/>
        <v>0</v>
      </c>
      <c r="AP395" s="6">
        <f t="shared" si="59"/>
        <v>0</v>
      </c>
      <c r="AQ395" s="6">
        <f t="shared" si="59"/>
        <v>0</v>
      </c>
      <c r="AR395" s="6">
        <f t="shared" si="59"/>
        <v>0</v>
      </c>
      <c r="AS395" s="6">
        <f t="shared" si="59"/>
        <v>0</v>
      </c>
      <c r="AT395" s="6">
        <f t="shared" si="59"/>
        <v>0</v>
      </c>
      <c r="AU395" s="6">
        <f t="shared" si="59"/>
        <v>0</v>
      </c>
      <c r="AV395" s="6">
        <f t="shared" si="59"/>
        <v>0</v>
      </c>
      <c r="AW395" s="6">
        <f t="shared" si="59"/>
        <v>0</v>
      </c>
      <c r="AX395" s="6">
        <f t="shared" si="59"/>
        <v>0</v>
      </c>
      <c r="AY395" s="6">
        <f t="shared" si="59"/>
        <v>0</v>
      </c>
      <c r="AZ395" s="6">
        <f t="shared" si="59"/>
        <v>0</v>
      </c>
      <c r="BA395" s="6">
        <f t="shared" si="59"/>
        <v>0</v>
      </c>
      <c r="BB395" s="6">
        <f t="shared" si="59"/>
        <v>0</v>
      </c>
      <c r="BC395" s="6">
        <f t="shared" si="11"/>
        <v>0</v>
      </c>
      <c r="BD395" s="6">
        <f t="shared" si="12"/>
        <v>0</v>
      </c>
      <c r="BE395" s="6">
        <f t="shared" si="13"/>
        <v>0</v>
      </c>
      <c r="BF395" s="6">
        <f t="shared" si="14"/>
        <v>0</v>
      </c>
      <c r="BG395" s="6">
        <f t="shared" si="15"/>
        <v>0</v>
      </c>
      <c r="BH395" s="6">
        <f t="shared" si="16"/>
        <v>0</v>
      </c>
      <c r="BI395" s="6">
        <f t="shared" si="17"/>
        <v>0</v>
      </c>
      <c r="BJ395" s="6">
        <f t="shared" si="17"/>
        <v>0</v>
      </c>
      <c r="BK395" s="6">
        <f t="shared" si="17"/>
        <v>0</v>
      </c>
      <c r="BL395" s="6">
        <f t="shared" si="17"/>
        <v>0</v>
      </c>
    </row>
    <row r="396" spans="3:64" x14ac:dyDescent="0.45">
      <c r="C396" s="2" t="s">
        <v>89</v>
      </c>
      <c r="D396" s="6">
        <f t="shared" ref="D396:W396" si="60">COUNTIFS(D$3:D$368,"&gt;34",D$3:D$368,"&lt;=34.5")</f>
        <v>0</v>
      </c>
      <c r="E396" s="6">
        <f t="shared" si="60"/>
        <v>0</v>
      </c>
      <c r="F396" s="6">
        <f t="shared" si="60"/>
        <v>0</v>
      </c>
      <c r="G396" s="6">
        <f t="shared" si="60"/>
        <v>0</v>
      </c>
      <c r="H396" s="6">
        <f t="shared" si="60"/>
        <v>0</v>
      </c>
      <c r="I396" s="6">
        <f t="shared" si="60"/>
        <v>0</v>
      </c>
      <c r="J396" s="6">
        <f t="shared" si="60"/>
        <v>0</v>
      </c>
      <c r="K396" s="6">
        <f t="shared" si="60"/>
        <v>0</v>
      </c>
      <c r="L396" s="6">
        <f t="shared" si="60"/>
        <v>0</v>
      </c>
      <c r="M396" s="6">
        <f t="shared" si="60"/>
        <v>0</v>
      </c>
      <c r="N396" s="6">
        <f t="shared" si="60"/>
        <v>0</v>
      </c>
      <c r="O396" s="6">
        <f t="shared" si="60"/>
        <v>0</v>
      </c>
      <c r="P396" s="6">
        <f t="shared" si="60"/>
        <v>0</v>
      </c>
      <c r="Q396" s="6">
        <f t="shared" si="60"/>
        <v>0</v>
      </c>
      <c r="R396" s="6">
        <f t="shared" si="60"/>
        <v>0</v>
      </c>
      <c r="S396" s="6">
        <f t="shared" si="60"/>
        <v>0</v>
      </c>
      <c r="T396" s="6">
        <f t="shared" si="60"/>
        <v>0</v>
      </c>
      <c r="U396" s="6">
        <f t="shared" si="60"/>
        <v>0</v>
      </c>
      <c r="V396" s="6">
        <f t="shared" si="60"/>
        <v>0</v>
      </c>
      <c r="W396" s="6">
        <f t="shared" si="60"/>
        <v>0</v>
      </c>
      <c r="X396" s="6">
        <f t="shared" si="3"/>
        <v>0</v>
      </c>
      <c r="Y396" s="6">
        <f t="shared" si="4"/>
        <v>0</v>
      </c>
      <c r="Z396" s="6">
        <f t="shared" si="5"/>
        <v>0</v>
      </c>
      <c r="AA396" s="6">
        <f t="shared" si="6"/>
        <v>0</v>
      </c>
      <c r="AB396" s="6">
        <f t="shared" si="7"/>
        <v>0</v>
      </c>
      <c r="AC396" s="6">
        <f t="shared" si="8"/>
        <v>0</v>
      </c>
      <c r="AD396" s="6">
        <f t="shared" ref="AD396:AG402" si="61">Y396-X396</f>
        <v>0</v>
      </c>
      <c r="AE396" s="6">
        <f t="shared" si="61"/>
        <v>0</v>
      </c>
      <c r="AF396" s="6">
        <f t="shared" si="61"/>
        <v>0</v>
      </c>
      <c r="AG396" s="6">
        <f t="shared" si="61"/>
        <v>0</v>
      </c>
      <c r="AI396" s="6">
        <f t="shared" ref="AI396:BB396" si="62">COUNTIFS(AI$3:AI$368,"&gt;34",AI$3:AI$368,"&lt;=34.5")</f>
        <v>0</v>
      </c>
      <c r="AJ396" s="6">
        <f t="shared" si="62"/>
        <v>0</v>
      </c>
      <c r="AK396" s="6">
        <f t="shared" si="62"/>
        <v>0</v>
      </c>
      <c r="AL396" s="6">
        <f t="shared" si="62"/>
        <v>0</v>
      </c>
      <c r="AM396" s="6">
        <f t="shared" si="62"/>
        <v>0</v>
      </c>
      <c r="AN396" s="6">
        <f t="shared" si="62"/>
        <v>0</v>
      </c>
      <c r="AO396" s="6">
        <f t="shared" si="62"/>
        <v>0</v>
      </c>
      <c r="AP396" s="6">
        <f t="shared" si="62"/>
        <v>0</v>
      </c>
      <c r="AQ396" s="6">
        <f t="shared" si="62"/>
        <v>0</v>
      </c>
      <c r="AR396" s="6">
        <f t="shared" si="62"/>
        <v>0</v>
      </c>
      <c r="AS396" s="6">
        <f t="shared" si="62"/>
        <v>0</v>
      </c>
      <c r="AT396" s="6">
        <f t="shared" si="62"/>
        <v>0</v>
      </c>
      <c r="AU396" s="6">
        <f t="shared" si="62"/>
        <v>0</v>
      </c>
      <c r="AV396" s="6">
        <f t="shared" si="62"/>
        <v>0</v>
      </c>
      <c r="AW396" s="6">
        <f t="shared" si="62"/>
        <v>0</v>
      </c>
      <c r="AX396" s="6">
        <f t="shared" si="62"/>
        <v>0</v>
      </c>
      <c r="AY396" s="6">
        <f t="shared" si="62"/>
        <v>0</v>
      </c>
      <c r="AZ396" s="6">
        <f t="shared" si="62"/>
        <v>0</v>
      </c>
      <c r="BA396" s="6">
        <f t="shared" si="62"/>
        <v>0</v>
      </c>
      <c r="BB396" s="6">
        <f t="shared" si="62"/>
        <v>0</v>
      </c>
      <c r="BC396" s="6">
        <f t="shared" si="11"/>
        <v>0</v>
      </c>
      <c r="BD396" s="6">
        <f t="shared" si="12"/>
        <v>0</v>
      </c>
      <c r="BE396" s="6">
        <f t="shared" si="13"/>
        <v>0</v>
      </c>
      <c r="BF396" s="6">
        <f t="shared" si="14"/>
        <v>0</v>
      </c>
      <c r="BG396" s="6">
        <f t="shared" si="15"/>
        <v>0</v>
      </c>
      <c r="BH396" s="6">
        <f t="shared" si="16"/>
        <v>0</v>
      </c>
      <c r="BI396" s="6">
        <f t="shared" si="17"/>
        <v>0</v>
      </c>
      <c r="BJ396" s="6">
        <f t="shared" si="17"/>
        <v>0</v>
      </c>
      <c r="BK396" s="6">
        <f t="shared" si="17"/>
        <v>0</v>
      </c>
      <c r="BL396" s="6">
        <f t="shared" si="17"/>
        <v>0</v>
      </c>
    </row>
    <row r="397" spans="3:64" x14ac:dyDescent="0.45">
      <c r="C397" s="2" t="s">
        <v>90</v>
      </c>
      <c r="D397" s="6">
        <f t="shared" ref="D397:W397" si="63">COUNTIFS(D$3:D$368,"&gt;34.5",D$3:D$368,"&lt;=35")</f>
        <v>0</v>
      </c>
      <c r="E397" s="6">
        <f t="shared" si="63"/>
        <v>0</v>
      </c>
      <c r="F397" s="6">
        <f t="shared" si="63"/>
        <v>0</v>
      </c>
      <c r="G397" s="6">
        <f t="shared" si="63"/>
        <v>0</v>
      </c>
      <c r="H397" s="6">
        <f t="shared" si="63"/>
        <v>0</v>
      </c>
      <c r="I397" s="6">
        <f t="shared" si="63"/>
        <v>0</v>
      </c>
      <c r="J397" s="6">
        <f t="shared" si="63"/>
        <v>0</v>
      </c>
      <c r="K397" s="6">
        <f t="shared" si="63"/>
        <v>0</v>
      </c>
      <c r="L397" s="6">
        <f t="shared" si="63"/>
        <v>0</v>
      </c>
      <c r="M397" s="6">
        <f t="shared" si="63"/>
        <v>0</v>
      </c>
      <c r="N397" s="6">
        <f t="shared" si="63"/>
        <v>0</v>
      </c>
      <c r="O397" s="6">
        <f t="shared" si="63"/>
        <v>0</v>
      </c>
      <c r="P397" s="6">
        <f t="shared" si="63"/>
        <v>0</v>
      </c>
      <c r="Q397" s="6">
        <f t="shared" si="63"/>
        <v>0</v>
      </c>
      <c r="R397" s="6">
        <f t="shared" si="63"/>
        <v>0</v>
      </c>
      <c r="S397" s="6">
        <f t="shared" si="63"/>
        <v>0</v>
      </c>
      <c r="T397" s="6">
        <f t="shared" si="63"/>
        <v>0</v>
      </c>
      <c r="U397" s="6">
        <f t="shared" si="63"/>
        <v>0</v>
      </c>
      <c r="V397" s="6">
        <f t="shared" si="63"/>
        <v>0</v>
      </c>
      <c r="W397" s="6">
        <f t="shared" si="63"/>
        <v>0</v>
      </c>
      <c r="X397" s="6">
        <f t="shared" si="3"/>
        <v>0</v>
      </c>
      <c r="Y397" s="6">
        <f t="shared" si="4"/>
        <v>0</v>
      </c>
      <c r="Z397" s="6">
        <f t="shared" si="5"/>
        <v>0</v>
      </c>
      <c r="AA397" s="6">
        <f t="shared" si="6"/>
        <v>0</v>
      </c>
      <c r="AB397" s="6">
        <f t="shared" si="7"/>
        <v>0</v>
      </c>
      <c r="AC397" s="6">
        <f t="shared" si="8"/>
        <v>0</v>
      </c>
      <c r="AD397" s="6">
        <f t="shared" si="61"/>
        <v>0</v>
      </c>
      <c r="AE397" s="6">
        <f t="shared" si="61"/>
        <v>0</v>
      </c>
      <c r="AF397" s="6">
        <f t="shared" si="61"/>
        <v>0</v>
      </c>
      <c r="AG397" s="6">
        <f t="shared" si="61"/>
        <v>0</v>
      </c>
      <c r="AI397" s="6">
        <f t="shared" ref="AI397:BB397" si="64">COUNTIFS(AI$3:AI$368,"&gt;34.5",AI$3:AI$368,"&lt;=35")</f>
        <v>0</v>
      </c>
      <c r="AJ397" s="6">
        <f t="shared" si="64"/>
        <v>0</v>
      </c>
      <c r="AK397" s="6">
        <f t="shared" si="64"/>
        <v>0</v>
      </c>
      <c r="AL397" s="6">
        <f t="shared" si="64"/>
        <v>0</v>
      </c>
      <c r="AM397" s="6">
        <f t="shared" si="64"/>
        <v>0</v>
      </c>
      <c r="AN397" s="6">
        <f t="shared" si="64"/>
        <v>0</v>
      </c>
      <c r="AO397" s="6">
        <f t="shared" si="64"/>
        <v>0</v>
      </c>
      <c r="AP397" s="6">
        <f t="shared" si="64"/>
        <v>0</v>
      </c>
      <c r="AQ397" s="6">
        <f t="shared" si="64"/>
        <v>0</v>
      </c>
      <c r="AR397" s="6">
        <f t="shared" si="64"/>
        <v>0</v>
      </c>
      <c r="AS397" s="6">
        <f t="shared" si="64"/>
        <v>0</v>
      </c>
      <c r="AT397" s="6">
        <f t="shared" si="64"/>
        <v>0</v>
      </c>
      <c r="AU397" s="6">
        <f t="shared" si="64"/>
        <v>0</v>
      </c>
      <c r="AV397" s="6">
        <f t="shared" si="64"/>
        <v>0</v>
      </c>
      <c r="AW397" s="6">
        <f t="shared" si="64"/>
        <v>0</v>
      </c>
      <c r="AX397" s="6">
        <f t="shared" si="64"/>
        <v>0</v>
      </c>
      <c r="AY397" s="6">
        <f t="shared" si="64"/>
        <v>0</v>
      </c>
      <c r="AZ397" s="6">
        <f t="shared" si="64"/>
        <v>0</v>
      </c>
      <c r="BA397" s="6">
        <f t="shared" si="64"/>
        <v>0</v>
      </c>
      <c r="BB397" s="6">
        <f t="shared" si="64"/>
        <v>0</v>
      </c>
      <c r="BC397" s="6">
        <f t="shared" si="11"/>
        <v>0</v>
      </c>
      <c r="BD397" s="6">
        <f t="shared" si="12"/>
        <v>0</v>
      </c>
      <c r="BE397" s="6">
        <f t="shared" si="13"/>
        <v>0</v>
      </c>
      <c r="BF397" s="6">
        <f t="shared" si="14"/>
        <v>0</v>
      </c>
      <c r="BG397" s="6">
        <f t="shared" si="15"/>
        <v>0</v>
      </c>
      <c r="BH397" s="6">
        <f t="shared" si="16"/>
        <v>0</v>
      </c>
      <c r="BI397" s="6">
        <f t="shared" si="17"/>
        <v>0</v>
      </c>
      <c r="BJ397" s="6">
        <f t="shared" si="17"/>
        <v>0</v>
      </c>
      <c r="BK397" s="6">
        <f t="shared" si="17"/>
        <v>0</v>
      </c>
      <c r="BL397" s="6">
        <f t="shared" si="17"/>
        <v>0</v>
      </c>
    </row>
    <row r="398" spans="3:64" x14ac:dyDescent="0.45">
      <c r="C398" s="2" t="s">
        <v>91</v>
      </c>
      <c r="D398" s="6">
        <f t="shared" ref="D398:W398" si="65">COUNTIFS(D$3:D$368,"&gt;35",D$3:D$368,"&lt;=35.5")</f>
        <v>0</v>
      </c>
      <c r="E398" s="6">
        <f t="shared" si="65"/>
        <v>0</v>
      </c>
      <c r="F398" s="6">
        <f t="shared" si="65"/>
        <v>0</v>
      </c>
      <c r="G398" s="6">
        <f t="shared" si="65"/>
        <v>0</v>
      </c>
      <c r="H398" s="6">
        <f t="shared" si="65"/>
        <v>0</v>
      </c>
      <c r="I398" s="6">
        <f t="shared" si="65"/>
        <v>0</v>
      </c>
      <c r="J398" s="6">
        <f t="shared" si="65"/>
        <v>0</v>
      </c>
      <c r="K398" s="6">
        <f t="shared" si="65"/>
        <v>0</v>
      </c>
      <c r="L398" s="6">
        <f t="shared" si="65"/>
        <v>0</v>
      </c>
      <c r="M398" s="6">
        <f t="shared" si="65"/>
        <v>0</v>
      </c>
      <c r="N398" s="6">
        <f t="shared" si="65"/>
        <v>0</v>
      </c>
      <c r="O398" s="6">
        <f t="shared" si="65"/>
        <v>0</v>
      </c>
      <c r="P398" s="6">
        <f t="shared" si="65"/>
        <v>0</v>
      </c>
      <c r="Q398" s="6">
        <f t="shared" si="65"/>
        <v>0</v>
      </c>
      <c r="R398" s="6">
        <f t="shared" si="65"/>
        <v>0</v>
      </c>
      <c r="S398" s="6">
        <f t="shared" si="65"/>
        <v>0</v>
      </c>
      <c r="T398" s="6">
        <f t="shared" si="65"/>
        <v>0</v>
      </c>
      <c r="U398" s="6">
        <f t="shared" si="65"/>
        <v>0</v>
      </c>
      <c r="V398" s="6">
        <f t="shared" si="65"/>
        <v>0</v>
      </c>
      <c r="W398" s="6">
        <f t="shared" si="65"/>
        <v>0</v>
      </c>
      <c r="X398" s="6">
        <f t="shared" si="3"/>
        <v>0</v>
      </c>
      <c r="Y398" s="6">
        <f t="shared" si="4"/>
        <v>0</v>
      </c>
      <c r="Z398" s="6">
        <f t="shared" si="5"/>
        <v>0</v>
      </c>
      <c r="AA398" s="6">
        <f t="shared" si="6"/>
        <v>0</v>
      </c>
      <c r="AB398" s="6">
        <f t="shared" si="7"/>
        <v>0</v>
      </c>
      <c r="AC398" s="6">
        <f t="shared" si="8"/>
        <v>0</v>
      </c>
      <c r="AD398" s="6">
        <f t="shared" si="61"/>
        <v>0</v>
      </c>
      <c r="AE398" s="6">
        <f t="shared" si="61"/>
        <v>0</v>
      </c>
      <c r="AF398" s="6">
        <f t="shared" si="61"/>
        <v>0</v>
      </c>
      <c r="AG398" s="6">
        <f t="shared" si="61"/>
        <v>0</v>
      </c>
      <c r="AI398" s="6">
        <f t="shared" ref="AI398:BB398" si="66">COUNTIFS(AI$3:AI$368,"&gt;35",AI$3:AI$368,"&lt;=35.5")</f>
        <v>0</v>
      </c>
      <c r="AJ398" s="6">
        <f t="shared" si="66"/>
        <v>0</v>
      </c>
      <c r="AK398" s="6">
        <f t="shared" si="66"/>
        <v>0</v>
      </c>
      <c r="AL398" s="6">
        <f t="shared" si="66"/>
        <v>0</v>
      </c>
      <c r="AM398" s="6">
        <f t="shared" si="66"/>
        <v>0</v>
      </c>
      <c r="AN398" s="6">
        <f t="shared" si="66"/>
        <v>0</v>
      </c>
      <c r="AO398" s="6">
        <f t="shared" si="66"/>
        <v>0</v>
      </c>
      <c r="AP398" s="6">
        <f t="shared" si="66"/>
        <v>0</v>
      </c>
      <c r="AQ398" s="6">
        <f t="shared" si="66"/>
        <v>0</v>
      </c>
      <c r="AR398" s="6">
        <f t="shared" si="66"/>
        <v>0</v>
      </c>
      <c r="AS398" s="6">
        <f t="shared" si="66"/>
        <v>0</v>
      </c>
      <c r="AT398" s="6">
        <f t="shared" si="66"/>
        <v>0</v>
      </c>
      <c r="AU398" s="6">
        <f t="shared" si="66"/>
        <v>0</v>
      </c>
      <c r="AV398" s="6">
        <f t="shared" si="66"/>
        <v>0</v>
      </c>
      <c r="AW398" s="6">
        <f t="shared" si="66"/>
        <v>0</v>
      </c>
      <c r="AX398" s="6">
        <f t="shared" si="66"/>
        <v>0</v>
      </c>
      <c r="AY398" s="6">
        <f t="shared" si="66"/>
        <v>0</v>
      </c>
      <c r="AZ398" s="6">
        <f t="shared" si="66"/>
        <v>0</v>
      </c>
      <c r="BA398" s="6">
        <f t="shared" si="66"/>
        <v>0</v>
      </c>
      <c r="BB398" s="6">
        <f t="shared" si="66"/>
        <v>0</v>
      </c>
      <c r="BC398" s="6">
        <f t="shared" si="11"/>
        <v>0</v>
      </c>
      <c r="BD398" s="6">
        <f t="shared" si="12"/>
        <v>0</v>
      </c>
      <c r="BE398" s="6">
        <f t="shared" si="13"/>
        <v>0</v>
      </c>
      <c r="BF398" s="6">
        <f t="shared" si="14"/>
        <v>0</v>
      </c>
      <c r="BG398" s="6">
        <f t="shared" si="15"/>
        <v>0</v>
      </c>
      <c r="BH398" s="6">
        <f t="shared" si="16"/>
        <v>0</v>
      </c>
      <c r="BI398" s="6">
        <f t="shared" si="17"/>
        <v>0</v>
      </c>
      <c r="BJ398" s="6">
        <f t="shared" si="17"/>
        <v>0</v>
      </c>
      <c r="BK398" s="6">
        <f t="shared" si="17"/>
        <v>0</v>
      </c>
      <c r="BL398" s="6">
        <f t="shared" si="17"/>
        <v>0</v>
      </c>
    </row>
    <row r="399" spans="3:64" x14ac:dyDescent="0.45">
      <c r="C399" s="2" t="s">
        <v>92</v>
      </c>
      <c r="D399" s="6">
        <f t="shared" ref="D399:W399" si="67">COUNTIFS(D$3:D$368,"&gt;35.5",D$3:D$368,"&lt;=36")</f>
        <v>0</v>
      </c>
      <c r="E399" s="6">
        <f t="shared" si="67"/>
        <v>0</v>
      </c>
      <c r="F399" s="6">
        <f t="shared" si="67"/>
        <v>0</v>
      </c>
      <c r="G399" s="6">
        <f t="shared" si="67"/>
        <v>0</v>
      </c>
      <c r="H399" s="6">
        <f t="shared" si="67"/>
        <v>0</v>
      </c>
      <c r="I399" s="6">
        <f t="shared" si="67"/>
        <v>0</v>
      </c>
      <c r="J399" s="6">
        <f t="shared" si="67"/>
        <v>0</v>
      </c>
      <c r="K399" s="6">
        <f t="shared" si="67"/>
        <v>0</v>
      </c>
      <c r="L399" s="6">
        <f t="shared" si="67"/>
        <v>0</v>
      </c>
      <c r="M399" s="6">
        <f t="shared" si="67"/>
        <v>0</v>
      </c>
      <c r="N399" s="6">
        <f t="shared" si="67"/>
        <v>0</v>
      </c>
      <c r="O399" s="6">
        <f t="shared" si="67"/>
        <v>0</v>
      </c>
      <c r="P399" s="6">
        <f t="shared" si="67"/>
        <v>0</v>
      </c>
      <c r="Q399" s="6">
        <f t="shared" si="67"/>
        <v>0</v>
      </c>
      <c r="R399" s="6">
        <f t="shared" si="67"/>
        <v>0</v>
      </c>
      <c r="S399" s="6">
        <f t="shared" si="67"/>
        <v>0</v>
      </c>
      <c r="T399" s="6">
        <f t="shared" si="67"/>
        <v>0</v>
      </c>
      <c r="U399" s="6">
        <f t="shared" si="67"/>
        <v>0</v>
      </c>
      <c r="V399" s="6">
        <f t="shared" si="67"/>
        <v>0</v>
      </c>
      <c r="W399" s="6">
        <f t="shared" si="67"/>
        <v>0</v>
      </c>
      <c r="X399" s="6">
        <f t="shared" si="3"/>
        <v>0</v>
      </c>
      <c r="Y399" s="6">
        <f t="shared" si="4"/>
        <v>0</v>
      </c>
      <c r="Z399" s="6">
        <f t="shared" si="5"/>
        <v>0</v>
      </c>
      <c r="AA399" s="6">
        <f t="shared" si="6"/>
        <v>0</v>
      </c>
      <c r="AB399" s="6">
        <f t="shared" si="7"/>
        <v>0</v>
      </c>
      <c r="AC399" s="6">
        <f t="shared" si="8"/>
        <v>0</v>
      </c>
      <c r="AD399" s="6">
        <f t="shared" si="61"/>
        <v>0</v>
      </c>
      <c r="AE399" s="6">
        <f t="shared" si="61"/>
        <v>0</v>
      </c>
      <c r="AF399" s="6">
        <f t="shared" si="61"/>
        <v>0</v>
      </c>
      <c r="AG399" s="6">
        <f t="shared" si="61"/>
        <v>0</v>
      </c>
      <c r="AI399" s="6">
        <f t="shared" ref="AI399:BB399" si="68">COUNTIFS(AI$3:AI$368,"&gt;35.5",AI$3:AI$368,"&lt;=36")</f>
        <v>0</v>
      </c>
      <c r="AJ399" s="6">
        <f t="shared" si="68"/>
        <v>0</v>
      </c>
      <c r="AK399" s="6">
        <f t="shared" si="68"/>
        <v>0</v>
      </c>
      <c r="AL399" s="6">
        <f t="shared" si="68"/>
        <v>0</v>
      </c>
      <c r="AM399" s="6">
        <f t="shared" si="68"/>
        <v>0</v>
      </c>
      <c r="AN399" s="6">
        <f t="shared" si="68"/>
        <v>0</v>
      </c>
      <c r="AO399" s="6">
        <f t="shared" si="68"/>
        <v>0</v>
      </c>
      <c r="AP399" s="6">
        <f t="shared" si="68"/>
        <v>0</v>
      </c>
      <c r="AQ399" s="6">
        <f t="shared" si="68"/>
        <v>0</v>
      </c>
      <c r="AR399" s="6">
        <f t="shared" si="68"/>
        <v>0</v>
      </c>
      <c r="AS399" s="6">
        <f t="shared" si="68"/>
        <v>0</v>
      </c>
      <c r="AT399" s="6">
        <f t="shared" si="68"/>
        <v>0</v>
      </c>
      <c r="AU399" s="6">
        <f t="shared" si="68"/>
        <v>0</v>
      </c>
      <c r="AV399" s="6">
        <f t="shared" si="68"/>
        <v>0</v>
      </c>
      <c r="AW399" s="6">
        <f t="shared" si="68"/>
        <v>0</v>
      </c>
      <c r="AX399" s="6">
        <f t="shared" si="68"/>
        <v>0</v>
      </c>
      <c r="AY399" s="6">
        <f t="shared" si="68"/>
        <v>0</v>
      </c>
      <c r="AZ399" s="6">
        <f t="shared" si="68"/>
        <v>0</v>
      </c>
      <c r="BA399" s="6">
        <f t="shared" si="68"/>
        <v>0</v>
      </c>
      <c r="BB399" s="6">
        <f t="shared" si="68"/>
        <v>0</v>
      </c>
      <c r="BC399" s="6">
        <f t="shared" si="11"/>
        <v>0</v>
      </c>
      <c r="BD399" s="6">
        <f t="shared" si="12"/>
        <v>0</v>
      </c>
      <c r="BE399" s="6">
        <f t="shared" si="13"/>
        <v>0</v>
      </c>
      <c r="BF399" s="6">
        <f t="shared" si="14"/>
        <v>0</v>
      </c>
      <c r="BG399" s="6">
        <f t="shared" si="15"/>
        <v>0</v>
      </c>
      <c r="BH399" s="6">
        <f t="shared" si="16"/>
        <v>0</v>
      </c>
      <c r="BI399" s="6">
        <f t="shared" si="17"/>
        <v>0</v>
      </c>
      <c r="BJ399" s="6">
        <f t="shared" si="17"/>
        <v>0</v>
      </c>
      <c r="BK399" s="6">
        <f t="shared" si="17"/>
        <v>0</v>
      </c>
      <c r="BL399" s="6">
        <f t="shared" si="17"/>
        <v>0</v>
      </c>
    </row>
    <row r="400" spans="3:64" x14ac:dyDescent="0.45">
      <c r="C400" s="2" t="s">
        <v>93</v>
      </c>
      <c r="D400" s="6">
        <f t="shared" ref="D400:W400" si="69">COUNTIFS(D$3:D$368,"&gt;36",D$3:D$368,"&lt;=36.5")</f>
        <v>0</v>
      </c>
      <c r="E400" s="6">
        <f t="shared" si="69"/>
        <v>0</v>
      </c>
      <c r="F400" s="6">
        <f t="shared" si="69"/>
        <v>0</v>
      </c>
      <c r="G400" s="6">
        <f t="shared" si="69"/>
        <v>0</v>
      </c>
      <c r="H400" s="6">
        <f t="shared" si="69"/>
        <v>0</v>
      </c>
      <c r="I400" s="6">
        <f t="shared" si="69"/>
        <v>0</v>
      </c>
      <c r="J400" s="6">
        <f t="shared" si="69"/>
        <v>0</v>
      </c>
      <c r="K400" s="6">
        <f t="shared" si="69"/>
        <v>0</v>
      </c>
      <c r="L400" s="6">
        <f t="shared" si="69"/>
        <v>0</v>
      </c>
      <c r="M400" s="6">
        <f t="shared" si="69"/>
        <v>0</v>
      </c>
      <c r="N400" s="6">
        <f t="shared" si="69"/>
        <v>0</v>
      </c>
      <c r="O400" s="6">
        <f t="shared" si="69"/>
        <v>0</v>
      </c>
      <c r="P400" s="6">
        <f t="shared" si="69"/>
        <v>0</v>
      </c>
      <c r="Q400" s="6">
        <f t="shared" si="69"/>
        <v>0</v>
      </c>
      <c r="R400" s="6">
        <f t="shared" si="69"/>
        <v>0</v>
      </c>
      <c r="S400" s="6">
        <f t="shared" si="69"/>
        <v>0</v>
      </c>
      <c r="T400" s="6">
        <f t="shared" si="69"/>
        <v>0</v>
      </c>
      <c r="U400" s="6">
        <f t="shared" si="69"/>
        <v>0</v>
      </c>
      <c r="V400" s="6">
        <f t="shared" si="69"/>
        <v>0</v>
      </c>
      <c r="W400" s="6">
        <f t="shared" si="69"/>
        <v>0</v>
      </c>
      <c r="X400" s="6">
        <f t="shared" si="3"/>
        <v>0</v>
      </c>
      <c r="Y400" s="6">
        <f t="shared" si="4"/>
        <v>0</v>
      </c>
      <c r="Z400" s="6">
        <f t="shared" si="5"/>
        <v>0</v>
      </c>
      <c r="AA400" s="6">
        <f t="shared" si="6"/>
        <v>0</v>
      </c>
      <c r="AB400" s="6">
        <f t="shared" si="7"/>
        <v>0</v>
      </c>
      <c r="AC400" s="6">
        <f t="shared" si="8"/>
        <v>0</v>
      </c>
      <c r="AD400" s="6">
        <f t="shared" si="61"/>
        <v>0</v>
      </c>
      <c r="AE400" s="6">
        <f t="shared" si="61"/>
        <v>0</v>
      </c>
      <c r="AF400" s="6">
        <f t="shared" si="61"/>
        <v>0</v>
      </c>
      <c r="AG400" s="6">
        <f t="shared" si="61"/>
        <v>0</v>
      </c>
      <c r="AI400" s="6">
        <f t="shared" ref="AI400:BB400" si="70">COUNTIFS(AI$3:AI$368,"&gt;36",AI$3:AI$368,"&lt;=36.5")</f>
        <v>0</v>
      </c>
      <c r="AJ400" s="6">
        <f t="shared" si="70"/>
        <v>0</v>
      </c>
      <c r="AK400" s="6">
        <f t="shared" si="70"/>
        <v>0</v>
      </c>
      <c r="AL400" s="6">
        <f t="shared" si="70"/>
        <v>0</v>
      </c>
      <c r="AM400" s="6">
        <f t="shared" si="70"/>
        <v>0</v>
      </c>
      <c r="AN400" s="6">
        <f t="shared" si="70"/>
        <v>0</v>
      </c>
      <c r="AO400" s="6">
        <f t="shared" si="70"/>
        <v>0</v>
      </c>
      <c r="AP400" s="6">
        <f t="shared" si="70"/>
        <v>0</v>
      </c>
      <c r="AQ400" s="6">
        <f t="shared" si="70"/>
        <v>0</v>
      </c>
      <c r="AR400" s="6">
        <f t="shared" si="70"/>
        <v>0</v>
      </c>
      <c r="AS400" s="6">
        <f t="shared" si="70"/>
        <v>0</v>
      </c>
      <c r="AT400" s="6">
        <f t="shared" si="70"/>
        <v>0</v>
      </c>
      <c r="AU400" s="6">
        <f t="shared" si="70"/>
        <v>0</v>
      </c>
      <c r="AV400" s="6">
        <f t="shared" si="70"/>
        <v>0</v>
      </c>
      <c r="AW400" s="6">
        <f t="shared" si="70"/>
        <v>0</v>
      </c>
      <c r="AX400" s="6">
        <f t="shared" si="70"/>
        <v>0</v>
      </c>
      <c r="AY400" s="6">
        <f t="shared" si="70"/>
        <v>0</v>
      </c>
      <c r="AZ400" s="6">
        <f t="shared" si="70"/>
        <v>0</v>
      </c>
      <c r="BA400" s="6">
        <f t="shared" si="70"/>
        <v>0</v>
      </c>
      <c r="BB400" s="6">
        <f t="shared" si="70"/>
        <v>0</v>
      </c>
      <c r="BC400" s="6">
        <f t="shared" si="11"/>
        <v>0</v>
      </c>
      <c r="BD400" s="6">
        <f t="shared" si="12"/>
        <v>0</v>
      </c>
      <c r="BE400" s="6">
        <f t="shared" si="13"/>
        <v>0</v>
      </c>
      <c r="BF400" s="6">
        <f t="shared" si="14"/>
        <v>0</v>
      </c>
      <c r="BG400" s="6">
        <f t="shared" si="15"/>
        <v>0</v>
      </c>
      <c r="BH400" s="6">
        <f t="shared" si="16"/>
        <v>0</v>
      </c>
      <c r="BI400" s="6">
        <f t="shared" si="17"/>
        <v>0</v>
      </c>
      <c r="BJ400" s="6">
        <f t="shared" si="17"/>
        <v>0</v>
      </c>
      <c r="BK400" s="6">
        <f t="shared" si="17"/>
        <v>0</v>
      </c>
      <c r="BL400" s="6">
        <f t="shared" si="17"/>
        <v>0</v>
      </c>
    </row>
    <row r="401" spans="3:64" x14ac:dyDescent="0.45">
      <c r="C401" s="2" t="s">
        <v>94</v>
      </c>
      <c r="D401" s="6">
        <f t="shared" ref="D401:W401" si="71">COUNTIFS(D$3:D$368,"&gt;36.5",D$3:D$368,"&lt;=37")</f>
        <v>0</v>
      </c>
      <c r="E401" s="6">
        <f t="shared" si="71"/>
        <v>0</v>
      </c>
      <c r="F401" s="6">
        <f t="shared" si="71"/>
        <v>0</v>
      </c>
      <c r="G401" s="6">
        <f t="shared" si="71"/>
        <v>0</v>
      </c>
      <c r="H401" s="6">
        <f t="shared" si="71"/>
        <v>0</v>
      </c>
      <c r="I401" s="6">
        <f t="shared" si="71"/>
        <v>0</v>
      </c>
      <c r="J401" s="6">
        <f t="shared" si="71"/>
        <v>0</v>
      </c>
      <c r="K401" s="6">
        <f t="shared" si="71"/>
        <v>0</v>
      </c>
      <c r="L401" s="6">
        <f t="shared" si="71"/>
        <v>0</v>
      </c>
      <c r="M401" s="6">
        <f t="shared" si="71"/>
        <v>0</v>
      </c>
      <c r="N401" s="6">
        <f t="shared" si="71"/>
        <v>0</v>
      </c>
      <c r="O401" s="6">
        <f t="shared" si="71"/>
        <v>0</v>
      </c>
      <c r="P401" s="6">
        <f t="shared" si="71"/>
        <v>0</v>
      </c>
      <c r="Q401" s="6">
        <f t="shared" si="71"/>
        <v>0</v>
      </c>
      <c r="R401" s="6">
        <f t="shared" si="71"/>
        <v>0</v>
      </c>
      <c r="S401" s="6">
        <f t="shared" si="71"/>
        <v>0</v>
      </c>
      <c r="T401" s="6">
        <f t="shared" si="71"/>
        <v>0</v>
      </c>
      <c r="U401" s="6">
        <f t="shared" si="71"/>
        <v>0</v>
      </c>
      <c r="V401" s="6">
        <f t="shared" si="71"/>
        <v>0</v>
      </c>
      <c r="W401" s="6">
        <f t="shared" si="71"/>
        <v>0</v>
      </c>
      <c r="X401" s="6">
        <f t="shared" si="3"/>
        <v>0</v>
      </c>
      <c r="Y401" s="6">
        <f t="shared" si="4"/>
        <v>0</v>
      </c>
      <c r="Z401" s="6">
        <f t="shared" si="5"/>
        <v>0</v>
      </c>
      <c r="AA401" s="6">
        <f t="shared" si="6"/>
        <v>0</v>
      </c>
      <c r="AB401" s="6">
        <f t="shared" si="7"/>
        <v>0</v>
      </c>
      <c r="AC401" s="6">
        <f t="shared" si="8"/>
        <v>0</v>
      </c>
      <c r="AD401" s="6">
        <f t="shared" si="61"/>
        <v>0</v>
      </c>
      <c r="AE401" s="6">
        <f t="shared" si="61"/>
        <v>0</v>
      </c>
      <c r="AF401" s="6">
        <f t="shared" si="61"/>
        <v>0</v>
      </c>
      <c r="AG401" s="6">
        <f t="shared" si="61"/>
        <v>0</v>
      </c>
      <c r="AI401" s="6">
        <f t="shared" ref="AI401:BB401" si="72">COUNTIFS(AI$3:AI$368,"&gt;36.5",AI$3:AI$368,"&lt;=37")</f>
        <v>0</v>
      </c>
      <c r="AJ401" s="6">
        <f t="shared" si="72"/>
        <v>0</v>
      </c>
      <c r="AK401" s="6">
        <f t="shared" si="72"/>
        <v>0</v>
      </c>
      <c r="AL401" s="6">
        <f t="shared" si="72"/>
        <v>0</v>
      </c>
      <c r="AM401" s="6">
        <f t="shared" si="72"/>
        <v>0</v>
      </c>
      <c r="AN401" s="6">
        <f t="shared" si="72"/>
        <v>0</v>
      </c>
      <c r="AO401" s="6">
        <f t="shared" si="72"/>
        <v>0</v>
      </c>
      <c r="AP401" s="6">
        <f t="shared" si="72"/>
        <v>0</v>
      </c>
      <c r="AQ401" s="6">
        <f t="shared" si="72"/>
        <v>0</v>
      </c>
      <c r="AR401" s="6">
        <f t="shared" si="72"/>
        <v>0</v>
      </c>
      <c r="AS401" s="6">
        <f t="shared" si="72"/>
        <v>0</v>
      </c>
      <c r="AT401" s="6">
        <f t="shared" si="72"/>
        <v>0</v>
      </c>
      <c r="AU401" s="6">
        <f t="shared" si="72"/>
        <v>0</v>
      </c>
      <c r="AV401" s="6">
        <f t="shared" si="72"/>
        <v>0</v>
      </c>
      <c r="AW401" s="6">
        <f t="shared" si="72"/>
        <v>0</v>
      </c>
      <c r="AX401" s="6">
        <f t="shared" si="72"/>
        <v>0</v>
      </c>
      <c r="AY401" s="6">
        <f t="shared" si="72"/>
        <v>0</v>
      </c>
      <c r="AZ401" s="6">
        <f t="shared" si="72"/>
        <v>0</v>
      </c>
      <c r="BA401" s="6">
        <f t="shared" si="72"/>
        <v>0</v>
      </c>
      <c r="BB401" s="6">
        <f t="shared" si="72"/>
        <v>0</v>
      </c>
      <c r="BC401" s="6">
        <f t="shared" si="11"/>
        <v>0</v>
      </c>
      <c r="BD401" s="6">
        <f t="shared" si="12"/>
        <v>0</v>
      </c>
      <c r="BE401" s="6">
        <f t="shared" si="13"/>
        <v>0</v>
      </c>
      <c r="BF401" s="6">
        <f t="shared" si="14"/>
        <v>0</v>
      </c>
      <c r="BG401" s="6">
        <f t="shared" si="15"/>
        <v>0</v>
      </c>
      <c r="BH401" s="6">
        <f t="shared" si="16"/>
        <v>0</v>
      </c>
      <c r="BI401" s="6">
        <f t="shared" si="17"/>
        <v>0</v>
      </c>
      <c r="BJ401" s="6">
        <f t="shared" si="17"/>
        <v>0</v>
      </c>
      <c r="BK401" s="6">
        <f t="shared" si="17"/>
        <v>0</v>
      </c>
      <c r="BL401" s="6">
        <f t="shared" si="17"/>
        <v>0</v>
      </c>
    </row>
    <row r="402" spans="3:64" x14ac:dyDescent="0.45">
      <c r="C402" s="2" t="s">
        <v>95</v>
      </c>
      <c r="D402" s="6">
        <f t="shared" ref="D402:W402" si="73">COUNTIF(D$3:D$368,"&gt;37")</f>
        <v>0</v>
      </c>
      <c r="E402" s="6">
        <f t="shared" si="73"/>
        <v>0</v>
      </c>
      <c r="F402" s="6">
        <f t="shared" si="73"/>
        <v>0</v>
      </c>
      <c r="G402" s="6">
        <f t="shared" si="73"/>
        <v>0</v>
      </c>
      <c r="H402" s="6">
        <f t="shared" si="73"/>
        <v>0</v>
      </c>
      <c r="I402" s="6">
        <f t="shared" si="73"/>
        <v>0</v>
      </c>
      <c r="J402" s="6">
        <f t="shared" si="73"/>
        <v>0</v>
      </c>
      <c r="K402" s="6">
        <f t="shared" si="73"/>
        <v>0</v>
      </c>
      <c r="L402" s="6">
        <f t="shared" si="73"/>
        <v>0</v>
      </c>
      <c r="M402" s="6">
        <f t="shared" si="73"/>
        <v>0</v>
      </c>
      <c r="N402" s="6">
        <f t="shared" si="73"/>
        <v>0</v>
      </c>
      <c r="O402" s="6">
        <f t="shared" si="73"/>
        <v>0</v>
      </c>
      <c r="P402" s="6">
        <f t="shared" si="73"/>
        <v>0</v>
      </c>
      <c r="Q402" s="6">
        <f t="shared" si="73"/>
        <v>0</v>
      </c>
      <c r="R402" s="6">
        <f t="shared" si="73"/>
        <v>0</v>
      </c>
      <c r="S402" s="6">
        <f t="shared" si="73"/>
        <v>0</v>
      </c>
      <c r="T402" s="6">
        <f t="shared" si="73"/>
        <v>0</v>
      </c>
      <c r="U402" s="6">
        <f t="shared" si="73"/>
        <v>0</v>
      </c>
      <c r="V402" s="6">
        <f t="shared" si="73"/>
        <v>0</v>
      </c>
      <c r="W402" s="6">
        <f t="shared" si="73"/>
        <v>0</v>
      </c>
      <c r="X402" s="6">
        <f t="shared" si="3"/>
        <v>0</v>
      </c>
      <c r="Y402" s="6">
        <f t="shared" si="4"/>
        <v>0</v>
      </c>
      <c r="Z402" s="6">
        <f t="shared" si="5"/>
        <v>0</v>
      </c>
      <c r="AA402" s="6">
        <f t="shared" si="6"/>
        <v>0</v>
      </c>
      <c r="AB402" s="6">
        <f t="shared" si="7"/>
        <v>0</v>
      </c>
      <c r="AC402" s="6">
        <f t="shared" si="8"/>
        <v>0</v>
      </c>
      <c r="AD402" s="6">
        <f t="shared" si="61"/>
        <v>0</v>
      </c>
      <c r="AE402" s="6">
        <f t="shared" si="61"/>
        <v>0</v>
      </c>
      <c r="AF402" s="6">
        <f t="shared" si="61"/>
        <v>0</v>
      </c>
      <c r="AG402" s="6">
        <f t="shared" si="61"/>
        <v>0</v>
      </c>
      <c r="AI402" s="6">
        <f t="shared" ref="AI402:BB402" si="74">COUNTIF(AI$3:AI$368,"&gt;37")</f>
        <v>0</v>
      </c>
      <c r="AJ402" s="6">
        <f t="shared" si="74"/>
        <v>0</v>
      </c>
      <c r="AK402" s="6">
        <f t="shared" si="74"/>
        <v>0</v>
      </c>
      <c r="AL402" s="6">
        <f t="shared" si="74"/>
        <v>0</v>
      </c>
      <c r="AM402" s="6">
        <f t="shared" si="74"/>
        <v>0</v>
      </c>
      <c r="AN402" s="6">
        <f t="shared" si="74"/>
        <v>0</v>
      </c>
      <c r="AO402" s="6">
        <f t="shared" si="74"/>
        <v>0</v>
      </c>
      <c r="AP402" s="6">
        <f t="shared" si="74"/>
        <v>0</v>
      </c>
      <c r="AQ402" s="6">
        <f t="shared" si="74"/>
        <v>0</v>
      </c>
      <c r="AR402" s="6">
        <f t="shared" si="74"/>
        <v>0</v>
      </c>
      <c r="AS402" s="6">
        <f t="shared" si="74"/>
        <v>0</v>
      </c>
      <c r="AT402" s="6">
        <f t="shared" si="74"/>
        <v>0</v>
      </c>
      <c r="AU402" s="6">
        <f t="shared" si="74"/>
        <v>0</v>
      </c>
      <c r="AV402" s="6">
        <f t="shared" si="74"/>
        <v>0</v>
      </c>
      <c r="AW402" s="6">
        <f t="shared" si="74"/>
        <v>0</v>
      </c>
      <c r="AX402" s="6">
        <f t="shared" si="74"/>
        <v>0</v>
      </c>
      <c r="AY402" s="6">
        <f t="shared" si="74"/>
        <v>0</v>
      </c>
      <c r="AZ402" s="6">
        <f t="shared" si="74"/>
        <v>0</v>
      </c>
      <c r="BA402" s="6">
        <f t="shared" si="74"/>
        <v>0</v>
      </c>
      <c r="BB402" s="6">
        <f t="shared" si="74"/>
        <v>0</v>
      </c>
      <c r="BC402" s="6">
        <f t="shared" si="11"/>
        <v>0</v>
      </c>
      <c r="BD402" s="6">
        <f t="shared" si="12"/>
        <v>0</v>
      </c>
      <c r="BE402" s="6">
        <f t="shared" si="13"/>
        <v>0</v>
      </c>
      <c r="BF402" s="6">
        <f t="shared" si="14"/>
        <v>0</v>
      </c>
      <c r="BG402" s="6">
        <f t="shared" si="15"/>
        <v>0</v>
      </c>
      <c r="BH402" s="6">
        <f t="shared" si="16"/>
        <v>0</v>
      </c>
      <c r="BI402" s="6">
        <f t="shared" si="17"/>
        <v>0</v>
      </c>
      <c r="BJ402" s="6">
        <f t="shared" si="17"/>
        <v>0</v>
      </c>
      <c r="BK402" s="6">
        <f t="shared" si="17"/>
        <v>0</v>
      </c>
      <c r="BL402" s="6">
        <f t="shared" si="17"/>
        <v>0</v>
      </c>
    </row>
    <row r="403" spans="3:64" x14ac:dyDescent="0.45">
      <c r="C403" s="2"/>
    </row>
    <row r="405" spans="3:64" x14ac:dyDescent="0.45">
      <c r="D405" s="6">
        <f t="shared" ref="D405:W405" si="75">SUM(D374:D403)</f>
        <v>365</v>
      </c>
      <c r="E405" s="6">
        <f t="shared" si="75"/>
        <v>365</v>
      </c>
      <c r="F405" s="6">
        <f t="shared" si="75"/>
        <v>365</v>
      </c>
      <c r="G405" s="6">
        <f t="shared" si="75"/>
        <v>365</v>
      </c>
      <c r="H405" s="6">
        <f t="shared" si="75"/>
        <v>365</v>
      </c>
      <c r="I405" s="6">
        <f t="shared" si="75"/>
        <v>365</v>
      </c>
      <c r="J405" s="6">
        <f t="shared" si="75"/>
        <v>365</v>
      </c>
      <c r="K405" s="6">
        <f t="shared" si="75"/>
        <v>365</v>
      </c>
      <c r="L405" s="6">
        <f t="shared" si="75"/>
        <v>365</v>
      </c>
      <c r="M405" s="6">
        <f t="shared" si="75"/>
        <v>365</v>
      </c>
      <c r="N405" s="6">
        <f t="shared" si="75"/>
        <v>365</v>
      </c>
      <c r="O405" s="6">
        <f t="shared" si="75"/>
        <v>365</v>
      </c>
      <c r="P405" s="6">
        <f t="shared" si="75"/>
        <v>365</v>
      </c>
      <c r="Q405" s="6">
        <f t="shared" si="75"/>
        <v>365</v>
      </c>
      <c r="R405" s="6">
        <f t="shared" si="75"/>
        <v>365</v>
      </c>
      <c r="S405" s="6">
        <f t="shared" si="75"/>
        <v>365</v>
      </c>
      <c r="T405" s="6">
        <f t="shared" si="75"/>
        <v>365</v>
      </c>
      <c r="U405" s="6">
        <f t="shared" si="75"/>
        <v>365</v>
      </c>
      <c r="V405" s="6">
        <f t="shared" si="75"/>
        <v>365</v>
      </c>
      <c r="W405" s="6">
        <f t="shared" si="75"/>
        <v>365</v>
      </c>
      <c r="AI405" s="6">
        <f t="shared" ref="AI405:BB405" si="76">SUM(AI374:AI403)</f>
        <v>365</v>
      </c>
      <c r="AJ405" s="6">
        <f t="shared" si="76"/>
        <v>365</v>
      </c>
      <c r="AK405" s="6">
        <f t="shared" si="76"/>
        <v>365</v>
      </c>
      <c r="AL405" s="6">
        <f t="shared" si="76"/>
        <v>365</v>
      </c>
      <c r="AM405" s="6">
        <f t="shared" si="76"/>
        <v>365</v>
      </c>
      <c r="AN405" s="6">
        <f t="shared" si="76"/>
        <v>365</v>
      </c>
      <c r="AO405" s="6">
        <f t="shared" si="76"/>
        <v>365</v>
      </c>
      <c r="AP405" s="6">
        <f t="shared" si="76"/>
        <v>365</v>
      </c>
      <c r="AQ405" s="6">
        <f t="shared" si="76"/>
        <v>365</v>
      </c>
      <c r="AR405" s="6">
        <f t="shared" si="76"/>
        <v>365</v>
      </c>
      <c r="AS405" s="6">
        <f t="shared" si="76"/>
        <v>365</v>
      </c>
      <c r="AT405" s="6">
        <f t="shared" si="76"/>
        <v>365</v>
      </c>
      <c r="AU405" s="6">
        <f t="shared" si="76"/>
        <v>365</v>
      </c>
      <c r="AV405" s="6">
        <f t="shared" si="76"/>
        <v>365</v>
      </c>
      <c r="AW405" s="6">
        <f t="shared" si="76"/>
        <v>365</v>
      </c>
      <c r="AX405" s="6">
        <f t="shared" si="76"/>
        <v>365</v>
      </c>
      <c r="AY405" s="6">
        <f t="shared" si="76"/>
        <v>365</v>
      </c>
      <c r="AZ405" s="6">
        <f t="shared" si="76"/>
        <v>365</v>
      </c>
      <c r="BA405" s="6">
        <f t="shared" si="76"/>
        <v>365</v>
      </c>
      <c r="BB405" s="6">
        <f t="shared" si="76"/>
        <v>365</v>
      </c>
    </row>
    <row r="406" spans="3:64" x14ac:dyDescent="0.45">
      <c r="D406" s="6" t="b">
        <f t="shared" ref="D406:W406" si="77">D405=D369</f>
        <v>1</v>
      </c>
      <c r="E406" s="6" t="b">
        <f t="shared" si="77"/>
        <v>1</v>
      </c>
      <c r="F406" s="6" t="b">
        <f t="shared" si="77"/>
        <v>0</v>
      </c>
      <c r="G406" s="6" t="b">
        <f t="shared" si="77"/>
        <v>0</v>
      </c>
      <c r="H406" s="6" t="b">
        <f t="shared" si="77"/>
        <v>1</v>
      </c>
      <c r="I406" s="6" t="b">
        <f t="shared" si="77"/>
        <v>0</v>
      </c>
      <c r="J406" s="6" t="b">
        <f t="shared" si="77"/>
        <v>0</v>
      </c>
      <c r="K406" s="6" t="b">
        <f t="shared" si="77"/>
        <v>0</v>
      </c>
      <c r="L406" s="6" t="b">
        <f t="shared" si="77"/>
        <v>0</v>
      </c>
      <c r="M406" s="6" t="b">
        <f t="shared" si="77"/>
        <v>0</v>
      </c>
      <c r="N406" s="6" t="b">
        <f t="shared" si="77"/>
        <v>1</v>
      </c>
      <c r="O406" s="6" t="b">
        <f t="shared" si="77"/>
        <v>1</v>
      </c>
      <c r="P406" s="6" t="b">
        <f t="shared" si="77"/>
        <v>1</v>
      </c>
      <c r="Q406" s="6" t="b">
        <f t="shared" si="77"/>
        <v>1</v>
      </c>
      <c r="R406" s="6" t="b">
        <f t="shared" si="77"/>
        <v>1</v>
      </c>
      <c r="S406" s="6" t="b">
        <f t="shared" si="77"/>
        <v>0</v>
      </c>
      <c r="T406" s="6" t="b">
        <f t="shared" si="77"/>
        <v>0</v>
      </c>
      <c r="U406" s="6" t="b">
        <f t="shared" si="77"/>
        <v>0</v>
      </c>
      <c r="V406" s="6" t="b">
        <f t="shared" si="77"/>
        <v>1</v>
      </c>
      <c r="W406" s="6" t="b">
        <f t="shared" si="77"/>
        <v>1</v>
      </c>
      <c r="AI406" s="6" t="b">
        <f t="shared" ref="AI406:BB406" si="78">AI405=AI369</f>
        <v>1</v>
      </c>
      <c r="AJ406" s="6" t="b">
        <f t="shared" si="78"/>
        <v>1</v>
      </c>
      <c r="AK406" s="6" t="b">
        <f t="shared" si="78"/>
        <v>0</v>
      </c>
      <c r="AL406" s="6" t="b">
        <f t="shared" si="78"/>
        <v>0</v>
      </c>
      <c r="AM406" s="6" t="b">
        <f t="shared" si="78"/>
        <v>1</v>
      </c>
      <c r="AN406" s="6" t="b">
        <f t="shared" si="78"/>
        <v>0</v>
      </c>
      <c r="AO406" s="6" t="b">
        <f t="shared" si="78"/>
        <v>0</v>
      </c>
      <c r="AP406" s="6" t="b">
        <f t="shared" si="78"/>
        <v>0</v>
      </c>
      <c r="AQ406" s="6" t="b">
        <f t="shared" si="78"/>
        <v>0</v>
      </c>
      <c r="AR406" s="6" t="b">
        <f t="shared" si="78"/>
        <v>0</v>
      </c>
      <c r="AS406" s="6" t="b">
        <f t="shared" si="78"/>
        <v>1</v>
      </c>
      <c r="AT406" s="6" t="b">
        <f t="shared" si="78"/>
        <v>1</v>
      </c>
      <c r="AU406" s="6" t="b">
        <f t="shared" si="78"/>
        <v>1</v>
      </c>
      <c r="AV406" s="6" t="b">
        <f t="shared" si="78"/>
        <v>1</v>
      </c>
      <c r="AW406" s="6" t="b">
        <f t="shared" si="78"/>
        <v>1</v>
      </c>
      <c r="AX406" s="6" t="b">
        <f t="shared" si="78"/>
        <v>0</v>
      </c>
      <c r="AY406" s="6" t="b">
        <f t="shared" si="78"/>
        <v>0</v>
      </c>
      <c r="AZ406" s="6" t="b">
        <f t="shared" si="78"/>
        <v>0</v>
      </c>
      <c r="BA406" s="6" t="b">
        <f t="shared" si="78"/>
        <v>1</v>
      </c>
      <c r="BB406" s="6" t="b">
        <f t="shared" si="78"/>
        <v>1</v>
      </c>
    </row>
    <row r="1833" spans="7:40" x14ac:dyDescent="0.45">
      <c r="G1833" s="11"/>
    </row>
    <row r="1834" spans="7:40" x14ac:dyDescent="0.45">
      <c r="AN1834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G369"/>
  <sheetViews>
    <sheetView tabSelected="1" topLeftCell="A10" workbookViewId="0">
      <selection activeCell="A3" sqref="A3:AA368"/>
    </sheetView>
  </sheetViews>
  <sheetFormatPr defaultRowHeight="14.25" x14ac:dyDescent="0.45"/>
  <sheetData>
    <row r="2" spans="1:33" x14ac:dyDescent="0.45">
      <c r="D2" t="s">
        <v>97</v>
      </c>
      <c r="J2" t="s">
        <v>101</v>
      </c>
      <c r="P2" t="s">
        <v>102</v>
      </c>
      <c r="V2" t="s">
        <v>96</v>
      </c>
      <c r="AD2" t="s">
        <v>123</v>
      </c>
    </row>
    <row r="3" spans="1:33" x14ac:dyDescent="0.45">
      <c r="D3" t="s">
        <v>98</v>
      </c>
      <c r="E3" t="s">
        <v>99</v>
      </c>
      <c r="F3" t="s">
        <v>100</v>
      </c>
      <c r="G3" t="s">
        <v>103</v>
      </c>
      <c r="H3" t="s">
        <v>104</v>
      </c>
      <c r="I3" t="s">
        <v>105</v>
      </c>
      <c r="J3" t="s">
        <v>98</v>
      </c>
      <c r="K3" t="s">
        <v>99</v>
      </c>
      <c r="L3" t="s">
        <v>100</v>
      </c>
      <c r="M3" t="s">
        <v>103</v>
      </c>
      <c r="N3" t="s">
        <v>104</v>
      </c>
      <c r="O3" t="s">
        <v>105</v>
      </c>
      <c r="P3" t="s">
        <v>98</v>
      </c>
      <c r="Q3" t="s">
        <v>99</v>
      </c>
      <c r="R3" t="s">
        <v>100</v>
      </c>
      <c r="S3" t="s">
        <v>103</v>
      </c>
      <c r="T3" t="s">
        <v>104</v>
      </c>
      <c r="U3" t="s">
        <v>105</v>
      </c>
      <c r="V3" t="s">
        <v>98</v>
      </c>
      <c r="W3" t="s">
        <v>99</v>
      </c>
      <c r="X3" t="s">
        <v>100</v>
      </c>
      <c r="Y3" t="s">
        <v>103</v>
      </c>
      <c r="Z3" t="s">
        <v>104</v>
      </c>
      <c r="AA3" t="s">
        <v>105</v>
      </c>
      <c r="AD3" t="s">
        <v>120</v>
      </c>
      <c r="AE3" t="s">
        <v>121</v>
      </c>
      <c r="AF3" t="s">
        <v>122</v>
      </c>
      <c r="AG3" t="s">
        <v>119</v>
      </c>
    </row>
    <row r="4" spans="1:33" x14ac:dyDescent="0.45">
      <c r="A4" t="str">
        <f>TasMIN_4.5!A3</f>
        <v>January</v>
      </c>
      <c r="B4">
        <f>TasMIN_4.5!B3</f>
        <v>1</v>
      </c>
      <c r="C4">
        <v>1</v>
      </c>
      <c r="D4" s="23">
        <f>AVERAGE(TasMIN_4.5!AI3:BB3)</f>
        <v>20.282684133860005</v>
      </c>
      <c r="E4" s="23">
        <f>AVERAGE(TasMAX_4.5!AI3:BB3)</f>
        <v>29.281813866085002</v>
      </c>
      <c r="F4" s="23">
        <f>AVERAGE(Evo_4.5!AI3:BB3)</f>
        <v>3.5525065713920001</v>
      </c>
      <c r="G4" s="23">
        <f>MIN('Pr_4.5_zero'!$AI3:$BB3)</f>
        <v>5.4777953944300002</v>
      </c>
      <c r="H4" s="23">
        <f>MAX('Pr_4.5_zero'!$AI3:$BB3)</f>
        <v>10.764600063</v>
      </c>
      <c r="I4" s="23">
        <f>AVERAGE('Pr_4.5_zero'!$AI3:$BB3)</f>
        <v>8.4360833204815009</v>
      </c>
      <c r="J4" s="23">
        <f>AVERAGE(TasMIN_8.5!AI3:BB3)</f>
        <v>20.517133275190002</v>
      </c>
      <c r="K4" s="23">
        <f>AVERAGE(TasMAX_8.5!AI3:BB3)</f>
        <v>29.660129023300005</v>
      </c>
      <c r="L4" s="23">
        <f>AVERAGE(Evo_8.5!AI3:BB3)</f>
        <v>3.3966484437829996</v>
      </c>
      <c r="M4" s="23">
        <f>MIN('Pr_8.5_zero'!$AI3:$BB3)</f>
        <v>5.5185837706000003</v>
      </c>
      <c r="N4" s="23">
        <f>MAX('Pr_8.5_zero'!$AI3:$BB3)</f>
        <v>8.9718984091399996</v>
      </c>
      <c r="O4" s="23">
        <f>AVERAGE('Pr_8.5_zero'!$AI3:$BB3)</f>
        <v>7.5167569617709988</v>
      </c>
      <c r="P4" s="23">
        <f>AVERAGE(TasMIN_4.5!D3:W3)</f>
        <v>20.794006432145004</v>
      </c>
      <c r="Q4" s="23">
        <f>AVERAGE(TasMAX_4.5!D3:W3)</f>
        <v>29.775901155794998</v>
      </c>
      <c r="R4" s="23">
        <f>AVERAGE(Evo_4.5!D3:W3)</f>
        <v>3.4037629723525002</v>
      </c>
      <c r="S4" s="23">
        <f>MIN('Pr_4.5_zero'!$D3:$W3)</f>
        <v>5.1806269568500003</v>
      </c>
      <c r="T4" s="23">
        <f>MAX('Pr_4.5_zero'!$D3:$W3)</f>
        <v>10.7684892749</v>
      </c>
      <c r="U4" s="23">
        <f>AVERAGE('Pr_4.5_zero'!$D3:$W3)</f>
        <v>8.0290258297504984</v>
      </c>
      <c r="V4" s="23">
        <f>AVERAGE(TasMIN_8.5!D3:W3)</f>
        <v>21.439579527620005</v>
      </c>
      <c r="W4" s="23">
        <f>AVERAGE(TasMAX_8.5!D3:W3)</f>
        <v>30.58521937119999</v>
      </c>
      <c r="X4" s="23">
        <f>AVERAGE(Evo_8.5!D3:W3)</f>
        <v>3.4429729620500007</v>
      </c>
      <c r="Y4" s="23">
        <f>MIN('Pr_8.5_zero'!$D3:$W3)</f>
        <v>3.6299578944599999</v>
      </c>
      <c r="Z4" s="23">
        <f>MAX('Pr_8.5_zero'!$D3:$W3)</f>
        <v>9.8477334388699997</v>
      </c>
      <c r="AA4" s="23">
        <f>AVERAGE('Pr_8.5_zero'!$D3:$W3)</f>
        <v>7.3800469229125003</v>
      </c>
      <c r="AC4" t="s">
        <v>54</v>
      </c>
      <c r="AD4">
        <v>19.122830348400001</v>
      </c>
      <c r="AE4">
        <v>27.932570997999999</v>
      </c>
      <c r="AF4">
        <v>3.4442185902500002</v>
      </c>
      <c r="AG4">
        <v>249.82411485399999</v>
      </c>
    </row>
    <row r="5" spans="1:33" x14ac:dyDescent="0.45">
      <c r="A5" t="str">
        <f>TasMIN_4.5!A4</f>
        <v>January</v>
      </c>
      <c r="B5">
        <f>TasMIN_4.5!B4</f>
        <v>2</v>
      </c>
      <c r="C5">
        <v>2</v>
      </c>
      <c r="D5" s="23">
        <f>AVERAGE(TasMIN_4.5!AI4:BB4)</f>
        <v>20.29994173459</v>
      </c>
      <c r="E5" s="23">
        <f>AVERAGE(TasMAX_4.5!AI4:BB4)</f>
        <v>29.195586208520002</v>
      </c>
      <c r="F5" s="23">
        <f>AVERAGE(Evo_4.5!AI4:BB4)</f>
        <v>3.5356641420194999</v>
      </c>
      <c r="G5" s="23">
        <f>MIN('Pr_4.5_zero'!$AI4:$BB4)</f>
        <v>5.5440003189700002</v>
      </c>
      <c r="H5" s="23">
        <f>MAX('Pr_4.5_zero'!$AI4:$BB4)</f>
        <v>10.8127266047</v>
      </c>
      <c r="I5" s="23">
        <f>AVERAGE('Pr_4.5_zero'!$AI4:$BB4)</f>
        <v>7.958789960422</v>
      </c>
      <c r="J5" s="23">
        <f>AVERAGE(TasMIN_8.5!AI4:BB4)</f>
        <v>20.547355766369996</v>
      </c>
      <c r="K5" s="23">
        <f>AVERAGE(TasMAX_8.5!AI4:BB4)</f>
        <v>29.765792473954996</v>
      </c>
      <c r="L5" s="23">
        <f>AVERAGE(Evo_8.5!AI4:BB4)</f>
        <v>3.4562757755194999</v>
      </c>
      <c r="M5" s="23">
        <f>MIN('Pr_8.5_zero'!$AI4:$BB4)</f>
        <v>5.3636901099900003</v>
      </c>
      <c r="N5" s="23">
        <f>MAX('Pr_8.5_zero'!$AI4:$BB4)</f>
        <v>11.2622912004</v>
      </c>
      <c r="O5" s="23">
        <f>AVERAGE('Pr_8.5_zero'!$AI4:$BB4)</f>
        <v>8.0318891654635003</v>
      </c>
      <c r="P5" s="23">
        <f>AVERAGE(TasMIN_4.5!D4:W4)</f>
        <v>20.805626811150006</v>
      </c>
      <c r="Q5" s="23">
        <f>AVERAGE(TasMAX_4.5!D4:W4)</f>
        <v>29.848100453474995</v>
      </c>
      <c r="R5" s="23">
        <f>AVERAGE(Evo_4.5!D4:W4)</f>
        <v>3.4450664433200004</v>
      </c>
      <c r="S5" s="23">
        <f>MIN('Pr_4.5_zero'!$D4:$W4)</f>
        <v>3.8969943849900002</v>
      </c>
      <c r="T5" s="23">
        <f>MAX('Pr_4.5_zero'!$D4:$W4)</f>
        <v>10.1724411836</v>
      </c>
      <c r="U5" s="23">
        <f>AVERAGE('Pr_4.5_zero'!$D4:$W4)</f>
        <v>7.5658741164525001</v>
      </c>
      <c r="V5" s="23">
        <f>AVERAGE(TasMIN_8.5!D4:W4)</f>
        <v>21.440041397664999</v>
      </c>
      <c r="W5" s="23">
        <f>AVERAGE(TasMAX_8.5!D4:W4)</f>
        <v>30.485631352639995</v>
      </c>
      <c r="X5" s="23">
        <f>AVERAGE(Evo_8.5!D4:W4)</f>
        <v>3.4357268233480007</v>
      </c>
      <c r="Y5" s="23">
        <f>MIN('Pr_8.5_zero'!$D4:$W4)</f>
        <v>3.9555655599400001</v>
      </c>
      <c r="Z5" s="23">
        <f>MAX('Pr_8.5_zero'!$D4:$W4)</f>
        <v>10.198010059</v>
      </c>
      <c r="AA5" s="23">
        <f>AVERAGE('Pr_8.5_zero'!$D4:$W4)</f>
        <v>7.641553601936498</v>
      </c>
      <c r="AC5" t="s">
        <v>55</v>
      </c>
      <c r="AD5">
        <v>19.0420075603</v>
      </c>
      <c r="AE5">
        <v>27.910085420600002</v>
      </c>
      <c r="AF5">
        <v>3.5443198692100002</v>
      </c>
      <c r="AG5">
        <v>220.246534016</v>
      </c>
    </row>
    <row r="6" spans="1:33" x14ac:dyDescent="0.45">
      <c r="A6" t="str">
        <f>TasMIN_4.5!A5</f>
        <v>January</v>
      </c>
      <c r="B6">
        <f>TasMIN_4.5!B5</f>
        <v>3</v>
      </c>
      <c r="C6">
        <v>3</v>
      </c>
      <c r="D6" s="23">
        <f>AVERAGE(TasMIN_4.5!AI5:BB5)</f>
        <v>20.271593498150001</v>
      </c>
      <c r="E6" s="23">
        <f>AVERAGE(TasMAX_4.5!AI5:BB5)</f>
        <v>29.234600389305008</v>
      </c>
      <c r="F6" s="23">
        <f>AVERAGE(Evo_4.5!AI5:BB5)</f>
        <v>3.5156922401920001</v>
      </c>
      <c r="G6" s="23">
        <f>MIN('Pr_4.5_zero'!$AI5:$BB5)</f>
        <v>5.9352352591099997</v>
      </c>
      <c r="H6" s="23">
        <f>MAX('Pr_4.5_zero'!$AI5:$BB5)</f>
        <v>11.716403099800001</v>
      </c>
      <c r="I6" s="23">
        <f>AVERAGE('Pr_4.5_zero'!$AI5:$BB5)</f>
        <v>8.2553239151894999</v>
      </c>
      <c r="J6" s="23">
        <f>AVERAGE(TasMIN_8.5!AI5:BB5)</f>
        <v>20.546891364185001</v>
      </c>
      <c r="K6" s="23">
        <f>AVERAGE(TasMAX_8.5!AI5:BB5)</f>
        <v>29.619233262905006</v>
      </c>
      <c r="L6" s="23">
        <f>AVERAGE(Evo_8.5!AI5:BB5)</f>
        <v>3.4037859306164995</v>
      </c>
      <c r="M6" s="23">
        <f>MIN('Pr_8.5_zero'!$AI5:$BB5)</f>
        <v>5.7973308536900001</v>
      </c>
      <c r="N6" s="23">
        <f>MAX('Pr_8.5_zero'!$AI5:$BB5)</f>
        <v>11.190242146299999</v>
      </c>
      <c r="O6" s="23">
        <f>AVERAGE('Pr_8.5_zero'!$AI5:$BB5)</f>
        <v>8.3770182600915</v>
      </c>
      <c r="P6" s="23">
        <f>AVERAGE(TasMIN_4.5!D5:W5)</f>
        <v>20.822683752225</v>
      </c>
      <c r="Q6" s="23">
        <f>AVERAGE(TasMAX_4.5!D5:W5)</f>
        <v>29.730905283435</v>
      </c>
      <c r="R6" s="23">
        <f>AVERAGE(Evo_4.5!D5:W5)</f>
        <v>3.4112038410115</v>
      </c>
      <c r="S6" s="23">
        <f>MIN('Pr_4.5_zero'!$D5:$W5)</f>
        <v>4.0951278640900002</v>
      </c>
      <c r="T6" s="23">
        <f>MAX('Pr_4.5_zero'!$D5:$W5)</f>
        <v>11.0518032995</v>
      </c>
      <c r="U6" s="23">
        <f>AVERAGE('Pr_4.5_zero'!$D5:$W5)</f>
        <v>8.0605358145675012</v>
      </c>
      <c r="V6" s="23">
        <f>AVERAGE(TasMIN_8.5!D5:W5)</f>
        <v>21.43001728814</v>
      </c>
      <c r="W6" s="23">
        <f>AVERAGE(TasMAX_8.5!D5:W5)</f>
        <v>30.415498912645006</v>
      </c>
      <c r="X6" s="23">
        <f>AVERAGE(Evo_8.5!D5:W5)</f>
        <v>3.44648204765</v>
      </c>
      <c r="Y6" s="23">
        <f>MIN('Pr_8.5_zero'!$D5:$W5)</f>
        <v>5.4875378013200002</v>
      </c>
      <c r="Z6" s="23">
        <f>MAX('Pr_8.5_zero'!$D5:$W5)</f>
        <v>10.979492009199999</v>
      </c>
      <c r="AA6" s="23">
        <f>AVERAGE('Pr_8.5_zero'!$D5:$W5)</f>
        <v>7.9434149536009979</v>
      </c>
      <c r="AC6" t="s">
        <v>56</v>
      </c>
      <c r="AD6">
        <v>18.7110282483</v>
      </c>
      <c r="AE6">
        <v>28.236316760200001</v>
      </c>
      <c r="AF6">
        <v>3.3916764508799999</v>
      </c>
      <c r="AG6">
        <v>196.01687487500001</v>
      </c>
    </row>
    <row r="7" spans="1:33" x14ac:dyDescent="0.45">
      <c r="A7" t="str">
        <f>TasMIN_4.5!A6</f>
        <v>January</v>
      </c>
      <c r="B7">
        <f>TasMIN_4.5!B6</f>
        <v>4</v>
      </c>
      <c r="C7">
        <v>4</v>
      </c>
      <c r="D7" s="23">
        <f>AVERAGE(TasMIN_4.5!AI6:BB6)</f>
        <v>20.266208773320002</v>
      </c>
      <c r="E7" s="23">
        <f>AVERAGE(TasMAX_4.5!AI6:BB6)</f>
        <v>29.156236005789999</v>
      </c>
      <c r="F7" s="23">
        <f>AVERAGE(Evo_4.5!AI6:BB6)</f>
        <v>3.5133135138160001</v>
      </c>
      <c r="G7" s="23">
        <f>MIN('Pr_4.5_zero'!$AI6:$BB6)</f>
        <v>3.8694117128999999</v>
      </c>
      <c r="H7" s="23">
        <f>MAX('Pr_4.5_zero'!$AI6:$BB6)</f>
        <v>13.6262861502</v>
      </c>
      <c r="I7" s="23">
        <f>AVERAGE('Pr_4.5_zero'!$AI6:$BB6)</f>
        <v>8.3969458895405005</v>
      </c>
      <c r="J7" s="23">
        <f>AVERAGE(TasMIN_8.5!AI6:BB6)</f>
        <v>20.526876327320004</v>
      </c>
      <c r="K7" s="23">
        <f>AVERAGE(TasMAX_8.5!AI6:BB6)</f>
        <v>29.649629796785</v>
      </c>
      <c r="L7" s="23">
        <f>AVERAGE(Evo_8.5!AI6:BB6)</f>
        <v>3.4666940560604997</v>
      </c>
      <c r="M7" s="23">
        <f>MIN('Pr_8.5_zero'!$AI6:$BB6)</f>
        <v>5.9668419100100003</v>
      </c>
      <c r="N7" s="23">
        <f>MAX('Pr_8.5_zero'!$AI6:$BB6)</f>
        <v>10.0516029547</v>
      </c>
      <c r="O7" s="23">
        <f>AVERAGE('Pr_8.5_zero'!$AI6:$BB6)</f>
        <v>8.0272445709835001</v>
      </c>
      <c r="P7" s="23">
        <f>AVERAGE(TasMIN_4.5!D6:W6)</f>
        <v>20.807012097265002</v>
      </c>
      <c r="Q7" s="23">
        <f>AVERAGE(TasMAX_4.5!D6:W6)</f>
        <v>29.717281726244998</v>
      </c>
      <c r="R7" s="23">
        <f>AVERAGE(Evo_4.5!D6:W6)</f>
        <v>3.4372294524185003</v>
      </c>
      <c r="S7" s="23">
        <f>MIN('Pr_4.5_zero'!$D6:$W6)</f>
        <v>3.9022467920900001</v>
      </c>
      <c r="T7" s="23">
        <f>MAX('Pr_4.5_zero'!$D6:$W6)</f>
        <v>12.3667095777</v>
      </c>
      <c r="U7" s="23">
        <f>AVERAGE('Pr_4.5_zero'!$D6:$W6)</f>
        <v>7.9743621527835007</v>
      </c>
      <c r="V7" s="23">
        <f>AVERAGE(TasMIN_8.5!D6:W6)</f>
        <v>21.453746204775001</v>
      </c>
      <c r="W7" s="23">
        <f>AVERAGE(TasMAX_8.5!D6:W6)</f>
        <v>30.448451452805006</v>
      </c>
      <c r="X7" s="23">
        <f>AVERAGE(Evo_8.5!D6:W6)</f>
        <v>3.4951044669710001</v>
      </c>
      <c r="Y7" s="23">
        <f>MIN('Pr_8.5_zero'!$D6:$W6)</f>
        <v>5.2395003813800001</v>
      </c>
      <c r="Z7" s="23">
        <f>MAX('Pr_8.5_zero'!$D6:$W6)</f>
        <v>10.9639287578</v>
      </c>
      <c r="AA7" s="23">
        <f>AVERAGE('Pr_8.5_zero'!$D6:$W6)</f>
        <v>8.1025029364270011</v>
      </c>
      <c r="AC7" t="s">
        <v>57</v>
      </c>
      <c r="AD7">
        <v>17.339128302700001</v>
      </c>
      <c r="AE7">
        <v>27.553741350999999</v>
      </c>
      <c r="AF7">
        <v>2.8239682661800001</v>
      </c>
      <c r="AG7">
        <v>83.241429921800005</v>
      </c>
    </row>
    <row r="8" spans="1:33" x14ac:dyDescent="0.45">
      <c r="A8" t="str">
        <f>TasMIN_4.5!A7</f>
        <v>January</v>
      </c>
      <c r="B8">
        <f>TasMIN_4.5!B7</f>
        <v>5</v>
      </c>
      <c r="C8">
        <v>5</v>
      </c>
      <c r="D8" s="23">
        <f>AVERAGE(TasMIN_4.5!AI7:BB7)</f>
        <v>20.220543066800008</v>
      </c>
      <c r="E8" s="23">
        <f>AVERAGE(TasMAX_4.5!AI7:BB7)</f>
        <v>29.259256318329999</v>
      </c>
      <c r="F8" s="23">
        <f>AVERAGE(Evo_4.5!AI7:BB7)</f>
        <v>3.5201485968355</v>
      </c>
      <c r="G8" s="23">
        <f>MIN('Pr_4.5_zero'!$AI7:$BB7)</f>
        <v>3.9693736618400002</v>
      </c>
      <c r="H8" s="23">
        <f>MAX('Pr_4.5_zero'!$AI7:$BB7)</f>
        <v>10.6375246736</v>
      </c>
      <c r="I8" s="23">
        <f>AVERAGE('Pr_4.5_zero'!$AI7:$BB7)</f>
        <v>7.9384301550274987</v>
      </c>
      <c r="J8" s="23">
        <f>AVERAGE(TasMIN_8.5!AI7:BB7)</f>
        <v>20.547230957379998</v>
      </c>
      <c r="K8" s="23">
        <f>AVERAGE(TasMAX_8.5!AI7:BB7)</f>
        <v>29.545895240065001</v>
      </c>
      <c r="L8" s="23">
        <f>AVERAGE(Evo_8.5!AI7:BB7)</f>
        <v>3.4891551358275001</v>
      </c>
      <c r="M8" s="23">
        <f>MIN('Pr_8.5_zero'!$AI7:$BB7)</f>
        <v>5.8176115336400001</v>
      </c>
      <c r="N8" s="23">
        <f>MAX('Pr_8.5_zero'!$AI7:$BB7)</f>
        <v>10.8887142335</v>
      </c>
      <c r="O8" s="23">
        <f>AVERAGE('Pr_8.5_zero'!$AI7:$BB7)</f>
        <v>8.2947478993774979</v>
      </c>
      <c r="P8" s="23">
        <f>AVERAGE(TasMIN_4.5!D7:W7)</f>
        <v>20.761506369700001</v>
      </c>
      <c r="Q8" s="23">
        <f>AVERAGE(TasMAX_4.5!D7:W7)</f>
        <v>29.779529432585001</v>
      </c>
      <c r="R8" s="23">
        <f>AVERAGE(Evo_4.5!D7:W7)</f>
        <v>3.4708488093054997</v>
      </c>
      <c r="S8" s="23">
        <f>MIN('Pr_4.5_zero'!$D7:$W7)</f>
        <v>4.1077559559400001</v>
      </c>
      <c r="T8" s="23">
        <f>MAX('Pr_4.5_zero'!$D7:$W7)</f>
        <v>10.3055137315</v>
      </c>
      <c r="U8" s="23">
        <f>AVERAGE('Pr_4.5_zero'!$D7:$W7)</f>
        <v>7.7285469782814999</v>
      </c>
      <c r="V8" s="23">
        <f>AVERAGE(TasMIN_8.5!D7:W7)</f>
        <v>21.435841334964998</v>
      </c>
      <c r="W8" s="23">
        <f>AVERAGE(TasMAX_8.5!D7:W7)</f>
        <v>30.431611127095</v>
      </c>
      <c r="X8" s="23">
        <f>AVERAGE(Evo_8.5!D7:W7)</f>
        <v>3.5292836075360006</v>
      </c>
      <c r="Y8" s="23">
        <f>MIN('Pr_8.5_zero'!$D7:$W7)</f>
        <v>5.7738327533799998</v>
      </c>
      <c r="Z8" s="23">
        <f>MAX('Pr_8.5_zero'!$D7:$W7)</f>
        <v>11.5726962048</v>
      </c>
      <c r="AA8" s="23">
        <f>AVERAGE('Pr_8.5_zero'!$D7:$W7)</f>
        <v>8.4857569715415</v>
      </c>
      <c r="AC8" t="s">
        <v>58</v>
      </c>
      <c r="AD8">
        <v>14.895527639499999</v>
      </c>
      <c r="AE8">
        <v>26.478046932000002</v>
      </c>
      <c r="AF8">
        <v>2.1591372628299998</v>
      </c>
      <c r="AG8">
        <v>18.997484116100001</v>
      </c>
    </row>
    <row r="9" spans="1:33" x14ac:dyDescent="0.45">
      <c r="A9" t="str">
        <f>TasMIN_4.5!A8</f>
        <v>January</v>
      </c>
      <c r="B9">
        <f>TasMIN_4.5!B8</f>
        <v>6</v>
      </c>
      <c r="C9">
        <v>6</v>
      </c>
      <c r="D9" s="23">
        <f>AVERAGE(TasMIN_4.5!AI8:BB8)</f>
        <v>20.262544783315001</v>
      </c>
      <c r="E9" s="23">
        <f>AVERAGE(TasMAX_4.5!AI8:BB8)</f>
        <v>29.356068031634994</v>
      </c>
      <c r="F9" s="23">
        <f>AVERAGE(Evo_4.5!AI8:BB8)</f>
        <v>3.5594716955935</v>
      </c>
      <c r="G9" s="23">
        <f>MIN('Pr_4.5_zero'!$AI8:$BB8)</f>
        <v>5.7265705570899996</v>
      </c>
      <c r="H9" s="23">
        <f>MAX('Pr_4.5_zero'!$AI8:$BB8)</f>
        <v>10.0998386702</v>
      </c>
      <c r="I9" s="23">
        <f>AVERAGE('Pr_4.5_zero'!$AI8:$BB8)</f>
        <v>7.7816836667424978</v>
      </c>
      <c r="J9" s="23">
        <f>AVERAGE(TasMIN_8.5!AI8:BB8)</f>
        <v>20.524390302299999</v>
      </c>
      <c r="K9" s="23">
        <f>AVERAGE(TasMAX_8.5!AI8:BB8)</f>
        <v>29.439817436405008</v>
      </c>
      <c r="L9" s="23">
        <f>AVERAGE(Evo_8.5!AI8:BB8)</f>
        <v>3.4561854978119997</v>
      </c>
      <c r="M9" s="23">
        <f>MIN('Pr_8.5_zero'!$AI8:$BB8)</f>
        <v>5.6877543179099996</v>
      </c>
      <c r="N9" s="23">
        <f>MAX('Pr_8.5_zero'!$AI8:$BB8)</f>
        <v>10.9982106591</v>
      </c>
      <c r="O9" s="23">
        <f>AVERAGE('Pr_8.5_zero'!$AI8:$BB8)</f>
        <v>8.073136751772001</v>
      </c>
      <c r="P9" s="23">
        <f>AVERAGE(TasMIN_4.5!D8:W8)</f>
        <v>20.790785306450001</v>
      </c>
      <c r="Q9" s="23">
        <f>AVERAGE(TasMAX_4.5!D8:W8)</f>
        <v>29.895366809140008</v>
      </c>
      <c r="R9" s="23">
        <f>AVERAGE(Evo_4.5!D8:W8)</f>
        <v>3.4860572041214999</v>
      </c>
      <c r="S9" s="23">
        <f>MIN('Pr_4.5_zero'!$D8:$W8)</f>
        <v>4.6230738335400003</v>
      </c>
      <c r="T9" s="23">
        <f>MAX('Pr_4.5_zero'!$D8:$W8)</f>
        <v>11.1618717769</v>
      </c>
      <c r="U9" s="23">
        <f>AVERAGE('Pr_4.5_zero'!$D8:$W8)</f>
        <v>8.1379734462844979</v>
      </c>
      <c r="V9" s="23">
        <f>AVERAGE(TasMIN_8.5!D8:W8)</f>
        <v>21.445355902055006</v>
      </c>
      <c r="W9" s="23">
        <f>AVERAGE(TasMAX_8.5!D8:W8)</f>
        <v>30.420919182455002</v>
      </c>
      <c r="X9" s="23">
        <f>AVERAGE(Evo_8.5!D8:W8)</f>
        <v>3.4968552599704994</v>
      </c>
      <c r="Y9" s="23">
        <f>MIN('Pr_8.5_zero'!$D8:$W8)</f>
        <v>3.9448888643500002</v>
      </c>
      <c r="Z9" s="23">
        <f>MAX('Pr_8.5_zero'!$D8:$W8)</f>
        <v>12.106441414800001</v>
      </c>
      <c r="AA9" s="23">
        <f>AVERAGE('Pr_8.5_zero'!$D8:$W8)</f>
        <v>7.8728134974305011</v>
      </c>
      <c r="AC9" t="s">
        <v>59</v>
      </c>
      <c r="AD9">
        <v>12.338562614100001</v>
      </c>
      <c r="AE9">
        <v>24.943917754499999</v>
      </c>
      <c r="AF9">
        <v>1.65573760323</v>
      </c>
      <c r="AG9">
        <v>6.4047513230500002</v>
      </c>
    </row>
    <row r="10" spans="1:33" x14ac:dyDescent="0.45">
      <c r="A10" t="str">
        <f>TasMIN_4.5!A9</f>
        <v>January</v>
      </c>
      <c r="B10">
        <f>TasMIN_4.5!B9</f>
        <v>7</v>
      </c>
      <c r="C10">
        <v>7</v>
      </c>
      <c r="D10" s="23">
        <f>AVERAGE(TasMIN_4.5!AI9:BB9)</f>
        <v>20.263373596895001</v>
      </c>
      <c r="E10" s="23">
        <f>AVERAGE(TasMAX_4.5!AI9:BB9)</f>
        <v>29.362581082300004</v>
      </c>
      <c r="F10" s="23">
        <f>AVERAGE(Evo_4.5!AI9:BB9)</f>
        <v>3.5388786490305</v>
      </c>
      <c r="G10" s="23">
        <f>MIN('Pr_4.5_zero'!$AI9:$BB9)</f>
        <v>5.8866352934900004</v>
      </c>
      <c r="H10" s="23">
        <f>MAX('Pr_4.5_zero'!$AI9:$BB9)</f>
        <v>11.353279994099999</v>
      </c>
      <c r="I10" s="23">
        <f>AVERAGE('Pr_4.5_zero'!$AI9:$BB9)</f>
        <v>7.9180885760710016</v>
      </c>
      <c r="J10" s="23">
        <f>AVERAGE(TasMIN_8.5!AI9:BB9)</f>
        <v>20.48500114554</v>
      </c>
      <c r="K10" s="23">
        <f>AVERAGE(TasMAX_8.5!AI9:BB9)</f>
        <v>29.4008779883</v>
      </c>
      <c r="L10" s="23">
        <f>AVERAGE(Evo_8.5!AI9:BB9)</f>
        <v>3.4515349395744996</v>
      </c>
      <c r="M10" s="23">
        <f>MIN('Pr_8.5_zero'!$AI9:$BB9)</f>
        <v>4.7419718829099997</v>
      </c>
      <c r="N10" s="23">
        <f>MAX('Pr_8.5_zero'!$AI9:$BB9)</f>
        <v>11.9207715956</v>
      </c>
      <c r="O10" s="23">
        <f>AVERAGE('Pr_8.5_zero'!$AI9:$BB9)</f>
        <v>8.2956951867345001</v>
      </c>
      <c r="P10" s="23">
        <f>AVERAGE(TasMIN_4.5!D9:W9)</f>
        <v>20.812862902290004</v>
      </c>
      <c r="Q10" s="23">
        <f>AVERAGE(TasMAX_4.5!D9:W9)</f>
        <v>29.782486306509998</v>
      </c>
      <c r="R10" s="23">
        <f>AVERAGE(Evo_4.5!D9:W9)</f>
        <v>3.4519367493330009</v>
      </c>
      <c r="S10" s="23">
        <f>MIN('Pr_4.5_zero'!$D9:$W9)</f>
        <v>6.1958650218900004</v>
      </c>
      <c r="T10" s="23">
        <f>MAX('Pr_4.5_zero'!$D9:$W9)</f>
        <v>11.9185776794</v>
      </c>
      <c r="U10" s="23">
        <f>AVERAGE('Pr_4.5_zero'!$D9:$W9)</f>
        <v>8.429134886448999</v>
      </c>
      <c r="V10" s="23">
        <f>AVERAGE(TasMIN_8.5!D9:W9)</f>
        <v>21.438822723275003</v>
      </c>
      <c r="W10" s="23">
        <f>AVERAGE(TasMAX_8.5!D9:W9)</f>
        <v>30.488085084785002</v>
      </c>
      <c r="X10" s="23">
        <f>AVERAGE(Evo_8.5!D9:W9)</f>
        <v>3.5055756595020009</v>
      </c>
      <c r="Y10" s="23">
        <f>MIN('Pr_8.5_zero'!$D9:$W9)</f>
        <v>3.8889675827899999</v>
      </c>
      <c r="Z10" s="23">
        <f>MAX('Pr_8.5_zero'!$D9:$W9)</f>
        <v>12.7476339013</v>
      </c>
      <c r="AA10" s="23">
        <f>AVERAGE('Pr_8.5_zero'!$D9:$W9)</f>
        <v>7.6138143655595005</v>
      </c>
      <c r="AC10" t="s">
        <v>60</v>
      </c>
      <c r="AD10">
        <v>11.8228884646</v>
      </c>
      <c r="AE10">
        <v>24.4921392422</v>
      </c>
      <c r="AF10">
        <v>1.3595492205499999</v>
      </c>
      <c r="AG10">
        <v>5.7704204697100003</v>
      </c>
    </row>
    <row r="11" spans="1:33" x14ac:dyDescent="0.45">
      <c r="A11" t="str">
        <f>TasMIN_4.5!A10</f>
        <v>January</v>
      </c>
      <c r="B11">
        <f>TasMIN_4.5!B10</f>
        <v>8</v>
      </c>
      <c r="C11">
        <v>8</v>
      </c>
      <c r="D11" s="23">
        <f>AVERAGE(TasMIN_4.5!AI10:BB10)</f>
        <v>20.309699139184996</v>
      </c>
      <c r="E11" s="23">
        <f>AVERAGE(TasMAX_4.5!AI10:BB10)</f>
        <v>29.239922429695003</v>
      </c>
      <c r="F11" s="23">
        <f>AVERAGE(Evo_4.5!AI10:BB10)</f>
        <v>3.5280715957245001</v>
      </c>
      <c r="G11" s="23">
        <f>MIN('Pr_4.5_zero'!$AI10:$BB10)</f>
        <v>5.13579138384</v>
      </c>
      <c r="H11" s="23">
        <f>MAX('Pr_4.5_zero'!$AI10:$BB10)</f>
        <v>10.9081732418</v>
      </c>
      <c r="I11" s="23">
        <f>AVERAGE('Pr_4.5_zero'!$AI10:$BB10)</f>
        <v>8.3286555486289995</v>
      </c>
      <c r="J11" s="23">
        <f>AVERAGE(TasMIN_8.5!AI10:BB10)</f>
        <v>20.482753345395004</v>
      </c>
      <c r="K11" s="23">
        <f>AVERAGE(TasMAX_8.5!AI10:BB10)</f>
        <v>29.272468863284992</v>
      </c>
      <c r="L11" s="23">
        <f>AVERAGE(Evo_8.5!AI10:BB10)</f>
        <v>3.4768358436415006</v>
      </c>
      <c r="M11" s="23">
        <f>MIN('Pr_8.5_zero'!$AI10:$BB10)</f>
        <v>4.84453007763</v>
      </c>
      <c r="N11" s="23">
        <f>MAX('Pr_8.5_zero'!$AI10:$BB10)</f>
        <v>11.8742921919</v>
      </c>
      <c r="O11" s="23">
        <f>AVERAGE('Pr_8.5_zero'!$AI10:$BB10)</f>
        <v>8.0796553745460002</v>
      </c>
      <c r="P11" s="23">
        <f>AVERAGE(TasMIN_4.5!D10:W10)</f>
        <v>20.835658168575002</v>
      </c>
      <c r="Q11" s="23">
        <f>AVERAGE(TasMAX_4.5!D10:W10)</f>
        <v>29.756195771105002</v>
      </c>
      <c r="R11" s="23">
        <f>AVERAGE(Evo_4.5!D10:W10)</f>
        <v>3.4631774152330004</v>
      </c>
      <c r="S11" s="23">
        <f>MIN('Pr_4.5_zero'!$D10:$W10)</f>
        <v>5.5085342670199999</v>
      </c>
      <c r="T11" s="23">
        <f>MAX('Pr_4.5_zero'!$D10:$W10)</f>
        <v>12.9299896945</v>
      </c>
      <c r="U11" s="23">
        <f>AVERAGE('Pr_4.5_zero'!$D10:$W10)</f>
        <v>8.3011667257545003</v>
      </c>
      <c r="V11" s="23">
        <f>AVERAGE(TasMIN_8.5!D10:W10)</f>
        <v>21.461534729785008</v>
      </c>
      <c r="W11" s="23">
        <f>AVERAGE(TasMAX_8.5!D10:W10)</f>
        <v>30.405814290384996</v>
      </c>
      <c r="X11" s="23">
        <f>AVERAGE(Evo_8.5!D10:W10)</f>
        <v>3.5240732423600001</v>
      </c>
      <c r="Y11" s="23">
        <f>MIN('Pr_8.5_zero'!$D10:$W10)</f>
        <v>5.5958508946599999</v>
      </c>
      <c r="Z11" s="23">
        <f>MAX('Pr_8.5_zero'!$D10:$W10)</f>
        <v>11.414226317400001</v>
      </c>
      <c r="AA11" s="23">
        <f>AVERAGE('Pr_8.5_zero'!$D10:$W10)</f>
        <v>8.0027672859755015</v>
      </c>
      <c r="AC11" t="s">
        <v>61</v>
      </c>
      <c r="AD11">
        <v>13.2849711706</v>
      </c>
      <c r="AE11">
        <v>26.028889824299998</v>
      </c>
      <c r="AF11">
        <v>1.14169051656</v>
      </c>
      <c r="AG11">
        <v>3.5446480201699999</v>
      </c>
    </row>
    <row r="12" spans="1:33" x14ac:dyDescent="0.45">
      <c r="A12" t="str">
        <f>TasMIN_4.5!A11</f>
        <v>January</v>
      </c>
      <c r="B12">
        <f>TasMIN_4.5!B11</f>
        <v>9</v>
      </c>
      <c r="C12">
        <v>9</v>
      </c>
      <c r="D12" s="23">
        <f>AVERAGE(TasMIN_4.5!AI11:BB11)</f>
        <v>20.348577692515001</v>
      </c>
      <c r="E12" s="23">
        <f>AVERAGE(TasMAX_4.5!AI11:BB11)</f>
        <v>29.197279820509998</v>
      </c>
      <c r="F12" s="23">
        <f>AVERAGE(Evo_4.5!AI11:BB11)</f>
        <v>3.5147844961350012</v>
      </c>
      <c r="G12" s="23">
        <f>MIN('Pr_4.5_zero'!$AI11:$BB11)</f>
        <v>5.2246437267000001</v>
      </c>
      <c r="H12" s="23">
        <f>MAX('Pr_4.5_zero'!$AI11:$BB11)</f>
        <v>12.217179226800001</v>
      </c>
      <c r="I12" s="23">
        <f>AVERAGE('Pr_4.5_zero'!$AI11:$BB11)</f>
        <v>8.4249782591805005</v>
      </c>
      <c r="J12" s="23">
        <f>AVERAGE(TasMIN_8.5!AI11:BB11)</f>
        <v>20.420420948090005</v>
      </c>
      <c r="K12" s="23">
        <f>AVERAGE(TasMAX_8.5!AI11:BB11)</f>
        <v>29.343478037920001</v>
      </c>
      <c r="L12" s="23">
        <f>AVERAGE(Evo_8.5!AI11:BB11)</f>
        <v>3.5127890981750007</v>
      </c>
      <c r="M12" s="23">
        <f>MIN('Pr_8.5_zero'!$AI11:$BB11)</f>
        <v>4.13926091102</v>
      </c>
      <c r="N12" s="23">
        <f>MAX('Pr_8.5_zero'!$AI11:$BB11)</f>
        <v>12.8013567699</v>
      </c>
      <c r="O12" s="23">
        <f>AVERAGE('Pr_8.5_zero'!$AI11:$BB11)</f>
        <v>7.7897630488014995</v>
      </c>
      <c r="P12" s="23">
        <f>AVERAGE(TasMIN_4.5!D11:W11)</f>
        <v>20.84508624219</v>
      </c>
      <c r="Q12" s="23">
        <f>AVERAGE(TasMAX_4.5!D11:W11)</f>
        <v>29.702471973114989</v>
      </c>
      <c r="R12" s="23">
        <f>AVERAGE(Evo_4.5!D11:W11)</f>
        <v>3.4671306838345002</v>
      </c>
      <c r="S12" s="23">
        <f>MIN('Pr_4.5_zero'!$D11:$W11)</f>
        <v>4.3654957009600004</v>
      </c>
      <c r="T12" s="23">
        <f>MAX('Pr_4.5_zero'!$D11:$W11)</f>
        <v>14.047090692899999</v>
      </c>
      <c r="U12" s="23">
        <f>AVERAGE('Pr_4.5_zero'!$D11:$W11)</f>
        <v>8.314654493564003</v>
      </c>
      <c r="V12" s="23">
        <f>AVERAGE(TasMIN_8.5!D11:W11)</f>
        <v>21.471777940999996</v>
      </c>
      <c r="W12" s="23">
        <f>AVERAGE(TasMAX_8.5!D11:W11)</f>
        <v>30.31616124248</v>
      </c>
      <c r="X12" s="23">
        <f>AVERAGE(Evo_8.5!D11:W11)</f>
        <v>3.5433999741780005</v>
      </c>
      <c r="Y12" s="23">
        <f>MIN('Pr_8.5_zero'!$D11:$W11)</f>
        <v>5.0589538579199997</v>
      </c>
      <c r="Z12" s="23">
        <f>MAX('Pr_8.5_zero'!$D11:$W11)</f>
        <v>12.5600777059</v>
      </c>
      <c r="AA12" s="23">
        <f>AVERAGE('Pr_8.5_zero'!$D11:$W11)</f>
        <v>8.4382945206110023</v>
      </c>
      <c r="AC12" t="s">
        <v>62</v>
      </c>
      <c r="AD12">
        <v>15.7067433974</v>
      </c>
      <c r="AE12">
        <v>29.117106693499998</v>
      </c>
      <c r="AF12">
        <v>1.0229132589000001</v>
      </c>
      <c r="AG12">
        <v>3.6523454147300001</v>
      </c>
    </row>
    <row r="13" spans="1:33" x14ac:dyDescent="0.45">
      <c r="A13" t="str">
        <f>TasMIN_4.5!A12</f>
        <v>January</v>
      </c>
      <c r="B13">
        <f>TasMIN_4.5!B12</f>
        <v>10</v>
      </c>
      <c r="C13">
        <v>10</v>
      </c>
      <c r="D13" s="23">
        <f>AVERAGE(TasMIN_4.5!AI12:BB12)</f>
        <v>20.356773987985001</v>
      </c>
      <c r="E13" s="23">
        <f>AVERAGE(TasMAX_4.5!AI12:BB12)</f>
        <v>29.230082531305005</v>
      </c>
      <c r="F13" s="23">
        <f>AVERAGE(Evo_4.5!AI12:BB12)</f>
        <v>3.5245608949709997</v>
      </c>
      <c r="G13" s="23">
        <f>MIN('Pr_4.5_zero'!$AI12:$BB12)</f>
        <v>5.2432832380500001</v>
      </c>
      <c r="H13" s="23">
        <f>MAX('Pr_4.5_zero'!$AI12:$BB12)</f>
        <v>12.6748241634</v>
      </c>
      <c r="I13" s="23">
        <f>AVERAGE('Pr_4.5_zero'!$AI12:$BB12)</f>
        <v>8.3144508304359999</v>
      </c>
      <c r="J13" s="23">
        <f>AVERAGE(TasMIN_8.5!AI12:BB12)</f>
        <v>20.428802606634999</v>
      </c>
      <c r="K13" s="23">
        <f>AVERAGE(TasMAX_8.5!AI12:BB12)</f>
        <v>29.473393214645</v>
      </c>
      <c r="L13" s="23">
        <f>AVERAGE(Evo_8.5!AI12:BB12)</f>
        <v>3.5290941797830007</v>
      </c>
      <c r="M13" s="23">
        <f>MIN('Pr_8.5_zero'!$AI12:$BB12)</f>
        <v>3.37700467705</v>
      </c>
      <c r="N13" s="23">
        <f>MAX('Pr_8.5_zero'!$AI12:$BB12)</f>
        <v>11.8552412252</v>
      </c>
      <c r="O13" s="23">
        <f>AVERAGE('Pr_8.5_zero'!$AI12:$BB12)</f>
        <v>7.7493638767280002</v>
      </c>
      <c r="P13" s="23">
        <f>AVERAGE(TasMIN_4.5!D12:W12)</f>
        <v>20.831826492090006</v>
      </c>
      <c r="Q13" s="23">
        <f>AVERAGE(TasMAX_4.5!D12:W12)</f>
        <v>29.735342727440006</v>
      </c>
      <c r="R13" s="23">
        <f>AVERAGE(Evo_4.5!D12:W12)</f>
        <v>3.5320191850954998</v>
      </c>
      <c r="S13" s="23">
        <f>MIN('Pr_4.5_zero'!$D12:$W12)</f>
        <v>4.6536510886000002</v>
      </c>
      <c r="T13" s="23">
        <f>MAX('Pr_4.5_zero'!$D12:$W12)</f>
        <v>12.991419345400001</v>
      </c>
      <c r="U13" s="23">
        <f>AVERAGE('Pr_4.5_zero'!$D12:$W12)</f>
        <v>8.2751724357175007</v>
      </c>
      <c r="V13" s="23">
        <f>AVERAGE(TasMIN_8.5!D12:W12)</f>
        <v>21.432198522810005</v>
      </c>
      <c r="W13" s="23">
        <f>AVERAGE(TasMAX_8.5!D12:W12)</f>
        <v>30.280220663874996</v>
      </c>
      <c r="X13" s="23">
        <f>AVERAGE(Evo_8.5!D12:W12)</f>
        <v>3.5184215610820004</v>
      </c>
      <c r="Y13" s="23">
        <f>MIN('Pr_8.5_zero'!$D12:$W12)</f>
        <v>5.1559183759099998</v>
      </c>
      <c r="Z13" s="23">
        <f>MAX('Pr_8.5_zero'!$D12:$W12)</f>
        <v>11.659282660400001</v>
      </c>
      <c r="AA13" s="23">
        <f>AVERAGE('Pr_8.5_zero'!$D12:$W12)</f>
        <v>8.094874938398501</v>
      </c>
      <c r="AC13" t="s">
        <v>63</v>
      </c>
      <c r="AD13">
        <v>18.083028180900001</v>
      </c>
      <c r="AE13">
        <v>30.580151466</v>
      </c>
      <c r="AF13">
        <v>1.25267188508</v>
      </c>
      <c r="AG13">
        <v>16.1151408128</v>
      </c>
    </row>
    <row r="14" spans="1:33" x14ac:dyDescent="0.45">
      <c r="A14" t="str">
        <f>TasMIN_4.5!A13</f>
        <v>January</v>
      </c>
      <c r="B14">
        <f>TasMIN_4.5!B13</f>
        <v>11</v>
      </c>
      <c r="C14">
        <v>11</v>
      </c>
      <c r="D14" s="23">
        <f>AVERAGE(TasMIN_4.5!AI13:BB13)</f>
        <v>20.328398802599999</v>
      </c>
      <c r="E14" s="23">
        <f>AVERAGE(TasMAX_4.5!AI13:BB13)</f>
        <v>29.281937260344996</v>
      </c>
      <c r="F14" s="23">
        <f>AVERAGE(Evo_4.5!AI13:BB13)</f>
        <v>3.5531292575549998</v>
      </c>
      <c r="G14" s="23">
        <f>MIN('Pr_4.5_zero'!$AI13:$BB13)</f>
        <v>5.6452320145600003</v>
      </c>
      <c r="H14" s="23">
        <f>MAX('Pr_4.5_zero'!$AI13:$BB13)</f>
        <v>11.577427498900001</v>
      </c>
      <c r="I14" s="23">
        <f>AVERAGE('Pr_4.5_zero'!$AI13:$BB13)</f>
        <v>8.151806972080502</v>
      </c>
      <c r="J14" s="23">
        <f>AVERAGE(TasMIN_8.5!AI13:BB13)</f>
        <v>20.466406969805</v>
      </c>
      <c r="K14" s="23">
        <f>AVERAGE(TasMAX_8.5!AI13:BB13)</f>
        <v>29.409602428725002</v>
      </c>
      <c r="L14" s="23">
        <f>AVERAGE(Evo_8.5!AI13:BB13)</f>
        <v>3.5047891488114997</v>
      </c>
      <c r="M14" s="23">
        <f>MIN('Pr_8.5_zero'!$AI13:$BB13)</f>
        <v>4.9483514523899998</v>
      </c>
      <c r="N14" s="23">
        <f>MAX('Pr_8.5_zero'!$AI13:$BB13)</f>
        <v>11.72180032</v>
      </c>
      <c r="O14" s="23">
        <f>AVERAGE('Pr_8.5_zero'!$AI13:$BB13)</f>
        <v>8.2869566276840008</v>
      </c>
      <c r="P14" s="23">
        <f>AVERAGE(TasMIN_4.5!D13:W13)</f>
        <v>20.771638728045001</v>
      </c>
      <c r="Q14" s="23">
        <f>AVERAGE(TasMAX_4.5!D13:W13)</f>
        <v>29.68938694537</v>
      </c>
      <c r="R14" s="23">
        <f>AVERAGE(Evo_4.5!D13:W13)</f>
        <v>3.5377525764609992</v>
      </c>
      <c r="S14" s="23">
        <f>MIN('Pr_4.5_zero'!$D13:$W13)</f>
        <v>5.2888438893699998</v>
      </c>
      <c r="T14" s="23">
        <f>MAX('Pr_4.5_zero'!$D13:$W13)</f>
        <v>12.300111089</v>
      </c>
      <c r="U14" s="23">
        <f>AVERAGE('Pr_4.5_zero'!$D13:$W13)</f>
        <v>7.7700706974829981</v>
      </c>
      <c r="V14" s="23">
        <f>AVERAGE(TasMIN_8.5!D13:W13)</f>
        <v>21.450169998179994</v>
      </c>
      <c r="W14" s="23">
        <f>AVERAGE(TasMAX_8.5!D13:W13)</f>
        <v>30.285447022389995</v>
      </c>
      <c r="X14" s="23">
        <f>AVERAGE(Evo_8.5!D13:W13)</f>
        <v>3.5128563106664998</v>
      </c>
      <c r="Y14" s="23">
        <f>MIN('Pr_8.5_zero'!$D13:$W13)</f>
        <v>5.5267157515500003</v>
      </c>
      <c r="Z14" s="23">
        <f>MAX('Pr_8.5_zero'!$D13:$W13)</f>
        <v>10.4974395556</v>
      </c>
      <c r="AA14" s="23">
        <f>AVERAGE('Pr_8.5_zero'!$D13:$W13)</f>
        <v>8.335054094469001</v>
      </c>
      <c r="AC14" t="s">
        <v>64</v>
      </c>
      <c r="AD14">
        <v>19.414771993199999</v>
      </c>
      <c r="AE14">
        <v>30.816498236499999</v>
      </c>
      <c r="AF14">
        <v>2.2487159617999999</v>
      </c>
      <c r="AG14">
        <v>74.614542881800006</v>
      </c>
    </row>
    <row r="15" spans="1:33" x14ac:dyDescent="0.45">
      <c r="A15" t="str">
        <f>TasMIN_4.5!A14</f>
        <v>January</v>
      </c>
      <c r="B15">
        <f>TasMIN_4.5!B14</f>
        <v>12</v>
      </c>
      <c r="C15">
        <v>12</v>
      </c>
      <c r="D15" s="23">
        <f>AVERAGE(TasMIN_4.5!AI14:BB14)</f>
        <v>20.303504250635001</v>
      </c>
      <c r="E15" s="23">
        <f>AVERAGE(TasMAX_4.5!AI14:BB14)</f>
        <v>29.195543609245011</v>
      </c>
      <c r="F15" s="23">
        <f>AVERAGE(Evo_4.5!AI14:BB14)</f>
        <v>3.525836315352</v>
      </c>
      <c r="G15" s="23">
        <f>MIN('Pr_4.5_zero'!$AI14:$BB14)</f>
        <v>6.3814269218600002</v>
      </c>
      <c r="H15" s="23">
        <f>MAX('Pr_4.5_zero'!$AI14:$BB14)</f>
        <v>10.8123851991</v>
      </c>
      <c r="I15" s="23">
        <f>AVERAGE('Pr_4.5_zero'!$AI14:$BB14)</f>
        <v>7.9484253884725007</v>
      </c>
      <c r="J15" s="23">
        <f>AVERAGE(TasMIN_8.5!AI14:BB14)</f>
        <v>20.450602733669999</v>
      </c>
      <c r="K15" s="23">
        <f>AVERAGE(TasMAX_8.5!AI14:BB14)</f>
        <v>29.272691216365001</v>
      </c>
      <c r="L15" s="23">
        <f>AVERAGE(Evo_8.5!AI14:BB14)</f>
        <v>3.4774522545699993</v>
      </c>
      <c r="M15" s="23">
        <f>MIN('Pr_8.5_zero'!$AI14:$BB14)</f>
        <v>4.97269458316</v>
      </c>
      <c r="N15" s="23">
        <f>MAX('Pr_8.5_zero'!$AI14:$BB14)</f>
        <v>10.892616071999999</v>
      </c>
      <c r="O15" s="23">
        <f>AVERAGE('Pr_8.5_zero'!$AI14:$BB14)</f>
        <v>8.2523226383260013</v>
      </c>
      <c r="P15" s="23">
        <f>AVERAGE(TasMIN_4.5!D14:W14)</f>
        <v>20.720112355874996</v>
      </c>
      <c r="Q15" s="23">
        <f>AVERAGE(TasMAX_4.5!D14:W14)</f>
        <v>29.674548802175007</v>
      </c>
      <c r="R15" s="23">
        <f>AVERAGE(Evo_4.5!D14:W14)</f>
        <v>3.5909929681039996</v>
      </c>
      <c r="S15" s="23">
        <f>MIN('Pr_4.5_zero'!$D14:$W14)</f>
        <v>5.4094478810200002</v>
      </c>
      <c r="T15" s="23">
        <f>MAX('Pr_4.5_zero'!$D14:$W14)</f>
        <v>10.194448277899999</v>
      </c>
      <c r="U15" s="23">
        <f>AVERAGE('Pr_4.5_zero'!$D14:$W14)</f>
        <v>7.6857229389030008</v>
      </c>
      <c r="V15" s="23">
        <f>AVERAGE(TasMIN_8.5!D14:W14)</f>
        <v>21.405081637520006</v>
      </c>
      <c r="W15" s="23">
        <f>AVERAGE(TasMAX_8.5!D14:W14)</f>
        <v>30.204349568369992</v>
      </c>
      <c r="X15" s="23">
        <f>AVERAGE(Evo_8.5!D14:W14)</f>
        <v>3.5238637318795001</v>
      </c>
      <c r="Y15" s="23">
        <f>MIN('Pr_8.5_zero'!$D14:$W14)</f>
        <v>5.7512338876999998</v>
      </c>
      <c r="Z15" s="23">
        <f>MAX('Pr_8.5_zero'!$D14:$W14)</f>
        <v>11.3430814334</v>
      </c>
      <c r="AA15" s="23">
        <f>AVERAGE('Pr_8.5_zero'!$D14:$W14)</f>
        <v>8.4234330133049991</v>
      </c>
      <c r="AC15" t="s">
        <v>65</v>
      </c>
      <c r="AD15">
        <v>19.466906920700001</v>
      </c>
      <c r="AE15">
        <v>28.976874667699999</v>
      </c>
      <c r="AF15">
        <v>3.1320597711699998</v>
      </c>
      <c r="AG15">
        <v>202.93687616</v>
      </c>
    </row>
    <row r="16" spans="1:33" x14ac:dyDescent="0.45">
      <c r="A16" t="str">
        <f>TasMIN_4.5!A15</f>
        <v>January</v>
      </c>
      <c r="B16">
        <f>TasMIN_4.5!B15</f>
        <v>13</v>
      </c>
      <c r="C16">
        <v>13</v>
      </c>
      <c r="D16" s="23">
        <f>AVERAGE(TasMIN_4.5!AI15:BB15)</f>
        <v>20.301860159454996</v>
      </c>
      <c r="E16" s="23">
        <f>AVERAGE(TasMAX_4.5!AI15:BB15)</f>
        <v>29.240435696765008</v>
      </c>
      <c r="F16" s="23">
        <f>AVERAGE(Evo_4.5!AI15:BB15)</f>
        <v>3.5395807472969998</v>
      </c>
      <c r="G16" s="23">
        <f>MIN('Pr_4.5_zero'!$AI15:$BB15)</f>
        <v>5.8972584503999999</v>
      </c>
      <c r="H16" s="23">
        <f>MAX('Pr_4.5_zero'!$AI15:$BB15)</f>
        <v>11.106559173200001</v>
      </c>
      <c r="I16" s="23">
        <f>AVERAGE('Pr_4.5_zero'!$AI15:$BB15)</f>
        <v>8.1435974209605</v>
      </c>
      <c r="J16" s="23">
        <f>AVERAGE(TasMIN_8.5!AI15:BB15)</f>
        <v>20.416004727709996</v>
      </c>
      <c r="K16" s="23">
        <f>AVERAGE(TasMAX_8.5!AI15:BB15)</f>
        <v>29.226614168005</v>
      </c>
      <c r="L16" s="23">
        <f>AVERAGE(Evo_8.5!AI15:BB15)</f>
        <v>3.5203365664279991</v>
      </c>
      <c r="M16" s="23">
        <f>MIN('Pr_8.5_zero'!$AI15:$BB15)</f>
        <v>5.3509928603299999</v>
      </c>
      <c r="N16" s="23">
        <f>MAX('Pr_8.5_zero'!$AI15:$BB15)</f>
        <v>11.4881309617</v>
      </c>
      <c r="O16" s="23">
        <f>AVERAGE('Pr_8.5_zero'!$AI15:$BB15)</f>
        <v>7.9645067180229985</v>
      </c>
      <c r="P16" s="23">
        <f>AVERAGE(TasMIN_4.5!D15:W15)</f>
        <v>20.730054552289999</v>
      </c>
      <c r="Q16" s="23">
        <f>AVERAGE(TasMAX_4.5!D15:W15)</f>
        <v>29.655096750910001</v>
      </c>
      <c r="R16" s="23">
        <f>AVERAGE(Evo_4.5!D15:W15)</f>
        <v>3.5974621065415002</v>
      </c>
      <c r="S16" s="23">
        <f>MIN('Pr_4.5_zero'!$D15:$W15)</f>
        <v>5.7929043553400001</v>
      </c>
      <c r="T16" s="23">
        <f>MAX('Pr_4.5_zero'!$D15:$W15)</f>
        <v>10.7081293539</v>
      </c>
      <c r="U16" s="23">
        <f>AVERAGE('Pr_4.5_zero'!$D15:$W15)</f>
        <v>7.9415384446980015</v>
      </c>
      <c r="V16" s="23">
        <f>AVERAGE(TasMIN_8.5!D15:W15)</f>
        <v>21.388236064055</v>
      </c>
      <c r="W16" s="23">
        <f>AVERAGE(TasMAX_8.5!D15:W15)</f>
        <v>30.036011630579999</v>
      </c>
      <c r="X16" s="23">
        <f>AVERAGE(Evo_8.5!D15:W15)</f>
        <v>3.5335450445924992</v>
      </c>
      <c r="Y16" s="23">
        <f>MIN('Pr_8.5_zero'!$D15:$W15)</f>
        <v>5.4283993078000004</v>
      </c>
      <c r="Z16" s="23">
        <f>MAX('Pr_8.5_zero'!$D15:$W15)</f>
        <v>11.568966769999999</v>
      </c>
      <c r="AA16" s="23">
        <f>AVERAGE('Pr_8.5_zero'!$D15:$W15)</f>
        <v>8.2030977709639998</v>
      </c>
    </row>
    <row r="17" spans="1:27" x14ac:dyDescent="0.45">
      <c r="A17" t="str">
        <f>TasMIN_4.5!A16</f>
        <v>January</v>
      </c>
      <c r="B17">
        <f>TasMIN_4.5!B16</f>
        <v>14</v>
      </c>
      <c r="C17">
        <v>14</v>
      </c>
      <c r="D17" s="23">
        <f>AVERAGE(TasMIN_4.5!AI16:BB16)</f>
        <v>20.299586379859999</v>
      </c>
      <c r="E17" s="23">
        <f>AVERAGE(TasMAX_4.5!AI16:BB16)</f>
        <v>29.199738017420003</v>
      </c>
      <c r="F17" s="23">
        <f>AVERAGE(Evo_4.5!AI16:BB16)</f>
        <v>3.5489167961554999</v>
      </c>
      <c r="G17" s="23">
        <f>MIN('Pr_4.5_zero'!$AI16:$BB16)</f>
        <v>5.5742133578399997</v>
      </c>
      <c r="H17" s="23">
        <f>MAX('Pr_4.5_zero'!$AI16:$BB16)</f>
        <v>10.330799637</v>
      </c>
      <c r="I17" s="23">
        <f>AVERAGE('Pr_4.5_zero'!$AI16:$BB16)</f>
        <v>8.1593018303980003</v>
      </c>
      <c r="J17" s="23">
        <f>AVERAGE(TasMIN_8.5!AI16:BB16)</f>
        <v>20.418932170344998</v>
      </c>
      <c r="K17" s="23">
        <f>AVERAGE(TasMAX_8.5!AI16:BB16)</f>
        <v>29.203360133484995</v>
      </c>
      <c r="L17" s="23">
        <f>AVERAGE(Evo_8.5!AI16:BB16)</f>
        <v>3.5027399294365003</v>
      </c>
      <c r="M17" s="23">
        <f>MIN('Pr_8.5_zero'!$AI16:$BB16)</f>
        <v>5.6179440320799996</v>
      </c>
      <c r="N17" s="23">
        <f>MAX('Pr_8.5_zero'!$AI16:$BB16)</f>
        <v>10.0163198411</v>
      </c>
      <c r="O17" s="23">
        <f>AVERAGE('Pr_8.5_zero'!$AI16:$BB16)</f>
        <v>8.1387344264235004</v>
      </c>
      <c r="P17" s="23">
        <f>AVERAGE(TasMIN_4.5!D16:W16)</f>
        <v>20.71593133567</v>
      </c>
      <c r="Q17" s="23">
        <f>AVERAGE(TasMAX_4.5!D16:W16)</f>
        <v>29.609002014999998</v>
      </c>
      <c r="R17" s="23">
        <f>AVERAGE(Evo_4.5!D16:W16)</f>
        <v>3.573964139638</v>
      </c>
      <c r="S17" s="23">
        <f>MIN('Pr_4.5_zero'!$D16:$W16)</f>
        <v>5.5565364627699996</v>
      </c>
      <c r="T17" s="23">
        <f>MAX('Pr_4.5_zero'!$D16:$W16)</f>
        <v>10.2833892583</v>
      </c>
      <c r="U17" s="23">
        <f>AVERAGE('Pr_4.5_zero'!$D16:$W16)</f>
        <v>7.8112549138440004</v>
      </c>
      <c r="V17" s="23">
        <f>AVERAGE(TasMIN_8.5!D16:W16)</f>
        <v>21.374024301514996</v>
      </c>
      <c r="W17" s="23">
        <f>AVERAGE(TasMAX_8.5!D16:W16)</f>
        <v>30.011752330474998</v>
      </c>
      <c r="X17" s="23">
        <f>AVERAGE(Evo_8.5!D16:W16)</f>
        <v>3.5186578963540001</v>
      </c>
      <c r="Y17" s="23">
        <f>MIN('Pr_8.5_zero'!$D16:$W16)</f>
        <v>6.3668279950200004</v>
      </c>
      <c r="Z17" s="23">
        <f>MAX('Pr_8.5_zero'!$D16:$W16)</f>
        <v>10.9067395217</v>
      </c>
      <c r="AA17" s="23">
        <f>AVERAGE('Pr_8.5_zero'!$D16:$W16)</f>
        <v>8.5667492010989985</v>
      </c>
    </row>
    <row r="18" spans="1:27" x14ac:dyDescent="0.45">
      <c r="A18" t="str">
        <f>TasMIN_4.5!A17</f>
        <v>January</v>
      </c>
      <c r="B18">
        <f>TasMIN_4.5!B17</f>
        <v>15</v>
      </c>
      <c r="C18">
        <v>15</v>
      </c>
      <c r="D18" s="23">
        <f>AVERAGE(TasMIN_4.5!AI17:BB17)</f>
        <v>20.269811331549999</v>
      </c>
      <c r="E18" s="23">
        <f>AVERAGE(TasMAX_4.5!AI17:BB17)</f>
        <v>29.158694081279997</v>
      </c>
      <c r="F18" s="23">
        <f>AVERAGE(Evo_4.5!AI17:BB17)</f>
        <v>3.5191155654505004</v>
      </c>
      <c r="G18" s="23">
        <f>MIN('Pr_4.5_zero'!$AI17:$BB17)</f>
        <v>5.01942794143</v>
      </c>
      <c r="H18" s="23">
        <f>MAX('Pr_4.5_zero'!$AI17:$BB17)</f>
        <v>9.8597457927600001</v>
      </c>
      <c r="I18" s="23">
        <f>AVERAGE('Pr_4.5_zero'!$AI17:$BB17)</f>
        <v>7.9044078423280011</v>
      </c>
      <c r="J18" s="23">
        <f>AVERAGE(TasMIN_8.5!AI17:BB17)</f>
        <v>20.413186573145001</v>
      </c>
      <c r="K18" s="23">
        <f>AVERAGE(TasMAX_8.5!AI17:BB17)</f>
        <v>29.23760883448</v>
      </c>
      <c r="L18" s="23">
        <f>AVERAGE(Evo_8.5!AI17:BB17)</f>
        <v>3.522417021541</v>
      </c>
      <c r="M18" s="23">
        <f>MIN('Pr_8.5_zero'!$AI17:$BB17)</f>
        <v>4.6155575527400003</v>
      </c>
      <c r="N18" s="23">
        <f>MAX('Pr_8.5_zero'!$AI17:$BB17)</f>
        <v>10.042449458</v>
      </c>
      <c r="O18" s="23">
        <f>AVERAGE('Pr_8.5_zero'!$AI17:$BB17)</f>
        <v>7.9320097051944982</v>
      </c>
      <c r="P18" s="23">
        <f>AVERAGE(TasMIN_4.5!D17:W17)</f>
        <v>20.673454147624998</v>
      </c>
      <c r="Q18" s="23">
        <f>AVERAGE(TasMAX_4.5!D17:W17)</f>
        <v>29.681357133444994</v>
      </c>
      <c r="R18" s="23">
        <f>AVERAGE(Evo_4.5!D17:W17)</f>
        <v>3.638313017992</v>
      </c>
      <c r="S18" s="23">
        <f>MIN('Pr_4.5_zero'!$D17:$W17)</f>
        <v>5.3686714568399996</v>
      </c>
      <c r="T18" s="23">
        <f>MAX('Pr_4.5_zero'!$D17:$W17)</f>
        <v>11.853010020499999</v>
      </c>
      <c r="U18" s="23">
        <f>AVERAGE('Pr_4.5_zero'!$D17:$W17)</f>
        <v>7.8422091720110005</v>
      </c>
      <c r="V18" s="23">
        <f>AVERAGE(TasMIN_8.5!D17:W17)</f>
        <v>21.347162059965004</v>
      </c>
      <c r="W18" s="23">
        <f>AVERAGE(TasMAX_8.5!D17:W17)</f>
        <v>30.114396503049999</v>
      </c>
      <c r="X18" s="23">
        <f>AVERAGE(Evo_8.5!D17:W17)</f>
        <v>3.5473863674785</v>
      </c>
      <c r="Y18" s="23">
        <f>MIN('Pr_8.5_zero'!$D17:$W17)</f>
        <v>4.5982366393399996</v>
      </c>
      <c r="Z18" s="23">
        <f>MAX('Pr_8.5_zero'!$D17:$W17)</f>
        <v>10.576809645100001</v>
      </c>
      <c r="AA18" s="23">
        <f>AVERAGE('Pr_8.5_zero'!$D17:$W17)</f>
        <v>8.3792214233814999</v>
      </c>
    </row>
    <row r="19" spans="1:27" x14ac:dyDescent="0.45">
      <c r="A19" t="str">
        <f>TasMIN_4.5!A18</f>
        <v>January</v>
      </c>
      <c r="B19">
        <f>TasMIN_4.5!B18</f>
        <v>16</v>
      </c>
      <c r="C19">
        <v>16</v>
      </c>
      <c r="D19" s="23">
        <f>AVERAGE(TasMIN_4.5!AI18:BB18)</f>
        <v>20.274381172799998</v>
      </c>
      <c r="E19" s="23">
        <f>AVERAGE(TasMAX_4.5!AI18:BB18)</f>
        <v>29.240016095660003</v>
      </c>
      <c r="F19" s="23">
        <f>AVERAGE(Evo_4.5!AI18:BB18)</f>
        <v>3.5272923640520006</v>
      </c>
      <c r="G19" s="23">
        <f>MIN('Pr_4.5_zero'!$AI18:$BB18)</f>
        <v>4.8873657779700004</v>
      </c>
      <c r="H19" s="23">
        <f>MAX('Pr_4.5_zero'!$AI18:$BB18)</f>
        <v>12.0811476927</v>
      </c>
      <c r="I19" s="23">
        <f>AVERAGE('Pr_4.5_zero'!$AI18:$BB18)</f>
        <v>7.9527599731399992</v>
      </c>
      <c r="J19" s="23">
        <f>AVERAGE(TasMIN_8.5!AI18:BB18)</f>
        <v>20.42020981644</v>
      </c>
      <c r="K19" s="23">
        <f>AVERAGE(TasMAX_8.5!AI18:BB18)</f>
        <v>29.23275491671</v>
      </c>
      <c r="L19" s="23">
        <f>AVERAGE(Evo_8.5!AI18:BB18)</f>
        <v>3.4987889781580002</v>
      </c>
      <c r="M19" s="23">
        <f>MIN('Pr_8.5_zero'!$AI18:$BB18)</f>
        <v>4.6872495284699998</v>
      </c>
      <c r="N19" s="23">
        <f>MAX('Pr_8.5_zero'!$AI18:$BB18)</f>
        <v>10.7308341722</v>
      </c>
      <c r="O19" s="23">
        <f>AVERAGE('Pr_8.5_zero'!$AI18:$BB18)</f>
        <v>7.9448886406544998</v>
      </c>
      <c r="P19" s="23">
        <f>AVERAGE(TasMIN_4.5!D18:W18)</f>
        <v>20.682520341025</v>
      </c>
      <c r="Q19" s="23">
        <f>AVERAGE(TasMAX_4.5!D18:W18)</f>
        <v>29.684841299969996</v>
      </c>
      <c r="R19" s="23">
        <f>AVERAGE(Evo_4.5!D18:W18)</f>
        <v>3.6170299652344999</v>
      </c>
      <c r="S19" s="23">
        <f>MIN('Pr_4.5_zero'!$D18:$W18)</f>
        <v>4.3453294803000002</v>
      </c>
      <c r="T19" s="23">
        <f>MAX('Pr_4.5_zero'!$D18:$W18)</f>
        <v>12.082956108599999</v>
      </c>
      <c r="U19" s="23">
        <f>AVERAGE('Pr_4.5_zero'!$D18:$W18)</f>
        <v>7.8942932361985019</v>
      </c>
      <c r="V19" s="23">
        <f>AVERAGE(TasMIN_8.5!D18:W18)</f>
        <v>21.39593714602</v>
      </c>
      <c r="W19" s="23">
        <f>AVERAGE(TasMAX_8.5!D18:W18)</f>
        <v>30.174933912370001</v>
      </c>
      <c r="X19" s="23">
        <f>AVERAGE(Evo_8.5!D18:W18)</f>
        <v>3.5349597367750007</v>
      </c>
      <c r="Y19" s="23">
        <f>MIN('Pr_8.5_zero'!$D18:$W18)</f>
        <v>4.1707403553900004</v>
      </c>
      <c r="Z19" s="23">
        <f>MAX('Pr_8.5_zero'!$D18:$W18)</f>
        <v>10.568771396300001</v>
      </c>
      <c r="AA19" s="23">
        <f>AVERAGE('Pr_8.5_zero'!$D18:$W18)</f>
        <v>8.0576823583520003</v>
      </c>
    </row>
    <row r="20" spans="1:27" x14ac:dyDescent="0.45">
      <c r="A20" t="str">
        <f>TasMIN_4.5!A19</f>
        <v>January</v>
      </c>
      <c r="B20">
        <f>TasMIN_4.5!B19</f>
        <v>17</v>
      </c>
      <c r="C20">
        <v>17</v>
      </c>
      <c r="D20" s="23">
        <f>AVERAGE(TasMIN_4.5!AI19:BB19)</f>
        <v>20.290970658374995</v>
      </c>
      <c r="E20" s="23">
        <f>AVERAGE(TasMAX_4.5!AI19:BB19)</f>
        <v>29.088847974919997</v>
      </c>
      <c r="F20" s="23">
        <f>AVERAGE(Evo_4.5!AI19:BB19)</f>
        <v>3.4636378101340002</v>
      </c>
      <c r="G20" s="23">
        <f>MIN('Pr_4.5_zero'!$AI19:$BB19)</f>
        <v>5.0297896292799997</v>
      </c>
      <c r="H20" s="23">
        <f>MAX('Pr_4.5_zero'!$AI19:$BB19)</f>
        <v>11.2635633314</v>
      </c>
      <c r="I20" s="23">
        <f>AVERAGE('Pr_4.5_zero'!$AI19:$BB19)</f>
        <v>7.9424638473350013</v>
      </c>
      <c r="J20" s="23">
        <f>AVERAGE(TasMIN_8.5!AI19:BB19)</f>
        <v>20.418551618330003</v>
      </c>
      <c r="K20" s="23">
        <f>AVERAGE(TasMAX_8.5!AI19:BB19)</f>
        <v>29.4130341505</v>
      </c>
      <c r="L20" s="23">
        <f>AVERAGE(Evo_8.5!AI19:BB19)</f>
        <v>3.5637777945784999</v>
      </c>
      <c r="M20" s="23">
        <f>MIN('Pr_8.5_zero'!$AI19:$BB19)</f>
        <v>4.4242713060599996</v>
      </c>
      <c r="N20" s="23">
        <f>MAX('Pr_8.5_zero'!$AI19:$BB19)</f>
        <v>10.598541298800001</v>
      </c>
      <c r="O20" s="23">
        <f>AVERAGE('Pr_8.5_zero'!$AI19:$BB19)</f>
        <v>8.0363620042930002</v>
      </c>
      <c r="P20" s="23">
        <f>AVERAGE(TasMIN_4.5!D19:W19)</f>
        <v>20.73701172542</v>
      </c>
      <c r="Q20" s="23">
        <f>AVERAGE(TasMAX_4.5!D19:W19)</f>
        <v>29.657004293550006</v>
      </c>
      <c r="R20" s="23">
        <f>AVERAGE(Evo_4.5!D19:W19)</f>
        <v>3.5857509761334994</v>
      </c>
      <c r="S20" s="23">
        <f>MIN('Pr_4.5_zero'!$D19:$W19)</f>
        <v>4.7548156284500003</v>
      </c>
      <c r="T20" s="23">
        <f>MAX('Pr_4.5_zero'!$D19:$W19)</f>
        <v>9.9193827680000002</v>
      </c>
      <c r="U20" s="23">
        <f>AVERAGE('Pr_4.5_zero'!$D19:$W19)</f>
        <v>7.6229931531500013</v>
      </c>
      <c r="V20" s="23">
        <f>AVERAGE(TasMIN_8.5!D19:W19)</f>
        <v>21.396368400179998</v>
      </c>
      <c r="W20" s="23">
        <f>AVERAGE(TasMAX_8.5!D19:W19)</f>
        <v>30.333651586380011</v>
      </c>
      <c r="X20" s="23">
        <f>AVERAGE(Evo_8.5!D19:W19)</f>
        <v>3.6139967556619998</v>
      </c>
      <c r="Y20" s="23">
        <f>MIN('Pr_8.5_zero'!$D19:$W19)</f>
        <v>5.0283548658199999</v>
      </c>
      <c r="Z20" s="23">
        <f>MAX('Pr_8.5_zero'!$D19:$W19)</f>
        <v>13.513682514099999</v>
      </c>
      <c r="AA20" s="23">
        <f>AVERAGE('Pr_8.5_zero'!$D19:$W19)</f>
        <v>8.2763625503404992</v>
      </c>
    </row>
    <row r="21" spans="1:27" x14ac:dyDescent="0.45">
      <c r="A21" t="str">
        <f>TasMIN_4.5!A20</f>
        <v>January</v>
      </c>
      <c r="B21">
        <f>TasMIN_4.5!B20</f>
        <v>18</v>
      </c>
      <c r="C21">
        <v>18</v>
      </c>
      <c r="D21" s="23">
        <f>AVERAGE(TasMIN_4.5!AI20:BB20)</f>
        <v>20.317649145855</v>
      </c>
      <c r="E21" s="23">
        <f>AVERAGE(TasMAX_4.5!AI20:BB20)</f>
        <v>29.175601034885005</v>
      </c>
      <c r="F21" s="23">
        <f>AVERAGE(Evo_4.5!AI20:BB20)</f>
        <v>3.4988116516545</v>
      </c>
      <c r="G21" s="23">
        <f>MIN('Pr_4.5_zero'!$AI20:$BB20)</f>
        <v>5.5277201138000001</v>
      </c>
      <c r="H21" s="23">
        <f>MAX('Pr_4.5_zero'!$AI20:$BB20)</f>
        <v>10.740923245199999</v>
      </c>
      <c r="I21" s="23">
        <f>AVERAGE('Pr_4.5_zero'!$AI20:$BB20)</f>
        <v>8.1055715930319998</v>
      </c>
      <c r="J21" s="23">
        <f>AVERAGE(TasMIN_8.5!AI20:BB20)</f>
        <v>20.448169539365001</v>
      </c>
      <c r="K21" s="23">
        <f>AVERAGE(TasMAX_8.5!AI20:BB20)</f>
        <v>29.467663806519994</v>
      </c>
      <c r="L21" s="23">
        <f>AVERAGE(Evo_8.5!AI20:BB20)</f>
        <v>3.5517169393260004</v>
      </c>
      <c r="M21" s="23">
        <f>MIN('Pr_8.5_zero'!$AI20:$BB20)</f>
        <v>4.2708956310300001</v>
      </c>
      <c r="N21" s="23">
        <f>MAX('Pr_8.5_zero'!$AI20:$BB20)</f>
        <v>10.9870453642</v>
      </c>
      <c r="O21" s="23">
        <f>AVERAGE('Pr_8.5_zero'!$AI20:$BB20)</f>
        <v>7.8028499322494991</v>
      </c>
      <c r="P21" s="23">
        <f>AVERAGE(TasMIN_4.5!D20:W20)</f>
        <v>20.79105204024</v>
      </c>
      <c r="Q21" s="23">
        <f>AVERAGE(TasMAX_4.5!D20:W20)</f>
        <v>29.81689620349</v>
      </c>
      <c r="R21" s="23">
        <f>AVERAGE(Evo_4.5!D20:W20)</f>
        <v>3.6501678174569996</v>
      </c>
      <c r="S21" s="23">
        <f>MIN('Pr_4.5_zero'!$D20:$W20)</f>
        <v>4.4467875910599997</v>
      </c>
      <c r="T21" s="23">
        <f>MAX('Pr_4.5_zero'!$D20:$W20)</f>
        <v>10.303006480500001</v>
      </c>
      <c r="U21" s="23">
        <f>AVERAGE('Pr_4.5_zero'!$D20:$W20)</f>
        <v>7.6201454164235001</v>
      </c>
      <c r="V21" s="23">
        <f>AVERAGE(TasMIN_8.5!D20:W20)</f>
        <v>21.413293608625001</v>
      </c>
      <c r="W21" s="23">
        <f>AVERAGE(TasMAX_8.5!D20:W20)</f>
        <v>30.398742826465007</v>
      </c>
      <c r="X21" s="23">
        <f>AVERAGE(Evo_8.5!D20:W20)</f>
        <v>3.6208115021120002</v>
      </c>
      <c r="Y21" s="23">
        <f>MIN('Pr_8.5_zero'!$D20:$W20)</f>
        <v>4.75268424221</v>
      </c>
      <c r="Z21" s="23">
        <f>MAX('Pr_8.5_zero'!$D20:$W20)</f>
        <v>11.8372725693</v>
      </c>
      <c r="AA21" s="23">
        <f>AVERAGE('Pr_8.5_zero'!$D20:$W20)</f>
        <v>7.9443637688270003</v>
      </c>
    </row>
    <row r="22" spans="1:27" x14ac:dyDescent="0.45">
      <c r="A22" t="str">
        <f>TasMIN_4.5!A21</f>
        <v>January</v>
      </c>
      <c r="B22">
        <f>TasMIN_4.5!B21</f>
        <v>19</v>
      </c>
      <c r="C22">
        <v>19</v>
      </c>
      <c r="D22" s="23">
        <f>AVERAGE(TasMIN_4.5!AI21:BB21)</f>
        <v>20.316922791190002</v>
      </c>
      <c r="E22" s="23">
        <f>AVERAGE(TasMAX_4.5!AI21:BB21)</f>
        <v>29.111663402970002</v>
      </c>
      <c r="F22" s="23">
        <f>AVERAGE(Evo_4.5!AI21:BB21)</f>
        <v>3.4986629822455</v>
      </c>
      <c r="G22" s="23">
        <f>MIN('Pr_4.5_zero'!$AI21:$BB21)</f>
        <v>5.42404932031</v>
      </c>
      <c r="H22" s="23">
        <f>MAX('Pr_4.5_zero'!$AI21:$BB21)</f>
        <v>11.826090642300001</v>
      </c>
      <c r="I22" s="23">
        <f>AVERAGE('Pr_4.5_zero'!$AI21:$BB21)</f>
        <v>8.334413142368998</v>
      </c>
      <c r="J22" s="23">
        <f>AVERAGE(TasMIN_8.5!AI21:BB21)</f>
        <v>20.497950151304998</v>
      </c>
      <c r="K22" s="23">
        <f>AVERAGE(TasMAX_8.5!AI21:BB21)</f>
        <v>29.42726070074</v>
      </c>
      <c r="L22" s="23">
        <f>AVERAGE(Evo_8.5!AI21:BB21)</f>
        <v>3.5560934630345002</v>
      </c>
      <c r="M22" s="23">
        <f>MIN('Pr_8.5_zero'!$AI21:$BB21)</f>
        <v>5.3252663441600001</v>
      </c>
      <c r="N22" s="23">
        <f>MAX('Pr_8.5_zero'!$AI21:$BB21)</f>
        <v>12.1964663774</v>
      </c>
      <c r="O22" s="23">
        <f>AVERAGE('Pr_8.5_zero'!$AI21:$BB21)</f>
        <v>8.4652101164575004</v>
      </c>
      <c r="P22" s="23">
        <f>AVERAGE(TasMIN_4.5!D21:W21)</f>
        <v>20.814364490844998</v>
      </c>
      <c r="Q22" s="23">
        <f>AVERAGE(TasMAX_4.5!D21:W21)</f>
        <v>29.842644496269997</v>
      </c>
      <c r="R22" s="23">
        <f>AVERAGE(Evo_4.5!D21:W21)</f>
        <v>3.6632166020404995</v>
      </c>
      <c r="S22" s="23">
        <f>MIN('Pr_4.5_zero'!$D21:$W21)</f>
        <v>3.81414656257</v>
      </c>
      <c r="T22" s="23">
        <f>MAX('Pr_4.5_zero'!$D21:$W21)</f>
        <v>10.1656986083</v>
      </c>
      <c r="U22" s="23">
        <f>AVERAGE('Pr_4.5_zero'!$D21:$W21)</f>
        <v>7.8933814420570005</v>
      </c>
      <c r="V22" s="23">
        <f>AVERAGE(TasMIN_8.5!D21:W21)</f>
        <v>21.399336974484996</v>
      </c>
      <c r="W22" s="23">
        <f>AVERAGE(TasMAX_8.5!D21:W21)</f>
        <v>30.344392538094997</v>
      </c>
      <c r="X22" s="23">
        <f>AVERAGE(Evo_8.5!D21:W21)</f>
        <v>3.6198614060724998</v>
      </c>
      <c r="Y22" s="23">
        <f>MIN('Pr_8.5_zero'!$D21:$W21)</f>
        <v>5.0587308674899996</v>
      </c>
      <c r="Z22" s="23">
        <f>MAX('Pr_8.5_zero'!$D21:$W21)</f>
        <v>11.9630286866</v>
      </c>
      <c r="AA22" s="23">
        <f>AVERAGE('Pr_8.5_zero'!$D21:$W21)</f>
        <v>8.6575407791865011</v>
      </c>
    </row>
    <row r="23" spans="1:27" x14ac:dyDescent="0.45">
      <c r="A23" t="str">
        <f>TasMIN_4.5!A22</f>
        <v>January</v>
      </c>
      <c r="B23">
        <f>TasMIN_4.5!B22</f>
        <v>20</v>
      </c>
      <c r="C23">
        <v>20</v>
      </c>
      <c r="D23" s="23">
        <f>AVERAGE(TasMIN_4.5!AI22:BB22)</f>
        <v>20.299539189985001</v>
      </c>
      <c r="E23" s="23">
        <f>AVERAGE(TasMAX_4.5!AI22:BB22)</f>
        <v>29.143136187649997</v>
      </c>
      <c r="F23" s="23">
        <f>AVERAGE(Evo_4.5!AI22:BB22)</f>
        <v>3.4883164622929996</v>
      </c>
      <c r="G23" s="23">
        <f>MIN('Pr_4.5_zero'!$AI22:$BB22)</f>
        <v>6.1940438870000003</v>
      </c>
      <c r="H23" s="23">
        <f>MAX('Pr_4.5_zero'!$AI22:$BB22)</f>
        <v>10.830712737500001</v>
      </c>
      <c r="I23" s="23">
        <f>AVERAGE('Pr_4.5_zero'!$AI22:$BB22)</f>
        <v>8.3404690457829993</v>
      </c>
      <c r="J23" s="23">
        <f>AVERAGE(TasMIN_8.5!AI22:BB22)</f>
        <v>20.5185997508</v>
      </c>
      <c r="K23" s="23">
        <f>AVERAGE(TasMAX_8.5!AI22:BB22)</f>
        <v>29.412368716109995</v>
      </c>
      <c r="L23" s="23">
        <f>AVERAGE(Evo_8.5!AI22:BB22)</f>
        <v>3.5536761322820007</v>
      </c>
      <c r="M23" s="23">
        <f>MIN('Pr_8.5_zero'!$AI22:$BB22)</f>
        <v>5.4879671603700002</v>
      </c>
      <c r="N23" s="23">
        <f>MAX('Pr_8.5_zero'!$AI22:$BB22)</f>
        <v>12.352157244300001</v>
      </c>
      <c r="O23" s="23">
        <f>AVERAGE('Pr_8.5_zero'!$AI22:$BB22)</f>
        <v>8.2822676769965007</v>
      </c>
      <c r="P23" s="23">
        <f>AVERAGE(TasMIN_4.5!D22:W22)</f>
        <v>20.834827091070004</v>
      </c>
      <c r="Q23" s="23">
        <f>AVERAGE(TasMAX_4.5!D22:W22)</f>
        <v>29.660436538085008</v>
      </c>
      <c r="R23" s="23">
        <f>AVERAGE(Evo_4.5!D22:W22)</f>
        <v>3.6058626980674999</v>
      </c>
      <c r="S23" s="23">
        <f>MIN('Pr_4.5_zero'!$D22:$W22)</f>
        <v>5.0596485169400003</v>
      </c>
      <c r="T23" s="23">
        <f>MAX('Pr_4.5_zero'!$D22:$W22)</f>
        <v>11.418330278499999</v>
      </c>
      <c r="U23" s="23">
        <f>AVERAGE('Pr_4.5_zero'!$D22:$W22)</f>
        <v>8.1471460717880024</v>
      </c>
      <c r="V23" s="23">
        <f>AVERAGE(TasMIN_8.5!D22:W22)</f>
        <v>21.403579681595005</v>
      </c>
      <c r="W23" s="23">
        <f>AVERAGE(TasMAX_8.5!D22:W22)</f>
        <v>30.227337501165003</v>
      </c>
      <c r="X23" s="23">
        <f>AVERAGE(Evo_8.5!D22:W22)</f>
        <v>3.5948411420880007</v>
      </c>
      <c r="Y23" s="23">
        <f>MIN('Pr_8.5_zero'!$D22:$W22)</f>
        <v>5.3604700833200001</v>
      </c>
      <c r="Z23" s="23">
        <f>MAX('Pr_8.5_zero'!$D22:$W22)</f>
        <v>12.688133258200001</v>
      </c>
      <c r="AA23" s="23">
        <f>AVERAGE('Pr_8.5_zero'!$D22:$W22)</f>
        <v>8.5391959294545003</v>
      </c>
    </row>
    <row r="24" spans="1:27" x14ac:dyDescent="0.45">
      <c r="A24" t="str">
        <f>TasMIN_4.5!A23</f>
        <v>January</v>
      </c>
      <c r="B24">
        <f>TasMIN_4.5!B23</f>
        <v>21</v>
      </c>
      <c r="C24">
        <v>21</v>
      </c>
      <c r="D24" s="23">
        <f>AVERAGE(TasMIN_4.5!AI23:BB23)</f>
        <v>20.309878158365002</v>
      </c>
      <c r="E24" s="23">
        <f>AVERAGE(TasMAX_4.5!AI23:BB23)</f>
        <v>29.030100561610006</v>
      </c>
      <c r="F24" s="23">
        <f>AVERAGE(Evo_4.5!AI23:BB23)</f>
        <v>3.4172217938855005</v>
      </c>
      <c r="G24" s="23">
        <f>MIN('Pr_4.5_zero'!$AI23:$BB23)</f>
        <v>6.38841184242</v>
      </c>
      <c r="H24" s="23">
        <f>MAX('Pr_4.5_zero'!$AI23:$BB23)</f>
        <v>10.9172431766</v>
      </c>
      <c r="I24" s="23">
        <f>AVERAGE('Pr_4.5_zero'!$AI23:$BB23)</f>
        <v>8.5752523415095006</v>
      </c>
      <c r="J24" s="23">
        <f>AVERAGE(TasMIN_8.5!AI23:BB23)</f>
        <v>20.539375239629997</v>
      </c>
      <c r="K24" s="23">
        <f>AVERAGE(TasMAX_8.5!AI23:BB23)</f>
        <v>29.375056085939995</v>
      </c>
      <c r="L24" s="23">
        <f>AVERAGE(Evo_8.5!AI23:BB23)</f>
        <v>3.5697544146215003</v>
      </c>
      <c r="M24" s="23">
        <f>MIN('Pr_8.5_zero'!$AI23:$BB23)</f>
        <v>5.1169138778600001</v>
      </c>
      <c r="N24" s="23">
        <f>MAX('Pr_8.5_zero'!$AI23:$BB23)</f>
        <v>11.980370670899999</v>
      </c>
      <c r="O24" s="23">
        <f>AVERAGE('Pr_8.5_zero'!$AI23:$BB23)</f>
        <v>8.4088477501045027</v>
      </c>
      <c r="P24" s="23">
        <f>AVERAGE(TasMIN_4.5!D23:W23)</f>
        <v>20.801925402735002</v>
      </c>
      <c r="Q24" s="23">
        <f>AVERAGE(TasMAX_4.5!D23:W23)</f>
        <v>29.547702589694996</v>
      </c>
      <c r="R24" s="23">
        <f>AVERAGE(Evo_4.5!D23:W23)</f>
        <v>3.6024429085115002</v>
      </c>
      <c r="S24" s="23">
        <f>MIN('Pr_4.5_zero'!$D23:$W23)</f>
        <v>5.9402560755999998</v>
      </c>
      <c r="T24" s="23">
        <f>MAX('Pr_4.5_zero'!$D23:$W23)</f>
        <v>10.0624812385</v>
      </c>
      <c r="U24" s="23">
        <f>AVERAGE('Pr_4.5_zero'!$D23:$W23)</f>
        <v>8.1153209608769998</v>
      </c>
      <c r="V24" s="23">
        <f>AVERAGE(TasMIN_8.5!D23:W23)</f>
        <v>21.387307439400001</v>
      </c>
      <c r="W24" s="23">
        <f>AVERAGE(TasMAX_8.5!D23:W23)</f>
        <v>30.096465834460002</v>
      </c>
      <c r="X24" s="23">
        <f>AVERAGE(Evo_8.5!D23:W23)</f>
        <v>3.6123503892269992</v>
      </c>
      <c r="Y24" s="23">
        <f>MIN('Pr_8.5_zero'!$D23:$W23)</f>
        <v>5.0027057485500004</v>
      </c>
      <c r="Z24" s="23">
        <f>MAX('Pr_8.5_zero'!$D23:$W23)</f>
        <v>11.465209638899999</v>
      </c>
      <c r="AA24" s="23">
        <f>AVERAGE('Pr_8.5_zero'!$D23:$W23)</f>
        <v>8.7130561086135003</v>
      </c>
    </row>
    <row r="25" spans="1:27" x14ac:dyDescent="0.45">
      <c r="A25" t="str">
        <f>TasMIN_4.5!A24</f>
        <v>January</v>
      </c>
      <c r="B25">
        <f>TasMIN_4.5!B24</f>
        <v>22</v>
      </c>
      <c r="C25">
        <v>22</v>
      </c>
      <c r="D25" s="23">
        <f>AVERAGE(TasMIN_4.5!AI24:BB24)</f>
        <v>20.328510241619998</v>
      </c>
      <c r="E25" s="23">
        <f>AVERAGE(TasMAX_4.5!AI24:BB24)</f>
        <v>29.002730851905007</v>
      </c>
      <c r="F25" s="23">
        <f>AVERAGE(Evo_4.5!AI24:BB24)</f>
        <v>3.4359401733984996</v>
      </c>
      <c r="G25" s="23">
        <f>MIN('Pr_4.5_zero'!$AI24:$BB24)</f>
        <v>6.6318518183400004</v>
      </c>
      <c r="H25" s="23">
        <f>MAX('Pr_4.5_zero'!$AI24:$BB24)</f>
        <v>10.9464443048</v>
      </c>
      <c r="I25" s="23">
        <f>AVERAGE('Pr_4.5_zero'!$AI24:$BB24)</f>
        <v>8.5526614200310007</v>
      </c>
      <c r="J25" s="23">
        <f>AVERAGE(TasMIN_8.5!AI24:BB24)</f>
        <v>20.529397655574996</v>
      </c>
      <c r="K25" s="23">
        <f>AVERAGE(TasMAX_8.5!AI24:BB24)</f>
        <v>29.215094588804998</v>
      </c>
      <c r="L25" s="23">
        <f>AVERAGE(Evo_8.5!AI24:BB24)</f>
        <v>3.5499290915410002</v>
      </c>
      <c r="M25" s="23">
        <f>MIN('Pr_8.5_zero'!$AI24:$BB24)</f>
        <v>6.1459748270099999</v>
      </c>
      <c r="N25" s="23">
        <f>MAX('Pr_8.5_zero'!$AI24:$BB24)</f>
        <v>14.405520596000001</v>
      </c>
      <c r="O25" s="23">
        <f>AVERAGE('Pr_8.5_zero'!$AI24:$BB24)</f>
        <v>9.0308231350710013</v>
      </c>
      <c r="P25" s="23">
        <f>AVERAGE(TasMIN_4.5!D24:W24)</f>
        <v>20.753155638140001</v>
      </c>
      <c r="Q25" s="23">
        <f>AVERAGE(TasMAX_4.5!D24:W24)</f>
        <v>29.62389603882</v>
      </c>
      <c r="R25" s="23">
        <f>AVERAGE(Evo_4.5!D24:W24)</f>
        <v>3.6356955882144995</v>
      </c>
      <c r="S25" s="23">
        <f>MIN('Pr_4.5_zero'!$D24:$W24)</f>
        <v>5.3218736089199998</v>
      </c>
      <c r="T25" s="23">
        <f>MAX('Pr_4.5_zero'!$D24:$W24)</f>
        <v>10.386330725400001</v>
      </c>
      <c r="U25" s="23">
        <f>AVERAGE('Pr_4.5_zero'!$D24:$W24)</f>
        <v>7.9358846274090009</v>
      </c>
      <c r="V25" s="23">
        <f>AVERAGE(TasMIN_8.5!D24:W24)</f>
        <v>21.356590330004998</v>
      </c>
      <c r="W25" s="23">
        <f>AVERAGE(TasMAX_8.5!D24:W24)</f>
        <v>30.077754006820005</v>
      </c>
      <c r="X25" s="23">
        <f>AVERAGE(Evo_8.5!D24:W24)</f>
        <v>3.5996581982214999</v>
      </c>
      <c r="Y25" s="23">
        <f>MIN('Pr_8.5_zero'!$D24:$W24)</f>
        <v>6.1202910295099997</v>
      </c>
      <c r="Z25" s="23">
        <f>MAX('Pr_8.5_zero'!$D24:$W24)</f>
        <v>10.982315636699999</v>
      </c>
      <c r="AA25" s="23">
        <f>AVERAGE('Pr_8.5_zero'!$D24:$W24)</f>
        <v>8.3299128999684999</v>
      </c>
    </row>
    <row r="26" spans="1:27" x14ac:dyDescent="0.45">
      <c r="A26" t="str">
        <f>TasMIN_4.5!A25</f>
        <v>January</v>
      </c>
      <c r="B26">
        <f>TasMIN_4.5!B25</f>
        <v>23</v>
      </c>
      <c r="C26">
        <v>23</v>
      </c>
      <c r="D26" s="23">
        <f>AVERAGE(TasMIN_4.5!AI25:BB25)</f>
        <v>20.325035129010001</v>
      </c>
      <c r="E26" s="23">
        <f>AVERAGE(TasMAX_4.5!AI25:BB25)</f>
        <v>29.055508031169996</v>
      </c>
      <c r="F26" s="23">
        <f>AVERAGE(Evo_4.5!AI25:BB25)</f>
        <v>3.4234723451089999</v>
      </c>
      <c r="G26" s="23">
        <f>MIN('Pr_4.5_zero'!$AI25:$BB25)</f>
        <v>5.5255560301299997</v>
      </c>
      <c r="H26" s="23">
        <f>MAX('Pr_4.5_zero'!$AI25:$BB25)</f>
        <v>10.696456077200001</v>
      </c>
      <c r="I26" s="23">
        <f>AVERAGE('Pr_4.5_zero'!$AI25:$BB25)</f>
        <v>8.2165747830720015</v>
      </c>
      <c r="J26" s="23">
        <f>AVERAGE(TasMIN_8.5!AI25:BB25)</f>
        <v>20.503897403155001</v>
      </c>
      <c r="K26" s="23">
        <f>AVERAGE(TasMAX_8.5!AI25:BB25)</f>
        <v>29.227911171999999</v>
      </c>
      <c r="L26" s="23">
        <f>AVERAGE(Evo_8.5!AI25:BB25)</f>
        <v>3.5432026492680002</v>
      </c>
      <c r="M26" s="23">
        <f>MIN('Pr_8.5_zero'!$AI25:$BB25)</f>
        <v>5.5012649506200004</v>
      </c>
      <c r="N26" s="23">
        <f>MAX('Pr_8.5_zero'!$AI25:$BB25)</f>
        <v>11.670263139699999</v>
      </c>
      <c r="O26" s="23">
        <f>AVERAGE('Pr_8.5_zero'!$AI25:$BB25)</f>
        <v>8.6127029013495005</v>
      </c>
      <c r="P26" s="23">
        <f>AVERAGE(TasMIN_4.5!D25:W25)</f>
        <v>20.748788117395002</v>
      </c>
      <c r="Q26" s="23">
        <f>AVERAGE(TasMAX_4.5!D25:W25)</f>
        <v>29.692804726590005</v>
      </c>
      <c r="R26" s="23">
        <f>AVERAGE(Evo_4.5!D25:W25)</f>
        <v>3.6679408392409996</v>
      </c>
      <c r="S26" s="23">
        <f>MIN('Pr_4.5_zero'!$D25:$W25)</f>
        <v>4.6348339165699999</v>
      </c>
      <c r="T26" s="23">
        <f>MAX('Pr_4.5_zero'!$D25:$W25)</f>
        <v>10.8745063416</v>
      </c>
      <c r="U26" s="23">
        <f>AVERAGE('Pr_4.5_zero'!$D25:$W25)</f>
        <v>8.0374171090019999</v>
      </c>
      <c r="V26" s="23">
        <f>AVERAGE(TasMIN_8.5!D25:W25)</f>
        <v>21.393140414889999</v>
      </c>
      <c r="W26" s="23">
        <f>AVERAGE(TasMAX_8.5!D25:W25)</f>
        <v>30.215811915244995</v>
      </c>
      <c r="X26" s="23">
        <f>AVERAGE(Evo_8.5!D25:W25)</f>
        <v>3.6058099814495002</v>
      </c>
      <c r="Y26" s="23">
        <f>MIN('Pr_8.5_zero'!$D25:$W25)</f>
        <v>5.6191931853600003</v>
      </c>
      <c r="Z26" s="23">
        <f>MAX('Pr_8.5_zero'!$D25:$W25)</f>
        <v>10.548671712899999</v>
      </c>
      <c r="AA26" s="23">
        <f>AVERAGE('Pr_8.5_zero'!$D25:$W25)</f>
        <v>7.9602974287379995</v>
      </c>
    </row>
    <row r="27" spans="1:27" x14ac:dyDescent="0.45">
      <c r="A27" t="str">
        <f>TasMIN_4.5!A26</f>
        <v>January</v>
      </c>
      <c r="B27">
        <f>TasMIN_4.5!B26</f>
        <v>24</v>
      </c>
      <c r="C27">
        <v>24</v>
      </c>
      <c r="D27" s="23">
        <f>AVERAGE(TasMIN_4.5!AI26:BB26)</f>
        <v>20.292503197100004</v>
      </c>
      <c r="E27" s="23">
        <f>AVERAGE(TasMAX_4.5!AI26:BB26)</f>
        <v>29.028258533355</v>
      </c>
      <c r="F27" s="23">
        <f>AVERAGE(Evo_4.5!AI26:BB26)</f>
        <v>3.4035672528579992</v>
      </c>
      <c r="G27" s="23">
        <f>MIN('Pr_4.5_zero'!$AI26:$BB26)</f>
        <v>4.59829659659</v>
      </c>
      <c r="H27" s="23">
        <f>MAX('Pr_4.5_zero'!$AI26:$BB26)</f>
        <v>12.313958648</v>
      </c>
      <c r="I27" s="23">
        <f>AVERAGE('Pr_4.5_zero'!$AI26:$BB26)</f>
        <v>8.2862180327934993</v>
      </c>
      <c r="J27" s="23">
        <f>AVERAGE(TasMIN_8.5!AI26:BB26)</f>
        <v>20.531453375194999</v>
      </c>
      <c r="K27" s="23">
        <f>AVERAGE(TasMAX_8.5!AI26:BB26)</f>
        <v>29.258171197184993</v>
      </c>
      <c r="L27" s="23">
        <f>AVERAGE(Evo_8.5!AI26:BB26)</f>
        <v>3.5368437723714998</v>
      </c>
      <c r="M27" s="23">
        <f>MIN('Pr_8.5_zero'!$AI26:$BB26)</f>
        <v>4.9042139631900001</v>
      </c>
      <c r="N27" s="23">
        <f>MAX('Pr_8.5_zero'!$AI26:$BB26)</f>
        <v>11.569051888300001</v>
      </c>
      <c r="O27" s="23">
        <f>AVERAGE('Pr_8.5_zero'!$AI26:$BB26)</f>
        <v>8.0798695199144994</v>
      </c>
      <c r="P27" s="23">
        <f>AVERAGE(TasMIN_4.5!D26:W26)</f>
        <v>20.752995656750002</v>
      </c>
      <c r="Q27" s="23">
        <f>AVERAGE(TasMAX_4.5!D26:W26)</f>
        <v>29.5792838737</v>
      </c>
      <c r="R27" s="23">
        <f>AVERAGE(Evo_4.5!D26:W26)</f>
        <v>3.6173839742834999</v>
      </c>
      <c r="S27" s="23">
        <f>MIN('Pr_4.5_zero'!$D26:$W26)</f>
        <v>4.1631377108000001</v>
      </c>
      <c r="T27" s="23">
        <f>MAX('Pr_4.5_zero'!$D26:$W26)</f>
        <v>11.2058613418</v>
      </c>
      <c r="U27" s="23">
        <f>AVERAGE('Pr_4.5_zero'!$D26:$W26)</f>
        <v>8.143506648159498</v>
      </c>
      <c r="V27" s="23">
        <f>AVERAGE(TasMIN_8.5!D26:W26)</f>
        <v>21.425307512385004</v>
      </c>
      <c r="W27" s="23">
        <f>AVERAGE(TasMAX_8.5!D26:W26)</f>
        <v>30.272028122930003</v>
      </c>
      <c r="X27" s="23">
        <f>AVERAGE(Evo_8.5!D26:W26)</f>
        <v>3.6302658298954995</v>
      </c>
      <c r="Y27" s="23">
        <f>MIN('Pr_8.5_zero'!$D26:$W26)</f>
        <v>5.1579564658599999</v>
      </c>
      <c r="Z27" s="23">
        <f>MAX('Pr_8.5_zero'!$D26:$W26)</f>
        <v>13.409237301499999</v>
      </c>
      <c r="AA27" s="23">
        <f>AVERAGE('Pr_8.5_zero'!$D26:$W26)</f>
        <v>8.0954208199090001</v>
      </c>
    </row>
    <row r="28" spans="1:27" x14ac:dyDescent="0.45">
      <c r="A28" t="str">
        <f>TasMIN_4.5!A27</f>
        <v>January</v>
      </c>
      <c r="B28">
        <f>TasMIN_4.5!B27</f>
        <v>25</v>
      </c>
      <c r="C28">
        <v>25</v>
      </c>
      <c r="D28" s="23">
        <f>AVERAGE(TasMIN_4.5!AI27:BB27)</f>
        <v>20.32150289342</v>
      </c>
      <c r="E28" s="23">
        <f>AVERAGE(TasMAX_4.5!AI27:BB27)</f>
        <v>29.091551686820004</v>
      </c>
      <c r="F28" s="23">
        <f>AVERAGE(Evo_4.5!AI27:BB27)</f>
        <v>3.3738875958665004</v>
      </c>
      <c r="G28" s="23">
        <f>MIN('Pr_4.5_zero'!$AI27:$BB27)</f>
        <v>5.5531213620999997</v>
      </c>
      <c r="H28" s="23">
        <f>MAX('Pr_4.5_zero'!$AI27:$BB27)</f>
        <v>11.680311764400001</v>
      </c>
      <c r="I28" s="23">
        <f>AVERAGE('Pr_4.5_zero'!$AI27:$BB27)</f>
        <v>8.1768179264754988</v>
      </c>
      <c r="J28" s="23">
        <f>AVERAGE(TasMIN_8.5!AI27:BB27)</f>
        <v>20.544075432500001</v>
      </c>
      <c r="K28" s="23">
        <f>AVERAGE(TasMAX_8.5!AI27:BB27)</f>
        <v>29.309345732515006</v>
      </c>
      <c r="L28" s="23">
        <f>AVERAGE(Evo_8.5!AI27:BB27)</f>
        <v>3.5591686846270001</v>
      </c>
      <c r="M28" s="23">
        <f>MIN('Pr_8.5_zero'!$AI27:$BB27)</f>
        <v>4.2967522821999999</v>
      </c>
      <c r="N28" s="23">
        <f>MAX('Pr_8.5_zero'!$AI27:$BB27)</f>
        <v>10.788723671</v>
      </c>
      <c r="O28" s="23">
        <f>AVERAGE('Pr_8.5_zero'!$AI27:$BB27)</f>
        <v>8.0152614597775003</v>
      </c>
      <c r="P28" s="23">
        <f>AVERAGE(TasMIN_4.5!D27:W27)</f>
        <v>20.798697404139997</v>
      </c>
      <c r="Q28" s="23">
        <f>AVERAGE(TasMAX_4.5!D27:W27)</f>
        <v>29.560239869895003</v>
      </c>
      <c r="R28" s="23">
        <f>AVERAGE(Evo_4.5!D27:W27)</f>
        <v>3.5961097343885</v>
      </c>
      <c r="S28" s="23">
        <f>MIN('Pr_4.5_zero'!$D27:$W27)</f>
        <v>4.2408900360899997</v>
      </c>
      <c r="T28" s="23">
        <f>MAX('Pr_4.5_zero'!$D27:$W27)</f>
        <v>11.3920378822</v>
      </c>
      <c r="U28" s="23">
        <f>AVERAGE('Pr_4.5_zero'!$D27:$W27)</f>
        <v>8.0754424710584995</v>
      </c>
      <c r="V28" s="23">
        <f>AVERAGE(TasMIN_8.5!D27:W27)</f>
        <v>21.437788606705006</v>
      </c>
      <c r="W28" s="23">
        <f>AVERAGE(TasMAX_8.5!D27:W27)</f>
        <v>30.173742977235001</v>
      </c>
      <c r="X28" s="23">
        <f>AVERAGE(Evo_8.5!D27:W27)</f>
        <v>3.6250542594760007</v>
      </c>
      <c r="Y28" s="23">
        <f>MIN('Pr_8.5_zero'!$D27:$W27)</f>
        <v>4.6397264616499996</v>
      </c>
      <c r="Z28" s="23">
        <f>MAX('Pr_8.5_zero'!$D27:$W27)</f>
        <v>11.3723058022</v>
      </c>
      <c r="AA28" s="23">
        <f>AVERAGE('Pr_8.5_zero'!$D27:$W27)</f>
        <v>8.1217322642919996</v>
      </c>
    </row>
    <row r="29" spans="1:27" x14ac:dyDescent="0.45">
      <c r="A29" t="str">
        <f>TasMIN_4.5!A28</f>
        <v>January</v>
      </c>
      <c r="B29">
        <f>TasMIN_4.5!B28</f>
        <v>26</v>
      </c>
      <c r="C29">
        <v>26</v>
      </c>
      <c r="D29" s="23">
        <f>AVERAGE(TasMIN_4.5!AI28:BB28)</f>
        <v>20.338416464530003</v>
      </c>
      <c r="E29" s="23">
        <f>AVERAGE(TasMAX_4.5!AI28:BB28)</f>
        <v>29.105452393294996</v>
      </c>
      <c r="F29" s="23">
        <f>AVERAGE(Evo_4.5!AI28:BB28)</f>
        <v>3.403468239366501</v>
      </c>
      <c r="G29" s="23">
        <f>MIN('Pr_4.5_zero'!$AI28:$BB28)</f>
        <v>5.2456431267600001</v>
      </c>
      <c r="H29" s="23">
        <f>MAX('Pr_4.5_zero'!$AI28:$BB28)</f>
        <v>11.0302022943</v>
      </c>
      <c r="I29" s="23">
        <f>AVERAGE('Pr_4.5_zero'!$AI28:$BB28)</f>
        <v>8.5027822598735021</v>
      </c>
      <c r="J29" s="23">
        <f>AVERAGE(TasMIN_8.5!AI28:BB28)</f>
        <v>20.552284841985003</v>
      </c>
      <c r="K29" s="23">
        <f>AVERAGE(TasMAX_8.5!AI28:BB28)</f>
        <v>29.294110641029999</v>
      </c>
      <c r="L29" s="23">
        <f>AVERAGE(Evo_8.5!AI28:BB28)</f>
        <v>3.5949357075424997</v>
      </c>
      <c r="M29" s="23">
        <f>MIN('Pr_8.5_zero'!$AI28:$BB28)</f>
        <v>4.6854932030800001</v>
      </c>
      <c r="N29" s="23">
        <f>MAX('Pr_8.5_zero'!$AI28:$BB28)</f>
        <v>11.076810550799999</v>
      </c>
      <c r="O29" s="23">
        <f>AVERAGE('Pr_8.5_zero'!$AI28:$BB28)</f>
        <v>8.3621690387944998</v>
      </c>
      <c r="P29" s="23">
        <f>AVERAGE(TasMIN_4.5!D28:W28)</f>
        <v>20.790316264994999</v>
      </c>
      <c r="Q29" s="23">
        <f>AVERAGE(TasMAX_4.5!D28:W28)</f>
        <v>29.560114131040002</v>
      </c>
      <c r="R29" s="23">
        <f>AVERAGE(Evo_4.5!D28:W28)</f>
        <v>3.6315137048059993</v>
      </c>
      <c r="S29" s="23">
        <f>MIN('Pr_4.5_zero'!$D28:$W28)</f>
        <v>5.9133216239699999</v>
      </c>
      <c r="T29" s="23">
        <f>MAX('Pr_4.5_zero'!$D28:$W28)</f>
        <v>11.7409434942</v>
      </c>
      <c r="U29" s="23">
        <f>AVERAGE('Pr_4.5_zero'!$D28:$W28)</f>
        <v>8.2955103268435018</v>
      </c>
      <c r="V29" s="23">
        <f>AVERAGE(TasMIN_8.5!D28:W28)</f>
        <v>21.393016501285008</v>
      </c>
      <c r="W29" s="23">
        <f>AVERAGE(TasMAX_8.5!D28:W28)</f>
        <v>30.117857989939999</v>
      </c>
      <c r="X29" s="23">
        <f>AVERAGE(Evo_8.5!D28:W28)</f>
        <v>3.6112944349460001</v>
      </c>
      <c r="Y29" s="23">
        <f>MIN('Pr_8.5_zero'!$D28:$W28)</f>
        <v>4.1135687452700003</v>
      </c>
      <c r="Z29" s="23">
        <f>MAX('Pr_8.5_zero'!$D28:$W28)</f>
        <v>11.733855822600001</v>
      </c>
      <c r="AA29" s="23">
        <f>AVERAGE('Pr_8.5_zero'!$D28:$W28)</f>
        <v>7.9778185320059993</v>
      </c>
    </row>
    <row r="30" spans="1:27" x14ac:dyDescent="0.45">
      <c r="A30" t="str">
        <f>TasMIN_4.5!A29</f>
        <v>January</v>
      </c>
      <c r="B30">
        <f>TasMIN_4.5!B29</f>
        <v>27</v>
      </c>
      <c r="C30">
        <v>27</v>
      </c>
      <c r="D30" s="23">
        <f>AVERAGE(TasMIN_4.5!AI29:BB29)</f>
        <v>20.383233827695001</v>
      </c>
      <c r="E30" s="23">
        <f>AVERAGE(TasMAX_4.5!AI29:BB29)</f>
        <v>29.008434542264997</v>
      </c>
      <c r="F30" s="23">
        <f>AVERAGE(Evo_4.5!AI29:BB29)</f>
        <v>3.3668344359844999</v>
      </c>
      <c r="G30" s="23">
        <f>MIN('Pr_4.5_zero'!$AI29:$BB29)</f>
        <v>4.8374422038300002</v>
      </c>
      <c r="H30" s="23">
        <f>MAX('Pr_4.5_zero'!$AI29:$BB29)</f>
        <v>10.975611472100001</v>
      </c>
      <c r="I30" s="23">
        <f>AVERAGE('Pr_4.5_zero'!$AI29:$BB29)</f>
        <v>8.4869814349774995</v>
      </c>
      <c r="J30" s="23">
        <f>AVERAGE(TasMIN_8.5!AI29:BB29)</f>
        <v>20.529067242195005</v>
      </c>
      <c r="K30" s="23">
        <f>AVERAGE(TasMAX_8.5!AI29:BB29)</f>
        <v>29.325202759384997</v>
      </c>
      <c r="L30" s="23">
        <f>AVERAGE(Evo_8.5!AI29:BB29)</f>
        <v>3.6270521768199999</v>
      </c>
      <c r="M30" s="23">
        <f>MIN('Pr_8.5_zero'!$AI29:$BB29)</f>
        <v>4.8764890823</v>
      </c>
      <c r="N30" s="23">
        <f>MAX('Pr_8.5_zero'!$AI29:$BB29)</f>
        <v>10.919962479400001</v>
      </c>
      <c r="O30" s="23">
        <f>AVERAGE('Pr_8.5_zero'!$AI29:$BB29)</f>
        <v>8.3684804591004998</v>
      </c>
      <c r="P30" s="23">
        <f>AVERAGE(TasMIN_4.5!D29:W29)</f>
        <v>20.765240407559993</v>
      </c>
      <c r="Q30" s="23">
        <f>AVERAGE(TasMAX_4.5!D29:W29)</f>
        <v>29.578831969150002</v>
      </c>
      <c r="R30" s="23">
        <f>AVERAGE(Evo_4.5!D29:W29)</f>
        <v>3.6180102549775</v>
      </c>
      <c r="S30" s="23">
        <f>MIN('Pr_4.5_zero'!$D29:$W29)</f>
        <v>5.8541365913799996</v>
      </c>
      <c r="T30" s="23">
        <f>MAX('Pr_4.5_zero'!$D29:$W29)</f>
        <v>10.4097633645</v>
      </c>
      <c r="U30" s="23">
        <f>AVERAGE('Pr_4.5_zero'!$D29:$W29)</f>
        <v>8.3969442163799997</v>
      </c>
      <c r="V30" s="23">
        <f>AVERAGE(TasMIN_8.5!D29:W29)</f>
        <v>21.387596597899993</v>
      </c>
      <c r="W30" s="23">
        <f>AVERAGE(TasMAX_8.5!D29:W29)</f>
        <v>30.310499592964998</v>
      </c>
      <c r="X30" s="23">
        <f>AVERAGE(Evo_8.5!D29:W29)</f>
        <v>3.6986227343069999</v>
      </c>
      <c r="Y30" s="23">
        <f>MIN('Pr_8.5_zero'!$D29:$W29)</f>
        <v>5.3446070645699999</v>
      </c>
      <c r="Z30" s="23">
        <f>MAX('Pr_8.5_zero'!$D29:$W29)</f>
        <v>9.9665811606400005</v>
      </c>
      <c r="AA30" s="23">
        <f>AVERAGE('Pr_8.5_zero'!$D29:$W29)</f>
        <v>7.7691747728605005</v>
      </c>
    </row>
    <row r="31" spans="1:27" x14ac:dyDescent="0.45">
      <c r="A31" t="str">
        <f>TasMIN_4.5!A30</f>
        <v>January</v>
      </c>
      <c r="B31">
        <f>TasMIN_4.5!B30</f>
        <v>28</v>
      </c>
      <c r="C31">
        <v>28</v>
      </c>
      <c r="D31" s="23">
        <f>AVERAGE(TasMIN_4.5!AI30:BB30)</f>
        <v>20.316732050955004</v>
      </c>
      <c r="E31" s="23">
        <f>AVERAGE(TasMAX_4.5!AI30:BB30)</f>
        <v>28.918425019980003</v>
      </c>
      <c r="F31" s="23">
        <f>AVERAGE(Evo_4.5!AI30:BB30)</f>
        <v>3.3153180068845005</v>
      </c>
      <c r="G31" s="23">
        <f>MIN('Pr_4.5_zero'!$AI30:$BB30)</f>
        <v>5.4511945516700004</v>
      </c>
      <c r="H31" s="23">
        <f>MAX('Pr_4.5_zero'!$AI30:$BB30)</f>
        <v>10.5746934307</v>
      </c>
      <c r="I31" s="23">
        <f>AVERAGE('Pr_4.5_zero'!$AI30:$BB30)</f>
        <v>8.4084613291779995</v>
      </c>
      <c r="J31" s="23">
        <f>AVERAGE(TasMIN_8.5!AI30:BB30)</f>
        <v>20.545691498100002</v>
      </c>
      <c r="K31" s="23">
        <f>AVERAGE(TasMAX_8.5!AI30:BB30)</f>
        <v>29.339084621475003</v>
      </c>
      <c r="L31" s="23">
        <f>AVERAGE(Evo_8.5!AI30:BB30)</f>
        <v>3.6262066350334998</v>
      </c>
      <c r="M31" s="23">
        <f>MIN('Pr_8.5_zero'!$AI30:$BB30)</f>
        <v>5.2981356455600004</v>
      </c>
      <c r="N31" s="23">
        <f>MAX('Pr_8.5_zero'!$AI30:$BB30)</f>
        <v>11.6716707671</v>
      </c>
      <c r="O31" s="23">
        <f>AVERAGE('Pr_8.5_zero'!$AI30:$BB30)</f>
        <v>8.5469073238564999</v>
      </c>
      <c r="P31" s="23">
        <f>AVERAGE(TasMIN_4.5!D30:W30)</f>
        <v>20.777298145420001</v>
      </c>
      <c r="Q31" s="23">
        <f>AVERAGE(TasMAX_4.5!D30:W30)</f>
        <v>29.602169736215</v>
      </c>
      <c r="R31" s="23">
        <f>AVERAGE(Evo_4.5!D30:W30)</f>
        <v>3.5990417669175003</v>
      </c>
      <c r="S31" s="23">
        <f>MIN('Pr_4.5_zero'!$D30:$W30)</f>
        <v>5.4651319943900001</v>
      </c>
      <c r="T31" s="23">
        <f>MAX('Pr_4.5_zero'!$D30:$W30)</f>
        <v>11.2829180634</v>
      </c>
      <c r="U31" s="23">
        <f>AVERAGE('Pr_4.5_zero'!$D30:$W30)</f>
        <v>8.2573388980444999</v>
      </c>
      <c r="V31" s="23">
        <f>AVERAGE(TasMIN_8.5!D30:W30)</f>
        <v>21.460554835764999</v>
      </c>
      <c r="W31" s="23">
        <f>AVERAGE(TasMAX_8.5!D30:W30)</f>
        <v>30.306590419845001</v>
      </c>
      <c r="X31" s="23">
        <f>AVERAGE(Evo_8.5!D30:W30)</f>
        <v>3.6639510359254999</v>
      </c>
      <c r="Y31" s="23">
        <f>MIN('Pr_8.5_zero'!$D30:$W30)</f>
        <v>4.3424696858500003</v>
      </c>
      <c r="Z31" s="23">
        <f>MAX('Pr_8.5_zero'!$D30:$W30)</f>
        <v>10.5522463176</v>
      </c>
      <c r="AA31" s="23">
        <f>AVERAGE('Pr_8.5_zero'!$D30:$W30)</f>
        <v>7.9828633250715004</v>
      </c>
    </row>
    <row r="32" spans="1:27" x14ac:dyDescent="0.45">
      <c r="A32" t="str">
        <f>TasMIN_4.5!A31</f>
        <v>January</v>
      </c>
      <c r="B32">
        <f>TasMIN_4.5!B31</f>
        <v>29</v>
      </c>
      <c r="C32">
        <v>29</v>
      </c>
      <c r="D32" s="23">
        <f>AVERAGE(TasMIN_4.5!AI31:BB31)</f>
        <v>20.310335910309998</v>
      </c>
      <c r="E32" s="23">
        <f>AVERAGE(TasMAX_4.5!AI31:BB31)</f>
        <v>29.050248506835011</v>
      </c>
      <c r="F32" s="23">
        <f>AVERAGE(Evo_4.5!AI31:BB31)</f>
        <v>3.3656598660660002</v>
      </c>
      <c r="G32" s="23">
        <f>MIN('Pr_4.5_zero'!$AI31:$BB31)</f>
        <v>5.3791430095199999</v>
      </c>
      <c r="H32" s="23">
        <f>MAX('Pr_4.5_zero'!$AI31:$BB31)</f>
        <v>10.421942877499999</v>
      </c>
      <c r="I32" s="23">
        <f>AVERAGE('Pr_4.5_zero'!$AI31:$BB31)</f>
        <v>7.7719199124389986</v>
      </c>
      <c r="J32" s="23">
        <f>AVERAGE(TasMIN_8.5!AI31:BB31)</f>
        <v>20.515397966450003</v>
      </c>
      <c r="K32" s="23">
        <f>AVERAGE(TasMAX_8.5!AI31:BB31)</f>
        <v>29.281793050285</v>
      </c>
      <c r="L32" s="23">
        <f>AVERAGE(Evo_8.5!AI31:BB31)</f>
        <v>3.6251550051645003</v>
      </c>
      <c r="M32" s="23">
        <f>MIN('Pr_8.5_zero'!$AI31:$BB31)</f>
        <v>5.9113493781999997</v>
      </c>
      <c r="N32" s="23">
        <f>MAX('Pr_8.5_zero'!$AI31:$BB31)</f>
        <v>11.5319095102</v>
      </c>
      <c r="O32" s="23">
        <f>AVERAGE('Pr_8.5_zero'!$AI31:$BB31)</f>
        <v>8.6233187859635034</v>
      </c>
      <c r="P32" s="23">
        <f>AVERAGE(TasMIN_4.5!D31:W31)</f>
        <v>20.808064812584995</v>
      </c>
      <c r="Q32" s="23">
        <f>AVERAGE(TasMAX_4.5!D31:W31)</f>
        <v>29.51347703962</v>
      </c>
      <c r="R32" s="23">
        <f>AVERAGE(Evo_4.5!D31:W31)</f>
        <v>3.5845595552935001</v>
      </c>
      <c r="S32" s="23">
        <f>MIN('Pr_4.5_zero'!$D31:$W31)</f>
        <v>4.7581597563500004</v>
      </c>
      <c r="T32" s="23">
        <f>MAX('Pr_4.5_zero'!$D31:$W31)</f>
        <v>12.4083140601</v>
      </c>
      <c r="U32" s="23">
        <f>AVERAGE('Pr_4.5_zero'!$D31:$W31)</f>
        <v>8.1132618586334981</v>
      </c>
      <c r="V32" s="23">
        <f>AVERAGE(TasMIN_8.5!D31:W31)</f>
        <v>21.491729942924998</v>
      </c>
      <c r="W32" s="23">
        <f>AVERAGE(TasMAX_8.5!D31:W31)</f>
        <v>30.308984348675001</v>
      </c>
      <c r="X32" s="23">
        <f>AVERAGE(Evo_8.5!D31:W31)</f>
        <v>3.6804692333245002</v>
      </c>
      <c r="Y32" s="23">
        <f>MIN('Pr_8.5_zero'!$D31:$W31)</f>
        <v>5.1957849391600002</v>
      </c>
      <c r="Z32" s="23">
        <f>MAX('Pr_8.5_zero'!$D31:$W31)</f>
        <v>11.613505544200001</v>
      </c>
      <c r="AA32" s="23">
        <f>AVERAGE('Pr_8.5_zero'!$D31:$W31)</f>
        <v>8.5531360276460013</v>
      </c>
    </row>
    <row r="33" spans="1:27" x14ac:dyDescent="0.45">
      <c r="A33" t="str">
        <f>TasMIN_4.5!A32</f>
        <v>January</v>
      </c>
      <c r="B33">
        <f>TasMIN_4.5!B32</f>
        <v>30</v>
      </c>
      <c r="C33">
        <v>30</v>
      </c>
      <c r="D33" s="23">
        <f>AVERAGE(TasMIN_4.5!AI32:BB32)</f>
        <v>20.323730626974999</v>
      </c>
      <c r="E33" s="23">
        <f>AVERAGE(TasMAX_4.5!AI32:BB32)</f>
        <v>29.143186678555004</v>
      </c>
      <c r="F33" s="23">
        <f>AVERAGE(Evo_4.5!AI32:BB32)</f>
        <v>3.3385356436325013</v>
      </c>
      <c r="G33" s="23">
        <f>MIN('Pr_4.5_zero'!$AI32:$BB32)</f>
        <v>5.0912066098600004</v>
      </c>
      <c r="H33" s="23">
        <f>MAX('Pr_4.5_zero'!$AI32:$BB32)</f>
        <v>11.3319190101</v>
      </c>
      <c r="I33" s="23">
        <f>AVERAGE('Pr_4.5_zero'!$AI32:$BB32)</f>
        <v>8.1057550402899992</v>
      </c>
      <c r="J33" s="23">
        <f>AVERAGE(TasMIN_8.5!AI32:BB32)</f>
        <v>20.532391837885001</v>
      </c>
      <c r="K33" s="23">
        <f>AVERAGE(TasMAX_8.5!AI32:BB32)</f>
        <v>29.256798711660004</v>
      </c>
      <c r="L33" s="23">
        <f>AVERAGE(Evo_8.5!AI32:BB32)</f>
        <v>3.6247060418614994</v>
      </c>
      <c r="M33" s="23">
        <f>MIN('Pr_8.5_zero'!$AI32:$BB32)</f>
        <v>4.9504891890599998</v>
      </c>
      <c r="N33" s="23">
        <f>MAX('Pr_8.5_zero'!$AI32:$BB32)</f>
        <v>10.557323267099999</v>
      </c>
      <c r="O33" s="23">
        <f>AVERAGE('Pr_8.5_zero'!$AI32:$BB32)</f>
        <v>8.4560056516164988</v>
      </c>
      <c r="P33" s="23">
        <f>AVERAGE(TasMIN_4.5!D32:W32)</f>
        <v>20.803310141515002</v>
      </c>
      <c r="Q33" s="23">
        <f>AVERAGE(TasMAX_4.5!D32:W32)</f>
        <v>29.54225110082</v>
      </c>
      <c r="R33" s="23">
        <f>AVERAGE(Evo_4.5!D32:W32)</f>
        <v>3.5726626679644999</v>
      </c>
      <c r="S33" s="23">
        <f>MIN('Pr_4.5_zero'!$D32:$W32)</f>
        <v>4.3111045608099996</v>
      </c>
      <c r="T33" s="23">
        <f>MAX('Pr_4.5_zero'!$D32:$W32)</f>
        <v>12.3810555431</v>
      </c>
      <c r="U33" s="23">
        <f>AVERAGE('Pr_4.5_zero'!$D32:$W32)</f>
        <v>8.1391954505875006</v>
      </c>
      <c r="V33" s="23">
        <f>AVERAGE(TasMIN_8.5!D32:W32)</f>
        <v>21.531174846894999</v>
      </c>
      <c r="W33" s="23">
        <f>AVERAGE(TasMAX_8.5!D32:W32)</f>
        <v>30.163224545504999</v>
      </c>
      <c r="X33" s="23">
        <f>AVERAGE(Evo_8.5!D32:W32)</f>
        <v>3.6598974267399997</v>
      </c>
      <c r="Y33" s="23">
        <f>MIN('Pr_8.5_zero'!$D32:$W32)</f>
        <v>4.5599613770099996</v>
      </c>
      <c r="Z33" s="23">
        <f>MAX('Pr_8.5_zero'!$D32:$W32)</f>
        <v>12.4606726614</v>
      </c>
      <c r="AA33" s="23">
        <f>AVERAGE('Pr_8.5_zero'!$D32:$W32)</f>
        <v>8.7510229693615003</v>
      </c>
    </row>
    <row r="34" spans="1:27" x14ac:dyDescent="0.45">
      <c r="A34" t="str">
        <f>TasMIN_4.5!A33</f>
        <v>January</v>
      </c>
      <c r="B34">
        <f>TasMIN_4.5!B33</f>
        <v>31</v>
      </c>
      <c r="C34">
        <v>31</v>
      </c>
      <c r="D34" s="23">
        <f>AVERAGE(TasMIN_4.5!AI33:BB33)</f>
        <v>20.335395469199998</v>
      </c>
      <c r="E34" s="23">
        <f>AVERAGE(TasMAX_4.5!AI33:BB33)</f>
        <v>29.141363941810006</v>
      </c>
      <c r="F34" s="23">
        <f>AVERAGE(Evo_4.5!AI33:BB33)</f>
        <v>3.3178195749150001</v>
      </c>
      <c r="G34" s="23">
        <f>MIN('Pr_4.5_zero'!$AI33:$BB33)</f>
        <v>6.19684862075</v>
      </c>
      <c r="H34" s="23">
        <f>MAX('Pr_4.5_zero'!$AI33:$BB33)</f>
        <v>10.896364108</v>
      </c>
      <c r="I34" s="23">
        <f>AVERAGE('Pr_4.5_zero'!$AI33:$BB33)</f>
        <v>8.6445135445709997</v>
      </c>
      <c r="J34" s="23">
        <f>AVERAGE(TasMIN_8.5!AI33:BB33)</f>
        <v>20.536369363269998</v>
      </c>
      <c r="K34" s="23">
        <f>AVERAGE(TasMAX_8.5!AI33:BB33)</f>
        <v>29.204928859644998</v>
      </c>
      <c r="L34" s="23">
        <f>AVERAGE(Evo_8.5!AI33:BB33)</f>
        <v>3.6001326619734995</v>
      </c>
      <c r="M34" s="23">
        <f>MIN('Pr_8.5_zero'!$AI33:$BB33)</f>
        <v>5.3746764562899996</v>
      </c>
      <c r="N34" s="23">
        <f>MAX('Pr_8.5_zero'!$AI33:$BB33)</f>
        <v>12.2901522495</v>
      </c>
      <c r="O34" s="23">
        <f>AVERAGE('Pr_8.5_zero'!$AI33:$BB33)</f>
        <v>8.3466281216289993</v>
      </c>
      <c r="P34" s="23">
        <f>AVERAGE(TasMIN_4.5!D33:W33)</f>
        <v>20.832498582004998</v>
      </c>
      <c r="Q34" s="23">
        <f>AVERAGE(TasMAX_4.5!D33:W33)</f>
        <v>29.530372697164999</v>
      </c>
      <c r="R34" s="23">
        <f>AVERAGE(Evo_4.5!D33:W33)</f>
        <v>3.5750028074684996</v>
      </c>
      <c r="S34" s="23">
        <f>MIN('Pr_4.5_zero'!$D33:$W33)</f>
        <v>4.9202541260899997</v>
      </c>
      <c r="T34" s="23">
        <f>MAX('Pr_4.5_zero'!$D33:$W33)</f>
        <v>12.8614045569</v>
      </c>
      <c r="U34" s="23">
        <f>AVERAGE('Pr_4.5_zero'!$D33:$W33)</f>
        <v>8.2426773700940021</v>
      </c>
      <c r="V34" s="23">
        <f>AVERAGE(TasMIN_8.5!D33:W33)</f>
        <v>21.522464068680002</v>
      </c>
      <c r="W34" s="23">
        <f>AVERAGE(TasMAX_8.5!D33:W33)</f>
        <v>30.063111544914999</v>
      </c>
      <c r="X34" s="23">
        <f>AVERAGE(Evo_8.5!D33:W33)</f>
        <v>3.6430572072884999</v>
      </c>
      <c r="Y34" s="23">
        <f>MIN('Pr_8.5_zero'!$D33:$W33)</f>
        <v>5.4155438928699997</v>
      </c>
      <c r="Z34" s="23">
        <f>MAX('Pr_8.5_zero'!$D33:$W33)</f>
        <v>11.8203337098</v>
      </c>
      <c r="AA34" s="23">
        <f>AVERAGE('Pr_8.5_zero'!$D33:$W33)</f>
        <v>8.7530809013535009</v>
      </c>
    </row>
    <row r="35" spans="1:27" x14ac:dyDescent="0.45">
      <c r="A35" t="str">
        <f>TasMIN_4.5!A34</f>
        <v>February</v>
      </c>
      <c r="B35">
        <f>TasMIN_4.5!B34</f>
        <v>1</v>
      </c>
      <c r="C35">
        <v>32</v>
      </c>
      <c r="D35" s="23">
        <f>AVERAGE(TasMIN_4.5!AI34:BB34)</f>
        <v>20.358128980185001</v>
      </c>
      <c r="E35" s="23">
        <f>AVERAGE(TasMAX_4.5!AI34:BB34)</f>
        <v>29.186880463779993</v>
      </c>
      <c r="F35" s="23">
        <f>AVERAGE(Evo_4.5!AI34:BB34)</f>
        <v>3.3386831015759997</v>
      </c>
      <c r="G35" s="23">
        <f>MIN('Pr_4.5_zero'!$AI34:$BB34)</f>
        <v>4.7120907608099998</v>
      </c>
      <c r="H35" s="23">
        <f>MAX('Pr_4.5_zero'!$AI34:$BB34)</f>
        <v>10.559723887900001</v>
      </c>
      <c r="I35" s="23">
        <f>AVERAGE('Pr_4.5_zero'!$AI34:$BB34)</f>
        <v>8.0015501566515006</v>
      </c>
      <c r="J35" s="23">
        <f>AVERAGE(TasMIN_8.5!AI34:BB34)</f>
        <v>20.517465266779997</v>
      </c>
      <c r="K35" s="23">
        <f>AVERAGE(TasMAX_8.5!AI34:BB34)</f>
        <v>29.299029879319999</v>
      </c>
      <c r="L35" s="23">
        <f>AVERAGE(Evo_8.5!AI34:BB34)</f>
        <v>3.6448414269559999</v>
      </c>
      <c r="M35" s="23">
        <f>MIN('Pr_8.5_zero'!$AI34:$BB34)</f>
        <v>5.1352778897000002</v>
      </c>
      <c r="N35" s="23">
        <f>MAX('Pr_8.5_zero'!$AI34:$BB34)</f>
        <v>11.2994182667</v>
      </c>
      <c r="O35" s="23">
        <f>AVERAGE('Pr_8.5_zero'!$AI34:$BB34)</f>
        <v>8.1942251108620017</v>
      </c>
      <c r="P35" s="23">
        <f>AVERAGE(TasMIN_4.5!D34:W34)</f>
        <v>20.866193363279997</v>
      </c>
      <c r="Q35" s="23">
        <f>AVERAGE(TasMAX_4.5!D34:W34)</f>
        <v>29.608544068269993</v>
      </c>
      <c r="R35" s="23">
        <f>AVERAGE(Evo_4.5!D34:W34)</f>
        <v>3.6412642700125</v>
      </c>
      <c r="S35" s="23">
        <f>MIN('Pr_4.5_zero'!$D34:$W34)</f>
        <v>4.93365256446</v>
      </c>
      <c r="T35" s="23">
        <f>MAX('Pr_4.5_zero'!$D34:$W34)</f>
        <v>12.0958424791</v>
      </c>
      <c r="U35" s="23">
        <f>AVERAGE('Pr_4.5_zero'!$D34:$W34)</f>
        <v>8.5955892715240001</v>
      </c>
      <c r="V35" s="23">
        <f>AVERAGE(TasMIN_8.5!D34:W34)</f>
        <v>21.484974385694997</v>
      </c>
      <c r="W35" s="23">
        <f>AVERAGE(TasMAX_8.5!D34:W34)</f>
        <v>30.126737856815005</v>
      </c>
      <c r="X35" s="23">
        <f>AVERAGE(Evo_8.5!D34:W34)</f>
        <v>3.6747883094559994</v>
      </c>
      <c r="Y35" s="23">
        <f>MIN('Pr_8.5_zero'!$D34:$W34)</f>
        <v>5.7678673598700003</v>
      </c>
      <c r="Z35" s="23">
        <f>MAX('Pr_8.5_zero'!$D34:$W34)</f>
        <v>11.462993965200001</v>
      </c>
      <c r="AA35" s="23">
        <f>AVERAGE('Pr_8.5_zero'!$D34:$W34)</f>
        <v>8.5773486784440003</v>
      </c>
    </row>
    <row r="36" spans="1:27" x14ac:dyDescent="0.45">
      <c r="A36" t="str">
        <f>TasMIN_4.5!A35</f>
        <v>February</v>
      </c>
      <c r="B36">
        <f>TasMIN_4.5!B35</f>
        <v>2</v>
      </c>
      <c r="C36">
        <v>33</v>
      </c>
      <c r="D36" s="23">
        <f>AVERAGE(TasMIN_4.5!AI35:BB35)</f>
        <v>20.400312933179997</v>
      </c>
      <c r="E36" s="23">
        <f>AVERAGE(TasMAX_4.5!AI35:BB35)</f>
        <v>29.215010916084999</v>
      </c>
      <c r="F36" s="23">
        <f>AVERAGE(Evo_4.5!AI35:BB35)</f>
        <v>3.3664954613105005</v>
      </c>
      <c r="G36" s="23">
        <f>MIN('Pr_4.5_zero'!$AI35:$BB35)</f>
        <v>5.6963534310800004</v>
      </c>
      <c r="H36" s="23">
        <f>MAX('Pr_4.5_zero'!$AI35:$BB35)</f>
        <v>10.849216781999999</v>
      </c>
      <c r="I36" s="23">
        <f>AVERAGE('Pr_4.5_zero'!$AI35:$BB35)</f>
        <v>8.0027537102970001</v>
      </c>
      <c r="J36" s="23">
        <f>AVERAGE(TasMIN_8.5!AI35:BB35)</f>
        <v>20.52099879112</v>
      </c>
      <c r="K36" s="23">
        <f>AVERAGE(TasMAX_8.5!AI35:BB35)</f>
        <v>29.208437490034999</v>
      </c>
      <c r="L36" s="23">
        <f>AVERAGE(Evo_8.5!AI35:BB35)</f>
        <v>3.5785439303024993</v>
      </c>
      <c r="M36" s="23">
        <f>MIN('Pr_8.5_zero'!$AI35:$BB35)</f>
        <v>4.4749346375499996</v>
      </c>
      <c r="N36" s="23">
        <f>MAX('Pr_8.5_zero'!$AI35:$BB35)</f>
        <v>11.586108056800001</v>
      </c>
      <c r="O36" s="23">
        <f>AVERAGE('Pr_8.5_zero'!$AI35:$BB35)</f>
        <v>8.1884009387754997</v>
      </c>
      <c r="P36" s="23">
        <f>AVERAGE(TasMIN_4.5!D35:W35)</f>
        <v>20.915529976319995</v>
      </c>
      <c r="Q36" s="23">
        <f>AVERAGE(TasMAX_4.5!D35:W35)</f>
        <v>29.631612295574996</v>
      </c>
      <c r="R36" s="23">
        <f>AVERAGE(Evo_4.5!D35:W35)</f>
        <v>3.6533123476920002</v>
      </c>
      <c r="S36" s="23">
        <f>MIN('Pr_4.5_zero'!$D35:$W35)</f>
        <v>3.7613165581599999</v>
      </c>
      <c r="T36" s="23">
        <f>MAX('Pr_4.5_zero'!$D35:$W35)</f>
        <v>11.747895058199999</v>
      </c>
      <c r="U36" s="23">
        <f>AVERAGE('Pr_4.5_zero'!$D35:$W35)</f>
        <v>8.4637252933314997</v>
      </c>
      <c r="V36" s="23">
        <f>AVERAGE(TasMIN_8.5!D35:W35)</f>
        <v>21.467509842604997</v>
      </c>
      <c r="W36" s="23">
        <f>AVERAGE(TasMAX_8.5!D35:W35)</f>
        <v>30.148729160495009</v>
      </c>
      <c r="X36" s="23">
        <f>AVERAGE(Evo_8.5!D35:W35)</f>
        <v>3.6664960412574992</v>
      </c>
      <c r="Y36" s="23">
        <f>MIN('Pr_8.5_zero'!$D35:$W35)</f>
        <v>5.3850735171200004</v>
      </c>
      <c r="Z36" s="23">
        <f>MAX('Pr_8.5_zero'!$D35:$W35)</f>
        <v>13.1575549512</v>
      </c>
      <c r="AA36" s="23">
        <f>AVERAGE('Pr_8.5_zero'!$D35:$W35)</f>
        <v>8.8588395581179995</v>
      </c>
    </row>
    <row r="37" spans="1:27" x14ac:dyDescent="0.45">
      <c r="A37" t="str">
        <f>TasMIN_4.5!A36</f>
        <v>February</v>
      </c>
      <c r="B37">
        <f>TasMIN_4.5!B36</f>
        <v>3</v>
      </c>
      <c r="C37">
        <v>34</v>
      </c>
      <c r="D37" s="23">
        <f>AVERAGE(TasMIN_4.5!AI36:BB36)</f>
        <v>20.413921158470004</v>
      </c>
      <c r="E37" s="23">
        <f>AVERAGE(TasMAX_4.5!AI36:BB36)</f>
        <v>29.192493595684994</v>
      </c>
      <c r="F37" s="23">
        <f>AVERAGE(Evo_4.5!AI36:BB36)</f>
        <v>3.366146963307</v>
      </c>
      <c r="G37" s="23">
        <f>MIN('Pr_4.5_zero'!$AI36:$BB36)</f>
        <v>6.3194010356600003</v>
      </c>
      <c r="H37" s="23">
        <f>MAX('Pr_4.5_zero'!$AI36:$BB36)</f>
        <v>10.127608893</v>
      </c>
      <c r="I37" s="23">
        <f>AVERAGE('Pr_4.5_zero'!$AI36:$BB36)</f>
        <v>8.2349548724144999</v>
      </c>
      <c r="J37" s="23">
        <f>AVERAGE(TasMIN_8.5!AI36:BB36)</f>
        <v>20.520928217754996</v>
      </c>
      <c r="K37" s="23">
        <f>AVERAGE(TasMAX_8.5!AI36:BB36)</f>
        <v>29.262448299514993</v>
      </c>
      <c r="L37" s="23">
        <f>AVERAGE(Evo_8.5!AI36:BB36)</f>
        <v>3.6283437978235007</v>
      </c>
      <c r="M37" s="23">
        <f>MIN('Pr_8.5_zero'!$AI36:$BB36)</f>
        <v>4.9715519767599998</v>
      </c>
      <c r="N37" s="23">
        <f>MAX('Pr_8.5_zero'!$AI36:$BB36)</f>
        <v>13.067691501000001</v>
      </c>
      <c r="O37" s="23">
        <f>AVERAGE('Pr_8.5_zero'!$AI36:$BB36)</f>
        <v>8.2132935566334968</v>
      </c>
      <c r="P37" s="23">
        <f>AVERAGE(TasMIN_4.5!D36:W36)</f>
        <v>20.910861015510001</v>
      </c>
      <c r="Q37" s="23">
        <f>AVERAGE(TasMAX_4.5!D36:W36)</f>
        <v>29.604945150580001</v>
      </c>
      <c r="R37" s="23">
        <f>AVERAGE(Evo_4.5!D36:W36)</f>
        <v>3.6726022096969997</v>
      </c>
      <c r="S37" s="23">
        <f>MIN('Pr_4.5_zero'!$D36:$W36)</f>
        <v>5.5717797404300002</v>
      </c>
      <c r="T37" s="23">
        <f>MAX('Pr_4.5_zero'!$D36:$W36)</f>
        <v>12.287908738900001</v>
      </c>
      <c r="U37" s="23">
        <f>AVERAGE('Pr_4.5_zero'!$D36:$W36)</f>
        <v>8.6288222569030015</v>
      </c>
      <c r="V37" s="23">
        <f>AVERAGE(TasMIN_8.5!D36:W36)</f>
        <v>21.490283039824995</v>
      </c>
      <c r="W37" s="23">
        <f>AVERAGE(TasMAX_8.5!D36:W36)</f>
        <v>30.168992190795002</v>
      </c>
      <c r="X37" s="23">
        <f>AVERAGE(Evo_8.5!D36:W36)</f>
        <v>3.7161463248685003</v>
      </c>
      <c r="Y37" s="23">
        <f>MIN('Pr_8.5_zero'!$D36:$W36)</f>
        <v>6.1695420379800003</v>
      </c>
      <c r="Z37" s="23">
        <f>MAX('Pr_8.5_zero'!$D36:$W36)</f>
        <v>13.815449093</v>
      </c>
      <c r="AA37" s="23">
        <f>AVERAGE('Pr_8.5_zero'!$D36:$W36)</f>
        <v>8.6116568449010007</v>
      </c>
    </row>
    <row r="38" spans="1:27" x14ac:dyDescent="0.45">
      <c r="A38" t="str">
        <f>TasMIN_4.5!A37</f>
        <v>February</v>
      </c>
      <c r="B38">
        <f>TasMIN_4.5!B37</f>
        <v>4</v>
      </c>
      <c r="C38">
        <v>35</v>
      </c>
      <c r="D38" s="23">
        <f>AVERAGE(TasMIN_4.5!AI37:BB37)</f>
        <v>20.363049558749999</v>
      </c>
      <c r="E38" s="23">
        <f>AVERAGE(TasMAX_4.5!AI37:BB37)</f>
        <v>29.098137302125004</v>
      </c>
      <c r="F38" s="23">
        <f>AVERAGE(Evo_4.5!AI37:BB37)</f>
        <v>3.3224817513000007</v>
      </c>
      <c r="G38" s="23">
        <f>MIN('Pr_4.5_zero'!$AI37:$BB37)</f>
        <v>6.3616274704100002</v>
      </c>
      <c r="H38" s="23">
        <f>MAX('Pr_4.5_zero'!$AI37:$BB37)</f>
        <v>11.755401281199999</v>
      </c>
      <c r="I38" s="23">
        <f>AVERAGE('Pr_4.5_zero'!$AI37:$BB37)</f>
        <v>8.2089481177770001</v>
      </c>
      <c r="J38" s="23">
        <f>AVERAGE(TasMIN_8.5!AI37:BB37)</f>
        <v>20.526660303339998</v>
      </c>
      <c r="K38" s="23">
        <f>AVERAGE(TasMAX_8.5!AI37:BB37)</f>
        <v>29.297760733225005</v>
      </c>
      <c r="L38" s="23">
        <f>AVERAGE(Evo_8.5!AI37:BB37)</f>
        <v>3.6101285277335</v>
      </c>
      <c r="M38" s="23">
        <f>MIN('Pr_8.5_zero'!$AI37:$BB37)</f>
        <v>5.7419915682099996</v>
      </c>
      <c r="N38" s="23">
        <f>MAX('Pr_8.5_zero'!$AI37:$BB37)</f>
        <v>10.755834099699999</v>
      </c>
      <c r="O38" s="23">
        <f>AVERAGE('Pr_8.5_zero'!$AI37:$BB37)</f>
        <v>8.0130097098649991</v>
      </c>
      <c r="P38" s="23">
        <f>AVERAGE(TasMIN_4.5!D37:W37)</f>
        <v>20.822550401409998</v>
      </c>
      <c r="Q38" s="23">
        <f>AVERAGE(TasMAX_4.5!D37:W37)</f>
        <v>29.572889154255002</v>
      </c>
      <c r="R38" s="23">
        <f>AVERAGE(Evo_4.5!D37:W37)</f>
        <v>3.6191227703709998</v>
      </c>
      <c r="S38" s="23">
        <f>MIN('Pr_4.5_zero'!$D37:$W37)</f>
        <v>6.2222312184200002</v>
      </c>
      <c r="T38" s="23">
        <f>MAX('Pr_4.5_zero'!$D37:$W37)</f>
        <v>11.6602371626</v>
      </c>
      <c r="U38" s="23">
        <f>AVERAGE('Pr_4.5_zero'!$D37:$W37)</f>
        <v>8.628464790872501</v>
      </c>
      <c r="V38" s="23">
        <f>AVERAGE(TasMIN_8.5!D37:W37)</f>
        <v>21.430153878919995</v>
      </c>
      <c r="W38" s="23">
        <f>AVERAGE(TasMAX_8.5!D37:W37)</f>
        <v>30.066699153159998</v>
      </c>
      <c r="X38" s="23">
        <f>AVERAGE(Evo_8.5!D37:W37)</f>
        <v>3.6657431302854997</v>
      </c>
      <c r="Y38" s="23">
        <f>MIN('Pr_8.5_zero'!$D37:$W37)</f>
        <v>6.5830092902599997</v>
      </c>
      <c r="Z38" s="23">
        <f>MAX('Pr_8.5_zero'!$D37:$W37)</f>
        <v>14.0034404753</v>
      </c>
      <c r="AA38" s="23">
        <f>AVERAGE('Pr_8.5_zero'!$D37:$W37)</f>
        <v>9.1240104206354982</v>
      </c>
    </row>
    <row r="39" spans="1:27" x14ac:dyDescent="0.45">
      <c r="A39" t="str">
        <f>TasMIN_4.5!A38</f>
        <v>February</v>
      </c>
      <c r="B39">
        <f>TasMIN_4.5!B38</f>
        <v>5</v>
      </c>
      <c r="C39">
        <v>36</v>
      </c>
      <c r="D39" s="23">
        <f>AVERAGE(TasMIN_4.5!AI38:BB38)</f>
        <v>20.330039425860001</v>
      </c>
      <c r="E39" s="23">
        <f>AVERAGE(TasMAX_4.5!AI38:BB38)</f>
        <v>29.176837523929997</v>
      </c>
      <c r="F39" s="23">
        <f>AVERAGE(Evo_4.5!AI38:BB38)</f>
        <v>3.2701893958405002</v>
      </c>
      <c r="G39" s="23">
        <f>MIN('Pr_4.5_zero'!$AI38:$BB38)</f>
        <v>5.0679264891300004</v>
      </c>
      <c r="H39" s="23">
        <f>MAX('Pr_4.5_zero'!$AI38:$BB38)</f>
        <v>9.9840567578500004</v>
      </c>
      <c r="I39" s="23">
        <f>AVERAGE('Pr_4.5_zero'!$AI38:$BB38)</f>
        <v>7.7622775706675</v>
      </c>
      <c r="J39" s="23">
        <f>AVERAGE(TasMIN_8.5!AI38:BB38)</f>
        <v>20.550752021265001</v>
      </c>
      <c r="K39" s="23">
        <f>AVERAGE(TasMAX_8.5!AI38:BB38)</f>
        <v>29.449345723825001</v>
      </c>
      <c r="L39" s="23">
        <f>AVERAGE(Evo_8.5!AI38:BB38)</f>
        <v>3.6512191688374989</v>
      </c>
      <c r="M39" s="23">
        <f>MIN('Pr_8.5_zero'!$AI38:$BB38)</f>
        <v>3.95684007358</v>
      </c>
      <c r="N39" s="23">
        <f>MAX('Pr_8.5_zero'!$AI38:$BB38)</f>
        <v>11.9522244835</v>
      </c>
      <c r="O39" s="23">
        <f>AVERAGE('Pr_8.5_zero'!$AI38:$BB38)</f>
        <v>7.9121983974719994</v>
      </c>
      <c r="P39" s="23">
        <f>AVERAGE(TasMIN_4.5!D38:W38)</f>
        <v>20.772329705609998</v>
      </c>
      <c r="Q39" s="23">
        <f>AVERAGE(TasMAX_4.5!D38:W38)</f>
        <v>29.509382066880004</v>
      </c>
      <c r="R39" s="23">
        <f>AVERAGE(Evo_4.5!D38:W38)</f>
        <v>3.6085911782759998</v>
      </c>
      <c r="S39" s="23">
        <f>MIN('Pr_4.5_zero'!$D38:$W38)</f>
        <v>5.2898860069599998</v>
      </c>
      <c r="T39" s="23">
        <f>MAX('Pr_4.5_zero'!$D38:$W38)</f>
        <v>11.299052102499999</v>
      </c>
      <c r="U39" s="23">
        <f>AVERAGE('Pr_4.5_zero'!$D38:$W38)</f>
        <v>8.3428043976145005</v>
      </c>
      <c r="V39" s="23">
        <f>AVERAGE(TasMIN_8.5!D38:W38)</f>
        <v>21.390618612985001</v>
      </c>
      <c r="W39" s="23">
        <f>AVERAGE(TasMAX_8.5!D38:W38)</f>
        <v>30.050420852154996</v>
      </c>
      <c r="X39" s="23">
        <f>AVERAGE(Evo_8.5!D38:W38)</f>
        <v>3.6454689830795006</v>
      </c>
      <c r="Y39" s="23">
        <f>MIN('Pr_8.5_zero'!$D38:$W38)</f>
        <v>5.6867288846499999</v>
      </c>
      <c r="Z39" s="23">
        <f>MAX('Pr_8.5_zero'!$D38:$W38)</f>
        <v>13.5760761209</v>
      </c>
      <c r="AA39" s="23">
        <f>AVERAGE('Pr_8.5_zero'!$D38:$W38)</f>
        <v>8.7854357581310012</v>
      </c>
    </row>
    <row r="40" spans="1:27" x14ac:dyDescent="0.45">
      <c r="A40" t="str">
        <f>TasMIN_4.5!A39</f>
        <v>February</v>
      </c>
      <c r="B40">
        <f>TasMIN_4.5!B39</f>
        <v>6</v>
      </c>
      <c r="C40">
        <v>37</v>
      </c>
      <c r="D40" s="23">
        <f>AVERAGE(TasMIN_4.5!AI39:BB39)</f>
        <v>20.32526112499</v>
      </c>
      <c r="E40" s="23">
        <f>AVERAGE(TasMAX_4.5!AI39:BB39)</f>
        <v>29.084318245325001</v>
      </c>
      <c r="F40" s="23">
        <f>AVERAGE(Evo_4.5!AI39:BB39)</f>
        <v>3.2509767370589997</v>
      </c>
      <c r="G40" s="23">
        <f>MIN('Pr_4.5_zero'!$AI39:$BB39)</f>
        <v>5.2240194306000003</v>
      </c>
      <c r="H40" s="23">
        <f>MAX('Pr_4.5_zero'!$AI39:$BB39)</f>
        <v>12.207765160199999</v>
      </c>
      <c r="I40" s="23">
        <f>AVERAGE('Pr_4.5_zero'!$AI39:$BB39)</f>
        <v>8.2730232236214984</v>
      </c>
      <c r="J40" s="23">
        <f>AVERAGE(TasMIN_8.5!AI39:BB39)</f>
        <v>20.570192536455</v>
      </c>
      <c r="K40" s="23">
        <f>AVERAGE(TasMAX_8.5!AI39:BB39)</f>
        <v>29.488359234734997</v>
      </c>
      <c r="L40" s="23">
        <f>AVERAGE(Evo_8.5!AI39:BB39)</f>
        <v>3.6567416627309997</v>
      </c>
      <c r="M40" s="23">
        <f>MIN('Pr_8.5_zero'!$AI39:$BB39)</f>
        <v>3.8858676275700001</v>
      </c>
      <c r="N40" s="23">
        <f>MAX('Pr_8.5_zero'!$AI39:$BB39)</f>
        <v>15.3201561404</v>
      </c>
      <c r="O40" s="23">
        <f>AVERAGE('Pr_8.5_zero'!$AI39:$BB39)</f>
        <v>8.2012331512330015</v>
      </c>
      <c r="P40" s="23">
        <f>AVERAGE(TasMIN_4.5!D39:W39)</f>
        <v>20.774493202999999</v>
      </c>
      <c r="Q40" s="23">
        <f>AVERAGE(TasMAX_4.5!D39:W39)</f>
        <v>29.438427017440006</v>
      </c>
      <c r="R40" s="23">
        <f>AVERAGE(Evo_4.5!D39:W39)</f>
        <v>3.5896545013790004</v>
      </c>
      <c r="S40" s="23">
        <f>MIN('Pr_4.5_zero'!$D39:$W39)</f>
        <v>4.9360194254099996</v>
      </c>
      <c r="T40" s="23">
        <f>MAX('Pr_4.5_zero'!$D39:$W39)</f>
        <v>11.890352933400001</v>
      </c>
      <c r="U40" s="23">
        <f>AVERAGE('Pr_4.5_zero'!$D39:$W39)</f>
        <v>8.5550474748980001</v>
      </c>
      <c r="V40" s="23">
        <f>AVERAGE(TasMIN_8.5!D39:W39)</f>
        <v>21.362501116680001</v>
      </c>
      <c r="W40" s="23">
        <f>AVERAGE(TasMAX_8.5!D39:W39)</f>
        <v>30.050725314465002</v>
      </c>
      <c r="X40" s="23">
        <f>AVERAGE(Evo_8.5!D39:W39)</f>
        <v>3.6480575248729989</v>
      </c>
      <c r="Y40" s="23">
        <f>MIN('Pr_8.5_zero'!$D39:$W39)</f>
        <v>5.9400564844500003</v>
      </c>
      <c r="Z40" s="23">
        <f>MAX('Pr_8.5_zero'!$D39:$W39)</f>
        <v>12.615674049300001</v>
      </c>
      <c r="AA40" s="23">
        <f>AVERAGE('Pr_8.5_zero'!$D39:$W39)</f>
        <v>8.6976125191314999</v>
      </c>
    </row>
    <row r="41" spans="1:27" x14ac:dyDescent="0.45">
      <c r="A41" t="str">
        <f>TasMIN_4.5!A40</f>
        <v>February</v>
      </c>
      <c r="B41">
        <f>TasMIN_4.5!B40</f>
        <v>7</v>
      </c>
      <c r="C41">
        <v>38</v>
      </c>
      <c r="D41" s="23">
        <f>AVERAGE(TasMIN_4.5!AI40:BB40)</f>
        <v>20.327594232454999</v>
      </c>
      <c r="E41" s="23">
        <f>AVERAGE(TasMAX_4.5!AI40:BB40)</f>
        <v>29.063748264770005</v>
      </c>
      <c r="F41" s="23">
        <f>AVERAGE(Evo_4.5!AI40:BB40)</f>
        <v>3.2776088251450006</v>
      </c>
      <c r="G41" s="23">
        <f>MIN('Pr_4.5_zero'!$AI40:$BB40)</f>
        <v>5.1517192771999998</v>
      </c>
      <c r="H41" s="23">
        <f>MAX('Pr_4.5_zero'!$AI40:$BB40)</f>
        <v>10.630224466</v>
      </c>
      <c r="I41" s="23">
        <f>AVERAGE('Pr_4.5_zero'!$AI40:$BB40)</f>
        <v>8.3252279068244981</v>
      </c>
      <c r="J41" s="23">
        <f>AVERAGE(TasMIN_8.5!AI40:BB40)</f>
        <v>20.593169810705</v>
      </c>
      <c r="K41" s="23">
        <f>AVERAGE(TasMAX_8.5!AI40:BB40)</f>
        <v>29.465684076265006</v>
      </c>
      <c r="L41" s="23">
        <f>AVERAGE(Evo_8.5!AI40:BB40)</f>
        <v>3.6413760894894991</v>
      </c>
      <c r="M41" s="23">
        <f>MIN('Pr_8.5_zero'!$AI40:$BB40)</f>
        <v>3.2470979616400002</v>
      </c>
      <c r="N41" s="23">
        <f>MAX('Pr_8.5_zero'!$AI40:$BB40)</f>
        <v>15.3922074226</v>
      </c>
      <c r="O41" s="23">
        <f>AVERAGE('Pr_8.5_zero'!$AI40:$BB40)</f>
        <v>8.5718271831834993</v>
      </c>
      <c r="P41" s="23">
        <f>AVERAGE(TasMIN_4.5!D40:W40)</f>
        <v>20.744518945774995</v>
      </c>
      <c r="Q41" s="23">
        <f>AVERAGE(TasMAX_4.5!D40:W40)</f>
        <v>29.52969772838</v>
      </c>
      <c r="R41" s="23">
        <f>AVERAGE(Evo_4.5!D40:W40)</f>
        <v>3.6285446192204995</v>
      </c>
      <c r="S41" s="23">
        <f>MIN('Pr_4.5_zero'!$D40:$W40)</f>
        <v>4.9466661341</v>
      </c>
      <c r="T41" s="23">
        <f>MAX('Pr_4.5_zero'!$D40:$W40)</f>
        <v>10.995007448599999</v>
      </c>
      <c r="U41" s="23">
        <f>AVERAGE('Pr_4.5_zero'!$D40:$W40)</f>
        <v>8.2742148074684998</v>
      </c>
      <c r="V41" s="23">
        <f>AVERAGE(TasMIN_8.5!D40:W40)</f>
        <v>21.358109924404996</v>
      </c>
      <c r="W41" s="23">
        <f>AVERAGE(TasMAX_8.5!D40:W40)</f>
        <v>30.07347121918</v>
      </c>
      <c r="X41" s="23">
        <f>AVERAGE(Evo_8.5!D40:W40)</f>
        <v>3.6779635572645</v>
      </c>
      <c r="Y41" s="23">
        <f>MIN('Pr_8.5_zero'!$D40:$W40)</f>
        <v>4.4642378997699996</v>
      </c>
      <c r="Z41" s="23">
        <f>MAX('Pr_8.5_zero'!$D40:$W40)</f>
        <v>11.8726983015</v>
      </c>
      <c r="AA41" s="23">
        <f>AVERAGE('Pr_8.5_zero'!$D40:$W40)</f>
        <v>8.3216023357999998</v>
      </c>
    </row>
    <row r="42" spans="1:27" x14ac:dyDescent="0.45">
      <c r="A42" t="str">
        <f>TasMIN_4.5!A41</f>
        <v>February</v>
      </c>
      <c r="B42">
        <f>TasMIN_4.5!B41</f>
        <v>8</v>
      </c>
      <c r="C42">
        <v>39</v>
      </c>
      <c r="D42" s="23">
        <f>AVERAGE(TasMIN_4.5!AI41:BB41)</f>
        <v>20.312607245759999</v>
      </c>
      <c r="E42" s="23">
        <f>AVERAGE(TasMAX_4.5!AI41:BB41)</f>
        <v>29.078247715414999</v>
      </c>
      <c r="F42" s="23">
        <f>AVERAGE(Evo_4.5!AI41:BB41)</f>
        <v>3.2495682589750006</v>
      </c>
      <c r="G42" s="23">
        <f>MIN('Pr_4.5_zero'!$AI41:$BB41)</f>
        <v>4.1037642600700002</v>
      </c>
      <c r="H42" s="23">
        <f>MAX('Pr_4.5_zero'!$AI41:$BB41)</f>
        <v>10.457586019000001</v>
      </c>
      <c r="I42" s="23">
        <f>AVERAGE('Pr_4.5_zero'!$AI41:$BB41)</f>
        <v>7.9992128955789994</v>
      </c>
      <c r="J42" s="23">
        <f>AVERAGE(TasMIN_8.5!AI41:BB41)</f>
        <v>20.567063674789999</v>
      </c>
      <c r="K42" s="23">
        <f>AVERAGE(TasMAX_8.5!AI41:BB41)</f>
        <v>29.435461602465004</v>
      </c>
      <c r="L42" s="23">
        <f>AVERAGE(Evo_8.5!AI41:BB41)</f>
        <v>3.6417565211665002</v>
      </c>
      <c r="M42" s="23">
        <f>MIN('Pr_8.5_zero'!$AI41:$BB41)</f>
        <v>3.81927269482</v>
      </c>
      <c r="N42" s="23">
        <f>MAX('Pr_8.5_zero'!$AI41:$BB41)</f>
        <v>10.663657559400001</v>
      </c>
      <c r="O42" s="23">
        <f>AVERAGE('Pr_8.5_zero'!$AI41:$BB41)</f>
        <v>8.0119938589355009</v>
      </c>
      <c r="P42" s="23">
        <f>AVERAGE(TasMIN_4.5!D41:W41)</f>
        <v>20.736905324129999</v>
      </c>
      <c r="Q42" s="23">
        <f>AVERAGE(TasMAX_4.5!D41:W41)</f>
        <v>29.586936206639997</v>
      </c>
      <c r="R42" s="23">
        <f>AVERAGE(Evo_4.5!D41:W41)</f>
        <v>3.6395980280855005</v>
      </c>
      <c r="S42" s="23">
        <f>MIN('Pr_4.5_zero'!$D41:$W41)</f>
        <v>5.8240523608199997</v>
      </c>
      <c r="T42" s="23">
        <f>MAX('Pr_4.5_zero'!$D41:$W41)</f>
        <v>11.5071919327</v>
      </c>
      <c r="U42" s="23">
        <f>AVERAGE('Pr_4.5_zero'!$D41:$W41)</f>
        <v>8.3917109198550008</v>
      </c>
      <c r="V42" s="23">
        <f>AVERAGE(TasMIN_8.5!D41:W41)</f>
        <v>21.361697037559999</v>
      </c>
      <c r="W42" s="23">
        <f>AVERAGE(TasMAX_8.5!D41:W41)</f>
        <v>30.075020761410002</v>
      </c>
      <c r="X42" s="23">
        <f>AVERAGE(Evo_8.5!D41:W41)</f>
        <v>3.7091386570674998</v>
      </c>
      <c r="Y42" s="23">
        <f>MIN('Pr_8.5_zero'!$D41:$W41)</f>
        <v>4.4850169584800001</v>
      </c>
      <c r="Z42" s="23">
        <f>MAX('Pr_8.5_zero'!$D41:$W41)</f>
        <v>11.189681419299999</v>
      </c>
      <c r="AA42" s="23">
        <f>AVERAGE('Pr_8.5_zero'!$D41:$W41)</f>
        <v>7.7428042286269996</v>
      </c>
    </row>
    <row r="43" spans="1:27" x14ac:dyDescent="0.45">
      <c r="A43" t="str">
        <f>TasMIN_4.5!A42</f>
        <v>February</v>
      </c>
      <c r="B43">
        <f>TasMIN_4.5!B42</f>
        <v>9</v>
      </c>
      <c r="C43">
        <v>40</v>
      </c>
      <c r="D43" s="23">
        <f>AVERAGE(TasMIN_4.5!AI42:BB42)</f>
        <v>20.304105530985002</v>
      </c>
      <c r="E43" s="23">
        <f>AVERAGE(TasMAX_4.5!AI42:BB42)</f>
        <v>29.109803446954999</v>
      </c>
      <c r="F43" s="23">
        <f>AVERAGE(Evo_4.5!AI42:BB42)</f>
        <v>3.2867744647514998</v>
      </c>
      <c r="G43" s="23">
        <f>MIN('Pr_4.5_zero'!$AI42:$BB42)</f>
        <v>4.0255076666600003</v>
      </c>
      <c r="H43" s="23">
        <f>MAX('Pr_4.5_zero'!$AI42:$BB42)</f>
        <v>11.380382130199999</v>
      </c>
      <c r="I43" s="23">
        <f>AVERAGE('Pr_4.5_zero'!$AI42:$BB42)</f>
        <v>8.0591301871675007</v>
      </c>
      <c r="J43" s="23">
        <f>AVERAGE(TasMIN_8.5!AI42:BB42)</f>
        <v>20.53525753592</v>
      </c>
      <c r="K43" s="23">
        <f>AVERAGE(TasMAX_8.5!AI42:BB42)</f>
        <v>29.379566932905004</v>
      </c>
      <c r="L43" s="23">
        <f>AVERAGE(Evo_8.5!AI42:BB42)</f>
        <v>3.6633667822530001</v>
      </c>
      <c r="M43" s="23">
        <f>MIN('Pr_8.5_zero'!$AI42:$BB42)</f>
        <v>6.0363932555300002</v>
      </c>
      <c r="N43" s="23">
        <f>MAX('Pr_8.5_zero'!$AI42:$BB42)</f>
        <v>11.1302613929</v>
      </c>
      <c r="O43" s="23">
        <f>AVERAGE('Pr_8.5_zero'!$AI42:$BB42)</f>
        <v>7.9338199070914994</v>
      </c>
      <c r="P43" s="23">
        <f>AVERAGE(TasMIN_4.5!D42:W42)</f>
        <v>20.745648367679998</v>
      </c>
      <c r="Q43" s="23">
        <f>AVERAGE(TasMAX_4.5!D42:W42)</f>
        <v>29.610669036334997</v>
      </c>
      <c r="R43" s="23">
        <f>AVERAGE(Evo_4.5!D42:W42)</f>
        <v>3.6676532833484998</v>
      </c>
      <c r="S43" s="23">
        <f>MIN('Pr_4.5_zero'!$D42:$W42)</f>
        <v>5.5894631119599998</v>
      </c>
      <c r="T43" s="23">
        <f>MAX('Pr_4.5_zero'!$D42:$W42)</f>
        <v>12.0822214485</v>
      </c>
      <c r="U43" s="23">
        <f>AVERAGE('Pr_4.5_zero'!$D42:$W42)</f>
        <v>8.6739721918495007</v>
      </c>
      <c r="V43" s="23">
        <f>AVERAGE(TasMIN_8.5!D42:W42)</f>
        <v>21.325882722189995</v>
      </c>
      <c r="W43" s="23">
        <f>AVERAGE(TasMAX_8.5!D42:W42)</f>
        <v>30.065300250415</v>
      </c>
      <c r="X43" s="23">
        <f>AVERAGE(Evo_8.5!D42:W42)</f>
        <v>3.7127435080584994</v>
      </c>
      <c r="Y43" s="23">
        <f>MIN('Pr_8.5_zero'!$D42:$W42)</f>
        <v>5.6791763377200004</v>
      </c>
      <c r="Z43" s="23">
        <f>MAX('Pr_8.5_zero'!$D42:$W42)</f>
        <v>11.3501795933</v>
      </c>
      <c r="AA43" s="23">
        <f>AVERAGE('Pr_8.5_zero'!$D42:$W42)</f>
        <v>7.7710600170590025</v>
      </c>
    </row>
    <row r="44" spans="1:27" x14ac:dyDescent="0.45">
      <c r="A44" t="str">
        <f>TasMIN_4.5!A43</f>
        <v>February</v>
      </c>
      <c r="B44">
        <f>TasMIN_4.5!B43</f>
        <v>10</v>
      </c>
      <c r="C44">
        <v>41</v>
      </c>
      <c r="D44" s="23">
        <f>AVERAGE(TasMIN_4.5!AI43:BB43)</f>
        <v>20.256536978429999</v>
      </c>
      <c r="E44" s="23">
        <f>AVERAGE(TasMAX_4.5!AI43:BB43)</f>
        <v>29.163326659799992</v>
      </c>
      <c r="F44" s="23">
        <f>AVERAGE(Evo_4.5!AI43:BB43)</f>
        <v>3.2674679361214998</v>
      </c>
      <c r="G44" s="23">
        <f>MIN('Pr_4.5_zero'!$AI43:$BB43)</f>
        <v>5.4633475207500002</v>
      </c>
      <c r="H44" s="23">
        <f>MAX('Pr_4.5_zero'!$AI43:$BB43)</f>
        <v>13.953149011800001</v>
      </c>
      <c r="I44" s="23">
        <f>AVERAGE('Pr_4.5_zero'!$AI43:$BB43)</f>
        <v>7.9211472349530014</v>
      </c>
      <c r="J44" s="23">
        <f>AVERAGE(TasMIN_8.5!AI43:BB43)</f>
        <v>20.571653793100001</v>
      </c>
      <c r="K44" s="23">
        <f>AVERAGE(TasMAX_8.5!AI43:BB43)</f>
        <v>29.395362695764994</v>
      </c>
      <c r="L44" s="23">
        <f>AVERAGE(Evo_8.5!AI43:BB43)</f>
        <v>3.6755549602979998</v>
      </c>
      <c r="M44" s="23">
        <f>MIN('Pr_8.5_zero'!$AI43:$BB43)</f>
        <v>5.6303075102299998</v>
      </c>
      <c r="N44" s="23">
        <f>MAX('Pr_8.5_zero'!$AI43:$BB43)</f>
        <v>11.012262161600001</v>
      </c>
      <c r="O44" s="23">
        <f>AVERAGE('Pr_8.5_zero'!$AI43:$BB43)</f>
        <v>7.9376693070020012</v>
      </c>
      <c r="P44" s="23">
        <f>AVERAGE(TasMIN_4.5!D43:W43)</f>
        <v>20.719571696455002</v>
      </c>
      <c r="Q44" s="23">
        <f>AVERAGE(TasMAX_4.5!D43:W43)</f>
        <v>29.663070169800001</v>
      </c>
      <c r="R44" s="23">
        <f>AVERAGE(Evo_4.5!D43:W43)</f>
        <v>3.6721557380510008</v>
      </c>
      <c r="S44" s="23">
        <f>MIN('Pr_4.5_zero'!$D43:$W43)</f>
        <v>4.9024019146400004</v>
      </c>
      <c r="T44" s="23">
        <f>MAX('Pr_4.5_zero'!$D43:$W43)</f>
        <v>12.001670699</v>
      </c>
      <c r="U44" s="23">
        <f>AVERAGE('Pr_4.5_zero'!$D43:$W43)</f>
        <v>7.7467884645374996</v>
      </c>
      <c r="V44" s="23">
        <f>AVERAGE(TasMIN_8.5!D43:W43)</f>
        <v>21.341704152610003</v>
      </c>
      <c r="W44" s="23">
        <f>AVERAGE(TasMAX_8.5!D43:W43)</f>
        <v>30.159903769455006</v>
      </c>
      <c r="X44" s="23">
        <f>AVERAGE(Evo_8.5!D43:W43)</f>
        <v>3.7304316456209996</v>
      </c>
      <c r="Y44" s="23">
        <f>MIN('Pr_8.5_zero'!$D43:$W43)</f>
        <v>5.1405431652300004</v>
      </c>
      <c r="Z44" s="23">
        <f>MAX('Pr_8.5_zero'!$D43:$W43)</f>
        <v>13.032074896099999</v>
      </c>
      <c r="AA44" s="23">
        <f>AVERAGE('Pr_8.5_zero'!$D43:$W43)</f>
        <v>7.9746254965895016</v>
      </c>
    </row>
    <row r="45" spans="1:27" x14ac:dyDescent="0.45">
      <c r="A45" t="str">
        <f>TasMIN_4.5!A44</f>
        <v>February</v>
      </c>
      <c r="B45">
        <f>TasMIN_4.5!B44</f>
        <v>11</v>
      </c>
      <c r="C45">
        <v>42</v>
      </c>
      <c r="D45" s="23">
        <f>AVERAGE(TasMIN_4.5!AI44:BB44)</f>
        <v>20.274527552909994</v>
      </c>
      <c r="E45" s="23">
        <f>AVERAGE(TasMAX_4.5!AI44:BB44)</f>
        <v>29.237598776974998</v>
      </c>
      <c r="F45" s="23">
        <f>AVERAGE(Evo_4.5!AI44:BB44)</f>
        <v>3.2600389471569997</v>
      </c>
      <c r="G45" s="23">
        <f>MIN('Pr_4.5_zero'!$AI44:$BB44)</f>
        <v>4.8087115577599997</v>
      </c>
      <c r="H45" s="23">
        <f>MAX('Pr_4.5_zero'!$AI44:$BB44)</f>
        <v>12.145045983799999</v>
      </c>
      <c r="I45" s="23">
        <f>AVERAGE('Pr_4.5_zero'!$AI44:$BB44)</f>
        <v>8.0462412442485007</v>
      </c>
      <c r="J45" s="23">
        <f>AVERAGE(TasMIN_8.5!AI44:BB44)</f>
        <v>20.533823279985</v>
      </c>
      <c r="K45" s="23">
        <f>AVERAGE(TasMAX_8.5!AI44:BB44)</f>
        <v>29.325928746200002</v>
      </c>
      <c r="L45" s="23">
        <f>AVERAGE(Evo_8.5!AI44:BB44)</f>
        <v>3.6470689436689994</v>
      </c>
      <c r="M45" s="23">
        <f>MIN('Pr_8.5_zero'!$AI44:$BB44)</f>
        <v>5.82089320573</v>
      </c>
      <c r="N45" s="23">
        <f>MAX('Pr_8.5_zero'!$AI44:$BB44)</f>
        <v>10.645577059400001</v>
      </c>
      <c r="O45" s="23">
        <f>AVERAGE('Pr_8.5_zero'!$AI44:$BB44)</f>
        <v>8.2069549387194982</v>
      </c>
      <c r="P45" s="23">
        <f>AVERAGE(TasMIN_4.5!D44:W44)</f>
        <v>20.697332165384999</v>
      </c>
      <c r="Q45" s="23">
        <f>AVERAGE(TasMAX_4.5!D44:W44)</f>
        <v>29.705953022300001</v>
      </c>
      <c r="R45" s="23">
        <f>AVERAGE(Evo_4.5!D44:W44)</f>
        <v>3.6861958012745006</v>
      </c>
      <c r="S45" s="23">
        <f>MIN('Pr_4.5_zero'!$D44:$W44)</f>
        <v>5.0982574930700002</v>
      </c>
      <c r="T45" s="23">
        <f>MAX('Pr_4.5_zero'!$D44:$W44)</f>
        <v>11.308333839099999</v>
      </c>
      <c r="U45" s="23">
        <f>AVERAGE('Pr_4.5_zero'!$D44:$W44)</f>
        <v>7.4619153976844999</v>
      </c>
      <c r="V45" s="23">
        <f>AVERAGE(TasMIN_8.5!D44:W44)</f>
        <v>21.377126507394998</v>
      </c>
      <c r="W45" s="23">
        <f>AVERAGE(TasMAX_8.5!D44:W44)</f>
        <v>30.050048952260006</v>
      </c>
      <c r="X45" s="23">
        <f>AVERAGE(Evo_8.5!D44:W44)</f>
        <v>3.6771225783824995</v>
      </c>
      <c r="Y45" s="23">
        <f>MIN('Pr_8.5_zero'!$D44:$W44)</f>
        <v>5.5748300163</v>
      </c>
      <c r="Z45" s="23">
        <f>MAX('Pr_8.5_zero'!$D44:$W44)</f>
        <v>12.3666793454</v>
      </c>
      <c r="AA45" s="23">
        <f>AVERAGE('Pr_8.5_zero'!$D44:$W44)</f>
        <v>8.5601094251690011</v>
      </c>
    </row>
    <row r="46" spans="1:27" x14ac:dyDescent="0.45">
      <c r="A46" t="str">
        <f>TasMIN_4.5!A45</f>
        <v>February</v>
      </c>
      <c r="B46">
        <f>TasMIN_4.5!B45</f>
        <v>12</v>
      </c>
      <c r="C46">
        <v>43</v>
      </c>
      <c r="D46" s="23">
        <f>AVERAGE(TasMIN_4.5!AI45:BB45)</f>
        <v>20.295233146910004</v>
      </c>
      <c r="E46" s="23">
        <f>AVERAGE(TasMAX_4.5!AI45:BB45)</f>
        <v>29.134934416910006</v>
      </c>
      <c r="F46" s="23">
        <f>AVERAGE(Evo_4.5!AI45:BB45)</f>
        <v>3.2327637369224993</v>
      </c>
      <c r="G46" s="23">
        <f>MIN('Pr_4.5_zero'!$AI45:$BB45)</f>
        <v>4.4239200380500003</v>
      </c>
      <c r="H46" s="23">
        <f>MAX('Pr_4.5_zero'!$AI45:$BB45)</f>
        <v>10.555116460700001</v>
      </c>
      <c r="I46" s="23">
        <f>AVERAGE('Pr_4.5_zero'!$AI45:$BB45)</f>
        <v>7.5057048163494997</v>
      </c>
      <c r="J46" s="23">
        <f>AVERAGE(TasMIN_8.5!AI45:BB45)</f>
        <v>20.508050450774999</v>
      </c>
      <c r="K46" s="23">
        <f>AVERAGE(TasMAX_8.5!AI45:BB45)</f>
        <v>29.188520752530003</v>
      </c>
      <c r="L46" s="23">
        <f>AVERAGE(Evo_8.5!AI45:BB45)</f>
        <v>3.6116762042455002</v>
      </c>
      <c r="M46" s="23">
        <f>MIN('Pr_8.5_zero'!$AI45:$BB45)</f>
        <v>5.9573915703999996</v>
      </c>
      <c r="N46" s="23">
        <f>MAX('Pr_8.5_zero'!$AI45:$BB45)</f>
        <v>11.0745285265</v>
      </c>
      <c r="O46" s="23">
        <f>AVERAGE('Pr_8.5_zero'!$AI45:$BB45)</f>
        <v>8.5602493055530005</v>
      </c>
      <c r="P46" s="23">
        <f>AVERAGE(TasMIN_4.5!D45:W45)</f>
        <v>20.693853257299999</v>
      </c>
      <c r="Q46" s="23">
        <f>AVERAGE(TasMAX_4.5!D45:W45)</f>
        <v>29.653501118450002</v>
      </c>
      <c r="R46" s="23">
        <f>AVERAGE(Evo_4.5!D45:W45)</f>
        <v>3.6585077108435002</v>
      </c>
      <c r="S46" s="23">
        <f>MIN('Pr_4.5_zero'!$D45:$W45)</f>
        <v>4.99537433351</v>
      </c>
      <c r="T46" s="23">
        <f>MAX('Pr_4.5_zero'!$D45:$W45)</f>
        <v>11.6382924714</v>
      </c>
      <c r="U46" s="23">
        <f>AVERAGE('Pr_4.5_zero'!$D45:$W45)</f>
        <v>7.5969543517184999</v>
      </c>
      <c r="V46" s="23">
        <f>AVERAGE(TasMIN_8.5!D45:W45)</f>
        <v>21.3799005469</v>
      </c>
      <c r="W46" s="23">
        <f>AVERAGE(TasMAX_8.5!D45:W45)</f>
        <v>30.0715353822</v>
      </c>
      <c r="X46" s="23">
        <f>AVERAGE(Evo_8.5!D45:W45)</f>
        <v>3.7130217275174999</v>
      </c>
      <c r="Y46" s="23">
        <f>MIN('Pr_8.5_zero'!$D45:$W45)</f>
        <v>5.7025406179200004</v>
      </c>
      <c r="Z46" s="23">
        <f>MAX('Pr_8.5_zero'!$D45:$W45)</f>
        <v>11.952313950200001</v>
      </c>
      <c r="AA46" s="23">
        <f>AVERAGE('Pr_8.5_zero'!$D45:$W45)</f>
        <v>8.4188052484104983</v>
      </c>
    </row>
    <row r="47" spans="1:27" x14ac:dyDescent="0.45">
      <c r="A47" t="str">
        <f>TasMIN_4.5!A46</f>
        <v>February</v>
      </c>
      <c r="B47">
        <f>TasMIN_4.5!B46</f>
        <v>13</v>
      </c>
      <c r="C47">
        <v>44</v>
      </c>
      <c r="D47" s="23">
        <f>AVERAGE(TasMIN_4.5!AI46:BB46)</f>
        <v>20.350178058000001</v>
      </c>
      <c r="E47" s="23">
        <f>AVERAGE(TasMAX_4.5!AI46:BB46)</f>
        <v>29.215677857274994</v>
      </c>
      <c r="F47" s="23">
        <f>AVERAGE(Evo_4.5!AI46:BB46)</f>
        <v>3.2264089150870001</v>
      </c>
      <c r="G47" s="23">
        <f>MIN('Pr_4.5_zero'!$AI46:$BB46)</f>
        <v>3.35015232769</v>
      </c>
      <c r="H47" s="23">
        <f>MAX('Pr_4.5_zero'!$AI46:$BB46)</f>
        <v>11.0807549419</v>
      </c>
      <c r="I47" s="23">
        <f>AVERAGE('Pr_4.5_zero'!$AI46:$BB46)</f>
        <v>7.5485878019414994</v>
      </c>
      <c r="J47" s="23">
        <f>AVERAGE(TasMIN_8.5!AI46:BB46)</f>
        <v>20.474369899629998</v>
      </c>
      <c r="K47" s="23">
        <f>AVERAGE(TasMAX_8.5!AI46:BB46)</f>
        <v>29.268799662115004</v>
      </c>
      <c r="L47" s="23">
        <f>AVERAGE(Evo_8.5!AI46:BB46)</f>
        <v>3.6087462716099994</v>
      </c>
      <c r="M47" s="23">
        <f>MIN('Pr_8.5_zero'!$AI46:$BB46)</f>
        <v>5.4794687128400001</v>
      </c>
      <c r="N47" s="23">
        <f>MAX('Pr_8.5_zero'!$AI46:$BB46)</f>
        <v>11.5253381169</v>
      </c>
      <c r="O47" s="23">
        <f>AVERAGE('Pr_8.5_zero'!$AI46:$BB46)</f>
        <v>7.7828030531844998</v>
      </c>
      <c r="P47" s="23">
        <f>AVERAGE(TasMIN_4.5!D46:W46)</f>
        <v>20.720189155819998</v>
      </c>
      <c r="Q47" s="23">
        <f>AVERAGE(TasMAX_4.5!D46:W46)</f>
        <v>29.800014084884999</v>
      </c>
      <c r="R47" s="23">
        <f>AVERAGE(Evo_4.5!D46:W46)</f>
        <v>3.7090815272664996</v>
      </c>
      <c r="S47" s="23">
        <f>MIN('Pr_4.5_zero'!$D46:$W46)</f>
        <v>4.4486934831799996</v>
      </c>
      <c r="T47" s="23">
        <f>MAX('Pr_4.5_zero'!$D46:$W46)</f>
        <v>10.5271135994</v>
      </c>
      <c r="U47" s="23">
        <f>AVERAGE('Pr_4.5_zero'!$D46:$W46)</f>
        <v>7.6269880190379995</v>
      </c>
      <c r="V47" s="23">
        <f>AVERAGE(TasMIN_8.5!D46:W46)</f>
        <v>21.357126449179997</v>
      </c>
      <c r="W47" s="23">
        <f>AVERAGE(TasMAX_8.5!D46:W46)</f>
        <v>30.098856930884999</v>
      </c>
      <c r="X47" s="23">
        <f>AVERAGE(Evo_8.5!D46:W46)</f>
        <v>3.6921726462400004</v>
      </c>
      <c r="Y47" s="23">
        <f>MIN('Pr_8.5_zero'!$D46:$W46)</f>
        <v>5.0685856035399999</v>
      </c>
      <c r="Z47" s="23">
        <f>MAX('Pr_8.5_zero'!$D46:$W46)</f>
        <v>11.614981156100001</v>
      </c>
      <c r="AA47" s="23">
        <f>AVERAGE('Pr_8.5_zero'!$D46:$W46)</f>
        <v>8.1802607664010001</v>
      </c>
    </row>
    <row r="48" spans="1:27" x14ac:dyDescent="0.45">
      <c r="A48" t="str">
        <f>TasMIN_4.5!A47</f>
        <v>February</v>
      </c>
      <c r="B48">
        <f>TasMIN_4.5!B47</f>
        <v>14</v>
      </c>
      <c r="C48">
        <v>45</v>
      </c>
      <c r="D48" s="23">
        <f>AVERAGE(TasMIN_4.5!AI47:BB47)</f>
        <v>20.341760411894999</v>
      </c>
      <c r="E48" s="23">
        <f>AVERAGE(TasMAX_4.5!AI47:BB47)</f>
        <v>29.095853585340002</v>
      </c>
      <c r="F48" s="23">
        <f>AVERAGE(Evo_4.5!AI47:BB47)</f>
        <v>3.1676719927170005</v>
      </c>
      <c r="G48" s="23">
        <f>MIN('Pr_4.5_zero'!$AI47:$BB47)</f>
        <v>4.3679783968399999</v>
      </c>
      <c r="H48" s="23">
        <f>MAX('Pr_4.5_zero'!$AI47:$BB47)</f>
        <v>11.1145435254</v>
      </c>
      <c r="I48" s="23">
        <f>AVERAGE('Pr_4.5_zero'!$AI47:$BB47)</f>
        <v>7.8577009810395015</v>
      </c>
      <c r="J48" s="23">
        <f>AVERAGE(TasMIN_8.5!AI47:BB47)</f>
        <v>20.423428007015001</v>
      </c>
      <c r="K48" s="23">
        <f>AVERAGE(TasMAX_8.5!AI47:BB47)</f>
        <v>29.32219182395</v>
      </c>
      <c r="L48" s="23">
        <f>AVERAGE(Evo_8.5!AI47:BB47)</f>
        <v>3.6417418607000003</v>
      </c>
      <c r="M48" s="23">
        <f>MIN('Pr_8.5_zero'!$AI47:$BB47)</f>
        <v>4.2099378376500001</v>
      </c>
      <c r="N48" s="23">
        <f>MAX('Pr_8.5_zero'!$AI47:$BB47)</f>
        <v>10.9374764963</v>
      </c>
      <c r="O48" s="23">
        <f>AVERAGE('Pr_8.5_zero'!$AI47:$BB47)</f>
        <v>7.6969506309470006</v>
      </c>
      <c r="P48" s="23">
        <f>AVERAGE(TasMIN_4.5!D47:W47)</f>
        <v>20.745448179215</v>
      </c>
      <c r="Q48" s="23">
        <f>AVERAGE(TasMAX_4.5!D47:W47)</f>
        <v>29.710663420395001</v>
      </c>
      <c r="R48" s="23">
        <f>AVERAGE(Evo_4.5!D47:W47)</f>
        <v>3.6923617935875015</v>
      </c>
      <c r="S48" s="23">
        <f>MIN('Pr_4.5_zero'!$D47:$W47)</f>
        <v>4.7757717463000002</v>
      </c>
      <c r="T48" s="23">
        <f>MAX('Pr_4.5_zero'!$D47:$W47)</f>
        <v>10.7029301928</v>
      </c>
      <c r="U48" s="23">
        <f>AVERAGE('Pr_4.5_zero'!$D47:$W47)</f>
        <v>7.585072531974502</v>
      </c>
      <c r="V48" s="23">
        <f>AVERAGE(TasMIN_8.5!D47:W47)</f>
        <v>21.301339194710003</v>
      </c>
      <c r="W48" s="23">
        <f>AVERAGE(TasMAX_8.5!D47:W47)</f>
        <v>30.201541978024995</v>
      </c>
      <c r="X48" s="23">
        <f>AVERAGE(Evo_8.5!D47:W47)</f>
        <v>3.7326146445274992</v>
      </c>
      <c r="Y48" s="23">
        <f>MIN('Pr_8.5_zero'!$D47:$W47)</f>
        <v>5.5391610390599997</v>
      </c>
      <c r="Z48" s="23">
        <f>MAX('Pr_8.5_zero'!$D47:$W47)</f>
        <v>10.2152268475</v>
      </c>
      <c r="AA48" s="23">
        <f>AVERAGE('Pr_8.5_zero'!$D47:$W47)</f>
        <v>7.867042152799999</v>
      </c>
    </row>
    <row r="49" spans="1:27" x14ac:dyDescent="0.45">
      <c r="A49" t="str">
        <f>TasMIN_4.5!A48</f>
        <v>February</v>
      </c>
      <c r="B49">
        <f>TasMIN_4.5!B48</f>
        <v>15</v>
      </c>
      <c r="C49">
        <v>46</v>
      </c>
      <c r="D49" s="23">
        <f>AVERAGE(TasMIN_4.5!AI48:BB48)</f>
        <v>20.266236357780002</v>
      </c>
      <c r="E49" s="23">
        <f>AVERAGE(TasMAX_4.5!AI48:BB48)</f>
        <v>28.984894980335003</v>
      </c>
      <c r="F49" s="23">
        <f>AVERAGE(Evo_4.5!AI48:BB48)</f>
        <v>3.1674847989894999</v>
      </c>
      <c r="G49" s="23">
        <f>MIN('Pr_4.5_zero'!$AI48:$BB48)</f>
        <v>4.78141103927</v>
      </c>
      <c r="H49" s="23">
        <f>MAX('Pr_4.5_zero'!$AI48:$BB48)</f>
        <v>11.511378157499999</v>
      </c>
      <c r="I49" s="23">
        <f>AVERAGE('Pr_4.5_zero'!$AI48:$BB48)</f>
        <v>7.7309352748649998</v>
      </c>
      <c r="J49" s="23">
        <f>AVERAGE(TasMIN_8.5!AI48:BB48)</f>
        <v>20.398040354955004</v>
      </c>
      <c r="K49" s="23">
        <f>AVERAGE(TasMAX_8.5!AI48:BB48)</f>
        <v>29.444882805459997</v>
      </c>
      <c r="L49" s="23">
        <f>AVERAGE(Evo_8.5!AI48:BB48)</f>
        <v>3.6739266878025005</v>
      </c>
      <c r="M49" s="23">
        <f>MIN('Pr_8.5_zero'!$AI48:$BB48)</f>
        <v>4.6714084593400003</v>
      </c>
      <c r="N49" s="23">
        <f>MAX('Pr_8.5_zero'!$AI48:$BB48)</f>
        <v>10.125545126700001</v>
      </c>
      <c r="O49" s="23">
        <f>AVERAGE('Pr_8.5_zero'!$AI48:$BB48)</f>
        <v>7.799115016578499</v>
      </c>
      <c r="P49" s="23">
        <f>AVERAGE(TasMIN_4.5!D48:W48)</f>
        <v>20.693447310725002</v>
      </c>
      <c r="Q49" s="23">
        <f>AVERAGE(TasMAX_4.5!D48:W48)</f>
        <v>29.633435913200003</v>
      </c>
      <c r="R49" s="23">
        <f>AVERAGE(Evo_4.5!D48:W48)</f>
        <v>3.6596376824220003</v>
      </c>
      <c r="S49" s="23">
        <f>MIN('Pr_4.5_zero'!$D48:$W48)</f>
        <v>4.8904868634399996</v>
      </c>
      <c r="T49" s="23">
        <f>MAX('Pr_4.5_zero'!$D48:$W48)</f>
        <v>11.2251100945</v>
      </c>
      <c r="U49" s="23">
        <f>AVERAGE('Pr_4.5_zero'!$D48:$W48)</f>
        <v>7.5117818859039982</v>
      </c>
      <c r="V49" s="23">
        <f>AVERAGE(TasMIN_8.5!D48:W48)</f>
        <v>21.263943606474999</v>
      </c>
      <c r="W49" s="23">
        <f>AVERAGE(TasMAX_8.5!D48:W48)</f>
        <v>30.288403949265007</v>
      </c>
      <c r="X49" s="23">
        <f>AVERAGE(Evo_8.5!D48:W48)</f>
        <v>3.7489060521665003</v>
      </c>
      <c r="Y49" s="23">
        <f>MIN('Pr_8.5_zero'!$D48:$W48)</f>
        <v>5.4910017817799996</v>
      </c>
      <c r="Z49" s="23">
        <f>MAX('Pr_8.5_zero'!$D48:$W48)</f>
        <v>10.2050741773</v>
      </c>
      <c r="AA49" s="23">
        <f>AVERAGE('Pr_8.5_zero'!$D48:$W48)</f>
        <v>7.5776544888505004</v>
      </c>
    </row>
    <row r="50" spans="1:27" x14ac:dyDescent="0.45">
      <c r="A50" t="str">
        <f>TasMIN_4.5!A49</f>
        <v>February</v>
      </c>
      <c r="B50">
        <f>TasMIN_4.5!B49</f>
        <v>16</v>
      </c>
      <c r="C50">
        <v>47</v>
      </c>
      <c r="D50" s="23">
        <f>AVERAGE(TasMIN_4.5!AI49:BB49)</f>
        <v>20.214993738789996</v>
      </c>
      <c r="E50" s="23">
        <f>AVERAGE(TasMAX_4.5!AI49:BB49)</f>
        <v>29.086213455790006</v>
      </c>
      <c r="F50" s="23">
        <f>AVERAGE(Evo_4.5!AI49:BB49)</f>
        <v>3.1439495256450001</v>
      </c>
      <c r="G50" s="23">
        <f>MIN('Pr_4.5_zero'!$AI49:$BB49)</f>
        <v>5.0615878857299998</v>
      </c>
      <c r="H50" s="23">
        <f>MAX('Pr_4.5_zero'!$AI49:$BB49)</f>
        <v>11.0047999903</v>
      </c>
      <c r="I50" s="23">
        <f>AVERAGE('Pr_4.5_zero'!$AI49:$BB49)</f>
        <v>7.3297631499594997</v>
      </c>
      <c r="J50" s="23">
        <f>AVERAGE(TasMIN_8.5!AI49:BB49)</f>
        <v>20.388326469314997</v>
      </c>
      <c r="K50" s="23">
        <f>AVERAGE(TasMAX_8.5!AI49:BB49)</f>
        <v>29.394570843770005</v>
      </c>
      <c r="L50" s="23">
        <f>AVERAGE(Evo_8.5!AI49:BB49)</f>
        <v>3.6447644298649999</v>
      </c>
      <c r="M50" s="23">
        <f>MIN('Pr_8.5_zero'!$AI49:$BB49)</f>
        <v>5.2429745329199999</v>
      </c>
      <c r="N50" s="23">
        <f>MAX('Pr_8.5_zero'!$AI49:$BB49)</f>
        <v>11.1035666117</v>
      </c>
      <c r="O50" s="23">
        <f>AVERAGE('Pr_8.5_zero'!$AI49:$BB49)</f>
        <v>7.7651119379474993</v>
      </c>
      <c r="P50" s="23">
        <f>AVERAGE(TasMIN_4.5!D49:W49)</f>
        <v>20.679661684804994</v>
      </c>
      <c r="Q50" s="23">
        <f>AVERAGE(TasMAX_4.5!D49:W49)</f>
        <v>29.758812453194999</v>
      </c>
      <c r="R50" s="23">
        <f>AVERAGE(Evo_4.5!D49:W49)</f>
        <v>3.6954178048950004</v>
      </c>
      <c r="S50" s="23">
        <f>MIN('Pr_4.5_zero'!$D49:$W49)</f>
        <v>4.9584867904600003</v>
      </c>
      <c r="T50" s="23">
        <f>MAX('Pr_4.5_zero'!$D49:$W49)</f>
        <v>10.5533568513</v>
      </c>
      <c r="U50" s="23">
        <f>AVERAGE('Pr_4.5_zero'!$D49:$W49)</f>
        <v>7.2758085674784994</v>
      </c>
      <c r="V50" s="23">
        <f>AVERAGE(TasMIN_8.5!D49:W49)</f>
        <v>21.263939253374996</v>
      </c>
      <c r="W50" s="23">
        <f>AVERAGE(TasMAX_8.5!D49:W49)</f>
        <v>30.357152976894991</v>
      </c>
      <c r="X50" s="23">
        <f>AVERAGE(Evo_8.5!D49:W49)</f>
        <v>3.7590892138109999</v>
      </c>
      <c r="Y50" s="23">
        <f>MIN('Pr_8.5_zero'!$D49:$W49)</f>
        <v>5.5492292618099999</v>
      </c>
      <c r="Z50" s="23">
        <f>MAX('Pr_8.5_zero'!$D49:$W49)</f>
        <v>11.5028686246</v>
      </c>
      <c r="AA50" s="23">
        <f>AVERAGE('Pr_8.5_zero'!$D49:$W49)</f>
        <v>7.6673346128730007</v>
      </c>
    </row>
    <row r="51" spans="1:27" x14ac:dyDescent="0.45">
      <c r="A51" t="str">
        <f>TasMIN_4.5!A50</f>
        <v>February</v>
      </c>
      <c r="B51">
        <f>TasMIN_4.5!B50</f>
        <v>17</v>
      </c>
      <c r="C51">
        <v>48</v>
      </c>
      <c r="D51" s="23">
        <f>AVERAGE(TasMIN_4.5!AI50:BB50)</f>
        <v>20.222278999714995</v>
      </c>
      <c r="E51" s="23">
        <f>AVERAGE(TasMAX_4.5!AI50:BB50)</f>
        <v>29.189824493560003</v>
      </c>
      <c r="F51" s="23">
        <f>AVERAGE(Evo_4.5!AI50:BB50)</f>
        <v>3.1428155756874996</v>
      </c>
      <c r="G51" s="23">
        <f>MIN('Pr_4.5_zero'!$AI50:$BB50)</f>
        <v>4.6531452057699996</v>
      </c>
      <c r="H51" s="23">
        <f>MAX('Pr_4.5_zero'!$AI50:$BB50)</f>
        <v>10.794785470900001</v>
      </c>
      <c r="I51" s="23">
        <f>AVERAGE('Pr_4.5_zero'!$AI50:$BB50)</f>
        <v>7.1994377249255006</v>
      </c>
      <c r="J51" s="23">
        <f>AVERAGE(TasMIN_8.5!AI50:BB50)</f>
        <v>20.406844312085003</v>
      </c>
      <c r="K51" s="23">
        <f>AVERAGE(TasMAX_8.5!AI50:BB50)</f>
        <v>29.41346761154</v>
      </c>
      <c r="L51" s="23">
        <f>AVERAGE(Evo_8.5!AI50:BB50)</f>
        <v>3.6345194898890001</v>
      </c>
      <c r="M51" s="23">
        <f>MIN('Pr_8.5_zero'!$AI50:$BB50)</f>
        <v>5.4297996911400004</v>
      </c>
      <c r="N51" s="23">
        <f>MAX('Pr_8.5_zero'!$AI50:$BB50)</f>
        <v>11.271642871799999</v>
      </c>
      <c r="O51" s="23">
        <f>AVERAGE('Pr_8.5_zero'!$AI50:$BB50)</f>
        <v>7.7836328764120015</v>
      </c>
      <c r="P51" s="23">
        <f>AVERAGE(TasMIN_4.5!D50:W50)</f>
        <v>20.771481072785001</v>
      </c>
      <c r="Q51" s="23">
        <f>AVERAGE(TasMAX_4.5!D50:W50)</f>
        <v>29.81969699403</v>
      </c>
      <c r="R51" s="23">
        <f>AVERAGE(Evo_4.5!D50:W50)</f>
        <v>3.6803029268324998</v>
      </c>
      <c r="S51" s="23">
        <f>MIN('Pr_4.5_zero'!$D50:$W50)</f>
        <v>5.5061371925499998</v>
      </c>
      <c r="T51" s="23">
        <f>MAX('Pr_4.5_zero'!$D50:$W50)</f>
        <v>11.1867209151</v>
      </c>
      <c r="U51" s="23">
        <f>AVERAGE('Pr_4.5_zero'!$D50:$W50)</f>
        <v>7.4979547658055008</v>
      </c>
      <c r="V51" s="23">
        <f>AVERAGE(TasMIN_8.5!D50:W50)</f>
        <v>21.294521717085001</v>
      </c>
      <c r="W51" s="23">
        <f>AVERAGE(TasMAX_8.5!D50:W50)</f>
        <v>30.259010039915001</v>
      </c>
      <c r="X51" s="23">
        <f>AVERAGE(Evo_8.5!D50:W50)</f>
        <v>3.7014553868735001</v>
      </c>
      <c r="Y51" s="23">
        <f>MIN('Pr_8.5_zero'!$D50:$W50)</f>
        <v>4.93228728313</v>
      </c>
      <c r="Z51" s="23">
        <f>MAX('Pr_8.5_zero'!$D50:$W50)</f>
        <v>12.1876416149</v>
      </c>
      <c r="AA51" s="23">
        <f>AVERAGE('Pr_8.5_zero'!$D50:$W50)</f>
        <v>7.7952000044130001</v>
      </c>
    </row>
    <row r="52" spans="1:27" x14ac:dyDescent="0.45">
      <c r="A52" t="str">
        <f>TasMIN_4.5!A51</f>
        <v>February</v>
      </c>
      <c r="B52">
        <f>TasMIN_4.5!B51</f>
        <v>18</v>
      </c>
      <c r="C52">
        <v>49</v>
      </c>
      <c r="D52" s="23">
        <f>AVERAGE(TasMIN_4.5!AI51:BB51)</f>
        <v>20.250411407184998</v>
      </c>
      <c r="E52" s="23">
        <f>AVERAGE(TasMAX_4.5!AI51:BB51)</f>
        <v>29.147912927065001</v>
      </c>
      <c r="F52" s="23">
        <f>AVERAGE(Evo_4.5!AI51:BB51)</f>
        <v>3.1252361767100001</v>
      </c>
      <c r="G52" s="23">
        <f>MIN('Pr_4.5_zero'!$AI51:$BB51)</f>
        <v>5.0844763770299997</v>
      </c>
      <c r="H52" s="23">
        <f>MAX('Pr_4.5_zero'!$AI51:$BB51)</f>
        <v>10.870381420999999</v>
      </c>
      <c r="I52" s="23">
        <f>AVERAGE('Pr_4.5_zero'!$AI51:$BB51)</f>
        <v>7.3796122680150003</v>
      </c>
      <c r="J52" s="23">
        <f>AVERAGE(TasMIN_8.5!AI51:BB51)</f>
        <v>20.420450679575001</v>
      </c>
      <c r="K52" s="23">
        <f>AVERAGE(TasMAX_8.5!AI51:BB51)</f>
        <v>29.452394952960002</v>
      </c>
      <c r="L52" s="23">
        <f>AVERAGE(Evo_8.5!AI51:BB51)</f>
        <v>3.6650327462909997</v>
      </c>
      <c r="M52" s="23">
        <f>MIN('Pr_8.5_zero'!$AI51:$BB51)</f>
        <v>4.9010642783799998</v>
      </c>
      <c r="N52" s="23">
        <f>MAX('Pr_8.5_zero'!$AI51:$BB51)</f>
        <v>12.504811013799999</v>
      </c>
      <c r="O52" s="23">
        <f>AVERAGE('Pr_8.5_zero'!$AI51:$BB51)</f>
        <v>7.4526290791600003</v>
      </c>
      <c r="P52" s="23">
        <f>AVERAGE(TasMIN_4.5!D51:W51)</f>
        <v>20.822401860545</v>
      </c>
      <c r="Q52" s="23">
        <f>AVERAGE(TasMAX_4.5!D51:W51)</f>
        <v>29.856441600914998</v>
      </c>
      <c r="R52" s="23">
        <f>AVERAGE(Evo_4.5!D51:W51)</f>
        <v>3.6921691756169999</v>
      </c>
      <c r="S52" s="23">
        <f>MIN('Pr_4.5_zero'!$D51:$W51)</f>
        <v>5.1758974987100004</v>
      </c>
      <c r="T52" s="23">
        <f>MAX('Pr_4.5_zero'!$D51:$W51)</f>
        <v>11.3428524697</v>
      </c>
      <c r="U52" s="23">
        <f>AVERAGE('Pr_4.5_zero'!$D51:$W51)</f>
        <v>7.5258080614575009</v>
      </c>
      <c r="V52" s="23">
        <f>AVERAGE(TasMIN_8.5!D51:W51)</f>
        <v>21.279843841374998</v>
      </c>
      <c r="W52" s="23">
        <f>AVERAGE(TasMAX_8.5!D51:W51)</f>
        <v>30.188461864629993</v>
      </c>
      <c r="X52" s="23">
        <f>AVERAGE(Evo_8.5!D51:W51)</f>
        <v>3.7190531177189996</v>
      </c>
      <c r="Y52" s="23">
        <f>MIN('Pr_8.5_zero'!$D51:$W51)</f>
        <v>5.1467150679999998</v>
      </c>
      <c r="Z52" s="23">
        <f>MAX('Pr_8.5_zero'!$D51:$W51)</f>
        <v>13.5065214963</v>
      </c>
      <c r="AA52" s="23">
        <f>AVERAGE('Pr_8.5_zero'!$D51:$W51)</f>
        <v>7.4160488258735002</v>
      </c>
    </row>
    <row r="53" spans="1:27" x14ac:dyDescent="0.45">
      <c r="A53" t="str">
        <f>TasMIN_4.5!A52</f>
        <v>February</v>
      </c>
      <c r="B53">
        <f>TasMIN_4.5!B52</f>
        <v>19</v>
      </c>
      <c r="C53">
        <v>50</v>
      </c>
      <c r="D53" s="23">
        <f>AVERAGE(TasMIN_4.5!AI52:BB52)</f>
        <v>20.253881531310004</v>
      </c>
      <c r="E53" s="23">
        <f>AVERAGE(TasMAX_4.5!AI52:BB52)</f>
        <v>29.077049318015003</v>
      </c>
      <c r="F53" s="23">
        <f>AVERAGE(Evo_4.5!AI52:BB52)</f>
        <v>3.0861569584920003</v>
      </c>
      <c r="G53" s="23">
        <f>MIN('Pr_4.5_zero'!$AI52:$BB52)</f>
        <v>4.1773382498</v>
      </c>
      <c r="H53" s="23">
        <f>MAX('Pr_4.5_zero'!$AI52:$BB52)</f>
        <v>11.028925412</v>
      </c>
      <c r="I53" s="23">
        <f>AVERAGE('Pr_4.5_zero'!$AI52:$BB52)</f>
        <v>7.4972728676004987</v>
      </c>
      <c r="J53" s="23">
        <f>AVERAGE(TasMIN_8.5!AI52:BB52)</f>
        <v>20.399402777019993</v>
      </c>
      <c r="K53" s="23">
        <f>AVERAGE(TasMAX_8.5!AI52:BB52)</f>
        <v>29.478979124475</v>
      </c>
      <c r="L53" s="23">
        <f>AVERAGE(Evo_8.5!AI52:BB52)</f>
        <v>3.6933854384705</v>
      </c>
      <c r="M53" s="23">
        <f>MIN('Pr_8.5_zero'!$AI52:$BB52)</f>
        <v>5.1035766244399996</v>
      </c>
      <c r="N53" s="23">
        <f>MAX('Pr_8.5_zero'!$AI52:$BB52)</f>
        <v>11.387090902300001</v>
      </c>
      <c r="O53" s="23">
        <f>AVERAGE('Pr_8.5_zero'!$AI52:$BB52)</f>
        <v>7.4595355035760011</v>
      </c>
      <c r="P53" s="23">
        <f>AVERAGE(TasMIN_4.5!D52:W52)</f>
        <v>20.768948622415003</v>
      </c>
      <c r="Q53" s="23">
        <f>AVERAGE(TasMAX_4.5!D52:W52)</f>
        <v>29.713629872169996</v>
      </c>
      <c r="R53" s="23">
        <f>AVERAGE(Evo_4.5!D52:W52)</f>
        <v>3.6759593824415</v>
      </c>
      <c r="S53" s="23">
        <f>MIN('Pr_4.5_zero'!$D52:$W52)</f>
        <v>5.20431043521</v>
      </c>
      <c r="T53" s="23">
        <f>MAX('Pr_4.5_zero'!$D52:$W52)</f>
        <v>10.888628972399999</v>
      </c>
      <c r="U53" s="23">
        <f>AVERAGE('Pr_4.5_zero'!$D52:$W52)</f>
        <v>7.4093090478945012</v>
      </c>
      <c r="V53" s="23">
        <f>AVERAGE(TasMIN_8.5!D52:W52)</f>
        <v>21.242304542554997</v>
      </c>
      <c r="W53" s="23">
        <f>AVERAGE(TasMAX_8.5!D52:W52)</f>
        <v>30.237413821665001</v>
      </c>
      <c r="X53" s="23">
        <f>AVERAGE(Evo_8.5!D52:W52)</f>
        <v>3.7147855977590005</v>
      </c>
      <c r="Y53" s="23">
        <f>MIN('Pr_8.5_zero'!$D52:$W52)</f>
        <v>5.4058901958899996</v>
      </c>
      <c r="Z53" s="23">
        <f>MAX('Pr_8.5_zero'!$D52:$W52)</f>
        <v>11.0799638832</v>
      </c>
      <c r="AA53" s="23">
        <f>AVERAGE('Pr_8.5_zero'!$D52:$W52)</f>
        <v>7.3444293296910015</v>
      </c>
    </row>
    <row r="54" spans="1:27" x14ac:dyDescent="0.45">
      <c r="A54" t="str">
        <f>TasMIN_4.5!A53</f>
        <v>February</v>
      </c>
      <c r="B54">
        <f>TasMIN_4.5!B53</f>
        <v>20</v>
      </c>
      <c r="C54">
        <v>51</v>
      </c>
      <c r="D54" s="23">
        <f>AVERAGE(TasMIN_4.5!AI53:BB53)</f>
        <v>20.207951058479999</v>
      </c>
      <c r="E54" s="23">
        <f>AVERAGE(TasMAX_4.5!AI53:BB53)</f>
        <v>29.157024326865002</v>
      </c>
      <c r="F54" s="23">
        <f>AVERAGE(Evo_4.5!AI53:BB53)</f>
        <v>3.083890396238</v>
      </c>
      <c r="G54" s="23">
        <f>MIN('Pr_4.5_zero'!$AI53:$BB53)</f>
        <v>4.3868994920600004</v>
      </c>
      <c r="H54" s="23">
        <f>MAX('Pr_4.5_zero'!$AI53:$BB53)</f>
        <v>9.3879115300099993</v>
      </c>
      <c r="I54" s="23">
        <f>AVERAGE('Pr_4.5_zero'!$AI53:$BB53)</f>
        <v>7.0526063975019992</v>
      </c>
      <c r="J54" s="23">
        <f>AVERAGE(TasMIN_8.5!AI53:BB53)</f>
        <v>20.428434878245003</v>
      </c>
      <c r="K54" s="23">
        <f>AVERAGE(TasMAX_8.5!AI53:BB53)</f>
        <v>29.413125072830002</v>
      </c>
      <c r="L54" s="23">
        <f>AVERAGE(Evo_8.5!AI53:BB53)</f>
        <v>3.6717497605709992</v>
      </c>
      <c r="M54" s="23">
        <f>MIN('Pr_8.5_zero'!$AI53:$BB53)</f>
        <v>4.3109342501799999</v>
      </c>
      <c r="N54" s="23">
        <f>MAX('Pr_8.5_zero'!$AI53:$BB53)</f>
        <v>12.2643706259</v>
      </c>
      <c r="O54" s="23">
        <f>AVERAGE('Pr_8.5_zero'!$AI53:$BB53)</f>
        <v>7.5166581560859997</v>
      </c>
      <c r="P54" s="23">
        <f>AVERAGE(TasMIN_4.5!D53:W53)</f>
        <v>20.70456436888</v>
      </c>
      <c r="Q54" s="23">
        <f>AVERAGE(TasMAX_4.5!D53:W53)</f>
        <v>29.536008017279993</v>
      </c>
      <c r="R54" s="23">
        <f>AVERAGE(Evo_4.5!D53:W53)</f>
        <v>3.5913267580409993</v>
      </c>
      <c r="S54" s="23">
        <f>MIN('Pr_4.5_zero'!$D53:$W53)</f>
        <v>5.8030670136099998</v>
      </c>
      <c r="T54" s="23">
        <f>MAX('Pr_4.5_zero'!$D53:$W53)</f>
        <v>9.1577234641299992</v>
      </c>
      <c r="U54" s="23">
        <f>AVERAGE('Pr_4.5_zero'!$D53:$W53)</f>
        <v>7.4248087075720006</v>
      </c>
      <c r="V54" s="23">
        <f>AVERAGE(TasMIN_8.5!D53:W53)</f>
        <v>21.257716141734999</v>
      </c>
      <c r="W54" s="23">
        <f>AVERAGE(TasMAX_8.5!D53:W53)</f>
        <v>30.151471802454996</v>
      </c>
      <c r="X54" s="23">
        <f>AVERAGE(Evo_8.5!D53:W53)</f>
        <v>3.6671013227480005</v>
      </c>
      <c r="Y54" s="23">
        <f>MIN('Pr_8.5_zero'!$D53:$W53)</f>
        <v>5.4881118236799997</v>
      </c>
      <c r="Z54" s="23">
        <f>MAX('Pr_8.5_zero'!$D53:$W53)</f>
        <v>12.042771913699999</v>
      </c>
      <c r="AA54" s="23">
        <f>AVERAGE('Pr_8.5_zero'!$D53:$W53)</f>
        <v>7.6866350981425002</v>
      </c>
    </row>
    <row r="55" spans="1:27" x14ac:dyDescent="0.45">
      <c r="A55" t="str">
        <f>TasMIN_4.5!A54</f>
        <v>February</v>
      </c>
      <c r="B55">
        <f>TasMIN_4.5!B54</f>
        <v>21</v>
      </c>
      <c r="C55">
        <v>52</v>
      </c>
      <c r="D55" s="23">
        <f>AVERAGE(TasMIN_4.5!AI54:BB54)</f>
        <v>20.207858228934999</v>
      </c>
      <c r="E55" s="23">
        <f>AVERAGE(TasMAX_4.5!AI54:BB54)</f>
        <v>29.34060867741</v>
      </c>
      <c r="F55" s="23">
        <f>AVERAGE(Evo_4.5!AI54:BB54)</f>
        <v>3.0923753934180001</v>
      </c>
      <c r="G55" s="23">
        <f>MIN('Pr_4.5_zero'!$AI54:$BB54)</f>
        <v>4.8870328724699998</v>
      </c>
      <c r="H55" s="23">
        <f>MAX('Pr_4.5_zero'!$AI54:$BB54)</f>
        <v>10.6789338082</v>
      </c>
      <c r="I55" s="23">
        <f>AVERAGE('Pr_4.5_zero'!$AI54:$BB54)</f>
        <v>7.2648264656295014</v>
      </c>
      <c r="J55" s="23">
        <f>AVERAGE(TasMIN_8.5!AI54:BB54)</f>
        <v>20.336087222020002</v>
      </c>
      <c r="K55" s="23">
        <f>AVERAGE(TasMAX_8.5!AI54:BB54)</f>
        <v>29.414680635170004</v>
      </c>
      <c r="L55" s="23">
        <f>AVERAGE(Evo_8.5!AI54:BB54)</f>
        <v>3.6625961879419995</v>
      </c>
      <c r="M55" s="23">
        <f>MIN('Pr_8.5_zero'!$AI54:$BB54)</f>
        <v>5.0415743668999999</v>
      </c>
      <c r="N55" s="23">
        <f>MAX('Pr_8.5_zero'!$AI54:$BB54)</f>
        <v>9.60564959485</v>
      </c>
      <c r="O55" s="23">
        <f>AVERAGE('Pr_8.5_zero'!$AI54:$BB54)</f>
        <v>7.2624029911910002</v>
      </c>
      <c r="P55" s="23">
        <f>AVERAGE(TasMIN_4.5!D54:W54)</f>
        <v>20.664769718440002</v>
      </c>
      <c r="Q55" s="23">
        <f>AVERAGE(TasMAX_4.5!D54:W54)</f>
        <v>29.628208678210008</v>
      </c>
      <c r="R55" s="23">
        <f>AVERAGE(Evo_4.5!D54:W54)</f>
        <v>3.6172423833640011</v>
      </c>
      <c r="S55" s="23">
        <f>MIN('Pr_4.5_zero'!$D54:$W54)</f>
        <v>5.4373757979799997</v>
      </c>
      <c r="T55" s="23">
        <f>MAX('Pr_4.5_zero'!$D54:$W54)</f>
        <v>9.7167111346800006</v>
      </c>
      <c r="U55" s="23">
        <f>AVERAGE('Pr_4.5_zero'!$D54:$W54)</f>
        <v>7.5308894115489995</v>
      </c>
      <c r="V55" s="23">
        <f>AVERAGE(TasMIN_8.5!D54:W54)</f>
        <v>21.17347085802</v>
      </c>
      <c r="W55" s="23">
        <f>AVERAGE(TasMAX_8.5!D54:W54)</f>
        <v>30.148579877820005</v>
      </c>
      <c r="X55" s="23">
        <f>AVERAGE(Evo_8.5!D54:W54)</f>
        <v>3.6658001908525</v>
      </c>
      <c r="Y55" s="23">
        <f>MIN('Pr_8.5_zero'!$D54:$W54)</f>
        <v>5.1553129052399997</v>
      </c>
      <c r="Z55" s="23">
        <f>MAX('Pr_8.5_zero'!$D54:$W54)</f>
        <v>10.1538281143</v>
      </c>
      <c r="AA55" s="23">
        <f>AVERAGE('Pr_8.5_zero'!$D54:$W54)</f>
        <v>7.5463394757469997</v>
      </c>
    </row>
    <row r="56" spans="1:27" x14ac:dyDescent="0.45">
      <c r="A56" t="str">
        <f>TasMIN_4.5!A55</f>
        <v>February</v>
      </c>
      <c r="B56">
        <f>TasMIN_4.5!B55</f>
        <v>22</v>
      </c>
      <c r="C56">
        <v>53</v>
      </c>
      <c r="D56" s="23">
        <f>AVERAGE(TasMIN_4.5!AI55:BB55)</f>
        <v>20.189894860534999</v>
      </c>
      <c r="E56" s="23">
        <f>AVERAGE(TasMAX_4.5!AI55:BB55)</f>
        <v>29.408110174839997</v>
      </c>
      <c r="F56" s="23">
        <f>AVERAGE(Evo_4.5!AI55:BB55)</f>
        <v>3.0776399980655</v>
      </c>
      <c r="G56" s="23">
        <f>MIN('Pr_4.5_zero'!$AI55:$BB55)</f>
        <v>4.7928058186499998</v>
      </c>
      <c r="H56" s="23">
        <f>MAX('Pr_4.5_zero'!$AI55:$BB55)</f>
        <v>10.2971660736</v>
      </c>
      <c r="I56" s="23">
        <f>AVERAGE('Pr_4.5_zero'!$AI55:$BB55)</f>
        <v>7.1438787353845017</v>
      </c>
      <c r="J56" s="23">
        <f>AVERAGE(TasMIN_8.5!AI55:BB55)</f>
        <v>20.289137834095001</v>
      </c>
      <c r="K56" s="23">
        <f>AVERAGE(TasMAX_8.5!AI55:BB55)</f>
        <v>29.397602979565001</v>
      </c>
      <c r="L56" s="23">
        <f>AVERAGE(Evo_8.5!AI55:BB55)</f>
        <v>3.6528112133414998</v>
      </c>
      <c r="M56" s="23">
        <f>MIN('Pr_8.5_zero'!$AI55:$BB55)</f>
        <v>3.95285343239</v>
      </c>
      <c r="N56" s="23">
        <f>MAX('Pr_8.5_zero'!$AI55:$BB55)</f>
        <v>8.9283250326299992</v>
      </c>
      <c r="O56" s="23">
        <f>AVERAGE('Pr_8.5_zero'!$AI55:$BB55)</f>
        <v>6.7408791039975</v>
      </c>
      <c r="P56" s="23">
        <f>AVERAGE(TasMIN_4.5!D55:W55)</f>
        <v>20.653307756029996</v>
      </c>
      <c r="Q56" s="23">
        <f>AVERAGE(TasMAX_4.5!D55:W55)</f>
        <v>29.722728479879997</v>
      </c>
      <c r="R56" s="23">
        <f>AVERAGE(Evo_4.5!D55:W55)</f>
        <v>3.6426795872294995</v>
      </c>
      <c r="S56" s="23">
        <f>MIN('Pr_4.5_zero'!$D55:$W55)</f>
        <v>4.9837841062499999</v>
      </c>
      <c r="T56" s="23">
        <f>MAX('Pr_4.5_zero'!$D55:$W55)</f>
        <v>11.3982513604</v>
      </c>
      <c r="U56" s="23">
        <f>AVERAGE('Pr_4.5_zero'!$D55:$W55)</f>
        <v>7.3176613554794994</v>
      </c>
      <c r="V56" s="23">
        <f>AVERAGE(TasMIN_8.5!D55:W55)</f>
        <v>21.140073662444998</v>
      </c>
      <c r="W56" s="23">
        <f>AVERAGE(TasMAX_8.5!D55:W55)</f>
        <v>30.197202197105003</v>
      </c>
      <c r="X56" s="23">
        <f>AVERAGE(Evo_8.5!D55:W55)</f>
        <v>3.6828383024174998</v>
      </c>
      <c r="Y56" s="23">
        <f>MIN('Pr_8.5_zero'!$D55:$W55)</f>
        <v>3.7586684254999998</v>
      </c>
      <c r="Z56" s="23">
        <f>MAX('Pr_8.5_zero'!$D55:$W55)</f>
        <v>10.7312377957</v>
      </c>
      <c r="AA56" s="23">
        <f>AVERAGE('Pr_8.5_zero'!$D55:$W55)</f>
        <v>6.906834873795499</v>
      </c>
    </row>
    <row r="57" spans="1:27" x14ac:dyDescent="0.45">
      <c r="A57" t="str">
        <f>TasMIN_4.5!A56</f>
        <v>February</v>
      </c>
      <c r="B57">
        <f>TasMIN_4.5!B56</f>
        <v>23</v>
      </c>
      <c r="C57">
        <v>54</v>
      </c>
      <c r="D57" s="23">
        <f>AVERAGE(TasMIN_4.5!AI56:BB56)</f>
        <v>20.148545523430002</v>
      </c>
      <c r="E57" s="23">
        <f>AVERAGE(TasMAX_4.5!AI56:BB56)</f>
        <v>29.346536453939997</v>
      </c>
      <c r="F57" s="23">
        <f>AVERAGE(Evo_4.5!AI56:BB56)</f>
        <v>3.0767756190290005</v>
      </c>
      <c r="G57" s="23">
        <f>MIN('Pr_4.5_zero'!$AI56:$BB56)</f>
        <v>4.5238403765699999</v>
      </c>
      <c r="H57" s="23">
        <f>MAX('Pr_4.5_zero'!$AI56:$BB56)</f>
        <v>9.9025521580600007</v>
      </c>
      <c r="I57" s="23">
        <f>AVERAGE('Pr_4.5_zero'!$AI56:$BB56)</f>
        <v>7.1591272900204999</v>
      </c>
      <c r="J57" s="23">
        <f>AVERAGE(TasMIN_8.5!AI56:BB56)</f>
        <v>20.324117711514997</v>
      </c>
      <c r="K57" s="23">
        <f>AVERAGE(TasMAX_8.5!AI56:BB56)</f>
        <v>29.420018926655001</v>
      </c>
      <c r="L57" s="23">
        <f>AVERAGE(Evo_8.5!AI56:BB56)</f>
        <v>3.6756375047605006</v>
      </c>
      <c r="M57" s="23">
        <f>MIN('Pr_8.5_zero'!$AI56:$BB56)</f>
        <v>3.6273723259000001</v>
      </c>
      <c r="N57" s="23">
        <f>MAX('Pr_8.5_zero'!$AI56:$BB56)</f>
        <v>10.2546983542</v>
      </c>
      <c r="O57" s="23">
        <f>AVERAGE('Pr_8.5_zero'!$AI56:$BB56)</f>
        <v>6.8957324638109991</v>
      </c>
      <c r="P57" s="23">
        <f>AVERAGE(TasMIN_4.5!D56:W56)</f>
        <v>20.651777224764999</v>
      </c>
      <c r="Q57" s="23">
        <f>AVERAGE(TasMAX_4.5!D56:W56)</f>
        <v>29.765406097654999</v>
      </c>
      <c r="R57" s="23">
        <f>AVERAGE(Evo_4.5!D56:W56)</f>
        <v>3.6796319248280001</v>
      </c>
      <c r="S57" s="23">
        <f>MIN('Pr_4.5_zero'!$D56:$W56)</f>
        <v>4.6322542677099996</v>
      </c>
      <c r="T57" s="23">
        <f>MAX('Pr_4.5_zero'!$D56:$W56)</f>
        <v>11.5933549747</v>
      </c>
      <c r="U57" s="23">
        <f>AVERAGE('Pr_4.5_zero'!$D56:$W56)</f>
        <v>7.4471741591379992</v>
      </c>
      <c r="V57" s="23">
        <f>AVERAGE(TasMIN_8.5!D56:W56)</f>
        <v>21.147134271565001</v>
      </c>
      <c r="W57" s="23">
        <f>AVERAGE(TasMAX_8.5!D56:W56)</f>
        <v>30.250816397440001</v>
      </c>
      <c r="X57" s="23">
        <f>AVERAGE(Evo_8.5!D56:W56)</f>
        <v>3.7106950714655</v>
      </c>
      <c r="Y57" s="23">
        <f>MIN('Pr_8.5_zero'!$D56:$W56)</f>
        <v>3.87065832494</v>
      </c>
      <c r="Z57" s="23">
        <f>MAX('Pr_8.5_zero'!$D56:$W56)</f>
        <v>11.4919453057</v>
      </c>
      <c r="AA57" s="23">
        <f>AVERAGE('Pr_8.5_zero'!$D56:$W56)</f>
        <v>6.9702860603684993</v>
      </c>
    </row>
    <row r="58" spans="1:27" x14ac:dyDescent="0.45">
      <c r="A58" t="str">
        <f>TasMIN_4.5!A57</f>
        <v>February</v>
      </c>
      <c r="B58">
        <f>TasMIN_4.5!B57</f>
        <v>24</v>
      </c>
      <c r="C58">
        <v>55</v>
      </c>
      <c r="D58" s="23">
        <f>AVERAGE(TasMIN_4.5!AI57:BB57)</f>
        <v>20.160585397609999</v>
      </c>
      <c r="E58" s="23">
        <f>AVERAGE(TasMAX_4.5!AI57:BB57)</f>
        <v>29.208868577295004</v>
      </c>
      <c r="F58" s="23">
        <f>AVERAGE(Evo_4.5!AI57:BB57)</f>
        <v>3.0452733179754992</v>
      </c>
      <c r="G58" s="23">
        <f>MIN('Pr_4.5_zero'!$AI57:$BB57)</f>
        <v>3.7442876965499998</v>
      </c>
      <c r="H58" s="23">
        <f>MAX('Pr_4.5_zero'!$AI57:$BB57)</f>
        <v>11.4077613075</v>
      </c>
      <c r="I58" s="23">
        <f>AVERAGE('Pr_4.5_zero'!$AI57:$BB57)</f>
        <v>7.6817470524095031</v>
      </c>
      <c r="J58" s="23">
        <f>AVERAGE(TasMIN_8.5!AI57:BB57)</f>
        <v>20.353404177599998</v>
      </c>
      <c r="K58" s="23">
        <f>AVERAGE(TasMAX_8.5!AI57:BB57)</f>
        <v>29.437768010239999</v>
      </c>
      <c r="L58" s="23">
        <f>AVERAGE(Evo_8.5!AI57:BB57)</f>
        <v>3.6776868430139991</v>
      </c>
      <c r="M58" s="23">
        <f>MIN('Pr_8.5_zero'!$AI57:$BB57)</f>
        <v>4.06288230971</v>
      </c>
      <c r="N58" s="23">
        <f>MAX('Pr_8.5_zero'!$AI57:$BB57)</f>
        <v>9.6173397829200002</v>
      </c>
      <c r="O58" s="23">
        <f>AVERAGE('Pr_8.5_zero'!$AI57:$BB57)</f>
        <v>6.9505900119609993</v>
      </c>
      <c r="P58" s="23">
        <f>AVERAGE(TasMIN_4.5!D57:W57)</f>
        <v>20.649205025089998</v>
      </c>
      <c r="Q58" s="23">
        <f>AVERAGE(TasMAX_4.5!D57:W57)</f>
        <v>29.779113296790008</v>
      </c>
      <c r="R58" s="23">
        <f>AVERAGE(Evo_4.5!D57:W57)</f>
        <v>3.6807909610139995</v>
      </c>
      <c r="S58" s="23">
        <f>MIN('Pr_4.5_zero'!$D57:$W57)</f>
        <v>4.33201899118</v>
      </c>
      <c r="T58" s="23">
        <f>MAX('Pr_4.5_zero'!$D57:$W57)</f>
        <v>11.058843056700001</v>
      </c>
      <c r="U58" s="23">
        <f>AVERAGE('Pr_4.5_zero'!$D57:$W57)</f>
        <v>6.9845270051374984</v>
      </c>
      <c r="V58" s="23">
        <f>AVERAGE(TasMIN_8.5!D57:W57)</f>
        <v>21.196490880494999</v>
      </c>
      <c r="W58" s="23">
        <f>AVERAGE(TasMAX_8.5!D57:W57)</f>
        <v>30.353757797295003</v>
      </c>
      <c r="X58" s="23">
        <f>AVERAGE(Evo_8.5!D57:W57)</f>
        <v>3.7382967141444992</v>
      </c>
      <c r="Y58" s="23">
        <f>MIN('Pr_8.5_zero'!$D57:$W57)</f>
        <v>3.76185288814</v>
      </c>
      <c r="Z58" s="23">
        <f>MAX('Pr_8.5_zero'!$D57:$W57)</f>
        <v>9.5392950481300005</v>
      </c>
      <c r="AA58" s="23">
        <f>AVERAGE('Pr_8.5_zero'!$D57:$W57)</f>
        <v>7.0293925638939996</v>
      </c>
    </row>
    <row r="59" spans="1:27" x14ac:dyDescent="0.45">
      <c r="A59" t="str">
        <f>TasMIN_4.5!A58</f>
        <v>February</v>
      </c>
      <c r="B59">
        <f>TasMIN_4.5!B58</f>
        <v>25</v>
      </c>
      <c r="C59">
        <v>56</v>
      </c>
      <c r="D59" s="23">
        <f>AVERAGE(TasMIN_4.5!AI58:BB58)</f>
        <v>20.137895285280003</v>
      </c>
      <c r="E59" s="23">
        <f>AVERAGE(TasMAX_4.5!AI58:BB58)</f>
        <v>29.008781118789994</v>
      </c>
      <c r="F59" s="23">
        <f>AVERAGE(Evo_4.5!AI58:BB58)</f>
        <v>2.9942598588865001</v>
      </c>
      <c r="G59" s="23">
        <f>MIN('Pr_4.5_zero'!$AI58:$BB58)</f>
        <v>4.8496345181000002</v>
      </c>
      <c r="H59" s="23">
        <f>MAX('Pr_4.5_zero'!$AI58:$BB58)</f>
        <v>9.8131503382700007</v>
      </c>
      <c r="I59" s="23">
        <f>AVERAGE('Pr_4.5_zero'!$AI58:$BB58)</f>
        <v>7.2480787231625019</v>
      </c>
      <c r="J59" s="23">
        <f>AVERAGE(TasMIN_8.5!AI58:BB58)</f>
        <v>20.397201577595002</v>
      </c>
      <c r="K59" s="23">
        <f>AVERAGE(TasMAX_8.5!AI58:BB58)</f>
        <v>29.445750133804996</v>
      </c>
      <c r="L59" s="23">
        <f>AVERAGE(Evo_8.5!AI58:BB58)</f>
        <v>3.6716683034235005</v>
      </c>
      <c r="M59" s="23">
        <f>MIN('Pr_8.5_zero'!$AI58:$BB58)</f>
        <v>4.60250169607</v>
      </c>
      <c r="N59" s="23">
        <f>MAX('Pr_8.5_zero'!$AI58:$BB58)</f>
        <v>10.123856247100001</v>
      </c>
      <c r="O59" s="23">
        <f>AVERAGE('Pr_8.5_zero'!$AI58:$BB58)</f>
        <v>7.0343039392505009</v>
      </c>
      <c r="P59" s="23">
        <f>AVERAGE(TasMIN_4.5!D58:W58)</f>
        <v>20.613377667095001</v>
      </c>
      <c r="Q59" s="23">
        <f>AVERAGE(TasMAX_4.5!D58:W58)</f>
        <v>29.738114266869996</v>
      </c>
      <c r="R59" s="23">
        <f>AVERAGE(Evo_4.5!D58:W58)</f>
        <v>3.6685021619969995</v>
      </c>
      <c r="S59" s="23">
        <f>MIN('Pr_4.5_zero'!$D58:$W58)</f>
        <v>4.2133566838299998</v>
      </c>
      <c r="T59" s="23">
        <f>MAX('Pr_4.5_zero'!$D58:$W58)</f>
        <v>10.626548786800001</v>
      </c>
      <c r="U59" s="23">
        <f>AVERAGE('Pr_4.5_zero'!$D58:$W58)</f>
        <v>7.2093026098364987</v>
      </c>
      <c r="V59" s="23">
        <f>AVERAGE(TasMIN_8.5!D58:W58)</f>
        <v>21.257114316185</v>
      </c>
      <c r="W59" s="23">
        <f>AVERAGE(TasMAX_8.5!D58:W58)</f>
        <v>30.405345724280011</v>
      </c>
      <c r="X59" s="23">
        <f>AVERAGE(Evo_8.5!D58:W58)</f>
        <v>3.7458559281485009</v>
      </c>
      <c r="Y59" s="23">
        <f>MIN('Pr_8.5_zero'!$D58:$W58)</f>
        <v>3.7953534604699999</v>
      </c>
      <c r="Z59" s="23">
        <f>MAX('Pr_8.5_zero'!$D58:$W58)</f>
        <v>9.8567371452299994</v>
      </c>
      <c r="AA59" s="23">
        <f>AVERAGE('Pr_8.5_zero'!$D58:$W58)</f>
        <v>6.9284884082369995</v>
      </c>
    </row>
    <row r="60" spans="1:27" x14ac:dyDescent="0.45">
      <c r="A60" t="str">
        <f>TasMIN_4.5!A59</f>
        <v>February</v>
      </c>
      <c r="B60">
        <f>TasMIN_4.5!B59</f>
        <v>26</v>
      </c>
      <c r="C60">
        <v>57</v>
      </c>
      <c r="D60" s="23">
        <f>AVERAGE(TasMIN_4.5!AI59:BB59)</f>
        <v>20.094595283350003</v>
      </c>
      <c r="E60" s="23">
        <f>AVERAGE(TasMAX_4.5!AI59:BB59)</f>
        <v>29.09702434587</v>
      </c>
      <c r="F60" s="23">
        <f>AVERAGE(Evo_4.5!AI59:BB59)</f>
        <v>3.0110362914235003</v>
      </c>
      <c r="G60" s="23">
        <f>MIN('Pr_4.5_zero'!$AI59:$BB59)</f>
        <v>5.0318221740200002</v>
      </c>
      <c r="H60" s="23">
        <f>MAX('Pr_4.5_zero'!$AI59:$BB59)</f>
        <v>10.3672656745</v>
      </c>
      <c r="I60" s="23">
        <f>AVERAGE('Pr_4.5_zero'!$AI59:$BB59)</f>
        <v>7.2652315681925002</v>
      </c>
      <c r="J60" s="23">
        <f>AVERAGE(TasMIN_8.5!AI59:BB59)</f>
        <v>20.395838245715005</v>
      </c>
      <c r="K60" s="23">
        <f>AVERAGE(TasMAX_8.5!AI59:BB59)</f>
        <v>29.451085402080004</v>
      </c>
      <c r="L60" s="23">
        <f>AVERAGE(Evo_8.5!AI59:BB59)</f>
        <v>3.6523965597870012</v>
      </c>
      <c r="M60" s="23">
        <f>MIN('Pr_8.5_zero'!$AI59:$BB59)</f>
        <v>4.8351190928000003</v>
      </c>
      <c r="N60" s="23">
        <f>MAX('Pr_8.5_zero'!$AI59:$BB59)</f>
        <v>10.3052640485</v>
      </c>
      <c r="O60" s="23">
        <f>AVERAGE('Pr_8.5_zero'!$AI59:$BB59)</f>
        <v>6.8419626181919995</v>
      </c>
      <c r="P60" s="23">
        <f>AVERAGE(TasMIN_4.5!D59:W59)</f>
        <v>20.637972316915</v>
      </c>
      <c r="Q60" s="23">
        <f>AVERAGE(TasMAX_4.5!D59:W59)</f>
        <v>29.687825239899997</v>
      </c>
      <c r="R60" s="23">
        <f>AVERAGE(Evo_4.5!D59:W59)</f>
        <v>3.6359090740299997</v>
      </c>
      <c r="S60" s="23">
        <f>MIN('Pr_4.5_zero'!$D59:$W59)</f>
        <v>4.7408605887100004</v>
      </c>
      <c r="T60" s="23">
        <f>MAX('Pr_4.5_zero'!$D59:$W59)</f>
        <v>10.256100633599999</v>
      </c>
      <c r="U60" s="23">
        <f>AVERAGE('Pr_4.5_zero'!$D59:$W59)</f>
        <v>7.0771955494975005</v>
      </c>
      <c r="V60" s="23">
        <f>AVERAGE(TasMIN_8.5!D59:W59)</f>
        <v>21.262866277039997</v>
      </c>
      <c r="W60" s="23">
        <f>AVERAGE(TasMAX_8.5!D59:W59)</f>
        <v>30.325375092835003</v>
      </c>
      <c r="X60" s="23">
        <f>AVERAGE(Evo_8.5!D59:W59)</f>
        <v>3.7408678649735001</v>
      </c>
      <c r="Y60" s="23">
        <f>MIN('Pr_8.5_zero'!$D59:$W59)</f>
        <v>4.3585457968499997</v>
      </c>
      <c r="Z60" s="23">
        <f>MAX('Pr_8.5_zero'!$D59:$W59)</f>
        <v>9.9400777982000008</v>
      </c>
      <c r="AA60" s="23">
        <f>AVERAGE('Pr_8.5_zero'!$D59:$W59)</f>
        <v>7.4536827403389996</v>
      </c>
    </row>
    <row r="61" spans="1:27" x14ac:dyDescent="0.45">
      <c r="A61" t="str">
        <f>TasMIN_4.5!A60</f>
        <v>February</v>
      </c>
      <c r="B61">
        <f>TasMIN_4.5!B60</f>
        <v>27</v>
      </c>
      <c r="C61">
        <v>58</v>
      </c>
      <c r="D61" s="23">
        <f>AVERAGE(TasMIN_4.5!AI60:BB60)</f>
        <v>20.077184188739999</v>
      </c>
      <c r="E61" s="23">
        <f>AVERAGE(TasMAX_4.5!AI60:BB60)</f>
        <v>29.163270486770006</v>
      </c>
      <c r="F61" s="23">
        <f>AVERAGE(Evo_4.5!AI60:BB60)</f>
        <v>3.0003655586304996</v>
      </c>
      <c r="G61" s="23">
        <f>MIN('Pr_4.5_zero'!$AI60:$BB60)</f>
        <v>3.8821833809999999</v>
      </c>
      <c r="H61" s="23">
        <f>MAX('Pr_4.5_zero'!$AI60:$BB60)</f>
        <v>11.7950131179</v>
      </c>
      <c r="I61" s="23">
        <f>AVERAGE('Pr_4.5_zero'!$AI60:$BB60)</f>
        <v>7.0545379480604975</v>
      </c>
      <c r="J61" s="23">
        <f>AVERAGE(TasMIN_8.5!AI60:BB60)</f>
        <v>20.383502123134999</v>
      </c>
      <c r="K61" s="23">
        <f>AVERAGE(TasMAX_8.5!AI60:BB60)</f>
        <v>29.381416543515002</v>
      </c>
      <c r="L61" s="23">
        <f>AVERAGE(Evo_8.5!AI60:BB60)</f>
        <v>3.5901740909414999</v>
      </c>
      <c r="M61" s="23">
        <f>MIN('Pr_8.5_zero'!$AI60:$BB60)</f>
        <v>4.6324395409400001</v>
      </c>
      <c r="N61" s="23">
        <f>MAX('Pr_8.5_zero'!$AI60:$BB60)</f>
        <v>10.2281511427</v>
      </c>
      <c r="O61" s="23">
        <f>AVERAGE('Pr_8.5_zero'!$AI60:$BB60)</f>
        <v>6.9753593246085019</v>
      </c>
      <c r="P61" s="23">
        <f>AVERAGE(TasMIN_4.5!D60:W60)</f>
        <v>20.616159758555003</v>
      </c>
      <c r="Q61" s="23">
        <f>AVERAGE(TasMAX_4.5!D60:W60)</f>
        <v>29.737724969264995</v>
      </c>
      <c r="R61" s="23">
        <f>AVERAGE(Evo_4.5!D60:W60)</f>
        <v>3.6258640314875001</v>
      </c>
      <c r="S61" s="23">
        <f>MIN('Pr_4.5_zero'!$D60:$W60)</f>
        <v>4.1260324599300002</v>
      </c>
      <c r="T61" s="23">
        <f>MAX('Pr_4.5_zero'!$D60:$W60)</f>
        <v>9.58008149566</v>
      </c>
      <c r="U61" s="23">
        <f>AVERAGE('Pr_4.5_zero'!$D60:$W60)</f>
        <v>6.9580999792535012</v>
      </c>
      <c r="V61" s="23">
        <f>AVERAGE(TasMIN_8.5!D60:W60)</f>
        <v>21.216083494140001</v>
      </c>
      <c r="W61" s="23">
        <f>AVERAGE(TasMAX_8.5!D60:W60)</f>
        <v>30.223152982195</v>
      </c>
      <c r="X61" s="23">
        <f>AVERAGE(Evo_8.5!D60:W60)</f>
        <v>3.6854403982655</v>
      </c>
      <c r="Y61" s="23">
        <f>MIN('Pr_8.5_zero'!$D60:$W60)</f>
        <v>4.0849635252300001</v>
      </c>
      <c r="Z61" s="23">
        <f>MAX('Pr_8.5_zero'!$D60:$W60)</f>
        <v>9.9116254002499993</v>
      </c>
      <c r="AA61" s="23">
        <f>AVERAGE('Pr_8.5_zero'!$D60:$W60)</f>
        <v>7.5002400999804992</v>
      </c>
    </row>
    <row r="62" spans="1:27" x14ac:dyDescent="0.45">
      <c r="A62" t="str">
        <f>TasMIN_4.5!A61</f>
        <v>February</v>
      </c>
      <c r="B62">
        <f>TasMIN_4.5!B61</f>
        <v>28</v>
      </c>
      <c r="C62">
        <v>59</v>
      </c>
      <c r="D62" s="23">
        <f>AVERAGE(TasMIN_4.5!AI61:BB61)</f>
        <v>20.054221563670001</v>
      </c>
      <c r="E62" s="23">
        <f>AVERAGE(TasMAX_4.5!AI61:BB61)</f>
        <v>29.167656844545</v>
      </c>
      <c r="F62" s="23">
        <f>AVERAGE(Evo_4.5!AI61:BB61)</f>
        <v>2.9859160291280005</v>
      </c>
      <c r="G62" s="23">
        <f>MIN('Pr_4.5_zero'!$AI61:$BB61)</f>
        <v>2.6331785304699999</v>
      </c>
      <c r="H62" s="23">
        <f>MAX('Pr_4.5_zero'!$AI61:$BB61)</f>
        <v>11.917325752</v>
      </c>
      <c r="I62" s="23">
        <f>AVERAGE('Pr_4.5_zero'!$AI61:$BB61)</f>
        <v>7.2860113297685007</v>
      </c>
      <c r="J62" s="23">
        <f>AVERAGE(TasMIN_8.5!AI61:BB61)</f>
        <v>20.295812604995</v>
      </c>
      <c r="K62" s="23">
        <f>AVERAGE(TasMAX_8.5!AI61:BB61)</f>
        <v>29.412564749494997</v>
      </c>
      <c r="L62" s="23">
        <f>AVERAGE(Evo_8.5!AI61:BB61)</f>
        <v>3.5976477937275</v>
      </c>
      <c r="M62" s="23">
        <f>MIN('Pr_8.5_zero'!$AI61:$BB61)</f>
        <v>4.38438457133</v>
      </c>
      <c r="N62" s="23">
        <f>MAX('Pr_8.5_zero'!$AI61:$BB61)</f>
        <v>10.7901057845</v>
      </c>
      <c r="O62" s="23">
        <f>AVERAGE('Pr_8.5_zero'!$AI61:$BB61)</f>
        <v>7.0350166595305001</v>
      </c>
      <c r="P62" s="23">
        <f>AVERAGE(TasMIN_4.5!D61:W61)</f>
        <v>20.608540989619996</v>
      </c>
      <c r="Q62" s="23">
        <f>AVERAGE(TasMAX_4.5!D61:W61)</f>
        <v>29.747126783455009</v>
      </c>
      <c r="R62" s="23">
        <f>AVERAGE(Evo_4.5!D61:W61)</f>
        <v>3.6309287980389997</v>
      </c>
      <c r="S62" s="23">
        <f>MIN('Pr_4.5_zero'!$D61:$W61)</f>
        <v>4.5904849110699999</v>
      </c>
      <c r="T62" s="23">
        <f>MAX('Pr_4.5_zero'!$D61:$W61)</f>
        <v>10.710820355499999</v>
      </c>
      <c r="U62" s="23">
        <f>AVERAGE('Pr_4.5_zero'!$D61:$W61)</f>
        <v>7.0113070142469978</v>
      </c>
      <c r="V62" s="23">
        <f>AVERAGE(TasMIN_8.5!D61:W61)</f>
        <v>21.151400208729999</v>
      </c>
      <c r="W62" s="23">
        <f>AVERAGE(TasMAX_8.5!D61:W61)</f>
        <v>30.175965982735001</v>
      </c>
      <c r="X62" s="23">
        <f>AVERAGE(Evo_8.5!D61:W61)</f>
        <v>3.6972042686400002</v>
      </c>
      <c r="Y62" s="23">
        <f>MIN('Pr_8.5_zero'!$D61:$W61)</f>
        <v>4.2098036517199997</v>
      </c>
      <c r="Z62" s="23">
        <f>MAX('Pr_8.5_zero'!$D61:$W61)</f>
        <v>9.4863702436799997</v>
      </c>
      <c r="AA62" s="23">
        <f>AVERAGE('Pr_8.5_zero'!$D61:$W61)</f>
        <v>7.4640728472289997</v>
      </c>
    </row>
    <row r="63" spans="1:27" x14ac:dyDescent="0.45">
      <c r="A63" t="str">
        <f>TasMIN_4.5!A62</f>
        <v>March</v>
      </c>
      <c r="B63">
        <f>TasMIN_4.5!B62</f>
        <v>1</v>
      </c>
      <c r="C63">
        <v>61</v>
      </c>
      <c r="D63" s="23">
        <f>AVERAGE(TasMIN_4.5!AI62:BB62)</f>
        <v>20.024467645389997</v>
      </c>
      <c r="E63" s="23">
        <f>AVERAGE(TasMAX_4.5!AI62:BB62)</f>
        <v>29.097186227154999</v>
      </c>
      <c r="F63" s="23">
        <f>AVERAGE(Evo_4.5!AI62:BB62)</f>
        <v>2.9367820963225002</v>
      </c>
      <c r="G63" s="23">
        <f>MIN('Pr_4.5_zero'!$AI62:$BB62)</f>
        <v>3.6543104305799998</v>
      </c>
      <c r="H63" s="23">
        <f>MAX('Pr_4.5_zero'!$AI62:$BB62)</f>
        <v>10.7058543778</v>
      </c>
      <c r="I63" s="23">
        <f>AVERAGE('Pr_4.5_zero'!$AI62:$BB62)</f>
        <v>7.0832459078010004</v>
      </c>
      <c r="J63" s="23">
        <f>AVERAGE(TasMIN_8.5!AI62:BB62)</f>
        <v>20.235748465665004</v>
      </c>
      <c r="K63" s="23">
        <f>AVERAGE(TasMAX_8.5!AI62:BB62)</f>
        <v>29.456754329205005</v>
      </c>
      <c r="L63" s="23">
        <f>AVERAGE(Evo_8.5!AI62:BB62)</f>
        <v>3.6512081109989998</v>
      </c>
      <c r="M63" s="23">
        <f>MIN('Pr_8.5_zero'!$AI62:$BB62)</f>
        <v>3.7386403984099998</v>
      </c>
      <c r="N63" s="23">
        <f>MAX('Pr_8.5_zero'!$AI62:$BB62)</f>
        <v>9.73594365762</v>
      </c>
      <c r="O63" s="23">
        <f>AVERAGE('Pr_8.5_zero'!$AI62:$BB62)</f>
        <v>6.3788150261030001</v>
      </c>
      <c r="P63" s="23">
        <f>AVERAGE(TasMIN_4.5!D62:W62)</f>
        <v>20.514243185975001</v>
      </c>
      <c r="Q63" s="23">
        <f>AVERAGE(TasMAX_4.5!D62:W62)</f>
        <v>29.685485421720006</v>
      </c>
      <c r="R63" s="23">
        <f>AVERAGE(Evo_4.5!D62:W62)</f>
        <v>3.6502986669254995</v>
      </c>
      <c r="S63" s="23">
        <f>MIN('Pr_4.5_zero'!$D62:$W62)</f>
        <v>4.4587683365100004</v>
      </c>
      <c r="T63" s="23">
        <f>MAX('Pr_4.5_zero'!$D62:$W62)</f>
        <v>9.1810974274599992</v>
      </c>
      <c r="U63" s="23">
        <f>AVERAGE('Pr_4.5_zero'!$D62:$W62)</f>
        <v>6.7886499186314992</v>
      </c>
      <c r="V63" s="23">
        <f>AVERAGE(TasMIN_8.5!D62:W62)</f>
        <v>21.13523695648</v>
      </c>
      <c r="W63" s="23">
        <f>AVERAGE(TasMAX_8.5!D62:W62)</f>
        <v>30.205405181794998</v>
      </c>
      <c r="X63" s="23">
        <f>AVERAGE(Evo_8.5!D62:W62)</f>
        <v>3.6488295691875008</v>
      </c>
      <c r="Y63" s="23">
        <f>MIN('Pr_8.5_zero'!$D62:$W62)</f>
        <v>3.7557033338300001</v>
      </c>
      <c r="Z63" s="23">
        <f>MAX('Pr_8.5_zero'!$D62:$W62)</f>
        <v>9.79313611219</v>
      </c>
      <c r="AA63" s="23">
        <f>AVERAGE('Pr_8.5_zero'!$D62:$W62)</f>
        <v>6.7895990126810002</v>
      </c>
    </row>
    <row r="64" spans="1:27" x14ac:dyDescent="0.45">
      <c r="A64" t="str">
        <f>TasMIN_4.5!A63</f>
        <v>March</v>
      </c>
      <c r="B64">
        <f>TasMIN_4.5!B63</f>
        <v>2</v>
      </c>
      <c r="C64">
        <v>62</v>
      </c>
      <c r="D64" s="23">
        <f>AVERAGE(TasMIN_4.5!AI63:BB63)</f>
        <v>19.987145524470002</v>
      </c>
      <c r="E64" s="23">
        <f>AVERAGE(TasMAX_4.5!AI63:BB63)</f>
        <v>29.007347943899994</v>
      </c>
      <c r="F64" s="23">
        <f>AVERAGE(Evo_4.5!AI63:BB63)</f>
        <v>2.9292486014355004</v>
      </c>
      <c r="G64" s="23">
        <f>MIN('Pr_4.5_zero'!$AI63:$BB63)</f>
        <v>4.1774722710100001</v>
      </c>
      <c r="H64" s="23">
        <f>MAX('Pr_4.5_zero'!$AI63:$BB63)</f>
        <v>10.017781556699999</v>
      </c>
      <c r="I64" s="23">
        <f>AVERAGE('Pr_4.5_zero'!$AI63:$BB63)</f>
        <v>6.9095528792915006</v>
      </c>
      <c r="J64" s="23">
        <f>AVERAGE(TasMIN_8.5!AI63:BB63)</f>
        <v>20.238775533775001</v>
      </c>
      <c r="K64" s="23">
        <f>AVERAGE(TasMAX_8.5!AI63:BB63)</f>
        <v>29.393671550570001</v>
      </c>
      <c r="L64" s="23">
        <f>AVERAGE(Evo_8.5!AI63:BB63)</f>
        <v>3.6206998435280005</v>
      </c>
      <c r="M64" s="23">
        <f>MIN('Pr_8.5_zero'!$AI63:$BB63)</f>
        <v>3.0081644306999999</v>
      </c>
      <c r="N64" s="23">
        <f>MAX('Pr_8.5_zero'!$AI63:$BB63)</f>
        <v>9.6404319866900003</v>
      </c>
      <c r="O64" s="23">
        <f>AVERAGE('Pr_8.5_zero'!$AI63:$BB63)</f>
        <v>6.8244675885429995</v>
      </c>
      <c r="P64" s="23">
        <f>AVERAGE(TasMIN_4.5!D63:W63)</f>
        <v>20.401163659775001</v>
      </c>
      <c r="Q64" s="23">
        <f>AVERAGE(TasMAX_4.5!D63:W63)</f>
        <v>29.613101916270004</v>
      </c>
      <c r="R64" s="23">
        <f>AVERAGE(Evo_4.5!D63:W63)</f>
        <v>3.6410208133565001</v>
      </c>
      <c r="S64" s="23">
        <f>MIN('Pr_4.5_zero'!$D63:$W63)</f>
        <v>4.0020751576800002</v>
      </c>
      <c r="T64" s="23">
        <f>MAX('Pr_4.5_zero'!$D63:$W63)</f>
        <v>9.0133238040600006</v>
      </c>
      <c r="U64" s="23">
        <f>AVERAGE('Pr_4.5_zero'!$D63:$W63)</f>
        <v>6.590117214069001</v>
      </c>
      <c r="V64" s="23">
        <f>AVERAGE(TasMIN_8.5!D63:W63)</f>
        <v>21.113386684600002</v>
      </c>
      <c r="W64" s="23">
        <f>AVERAGE(TasMAX_8.5!D63:W63)</f>
        <v>30.250409475130006</v>
      </c>
      <c r="X64" s="23">
        <f>AVERAGE(Evo_8.5!D63:W63)</f>
        <v>3.6464391069205</v>
      </c>
      <c r="Y64" s="23">
        <f>MIN('Pr_8.5_zero'!$D63:$W63)</f>
        <v>3.02614250275</v>
      </c>
      <c r="Z64" s="23">
        <f>MAX('Pr_8.5_zero'!$D63:$W63)</f>
        <v>10.429452901299999</v>
      </c>
      <c r="AA64" s="23">
        <f>AVERAGE('Pr_8.5_zero'!$D63:$W63)</f>
        <v>7.0513472615319994</v>
      </c>
    </row>
    <row r="65" spans="1:27" x14ac:dyDescent="0.45">
      <c r="A65" t="str">
        <f>TasMIN_4.5!A64</f>
        <v>March</v>
      </c>
      <c r="B65">
        <f>TasMIN_4.5!B64</f>
        <v>3</v>
      </c>
      <c r="C65">
        <v>63</v>
      </c>
      <c r="D65" s="23">
        <f>AVERAGE(TasMIN_4.5!AI64:BB64)</f>
        <v>19.950892721504999</v>
      </c>
      <c r="E65" s="23">
        <f>AVERAGE(TasMAX_4.5!AI64:BB64)</f>
        <v>29.069569749820005</v>
      </c>
      <c r="F65" s="23">
        <f>AVERAGE(Evo_4.5!AI64:BB64)</f>
        <v>2.8921950186470005</v>
      </c>
      <c r="G65" s="23">
        <f>MIN('Pr_4.5_zero'!$AI64:$BB64)</f>
        <v>3.77226143081</v>
      </c>
      <c r="H65" s="23">
        <f>MAX('Pr_4.5_zero'!$AI64:$BB64)</f>
        <v>9.7544496809400005</v>
      </c>
      <c r="I65" s="23">
        <f>AVERAGE('Pr_4.5_zero'!$AI64:$BB64)</f>
        <v>6.4483494324225008</v>
      </c>
      <c r="J65" s="23">
        <f>AVERAGE(TasMIN_8.5!AI64:BB64)</f>
        <v>20.234852323284997</v>
      </c>
      <c r="K65" s="23">
        <f>AVERAGE(TasMAX_8.5!AI64:BB64)</f>
        <v>29.26258791423</v>
      </c>
      <c r="L65" s="23">
        <f>AVERAGE(Evo_8.5!AI64:BB64)</f>
        <v>3.5738298700589999</v>
      </c>
      <c r="M65" s="23">
        <f>MIN('Pr_8.5_zero'!$AI64:$BB64)</f>
        <v>3.6559821137399999</v>
      </c>
      <c r="N65" s="23">
        <f>MAX('Pr_8.5_zero'!$AI64:$BB64)</f>
        <v>10.1611069668</v>
      </c>
      <c r="O65" s="23">
        <f>AVERAGE('Pr_8.5_zero'!$AI64:$BB64)</f>
        <v>6.6842783425890007</v>
      </c>
      <c r="P65" s="23">
        <f>AVERAGE(TasMIN_4.5!D64:W64)</f>
        <v>20.35961633274</v>
      </c>
      <c r="Q65" s="23">
        <f>AVERAGE(TasMAX_4.5!D64:W64)</f>
        <v>29.634173190000002</v>
      </c>
      <c r="R65" s="23">
        <f>AVERAGE(Evo_4.5!D64:W64)</f>
        <v>3.6159699993544998</v>
      </c>
      <c r="S65" s="23">
        <f>MIN('Pr_4.5_zero'!$D64:$W64)</f>
        <v>4.5021818883</v>
      </c>
      <c r="T65" s="23">
        <f>MAX('Pr_4.5_zero'!$D64:$W64)</f>
        <v>9.4032403673899996</v>
      </c>
      <c r="U65" s="23">
        <f>AVERAGE('Pr_4.5_zero'!$D64:$W64)</f>
        <v>6.3004136213950002</v>
      </c>
      <c r="V65" s="23">
        <f>AVERAGE(TasMIN_8.5!D64:W64)</f>
        <v>21.08814564531</v>
      </c>
      <c r="W65" s="23">
        <f>AVERAGE(TasMAX_8.5!D64:W64)</f>
        <v>30.204535511534999</v>
      </c>
      <c r="X65" s="23">
        <f>AVERAGE(Evo_8.5!D64:W64)</f>
        <v>3.6248995492944998</v>
      </c>
      <c r="Y65" s="23">
        <f>MIN('Pr_8.5_zero'!$D64:$W64)</f>
        <v>4.4548410248700003</v>
      </c>
      <c r="Z65" s="23">
        <f>MAX('Pr_8.5_zero'!$D64:$W64)</f>
        <v>10.8674992045</v>
      </c>
      <c r="AA65" s="23">
        <f>AVERAGE('Pr_8.5_zero'!$D64:$W64)</f>
        <v>6.6347481111900013</v>
      </c>
    </row>
    <row r="66" spans="1:27" x14ac:dyDescent="0.45">
      <c r="A66" t="str">
        <f>TasMIN_4.5!A65</f>
        <v>March</v>
      </c>
      <c r="B66">
        <f>TasMIN_4.5!B65</f>
        <v>4</v>
      </c>
      <c r="C66">
        <v>64</v>
      </c>
      <c r="D66" s="23">
        <f>AVERAGE(TasMIN_4.5!AI65:BB65)</f>
        <v>19.934050686024996</v>
      </c>
      <c r="E66" s="23">
        <f>AVERAGE(TasMAX_4.5!AI65:BB65)</f>
        <v>29.149723764449998</v>
      </c>
      <c r="F66" s="23">
        <f>AVERAGE(Evo_4.5!AI65:BB65)</f>
        <v>2.9013542595705006</v>
      </c>
      <c r="G66" s="23">
        <f>MIN('Pr_4.5_zero'!$AI65:$BB65)</f>
        <v>3.40729054589</v>
      </c>
      <c r="H66" s="23">
        <f>MAX('Pr_4.5_zero'!$AI65:$BB65)</f>
        <v>8.5355892973399996</v>
      </c>
      <c r="I66" s="23">
        <f>AVERAGE('Pr_4.5_zero'!$AI65:$BB65)</f>
        <v>6.0530243352584998</v>
      </c>
      <c r="J66" s="23">
        <f>AVERAGE(TasMIN_8.5!AI65:BB65)</f>
        <v>20.184617390185</v>
      </c>
      <c r="K66" s="23">
        <f>AVERAGE(TasMAX_8.5!AI65:BB65)</f>
        <v>29.194104341205001</v>
      </c>
      <c r="L66" s="23">
        <f>AVERAGE(Evo_8.5!AI65:BB65)</f>
        <v>3.581381139556</v>
      </c>
      <c r="M66" s="23">
        <f>MIN('Pr_8.5_zero'!$AI65:$BB65)</f>
        <v>4.4656248127499998</v>
      </c>
      <c r="N66" s="23">
        <f>MAX('Pr_8.5_zero'!$AI65:$BB65)</f>
        <v>9.1097743436100007</v>
      </c>
      <c r="O66" s="23">
        <f>AVERAGE('Pr_8.5_zero'!$AI65:$BB65)</f>
        <v>6.5727497735989981</v>
      </c>
      <c r="P66" s="23">
        <f>AVERAGE(TasMIN_4.5!D65:W65)</f>
        <v>20.372990051289996</v>
      </c>
      <c r="Q66" s="23">
        <f>AVERAGE(TasMAX_4.5!D65:W65)</f>
        <v>29.626748746294993</v>
      </c>
      <c r="R66" s="23">
        <f>AVERAGE(Evo_4.5!D65:W65)</f>
        <v>3.607236820773001</v>
      </c>
      <c r="S66" s="23">
        <f>MIN('Pr_4.5_zero'!$D65:$W65)</f>
        <v>4.2193922723700004</v>
      </c>
      <c r="T66" s="23">
        <f>MAX('Pr_4.5_zero'!$D65:$W65)</f>
        <v>8.8518483573700006</v>
      </c>
      <c r="U66" s="23">
        <f>AVERAGE('Pr_4.5_zero'!$D65:$W65)</f>
        <v>5.969005552152499</v>
      </c>
      <c r="V66" s="23">
        <f>AVERAGE(TasMIN_8.5!D65:W65)</f>
        <v>21.077158472630003</v>
      </c>
      <c r="W66" s="23">
        <f>AVERAGE(TasMAX_8.5!D65:W65)</f>
        <v>30.278309923840006</v>
      </c>
      <c r="X66" s="23">
        <f>AVERAGE(Evo_8.5!D65:W65)</f>
        <v>3.6746847112764995</v>
      </c>
      <c r="Y66" s="23">
        <f>MIN('Pr_8.5_zero'!$D65:$W65)</f>
        <v>3.4713914694799999</v>
      </c>
      <c r="Z66" s="23">
        <f>MAX('Pr_8.5_zero'!$D65:$W65)</f>
        <v>10.885633714000001</v>
      </c>
      <c r="AA66" s="23">
        <f>AVERAGE('Pr_8.5_zero'!$D65:$W65)</f>
        <v>6.2979235143849994</v>
      </c>
    </row>
    <row r="67" spans="1:27" x14ac:dyDescent="0.45">
      <c r="A67" t="str">
        <f>TasMIN_4.5!A66</f>
        <v>March</v>
      </c>
      <c r="B67">
        <f>TasMIN_4.5!B66</f>
        <v>5</v>
      </c>
      <c r="C67">
        <v>65</v>
      </c>
      <c r="D67" s="23">
        <f>AVERAGE(TasMIN_4.5!AI66:BB66)</f>
        <v>19.910870780060002</v>
      </c>
      <c r="E67" s="23">
        <f>AVERAGE(TasMAX_4.5!AI66:BB66)</f>
        <v>29.146085848365011</v>
      </c>
      <c r="F67" s="23">
        <f>AVERAGE(Evo_4.5!AI66:BB66)</f>
        <v>2.8912659394914995</v>
      </c>
      <c r="G67" s="23">
        <f>MIN('Pr_4.5_zero'!$AI66:$BB66)</f>
        <v>3.37993316801</v>
      </c>
      <c r="H67" s="23">
        <f>MAX('Pr_4.5_zero'!$AI66:$BB66)</f>
        <v>8.7162087834299999</v>
      </c>
      <c r="I67" s="23">
        <f>AVERAGE('Pr_4.5_zero'!$AI66:$BB66)</f>
        <v>6.1652303777844999</v>
      </c>
      <c r="J67" s="23">
        <f>AVERAGE(TasMIN_8.5!AI66:BB66)</f>
        <v>20.051868038134995</v>
      </c>
      <c r="K67" s="23">
        <f>AVERAGE(TasMAX_8.5!AI66:BB66)</f>
        <v>29.170942952545005</v>
      </c>
      <c r="L67" s="23">
        <f>AVERAGE(Evo_8.5!AI66:BB66)</f>
        <v>3.5621294717375003</v>
      </c>
      <c r="M67" s="23">
        <f>MIN('Pr_8.5_zero'!$AI66:$BB66)</f>
        <v>3.8295225212599999</v>
      </c>
      <c r="N67" s="23">
        <f>MAX('Pr_8.5_zero'!$AI66:$BB66)</f>
        <v>8.8291119601299997</v>
      </c>
      <c r="O67" s="23">
        <f>AVERAGE('Pr_8.5_zero'!$AI66:$BB66)</f>
        <v>6.5338463011929999</v>
      </c>
      <c r="P67" s="23">
        <f>AVERAGE(TasMIN_4.5!D66:W66)</f>
        <v>20.363201832045</v>
      </c>
      <c r="Q67" s="23">
        <f>AVERAGE(TasMAX_4.5!D66:W66)</f>
        <v>29.574461326429997</v>
      </c>
      <c r="R67" s="23">
        <f>AVERAGE(Evo_4.5!D66:W66)</f>
        <v>3.6027598003170005</v>
      </c>
      <c r="S67" s="23">
        <f>MIN('Pr_4.5_zero'!$D66:$W66)</f>
        <v>3.6258854644</v>
      </c>
      <c r="T67" s="23">
        <f>MAX('Pr_4.5_zero'!$D66:$W66)</f>
        <v>8.1157889951000008</v>
      </c>
      <c r="U67" s="23">
        <f>AVERAGE('Pr_4.5_zero'!$D66:$W66)</f>
        <v>5.7734021506500008</v>
      </c>
      <c r="V67" s="23">
        <f>AVERAGE(TasMIN_8.5!D66:W66)</f>
        <v>21.032684961089995</v>
      </c>
      <c r="W67" s="23">
        <f>AVERAGE(TasMAX_8.5!D66:W66)</f>
        <v>30.217306432314995</v>
      </c>
      <c r="X67" s="23">
        <f>AVERAGE(Evo_8.5!D66:W66)</f>
        <v>3.6599635728999997</v>
      </c>
      <c r="Y67" s="23">
        <f>MIN('Pr_8.5_zero'!$D66:$W66)</f>
        <v>2.9785970955300001</v>
      </c>
      <c r="Z67" s="23">
        <f>MAX('Pr_8.5_zero'!$D66:$W66)</f>
        <v>10.022733824299999</v>
      </c>
      <c r="AA67" s="23">
        <f>AVERAGE('Pr_8.5_zero'!$D66:$W66)</f>
        <v>6.4512952147160005</v>
      </c>
    </row>
    <row r="68" spans="1:27" x14ac:dyDescent="0.45">
      <c r="A68" t="str">
        <f>TasMIN_4.5!A67</f>
        <v>March</v>
      </c>
      <c r="B68">
        <f>TasMIN_4.5!B67</f>
        <v>6</v>
      </c>
      <c r="C68">
        <v>66</v>
      </c>
      <c r="D68" s="23">
        <f>AVERAGE(TasMIN_4.5!AI67:BB67)</f>
        <v>19.804401624934997</v>
      </c>
      <c r="E68" s="23">
        <f>AVERAGE(TasMAX_4.5!AI67:BB67)</f>
        <v>29.090522004369994</v>
      </c>
      <c r="F68" s="23">
        <f>AVERAGE(Evo_4.5!AI67:BB67)</f>
        <v>2.8590543267965005</v>
      </c>
      <c r="G68" s="23">
        <f>MIN('Pr_4.5_zero'!$AI67:$BB67)</f>
        <v>3.27693124938</v>
      </c>
      <c r="H68" s="23">
        <f>MAX('Pr_4.5_zero'!$AI67:$BB67)</f>
        <v>9.3117846170600007</v>
      </c>
      <c r="I68" s="23">
        <f>AVERAGE('Pr_4.5_zero'!$AI67:$BB67)</f>
        <v>5.9286036497995003</v>
      </c>
      <c r="J68" s="23">
        <f>AVERAGE(TasMIN_8.5!AI67:BB67)</f>
        <v>20.034582145030004</v>
      </c>
      <c r="K68" s="23">
        <f>AVERAGE(TasMAX_8.5!AI67:BB67)</f>
        <v>29.276449362565</v>
      </c>
      <c r="L68" s="23">
        <f>AVERAGE(Evo_8.5!AI67:BB67)</f>
        <v>3.5434564997044995</v>
      </c>
      <c r="M68" s="23">
        <f>MIN('Pr_8.5_zero'!$AI67:$BB67)</f>
        <v>3.85146163837</v>
      </c>
      <c r="N68" s="23">
        <f>MAX('Pr_8.5_zero'!$AI67:$BB67)</f>
        <v>8.6822518089800003</v>
      </c>
      <c r="O68" s="23">
        <f>AVERAGE('Pr_8.5_zero'!$AI67:$BB67)</f>
        <v>6.1684048115234997</v>
      </c>
      <c r="P68" s="23">
        <f>AVERAGE(TasMIN_4.5!D67:W67)</f>
        <v>20.234530210120003</v>
      </c>
      <c r="Q68" s="23">
        <f>AVERAGE(TasMAX_4.5!D67:W67)</f>
        <v>29.695333956215002</v>
      </c>
      <c r="R68" s="23">
        <f>AVERAGE(Evo_4.5!D67:W67)</f>
        <v>3.648046701548</v>
      </c>
      <c r="S68" s="23">
        <f>MIN('Pr_4.5_zero'!$D67:$W67)</f>
        <v>3.4522723316200001</v>
      </c>
      <c r="T68" s="23">
        <f>MAX('Pr_4.5_zero'!$D67:$W67)</f>
        <v>8.2581933341500005</v>
      </c>
      <c r="U68" s="23">
        <f>AVERAGE('Pr_4.5_zero'!$D67:$W67)</f>
        <v>5.589649394586</v>
      </c>
      <c r="V68" s="23">
        <f>AVERAGE(TasMIN_8.5!D67:W67)</f>
        <v>20.966580383084999</v>
      </c>
      <c r="W68" s="23">
        <f>AVERAGE(TasMAX_8.5!D67:W67)</f>
        <v>30.175996235950002</v>
      </c>
      <c r="X68" s="23">
        <f>AVERAGE(Evo_8.5!D67:W67)</f>
        <v>3.6294623990309995</v>
      </c>
      <c r="Y68" s="23">
        <f>MIN('Pr_8.5_zero'!$D67:$W67)</f>
        <v>3.12934823288</v>
      </c>
      <c r="Z68" s="23">
        <f>MAX('Pr_8.5_zero'!$D67:$W67)</f>
        <v>9.8517297517899998</v>
      </c>
      <c r="AA68" s="23">
        <f>AVERAGE('Pr_8.5_zero'!$D67:$W67)</f>
        <v>6.2293838773264998</v>
      </c>
    </row>
    <row r="69" spans="1:27" x14ac:dyDescent="0.45">
      <c r="A69" t="str">
        <f>TasMIN_4.5!A68</f>
        <v>March</v>
      </c>
      <c r="B69">
        <f>TasMIN_4.5!B68</f>
        <v>7</v>
      </c>
      <c r="C69">
        <v>67</v>
      </c>
      <c r="D69" s="23">
        <f>AVERAGE(TasMIN_4.5!AI68:BB68)</f>
        <v>19.749028823690004</v>
      </c>
      <c r="E69" s="23">
        <f>AVERAGE(TasMAX_4.5!AI68:BB68)</f>
        <v>29.152280286664997</v>
      </c>
      <c r="F69" s="23">
        <f>AVERAGE(Evo_4.5!AI68:BB68)</f>
        <v>2.8566905477869993</v>
      </c>
      <c r="G69" s="23">
        <f>MIN('Pr_4.5_zero'!$AI68:$BB68)</f>
        <v>3.49283495286</v>
      </c>
      <c r="H69" s="23">
        <f>MAX('Pr_4.5_zero'!$AI68:$BB68)</f>
        <v>8.4310894540699994</v>
      </c>
      <c r="I69" s="23">
        <f>AVERAGE('Pr_4.5_zero'!$AI68:$BB68)</f>
        <v>5.7810847743760005</v>
      </c>
      <c r="J69" s="23">
        <f>AVERAGE(TasMIN_8.5!AI68:BB68)</f>
        <v>20.042484487505</v>
      </c>
      <c r="K69" s="23">
        <f>AVERAGE(TasMAX_8.5!AI68:BB68)</f>
        <v>29.371493085784998</v>
      </c>
      <c r="L69" s="23">
        <f>AVERAGE(Evo_8.5!AI68:BB68)</f>
        <v>3.5727112639509988</v>
      </c>
      <c r="M69" s="23">
        <f>MIN('Pr_8.5_zero'!$AI68:$BB68)</f>
        <v>3.5615690477999999</v>
      </c>
      <c r="N69" s="23">
        <f>MAX('Pr_8.5_zero'!$AI68:$BB68)</f>
        <v>9.0432559779799995</v>
      </c>
      <c r="O69" s="23">
        <f>AVERAGE('Pr_8.5_zero'!$AI68:$BB68)</f>
        <v>5.8651901985805015</v>
      </c>
      <c r="P69" s="23">
        <f>AVERAGE(TasMIN_4.5!D68:W68)</f>
        <v>20.200584862915001</v>
      </c>
      <c r="Q69" s="23">
        <f>AVERAGE(TasMAX_4.5!D68:W68)</f>
        <v>29.756034661224998</v>
      </c>
      <c r="R69" s="23">
        <f>AVERAGE(Evo_4.5!D68:W68)</f>
        <v>3.6391108112330004</v>
      </c>
      <c r="S69" s="23">
        <f>MIN('Pr_4.5_zero'!$D68:$W68)</f>
        <v>2.2648010543099999</v>
      </c>
      <c r="T69" s="23">
        <f>MAX('Pr_4.5_zero'!$D68:$W68)</f>
        <v>7.6752811511500001</v>
      </c>
      <c r="U69" s="23">
        <f>AVERAGE('Pr_4.5_zero'!$D68:$W68)</f>
        <v>5.6058309293345001</v>
      </c>
      <c r="V69" s="23">
        <f>AVERAGE(TasMIN_8.5!D68:W68)</f>
        <v>20.899486266010001</v>
      </c>
      <c r="W69" s="23">
        <f>AVERAGE(TasMAX_8.5!D68:W68)</f>
        <v>30.206806980665004</v>
      </c>
      <c r="X69" s="23">
        <f>AVERAGE(Evo_8.5!D68:W68)</f>
        <v>3.6356021910465004</v>
      </c>
      <c r="Y69" s="23">
        <f>MIN('Pr_8.5_zero'!$D68:$W68)</f>
        <v>3.5715838046399999</v>
      </c>
      <c r="Z69" s="23">
        <f>MAX('Pr_8.5_zero'!$D68:$W68)</f>
        <v>9.9643115135800002</v>
      </c>
      <c r="AA69" s="23">
        <f>AVERAGE('Pr_8.5_zero'!$D68:$W68)</f>
        <v>6.0679744023705</v>
      </c>
    </row>
    <row r="70" spans="1:27" x14ac:dyDescent="0.45">
      <c r="A70" t="str">
        <f>TasMIN_4.5!A69</f>
        <v>March</v>
      </c>
      <c r="B70">
        <f>TasMIN_4.5!B69</f>
        <v>8</v>
      </c>
      <c r="C70">
        <v>68</v>
      </c>
      <c r="D70" s="23">
        <f>AVERAGE(TasMIN_4.5!AI69:BB69)</f>
        <v>19.731013867370002</v>
      </c>
      <c r="E70" s="23">
        <f>AVERAGE(TasMAX_4.5!AI69:BB69)</f>
        <v>29.198262763000002</v>
      </c>
      <c r="F70" s="23">
        <f>AVERAGE(Evo_4.5!AI69:BB69)</f>
        <v>2.8338539203699993</v>
      </c>
      <c r="G70" s="23">
        <f>MIN('Pr_4.5_zero'!$AI69:$BB69)</f>
        <v>2.8223459370500001</v>
      </c>
      <c r="H70" s="23">
        <f>MAX('Pr_4.5_zero'!$AI69:$BB69)</f>
        <v>8.8260095125299998</v>
      </c>
      <c r="I70" s="23">
        <f>AVERAGE('Pr_4.5_zero'!$AI69:$BB69)</f>
        <v>5.843827115459999</v>
      </c>
      <c r="J70" s="23">
        <f>AVERAGE(TasMIN_8.5!AI69:BB69)</f>
        <v>19.991032936964999</v>
      </c>
      <c r="K70" s="23">
        <f>AVERAGE(TasMAX_8.5!AI69:BB69)</f>
        <v>29.315994115400002</v>
      </c>
      <c r="L70" s="23">
        <f>AVERAGE(Evo_8.5!AI69:BB69)</f>
        <v>3.5586171665840007</v>
      </c>
      <c r="M70" s="23">
        <f>MIN('Pr_8.5_zero'!$AI69:$BB69)</f>
        <v>3.1632311266799999</v>
      </c>
      <c r="N70" s="23">
        <f>MAX('Pr_8.5_zero'!$AI69:$BB69)</f>
        <v>9.8507144617200009</v>
      </c>
      <c r="O70" s="23">
        <f>AVERAGE('Pr_8.5_zero'!$AI69:$BB69)</f>
        <v>5.6903968587600007</v>
      </c>
      <c r="P70" s="23">
        <f>AVERAGE(TasMIN_4.5!D69:W69)</f>
        <v>20.155490889100001</v>
      </c>
      <c r="Q70" s="23">
        <f>AVERAGE(TasMAX_4.5!D69:W69)</f>
        <v>29.9136372257</v>
      </c>
      <c r="R70" s="23">
        <f>AVERAGE(Evo_4.5!D69:W69)</f>
        <v>3.6366734950900002</v>
      </c>
      <c r="S70" s="23">
        <f>MIN('Pr_4.5_zero'!$D69:$W69)</f>
        <v>2.6387970327999999</v>
      </c>
      <c r="T70" s="23">
        <f>MAX('Pr_4.5_zero'!$D69:$W69)</f>
        <v>9.8624098918099996</v>
      </c>
      <c r="U70" s="23">
        <f>AVERAGE('Pr_4.5_zero'!$D69:$W69)</f>
        <v>5.710572932100499</v>
      </c>
      <c r="V70" s="23">
        <f>AVERAGE(TasMIN_8.5!D69:W69)</f>
        <v>20.893511488935001</v>
      </c>
      <c r="W70" s="23">
        <f>AVERAGE(TasMAX_8.5!D69:W69)</f>
        <v>30.175294220765004</v>
      </c>
      <c r="X70" s="23">
        <f>AVERAGE(Evo_8.5!D69:W69)</f>
        <v>3.5934951720250004</v>
      </c>
      <c r="Y70" s="23">
        <f>MIN('Pr_8.5_zero'!$D69:$W69)</f>
        <v>3.2270782598999999</v>
      </c>
      <c r="Z70" s="23">
        <f>MAX('Pr_8.5_zero'!$D69:$W69)</f>
        <v>9.7850405947199999</v>
      </c>
      <c r="AA70" s="23">
        <f>AVERAGE('Pr_8.5_zero'!$D69:$W69)</f>
        <v>5.6997422026999995</v>
      </c>
    </row>
    <row r="71" spans="1:27" x14ac:dyDescent="0.45">
      <c r="A71" t="str">
        <f>TasMIN_4.5!A70</f>
        <v>March</v>
      </c>
      <c r="B71">
        <f>TasMIN_4.5!B70</f>
        <v>9</v>
      </c>
      <c r="C71">
        <v>69</v>
      </c>
      <c r="D71" s="23">
        <f>AVERAGE(TasMIN_4.5!AI70:BB70)</f>
        <v>19.715094468989996</v>
      </c>
      <c r="E71" s="23">
        <f>AVERAGE(TasMAX_4.5!AI70:BB70)</f>
        <v>29.129898168865004</v>
      </c>
      <c r="F71" s="23">
        <f>AVERAGE(Evo_4.5!AI70:BB70)</f>
        <v>2.8056656520225003</v>
      </c>
      <c r="G71" s="23">
        <f>MIN('Pr_4.5_zero'!$AI70:$BB70)</f>
        <v>2.6625179887699999</v>
      </c>
      <c r="H71" s="23">
        <f>MAX('Pr_4.5_zero'!$AI70:$BB70)</f>
        <v>8.1344338795199995</v>
      </c>
      <c r="I71" s="23">
        <f>AVERAGE('Pr_4.5_zero'!$AI70:$BB70)</f>
        <v>5.7106235718649998</v>
      </c>
      <c r="J71" s="23">
        <f>AVERAGE(TasMIN_8.5!AI70:BB70)</f>
        <v>19.929700601809998</v>
      </c>
      <c r="K71" s="23">
        <f>AVERAGE(TasMAX_8.5!AI70:BB70)</f>
        <v>29.327111781020001</v>
      </c>
      <c r="L71" s="23">
        <f>AVERAGE(Evo_8.5!AI70:BB70)</f>
        <v>3.5625637221524995</v>
      </c>
      <c r="M71" s="23">
        <f>MIN('Pr_8.5_zero'!$AI70:$BB70)</f>
        <v>3.6448387758999998</v>
      </c>
      <c r="N71" s="23">
        <f>MAX('Pr_8.5_zero'!$AI70:$BB70)</f>
        <v>9.8752159102500006</v>
      </c>
      <c r="O71" s="23">
        <f>AVERAGE('Pr_8.5_zero'!$AI70:$BB70)</f>
        <v>5.7216601840324994</v>
      </c>
      <c r="P71" s="23">
        <f>AVERAGE(TasMIN_4.5!D70:W70)</f>
        <v>20.196637094540002</v>
      </c>
      <c r="Q71" s="23">
        <f>AVERAGE(TasMAX_4.5!D70:W70)</f>
        <v>29.896108405855006</v>
      </c>
      <c r="R71" s="23">
        <f>AVERAGE(Evo_4.5!D70:W70)</f>
        <v>3.6028733541250006</v>
      </c>
      <c r="S71" s="23">
        <f>MIN('Pr_4.5_zero'!$D70:$W70)</f>
        <v>3.0719852069</v>
      </c>
      <c r="T71" s="23">
        <f>MAX('Pr_4.5_zero'!$D70:$W70)</f>
        <v>8.7103392551199992</v>
      </c>
      <c r="U71" s="23">
        <f>AVERAGE('Pr_4.5_zero'!$D70:$W70)</f>
        <v>5.4935958660850002</v>
      </c>
      <c r="V71" s="23">
        <f>AVERAGE(TasMIN_8.5!D70:W70)</f>
        <v>20.842151860744998</v>
      </c>
      <c r="W71" s="23">
        <f>AVERAGE(TasMAX_8.5!D70:W70)</f>
        <v>30.196185974934998</v>
      </c>
      <c r="X71" s="23">
        <f>AVERAGE(Evo_8.5!D70:W70)</f>
        <v>3.5820175134015004</v>
      </c>
      <c r="Y71" s="23">
        <f>MIN('Pr_8.5_zero'!$D70:$W70)</f>
        <v>3.1854514542999999</v>
      </c>
      <c r="Z71" s="23">
        <f>MAX('Pr_8.5_zero'!$D70:$W70)</f>
        <v>9.7641816593699993</v>
      </c>
      <c r="AA71" s="23">
        <f>AVERAGE('Pr_8.5_zero'!$D70:$W70)</f>
        <v>5.9281905001755009</v>
      </c>
    </row>
    <row r="72" spans="1:27" x14ac:dyDescent="0.45">
      <c r="A72" t="str">
        <f>TasMIN_4.5!A71</f>
        <v>March</v>
      </c>
      <c r="B72">
        <f>TasMIN_4.5!B71</f>
        <v>10</v>
      </c>
      <c r="C72">
        <v>70</v>
      </c>
      <c r="D72" s="23">
        <f>AVERAGE(TasMIN_4.5!AI71:BB71)</f>
        <v>19.66942256802</v>
      </c>
      <c r="E72" s="23">
        <f>AVERAGE(TasMAX_4.5!AI71:BB71)</f>
        <v>29.147684311669998</v>
      </c>
      <c r="F72" s="23">
        <f>AVERAGE(Evo_4.5!AI71:BB71)</f>
        <v>2.8019474179220003</v>
      </c>
      <c r="G72" s="23">
        <f>MIN('Pr_4.5_zero'!$AI71:$BB71)</f>
        <v>2.4463408768799999</v>
      </c>
      <c r="H72" s="23">
        <f>MAX('Pr_4.5_zero'!$AI71:$BB71)</f>
        <v>7.6851531278899996</v>
      </c>
      <c r="I72" s="23">
        <f>AVERAGE('Pr_4.5_zero'!$AI71:$BB71)</f>
        <v>5.363684730156999</v>
      </c>
      <c r="J72" s="23">
        <f>AVERAGE(TasMIN_8.5!AI71:BB71)</f>
        <v>19.880501226210001</v>
      </c>
      <c r="K72" s="23">
        <f>AVERAGE(TasMAX_8.5!AI71:BB71)</f>
        <v>29.297240531474994</v>
      </c>
      <c r="L72" s="23">
        <f>AVERAGE(Evo_8.5!AI71:BB71)</f>
        <v>3.5287148972605005</v>
      </c>
      <c r="M72" s="23">
        <f>MIN('Pr_8.5_zero'!$AI71:$BB71)</f>
        <v>4.1441416393099999</v>
      </c>
      <c r="N72" s="23">
        <f>MAX('Pr_8.5_zero'!$AI71:$BB71)</f>
        <v>10.101196030600001</v>
      </c>
      <c r="O72" s="23">
        <f>AVERAGE('Pr_8.5_zero'!$AI71:$BB71)</f>
        <v>5.6359710173390001</v>
      </c>
      <c r="P72" s="23">
        <f>AVERAGE(TasMIN_4.5!D71:W71)</f>
        <v>20.203900732705002</v>
      </c>
      <c r="Q72" s="23">
        <f>AVERAGE(TasMAX_4.5!D71:W71)</f>
        <v>29.863714272665003</v>
      </c>
      <c r="R72" s="23">
        <f>AVERAGE(Evo_4.5!D71:W71)</f>
        <v>3.6116015302845002</v>
      </c>
      <c r="S72" s="23">
        <f>MIN('Pr_4.5_zero'!$D71:$W71)</f>
        <v>3.3427229855</v>
      </c>
      <c r="T72" s="23">
        <f>MAX('Pr_4.5_zero'!$D71:$W71)</f>
        <v>9.4128978209500005</v>
      </c>
      <c r="U72" s="23">
        <f>AVERAGE('Pr_4.5_zero'!$D71:$W71)</f>
        <v>5.4816344106199999</v>
      </c>
      <c r="V72" s="23">
        <f>AVERAGE(TasMIN_8.5!D71:W71)</f>
        <v>20.803119483089997</v>
      </c>
      <c r="W72" s="23">
        <f>AVERAGE(TasMAX_8.5!D71:W71)</f>
        <v>30.168581580800002</v>
      </c>
      <c r="X72" s="23">
        <f>AVERAGE(Evo_8.5!D71:W71)</f>
        <v>3.5625532810939999</v>
      </c>
      <c r="Y72" s="23">
        <f>MIN('Pr_8.5_zero'!$D71:$W71)</f>
        <v>3.2197105418700001</v>
      </c>
      <c r="Z72" s="23">
        <f>MAX('Pr_8.5_zero'!$D71:$W71)</f>
        <v>10.500115746200001</v>
      </c>
      <c r="AA72" s="23">
        <f>AVERAGE('Pr_8.5_zero'!$D71:$W71)</f>
        <v>5.8443964225220002</v>
      </c>
    </row>
    <row r="73" spans="1:27" x14ac:dyDescent="0.45">
      <c r="A73" t="str">
        <f>TasMIN_4.5!A72</f>
        <v>March</v>
      </c>
      <c r="B73">
        <f>TasMIN_4.5!B72</f>
        <v>11</v>
      </c>
      <c r="C73">
        <v>71</v>
      </c>
      <c r="D73" s="23">
        <f>AVERAGE(TasMIN_4.5!AI72:BB72)</f>
        <v>19.632496514084998</v>
      </c>
      <c r="E73" s="23">
        <f>AVERAGE(TasMAX_4.5!AI72:BB72)</f>
        <v>29.195873280945001</v>
      </c>
      <c r="F73" s="23">
        <f>AVERAGE(Evo_4.5!AI72:BB72)</f>
        <v>2.822827026943</v>
      </c>
      <c r="G73" s="23">
        <f>MIN('Pr_4.5_zero'!$AI72:$BB72)</f>
        <v>3.15347959623</v>
      </c>
      <c r="H73" s="23">
        <f>MAX('Pr_4.5_zero'!$AI72:$BB72)</f>
        <v>7.4576378382600002</v>
      </c>
      <c r="I73" s="23">
        <f>AVERAGE('Pr_4.5_zero'!$AI72:$BB72)</f>
        <v>5.1022199224925</v>
      </c>
      <c r="J73" s="23">
        <f>AVERAGE(TasMIN_8.5!AI72:BB72)</f>
        <v>19.884896529810003</v>
      </c>
      <c r="K73" s="23">
        <f>AVERAGE(TasMAX_8.5!AI72:BB72)</f>
        <v>29.366154183855002</v>
      </c>
      <c r="L73" s="23">
        <f>AVERAGE(Evo_8.5!AI72:BB72)</f>
        <v>3.5741375547410001</v>
      </c>
      <c r="M73" s="23">
        <f>MIN('Pr_8.5_zero'!$AI72:$BB72)</f>
        <v>3.2039888755499999</v>
      </c>
      <c r="N73" s="23">
        <f>MAX('Pr_8.5_zero'!$AI72:$BB72)</f>
        <v>10.3371444225</v>
      </c>
      <c r="O73" s="23">
        <f>AVERAGE('Pr_8.5_zero'!$AI72:$BB72)</f>
        <v>5.3638531991585001</v>
      </c>
      <c r="P73" s="23">
        <f>AVERAGE(TasMIN_4.5!D72:W72)</f>
        <v>20.236894124830002</v>
      </c>
      <c r="Q73" s="23">
        <f>AVERAGE(TasMAX_4.5!D72:W72)</f>
        <v>29.773978770195004</v>
      </c>
      <c r="R73" s="23">
        <f>AVERAGE(Evo_4.5!D72:W72)</f>
        <v>3.5890740162474999</v>
      </c>
      <c r="S73" s="23">
        <f>MIN('Pr_4.5_zero'!$D72:$W72)</f>
        <v>3.23062679945</v>
      </c>
      <c r="T73" s="23">
        <f>MAX('Pr_4.5_zero'!$D72:$W72)</f>
        <v>9.7211600912700007</v>
      </c>
      <c r="U73" s="23">
        <f>AVERAGE('Pr_4.5_zero'!$D72:$W72)</f>
        <v>5.4174403686420005</v>
      </c>
      <c r="V73" s="23">
        <f>AVERAGE(TasMIN_8.5!D72:W72)</f>
        <v>20.786570278185</v>
      </c>
      <c r="W73" s="23">
        <f>AVERAGE(TasMAX_8.5!D72:W72)</f>
        <v>30.191006722019996</v>
      </c>
      <c r="X73" s="23">
        <f>AVERAGE(Evo_8.5!D72:W72)</f>
        <v>3.5848686967110006</v>
      </c>
      <c r="Y73" s="23">
        <f>MIN('Pr_8.5_zero'!$D72:$W72)</f>
        <v>3.1814827060900002</v>
      </c>
      <c r="Z73" s="23">
        <f>MAX('Pr_8.5_zero'!$D72:$W72)</f>
        <v>9.6778270267799993</v>
      </c>
      <c r="AA73" s="23">
        <f>AVERAGE('Pr_8.5_zero'!$D72:$W72)</f>
        <v>5.5173843506280003</v>
      </c>
    </row>
    <row r="74" spans="1:27" x14ac:dyDescent="0.45">
      <c r="A74" t="str">
        <f>TasMIN_4.5!A73</f>
        <v>March</v>
      </c>
      <c r="B74">
        <f>TasMIN_4.5!B73</f>
        <v>12</v>
      </c>
      <c r="C74">
        <v>72</v>
      </c>
      <c r="D74" s="23">
        <f>AVERAGE(TasMIN_4.5!AI73:BB73)</f>
        <v>19.613313264440002</v>
      </c>
      <c r="E74" s="23">
        <f>AVERAGE(TasMAX_4.5!AI73:BB73)</f>
        <v>29.209389612060001</v>
      </c>
      <c r="F74" s="23">
        <f>AVERAGE(Evo_4.5!AI73:BB73)</f>
        <v>2.7842911985754997</v>
      </c>
      <c r="G74" s="23">
        <f>MIN('Pr_4.5_zero'!$AI73:$BB73)</f>
        <v>2.9664803758999998</v>
      </c>
      <c r="H74" s="23">
        <f>MAX('Pr_4.5_zero'!$AI73:$BB73)</f>
        <v>6.9987725303900001</v>
      </c>
      <c r="I74" s="23">
        <f>AVERAGE('Pr_4.5_zero'!$AI73:$BB73)</f>
        <v>4.9686205683050009</v>
      </c>
      <c r="J74" s="23">
        <f>AVERAGE(TasMIN_8.5!AI73:BB73)</f>
        <v>19.864832411965001</v>
      </c>
      <c r="K74" s="23">
        <f>AVERAGE(TasMAX_8.5!AI73:BB73)</f>
        <v>29.502733974590001</v>
      </c>
      <c r="L74" s="23">
        <f>AVERAGE(Evo_8.5!AI73:BB73)</f>
        <v>3.5986243030595007</v>
      </c>
      <c r="M74" s="23">
        <f>MIN('Pr_8.5_zero'!$AI73:$BB73)</f>
        <v>2.7035965902600001</v>
      </c>
      <c r="N74" s="23">
        <f>MAX('Pr_8.5_zero'!$AI73:$BB73)</f>
        <v>8.4517324854400009</v>
      </c>
      <c r="O74" s="23">
        <f>AVERAGE('Pr_8.5_zero'!$AI73:$BB73)</f>
        <v>4.9761788800489999</v>
      </c>
      <c r="P74" s="23">
        <f>AVERAGE(TasMIN_4.5!D73:W73)</f>
        <v>20.183862550855</v>
      </c>
      <c r="Q74" s="23">
        <f>AVERAGE(TasMAX_4.5!D73:W73)</f>
        <v>29.612175276319999</v>
      </c>
      <c r="R74" s="23">
        <f>AVERAGE(Evo_4.5!D73:W73)</f>
        <v>3.5531122746199997</v>
      </c>
      <c r="S74" s="23">
        <f>MIN('Pr_4.5_zero'!$D73:$W73)</f>
        <v>2.5377683376800002</v>
      </c>
      <c r="T74" s="23">
        <f>MAX('Pr_4.5_zero'!$D73:$W73)</f>
        <v>8.1431574009100007</v>
      </c>
      <c r="U74" s="23">
        <f>AVERAGE('Pr_4.5_zero'!$D73:$W73)</f>
        <v>5.5153548825750009</v>
      </c>
      <c r="V74" s="23">
        <f>AVERAGE(TasMIN_8.5!D73:W73)</f>
        <v>20.745408784344999</v>
      </c>
      <c r="W74" s="23">
        <f>AVERAGE(TasMAX_8.5!D73:W73)</f>
        <v>30.139780655439999</v>
      </c>
      <c r="X74" s="23">
        <f>AVERAGE(Evo_8.5!D73:W73)</f>
        <v>3.6076258555004999</v>
      </c>
      <c r="Y74" s="23">
        <f>MIN('Pr_8.5_zero'!$D73:$W73)</f>
        <v>3.2672560856500001</v>
      </c>
      <c r="Z74" s="23">
        <f>MAX('Pr_8.5_zero'!$D73:$W73)</f>
        <v>9.4657493660899998</v>
      </c>
      <c r="AA74" s="23">
        <f>AVERAGE('Pr_8.5_zero'!$D73:$W73)</f>
        <v>5.3987859572565</v>
      </c>
    </row>
    <row r="75" spans="1:27" x14ac:dyDescent="0.45">
      <c r="A75" t="str">
        <f>TasMIN_4.5!A74</f>
        <v>March</v>
      </c>
      <c r="B75">
        <f>TasMIN_4.5!B74</f>
        <v>13</v>
      </c>
      <c r="C75">
        <v>73</v>
      </c>
      <c r="D75" s="23">
        <f>AVERAGE(TasMIN_4.5!AI74:BB74)</f>
        <v>19.590873080000001</v>
      </c>
      <c r="E75" s="23">
        <f>AVERAGE(TasMAX_4.5!AI74:BB74)</f>
        <v>29.138775751559997</v>
      </c>
      <c r="F75" s="23">
        <f>AVERAGE(Evo_4.5!AI74:BB74)</f>
        <v>2.8051480326740004</v>
      </c>
      <c r="G75" s="23">
        <f>MIN('Pr_4.5_zero'!$AI74:$BB74)</f>
        <v>2.3932770885300001</v>
      </c>
      <c r="H75" s="23">
        <f>MAX('Pr_4.5_zero'!$AI74:$BB74)</f>
        <v>7.2016171958899999</v>
      </c>
      <c r="I75" s="23">
        <f>AVERAGE('Pr_4.5_zero'!$AI74:$BB74)</f>
        <v>4.5804689026129992</v>
      </c>
      <c r="J75" s="23">
        <f>AVERAGE(TasMIN_8.5!AI74:BB74)</f>
        <v>19.853415194085002</v>
      </c>
      <c r="K75" s="23">
        <f>AVERAGE(TasMAX_8.5!AI74:BB74)</f>
        <v>29.536025301469998</v>
      </c>
      <c r="L75" s="23">
        <f>AVERAGE(Evo_8.5!AI74:BB74)</f>
        <v>3.5941652081745006</v>
      </c>
      <c r="M75" s="23">
        <f>MIN('Pr_8.5_zero'!$AI74:$BB74)</f>
        <v>2.75260241909</v>
      </c>
      <c r="N75" s="23">
        <f>MAX('Pr_8.5_zero'!$AI74:$BB74)</f>
        <v>7.5828851176700001</v>
      </c>
      <c r="O75" s="23">
        <f>AVERAGE('Pr_8.5_zero'!$AI74:$BB74)</f>
        <v>4.8742609562170003</v>
      </c>
      <c r="P75" s="23">
        <f>AVERAGE(TasMIN_4.5!D74:W74)</f>
        <v>20.124364593315001</v>
      </c>
      <c r="Q75" s="23">
        <f>AVERAGE(TasMAX_4.5!D74:W74)</f>
        <v>29.530482907054999</v>
      </c>
      <c r="R75" s="23">
        <f>AVERAGE(Evo_4.5!D74:W74)</f>
        <v>3.5206984788689999</v>
      </c>
      <c r="S75" s="23">
        <f>MIN('Pr_4.5_zero'!$D74:$W74)</f>
        <v>2.6693238752399999</v>
      </c>
      <c r="T75" s="23">
        <f>MAX('Pr_4.5_zero'!$D74:$W74)</f>
        <v>7.3066365948399996</v>
      </c>
      <c r="U75" s="23">
        <f>AVERAGE('Pr_4.5_zero'!$D74:$W74)</f>
        <v>5.0540952298795006</v>
      </c>
      <c r="V75" s="23">
        <f>AVERAGE(TasMIN_8.5!D74:W74)</f>
        <v>20.708897292224997</v>
      </c>
      <c r="W75" s="23">
        <f>AVERAGE(TasMAX_8.5!D74:W74)</f>
        <v>30.165159150689995</v>
      </c>
      <c r="X75" s="23">
        <f>AVERAGE(Evo_8.5!D74:W74)</f>
        <v>3.6102074368495005</v>
      </c>
      <c r="Y75" s="23">
        <f>MIN('Pr_8.5_zero'!$D74:$W74)</f>
        <v>2.3603272554900001</v>
      </c>
      <c r="Z75" s="23">
        <f>MAX('Pr_8.5_zero'!$D74:$W74)</f>
        <v>6.6918923398399999</v>
      </c>
      <c r="AA75" s="23">
        <f>AVERAGE('Pr_8.5_zero'!$D74:$W74)</f>
        <v>4.9526167051440009</v>
      </c>
    </row>
    <row r="76" spans="1:27" x14ac:dyDescent="0.45">
      <c r="A76" t="str">
        <f>TasMIN_4.5!A75</f>
        <v>March</v>
      </c>
      <c r="B76">
        <f>TasMIN_4.5!B75</f>
        <v>14</v>
      </c>
      <c r="C76">
        <v>74</v>
      </c>
      <c r="D76" s="23">
        <f>AVERAGE(TasMIN_4.5!AI75:BB75)</f>
        <v>19.510598237445002</v>
      </c>
      <c r="E76" s="23">
        <f>AVERAGE(TasMAX_4.5!AI75:BB75)</f>
        <v>29.110244820059997</v>
      </c>
      <c r="F76" s="23">
        <f>AVERAGE(Evo_4.5!AI75:BB75)</f>
        <v>2.7901181387645009</v>
      </c>
      <c r="G76" s="23">
        <f>MIN('Pr_4.5_zero'!$AI75:$BB75)</f>
        <v>1.5054014362699999</v>
      </c>
      <c r="H76" s="23">
        <f>MAX('Pr_4.5_zero'!$AI75:$BB75)</f>
        <v>7.5130592957399998</v>
      </c>
      <c r="I76" s="23">
        <f>AVERAGE('Pr_4.5_zero'!$AI75:$BB75)</f>
        <v>4.5102711491965</v>
      </c>
      <c r="J76" s="23">
        <f>AVERAGE(TasMIN_8.5!AI75:BB75)</f>
        <v>19.801605049255002</v>
      </c>
      <c r="K76" s="23">
        <f>AVERAGE(TasMAX_8.5!AI75:BB75)</f>
        <v>29.47241630996</v>
      </c>
      <c r="L76" s="23">
        <f>AVERAGE(Evo_8.5!AI75:BB75)</f>
        <v>3.5490357632674998</v>
      </c>
      <c r="M76" s="23">
        <f>MIN('Pr_8.5_zero'!$AI75:$BB75)</f>
        <v>2.7272112685500001</v>
      </c>
      <c r="N76" s="23">
        <f>MAX('Pr_8.5_zero'!$AI75:$BB75)</f>
        <v>8.7249137043800005</v>
      </c>
      <c r="O76" s="23">
        <f>AVERAGE('Pr_8.5_zero'!$AI75:$BB75)</f>
        <v>5.0415259051550008</v>
      </c>
      <c r="P76" s="23">
        <f>AVERAGE(TasMIN_4.5!D75:W75)</f>
        <v>20.082956551509998</v>
      </c>
      <c r="Q76" s="23">
        <f>AVERAGE(TasMAX_4.5!D75:W75)</f>
        <v>29.617974774345004</v>
      </c>
      <c r="R76" s="23">
        <f>AVERAGE(Evo_4.5!D75:W75)</f>
        <v>3.5348009080680001</v>
      </c>
      <c r="S76" s="23">
        <f>MIN('Pr_4.5_zero'!$D75:$W75)</f>
        <v>1.51179125056</v>
      </c>
      <c r="T76" s="23">
        <f>MAX('Pr_4.5_zero'!$D75:$W75)</f>
        <v>7.0853063327900001</v>
      </c>
      <c r="U76" s="23">
        <f>AVERAGE('Pr_4.5_zero'!$D75:$W75)</f>
        <v>4.6174326030245014</v>
      </c>
      <c r="V76" s="23">
        <f>AVERAGE(TasMIN_8.5!D75:W75)</f>
        <v>20.672447643170003</v>
      </c>
      <c r="W76" s="23">
        <f>AVERAGE(TasMAX_8.5!D75:W75)</f>
        <v>30.072963701679999</v>
      </c>
      <c r="X76" s="23">
        <f>AVERAGE(Evo_8.5!D75:W75)</f>
        <v>3.5902653655345005</v>
      </c>
      <c r="Y76" s="23">
        <f>MIN('Pr_8.5_zero'!$D75:$W75)</f>
        <v>2.33852490671</v>
      </c>
      <c r="Z76" s="23">
        <f>MAX('Pr_8.5_zero'!$D75:$W75)</f>
        <v>7.7651080835000004</v>
      </c>
      <c r="AA76" s="23">
        <f>AVERAGE('Pr_8.5_zero'!$D75:$W75)</f>
        <v>5.1490371603335001</v>
      </c>
    </row>
    <row r="77" spans="1:27" x14ac:dyDescent="0.45">
      <c r="A77" t="str">
        <f>TasMIN_4.5!A76</f>
        <v>March</v>
      </c>
      <c r="B77">
        <f>TasMIN_4.5!B76</f>
        <v>15</v>
      </c>
      <c r="C77">
        <v>75</v>
      </c>
      <c r="D77" s="23">
        <f>AVERAGE(TasMIN_4.5!AI76:BB76)</f>
        <v>19.417948866714998</v>
      </c>
      <c r="E77" s="23">
        <f>AVERAGE(TasMAX_4.5!AI76:BB76)</f>
        <v>29.15429923064</v>
      </c>
      <c r="F77" s="23">
        <f>AVERAGE(Evo_4.5!AI76:BB76)</f>
        <v>2.7549482220115005</v>
      </c>
      <c r="G77" s="23">
        <f>MIN('Pr_4.5_zero'!$AI76:$BB76)</f>
        <v>1.6736112568999999</v>
      </c>
      <c r="H77" s="23">
        <f>MAX('Pr_4.5_zero'!$AI76:$BB76)</f>
        <v>6.27026042419</v>
      </c>
      <c r="I77" s="23">
        <f>AVERAGE('Pr_4.5_zero'!$AI76:$BB76)</f>
        <v>4.2239570958275001</v>
      </c>
      <c r="J77" s="23">
        <f>AVERAGE(TasMIN_8.5!AI76:BB76)</f>
        <v>19.731931721984999</v>
      </c>
      <c r="K77" s="23">
        <f>AVERAGE(TasMAX_8.5!AI76:BB76)</f>
        <v>29.471645582280001</v>
      </c>
      <c r="L77" s="23">
        <f>AVERAGE(Evo_8.5!AI76:BB76)</f>
        <v>3.4991614301110006</v>
      </c>
      <c r="M77" s="23">
        <f>MIN('Pr_8.5_zero'!$AI76:$BB76)</f>
        <v>1.7235669495399999</v>
      </c>
      <c r="N77" s="23">
        <f>MAX('Pr_8.5_zero'!$AI76:$BB76)</f>
        <v>9.66669241558</v>
      </c>
      <c r="O77" s="23">
        <f>AVERAGE('Pr_8.5_zero'!$AI76:$BB76)</f>
        <v>4.9308325353555009</v>
      </c>
      <c r="P77" s="23">
        <f>AVERAGE(TasMIN_4.5!D76:W76)</f>
        <v>20.020631439790002</v>
      </c>
      <c r="Q77" s="23">
        <f>AVERAGE(TasMAX_4.5!D76:W76)</f>
        <v>29.656970373145004</v>
      </c>
      <c r="R77" s="23">
        <f>AVERAGE(Evo_4.5!D76:W76)</f>
        <v>3.5289338596585003</v>
      </c>
      <c r="S77" s="23">
        <f>MIN('Pr_4.5_zero'!$D76:$W76)</f>
        <v>1.6451071664500001</v>
      </c>
      <c r="T77" s="23">
        <f>MAX('Pr_4.5_zero'!$D76:$W76)</f>
        <v>6.9063307799300002</v>
      </c>
      <c r="U77" s="23">
        <f>AVERAGE('Pr_4.5_zero'!$D76:$W76)</f>
        <v>4.5409390918149999</v>
      </c>
      <c r="V77" s="23">
        <f>AVERAGE(TasMIN_8.5!D76:W76)</f>
        <v>20.583626405900002</v>
      </c>
      <c r="W77" s="23">
        <f>AVERAGE(TasMAX_8.5!D76:W76)</f>
        <v>30.135732050294997</v>
      </c>
      <c r="X77" s="23">
        <f>AVERAGE(Evo_8.5!D76:W76)</f>
        <v>3.5676913654990003</v>
      </c>
      <c r="Y77" s="23">
        <f>MIN('Pr_8.5_zero'!$D76:$W76)</f>
        <v>2.6852401497099998</v>
      </c>
      <c r="Z77" s="23">
        <f>MAX('Pr_8.5_zero'!$D76:$W76)</f>
        <v>8.6061800366500005</v>
      </c>
      <c r="AA77" s="23">
        <f>AVERAGE('Pr_8.5_zero'!$D76:$W76)</f>
        <v>4.8173172284890002</v>
      </c>
    </row>
    <row r="78" spans="1:27" x14ac:dyDescent="0.45">
      <c r="A78" t="str">
        <f>TasMIN_4.5!A77</f>
        <v>March</v>
      </c>
      <c r="B78">
        <f>TasMIN_4.5!B77</f>
        <v>16</v>
      </c>
      <c r="C78">
        <v>76</v>
      </c>
      <c r="D78" s="23">
        <f>AVERAGE(TasMIN_4.5!AI77:BB77)</f>
        <v>19.385238929104997</v>
      </c>
      <c r="E78" s="23">
        <f>AVERAGE(TasMAX_4.5!AI77:BB77)</f>
        <v>29.24162918659</v>
      </c>
      <c r="F78" s="23">
        <f>AVERAGE(Evo_4.5!AI77:BB77)</f>
        <v>2.7622786000050001</v>
      </c>
      <c r="G78" s="23">
        <f>MIN('Pr_4.5_zero'!$AI77:$BB77)</f>
        <v>2.0017435035600002</v>
      </c>
      <c r="H78" s="23">
        <f>MAX('Pr_4.5_zero'!$AI77:$BB77)</f>
        <v>6.7479093932999996</v>
      </c>
      <c r="I78" s="23">
        <f>AVERAGE('Pr_4.5_zero'!$AI77:$BB77)</f>
        <v>4.1651000601439989</v>
      </c>
      <c r="J78" s="23">
        <f>AVERAGE(TasMIN_8.5!AI77:BB77)</f>
        <v>19.759890875190003</v>
      </c>
      <c r="K78" s="23">
        <f>AVERAGE(TasMAX_8.5!AI77:BB77)</f>
        <v>29.424738978805003</v>
      </c>
      <c r="L78" s="23">
        <f>AVERAGE(Evo_8.5!AI77:BB77)</f>
        <v>3.4887059988629998</v>
      </c>
      <c r="M78" s="23">
        <f>MIN('Pr_8.5_zero'!$AI77:$BB77)</f>
        <v>1.60517724593</v>
      </c>
      <c r="N78" s="23">
        <f>MAX('Pr_8.5_zero'!$AI77:$BB77)</f>
        <v>7.6883604317199996</v>
      </c>
      <c r="O78" s="23">
        <f>AVERAGE('Pr_8.5_zero'!$AI77:$BB77)</f>
        <v>4.6153154646610002</v>
      </c>
      <c r="P78" s="23">
        <f>AVERAGE(TasMIN_4.5!D77:W77)</f>
        <v>19.998925297419994</v>
      </c>
      <c r="Q78" s="23">
        <f>AVERAGE(TasMAX_4.5!D77:W77)</f>
        <v>29.569164457189999</v>
      </c>
      <c r="R78" s="23">
        <f>AVERAGE(Evo_4.5!D77:W77)</f>
        <v>3.5094044117039993</v>
      </c>
      <c r="S78" s="23">
        <f>MIN('Pr_4.5_zero'!$D77:$W77)</f>
        <v>1.70831975493</v>
      </c>
      <c r="T78" s="23">
        <f>MAX('Pr_4.5_zero'!$D77:$W77)</f>
        <v>7.5098958164400003</v>
      </c>
      <c r="U78" s="23">
        <f>AVERAGE('Pr_4.5_zero'!$D77:$W77)</f>
        <v>4.6528060047980002</v>
      </c>
      <c r="V78" s="23">
        <f>AVERAGE(TasMIN_8.5!D77:W77)</f>
        <v>20.549289684965</v>
      </c>
      <c r="W78" s="23">
        <f>AVERAGE(TasMAX_8.5!D77:W77)</f>
        <v>30.187913893095004</v>
      </c>
      <c r="X78" s="23">
        <f>AVERAGE(Evo_8.5!D77:W77)</f>
        <v>3.5389400581625003</v>
      </c>
      <c r="Y78" s="23">
        <f>MIN('Pr_8.5_zero'!$D77:$W77)</f>
        <v>2.56597860291</v>
      </c>
      <c r="Z78" s="23">
        <f>MAX('Pr_8.5_zero'!$D77:$W77)</f>
        <v>6.5813385759900003</v>
      </c>
      <c r="AA78" s="23">
        <f>AVERAGE('Pr_8.5_zero'!$D77:$W77)</f>
        <v>4.5205391089370002</v>
      </c>
    </row>
    <row r="79" spans="1:27" x14ac:dyDescent="0.45">
      <c r="A79" t="str">
        <f>TasMIN_4.5!A78</f>
        <v>March</v>
      </c>
      <c r="B79">
        <f>TasMIN_4.5!B78</f>
        <v>17</v>
      </c>
      <c r="C79">
        <v>77</v>
      </c>
      <c r="D79" s="23">
        <f>AVERAGE(TasMIN_4.5!AI78:BB78)</f>
        <v>19.421922493044995</v>
      </c>
      <c r="E79" s="23">
        <f>AVERAGE(TasMAX_4.5!AI78:BB78)</f>
        <v>29.205549042029997</v>
      </c>
      <c r="F79" s="23">
        <f>AVERAGE(Evo_4.5!AI78:BB78)</f>
        <v>2.7248607503105</v>
      </c>
      <c r="G79" s="23">
        <f>MIN('Pr_4.5_zero'!$AI78:$BB78)</f>
        <v>2.03693004994</v>
      </c>
      <c r="H79" s="23">
        <f>MAX('Pr_4.5_zero'!$AI78:$BB78)</f>
        <v>6.7593331625499999</v>
      </c>
      <c r="I79" s="23">
        <f>AVERAGE('Pr_4.5_zero'!$AI78:$BB78)</f>
        <v>4.1846588203005002</v>
      </c>
      <c r="J79" s="23">
        <f>AVERAGE(TasMIN_8.5!AI78:BB78)</f>
        <v>19.716814391174999</v>
      </c>
      <c r="K79" s="23">
        <f>AVERAGE(TasMAX_8.5!AI78:BB78)</f>
        <v>29.44972058071</v>
      </c>
      <c r="L79" s="23">
        <f>AVERAGE(Evo_8.5!AI78:BB78)</f>
        <v>3.5507180718575002</v>
      </c>
      <c r="M79" s="23">
        <f>MIN('Pr_8.5_zero'!$AI78:$BB78)</f>
        <v>2.6472369317000002</v>
      </c>
      <c r="N79" s="23">
        <f>MAX('Pr_8.5_zero'!$AI78:$BB78)</f>
        <v>6.9407188490299996</v>
      </c>
      <c r="O79" s="23">
        <f>AVERAGE('Pr_8.5_zero'!$AI78:$BB78)</f>
        <v>4.4646161015730002</v>
      </c>
      <c r="P79" s="23">
        <f>AVERAGE(TasMIN_4.5!D78:W78)</f>
        <v>19.973825588640004</v>
      </c>
      <c r="Q79" s="23">
        <f>AVERAGE(TasMAX_4.5!D78:W78)</f>
        <v>29.566168788615006</v>
      </c>
      <c r="R79" s="23">
        <f>AVERAGE(Evo_4.5!D78:W78)</f>
        <v>3.4916205420039992</v>
      </c>
      <c r="S79" s="23">
        <f>MIN('Pr_4.5_zero'!$D78:$W78)</f>
        <v>1.277644993</v>
      </c>
      <c r="T79" s="23">
        <f>MAX('Pr_4.5_zero'!$D78:$W78)</f>
        <v>7.6091053951100003</v>
      </c>
      <c r="U79" s="23">
        <f>AVERAGE('Pr_4.5_zero'!$D78:$W78)</f>
        <v>4.4478717287069998</v>
      </c>
      <c r="V79" s="23">
        <f>AVERAGE(TasMIN_8.5!D78:W78)</f>
        <v>20.558037438540001</v>
      </c>
      <c r="W79" s="23">
        <f>AVERAGE(TasMAX_8.5!D78:W78)</f>
        <v>30.159833323149989</v>
      </c>
      <c r="X79" s="23">
        <f>AVERAGE(Evo_8.5!D78:W78)</f>
        <v>3.5294264901345</v>
      </c>
      <c r="Y79" s="23">
        <f>MIN('Pr_8.5_zero'!$D78:$W78)</f>
        <v>2.4137453466399998</v>
      </c>
      <c r="Z79" s="23">
        <f>MAX('Pr_8.5_zero'!$D78:$W78)</f>
        <v>5.4864898698399998</v>
      </c>
      <c r="AA79" s="23">
        <f>AVERAGE('Pr_8.5_zero'!$D78:$W78)</f>
        <v>4.2639244145119992</v>
      </c>
    </row>
    <row r="80" spans="1:27" x14ac:dyDescent="0.45">
      <c r="A80" t="str">
        <f>TasMIN_4.5!A79</f>
        <v>March</v>
      </c>
      <c r="B80">
        <f>TasMIN_4.5!B79</f>
        <v>18</v>
      </c>
      <c r="C80">
        <v>78</v>
      </c>
      <c r="D80" s="23">
        <f>AVERAGE(TasMIN_4.5!AI79:BB79)</f>
        <v>19.380646242960001</v>
      </c>
      <c r="E80" s="23">
        <f>AVERAGE(TasMAX_4.5!AI79:BB79)</f>
        <v>29.169500908360003</v>
      </c>
      <c r="F80" s="23">
        <f>AVERAGE(Evo_4.5!AI79:BB79)</f>
        <v>2.6925095288225003</v>
      </c>
      <c r="G80" s="23">
        <f>MIN('Pr_4.5_zero'!$AI79:$BB79)</f>
        <v>2.1006347542500001</v>
      </c>
      <c r="H80" s="23">
        <f>MAX('Pr_4.5_zero'!$AI79:$BB79)</f>
        <v>8.0165496402199992</v>
      </c>
      <c r="I80" s="23">
        <f>AVERAGE('Pr_4.5_zero'!$AI79:$BB79)</f>
        <v>4.3236994328164995</v>
      </c>
      <c r="J80" s="23">
        <f>AVERAGE(TasMIN_8.5!AI79:BB79)</f>
        <v>19.703756206610002</v>
      </c>
      <c r="K80" s="23">
        <f>AVERAGE(TasMAX_8.5!AI79:BB79)</f>
        <v>29.411102850700008</v>
      </c>
      <c r="L80" s="23">
        <f>AVERAGE(Evo_8.5!AI79:BB79)</f>
        <v>3.5139719185380001</v>
      </c>
      <c r="M80" s="23">
        <f>MIN('Pr_8.5_zero'!$AI79:$BB79)</f>
        <v>2.8018453922600002</v>
      </c>
      <c r="N80" s="23">
        <f>MAX('Pr_8.5_zero'!$AI79:$BB79)</f>
        <v>6.2744999125499996</v>
      </c>
      <c r="O80" s="23">
        <f>AVERAGE('Pr_8.5_zero'!$AI79:$BB79)</f>
        <v>4.4611306316724999</v>
      </c>
      <c r="P80" s="23">
        <f>AVERAGE(TasMIN_4.5!D79:W79)</f>
        <v>19.903397689065002</v>
      </c>
      <c r="Q80" s="23">
        <f>AVERAGE(TasMAX_4.5!D79:W79)</f>
        <v>29.562457527219994</v>
      </c>
      <c r="R80" s="23">
        <f>AVERAGE(Evo_4.5!D79:W79)</f>
        <v>3.4810030191975003</v>
      </c>
      <c r="S80" s="23">
        <f>MIN('Pr_4.5_zero'!$D79:$W79)</f>
        <v>1.77588845178</v>
      </c>
      <c r="T80" s="23">
        <f>MAX('Pr_4.5_zero'!$D79:$W79)</f>
        <v>8.6493395243200002</v>
      </c>
      <c r="U80" s="23">
        <f>AVERAGE('Pr_4.5_zero'!$D79:$W79)</f>
        <v>4.3473871652065004</v>
      </c>
      <c r="V80" s="23">
        <f>AVERAGE(TasMIN_8.5!D79:W79)</f>
        <v>20.529845692074996</v>
      </c>
      <c r="W80" s="23">
        <f>AVERAGE(TasMAX_8.5!D79:W79)</f>
        <v>30.162818296255004</v>
      </c>
      <c r="X80" s="23">
        <f>AVERAGE(Evo_8.5!D79:W79)</f>
        <v>3.5405900033180004</v>
      </c>
      <c r="Y80" s="23">
        <f>MIN('Pr_8.5_zero'!$D79:$W79)</f>
        <v>1.69846983996</v>
      </c>
      <c r="Z80" s="23">
        <f>MAX('Pr_8.5_zero'!$D79:$W79)</f>
        <v>7.4420063215100001</v>
      </c>
      <c r="AA80" s="23">
        <f>AVERAGE('Pr_8.5_zero'!$D79:$W79)</f>
        <v>4.1671615448449995</v>
      </c>
    </row>
    <row r="81" spans="1:27" x14ac:dyDescent="0.45">
      <c r="A81" t="str">
        <f>TasMIN_4.5!A80</f>
        <v>March</v>
      </c>
      <c r="B81">
        <f>TasMIN_4.5!B80</f>
        <v>19</v>
      </c>
      <c r="C81">
        <v>79</v>
      </c>
      <c r="D81" s="23">
        <f>AVERAGE(TasMIN_4.5!AI80:BB80)</f>
        <v>19.330907730035001</v>
      </c>
      <c r="E81" s="23">
        <f>AVERAGE(TasMAX_4.5!AI80:BB80)</f>
        <v>29.151996700600002</v>
      </c>
      <c r="F81" s="23">
        <f>AVERAGE(Evo_4.5!AI80:BB80)</f>
        <v>2.7130880710605001</v>
      </c>
      <c r="G81" s="23">
        <f>MIN('Pr_4.5_zero'!$AI80:$BB80)</f>
        <v>1.7778656127700001</v>
      </c>
      <c r="H81" s="23">
        <f>MAX('Pr_4.5_zero'!$AI80:$BB80)</f>
        <v>6.6890432742700003</v>
      </c>
      <c r="I81" s="23">
        <f>AVERAGE('Pr_4.5_zero'!$AI80:$BB80)</f>
        <v>4.0473296203819995</v>
      </c>
      <c r="J81" s="23">
        <f>AVERAGE(TasMIN_8.5!AI80:BB80)</f>
        <v>19.675475022500002</v>
      </c>
      <c r="K81" s="23">
        <f>AVERAGE(TasMAX_8.5!AI80:BB80)</f>
        <v>29.337914114380006</v>
      </c>
      <c r="L81" s="23">
        <f>AVERAGE(Evo_8.5!AI80:BB80)</f>
        <v>3.4811980623505008</v>
      </c>
      <c r="M81" s="23">
        <f>MIN('Pr_8.5_zero'!$AI80:$BB80)</f>
        <v>2.5618709502599999</v>
      </c>
      <c r="N81" s="23">
        <f>MAX('Pr_8.5_zero'!$AI80:$BB80)</f>
        <v>6.5094604435500001</v>
      </c>
      <c r="O81" s="23">
        <f>AVERAGE('Pr_8.5_zero'!$AI80:$BB80)</f>
        <v>4.4266183875565002</v>
      </c>
      <c r="P81" s="23">
        <f>AVERAGE(TasMIN_4.5!D80:W80)</f>
        <v>19.822784004760003</v>
      </c>
      <c r="Q81" s="23">
        <f>AVERAGE(TasMAX_4.5!D80:W80)</f>
        <v>29.545315636450006</v>
      </c>
      <c r="R81" s="23">
        <f>AVERAGE(Evo_4.5!D80:W80)</f>
        <v>3.4642003939714998</v>
      </c>
      <c r="S81" s="23">
        <f>MIN('Pr_4.5_zero'!$D80:$W80)</f>
        <v>2.4695922474000001</v>
      </c>
      <c r="T81" s="23">
        <f>MAX('Pr_4.5_zero'!$D80:$W80)</f>
        <v>8.7266013107300004</v>
      </c>
      <c r="U81" s="23">
        <f>AVERAGE('Pr_4.5_zero'!$D80:$W80)</f>
        <v>3.9450924564885006</v>
      </c>
      <c r="V81" s="23">
        <f>AVERAGE(TasMIN_8.5!D80:W80)</f>
        <v>20.525717692674995</v>
      </c>
      <c r="W81" s="23">
        <f>AVERAGE(TasMAX_8.5!D80:W80)</f>
        <v>30.239103812330001</v>
      </c>
      <c r="X81" s="23">
        <f>AVERAGE(Evo_8.5!D80:W80)</f>
        <v>3.5314449812765005</v>
      </c>
      <c r="Y81" s="23">
        <f>MIN('Pr_8.5_zero'!$D80:$W80)</f>
        <v>2.2140488330500001</v>
      </c>
      <c r="Z81" s="23">
        <f>MAX('Pr_8.5_zero'!$D80:$W80)</f>
        <v>7.3484640829299996</v>
      </c>
      <c r="AA81" s="23">
        <f>AVERAGE('Pr_8.5_zero'!$D80:$W80)</f>
        <v>4.1732356289159993</v>
      </c>
    </row>
    <row r="82" spans="1:27" x14ac:dyDescent="0.45">
      <c r="A82" t="str">
        <f>TasMIN_4.5!A81</f>
        <v>March</v>
      </c>
      <c r="B82">
        <f>TasMIN_4.5!B81</f>
        <v>20</v>
      </c>
      <c r="C82">
        <v>80</v>
      </c>
      <c r="D82" s="23">
        <f>AVERAGE(TasMIN_4.5!AI81:BB81)</f>
        <v>19.29564003386</v>
      </c>
      <c r="E82" s="23">
        <f>AVERAGE(TasMAX_4.5!AI81:BB81)</f>
        <v>29.030079539380001</v>
      </c>
      <c r="F82" s="23">
        <f>AVERAGE(Evo_4.5!AI81:BB81)</f>
        <v>2.6867459892990002</v>
      </c>
      <c r="G82" s="23">
        <f>MIN('Pr_4.5_zero'!$AI81:$BB81)</f>
        <v>1.8553337162300001</v>
      </c>
      <c r="H82" s="23">
        <f>MAX('Pr_4.5_zero'!$AI81:$BB81)</f>
        <v>6.5387853376800003</v>
      </c>
      <c r="I82" s="23">
        <f>AVERAGE('Pr_4.5_zero'!$AI81:$BB81)</f>
        <v>3.9207016282300002</v>
      </c>
      <c r="J82" s="23">
        <f>AVERAGE(TasMIN_8.5!AI81:BB81)</f>
        <v>19.603454632635</v>
      </c>
      <c r="K82" s="23">
        <f>AVERAGE(TasMAX_8.5!AI81:BB81)</f>
        <v>29.251693924944998</v>
      </c>
      <c r="L82" s="23">
        <f>AVERAGE(Evo_8.5!AI81:BB81)</f>
        <v>3.4608581698730001</v>
      </c>
      <c r="M82" s="23">
        <f>MIN('Pr_8.5_zero'!$AI81:$BB81)</f>
        <v>2.1162997449300001</v>
      </c>
      <c r="N82" s="23">
        <f>MAX('Pr_8.5_zero'!$AI81:$BB81)</f>
        <v>5.8879428211600002</v>
      </c>
      <c r="O82" s="23">
        <f>AVERAGE('Pr_8.5_zero'!$AI81:$BB81)</f>
        <v>3.8552582428465003</v>
      </c>
      <c r="P82" s="23">
        <f>AVERAGE(TasMIN_4.5!D81:W81)</f>
        <v>19.761430900270003</v>
      </c>
      <c r="Q82" s="23">
        <f>AVERAGE(TasMAX_4.5!D81:W81)</f>
        <v>29.482638590439997</v>
      </c>
      <c r="R82" s="23">
        <f>AVERAGE(Evo_4.5!D81:W81)</f>
        <v>3.46888869044</v>
      </c>
      <c r="S82" s="23">
        <f>MIN('Pr_4.5_zero'!$D81:$W81)</f>
        <v>1.7158159447800001</v>
      </c>
      <c r="T82" s="23">
        <f>MAX('Pr_4.5_zero'!$D81:$W81)</f>
        <v>8.2013061718200007</v>
      </c>
      <c r="U82" s="23">
        <f>AVERAGE('Pr_4.5_zero'!$D81:$W81)</f>
        <v>3.9530884698844999</v>
      </c>
      <c r="V82" s="23">
        <f>AVERAGE(TasMIN_8.5!D81:W81)</f>
        <v>20.457683243455001</v>
      </c>
      <c r="W82" s="23">
        <f>AVERAGE(TasMAX_8.5!D81:W81)</f>
        <v>30.228736753799996</v>
      </c>
      <c r="X82" s="23">
        <f>AVERAGE(Evo_8.5!D81:W81)</f>
        <v>3.5087828514145003</v>
      </c>
      <c r="Y82" s="23">
        <f>MIN('Pr_8.5_zero'!$D81:$W81)</f>
        <v>1.7774729605599999</v>
      </c>
      <c r="Z82" s="23">
        <f>MAX('Pr_8.5_zero'!$D81:$W81)</f>
        <v>8.0698801904100002</v>
      </c>
      <c r="AA82" s="23">
        <f>AVERAGE('Pr_8.5_zero'!$D81:$W81)</f>
        <v>4.163353104476001</v>
      </c>
    </row>
    <row r="83" spans="1:27" x14ac:dyDescent="0.45">
      <c r="A83" t="str">
        <f>TasMIN_4.5!A82</f>
        <v>March</v>
      </c>
      <c r="B83">
        <f>TasMIN_4.5!B82</f>
        <v>21</v>
      </c>
      <c r="C83">
        <v>81</v>
      </c>
      <c r="D83" s="23">
        <f>AVERAGE(TasMIN_4.5!AI82:BB82)</f>
        <v>19.212678952994999</v>
      </c>
      <c r="E83" s="23">
        <f>AVERAGE(TasMAX_4.5!AI82:BB82)</f>
        <v>29.04835147615001</v>
      </c>
      <c r="F83" s="23">
        <f>AVERAGE(Evo_4.5!AI82:BB82)</f>
        <v>2.6334582009299998</v>
      </c>
      <c r="G83" s="23">
        <f>MIN('Pr_4.5_zero'!$AI82:$BB82)</f>
        <v>1.6551296894300001</v>
      </c>
      <c r="H83" s="23">
        <f>MAX('Pr_4.5_zero'!$AI82:$BB82)</f>
        <v>6.6040463703099999</v>
      </c>
      <c r="I83" s="23">
        <f>AVERAGE('Pr_4.5_zero'!$AI82:$BB82)</f>
        <v>3.6722061368115009</v>
      </c>
      <c r="J83" s="23">
        <f>AVERAGE(TasMIN_8.5!AI82:BB82)</f>
        <v>19.547694573709997</v>
      </c>
      <c r="K83" s="23">
        <f>AVERAGE(TasMAX_8.5!AI82:BB82)</f>
        <v>29.275187385195004</v>
      </c>
      <c r="L83" s="23">
        <f>AVERAGE(Evo_8.5!AI82:BB82)</f>
        <v>3.4457529436124998</v>
      </c>
      <c r="M83" s="23">
        <f>MIN('Pr_8.5_zero'!$AI82:$BB82)</f>
        <v>2.0487804502500002</v>
      </c>
      <c r="N83" s="23">
        <f>MAX('Pr_8.5_zero'!$AI82:$BB82)</f>
        <v>7.4021604560699998</v>
      </c>
      <c r="O83" s="23">
        <f>AVERAGE('Pr_8.5_zero'!$AI82:$BB82)</f>
        <v>3.8943529415544993</v>
      </c>
      <c r="P83" s="23">
        <f>AVERAGE(TasMIN_4.5!D82:W82)</f>
        <v>19.650924360610002</v>
      </c>
      <c r="Q83" s="23">
        <f>AVERAGE(TasMAX_4.5!D82:W82)</f>
        <v>29.41902236848</v>
      </c>
      <c r="R83" s="23">
        <f>AVERAGE(Evo_4.5!D82:W82)</f>
        <v>3.4290855651854999</v>
      </c>
      <c r="S83" s="23">
        <f>MIN('Pr_4.5_zero'!$D82:$W82)</f>
        <v>1.28134164296</v>
      </c>
      <c r="T83" s="23">
        <f>MAX('Pr_4.5_zero'!$D82:$W82)</f>
        <v>6.45928528529</v>
      </c>
      <c r="U83" s="23">
        <f>AVERAGE('Pr_4.5_zero'!$D82:$W82)</f>
        <v>3.878971883146999</v>
      </c>
      <c r="V83" s="23">
        <f>AVERAGE(TasMIN_8.5!D82:W82)</f>
        <v>20.483844522125001</v>
      </c>
      <c r="W83" s="23">
        <f>AVERAGE(TasMAX_8.5!D82:W82)</f>
        <v>30.24556549396501</v>
      </c>
      <c r="X83" s="23">
        <f>AVERAGE(Evo_8.5!D82:W82)</f>
        <v>3.4677384274660001</v>
      </c>
      <c r="Y83" s="23">
        <f>MIN('Pr_8.5_zero'!$D82:$W82)</f>
        <v>1.27407096577</v>
      </c>
      <c r="Z83" s="23">
        <f>MAX('Pr_8.5_zero'!$D82:$W82)</f>
        <v>6.5388737842199998</v>
      </c>
      <c r="AA83" s="23">
        <f>AVERAGE('Pr_8.5_zero'!$D82:$W82)</f>
        <v>3.7603816800159997</v>
      </c>
    </row>
    <row r="84" spans="1:27" x14ac:dyDescent="0.45">
      <c r="A84" t="str">
        <f>TasMIN_4.5!A83</f>
        <v>March</v>
      </c>
      <c r="B84">
        <f>TasMIN_4.5!B83</f>
        <v>22</v>
      </c>
      <c r="C84">
        <v>82</v>
      </c>
      <c r="D84" s="23">
        <f>AVERAGE(TasMIN_4.5!AI83:BB83)</f>
        <v>19.206589741164997</v>
      </c>
      <c r="E84" s="23">
        <f>AVERAGE(TasMAX_4.5!AI83:BB83)</f>
        <v>29.154309694254998</v>
      </c>
      <c r="F84" s="23">
        <f>AVERAGE(Evo_4.5!AI83:BB83)</f>
        <v>2.6021027700705002</v>
      </c>
      <c r="G84" s="23">
        <f>MIN('Pr_4.5_zero'!$AI83:$BB83)</f>
        <v>1.7221233654999999</v>
      </c>
      <c r="H84" s="23">
        <f>MAX('Pr_4.5_zero'!$AI83:$BB83)</f>
        <v>5.8421148107400001</v>
      </c>
      <c r="I84" s="23">
        <f>AVERAGE('Pr_4.5_zero'!$AI83:$BB83)</f>
        <v>3.3322950112155008</v>
      </c>
      <c r="J84" s="23">
        <f>AVERAGE(TasMIN_8.5!AI83:BB83)</f>
        <v>19.510233282910001</v>
      </c>
      <c r="K84" s="23">
        <f>AVERAGE(TasMAX_8.5!AI83:BB83)</f>
        <v>29.321760690255001</v>
      </c>
      <c r="L84" s="23">
        <f>AVERAGE(Evo_8.5!AI83:BB83)</f>
        <v>3.4285004638905008</v>
      </c>
      <c r="M84" s="23">
        <f>MIN('Pr_8.5_zero'!$AI83:$BB83)</f>
        <v>1.5919444432200001</v>
      </c>
      <c r="N84" s="23">
        <f>MAX('Pr_8.5_zero'!$AI83:$BB83)</f>
        <v>7.8129895679799999</v>
      </c>
      <c r="O84" s="23">
        <f>AVERAGE('Pr_8.5_zero'!$AI83:$BB83)</f>
        <v>3.9088698190844999</v>
      </c>
      <c r="P84" s="23">
        <f>AVERAGE(TasMIN_4.5!D83:W83)</f>
        <v>19.629170171500004</v>
      </c>
      <c r="Q84" s="23">
        <f>AVERAGE(TasMAX_4.5!D83:W83)</f>
        <v>29.456868430114998</v>
      </c>
      <c r="R84" s="23">
        <f>AVERAGE(Evo_4.5!D83:W83)</f>
        <v>3.4120271880464998</v>
      </c>
      <c r="S84" s="23">
        <f>MIN('Pr_4.5_zero'!$D83:$W83)</f>
        <v>1.6441739154899999</v>
      </c>
      <c r="T84" s="23">
        <f>MAX('Pr_4.5_zero'!$D83:$W83)</f>
        <v>7.2701295899799998</v>
      </c>
      <c r="U84" s="23">
        <f>AVERAGE('Pr_4.5_zero'!$D83:$W83)</f>
        <v>3.7606768366220003</v>
      </c>
      <c r="V84" s="23">
        <f>AVERAGE(TasMIN_8.5!D83:W83)</f>
        <v>20.424071157675002</v>
      </c>
      <c r="W84" s="23">
        <f>AVERAGE(TasMAX_8.5!D83:W83)</f>
        <v>30.345016578510002</v>
      </c>
      <c r="X84" s="23">
        <f>AVERAGE(Evo_8.5!D83:W83)</f>
        <v>3.4732418285404996</v>
      </c>
      <c r="Y84" s="23">
        <f>MIN('Pr_8.5_zero'!$D83:$W83)</f>
        <v>1.3741398097999999</v>
      </c>
      <c r="Z84" s="23">
        <f>MAX('Pr_8.5_zero'!$D83:$W83)</f>
        <v>6.3118552589199997</v>
      </c>
      <c r="AA84" s="23">
        <f>AVERAGE('Pr_8.5_zero'!$D83:$W83)</f>
        <v>3.7898211705924991</v>
      </c>
    </row>
    <row r="85" spans="1:27" x14ac:dyDescent="0.45">
      <c r="A85" t="str">
        <f>TasMIN_4.5!A84</f>
        <v>March</v>
      </c>
      <c r="B85">
        <f>TasMIN_4.5!B84</f>
        <v>23</v>
      </c>
      <c r="C85">
        <v>83</v>
      </c>
      <c r="D85" s="23">
        <f>AVERAGE(TasMIN_4.5!AI84:BB84)</f>
        <v>19.229065936640001</v>
      </c>
      <c r="E85" s="23">
        <f>AVERAGE(TasMAX_4.5!AI84:BB84)</f>
        <v>29.126295333089995</v>
      </c>
      <c r="F85" s="23">
        <f>AVERAGE(Evo_4.5!AI84:BB84)</f>
        <v>2.5949029720724996</v>
      </c>
      <c r="G85" s="23">
        <f>MIN('Pr_4.5_zero'!$AI84:$BB84)</f>
        <v>1.50602670733</v>
      </c>
      <c r="H85" s="23">
        <f>MAX('Pr_4.5_zero'!$AI84:$BB84)</f>
        <v>7.2582559579600003</v>
      </c>
      <c r="I85" s="23">
        <f>AVERAGE('Pr_4.5_zero'!$AI84:$BB84)</f>
        <v>3.5983848185390004</v>
      </c>
      <c r="J85" s="23">
        <f>AVERAGE(TasMIN_8.5!AI84:BB84)</f>
        <v>19.482525849790001</v>
      </c>
      <c r="K85" s="23">
        <f>AVERAGE(TasMAX_8.5!AI84:BB84)</f>
        <v>29.27334142099</v>
      </c>
      <c r="L85" s="23">
        <f>AVERAGE(Evo_8.5!AI84:BB84)</f>
        <v>3.3884638452884999</v>
      </c>
      <c r="M85" s="23">
        <f>MIN('Pr_8.5_zero'!$AI84:$BB84)</f>
        <v>1.7370707487999999</v>
      </c>
      <c r="N85" s="23">
        <f>MAX('Pr_8.5_zero'!$AI84:$BB84)</f>
        <v>8.2579583439800004</v>
      </c>
      <c r="O85" s="23">
        <f>AVERAGE('Pr_8.5_zero'!$AI84:$BB84)</f>
        <v>3.8220313299230009</v>
      </c>
      <c r="P85" s="23">
        <f>AVERAGE(TasMIN_4.5!D84:W84)</f>
        <v>19.670900106490002</v>
      </c>
      <c r="Q85" s="23">
        <f>AVERAGE(TasMAX_4.5!D84:W84)</f>
        <v>29.513124311744992</v>
      </c>
      <c r="R85" s="23">
        <f>AVERAGE(Evo_4.5!D84:W84)</f>
        <v>3.4141479230765008</v>
      </c>
      <c r="S85" s="23">
        <f>MIN('Pr_4.5_zero'!$D84:$W84)</f>
        <v>1.95538489569</v>
      </c>
      <c r="T85" s="23">
        <f>MAX('Pr_4.5_zero'!$D84:$W84)</f>
        <v>7.4756146588799997</v>
      </c>
      <c r="U85" s="23">
        <f>AVERAGE('Pr_4.5_zero'!$D84:$W84)</f>
        <v>3.4792967881819998</v>
      </c>
      <c r="V85" s="23">
        <f>AVERAGE(TasMIN_8.5!D84:W84)</f>
        <v>20.383864776129997</v>
      </c>
      <c r="W85" s="23">
        <f>AVERAGE(TasMAX_8.5!D84:W84)</f>
        <v>30.295506609374996</v>
      </c>
      <c r="X85" s="23">
        <f>AVERAGE(Evo_8.5!D84:W84)</f>
        <v>3.4528087816000004</v>
      </c>
      <c r="Y85" s="23">
        <f>MIN('Pr_8.5_zero'!$D84:$W84)</f>
        <v>1.4243423990599999</v>
      </c>
      <c r="Z85" s="23">
        <f>MAX('Pr_8.5_zero'!$D84:$W84)</f>
        <v>7.0756234821900001</v>
      </c>
      <c r="AA85" s="23">
        <f>AVERAGE('Pr_8.5_zero'!$D84:$W84)</f>
        <v>4.0449646699750001</v>
      </c>
    </row>
    <row r="86" spans="1:27" x14ac:dyDescent="0.45">
      <c r="A86" t="str">
        <f>TasMIN_4.5!A85</f>
        <v>March</v>
      </c>
      <c r="B86">
        <f>TasMIN_4.5!B85</f>
        <v>24</v>
      </c>
      <c r="C86">
        <v>84</v>
      </c>
      <c r="D86" s="23">
        <f>AVERAGE(TasMIN_4.5!AI85:BB85)</f>
        <v>19.236609074904997</v>
      </c>
      <c r="E86" s="23">
        <f>AVERAGE(TasMAX_4.5!AI85:BB85)</f>
        <v>28.999673463004996</v>
      </c>
      <c r="F86" s="23">
        <f>AVERAGE(Evo_4.5!AI85:BB85)</f>
        <v>2.5992040496984998</v>
      </c>
      <c r="G86" s="23">
        <f>MIN('Pr_4.5_zero'!$AI85:$BB85)</f>
        <v>1.59899190331</v>
      </c>
      <c r="H86" s="23">
        <f>MAX('Pr_4.5_zero'!$AI85:$BB85)</f>
        <v>6.0384966398</v>
      </c>
      <c r="I86" s="23">
        <f>AVERAGE('Pr_4.5_zero'!$AI85:$BB85)</f>
        <v>3.3248845484205001</v>
      </c>
      <c r="J86" s="23">
        <f>AVERAGE(TasMIN_8.5!AI85:BB85)</f>
        <v>19.446930201770002</v>
      </c>
      <c r="K86" s="23">
        <f>AVERAGE(TasMAX_8.5!AI85:BB85)</f>
        <v>29.279150784295005</v>
      </c>
      <c r="L86" s="23">
        <f>AVERAGE(Evo_8.5!AI85:BB85)</f>
        <v>3.3441333029120002</v>
      </c>
      <c r="M86" s="23">
        <f>MIN('Pr_8.5_zero'!$AI85:$BB85)</f>
        <v>1.77879908544</v>
      </c>
      <c r="N86" s="23">
        <f>MAX('Pr_8.5_zero'!$AI85:$BB85)</f>
        <v>6.9416272057099997</v>
      </c>
      <c r="O86" s="23">
        <f>AVERAGE('Pr_8.5_zero'!$AI85:$BB85)</f>
        <v>3.6737605398010005</v>
      </c>
      <c r="P86" s="23">
        <f>AVERAGE(TasMIN_4.5!D85:W85)</f>
        <v>19.698283722954997</v>
      </c>
      <c r="Q86" s="23">
        <f>AVERAGE(TasMAX_4.5!D85:W85)</f>
        <v>29.42242442389</v>
      </c>
      <c r="R86" s="23">
        <f>AVERAGE(Evo_4.5!D85:W85)</f>
        <v>3.3547238289084995</v>
      </c>
      <c r="S86" s="23">
        <f>MIN('Pr_4.5_zero'!$D85:$W85)</f>
        <v>1.9640255905699999</v>
      </c>
      <c r="T86" s="23">
        <f>MAX('Pr_4.5_zero'!$D85:$W85)</f>
        <v>7.0176787276599999</v>
      </c>
      <c r="U86" s="23">
        <f>AVERAGE('Pr_4.5_zero'!$D85:$W85)</f>
        <v>3.2438817528024999</v>
      </c>
      <c r="V86" s="23">
        <f>AVERAGE(TasMIN_8.5!D85:W85)</f>
        <v>20.400900467274997</v>
      </c>
      <c r="W86" s="23">
        <f>AVERAGE(TasMAX_8.5!D85:W85)</f>
        <v>30.213032477555004</v>
      </c>
      <c r="X86" s="23">
        <f>AVERAGE(Evo_8.5!D85:W85)</f>
        <v>3.4288737268264997</v>
      </c>
      <c r="Y86" s="23">
        <f>MIN('Pr_8.5_zero'!$D85:$W85)</f>
        <v>1.73145169932</v>
      </c>
      <c r="Z86" s="23">
        <f>MAX('Pr_8.5_zero'!$D85:$W85)</f>
        <v>7.1364669552500004</v>
      </c>
      <c r="AA86" s="23">
        <f>AVERAGE('Pr_8.5_zero'!$D85:$W85)</f>
        <v>3.956707715887501</v>
      </c>
    </row>
    <row r="87" spans="1:27" x14ac:dyDescent="0.45">
      <c r="A87" t="str">
        <f>TasMIN_4.5!A86</f>
        <v>March</v>
      </c>
      <c r="B87">
        <f>TasMIN_4.5!B86</f>
        <v>25</v>
      </c>
      <c r="C87">
        <v>85</v>
      </c>
      <c r="D87" s="23">
        <f>AVERAGE(TasMIN_4.5!AI86:BB86)</f>
        <v>19.200165041159998</v>
      </c>
      <c r="E87" s="23">
        <f>AVERAGE(TasMAX_4.5!AI86:BB86)</f>
        <v>28.984638898945001</v>
      </c>
      <c r="F87" s="23">
        <f>AVERAGE(Evo_4.5!AI86:BB86)</f>
        <v>2.5683003256464998</v>
      </c>
      <c r="G87" s="23">
        <f>MIN('Pr_4.5_zero'!$AI86:$BB86)</f>
        <v>1.38894460708</v>
      </c>
      <c r="H87" s="23">
        <f>MAX('Pr_4.5_zero'!$AI86:$BB86)</f>
        <v>6.2810252479299997</v>
      </c>
      <c r="I87" s="23">
        <f>AVERAGE('Pr_4.5_zero'!$AI86:$BB86)</f>
        <v>3.3285014931450001</v>
      </c>
      <c r="J87" s="23">
        <f>AVERAGE(TasMIN_8.5!AI86:BB86)</f>
        <v>19.436470764074997</v>
      </c>
      <c r="K87" s="23">
        <f>AVERAGE(TasMAX_8.5!AI86:BB86)</f>
        <v>29.364827151805002</v>
      </c>
      <c r="L87" s="23">
        <f>AVERAGE(Evo_8.5!AI86:BB86)</f>
        <v>3.3487962724745004</v>
      </c>
      <c r="M87" s="23">
        <f>MIN('Pr_8.5_zero'!$AI86:$BB86)</f>
        <v>1.59440811743</v>
      </c>
      <c r="N87" s="23">
        <f>MAX('Pr_8.5_zero'!$AI86:$BB86)</f>
        <v>5.5245826435299996</v>
      </c>
      <c r="O87" s="23">
        <f>AVERAGE('Pr_8.5_zero'!$AI86:$BB86)</f>
        <v>3.5135619373769997</v>
      </c>
      <c r="P87" s="23">
        <f>AVERAGE(TasMIN_4.5!D86:W86)</f>
        <v>19.617323903445005</v>
      </c>
      <c r="Q87" s="23">
        <f>AVERAGE(TasMAX_4.5!D86:W86)</f>
        <v>29.426457667685003</v>
      </c>
      <c r="R87" s="23">
        <f>AVERAGE(Evo_4.5!D86:W86)</f>
        <v>3.3631536971634999</v>
      </c>
      <c r="S87" s="23">
        <f>MIN('Pr_4.5_zero'!$D86:$W86)</f>
        <v>1.6589823377599999</v>
      </c>
      <c r="T87" s="23">
        <f>MAX('Pr_4.5_zero'!$D86:$W86)</f>
        <v>10.5089053648</v>
      </c>
      <c r="U87" s="23">
        <f>AVERAGE('Pr_4.5_zero'!$D86:$W86)</f>
        <v>3.3193368561675003</v>
      </c>
      <c r="V87" s="23">
        <f>AVERAGE(TasMIN_8.5!D86:W86)</f>
        <v>20.323791389180002</v>
      </c>
      <c r="W87" s="23">
        <f>AVERAGE(TasMAX_8.5!D86:W86)</f>
        <v>30.074970445085</v>
      </c>
      <c r="X87" s="23">
        <f>AVERAGE(Evo_8.5!D86:W86)</f>
        <v>3.3567131011914997</v>
      </c>
      <c r="Y87" s="23">
        <f>MIN('Pr_8.5_zero'!$D86:$W86)</f>
        <v>1.1945025499199999</v>
      </c>
      <c r="Z87" s="23">
        <f>MAX('Pr_8.5_zero'!$D86:$W86)</f>
        <v>8.0797539149599995</v>
      </c>
      <c r="AA87" s="23">
        <f>AVERAGE('Pr_8.5_zero'!$D86:$W86)</f>
        <v>3.8558655107565003</v>
      </c>
    </row>
    <row r="88" spans="1:27" x14ac:dyDescent="0.45">
      <c r="A88" t="str">
        <f>TasMIN_4.5!A87</f>
        <v>March</v>
      </c>
      <c r="B88">
        <f>TasMIN_4.5!B87</f>
        <v>26</v>
      </c>
      <c r="C88">
        <v>86</v>
      </c>
      <c r="D88" s="23">
        <f>AVERAGE(TasMIN_4.5!AI87:BB87)</f>
        <v>19.100746040110003</v>
      </c>
      <c r="E88" s="23">
        <f>AVERAGE(TasMAX_4.5!AI87:BB87)</f>
        <v>28.918352567700005</v>
      </c>
      <c r="F88" s="23">
        <f>AVERAGE(Evo_4.5!AI87:BB87)</f>
        <v>2.5204550631245</v>
      </c>
      <c r="G88" s="23">
        <f>MIN('Pr_4.5_zero'!$AI87:$BB87)</f>
        <v>1.18310342709</v>
      </c>
      <c r="H88" s="23">
        <f>MAX('Pr_4.5_zero'!$AI87:$BB87)</f>
        <v>6.0138891590499997</v>
      </c>
      <c r="I88" s="23">
        <f>AVERAGE('Pr_4.5_zero'!$AI87:$BB87)</f>
        <v>3.5583237299555002</v>
      </c>
      <c r="J88" s="23">
        <f>AVERAGE(TasMIN_8.5!AI87:BB87)</f>
        <v>19.413034796885004</v>
      </c>
      <c r="K88" s="23">
        <f>AVERAGE(TasMAX_8.5!AI87:BB87)</f>
        <v>29.23941273438</v>
      </c>
      <c r="L88" s="23">
        <f>AVERAGE(Evo_8.5!AI87:BB87)</f>
        <v>3.3345229210614997</v>
      </c>
      <c r="M88" s="23">
        <f>MIN('Pr_8.5_zero'!$AI87:$BB87)</f>
        <v>1.7528672632</v>
      </c>
      <c r="N88" s="23">
        <f>MAX('Pr_8.5_zero'!$AI87:$BB87)</f>
        <v>4.9265048396199997</v>
      </c>
      <c r="O88" s="23">
        <f>AVERAGE('Pr_8.5_zero'!$AI87:$BB87)</f>
        <v>3.3005365542139997</v>
      </c>
      <c r="P88" s="23">
        <f>AVERAGE(TasMIN_4.5!D87:W87)</f>
        <v>19.573285278380006</v>
      </c>
      <c r="Q88" s="23">
        <f>AVERAGE(TasMAX_4.5!D87:W87)</f>
        <v>29.437607274239998</v>
      </c>
      <c r="R88" s="23">
        <f>AVERAGE(Evo_4.5!D87:W87)</f>
        <v>3.3451618673334997</v>
      </c>
      <c r="S88" s="23">
        <f>MIN('Pr_4.5_zero'!$D87:$W87)</f>
        <v>1.716221744</v>
      </c>
      <c r="T88" s="23">
        <f>MAX('Pr_4.5_zero'!$D87:$W87)</f>
        <v>8.4486623010299997</v>
      </c>
      <c r="U88" s="23">
        <f>AVERAGE('Pr_4.5_zero'!$D87:$W87)</f>
        <v>3.2067880785204999</v>
      </c>
      <c r="V88" s="23">
        <f>AVERAGE(TasMIN_8.5!D87:W87)</f>
        <v>20.231225656340005</v>
      </c>
      <c r="W88" s="23">
        <f>AVERAGE(TasMAX_8.5!D87:W87)</f>
        <v>29.986798856915005</v>
      </c>
      <c r="X88" s="23">
        <f>AVERAGE(Evo_8.5!D87:W87)</f>
        <v>3.3598895616509998</v>
      </c>
      <c r="Y88" s="23">
        <f>MIN('Pr_8.5_zero'!$D87:$W87)</f>
        <v>1.1221130960100001</v>
      </c>
      <c r="Z88" s="23">
        <f>MAX('Pr_8.5_zero'!$D87:$W87)</f>
        <v>6.3403947678200003</v>
      </c>
      <c r="AA88" s="23">
        <f>AVERAGE('Pr_8.5_zero'!$D87:$W87)</f>
        <v>3.5266069347684992</v>
      </c>
    </row>
    <row r="89" spans="1:27" x14ac:dyDescent="0.45">
      <c r="A89" t="str">
        <f>TasMIN_4.5!A88</f>
        <v>March</v>
      </c>
      <c r="B89">
        <f>TasMIN_4.5!B88</f>
        <v>27</v>
      </c>
      <c r="C89">
        <v>87</v>
      </c>
      <c r="D89" s="23">
        <f>AVERAGE(TasMIN_4.5!AI88:BB88)</f>
        <v>19.04220732708</v>
      </c>
      <c r="E89" s="23">
        <f>AVERAGE(TasMAX_4.5!AI88:BB88)</f>
        <v>28.830262283460002</v>
      </c>
      <c r="F89" s="23">
        <f>AVERAGE(Evo_4.5!AI88:BB88)</f>
        <v>2.5173829409840005</v>
      </c>
      <c r="G89" s="23">
        <f>MIN('Pr_4.5_zero'!$AI88:$BB88)</f>
        <v>0.79994725211999995</v>
      </c>
      <c r="H89" s="23">
        <f>MAX('Pr_4.5_zero'!$AI88:$BB88)</f>
        <v>5.5835429402700001</v>
      </c>
      <c r="I89" s="23">
        <f>AVERAGE('Pr_4.5_zero'!$AI88:$BB88)</f>
        <v>3.208303518938</v>
      </c>
      <c r="J89" s="23">
        <f>AVERAGE(TasMIN_8.5!AI88:BB88)</f>
        <v>19.336285501885001</v>
      </c>
      <c r="K89" s="23">
        <f>AVERAGE(TasMAX_8.5!AI88:BB88)</f>
        <v>29.161341130554995</v>
      </c>
      <c r="L89" s="23">
        <f>AVERAGE(Evo_8.5!AI88:BB88)</f>
        <v>3.305140125501</v>
      </c>
      <c r="M89" s="23">
        <f>MIN('Pr_8.5_zero'!$AI88:$BB88)</f>
        <v>1.54070337638</v>
      </c>
      <c r="N89" s="23">
        <f>MAX('Pr_8.5_zero'!$AI88:$BB88)</f>
        <v>4.6563496617600002</v>
      </c>
      <c r="O89" s="23">
        <f>AVERAGE('Pr_8.5_zero'!$AI88:$BB88)</f>
        <v>2.9791926407535003</v>
      </c>
      <c r="P89" s="23">
        <f>AVERAGE(TasMIN_4.5!D88:W88)</f>
        <v>19.518206503414998</v>
      </c>
      <c r="Q89" s="23">
        <f>AVERAGE(TasMAX_4.5!D88:W88)</f>
        <v>29.322412529784998</v>
      </c>
      <c r="R89" s="23">
        <f>AVERAGE(Evo_4.5!D88:W88)</f>
        <v>3.2829561598244998</v>
      </c>
      <c r="S89" s="23">
        <f>MIN('Pr_4.5_zero'!$D88:$W88)</f>
        <v>0.69492476357999999</v>
      </c>
      <c r="T89" s="23">
        <f>MAX('Pr_4.5_zero'!$D88:$W88)</f>
        <v>6.9205624342699998</v>
      </c>
      <c r="U89" s="23">
        <f>AVERAGE('Pr_4.5_zero'!$D88:$W88)</f>
        <v>3.1519268351420004</v>
      </c>
      <c r="V89" s="23">
        <f>AVERAGE(TasMIN_8.5!D88:W88)</f>
        <v>20.167152811580003</v>
      </c>
      <c r="W89" s="23">
        <f>AVERAGE(TasMAX_8.5!D88:W88)</f>
        <v>29.954409557129999</v>
      </c>
      <c r="X89" s="23">
        <f>AVERAGE(Evo_8.5!D88:W88)</f>
        <v>3.3359573406049998</v>
      </c>
      <c r="Y89" s="23">
        <f>MIN('Pr_8.5_zero'!$D88:$W88)</f>
        <v>1.44200846243</v>
      </c>
      <c r="Z89" s="23">
        <f>MAX('Pr_8.5_zero'!$D88:$W88)</f>
        <v>5.7836771169299999</v>
      </c>
      <c r="AA89" s="23">
        <f>AVERAGE('Pr_8.5_zero'!$D88:$W88)</f>
        <v>3.3222215823639991</v>
      </c>
    </row>
    <row r="90" spans="1:27" x14ac:dyDescent="0.45">
      <c r="A90" t="str">
        <f>TasMIN_4.5!A89</f>
        <v>March</v>
      </c>
      <c r="B90">
        <f>TasMIN_4.5!B89</f>
        <v>28</v>
      </c>
      <c r="C90">
        <v>88</v>
      </c>
      <c r="D90" s="23">
        <f>AVERAGE(TasMIN_4.5!AI89:BB89)</f>
        <v>18.935800018895002</v>
      </c>
      <c r="E90" s="23">
        <f>AVERAGE(TasMAX_4.5!AI89:BB89)</f>
        <v>28.765758891219996</v>
      </c>
      <c r="F90" s="23">
        <f>AVERAGE(Evo_4.5!AI89:BB89)</f>
        <v>2.4858644236409999</v>
      </c>
      <c r="G90" s="23">
        <f>MIN('Pr_4.5_zero'!$AI89:$BB89)</f>
        <v>0.89404767540499996</v>
      </c>
      <c r="H90" s="23">
        <f>MAX('Pr_4.5_zero'!$AI89:$BB89)</f>
        <v>8.7417504843699998</v>
      </c>
      <c r="I90" s="23">
        <f>AVERAGE('Pr_4.5_zero'!$AI89:$BB89)</f>
        <v>3.4061100077902502</v>
      </c>
      <c r="J90" s="23">
        <f>AVERAGE(TasMIN_8.5!AI89:BB89)</f>
        <v>19.275684269450004</v>
      </c>
      <c r="K90" s="23">
        <f>AVERAGE(TasMAX_8.5!AI89:BB89)</f>
        <v>29.210901133170005</v>
      </c>
      <c r="L90" s="23">
        <f>AVERAGE(Evo_8.5!AI89:BB89)</f>
        <v>3.3033470329889996</v>
      </c>
      <c r="M90" s="23">
        <f>MIN('Pr_8.5_zero'!$AI89:$BB89)</f>
        <v>1.51124536013</v>
      </c>
      <c r="N90" s="23">
        <f>MAX('Pr_8.5_zero'!$AI89:$BB89)</f>
        <v>5.6932958198600003</v>
      </c>
      <c r="O90" s="23">
        <f>AVERAGE('Pr_8.5_zero'!$AI89:$BB89)</f>
        <v>3.0237532402164993</v>
      </c>
      <c r="P90" s="23">
        <f>AVERAGE(TasMIN_4.5!D89:W89)</f>
        <v>19.455616487345001</v>
      </c>
      <c r="Q90" s="23">
        <f>AVERAGE(TasMAX_4.5!D89:W89)</f>
        <v>29.190115664044992</v>
      </c>
      <c r="R90" s="23">
        <f>AVERAGE(Evo_4.5!D89:W89)</f>
        <v>3.2319276015870004</v>
      </c>
      <c r="S90" s="23">
        <f>MIN('Pr_4.5_zero'!$D89:$W89)</f>
        <v>0.819078179101</v>
      </c>
      <c r="T90" s="23">
        <f>MAX('Pr_4.5_zero'!$D89:$W89)</f>
        <v>5.72183916986</v>
      </c>
      <c r="U90" s="23">
        <f>AVERAGE('Pr_4.5_zero'!$D89:$W89)</f>
        <v>3.1845062036850496</v>
      </c>
      <c r="V90" s="23">
        <f>AVERAGE(TasMIN_8.5!D89:W89)</f>
        <v>20.145845179695005</v>
      </c>
      <c r="W90" s="23">
        <f>AVERAGE(TasMAX_8.5!D89:W89)</f>
        <v>29.962350003785001</v>
      </c>
      <c r="X90" s="23">
        <f>AVERAGE(Evo_8.5!D89:W89)</f>
        <v>3.3121159178944999</v>
      </c>
      <c r="Y90" s="23">
        <f>MIN('Pr_8.5_zero'!$D89:$W89)</f>
        <v>1.37146472204</v>
      </c>
      <c r="Z90" s="23">
        <f>MAX('Pr_8.5_zero'!$D89:$W89)</f>
        <v>6.9021361048200003</v>
      </c>
      <c r="AA90" s="23">
        <f>AVERAGE('Pr_8.5_zero'!$D89:$W89)</f>
        <v>3.0829817005285003</v>
      </c>
    </row>
    <row r="91" spans="1:27" x14ac:dyDescent="0.45">
      <c r="A91" t="str">
        <f>TasMIN_4.5!A90</f>
        <v>March</v>
      </c>
      <c r="B91">
        <f>TasMIN_4.5!B90</f>
        <v>29</v>
      </c>
      <c r="C91">
        <v>89</v>
      </c>
      <c r="D91" s="23">
        <f>AVERAGE(TasMIN_4.5!AI90:BB90)</f>
        <v>18.862152495815003</v>
      </c>
      <c r="E91" s="23">
        <f>AVERAGE(TasMAX_4.5!AI90:BB90)</f>
        <v>28.714672530945002</v>
      </c>
      <c r="F91" s="23">
        <f>AVERAGE(Evo_4.5!AI90:BB90)</f>
        <v>2.4748344026474998</v>
      </c>
      <c r="G91" s="23">
        <f>MIN('Pr_4.5_zero'!$AI90:$BB90)</f>
        <v>1.0388162161500001</v>
      </c>
      <c r="H91" s="23">
        <f>MAX('Pr_4.5_zero'!$AI90:$BB90)</f>
        <v>6.5455235802400002</v>
      </c>
      <c r="I91" s="23">
        <f>AVERAGE('Pr_4.5_zero'!$AI90:$BB90)</f>
        <v>3.151973765398</v>
      </c>
      <c r="J91" s="23">
        <f>AVERAGE(TasMIN_8.5!AI90:BB90)</f>
        <v>19.299685687310003</v>
      </c>
      <c r="K91" s="23">
        <f>AVERAGE(TasMAX_8.5!AI90:BB90)</f>
        <v>29.063169366374996</v>
      </c>
      <c r="L91" s="23">
        <f>AVERAGE(Evo_8.5!AI90:BB90)</f>
        <v>3.2633332271444999</v>
      </c>
      <c r="M91" s="23">
        <f>MIN('Pr_8.5_zero'!$AI90:$BB90)</f>
        <v>1.36748278478</v>
      </c>
      <c r="N91" s="23">
        <f>MAX('Pr_8.5_zero'!$AI90:$BB90)</f>
        <v>6.3875504319600003</v>
      </c>
      <c r="O91" s="23">
        <f>AVERAGE('Pr_8.5_zero'!$AI90:$BB90)</f>
        <v>3.1451205959190003</v>
      </c>
      <c r="P91" s="23">
        <f>AVERAGE(TasMIN_4.5!D90:W90)</f>
        <v>19.404484939389999</v>
      </c>
      <c r="Q91" s="23">
        <f>AVERAGE(TasMAX_4.5!D90:W90)</f>
        <v>29.220516647659991</v>
      </c>
      <c r="R91" s="23">
        <f>AVERAGE(Evo_4.5!D90:W90)</f>
        <v>3.2151362911745003</v>
      </c>
      <c r="S91" s="23">
        <f>MIN('Pr_4.5_zero'!$D90:$W90)</f>
        <v>1.4874173983300001</v>
      </c>
      <c r="T91" s="23">
        <f>MAX('Pr_4.5_zero'!$D90:$W90)</f>
        <v>6.6349904940900002</v>
      </c>
      <c r="U91" s="23">
        <f>AVERAGE('Pr_4.5_zero'!$D90:$W90)</f>
        <v>3.1627754023729997</v>
      </c>
      <c r="V91" s="23">
        <f>AVERAGE(TasMIN_8.5!D90:W90)</f>
        <v>20.126419638335001</v>
      </c>
      <c r="W91" s="23">
        <f>AVERAGE(TasMAX_8.5!D90:W90)</f>
        <v>29.832810368384997</v>
      </c>
      <c r="X91" s="23">
        <f>AVERAGE(Evo_8.5!D90:W90)</f>
        <v>3.2767241750175002</v>
      </c>
      <c r="Y91" s="23">
        <f>MIN('Pr_8.5_zero'!$D90:$W90)</f>
        <v>1.32184976629</v>
      </c>
      <c r="Z91" s="23">
        <f>MAX('Pr_8.5_zero'!$D90:$W90)</f>
        <v>6.2069562309400004</v>
      </c>
      <c r="AA91" s="23">
        <f>AVERAGE('Pr_8.5_zero'!$D90:$W90)</f>
        <v>3.192813006083</v>
      </c>
    </row>
    <row r="92" spans="1:27" x14ac:dyDescent="0.45">
      <c r="A92" t="str">
        <f>TasMIN_4.5!A91</f>
        <v>March</v>
      </c>
      <c r="B92">
        <f>TasMIN_4.5!B91</f>
        <v>30</v>
      </c>
      <c r="C92">
        <v>90</v>
      </c>
      <c r="D92" s="23">
        <f>AVERAGE(TasMIN_4.5!AI91:BB91)</f>
        <v>18.835257150089998</v>
      </c>
      <c r="E92" s="23">
        <f>AVERAGE(TasMAX_4.5!AI91:BB91)</f>
        <v>28.764800941544998</v>
      </c>
      <c r="F92" s="23">
        <f>AVERAGE(Evo_4.5!AI91:BB91)</f>
        <v>2.4749966393164997</v>
      </c>
      <c r="G92" s="23">
        <f>MIN('Pr_4.5_zero'!$AI91:$BB91)</f>
        <v>0.67253194806799999</v>
      </c>
      <c r="H92" s="23">
        <f>MAX('Pr_4.5_zero'!$AI91:$BB91)</f>
        <v>5.14912912582</v>
      </c>
      <c r="I92" s="23">
        <f>AVERAGE('Pr_4.5_zero'!$AI91:$BB91)</f>
        <v>2.5574684566332495</v>
      </c>
      <c r="J92" s="23">
        <f>AVERAGE(TasMIN_8.5!AI91:BB91)</f>
        <v>19.201746151310005</v>
      </c>
      <c r="K92" s="23">
        <f>AVERAGE(TasMAX_8.5!AI91:BB91)</f>
        <v>28.790399853255003</v>
      </c>
      <c r="L92" s="23">
        <f>AVERAGE(Evo_8.5!AI91:BB91)</f>
        <v>3.1912263531585001</v>
      </c>
      <c r="M92" s="23">
        <f>MIN('Pr_8.5_zero'!$AI91:$BB91)</f>
        <v>1.2396580720799999</v>
      </c>
      <c r="N92" s="23">
        <f>MAX('Pr_8.5_zero'!$AI91:$BB91)</f>
        <v>6.0209382958899997</v>
      </c>
      <c r="O92" s="23">
        <f>AVERAGE('Pr_8.5_zero'!$AI91:$BB91)</f>
        <v>2.9993742884704999</v>
      </c>
      <c r="P92" s="23">
        <f>AVERAGE(TasMIN_4.5!D91:W91)</f>
        <v>19.370379806515004</v>
      </c>
      <c r="Q92" s="23">
        <f>AVERAGE(TasMAX_4.5!D91:W91)</f>
        <v>29.347283387129995</v>
      </c>
      <c r="R92" s="23">
        <f>AVERAGE(Evo_4.5!D91:W91)</f>
        <v>3.2266136506125003</v>
      </c>
      <c r="S92" s="23">
        <f>MIN('Pr_4.5_zero'!$D91:$W91)</f>
        <v>0.77459100815699999</v>
      </c>
      <c r="T92" s="23">
        <f>MAX('Pr_4.5_zero'!$D91:$W91)</f>
        <v>4.7174143424199997</v>
      </c>
      <c r="U92" s="23">
        <f>AVERAGE('Pr_4.5_zero'!$D91:$W91)</f>
        <v>2.6371648131258505</v>
      </c>
      <c r="V92" s="23">
        <f>AVERAGE(TasMIN_8.5!D91:W91)</f>
        <v>20.067247826859997</v>
      </c>
      <c r="W92" s="23">
        <f>AVERAGE(TasMAX_8.5!D91:W91)</f>
        <v>29.684490607255004</v>
      </c>
      <c r="X92" s="23">
        <f>AVERAGE(Evo_8.5!D91:W91)</f>
        <v>3.2425012035439993</v>
      </c>
      <c r="Y92" s="23">
        <f>MIN('Pr_8.5_zero'!$D91:$W91)</f>
        <v>0.937231024021</v>
      </c>
      <c r="Z92" s="23">
        <f>MAX('Pr_8.5_zero'!$D91:$W91)</f>
        <v>7.2660827585799996</v>
      </c>
      <c r="AA92" s="23">
        <f>AVERAGE('Pr_8.5_zero'!$D91:$W91)</f>
        <v>2.8561401830365503</v>
      </c>
    </row>
    <row r="93" spans="1:27" x14ac:dyDescent="0.45">
      <c r="A93" t="str">
        <f>TasMIN_4.5!A92</f>
        <v>March</v>
      </c>
      <c r="B93">
        <f>TasMIN_4.5!B92</f>
        <v>31</v>
      </c>
      <c r="C93">
        <v>91</v>
      </c>
      <c r="D93" s="23">
        <f>AVERAGE(TasMIN_4.5!AI92:BB92)</f>
        <v>18.783254447155002</v>
      </c>
      <c r="E93" s="23">
        <f>AVERAGE(TasMAX_4.5!AI92:BB92)</f>
        <v>28.8053771117</v>
      </c>
      <c r="F93" s="23">
        <f>AVERAGE(Evo_4.5!AI92:BB92)</f>
        <v>2.4604604867604998</v>
      </c>
      <c r="G93" s="23">
        <f>MIN('Pr_4.5_zero'!$AI92:$BB92)</f>
        <v>0.54962452594800004</v>
      </c>
      <c r="H93" s="23">
        <f>MAX('Pr_4.5_zero'!$AI92:$BB92)</f>
        <v>4.6367139962100001</v>
      </c>
      <c r="I93" s="23">
        <f>AVERAGE('Pr_4.5_zero'!$AI92:$BB92)</f>
        <v>2.414499675319</v>
      </c>
      <c r="J93" s="23">
        <f>AVERAGE(TasMIN_8.5!AI92:BB92)</f>
        <v>19.086751154850003</v>
      </c>
      <c r="K93" s="23">
        <f>AVERAGE(TasMAX_8.5!AI92:BB92)</f>
        <v>28.778690754240007</v>
      </c>
      <c r="L93" s="23">
        <f>AVERAGE(Evo_8.5!AI92:BB92)</f>
        <v>3.1816007147275007</v>
      </c>
      <c r="M93" s="23">
        <f>MIN('Pr_8.5_zero'!$AI92:$BB92)</f>
        <v>0.64374882515700005</v>
      </c>
      <c r="N93" s="23">
        <f>MAX('Pr_8.5_zero'!$AI92:$BB92)</f>
        <v>5.2869736925300002</v>
      </c>
      <c r="O93" s="23">
        <f>AVERAGE('Pr_8.5_zero'!$AI92:$BB92)</f>
        <v>2.9112212856138497</v>
      </c>
      <c r="P93" s="23">
        <f>AVERAGE(TasMIN_4.5!D92:W92)</f>
        <v>19.334920825735004</v>
      </c>
      <c r="Q93" s="23">
        <f>AVERAGE(TasMAX_4.5!D92:W92)</f>
        <v>29.298211437515</v>
      </c>
      <c r="R93" s="23">
        <f>AVERAGE(Evo_4.5!D92:W92)</f>
        <v>3.2110811024309998</v>
      </c>
      <c r="S93" s="23">
        <f>MIN('Pr_4.5_zero'!$D92:$W92)</f>
        <v>0.628228364082</v>
      </c>
      <c r="T93" s="23">
        <f>MAX('Pr_4.5_zero'!$D92:$W92)</f>
        <v>4.9051263919399997</v>
      </c>
      <c r="U93" s="23">
        <f>AVERAGE('Pr_4.5_zero'!$D92:$W92)</f>
        <v>2.6207333104175996</v>
      </c>
      <c r="V93" s="23">
        <f>AVERAGE(TasMIN_8.5!D92:W92)</f>
        <v>19.945909529574998</v>
      </c>
      <c r="W93" s="23">
        <f>AVERAGE(TasMAX_8.5!D92:W92)</f>
        <v>29.751421808709999</v>
      </c>
      <c r="X93" s="23">
        <f>AVERAGE(Evo_8.5!D92:W92)</f>
        <v>3.2315939856964997</v>
      </c>
      <c r="Y93" s="23">
        <f>MIN('Pr_8.5_zero'!$D92:$W92)</f>
        <v>0.65705583814400004</v>
      </c>
      <c r="Z93" s="23">
        <f>MAX('Pr_8.5_zero'!$D92:$W92)</f>
        <v>6.4028439081200004</v>
      </c>
      <c r="AA93" s="23">
        <f>AVERAGE('Pr_8.5_zero'!$D92:$W92)</f>
        <v>2.7037285629382</v>
      </c>
    </row>
    <row r="94" spans="1:27" x14ac:dyDescent="0.45">
      <c r="A94" t="str">
        <f>TasMIN_4.5!A93</f>
        <v>April</v>
      </c>
      <c r="B94">
        <f>TasMIN_4.5!B93</f>
        <v>1</v>
      </c>
      <c r="C94">
        <v>92</v>
      </c>
      <c r="D94" s="23">
        <f>AVERAGE(TasMIN_4.5!AI93:BB93)</f>
        <v>18.733422852875002</v>
      </c>
      <c r="E94" s="23">
        <f>AVERAGE(TasMAX_4.5!AI93:BB93)</f>
        <v>28.821217643985001</v>
      </c>
      <c r="F94" s="23">
        <f>AVERAGE(Evo_4.5!AI93:BB93)</f>
        <v>2.4064476362749998</v>
      </c>
      <c r="G94" s="23">
        <f>MIN('Pr_4.5_zero'!$AI93:$BB93)</f>
        <v>0.440268003671</v>
      </c>
      <c r="H94" s="23">
        <f>MAX('Pr_4.5_zero'!$AI93:$BB93)</f>
        <v>4.4675665222200003</v>
      </c>
      <c r="I94" s="23">
        <f>AVERAGE('Pr_4.5_zero'!$AI93:$BB93)</f>
        <v>2.4651822692485501</v>
      </c>
      <c r="J94" s="23">
        <f>AVERAGE(TasMIN_8.5!AI93:BB93)</f>
        <v>18.970358133939996</v>
      </c>
      <c r="K94" s="23">
        <f>AVERAGE(TasMAX_8.5!AI93:BB93)</f>
        <v>28.890872951414998</v>
      </c>
      <c r="L94" s="23">
        <f>AVERAGE(Evo_8.5!AI93:BB93)</f>
        <v>3.1929349843284998</v>
      </c>
      <c r="M94" s="23">
        <f>MIN('Pr_8.5_zero'!$AI93:$BB93)</f>
        <v>0.89440252052699998</v>
      </c>
      <c r="N94" s="23">
        <f>MAX('Pr_8.5_zero'!$AI93:$BB93)</f>
        <v>3.7682778321699999</v>
      </c>
      <c r="O94" s="23">
        <f>AVERAGE('Pr_8.5_zero'!$AI93:$BB93)</f>
        <v>2.52664042766285</v>
      </c>
      <c r="P94" s="23">
        <f>AVERAGE(TasMIN_4.5!D93:W93)</f>
        <v>19.331569528350002</v>
      </c>
      <c r="Q94" s="23">
        <f>AVERAGE(TasMAX_4.5!D93:W93)</f>
        <v>29.263151904994999</v>
      </c>
      <c r="R94" s="23">
        <f>AVERAGE(Evo_4.5!D93:W93)</f>
        <v>3.1772955061910002</v>
      </c>
      <c r="S94" s="23">
        <f>MIN('Pr_4.5_zero'!$D93:$W93)</f>
        <v>0.75664005093099995</v>
      </c>
      <c r="T94" s="23">
        <f>MAX('Pr_4.5_zero'!$D93:$W93)</f>
        <v>4.7722059990799996</v>
      </c>
      <c r="U94" s="23">
        <f>AVERAGE('Pr_4.5_zero'!$D93:$W93)</f>
        <v>2.5101061431053004</v>
      </c>
      <c r="V94" s="23">
        <f>AVERAGE(TasMIN_8.5!D93:W93)</f>
        <v>19.914023658599998</v>
      </c>
      <c r="W94" s="23">
        <f>AVERAGE(TasMAX_8.5!D93:W93)</f>
        <v>29.813182448669995</v>
      </c>
      <c r="X94" s="23">
        <f>AVERAGE(Evo_8.5!D93:W93)</f>
        <v>3.2254635360780002</v>
      </c>
      <c r="Y94" s="23">
        <f>MIN('Pr_8.5_zero'!$D93:$W93)</f>
        <v>0.70184105980199996</v>
      </c>
      <c r="Z94" s="23">
        <f>MAX('Pr_8.5_zero'!$D93:$W93)</f>
        <v>6.0140316162299996</v>
      </c>
      <c r="AA94" s="23">
        <f>AVERAGE('Pr_8.5_zero'!$D93:$W93)</f>
        <v>2.7777869063896006</v>
      </c>
    </row>
    <row r="95" spans="1:27" x14ac:dyDescent="0.45">
      <c r="A95" t="str">
        <f>TasMIN_4.5!A94</f>
        <v>April</v>
      </c>
      <c r="B95">
        <f>TasMIN_4.5!B94</f>
        <v>2</v>
      </c>
      <c r="C95">
        <v>93</v>
      </c>
      <c r="D95" s="23">
        <f>AVERAGE(TasMIN_4.5!AI94:BB94)</f>
        <v>18.728422503535004</v>
      </c>
      <c r="E95" s="23">
        <f>AVERAGE(TasMAX_4.5!AI94:BB94)</f>
        <v>28.829416255060003</v>
      </c>
      <c r="F95" s="23">
        <f>AVERAGE(Evo_4.5!AI94:BB94)</f>
        <v>2.4022960061779997</v>
      </c>
      <c r="G95" s="23">
        <f>MIN('Pr_4.5_zero'!$AI94:$BB94)</f>
        <v>0.81989220265700002</v>
      </c>
      <c r="H95" s="23">
        <f>MAX('Pr_4.5_zero'!$AI94:$BB94)</f>
        <v>4.7585228427699997</v>
      </c>
      <c r="I95" s="23">
        <f>AVERAGE('Pr_4.5_zero'!$AI94:$BB94)</f>
        <v>2.4191823635128502</v>
      </c>
      <c r="J95" s="23">
        <f>AVERAGE(TasMIN_8.5!AI94:BB94)</f>
        <v>18.971837910290006</v>
      </c>
      <c r="K95" s="23">
        <f>AVERAGE(TasMAX_8.5!AI94:BB94)</f>
        <v>28.920033054559998</v>
      </c>
      <c r="L95" s="23">
        <f>AVERAGE(Evo_8.5!AI94:BB94)</f>
        <v>3.1531383195139999</v>
      </c>
      <c r="M95" s="23">
        <f>MIN('Pr_8.5_zero'!$AI94:$BB94)</f>
        <v>0.750517283501</v>
      </c>
      <c r="N95" s="23">
        <f>MAX('Pr_8.5_zero'!$AI94:$BB94)</f>
        <v>4.4196790463899998</v>
      </c>
      <c r="O95" s="23">
        <f>AVERAGE('Pr_8.5_zero'!$AI94:$BB94)</f>
        <v>2.5158795881340499</v>
      </c>
      <c r="P95" s="23">
        <f>AVERAGE(TasMIN_4.5!D94:W94)</f>
        <v>19.307603637005002</v>
      </c>
      <c r="Q95" s="23">
        <f>AVERAGE(TasMAX_4.5!D94:W94)</f>
        <v>29.242734507000005</v>
      </c>
      <c r="R95" s="23">
        <f>AVERAGE(Evo_4.5!D94:W94)</f>
        <v>3.1843362528469998</v>
      </c>
      <c r="S95" s="23">
        <f>MIN('Pr_4.5_zero'!$D94:$W94)</f>
        <v>0.88690889432999997</v>
      </c>
      <c r="T95" s="23">
        <f>MAX('Pr_4.5_zero'!$D94:$W94)</f>
        <v>4.8684130883599996</v>
      </c>
      <c r="U95" s="23">
        <f>AVERAGE('Pr_4.5_zero'!$D94:$W94)</f>
        <v>2.4604724719309496</v>
      </c>
      <c r="V95" s="23">
        <f>AVERAGE(TasMIN_8.5!D94:W94)</f>
        <v>19.919338052160001</v>
      </c>
      <c r="W95" s="23">
        <f>AVERAGE(TasMAX_8.5!D94:W94)</f>
        <v>29.716529135039998</v>
      </c>
      <c r="X95" s="23">
        <f>AVERAGE(Evo_8.5!D94:W94)</f>
        <v>3.1871988441539996</v>
      </c>
      <c r="Y95" s="23">
        <f>MIN('Pr_8.5_zero'!$D94:$W94)</f>
        <v>1.2912720579999999</v>
      </c>
      <c r="Z95" s="23">
        <f>MAX('Pr_8.5_zero'!$D94:$W94)</f>
        <v>5.3389610806699999</v>
      </c>
      <c r="AA95" s="23">
        <f>AVERAGE('Pr_8.5_zero'!$D94:$W94)</f>
        <v>2.5596389062195</v>
      </c>
    </row>
    <row r="96" spans="1:27" x14ac:dyDescent="0.45">
      <c r="A96" t="str">
        <f>TasMIN_4.5!A95</f>
        <v>April</v>
      </c>
      <c r="B96">
        <f>TasMIN_4.5!B95</f>
        <v>3</v>
      </c>
      <c r="C96">
        <v>94</v>
      </c>
      <c r="D96" s="23">
        <f>AVERAGE(TasMIN_4.5!AI95:BB95)</f>
        <v>18.778078458025</v>
      </c>
      <c r="E96" s="23">
        <f>AVERAGE(TasMAX_4.5!AI95:BB95)</f>
        <v>28.900113221009995</v>
      </c>
      <c r="F96" s="23">
        <f>AVERAGE(Evo_4.5!AI95:BB95)</f>
        <v>2.3826435656524998</v>
      </c>
      <c r="G96" s="23">
        <f>MIN('Pr_4.5_zero'!$AI95:$BB95)</f>
        <v>1.1129246690600001</v>
      </c>
      <c r="H96" s="23">
        <f>MAX('Pr_4.5_zero'!$AI95:$BB95)</f>
        <v>5.2139074550900002</v>
      </c>
      <c r="I96" s="23">
        <f>AVERAGE('Pr_4.5_zero'!$AI95:$BB95)</f>
        <v>2.7566529632664998</v>
      </c>
      <c r="J96" s="23">
        <f>AVERAGE(TasMIN_8.5!AI95:BB95)</f>
        <v>18.973424882970001</v>
      </c>
      <c r="K96" s="23">
        <f>AVERAGE(TasMAX_8.5!AI95:BB95)</f>
        <v>29.030505405675001</v>
      </c>
      <c r="L96" s="23">
        <f>AVERAGE(Evo_8.5!AI95:BB95)</f>
        <v>3.1297970005465006</v>
      </c>
      <c r="M96" s="23">
        <f>MIN('Pr_8.5_zero'!$AI95:$BB95)</f>
        <v>0.52382001674099998</v>
      </c>
      <c r="N96" s="23">
        <f>MAX('Pr_8.5_zero'!$AI95:$BB95)</f>
        <v>5.0347809688199998</v>
      </c>
      <c r="O96" s="23">
        <f>AVERAGE('Pr_8.5_zero'!$AI95:$BB95)</f>
        <v>2.4557600939920499</v>
      </c>
      <c r="P96" s="23">
        <f>AVERAGE(TasMIN_4.5!D95:W95)</f>
        <v>19.235016000194999</v>
      </c>
      <c r="Q96" s="23">
        <f>AVERAGE(TasMAX_4.5!D95:W95)</f>
        <v>29.222086253794998</v>
      </c>
      <c r="R96" s="23">
        <f>AVERAGE(Evo_4.5!D95:W95)</f>
        <v>3.1535026127759997</v>
      </c>
      <c r="S96" s="23">
        <f>MIN('Pr_4.5_zero'!$D95:$W95)</f>
        <v>0.75723523822700001</v>
      </c>
      <c r="T96" s="23">
        <f>MAX('Pr_4.5_zero'!$D95:$W95)</f>
        <v>4.992541342</v>
      </c>
      <c r="U96" s="23">
        <f>AVERAGE('Pr_4.5_zero'!$D95:$W95)</f>
        <v>2.5157010162973501</v>
      </c>
      <c r="V96" s="23">
        <f>AVERAGE(TasMIN_8.5!D95:W95)</f>
        <v>19.916432931314997</v>
      </c>
      <c r="W96" s="23">
        <f>AVERAGE(TasMAX_8.5!D95:W95)</f>
        <v>29.722000711920003</v>
      </c>
      <c r="X96" s="23">
        <f>AVERAGE(Evo_8.5!D95:W95)</f>
        <v>3.1389181662905004</v>
      </c>
      <c r="Y96" s="23">
        <f>MIN('Pr_8.5_zero'!$D95:$W95)</f>
        <v>1.1593926217299999</v>
      </c>
      <c r="Z96" s="23">
        <f>MAX('Pr_8.5_zero'!$D95:$W95)</f>
        <v>5.4528516788600001</v>
      </c>
      <c r="AA96" s="23">
        <f>AVERAGE('Pr_8.5_zero'!$D95:$W95)</f>
        <v>2.3955092757279997</v>
      </c>
    </row>
    <row r="97" spans="1:27" x14ac:dyDescent="0.45">
      <c r="A97" t="str">
        <f>TasMIN_4.5!A96</f>
        <v>April</v>
      </c>
      <c r="B97">
        <f>TasMIN_4.5!B96</f>
        <v>4</v>
      </c>
      <c r="C97">
        <v>95</v>
      </c>
      <c r="D97" s="23">
        <f>AVERAGE(TasMIN_4.5!AI96:BB96)</f>
        <v>18.741880422079998</v>
      </c>
      <c r="E97" s="23">
        <f>AVERAGE(TasMAX_4.5!AI96:BB96)</f>
        <v>28.708966605735004</v>
      </c>
      <c r="F97" s="23">
        <f>AVERAGE(Evo_4.5!AI96:BB96)</f>
        <v>2.3600098199150006</v>
      </c>
      <c r="G97" s="23">
        <f>MIN('Pr_4.5_zero'!$AI96:$BB96)</f>
        <v>1.28563703007</v>
      </c>
      <c r="H97" s="23">
        <f>MAX('Pr_4.5_zero'!$AI96:$BB96)</f>
        <v>4.8442687419799997</v>
      </c>
      <c r="I97" s="23">
        <f>AVERAGE('Pr_4.5_zero'!$AI96:$BB96)</f>
        <v>2.5381779033354999</v>
      </c>
      <c r="J97" s="23">
        <f>AVERAGE(TasMIN_8.5!AI96:BB96)</f>
        <v>18.952612657085002</v>
      </c>
      <c r="K97" s="23">
        <f>AVERAGE(TasMAX_8.5!AI96:BB96)</f>
        <v>28.955458000674998</v>
      </c>
      <c r="L97" s="23">
        <f>AVERAGE(Evo_8.5!AI96:BB96)</f>
        <v>3.1349753358400001</v>
      </c>
      <c r="M97" s="23">
        <f>MIN('Pr_8.5_zero'!$AI96:$BB96)</f>
        <v>0.30874010306900002</v>
      </c>
      <c r="N97" s="23">
        <f>MAX('Pr_8.5_zero'!$AI96:$BB96)</f>
        <v>4.0913831278700004</v>
      </c>
      <c r="O97" s="23">
        <f>AVERAGE('Pr_8.5_zero'!$AI96:$BB96)</f>
        <v>2.3558576671800502</v>
      </c>
      <c r="P97" s="23">
        <f>AVERAGE(TasMIN_4.5!D96:W96)</f>
        <v>19.200916510494999</v>
      </c>
      <c r="Q97" s="23">
        <f>AVERAGE(TasMAX_4.5!D96:W96)</f>
        <v>29.17782385808</v>
      </c>
      <c r="R97" s="23">
        <f>AVERAGE(Evo_4.5!D96:W96)</f>
        <v>3.1144149329525002</v>
      </c>
      <c r="S97" s="23">
        <f>MIN('Pr_4.5_zero'!$D96:$W96)</f>
        <v>0.63530254776299999</v>
      </c>
      <c r="T97" s="23">
        <f>MAX('Pr_4.5_zero'!$D96:$W96)</f>
        <v>4.4813921896900002</v>
      </c>
      <c r="U97" s="23">
        <f>AVERAGE('Pr_4.5_zero'!$D96:$W96)</f>
        <v>2.3184653431131501</v>
      </c>
      <c r="V97" s="23">
        <f>AVERAGE(TasMIN_8.5!D96:W96)</f>
        <v>19.847847442905</v>
      </c>
      <c r="W97" s="23">
        <f>AVERAGE(TasMAX_8.5!D96:W96)</f>
        <v>29.668567728585003</v>
      </c>
      <c r="X97" s="23">
        <f>AVERAGE(Evo_8.5!D96:W96)</f>
        <v>3.1266406194055003</v>
      </c>
      <c r="Y97" s="23">
        <f>MIN('Pr_8.5_zero'!$D96:$W96)</f>
        <v>0.64753325427499997</v>
      </c>
      <c r="Z97" s="23">
        <f>MAX('Pr_8.5_zero'!$D96:$W96)</f>
        <v>5.2904258566299998</v>
      </c>
      <c r="AA97" s="23">
        <f>AVERAGE('Pr_8.5_zero'!$D96:$W96)</f>
        <v>2.3732500748629</v>
      </c>
    </row>
    <row r="98" spans="1:27" x14ac:dyDescent="0.45">
      <c r="A98" t="str">
        <f>TasMIN_4.5!A97</f>
        <v>April</v>
      </c>
      <c r="B98">
        <f>TasMIN_4.5!B97</f>
        <v>5</v>
      </c>
      <c r="C98">
        <v>96</v>
      </c>
      <c r="D98" s="23">
        <f>AVERAGE(TasMIN_4.5!AI97:BB97)</f>
        <v>18.665336031269998</v>
      </c>
      <c r="E98" s="23">
        <f>AVERAGE(TasMAX_4.5!AI97:BB97)</f>
        <v>28.504869997155005</v>
      </c>
      <c r="F98" s="23">
        <f>AVERAGE(Evo_4.5!AI97:BB97)</f>
        <v>2.3226747924974998</v>
      </c>
      <c r="G98" s="23">
        <f>MIN('Pr_4.5_zero'!$AI97:$BB97)</f>
        <v>0.73082952801000001</v>
      </c>
      <c r="H98" s="23">
        <f>MAX('Pr_4.5_zero'!$AI97:$BB97)</f>
        <v>4.4156157703299996</v>
      </c>
      <c r="I98" s="23">
        <f>AVERAGE('Pr_4.5_zero'!$AI97:$BB97)</f>
        <v>2.6288512731445501</v>
      </c>
      <c r="J98" s="23">
        <f>AVERAGE(TasMIN_8.5!AI97:BB97)</f>
        <v>18.858166088489998</v>
      </c>
      <c r="K98" s="23">
        <f>AVERAGE(TasMAX_8.5!AI97:BB97)</f>
        <v>28.940895277370004</v>
      </c>
      <c r="L98" s="23">
        <f>AVERAGE(Evo_8.5!AI97:BB97)</f>
        <v>3.1202538727969999</v>
      </c>
      <c r="M98" s="23">
        <f>MIN('Pr_8.5_zero'!$AI97:$BB97)</f>
        <v>0.11942892959400001</v>
      </c>
      <c r="N98" s="23">
        <f>MAX('Pr_8.5_zero'!$AI97:$BB97)</f>
        <v>4.7554549423900001</v>
      </c>
      <c r="O98" s="23">
        <f>AVERAGE('Pr_8.5_zero'!$AI97:$BB97)</f>
        <v>2.2374519530297001</v>
      </c>
      <c r="P98" s="23">
        <f>AVERAGE(TasMIN_4.5!D97:W97)</f>
        <v>19.160962347594999</v>
      </c>
      <c r="Q98" s="23">
        <f>AVERAGE(TasMAX_4.5!D97:W97)</f>
        <v>29.089392617680005</v>
      </c>
      <c r="R98" s="23">
        <f>AVERAGE(Evo_4.5!D97:W97)</f>
        <v>3.0508865269934997</v>
      </c>
      <c r="S98" s="23">
        <f>MIN('Pr_4.5_zero'!$D97:$W97)</f>
        <v>0.85031948625599996</v>
      </c>
      <c r="T98" s="23">
        <f>MAX('Pr_4.5_zero'!$D97:$W97)</f>
        <v>5.3432370920999999</v>
      </c>
      <c r="U98" s="23">
        <f>AVERAGE('Pr_4.5_zero'!$D97:$W97)</f>
        <v>2.5797391253543003</v>
      </c>
      <c r="V98" s="23">
        <f>AVERAGE(TasMIN_8.5!D97:W97)</f>
        <v>19.753936997055</v>
      </c>
      <c r="W98" s="23">
        <f>AVERAGE(TasMAX_8.5!D97:W97)</f>
        <v>29.634762141750002</v>
      </c>
      <c r="X98" s="23">
        <f>AVERAGE(Evo_8.5!D97:W97)</f>
        <v>3.1101976762035002</v>
      </c>
      <c r="Y98" s="23">
        <f>MIN('Pr_8.5_zero'!$D97:$W97)</f>
        <v>0.53465116423400005</v>
      </c>
      <c r="Z98" s="23">
        <f>MAX('Pr_8.5_zero'!$D97:$W97)</f>
        <v>5.1366504600600003</v>
      </c>
      <c r="AA98" s="23">
        <f>AVERAGE('Pr_8.5_zero'!$D97:$W97)</f>
        <v>2.2391767382590002</v>
      </c>
    </row>
    <row r="99" spans="1:27" x14ac:dyDescent="0.45">
      <c r="A99" t="str">
        <f>TasMIN_4.5!A98</f>
        <v>April</v>
      </c>
      <c r="B99">
        <f>TasMIN_4.5!B98</f>
        <v>6</v>
      </c>
      <c r="C99">
        <v>97</v>
      </c>
      <c r="D99" s="23">
        <f>AVERAGE(TasMIN_4.5!AI98:BB98)</f>
        <v>18.61570421479</v>
      </c>
      <c r="E99" s="23">
        <f>AVERAGE(TasMAX_4.5!AI98:BB98)</f>
        <v>28.450615370185005</v>
      </c>
      <c r="F99" s="23">
        <f>AVERAGE(Evo_4.5!AI98:BB98)</f>
        <v>2.2960547417749995</v>
      </c>
      <c r="G99" s="23">
        <f>MIN('Pr_4.5_zero'!$AI98:$BB98)</f>
        <v>0.65951425206100001</v>
      </c>
      <c r="H99" s="23">
        <f>MAX('Pr_4.5_zero'!$AI98:$BB98)</f>
        <v>4.9370414355900003</v>
      </c>
      <c r="I99" s="23">
        <f>AVERAGE('Pr_4.5_zero'!$AI98:$BB98)</f>
        <v>2.2874595178425499</v>
      </c>
      <c r="J99" s="23">
        <f>AVERAGE(TasMIN_8.5!AI98:BB98)</f>
        <v>18.752084030045001</v>
      </c>
      <c r="K99" s="23">
        <f>AVERAGE(TasMAX_8.5!AI98:BB98)</f>
        <v>28.981294609660001</v>
      </c>
      <c r="L99" s="23">
        <f>AVERAGE(Evo_8.5!AI98:BB98)</f>
        <v>3.0593230945189998</v>
      </c>
      <c r="M99" s="23">
        <f>MIN('Pr_8.5_zero'!$AI98:$BB98)</f>
        <v>0.21176819871399999</v>
      </c>
      <c r="N99" s="23">
        <f>MAX('Pr_8.5_zero'!$AI98:$BB98)</f>
        <v>3.3226444412</v>
      </c>
      <c r="O99" s="23">
        <f>AVERAGE('Pr_8.5_zero'!$AI98:$BB98)</f>
        <v>2.0625301955162003</v>
      </c>
      <c r="P99" s="23">
        <f>AVERAGE(TasMIN_4.5!D98:W98)</f>
        <v>19.176283785754997</v>
      </c>
      <c r="Q99" s="23">
        <f>AVERAGE(TasMAX_4.5!D98:W98)</f>
        <v>29.036308993645001</v>
      </c>
      <c r="R99" s="23">
        <f>AVERAGE(Evo_4.5!D98:W98)</f>
        <v>3.0408865781889998</v>
      </c>
      <c r="S99" s="23">
        <f>MIN('Pr_4.5_zero'!$D98:$W98)</f>
        <v>0.919274631851</v>
      </c>
      <c r="T99" s="23">
        <f>MAX('Pr_4.5_zero'!$D98:$W98)</f>
        <v>5.9427648188999997</v>
      </c>
      <c r="U99" s="23">
        <f>AVERAGE('Pr_4.5_zero'!$D98:$W98)</f>
        <v>2.6172451811248001</v>
      </c>
      <c r="V99" s="23">
        <f>AVERAGE(TasMIN_8.5!D98:W98)</f>
        <v>19.702055969389999</v>
      </c>
      <c r="W99" s="23">
        <f>AVERAGE(TasMAX_8.5!D98:W98)</f>
        <v>29.688420746089996</v>
      </c>
      <c r="X99" s="23">
        <f>AVERAGE(Evo_8.5!D98:W98)</f>
        <v>3.0841321903049996</v>
      </c>
      <c r="Y99" s="23">
        <f>MIN('Pr_8.5_zero'!$D98:$W98)</f>
        <v>0.68430209140300002</v>
      </c>
      <c r="Z99" s="23">
        <f>MAX('Pr_8.5_zero'!$D98:$W98)</f>
        <v>3.1682360796900002</v>
      </c>
      <c r="AA99" s="23">
        <f>AVERAGE('Pr_8.5_zero'!$D98:$W98)</f>
        <v>1.8635317964080003</v>
      </c>
    </row>
    <row r="100" spans="1:27" x14ac:dyDescent="0.45">
      <c r="A100" t="str">
        <f>TasMIN_4.5!A99</f>
        <v>April</v>
      </c>
      <c r="B100">
        <f>TasMIN_4.5!B99</f>
        <v>7</v>
      </c>
      <c r="C100">
        <v>98</v>
      </c>
      <c r="D100" s="23">
        <f>AVERAGE(TasMIN_4.5!AI99:BB99)</f>
        <v>18.537361311470001</v>
      </c>
      <c r="E100" s="23">
        <f>AVERAGE(TasMAX_4.5!AI99:BB99)</f>
        <v>28.554400220705002</v>
      </c>
      <c r="F100" s="23">
        <f>AVERAGE(Evo_4.5!AI99:BB99)</f>
        <v>2.2839123865094999</v>
      </c>
      <c r="G100" s="23">
        <f>MIN('Pr_4.5_zero'!$AI99:$BB99)</f>
        <v>0.63025936661799997</v>
      </c>
      <c r="H100" s="23">
        <f>MAX('Pr_4.5_zero'!$AI99:$BB99)</f>
        <v>3.35022520868</v>
      </c>
      <c r="I100" s="23">
        <f>AVERAGE('Pr_4.5_zero'!$AI99:$BB99)</f>
        <v>2.0641990668363497</v>
      </c>
      <c r="J100" s="23">
        <f>AVERAGE(TasMIN_8.5!AI99:BB99)</f>
        <v>18.758458195634997</v>
      </c>
      <c r="K100" s="23">
        <f>AVERAGE(TasMAX_8.5!AI99:BB99)</f>
        <v>29.055648334584998</v>
      </c>
      <c r="L100" s="23">
        <f>AVERAGE(Evo_8.5!AI99:BB99)</f>
        <v>3.0735859086355002</v>
      </c>
      <c r="M100" s="23">
        <f>MIN('Pr_8.5_zero'!$AI99:$BB99)</f>
        <v>0.176457698123</v>
      </c>
      <c r="N100" s="23">
        <f>MAX('Pr_8.5_zero'!$AI99:$BB99)</f>
        <v>3.9169620740800002</v>
      </c>
      <c r="O100" s="23">
        <f>AVERAGE('Pr_8.5_zero'!$AI99:$BB99)</f>
        <v>2.0108479881749508</v>
      </c>
      <c r="P100" s="23">
        <f>AVERAGE(TasMIN_4.5!D99:W99)</f>
        <v>19.140509091804997</v>
      </c>
      <c r="Q100" s="23">
        <f>AVERAGE(TasMAX_4.5!D99:W99)</f>
        <v>29.122949024124999</v>
      </c>
      <c r="R100" s="23">
        <f>AVERAGE(Evo_4.5!D99:W99)</f>
        <v>3.0223138471474997</v>
      </c>
      <c r="S100" s="23">
        <f>MIN('Pr_4.5_zero'!$D99:$W99)</f>
        <v>0.94887142531799995</v>
      </c>
      <c r="T100" s="23">
        <f>MAX('Pr_4.5_zero'!$D99:$W99)</f>
        <v>4.3034148090600004</v>
      </c>
      <c r="U100" s="23">
        <f>AVERAGE('Pr_4.5_zero'!$D99:$W99)</f>
        <v>2.2974404298854001</v>
      </c>
      <c r="V100" s="23">
        <f>AVERAGE(TasMIN_8.5!D99:W99)</f>
        <v>19.672263349409995</v>
      </c>
      <c r="W100" s="23">
        <f>AVERAGE(TasMAX_8.5!D99:W99)</f>
        <v>29.624716249674997</v>
      </c>
      <c r="X100" s="23">
        <f>AVERAGE(Evo_8.5!D99:W99)</f>
        <v>3.0695792966060003</v>
      </c>
      <c r="Y100" s="23">
        <f>MIN('Pr_8.5_zero'!$D99:$W99)</f>
        <v>0.48304998325999998</v>
      </c>
      <c r="Z100" s="23">
        <f>MAX('Pr_8.5_zero'!$D99:$W99)</f>
        <v>3.6438905944200002</v>
      </c>
      <c r="AA100" s="23">
        <f>AVERAGE('Pr_8.5_zero'!$D99:$W99)</f>
        <v>2.0089158930713999</v>
      </c>
    </row>
    <row r="101" spans="1:27" x14ac:dyDescent="0.45">
      <c r="A101" t="str">
        <f>TasMIN_4.5!A100</f>
        <v>April</v>
      </c>
      <c r="B101">
        <f>TasMIN_4.5!B100</f>
        <v>8</v>
      </c>
      <c r="C101">
        <v>99</v>
      </c>
      <c r="D101" s="23">
        <f>AVERAGE(TasMIN_4.5!AI100:BB100)</f>
        <v>18.491794824594997</v>
      </c>
      <c r="E101" s="23">
        <f>AVERAGE(TasMAX_4.5!AI100:BB100)</f>
        <v>28.563755442955006</v>
      </c>
      <c r="F101" s="23">
        <f>AVERAGE(Evo_4.5!AI100:BB100)</f>
        <v>2.2809923377860004</v>
      </c>
      <c r="G101" s="23">
        <f>MIN('Pr_4.5_zero'!$AI100:$BB100)</f>
        <v>0.75939405165499996</v>
      </c>
      <c r="H101" s="23">
        <f>MAX('Pr_4.5_zero'!$AI100:$BB100)</f>
        <v>4.9009365990399996</v>
      </c>
      <c r="I101" s="23">
        <f>AVERAGE('Pr_4.5_zero'!$AI100:$BB100)</f>
        <v>2.3226877791402498</v>
      </c>
      <c r="J101" s="23">
        <f>AVERAGE(TasMIN_8.5!AI100:BB100)</f>
        <v>18.755916353684999</v>
      </c>
      <c r="K101" s="23">
        <f>AVERAGE(TasMAX_8.5!AI100:BB100)</f>
        <v>28.8616309441</v>
      </c>
      <c r="L101" s="23">
        <f>AVERAGE(Evo_8.5!AI100:BB100)</f>
        <v>3.0128913934330002</v>
      </c>
      <c r="M101" s="23">
        <f>MIN('Pr_8.5_zero'!$AI100:$BB100)</f>
        <v>0.64009403513300001</v>
      </c>
      <c r="N101" s="23">
        <f>MAX('Pr_8.5_zero'!$AI100:$BB100)</f>
        <v>3.93651826843</v>
      </c>
      <c r="O101" s="23">
        <f>AVERAGE('Pr_8.5_zero'!$AI100:$BB100)</f>
        <v>2.0856616517551503</v>
      </c>
      <c r="P101" s="23">
        <f>AVERAGE(TasMIN_4.5!D100:W100)</f>
        <v>19.067087212384997</v>
      </c>
      <c r="Q101" s="23">
        <f>AVERAGE(TasMAX_4.5!D100:W100)</f>
        <v>29.072646633470004</v>
      </c>
      <c r="R101" s="23">
        <f>AVERAGE(Evo_4.5!D100:W100)</f>
        <v>2.9929502179489997</v>
      </c>
      <c r="S101" s="23">
        <f>MIN('Pr_4.5_zero'!$D100:$W100)</f>
        <v>0.67104006342199995</v>
      </c>
      <c r="T101" s="23">
        <f>MAX('Pr_4.5_zero'!$D100:$W100)</f>
        <v>6.4954916001300003</v>
      </c>
      <c r="U101" s="23">
        <f>AVERAGE('Pr_4.5_zero'!$D100:$W100)</f>
        <v>2.2384060475052499</v>
      </c>
      <c r="V101" s="23">
        <f>AVERAGE(TasMIN_8.5!D100:W100)</f>
        <v>19.606203590450001</v>
      </c>
      <c r="W101" s="23">
        <f>AVERAGE(TasMAX_8.5!D100:W100)</f>
        <v>29.538583389385007</v>
      </c>
      <c r="X101" s="23">
        <f>AVERAGE(Evo_8.5!D100:W100)</f>
        <v>3.0256434778864998</v>
      </c>
      <c r="Y101" s="23">
        <f>MIN('Pr_8.5_zero'!$D100:$W100)</f>
        <v>0.48433223824299998</v>
      </c>
      <c r="Z101" s="23">
        <f>MAX('Pr_8.5_zero'!$D100:$W100)</f>
        <v>3.7070174549599999</v>
      </c>
      <c r="AA101" s="23">
        <f>AVERAGE('Pr_8.5_zero'!$D100:$W100)</f>
        <v>2.0301181547051499</v>
      </c>
    </row>
    <row r="102" spans="1:27" x14ac:dyDescent="0.45">
      <c r="A102" t="str">
        <f>TasMIN_4.5!A101</f>
        <v>April</v>
      </c>
      <c r="B102">
        <f>TasMIN_4.5!B101</f>
        <v>9</v>
      </c>
      <c r="C102">
        <v>100</v>
      </c>
      <c r="D102" s="23">
        <f>AVERAGE(TasMIN_4.5!AI101:BB101)</f>
        <v>18.396252689939999</v>
      </c>
      <c r="E102" s="23">
        <f>AVERAGE(TasMAX_4.5!AI101:BB101)</f>
        <v>28.357216054929999</v>
      </c>
      <c r="F102" s="23">
        <f>AVERAGE(Evo_4.5!AI101:BB101)</f>
        <v>2.2437624783249994</v>
      </c>
      <c r="G102" s="23">
        <f>MIN('Pr_4.5_zero'!$AI101:$BB101)</f>
        <v>0.64309256489699995</v>
      </c>
      <c r="H102" s="23">
        <f>MAX('Pr_4.5_zero'!$AI101:$BB101)</f>
        <v>3.4000224274800002</v>
      </c>
      <c r="I102" s="23">
        <f>AVERAGE('Pr_4.5_zero'!$AI101:$BB101)</f>
        <v>2.0907607257544498</v>
      </c>
      <c r="J102" s="23">
        <f>AVERAGE(TasMIN_8.5!AI101:BB101)</f>
        <v>18.699734024605</v>
      </c>
      <c r="K102" s="23">
        <f>AVERAGE(TasMAX_8.5!AI101:BB101)</f>
        <v>28.761030139059994</v>
      </c>
      <c r="L102" s="23">
        <f>AVERAGE(Evo_8.5!AI101:BB101)</f>
        <v>2.9684814289030004</v>
      </c>
      <c r="M102" s="23">
        <f>MIN('Pr_8.5_zero'!$AI101:$BB101)</f>
        <v>0.81786147850900004</v>
      </c>
      <c r="N102" s="23">
        <f>MAX('Pr_8.5_zero'!$AI101:$BB101)</f>
        <v>4.0855522473299999</v>
      </c>
      <c r="O102" s="23">
        <f>AVERAGE('Pr_8.5_zero'!$AI101:$BB101)</f>
        <v>2.0947553303429496</v>
      </c>
      <c r="P102" s="23">
        <f>AVERAGE(TasMIN_4.5!D101:W101)</f>
        <v>18.966423859485001</v>
      </c>
      <c r="Q102" s="23">
        <f>AVERAGE(TasMAX_4.5!D101:W101)</f>
        <v>29.006300120150001</v>
      </c>
      <c r="R102" s="23">
        <f>AVERAGE(Evo_4.5!D101:W101)</f>
        <v>2.9819732259545</v>
      </c>
      <c r="S102" s="23">
        <f>MIN('Pr_4.5_zero'!$D101:$W101)</f>
        <v>0.57968210634999995</v>
      </c>
      <c r="T102" s="23">
        <f>MAX('Pr_4.5_zero'!$D101:$W101)</f>
        <v>4.7228738776099997</v>
      </c>
      <c r="U102" s="23">
        <f>AVERAGE('Pr_4.5_zero'!$D101:$W101)</f>
        <v>2.0647589327604496</v>
      </c>
      <c r="V102" s="23">
        <f>AVERAGE(TasMIN_8.5!D101:W101)</f>
        <v>19.54850772204</v>
      </c>
      <c r="W102" s="23">
        <f>AVERAGE(TasMAX_8.5!D101:W101)</f>
        <v>29.591544955954994</v>
      </c>
      <c r="X102" s="23">
        <f>AVERAGE(Evo_8.5!D101:W101)</f>
        <v>2.9819461903350004</v>
      </c>
      <c r="Y102" s="23">
        <f>MIN('Pr_8.5_zero'!$D101:$W101)</f>
        <v>0.50811502475799997</v>
      </c>
      <c r="Z102" s="23">
        <f>MAX('Pr_8.5_zero'!$D101:$W101)</f>
        <v>4.5753811994499998</v>
      </c>
      <c r="AA102" s="23">
        <f>AVERAGE('Pr_8.5_zero'!$D101:$W101)</f>
        <v>2.0343905448467501</v>
      </c>
    </row>
    <row r="103" spans="1:27" x14ac:dyDescent="0.45">
      <c r="A103" t="str">
        <f>TasMIN_4.5!A102</f>
        <v>April</v>
      </c>
      <c r="B103">
        <f>TasMIN_4.5!B102</f>
        <v>10</v>
      </c>
      <c r="C103">
        <v>101</v>
      </c>
      <c r="D103" s="23">
        <f>AVERAGE(TasMIN_4.5!AI102:BB102)</f>
        <v>18.327858915270006</v>
      </c>
      <c r="E103" s="23">
        <f>AVERAGE(TasMAX_4.5!AI102:BB102)</f>
        <v>28.305627419069999</v>
      </c>
      <c r="F103" s="23">
        <f>AVERAGE(Evo_4.5!AI102:BB102)</f>
        <v>2.2186480748205004</v>
      </c>
      <c r="G103" s="23">
        <f>MIN('Pr_4.5_zero'!$AI102:$BB102)</f>
        <v>0.84468229137299999</v>
      </c>
      <c r="H103" s="23">
        <f>MAX('Pr_4.5_zero'!$AI102:$BB102)</f>
        <v>3.8812317264099998</v>
      </c>
      <c r="I103" s="23">
        <f>AVERAGE('Pr_4.5_zero'!$AI102:$BB102)</f>
        <v>1.9713980486447504</v>
      </c>
      <c r="J103" s="23">
        <f>AVERAGE(TasMIN_8.5!AI102:BB102)</f>
        <v>18.651907907190001</v>
      </c>
      <c r="K103" s="23">
        <f>AVERAGE(TasMAX_8.5!AI102:BB102)</f>
        <v>28.658051381714994</v>
      </c>
      <c r="L103" s="23">
        <f>AVERAGE(Evo_8.5!AI102:BB102)</f>
        <v>2.9268750731195006</v>
      </c>
      <c r="M103" s="23">
        <f>MIN('Pr_8.5_zero'!$AI102:$BB102)</f>
        <v>0.54407189996500005</v>
      </c>
      <c r="N103" s="23">
        <f>MAX('Pr_8.5_zero'!$AI102:$BB102)</f>
        <v>3.64564144649</v>
      </c>
      <c r="O103" s="23">
        <f>AVERAGE('Pr_8.5_zero'!$AI102:$BB102)</f>
        <v>1.9422276587814005</v>
      </c>
      <c r="P103" s="23">
        <f>AVERAGE(TasMIN_4.5!D102:W102)</f>
        <v>18.881995620489999</v>
      </c>
      <c r="Q103" s="23">
        <f>AVERAGE(TasMAX_4.5!D102:W102)</f>
        <v>28.832677425680004</v>
      </c>
      <c r="R103" s="23">
        <f>AVERAGE(Evo_4.5!D102:W102)</f>
        <v>2.9248343372620007</v>
      </c>
      <c r="S103" s="23">
        <f>MIN('Pr_4.5_zero'!$D102:$W102)</f>
        <v>9.2619721790799997E-2</v>
      </c>
      <c r="T103" s="23">
        <f>MAX('Pr_4.5_zero'!$D102:$W102)</f>
        <v>3.6590621142100002</v>
      </c>
      <c r="U103" s="23">
        <f>AVERAGE('Pr_4.5_zero'!$D102:$W102)</f>
        <v>1.8582514258006395</v>
      </c>
      <c r="V103" s="23">
        <f>AVERAGE(TasMIN_8.5!D102:W102)</f>
        <v>19.529350376829999</v>
      </c>
      <c r="W103" s="23">
        <f>AVERAGE(TasMAX_8.5!D102:W102)</f>
        <v>29.644950612479999</v>
      </c>
      <c r="X103" s="23">
        <f>AVERAGE(Evo_8.5!D102:W102)</f>
        <v>2.960252419653</v>
      </c>
      <c r="Y103" s="23">
        <f>MIN('Pr_8.5_zero'!$D102:$W102)</f>
        <v>0.55111279787800005</v>
      </c>
      <c r="Z103" s="23">
        <f>MAX('Pr_8.5_zero'!$D102:$W102)</f>
        <v>4.4587184214700004</v>
      </c>
      <c r="AA103" s="23">
        <f>AVERAGE('Pr_8.5_zero'!$D102:$W102)</f>
        <v>1.9722699757729494</v>
      </c>
    </row>
    <row r="104" spans="1:27" x14ac:dyDescent="0.45">
      <c r="A104" t="str">
        <f>TasMIN_4.5!A103</f>
        <v>April</v>
      </c>
      <c r="B104">
        <f>TasMIN_4.5!B103</f>
        <v>11</v>
      </c>
      <c r="C104">
        <v>102</v>
      </c>
      <c r="D104" s="23">
        <f>AVERAGE(TasMIN_4.5!AI103:BB103)</f>
        <v>18.25479347532</v>
      </c>
      <c r="E104" s="23">
        <f>AVERAGE(TasMAX_4.5!AI103:BB103)</f>
        <v>28.277980776520007</v>
      </c>
      <c r="F104" s="23">
        <f>AVERAGE(Evo_4.5!AI103:BB103)</f>
        <v>2.1910309160204999</v>
      </c>
      <c r="G104" s="23">
        <f>MIN('Pr_4.5_zero'!$AI103:$BB103)</f>
        <v>0.42013914409899999</v>
      </c>
      <c r="H104" s="23">
        <f>MAX('Pr_4.5_zero'!$AI103:$BB103)</f>
        <v>4.3753837516700003</v>
      </c>
      <c r="I104" s="23">
        <f>AVERAGE('Pr_4.5_zero'!$AI103:$BB103)</f>
        <v>1.7279138566556498</v>
      </c>
      <c r="J104" s="23">
        <f>AVERAGE(TasMIN_8.5!AI103:BB103)</f>
        <v>18.640045557359997</v>
      </c>
      <c r="K104" s="23">
        <f>AVERAGE(TasMAX_8.5!AI103:BB103)</f>
        <v>28.59802078537</v>
      </c>
      <c r="L104" s="23">
        <f>AVERAGE(Evo_8.5!AI103:BB103)</f>
        <v>2.8908914426080008</v>
      </c>
      <c r="M104" s="23">
        <f>MIN('Pr_8.5_zero'!$AI103:$BB103)</f>
        <v>0.61089792007099997</v>
      </c>
      <c r="N104" s="23">
        <f>MAX('Pr_8.5_zero'!$AI103:$BB103)</f>
        <v>3.90961028726</v>
      </c>
      <c r="O104" s="23">
        <f>AVERAGE('Pr_8.5_zero'!$AI103:$BB103)</f>
        <v>1.9382973487196498</v>
      </c>
      <c r="P104" s="23">
        <f>AVERAGE(TasMIN_4.5!D103:W103)</f>
        <v>18.785698042370001</v>
      </c>
      <c r="Q104" s="23">
        <f>AVERAGE(TasMAX_4.5!D103:W103)</f>
        <v>28.897971421600005</v>
      </c>
      <c r="R104" s="23">
        <f>AVERAGE(Evo_4.5!D103:W103)</f>
        <v>2.9261875488665003</v>
      </c>
      <c r="S104" s="23">
        <f>MIN('Pr_4.5_zero'!$D103:$W103)</f>
        <v>4.9298922568400003E-2</v>
      </c>
      <c r="T104" s="23">
        <f>MAX('Pr_4.5_zero'!$D103:$W103)</f>
        <v>3.7171521540799999</v>
      </c>
      <c r="U104" s="23">
        <f>AVERAGE('Pr_4.5_zero'!$D103:$W103)</f>
        <v>1.6486519185411699</v>
      </c>
      <c r="V104" s="23">
        <f>AVERAGE(TasMIN_8.5!D103:W103)</f>
        <v>19.559179346970001</v>
      </c>
      <c r="W104" s="23">
        <f>AVERAGE(TasMAX_8.5!D103:W103)</f>
        <v>29.635802106615007</v>
      </c>
      <c r="X104" s="23">
        <f>AVERAGE(Evo_8.5!D103:W103)</f>
        <v>2.9344851697129997</v>
      </c>
      <c r="Y104" s="23">
        <f>MIN('Pr_8.5_zero'!$D103:$W103)</f>
        <v>0.300822076474</v>
      </c>
      <c r="Z104" s="23">
        <f>MAX('Pr_8.5_zero'!$D103:$W103)</f>
        <v>4.66737477649</v>
      </c>
      <c r="AA104" s="23">
        <f>AVERAGE('Pr_8.5_zero'!$D103:$W103)</f>
        <v>1.8390399882731003</v>
      </c>
    </row>
    <row r="105" spans="1:27" x14ac:dyDescent="0.45">
      <c r="A105" t="str">
        <f>TasMIN_4.5!A104</f>
        <v>April</v>
      </c>
      <c r="B105">
        <f>TasMIN_4.5!B104</f>
        <v>12</v>
      </c>
      <c r="C105">
        <v>103</v>
      </c>
      <c r="D105" s="23">
        <f>AVERAGE(TasMIN_4.5!AI104:BB104)</f>
        <v>18.152752398460002</v>
      </c>
      <c r="E105" s="23">
        <f>AVERAGE(TasMAX_4.5!AI104:BB104)</f>
        <v>28.407845481800003</v>
      </c>
      <c r="F105" s="23">
        <f>AVERAGE(Evo_4.5!AI104:BB104)</f>
        <v>2.1963538193195005</v>
      </c>
      <c r="G105" s="23">
        <f>MIN('Pr_4.5_zero'!$AI104:$BB104)</f>
        <v>0.119142691915</v>
      </c>
      <c r="H105" s="23">
        <f>MAX('Pr_4.5_zero'!$AI104:$BB104)</f>
        <v>4.0249195905699997</v>
      </c>
      <c r="I105" s="23">
        <f>AVERAGE('Pr_4.5_zero'!$AI104:$BB104)</f>
        <v>1.4756433670198998</v>
      </c>
      <c r="J105" s="23">
        <f>AVERAGE(TasMIN_8.5!AI104:BB104)</f>
        <v>18.587871612000004</v>
      </c>
      <c r="K105" s="23">
        <f>AVERAGE(TasMAX_8.5!AI104:BB104)</f>
        <v>28.570322007510004</v>
      </c>
      <c r="L105" s="23">
        <f>AVERAGE(Evo_8.5!AI104:BB104)</f>
        <v>2.8750439524095008</v>
      </c>
      <c r="M105" s="23">
        <f>MIN('Pr_8.5_zero'!$AI104:$BB104)</f>
        <v>0.88395174830400003</v>
      </c>
      <c r="N105" s="23">
        <f>MAX('Pr_8.5_zero'!$AI104:$BB104)</f>
        <v>3.3886019516600001</v>
      </c>
      <c r="O105" s="23">
        <f>AVERAGE('Pr_8.5_zero'!$AI104:$BB104)</f>
        <v>1.9137146228141997</v>
      </c>
      <c r="P105" s="23">
        <f>AVERAGE(TasMIN_4.5!D104:W104)</f>
        <v>18.732216312125001</v>
      </c>
      <c r="Q105" s="23">
        <f>AVERAGE(TasMAX_4.5!D104:W104)</f>
        <v>28.999271043229999</v>
      </c>
      <c r="R105" s="23">
        <f>AVERAGE(Evo_4.5!D104:W104)</f>
        <v>2.9018259276380007</v>
      </c>
      <c r="S105" s="23">
        <f>MIN('Pr_4.5_zero'!$D104:$W104)</f>
        <v>0.66677205230699998</v>
      </c>
      <c r="T105" s="23">
        <f>MAX('Pr_4.5_zero'!$D104:$W104)</f>
        <v>2.9577454047399998</v>
      </c>
      <c r="U105" s="23">
        <f>AVERAGE('Pr_4.5_zero'!$D104:$W104)</f>
        <v>1.5762245278754499</v>
      </c>
      <c r="V105" s="23">
        <f>AVERAGE(TasMIN_8.5!D104:W104)</f>
        <v>19.551183198659999</v>
      </c>
      <c r="W105" s="23">
        <f>AVERAGE(TasMAX_8.5!D104:W104)</f>
        <v>29.536822070545004</v>
      </c>
      <c r="X105" s="23">
        <f>AVERAGE(Evo_8.5!D104:W104)</f>
        <v>2.9248101797714998</v>
      </c>
      <c r="Y105" s="23">
        <f>MIN('Pr_8.5_zero'!$D104:$W104)</f>
        <v>0.53739930735899999</v>
      </c>
      <c r="Z105" s="23">
        <f>MAX('Pr_8.5_zero'!$D104:$W104)</f>
        <v>5.1087523429699999</v>
      </c>
      <c r="AA105" s="23">
        <f>AVERAGE('Pr_8.5_zero'!$D104:$W104)</f>
        <v>1.8752146009458504</v>
      </c>
    </row>
    <row r="106" spans="1:27" x14ac:dyDescent="0.45">
      <c r="A106" t="str">
        <f>TasMIN_4.5!A105</f>
        <v>April</v>
      </c>
      <c r="B106">
        <f>TasMIN_4.5!B105</f>
        <v>13</v>
      </c>
      <c r="C106">
        <v>104</v>
      </c>
      <c r="D106" s="23">
        <f>AVERAGE(TasMIN_4.5!AI105:BB105)</f>
        <v>18.140212376385001</v>
      </c>
      <c r="E106" s="23">
        <f>AVERAGE(TasMAX_4.5!AI105:BB105)</f>
        <v>28.485248551280005</v>
      </c>
      <c r="F106" s="23">
        <f>AVERAGE(Evo_4.5!AI105:BB105)</f>
        <v>2.1603225383230003</v>
      </c>
      <c r="G106" s="23">
        <f>MIN('Pr_4.5_zero'!$AI105:$BB105)</f>
        <v>0.50988040330100004</v>
      </c>
      <c r="H106" s="23">
        <f>MAX('Pr_4.5_zero'!$AI105:$BB105)</f>
        <v>3.02844811758</v>
      </c>
      <c r="I106" s="23">
        <f>AVERAGE('Pr_4.5_zero'!$AI105:$BB105)</f>
        <v>1.4349393974072</v>
      </c>
      <c r="J106" s="23">
        <f>AVERAGE(TasMIN_8.5!AI105:BB105)</f>
        <v>18.531904580259997</v>
      </c>
      <c r="K106" s="23">
        <f>AVERAGE(TasMAX_8.5!AI105:BB105)</f>
        <v>28.600208806450002</v>
      </c>
      <c r="L106" s="23">
        <f>AVERAGE(Evo_8.5!AI105:BB105)</f>
        <v>2.8957142762324999</v>
      </c>
      <c r="M106" s="23">
        <f>MIN('Pr_8.5_zero'!$AI105:$BB105)</f>
        <v>0.57291673318699998</v>
      </c>
      <c r="N106" s="23">
        <f>MAX('Pr_8.5_zero'!$AI105:$BB105)</f>
        <v>3.6001549777199999</v>
      </c>
      <c r="O106" s="23">
        <f>AVERAGE('Pr_8.5_zero'!$AI105:$BB105)</f>
        <v>1.6544088910688497</v>
      </c>
      <c r="P106" s="23">
        <f>AVERAGE(TasMIN_4.5!D105:W105)</f>
        <v>18.717717985885002</v>
      </c>
      <c r="Q106" s="23">
        <f>AVERAGE(TasMAX_4.5!D105:W105)</f>
        <v>28.990952930104999</v>
      </c>
      <c r="R106" s="23">
        <f>AVERAGE(Evo_4.5!D105:W105)</f>
        <v>2.8852413122864999</v>
      </c>
      <c r="S106" s="23">
        <f>MIN('Pr_4.5_zero'!$D105:$W105)</f>
        <v>0.76941159875200005</v>
      </c>
      <c r="T106" s="23">
        <f>MAX('Pr_4.5_zero'!$D105:$W105)</f>
        <v>2.6163399575000001</v>
      </c>
      <c r="U106" s="23">
        <f>AVERAGE('Pr_4.5_zero'!$D105:$W105)</f>
        <v>1.5636427464088001</v>
      </c>
      <c r="V106" s="23">
        <f>AVERAGE(TasMIN_8.5!D105:W105)</f>
        <v>19.493137039439997</v>
      </c>
      <c r="W106" s="23">
        <f>AVERAGE(TasMAX_8.5!D105:W105)</f>
        <v>29.430143797384993</v>
      </c>
      <c r="X106" s="23">
        <f>AVERAGE(Evo_8.5!D105:W105)</f>
        <v>2.8905249014294991</v>
      </c>
      <c r="Y106" s="23">
        <f>MIN('Pr_8.5_zero'!$D105:$W105)</f>
        <v>0.30664309517299998</v>
      </c>
      <c r="Z106" s="23">
        <f>MAX('Pr_8.5_zero'!$D105:$W105)</f>
        <v>4.24332825832</v>
      </c>
      <c r="AA106" s="23">
        <f>AVERAGE('Pr_8.5_zero'!$D105:$W105)</f>
        <v>1.5614412592444502</v>
      </c>
    </row>
    <row r="107" spans="1:27" x14ac:dyDescent="0.45">
      <c r="A107" t="str">
        <f>TasMIN_4.5!A106</f>
        <v>April</v>
      </c>
      <c r="B107">
        <f>TasMIN_4.5!B106</f>
        <v>14</v>
      </c>
      <c r="C107">
        <v>105</v>
      </c>
      <c r="D107" s="23">
        <f>AVERAGE(TasMIN_4.5!AI106:BB106)</f>
        <v>18.180942767919998</v>
      </c>
      <c r="E107" s="23">
        <f>AVERAGE(TasMAX_4.5!AI106:BB106)</f>
        <v>28.463114059405001</v>
      </c>
      <c r="F107" s="23">
        <f>AVERAGE(Evo_4.5!AI106:BB106)</f>
        <v>2.1233636101834996</v>
      </c>
      <c r="G107" s="23">
        <f>MIN('Pr_4.5_zero'!$AI106:$BB106)</f>
        <v>0.32008264779399997</v>
      </c>
      <c r="H107" s="23">
        <f>MAX('Pr_4.5_zero'!$AI106:$BB106)</f>
        <v>4.4099637003499996</v>
      </c>
      <c r="I107" s="23">
        <f>AVERAGE('Pr_4.5_zero'!$AI106:$BB106)</f>
        <v>1.5111025452003</v>
      </c>
      <c r="J107" s="23">
        <f>AVERAGE(TasMIN_8.5!AI106:BB106)</f>
        <v>18.474402415679997</v>
      </c>
      <c r="K107" s="23">
        <f>AVERAGE(TasMAX_8.5!AI106:BB106)</f>
        <v>28.455616608044998</v>
      </c>
      <c r="L107" s="23">
        <f>AVERAGE(Evo_8.5!AI106:BB106)</f>
        <v>2.8586703046089998</v>
      </c>
      <c r="M107" s="23">
        <f>MIN('Pr_8.5_zero'!$AI106:$BB106)</f>
        <v>0.39572080100200002</v>
      </c>
      <c r="N107" s="23">
        <f>MAX('Pr_8.5_zero'!$AI106:$BB106)</f>
        <v>5.46640915468</v>
      </c>
      <c r="O107" s="23">
        <f>AVERAGE('Pr_8.5_zero'!$AI106:$BB106)</f>
        <v>1.7367960604272998</v>
      </c>
      <c r="P107" s="23">
        <f>AVERAGE(TasMIN_4.5!D106:W106)</f>
        <v>18.711089766969998</v>
      </c>
      <c r="Q107" s="23">
        <f>AVERAGE(TasMAX_4.5!D106:W106)</f>
        <v>28.884640710129997</v>
      </c>
      <c r="R107" s="23">
        <f>AVERAGE(Evo_4.5!D106:W106)</f>
        <v>2.8476375674034999</v>
      </c>
      <c r="S107" s="23">
        <f>MIN('Pr_4.5_zero'!$D106:$W106)</f>
        <v>0.39429568926399999</v>
      </c>
      <c r="T107" s="23">
        <f>MAX('Pr_4.5_zero'!$D106:$W106)</f>
        <v>3.7210774867900001</v>
      </c>
      <c r="U107" s="23">
        <f>AVERAGE('Pr_4.5_zero'!$D106:$W106)</f>
        <v>1.6123810793348998</v>
      </c>
      <c r="V107" s="23">
        <f>AVERAGE(TasMIN_8.5!D106:W106)</f>
        <v>19.365313757945003</v>
      </c>
      <c r="W107" s="23">
        <f>AVERAGE(TasMAX_8.5!D106:W106)</f>
        <v>29.327490327770001</v>
      </c>
      <c r="X107" s="23">
        <f>AVERAGE(Evo_8.5!D106:W106)</f>
        <v>2.8504686247065001</v>
      </c>
      <c r="Y107" s="23">
        <f>MIN('Pr_8.5_zero'!$D106:$W106)</f>
        <v>0.37678892210499998</v>
      </c>
      <c r="Z107" s="23">
        <f>MAX('Pr_8.5_zero'!$D106:$W106)</f>
        <v>3.65892805389</v>
      </c>
      <c r="AA107" s="23">
        <f>AVERAGE('Pr_8.5_zero'!$D106:$W106)</f>
        <v>1.5993523332975501</v>
      </c>
    </row>
    <row r="108" spans="1:27" x14ac:dyDescent="0.45">
      <c r="A108" t="str">
        <f>TasMIN_4.5!A107</f>
        <v>April</v>
      </c>
      <c r="B108">
        <f>TasMIN_4.5!B107</f>
        <v>15</v>
      </c>
      <c r="C108">
        <v>106</v>
      </c>
      <c r="D108" s="23">
        <f>AVERAGE(TasMIN_4.5!AI107:BB107)</f>
        <v>18.161106274455001</v>
      </c>
      <c r="E108" s="23">
        <f>AVERAGE(TasMAX_4.5!AI107:BB107)</f>
        <v>28.384696239550003</v>
      </c>
      <c r="F108" s="23">
        <f>AVERAGE(Evo_4.5!AI107:BB107)</f>
        <v>2.1093263525554997</v>
      </c>
      <c r="G108" s="23">
        <f>MIN('Pr_4.5_zero'!$AI107:$BB107)</f>
        <v>0.23895421847600001</v>
      </c>
      <c r="H108" s="23">
        <f>MAX('Pr_4.5_zero'!$AI107:$BB107)</f>
        <v>3.2115297370400002</v>
      </c>
      <c r="I108" s="23">
        <f>AVERAGE('Pr_4.5_zero'!$AI107:$BB107)</f>
        <v>1.3167309532610498</v>
      </c>
      <c r="J108" s="23">
        <f>AVERAGE(TasMIN_8.5!AI107:BB107)</f>
        <v>18.364866544875003</v>
      </c>
      <c r="K108" s="23">
        <f>AVERAGE(TasMAX_8.5!AI107:BB107)</f>
        <v>28.372419791034996</v>
      </c>
      <c r="L108" s="23">
        <f>AVERAGE(Evo_8.5!AI107:BB107)</f>
        <v>2.8039250377805001</v>
      </c>
      <c r="M108" s="23">
        <f>MIN('Pr_8.5_zero'!$AI107:$BB107)</f>
        <v>0.32604434629599999</v>
      </c>
      <c r="N108" s="23">
        <f>MAX('Pr_8.5_zero'!$AI107:$BB107)</f>
        <v>5.7265159953699998</v>
      </c>
      <c r="O108" s="23">
        <f>AVERAGE('Pr_8.5_zero'!$AI107:$BB107)</f>
        <v>1.6550345103609501</v>
      </c>
      <c r="P108" s="23">
        <f>AVERAGE(TasMIN_4.5!D107:W107)</f>
        <v>18.661468345229999</v>
      </c>
      <c r="Q108" s="23">
        <f>AVERAGE(TasMAX_4.5!D107:W107)</f>
        <v>28.830031422184994</v>
      </c>
      <c r="R108" s="23">
        <f>AVERAGE(Evo_4.5!D107:W107)</f>
        <v>2.8175087429590002</v>
      </c>
      <c r="S108" s="23">
        <f>MIN('Pr_4.5_zero'!$D107:$W107)</f>
        <v>0.46197649368299998</v>
      </c>
      <c r="T108" s="23">
        <f>MAX('Pr_4.5_zero'!$D107:$W107)</f>
        <v>3.93157034079</v>
      </c>
      <c r="U108" s="23">
        <f>AVERAGE('Pr_4.5_zero'!$D107:$W107)</f>
        <v>1.53648666048595</v>
      </c>
      <c r="V108" s="23">
        <f>AVERAGE(TasMIN_8.5!D107:W107)</f>
        <v>19.245547354565002</v>
      </c>
      <c r="W108" s="23">
        <f>AVERAGE(TasMAX_8.5!D107:W107)</f>
        <v>29.303393243855005</v>
      </c>
      <c r="X108" s="23">
        <f>AVERAGE(Evo_8.5!D107:W107)</f>
        <v>2.8276645388070003</v>
      </c>
      <c r="Y108" s="23">
        <f>MIN('Pr_8.5_zero'!$D107:$W107)</f>
        <v>0</v>
      </c>
      <c r="Z108" s="23">
        <f>MAX('Pr_8.5_zero'!$D107:$W107)</f>
        <v>5.0298092436499999</v>
      </c>
      <c r="AA108" s="23">
        <f>AVERAGE('Pr_8.5_zero'!$D107:$W107)</f>
        <v>1.4946087461969004</v>
      </c>
    </row>
    <row r="109" spans="1:27" x14ac:dyDescent="0.45">
      <c r="A109" t="str">
        <f>TasMIN_4.5!A108</f>
        <v>April</v>
      </c>
      <c r="B109">
        <f>TasMIN_4.5!B108</f>
        <v>16</v>
      </c>
      <c r="C109">
        <v>107</v>
      </c>
      <c r="D109" s="23">
        <f>AVERAGE(TasMIN_4.5!AI108:BB108)</f>
        <v>18.108368526295003</v>
      </c>
      <c r="E109" s="23">
        <f>AVERAGE(TasMAX_4.5!AI108:BB108)</f>
        <v>28.306743311729996</v>
      </c>
      <c r="F109" s="23">
        <f>AVERAGE(Evo_4.5!AI108:BB108)</f>
        <v>2.1034007411324995</v>
      </c>
      <c r="G109" s="23">
        <f>MIN('Pr_4.5_zero'!$AI108:$BB108)</f>
        <v>0.28708767416600001</v>
      </c>
      <c r="H109" s="23">
        <f>MAX('Pr_4.5_zero'!$AI108:$BB108)</f>
        <v>4.3295437928</v>
      </c>
      <c r="I109" s="23">
        <f>AVERAGE('Pr_4.5_zero'!$AI108:$BB108)</f>
        <v>1.6062721715550001</v>
      </c>
      <c r="J109" s="23">
        <f>AVERAGE(TasMIN_8.5!AI108:BB108)</f>
        <v>18.225089033139998</v>
      </c>
      <c r="K109" s="23">
        <f>AVERAGE(TasMAX_8.5!AI108:BB108)</f>
        <v>28.481682528915002</v>
      </c>
      <c r="L109" s="23">
        <f>AVERAGE(Evo_8.5!AI108:BB108)</f>
        <v>2.8364551912060003</v>
      </c>
      <c r="M109" s="23">
        <f>MIN('Pr_8.5_zero'!$AI108:$BB108)</f>
        <v>0.175235236525</v>
      </c>
      <c r="N109" s="23">
        <f>MAX('Pr_8.5_zero'!$AI108:$BB108)</f>
        <v>3.0638237559000001</v>
      </c>
      <c r="O109" s="23">
        <f>AVERAGE('Pr_8.5_zero'!$AI108:$BB108)</f>
        <v>1.4077526723690998</v>
      </c>
      <c r="P109" s="23">
        <f>AVERAGE(TasMIN_4.5!D108:W108)</f>
        <v>18.572968184379995</v>
      </c>
      <c r="Q109" s="23">
        <f>AVERAGE(TasMAX_4.5!D108:W108)</f>
        <v>28.813760967119997</v>
      </c>
      <c r="R109" s="23">
        <f>AVERAGE(Evo_4.5!D108:W108)</f>
        <v>2.8081312534335003</v>
      </c>
      <c r="S109" s="23">
        <f>MIN('Pr_4.5_zero'!$D108:$W108)</f>
        <v>0.36052362302000002</v>
      </c>
      <c r="T109" s="23">
        <f>MAX('Pr_4.5_zero'!$D108:$W108)</f>
        <v>3.5112618021799999</v>
      </c>
      <c r="U109" s="23">
        <f>AVERAGE('Pr_4.5_zero'!$D108:$W108)</f>
        <v>1.4801826639643503</v>
      </c>
      <c r="V109" s="23">
        <f>AVERAGE(TasMIN_8.5!D108:W108)</f>
        <v>19.149477929539998</v>
      </c>
      <c r="W109" s="23">
        <f>AVERAGE(TasMAX_8.5!D108:W108)</f>
        <v>29.346837343879997</v>
      </c>
      <c r="X109" s="23">
        <f>AVERAGE(Evo_8.5!D108:W108)</f>
        <v>2.8443912575299999</v>
      </c>
      <c r="Y109" s="23">
        <f>MIN('Pr_8.5_zero'!$D108:$W108)</f>
        <v>0.28897743944999998</v>
      </c>
      <c r="Z109" s="23">
        <f>MAX('Pr_8.5_zero'!$D108:$W108)</f>
        <v>5.6311354766099999</v>
      </c>
      <c r="AA109" s="23">
        <f>AVERAGE('Pr_8.5_zero'!$D108:$W108)</f>
        <v>1.3569962224680501</v>
      </c>
    </row>
    <row r="110" spans="1:27" x14ac:dyDescent="0.45">
      <c r="A110" t="str">
        <f>TasMIN_4.5!A109</f>
        <v>April</v>
      </c>
      <c r="B110">
        <f>TasMIN_4.5!B109</f>
        <v>17</v>
      </c>
      <c r="C110">
        <v>108</v>
      </c>
      <c r="D110" s="23">
        <f>AVERAGE(TasMIN_4.5!AI109:BB109)</f>
        <v>18.043249553264999</v>
      </c>
      <c r="E110" s="23">
        <f>AVERAGE(TasMAX_4.5!AI109:BB109)</f>
        <v>28.132128670024997</v>
      </c>
      <c r="F110" s="23">
        <f>AVERAGE(Evo_4.5!AI109:BB109)</f>
        <v>2.0692655184495004</v>
      </c>
      <c r="G110" s="23">
        <f>MIN('Pr_4.5_zero'!$AI109:$BB109)</f>
        <v>0</v>
      </c>
      <c r="H110" s="23">
        <f>MAX('Pr_4.5_zero'!$AI109:$BB109)</f>
        <v>4.0263989117700003</v>
      </c>
      <c r="I110" s="23">
        <f>AVERAGE('Pr_4.5_zero'!$AI109:$BB109)</f>
        <v>1.6378149061756997</v>
      </c>
      <c r="J110" s="23">
        <f>AVERAGE(TasMIN_8.5!AI109:BB109)</f>
        <v>18.149709726369998</v>
      </c>
      <c r="K110" s="23">
        <f>AVERAGE(TasMAX_8.5!AI109:BB109)</f>
        <v>28.441759765975007</v>
      </c>
      <c r="L110" s="23">
        <f>AVERAGE(Evo_8.5!AI109:BB109)</f>
        <v>2.7921108984850003</v>
      </c>
      <c r="M110" s="23">
        <f>MIN('Pr_8.5_zero'!$AI109:$BB109)</f>
        <v>0</v>
      </c>
      <c r="N110" s="23">
        <f>MAX('Pr_8.5_zero'!$AI109:$BB109)</f>
        <v>3.2373712158400001</v>
      </c>
      <c r="O110" s="23">
        <f>AVERAGE('Pr_8.5_zero'!$AI109:$BB109)</f>
        <v>1.33318890684785</v>
      </c>
      <c r="P110" s="23">
        <f>AVERAGE(TasMIN_4.5!D109:W109)</f>
        <v>18.545559478760005</v>
      </c>
      <c r="Q110" s="23">
        <f>AVERAGE(TasMAX_4.5!D109:W109)</f>
        <v>28.777828134430003</v>
      </c>
      <c r="R110" s="23">
        <f>AVERAGE(Evo_4.5!D109:W109)</f>
        <v>2.7592989375315002</v>
      </c>
      <c r="S110" s="23">
        <f>MIN('Pr_4.5_zero'!$D109:$W109)</f>
        <v>0.38774297785700002</v>
      </c>
      <c r="T110" s="23">
        <f>MAX('Pr_4.5_zero'!$D109:$W109)</f>
        <v>3.31633637416</v>
      </c>
      <c r="U110" s="23">
        <f>AVERAGE('Pr_4.5_zero'!$D109:$W109)</f>
        <v>1.4211500992188</v>
      </c>
      <c r="V110" s="23">
        <f>AVERAGE(TasMIN_8.5!D109:W109)</f>
        <v>19.091926399915003</v>
      </c>
      <c r="W110" s="23">
        <f>AVERAGE(TasMAX_8.5!D109:W109)</f>
        <v>29.275004615280004</v>
      </c>
      <c r="X110" s="23">
        <f>AVERAGE(Evo_8.5!D109:W109)</f>
        <v>2.8142102416079995</v>
      </c>
      <c r="Y110" s="23">
        <f>MIN('Pr_8.5_zero'!$D109:$W109)</f>
        <v>0.21706754183099999</v>
      </c>
      <c r="Z110" s="23">
        <f>MAX('Pr_8.5_zero'!$D109:$W109)</f>
        <v>4.5544873272700004</v>
      </c>
      <c r="AA110" s="23">
        <f>AVERAGE('Pr_8.5_zero'!$D109:$W109)</f>
        <v>1.35459274575915</v>
      </c>
    </row>
    <row r="111" spans="1:27" x14ac:dyDescent="0.45">
      <c r="A111" t="str">
        <f>TasMIN_4.5!A110</f>
        <v>April</v>
      </c>
      <c r="B111">
        <f>TasMIN_4.5!B110</f>
        <v>18</v>
      </c>
      <c r="C111">
        <v>109</v>
      </c>
      <c r="D111" s="23">
        <f>AVERAGE(TasMIN_4.5!AI110:BB110)</f>
        <v>17.959233028470003</v>
      </c>
      <c r="E111" s="23">
        <f>AVERAGE(TasMAX_4.5!AI110:BB110)</f>
        <v>28.151365384500004</v>
      </c>
      <c r="F111" s="23">
        <f>AVERAGE(Evo_4.5!AI110:BB110)</f>
        <v>2.0802649655934999</v>
      </c>
      <c r="G111" s="23">
        <f>MIN('Pr_4.5_zero'!$AI110:$BB110)</f>
        <v>0.46090586722400001</v>
      </c>
      <c r="H111" s="23">
        <f>MAX('Pr_4.5_zero'!$AI110:$BB110)</f>
        <v>2.4511360608200001</v>
      </c>
      <c r="I111" s="23">
        <f>AVERAGE('Pr_4.5_zero'!$AI110:$BB110)</f>
        <v>1.46404352284685</v>
      </c>
      <c r="J111" s="23">
        <f>AVERAGE(TasMIN_8.5!AI110:BB110)</f>
        <v>18.138433044369997</v>
      </c>
      <c r="K111" s="23">
        <f>AVERAGE(TasMAX_8.5!AI110:BB110)</f>
        <v>28.488334010630002</v>
      </c>
      <c r="L111" s="23">
        <f>AVERAGE(Evo_8.5!AI110:BB110)</f>
        <v>2.7766012008375003</v>
      </c>
      <c r="M111" s="23">
        <f>MIN('Pr_8.5_zero'!$AI110:$BB110)</f>
        <v>8.7701356442799999E-2</v>
      </c>
      <c r="N111" s="23">
        <f>MAX('Pr_8.5_zero'!$AI110:$BB110)</f>
        <v>2.7240621980799999</v>
      </c>
      <c r="O111" s="23">
        <f>AVERAGE('Pr_8.5_zero'!$AI110:$BB110)</f>
        <v>1.33445951291704</v>
      </c>
      <c r="P111" s="23">
        <f>AVERAGE(TasMIN_4.5!D110:W110)</f>
        <v>18.539170040485001</v>
      </c>
      <c r="Q111" s="23">
        <f>AVERAGE(TasMAX_4.5!D110:W110)</f>
        <v>28.780125327529998</v>
      </c>
      <c r="R111" s="23">
        <f>AVERAGE(Evo_4.5!D110:W110)</f>
        <v>2.7319837356769998</v>
      </c>
      <c r="S111" s="23">
        <f>MIN('Pr_4.5_zero'!$D110:$W110)</f>
        <v>0.352317693057</v>
      </c>
      <c r="T111" s="23">
        <f>MAX('Pr_4.5_zero'!$D110:$W110)</f>
        <v>3.4950804124400001</v>
      </c>
      <c r="U111" s="23">
        <f>AVERAGE('Pr_4.5_zero'!$D110:$W110)</f>
        <v>1.3790348929184002</v>
      </c>
      <c r="V111" s="23">
        <f>AVERAGE(TasMIN_8.5!D110:W110)</f>
        <v>19.017156709699996</v>
      </c>
      <c r="W111" s="23">
        <f>AVERAGE(TasMAX_8.5!D110:W110)</f>
        <v>29.267997146564994</v>
      </c>
      <c r="X111" s="23">
        <f>AVERAGE(Evo_8.5!D110:W110)</f>
        <v>2.7950440663410001</v>
      </c>
      <c r="Y111" s="23">
        <f>MIN('Pr_8.5_zero'!$D110:$W110)</f>
        <v>0.40164604927100001</v>
      </c>
      <c r="Z111" s="23">
        <f>MAX('Pr_8.5_zero'!$D110:$W110)</f>
        <v>3.79096936467</v>
      </c>
      <c r="AA111" s="23">
        <f>AVERAGE('Pr_8.5_zero'!$D110:$W110)</f>
        <v>1.3806888231043506</v>
      </c>
    </row>
    <row r="112" spans="1:27" x14ac:dyDescent="0.45">
      <c r="A112" t="str">
        <f>TasMIN_4.5!A111</f>
        <v>April</v>
      </c>
      <c r="B112">
        <f>TasMIN_4.5!B111</f>
        <v>19</v>
      </c>
      <c r="C112">
        <v>110</v>
      </c>
      <c r="D112" s="23">
        <f>AVERAGE(TasMIN_4.5!AI111:BB111)</f>
        <v>17.83911669547</v>
      </c>
      <c r="E112" s="23">
        <f>AVERAGE(TasMAX_4.5!AI111:BB111)</f>
        <v>28.107732667114998</v>
      </c>
      <c r="F112" s="23">
        <f>AVERAGE(Evo_4.5!AI111:BB111)</f>
        <v>2.0649145593520002</v>
      </c>
      <c r="G112" s="23">
        <f>MIN('Pr_4.5_zero'!$AI111:$BB111)</f>
        <v>0.38221147996299998</v>
      </c>
      <c r="H112" s="23">
        <f>MAX('Pr_4.5_zero'!$AI111:$BB111)</f>
        <v>2.4826063136399998</v>
      </c>
      <c r="I112" s="23">
        <f>AVERAGE('Pr_4.5_zero'!$AI111:$BB111)</f>
        <v>1.1901986703805001</v>
      </c>
      <c r="J112" s="23">
        <f>AVERAGE(TasMIN_8.5!AI111:BB111)</f>
        <v>18.102286953290001</v>
      </c>
      <c r="K112" s="23">
        <f>AVERAGE(TasMAX_8.5!AI111:BB111)</f>
        <v>28.452091770484998</v>
      </c>
      <c r="L112" s="23">
        <f>AVERAGE(Evo_8.5!AI111:BB111)</f>
        <v>2.7370847422545004</v>
      </c>
      <c r="M112" s="23">
        <f>MIN('Pr_8.5_zero'!$AI111:$BB111)</f>
        <v>0</v>
      </c>
      <c r="N112" s="23">
        <f>MAX('Pr_8.5_zero'!$AI111:$BB111)</f>
        <v>2.45339987908</v>
      </c>
      <c r="O112" s="23">
        <f>AVERAGE('Pr_8.5_zero'!$AI111:$BB111)</f>
        <v>1.1561086258627999</v>
      </c>
      <c r="P112" s="23">
        <f>AVERAGE(TasMIN_4.5!D111:W111)</f>
        <v>18.540022105494998</v>
      </c>
      <c r="Q112" s="23">
        <f>AVERAGE(TasMAX_4.5!D111:W111)</f>
        <v>28.741048102654997</v>
      </c>
      <c r="R112" s="23">
        <f>AVERAGE(Evo_4.5!D111:W111)</f>
        <v>2.7256657624449998</v>
      </c>
      <c r="S112" s="23">
        <f>MIN('Pr_4.5_zero'!$D111:$W111)</f>
        <v>0.11565172318399999</v>
      </c>
      <c r="T112" s="23">
        <f>MAX('Pr_4.5_zero'!$D111:$W111)</f>
        <v>2.7153096145900002</v>
      </c>
      <c r="U112" s="23">
        <f>AVERAGE('Pr_4.5_zero'!$D111:$W111)</f>
        <v>1.2894702967849501</v>
      </c>
      <c r="V112" s="23">
        <f>AVERAGE(TasMIN_8.5!D111:W111)</f>
        <v>18.986786864469998</v>
      </c>
      <c r="W112" s="23">
        <f>AVERAGE(TasMAX_8.5!D111:W111)</f>
        <v>29.117098116345005</v>
      </c>
      <c r="X112" s="23">
        <f>AVERAGE(Evo_8.5!D111:W111)</f>
        <v>2.7741048287860002</v>
      </c>
      <c r="Y112" s="23">
        <f>MIN('Pr_8.5_zero'!$D111:$W111)</f>
        <v>0.20212214067299999</v>
      </c>
      <c r="Z112" s="23">
        <f>MAX('Pr_8.5_zero'!$D111:$W111)</f>
        <v>4.03512998217</v>
      </c>
      <c r="AA112" s="23">
        <f>AVERAGE('Pr_8.5_zero'!$D111:$W111)</f>
        <v>1.3372477322091501</v>
      </c>
    </row>
    <row r="113" spans="1:27" x14ac:dyDescent="0.45">
      <c r="A113" t="str">
        <f>TasMIN_4.5!A112</f>
        <v>April</v>
      </c>
      <c r="B113">
        <f>TasMIN_4.5!B112</f>
        <v>20</v>
      </c>
      <c r="C113">
        <v>111</v>
      </c>
      <c r="D113" s="23">
        <f>AVERAGE(TasMIN_4.5!AI112:BB112)</f>
        <v>17.759511259079996</v>
      </c>
      <c r="E113" s="23">
        <f>AVERAGE(TasMAX_4.5!AI112:BB112)</f>
        <v>28.120031750825</v>
      </c>
      <c r="F113" s="23">
        <f>AVERAGE(Evo_4.5!AI112:BB112)</f>
        <v>2.0501071815630003</v>
      </c>
      <c r="G113" s="23">
        <f>MIN('Pr_4.5_zero'!$AI112:$BB112)</f>
        <v>0.21063235206600001</v>
      </c>
      <c r="H113" s="23">
        <f>MAX('Pr_4.5_zero'!$AI112:$BB112)</f>
        <v>2.60667589542</v>
      </c>
      <c r="I113" s="23">
        <f>AVERAGE('Pr_4.5_zero'!$AI112:$BB112)</f>
        <v>1.2069141231964502</v>
      </c>
      <c r="J113" s="23">
        <f>AVERAGE(TasMIN_8.5!AI112:BB112)</f>
        <v>18.065741965514995</v>
      </c>
      <c r="K113" s="23">
        <f>AVERAGE(TasMAX_8.5!AI112:BB112)</f>
        <v>28.417693506595008</v>
      </c>
      <c r="L113" s="23">
        <f>AVERAGE(Evo_8.5!AI112:BB112)</f>
        <v>2.7314947633335005</v>
      </c>
      <c r="M113" s="23">
        <f>MIN('Pr_8.5_zero'!$AI112:$BB112)</f>
        <v>0</v>
      </c>
      <c r="N113" s="23">
        <f>MAX('Pr_8.5_zero'!$AI112:$BB112)</f>
        <v>3.4504816296900001</v>
      </c>
      <c r="O113" s="23">
        <f>AVERAGE('Pr_8.5_zero'!$AI112:$BB112)</f>
        <v>1.1860861851923499</v>
      </c>
      <c r="P113" s="23">
        <f>AVERAGE(TasMIN_4.5!D112:W112)</f>
        <v>18.491599155444998</v>
      </c>
      <c r="Q113" s="23">
        <f>AVERAGE(TasMAX_4.5!D112:W112)</f>
        <v>28.66336351671</v>
      </c>
      <c r="R113" s="23">
        <f>AVERAGE(Evo_4.5!D112:W112)</f>
        <v>2.6966859173980002</v>
      </c>
      <c r="S113" s="23">
        <f>MIN('Pr_4.5_zero'!$D112:$W112)</f>
        <v>0.60115076885700003</v>
      </c>
      <c r="T113" s="23">
        <f>MAX('Pr_4.5_zero'!$D112:$W112)</f>
        <v>3.2235624042</v>
      </c>
      <c r="U113" s="23">
        <f>AVERAGE('Pr_4.5_zero'!$D112:$W112)</f>
        <v>1.3481837724187502</v>
      </c>
      <c r="V113" s="23">
        <f>AVERAGE(TasMIN_8.5!D112:W112)</f>
        <v>18.946223848054998</v>
      </c>
      <c r="W113" s="23">
        <f>AVERAGE(TasMAX_8.5!D112:W112)</f>
        <v>28.991886395110004</v>
      </c>
      <c r="X113" s="23">
        <f>AVERAGE(Evo_8.5!D112:W112)</f>
        <v>2.7438355329619997</v>
      </c>
      <c r="Y113" s="23">
        <f>MIN('Pr_8.5_zero'!$D112:$W112)</f>
        <v>0</v>
      </c>
      <c r="Z113" s="23">
        <f>MAX('Pr_8.5_zero'!$D112:$W112)</f>
        <v>3.7059097203100002</v>
      </c>
      <c r="AA113" s="23">
        <f>AVERAGE('Pr_8.5_zero'!$D112:$W112)</f>
        <v>1.2395549021246002</v>
      </c>
    </row>
    <row r="114" spans="1:27" x14ac:dyDescent="0.45">
      <c r="A114" t="str">
        <f>TasMIN_4.5!A113</f>
        <v>April</v>
      </c>
      <c r="B114">
        <f>TasMIN_4.5!B113</f>
        <v>21</v>
      </c>
      <c r="C114">
        <v>112</v>
      </c>
      <c r="D114" s="23">
        <f>AVERAGE(TasMIN_4.5!AI113:BB113)</f>
        <v>17.724593132070002</v>
      </c>
      <c r="E114" s="23">
        <f>AVERAGE(TasMAX_4.5!AI113:BB113)</f>
        <v>28.129768324100002</v>
      </c>
      <c r="F114" s="23">
        <f>AVERAGE(Evo_4.5!AI113:BB113)</f>
        <v>2.0185631947445</v>
      </c>
      <c r="G114" s="23">
        <f>MIN('Pr_4.5_zero'!$AI113:$BB113)</f>
        <v>0.42490510820499999</v>
      </c>
      <c r="H114" s="23">
        <f>MAX('Pr_4.5_zero'!$AI113:$BB113)</f>
        <v>2.76276011146</v>
      </c>
      <c r="I114" s="23">
        <f>AVERAGE('Pr_4.5_zero'!$AI113:$BB113)</f>
        <v>1.3088767892608499</v>
      </c>
      <c r="J114" s="23">
        <f>AVERAGE(TasMIN_8.5!AI113:BB113)</f>
        <v>17.969148142394999</v>
      </c>
      <c r="K114" s="23">
        <f>AVERAGE(TasMAX_8.5!AI113:BB113)</f>
        <v>28.416571317710009</v>
      </c>
      <c r="L114" s="23">
        <f>AVERAGE(Evo_8.5!AI113:BB113)</f>
        <v>2.7036584864735005</v>
      </c>
      <c r="M114" s="23">
        <f>MIN('Pr_8.5_zero'!$AI113:$BB113)</f>
        <v>4.7969641780499998E-2</v>
      </c>
      <c r="N114" s="23">
        <f>MAX('Pr_8.5_zero'!$AI113:$BB113)</f>
        <v>3.5776045545600001</v>
      </c>
      <c r="O114" s="23">
        <f>AVERAGE('Pr_8.5_zero'!$AI113:$BB113)</f>
        <v>1.2246319464780748</v>
      </c>
      <c r="P114" s="23">
        <f>AVERAGE(TasMIN_4.5!D113:W113)</f>
        <v>18.39658296807</v>
      </c>
      <c r="Q114" s="23">
        <f>AVERAGE(TasMAX_4.5!D113:W113)</f>
        <v>28.608649222929991</v>
      </c>
      <c r="R114" s="23">
        <f>AVERAGE(Evo_4.5!D113:W113)</f>
        <v>2.6562005034299996</v>
      </c>
      <c r="S114" s="23">
        <f>MIN('Pr_4.5_zero'!$D113:$W113)</f>
        <v>9.0339716009100006E-3</v>
      </c>
      <c r="T114" s="23">
        <f>MAX('Pr_4.5_zero'!$D113:$W113)</f>
        <v>3.5145163784700002</v>
      </c>
      <c r="U114" s="23">
        <f>AVERAGE('Pr_4.5_zero'!$D113:$W113)</f>
        <v>1.3641862662440454</v>
      </c>
      <c r="V114" s="23">
        <f>AVERAGE(TasMIN_8.5!D113:W113)</f>
        <v>18.868364989565002</v>
      </c>
      <c r="W114" s="23">
        <f>AVERAGE(TasMAX_8.5!D113:W113)</f>
        <v>29.009010734915002</v>
      </c>
      <c r="X114" s="23">
        <f>AVERAGE(Evo_8.5!D113:W113)</f>
        <v>2.7052477919340001</v>
      </c>
      <c r="Y114" s="23">
        <f>MIN('Pr_8.5_zero'!$D113:$W113)</f>
        <v>0</v>
      </c>
      <c r="Z114" s="23">
        <f>MAX('Pr_8.5_zero'!$D113:$W113)</f>
        <v>4.1369703812100003</v>
      </c>
      <c r="AA114" s="23">
        <f>AVERAGE('Pr_8.5_zero'!$D113:$W113)</f>
        <v>1.3446462261185999</v>
      </c>
    </row>
    <row r="115" spans="1:27" x14ac:dyDescent="0.45">
      <c r="A115" t="str">
        <f>TasMIN_4.5!A114</f>
        <v>April</v>
      </c>
      <c r="B115">
        <f>TasMIN_4.5!B114</f>
        <v>22</v>
      </c>
      <c r="C115">
        <v>113</v>
      </c>
      <c r="D115" s="23">
        <f>AVERAGE(TasMIN_4.5!AI114:BB114)</f>
        <v>17.724496525124998</v>
      </c>
      <c r="E115" s="23">
        <f>AVERAGE(TasMAX_4.5!AI114:BB114)</f>
        <v>28.052891514575002</v>
      </c>
      <c r="F115" s="23">
        <f>AVERAGE(Evo_4.5!AI114:BB114)</f>
        <v>2.0109534785640002</v>
      </c>
      <c r="G115" s="23">
        <f>MIN('Pr_4.5_zero'!$AI114:$BB114)</f>
        <v>0</v>
      </c>
      <c r="H115" s="23">
        <f>MAX('Pr_4.5_zero'!$AI114:$BB114)</f>
        <v>2.79584163601</v>
      </c>
      <c r="I115" s="23">
        <f>AVERAGE('Pr_4.5_zero'!$AI114:$BB114)</f>
        <v>1.3082302128868302</v>
      </c>
      <c r="J115" s="23">
        <f>AVERAGE(TasMIN_8.5!AI114:BB114)</f>
        <v>17.987739528189998</v>
      </c>
      <c r="K115" s="23">
        <f>AVERAGE(TasMAX_8.5!AI114:BB114)</f>
        <v>28.306201759445003</v>
      </c>
      <c r="L115" s="23">
        <f>AVERAGE(Evo_8.5!AI114:BB114)</f>
        <v>2.6561333307054995</v>
      </c>
      <c r="M115" s="23">
        <f>MIN('Pr_8.5_zero'!$AI114:$BB114)</f>
        <v>0</v>
      </c>
      <c r="N115" s="23">
        <f>MAX('Pr_8.5_zero'!$AI114:$BB114)</f>
        <v>4.5921483086099997</v>
      </c>
      <c r="O115" s="23">
        <f>AVERAGE('Pr_8.5_zero'!$AI114:$BB114)</f>
        <v>1.2940863442636501</v>
      </c>
      <c r="P115" s="23">
        <f>AVERAGE(TasMIN_4.5!D114:W114)</f>
        <v>18.30333248146</v>
      </c>
      <c r="Q115" s="23">
        <f>AVERAGE(TasMAX_4.5!D114:W114)</f>
        <v>28.642227666659998</v>
      </c>
      <c r="R115" s="23">
        <f>AVERAGE(Evo_4.5!D114:W114)</f>
        <v>2.6326302788614999</v>
      </c>
      <c r="S115" s="23">
        <f>MIN('Pr_4.5_zero'!$D114:$W114)</f>
        <v>0</v>
      </c>
      <c r="T115" s="23">
        <f>MAX('Pr_4.5_zero'!$D114:$W114)</f>
        <v>5.0543585582099997</v>
      </c>
      <c r="U115" s="23">
        <f>AVERAGE('Pr_4.5_zero'!$D114:$W114)</f>
        <v>1.3344445707251995</v>
      </c>
      <c r="V115" s="23">
        <f>AVERAGE(TasMIN_8.5!D114:W114)</f>
        <v>18.807131769000001</v>
      </c>
      <c r="W115" s="23">
        <f>AVERAGE(TasMAX_8.5!D114:W114)</f>
        <v>29.070379541374997</v>
      </c>
      <c r="X115" s="23">
        <f>AVERAGE(Evo_8.5!D114:W114)</f>
        <v>2.6839782937570003</v>
      </c>
      <c r="Y115" s="23">
        <f>MIN('Pr_8.5_zero'!$D114:$W114)</f>
        <v>0</v>
      </c>
      <c r="Z115" s="23">
        <f>MAX('Pr_8.5_zero'!$D114:$W114)</f>
        <v>4.9990944555699999</v>
      </c>
      <c r="AA115" s="23">
        <f>AVERAGE('Pr_8.5_zero'!$D114:$W114)</f>
        <v>1.16892699720594</v>
      </c>
    </row>
    <row r="116" spans="1:27" x14ac:dyDescent="0.45">
      <c r="A116" t="str">
        <f>TasMIN_4.5!A115</f>
        <v>April</v>
      </c>
      <c r="B116">
        <f>TasMIN_4.5!B115</f>
        <v>23</v>
      </c>
      <c r="C116">
        <v>114</v>
      </c>
      <c r="D116" s="23">
        <f>AVERAGE(TasMIN_4.5!AI115:BB115)</f>
        <v>17.68281578405</v>
      </c>
      <c r="E116" s="23">
        <f>AVERAGE(TasMAX_4.5!AI115:BB115)</f>
        <v>27.923534676659994</v>
      </c>
      <c r="F116" s="23">
        <f>AVERAGE(Evo_4.5!AI115:BB115)</f>
        <v>2.0013671695539998</v>
      </c>
      <c r="G116" s="23">
        <f>MIN('Pr_4.5_zero'!$AI115:$BB115)</f>
        <v>0</v>
      </c>
      <c r="H116" s="23">
        <f>MAX('Pr_4.5_zero'!$AI115:$BB115)</f>
        <v>3.1907328657999998</v>
      </c>
      <c r="I116" s="23">
        <f>AVERAGE('Pr_4.5_zero'!$AI115:$BB115)</f>
        <v>1.1150327117223502</v>
      </c>
      <c r="J116" s="23">
        <f>AVERAGE(TasMIN_8.5!AI115:BB115)</f>
        <v>17.866541289969998</v>
      </c>
      <c r="K116" s="23">
        <f>AVERAGE(TasMAX_8.5!AI115:BB115)</f>
        <v>28.132717415365001</v>
      </c>
      <c r="L116" s="23">
        <f>AVERAGE(Evo_8.5!AI115:BB115)</f>
        <v>2.6207414304969996</v>
      </c>
      <c r="M116" s="23">
        <f>MIN('Pr_8.5_zero'!$AI115:$BB115)</f>
        <v>6.4009660592199993E-2</v>
      </c>
      <c r="N116" s="23">
        <f>MAX('Pr_8.5_zero'!$AI115:$BB115)</f>
        <v>3.3352507570499998</v>
      </c>
      <c r="O116" s="23">
        <f>AVERAGE('Pr_8.5_zero'!$AI115:$BB115)</f>
        <v>1.0742549700035102</v>
      </c>
      <c r="P116" s="23">
        <f>AVERAGE(TasMIN_4.5!D115:W115)</f>
        <v>18.25538582622</v>
      </c>
      <c r="Q116" s="23">
        <f>AVERAGE(TasMAX_4.5!D115:W115)</f>
        <v>28.595391852294995</v>
      </c>
      <c r="R116" s="23">
        <f>AVERAGE(Evo_4.5!D115:W115)</f>
        <v>2.6231145092829999</v>
      </c>
      <c r="S116" s="23">
        <f>MIN('Pr_4.5_zero'!$D115:$W115)</f>
        <v>0</v>
      </c>
      <c r="T116" s="23">
        <f>MAX('Pr_4.5_zero'!$D115:$W115)</f>
        <v>2.7477211690300001</v>
      </c>
      <c r="U116" s="23">
        <f>AVERAGE('Pr_4.5_zero'!$D115:$W115)</f>
        <v>1.0966348568622599</v>
      </c>
      <c r="V116" s="23">
        <f>AVERAGE(TasMIN_8.5!D115:W115)</f>
        <v>18.69211350398</v>
      </c>
      <c r="W116" s="23">
        <f>AVERAGE(TasMAX_8.5!D115:W115)</f>
        <v>28.995763673959999</v>
      </c>
      <c r="X116" s="23">
        <f>AVERAGE(Evo_8.5!D115:W115)</f>
        <v>2.6405058133204999</v>
      </c>
      <c r="Y116" s="23">
        <f>MIN('Pr_8.5_zero'!$D115:$W115)</f>
        <v>3.4760141086299999E-3</v>
      </c>
      <c r="Z116" s="23">
        <f>MAX('Pr_8.5_zero'!$D115:$W115)</f>
        <v>2.8643273146700001</v>
      </c>
      <c r="AA116" s="23">
        <f>AVERAGE('Pr_8.5_zero'!$D115:$W115)</f>
        <v>0.85990011486267659</v>
      </c>
    </row>
    <row r="117" spans="1:27" x14ac:dyDescent="0.45">
      <c r="A117" t="str">
        <f>TasMIN_4.5!A116</f>
        <v>April</v>
      </c>
      <c r="B117">
        <f>TasMIN_4.5!B116</f>
        <v>24</v>
      </c>
      <c r="C117">
        <v>115</v>
      </c>
      <c r="D117" s="23">
        <f>AVERAGE(TasMIN_4.5!AI116:BB116)</f>
        <v>17.602459648524995</v>
      </c>
      <c r="E117" s="23">
        <f>AVERAGE(TasMAX_4.5!AI116:BB116)</f>
        <v>27.854688530459999</v>
      </c>
      <c r="F117" s="23">
        <f>AVERAGE(Evo_4.5!AI116:BB116)</f>
        <v>1.9767175464730002</v>
      </c>
      <c r="G117" s="23">
        <f>MIN('Pr_4.5_zero'!$AI116:$BB116)</f>
        <v>3.8774451257399999E-2</v>
      </c>
      <c r="H117" s="23">
        <f>MAX('Pr_4.5_zero'!$AI116:$BB116)</f>
        <v>4.6530868721400003</v>
      </c>
      <c r="I117" s="23">
        <f>AVERAGE('Pr_4.5_zero'!$AI116:$BB116)</f>
        <v>1.2216324681435702</v>
      </c>
      <c r="J117" s="23">
        <f>AVERAGE(TasMIN_8.5!AI116:BB116)</f>
        <v>17.75534261</v>
      </c>
      <c r="K117" s="23">
        <f>AVERAGE(TasMAX_8.5!AI116:BB116)</f>
        <v>28.118894900129998</v>
      </c>
      <c r="L117" s="23">
        <f>AVERAGE(Evo_8.5!AI116:BB116)</f>
        <v>2.5999289060700006</v>
      </c>
      <c r="M117" s="23">
        <f>MIN('Pr_8.5_zero'!$AI116:$BB116)</f>
        <v>0</v>
      </c>
      <c r="N117" s="23">
        <f>MAX('Pr_8.5_zero'!$AI116:$BB116)</f>
        <v>1.96495135499</v>
      </c>
      <c r="O117" s="23">
        <f>AVERAGE('Pr_8.5_zero'!$AI116:$BB116)</f>
        <v>0.91931779233964994</v>
      </c>
      <c r="P117" s="23">
        <f>AVERAGE(TasMIN_4.5!D116:W116)</f>
        <v>18.168623127754998</v>
      </c>
      <c r="Q117" s="23">
        <f>AVERAGE(TasMAX_4.5!D116:W116)</f>
        <v>28.483016787269996</v>
      </c>
      <c r="R117" s="23">
        <f>AVERAGE(Evo_4.5!D116:W116)</f>
        <v>2.6117109535305003</v>
      </c>
      <c r="S117" s="23">
        <f>MIN('Pr_4.5_zero'!$D116:$W116)</f>
        <v>0</v>
      </c>
      <c r="T117" s="23">
        <f>MAX('Pr_4.5_zero'!$D116:$W116)</f>
        <v>2.4577673894999998</v>
      </c>
      <c r="U117" s="23">
        <f>AVERAGE('Pr_4.5_zero'!$D116:$W116)</f>
        <v>1.0004773842633499</v>
      </c>
      <c r="V117" s="23">
        <f>AVERAGE(TasMIN_8.5!D116:W116)</f>
        <v>18.593433383324999</v>
      </c>
      <c r="W117" s="23">
        <f>AVERAGE(TasMAX_8.5!D116:W116)</f>
        <v>28.971252606165002</v>
      </c>
      <c r="X117" s="23">
        <f>AVERAGE(Evo_8.5!D116:W116)</f>
        <v>2.6073755157690002</v>
      </c>
      <c r="Y117" s="23">
        <f>MIN('Pr_8.5_zero'!$D116:$W116)</f>
        <v>0</v>
      </c>
      <c r="Z117" s="23">
        <f>MAX('Pr_8.5_zero'!$D116:$W116)</f>
        <v>4.1822934739899997</v>
      </c>
      <c r="AA117" s="23">
        <f>AVERAGE('Pr_8.5_zero'!$D116:$W116)</f>
        <v>0.91333021749904986</v>
      </c>
    </row>
    <row r="118" spans="1:27" x14ac:dyDescent="0.45">
      <c r="A118" t="str">
        <f>TasMIN_4.5!A117</f>
        <v>April</v>
      </c>
      <c r="B118">
        <f>TasMIN_4.5!B117</f>
        <v>25</v>
      </c>
      <c r="C118">
        <v>116</v>
      </c>
      <c r="D118" s="23">
        <f>AVERAGE(TasMIN_4.5!AI117:BB117)</f>
        <v>17.559091860684997</v>
      </c>
      <c r="E118" s="23">
        <f>AVERAGE(TasMAX_4.5!AI117:BB117)</f>
        <v>27.810261304369998</v>
      </c>
      <c r="F118" s="23">
        <f>AVERAGE(Evo_4.5!AI117:BB117)</f>
        <v>1.9513095363495001</v>
      </c>
      <c r="G118" s="23">
        <f>MIN('Pr_4.5_zero'!$AI117:$BB117)</f>
        <v>8.57773486936E-2</v>
      </c>
      <c r="H118" s="23">
        <f>MAX('Pr_4.5_zero'!$AI117:$BB117)</f>
        <v>2.783166027</v>
      </c>
      <c r="I118" s="23">
        <f>AVERAGE('Pr_4.5_zero'!$AI117:$BB117)</f>
        <v>1.1270644304119299</v>
      </c>
      <c r="J118" s="23">
        <f>AVERAGE(TasMIN_8.5!AI117:BB117)</f>
        <v>17.697239397125003</v>
      </c>
      <c r="K118" s="23">
        <f>AVERAGE(TasMAX_8.5!AI117:BB117)</f>
        <v>28.138637963295004</v>
      </c>
      <c r="L118" s="23">
        <f>AVERAGE(Evo_8.5!AI117:BB117)</f>
        <v>2.5828697366564999</v>
      </c>
      <c r="M118" s="23">
        <f>MIN('Pr_8.5_zero'!$AI117:$BB117)</f>
        <v>0</v>
      </c>
      <c r="N118" s="23">
        <f>MAX('Pr_8.5_zero'!$AI117:$BB117)</f>
        <v>5.2000100650399999</v>
      </c>
      <c r="O118" s="23">
        <f>AVERAGE('Pr_8.5_zero'!$AI117:$BB117)</f>
        <v>1.1541881894341</v>
      </c>
      <c r="P118" s="23">
        <f>AVERAGE(TasMIN_4.5!D117:W117)</f>
        <v>18.045633087439999</v>
      </c>
      <c r="Q118" s="23">
        <f>AVERAGE(TasMAX_4.5!D117:W117)</f>
        <v>28.416399423389997</v>
      </c>
      <c r="R118" s="23">
        <f>AVERAGE(Evo_4.5!D117:W117)</f>
        <v>2.5816735254959999</v>
      </c>
      <c r="S118" s="23">
        <f>MIN('Pr_4.5_zero'!$D117:$W117)</f>
        <v>0</v>
      </c>
      <c r="T118" s="23">
        <f>MAX('Pr_4.5_zero'!$D117:$W117)</f>
        <v>2.3604628139899999</v>
      </c>
      <c r="U118" s="23">
        <f>AVERAGE('Pr_4.5_zero'!$D117:$W117)</f>
        <v>0.90302702369374988</v>
      </c>
      <c r="V118" s="23">
        <f>AVERAGE(TasMIN_8.5!D117:W117)</f>
        <v>18.593445030524997</v>
      </c>
      <c r="W118" s="23">
        <f>AVERAGE(TasMAX_8.5!D117:W117)</f>
        <v>29.075184741815001</v>
      </c>
      <c r="X118" s="23">
        <f>AVERAGE(Evo_8.5!D117:W117)</f>
        <v>2.6039699449414999</v>
      </c>
      <c r="Y118" s="23">
        <f>MIN('Pr_8.5_zero'!$D117:$W117)</f>
        <v>0</v>
      </c>
      <c r="Z118" s="23">
        <f>MAX('Pr_8.5_zero'!$D117:$W117)</f>
        <v>6.7744686515900003</v>
      </c>
      <c r="AA118" s="23">
        <f>AVERAGE('Pr_8.5_zero'!$D117:$W117)</f>
        <v>1.0902214978923499</v>
      </c>
    </row>
    <row r="119" spans="1:27" x14ac:dyDescent="0.45">
      <c r="A119" t="str">
        <f>TasMIN_4.5!A118</f>
        <v>April</v>
      </c>
      <c r="B119">
        <f>TasMIN_4.5!B118</f>
        <v>26</v>
      </c>
      <c r="C119">
        <v>117</v>
      </c>
      <c r="D119" s="23">
        <f>AVERAGE(TasMIN_4.5!AI118:BB118)</f>
        <v>17.500697887549997</v>
      </c>
      <c r="E119" s="23">
        <f>AVERAGE(TasMAX_4.5!AI118:BB118)</f>
        <v>27.786303404340003</v>
      </c>
      <c r="F119" s="23">
        <f>AVERAGE(Evo_4.5!AI118:BB118)</f>
        <v>1.9209666048425</v>
      </c>
      <c r="G119" s="23">
        <f>MIN('Pr_4.5_zero'!$AI118:$BB118)</f>
        <v>0</v>
      </c>
      <c r="H119" s="23">
        <f>MAX('Pr_4.5_zero'!$AI118:$BB118)</f>
        <v>2.8264459615700002</v>
      </c>
      <c r="I119" s="23">
        <f>AVERAGE('Pr_4.5_zero'!$AI118:$BB118)</f>
        <v>1.0896388142617501</v>
      </c>
      <c r="J119" s="23">
        <f>AVERAGE(TasMIN_8.5!AI118:BB118)</f>
        <v>17.686881778740002</v>
      </c>
      <c r="K119" s="23">
        <f>AVERAGE(TasMAX_8.5!AI118:BB118)</f>
        <v>28.107447861834999</v>
      </c>
      <c r="L119" s="23">
        <f>AVERAGE(Evo_8.5!AI118:BB118)</f>
        <v>2.553795824931</v>
      </c>
      <c r="M119" s="23">
        <f>MIN('Pr_8.5_zero'!$AI118:$BB118)</f>
        <v>0</v>
      </c>
      <c r="N119" s="23">
        <f>MAX('Pr_8.5_zero'!$AI118:$BB118)</f>
        <v>3.2749007526599998</v>
      </c>
      <c r="O119" s="23">
        <f>AVERAGE('Pr_8.5_zero'!$AI118:$BB118)</f>
        <v>1.05872655201525</v>
      </c>
      <c r="P119" s="23">
        <f>AVERAGE(TasMIN_4.5!D118:W118)</f>
        <v>17.969026346014999</v>
      </c>
      <c r="Q119" s="23">
        <f>AVERAGE(TasMAX_4.5!D118:W118)</f>
        <v>28.352577776579999</v>
      </c>
      <c r="R119" s="23">
        <f>AVERAGE(Evo_4.5!D118:W118)</f>
        <v>2.5581521401999994</v>
      </c>
      <c r="S119" s="23">
        <f>MIN('Pr_4.5_zero'!$D118:$W118)</f>
        <v>4.67786084863E-2</v>
      </c>
      <c r="T119" s="23">
        <f>MAX('Pr_4.5_zero'!$D118:$W118)</f>
        <v>2.6548218886399999</v>
      </c>
      <c r="U119" s="23">
        <f>AVERAGE('Pr_4.5_zero'!$D118:$W118)</f>
        <v>0.87249860030651494</v>
      </c>
      <c r="V119" s="23">
        <f>AVERAGE(TasMIN_8.5!D118:W118)</f>
        <v>18.60499573341</v>
      </c>
      <c r="W119" s="23">
        <f>AVERAGE(TasMAX_8.5!D118:W118)</f>
        <v>29.132934490765006</v>
      </c>
      <c r="X119" s="23">
        <f>AVERAGE(Evo_8.5!D118:W118)</f>
        <v>2.5687822775045004</v>
      </c>
      <c r="Y119" s="23">
        <f>MIN('Pr_8.5_zero'!$D118:$W118)</f>
        <v>0</v>
      </c>
      <c r="Z119" s="23">
        <f>MAX('Pr_8.5_zero'!$D118:$W118)</f>
        <v>5.6419166240900003</v>
      </c>
      <c r="AA119" s="23">
        <f>AVERAGE('Pr_8.5_zero'!$D118:$W118)</f>
        <v>0.99872228992733003</v>
      </c>
    </row>
    <row r="120" spans="1:27" x14ac:dyDescent="0.45">
      <c r="A120" t="str">
        <f>TasMIN_4.5!A119</f>
        <v>April</v>
      </c>
      <c r="B120">
        <f>TasMIN_4.5!B119</f>
        <v>27</v>
      </c>
      <c r="C120">
        <v>118</v>
      </c>
      <c r="D120" s="23">
        <f>AVERAGE(TasMIN_4.5!AI119:BB119)</f>
        <v>17.488301637015002</v>
      </c>
      <c r="E120" s="23">
        <f>AVERAGE(TasMAX_4.5!AI119:BB119)</f>
        <v>27.708823995475001</v>
      </c>
      <c r="F120" s="23">
        <f>AVERAGE(Evo_4.5!AI119:BB119)</f>
        <v>1.9135105827499999</v>
      </c>
      <c r="G120" s="23">
        <f>MIN('Pr_4.5_zero'!$AI119:$BB119)</f>
        <v>0</v>
      </c>
      <c r="H120" s="23">
        <f>MAX('Pr_4.5_zero'!$AI119:$BB119)</f>
        <v>2.3059179474199998</v>
      </c>
      <c r="I120" s="23">
        <f>AVERAGE('Pr_4.5_zero'!$AI119:$BB119)</f>
        <v>0.92572731540874997</v>
      </c>
      <c r="J120" s="23">
        <f>AVERAGE(TasMIN_8.5!AI119:BB119)</f>
        <v>17.642612920849999</v>
      </c>
      <c r="K120" s="23">
        <f>AVERAGE(TasMAX_8.5!AI119:BB119)</f>
        <v>28.057186153189996</v>
      </c>
      <c r="L120" s="23">
        <f>AVERAGE(Evo_8.5!AI119:BB119)</f>
        <v>2.5429435354905001</v>
      </c>
      <c r="M120" s="23">
        <f>MIN('Pr_8.5_zero'!$AI119:$BB119)</f>
        <v>0</v>
      </c>
      <c r="N120" s="23">
        <f>MAX('Pr_8.5_zero'!$AI119:$BB119)</f>
        <v>2.5175231303999999</v>
      </c>
      <c r="O120" s="23">
        <f>AVERAGE('Pr_8.5_zero'!$AI119:$BB119)</f>
        <v>0.9506567612889002</v>
      </c>
      <c r="P120" s="23">
        <f>AVERAGE(TasMIN_4.5!D119:W119)</f>
        <v>17.922549110985003</v>
      </c>
      <c r="Q120" s="23">
        <f>AVERAGE(TasMAX_4.5!D119:W119)</f>
        <v>28.242480184765004</v>
      </c>
      <c r="R120" s="23">
        <f>AVERAGE(Evo_4.5!D119:W119)</f>
        <v>2.5234894945585</v>
      </c>
      <c r="S120" s="23">
        <f>MIN('Pr_4.5_zero'!$D119:$W119)</f>
        <v>8.8976271103400006E-2</v>
      </c>
      <c r="T120" s="23">
        <f>MAX('Pr_4.5_zero'!$D119:$W119)</f>
        <v>3.3181617330900002</v>
      </c>
      <c r="U120" s="23">
        <f>AVERAGE('Pr_4.5_zero'!$D119:$W119)</f>
        <v>0.8951923896089552</v>
      </c>
      <c r="V120" s="23">
        <f>AVERAGE(TasMIN_8.5!D119:W119)</f>
        <v>18.582114991779999</v>
      </c>
      <c r="W120" s="23">
        <f>AVERAGE(TasMAX_8.5!D119:W119)</f>
        <v>29.042985733670001</v>
      </c>
      <c r="X120" s="23">
        <f>AVERAGE(Evo_8.5!D119:W119)</f>
        <v>2.550265639469</v>
      </c>
      <c r="Y120" s="23">
        <f>MIN('Pr_8.5_zero'!$D119:$W119)</f>
        <v>0</v>
      </c>
      <c r="Z120" s="23">
        <f>MAX('Pr_8.5_zero'!$D119:$W119)</f>
        <v>3.5483133411400001</v>
      </c>
      <c r="AA120" s="23">
        <f>AVERAGE('Pr_8.5_zero'!$D119:$W119)</f>
        <v>0.85632109550564972</v>
      </c>
    </row>
    <row r="121" spans="1:27" x14ac:dyDescent="0.45">
      <c r="A121" t="str">
        <f>TasMIN_4.5!A120</f>
        <v>April</v>
      </c>
      <c r="B121">
        <f>TasMIN_4.5!B120</f>
        <v>28</v>
      </c>
      <c r="C121">
        <v>119</v>
      </c>
      <c r="D121" s="23">
        <f>AVERAGE(TasMIN_4.5!AI120:BB120)</f>
        <v>17.482472451285002</v>
      </c>
      <c r="E121" s="23">
        <f>AVERAGE(TasMAX_4.5!AI120:BB120)</f>
        <v>27.685158919130004</v>
      </c>
      <c r="F121" s="23">
        <f>AVERAGE(Evo_4.5!AI120:BB120)</f>
        <v>1.8893446724760001</v>
      </c>
      <c r="G121" s="23">
        <f>MIN('Pr_4.5_zero'!$AI120:$BB120)</f>
        <v>0.18978106263399999</v>
      </c>
      <c r="H121" s="23">
        <f>MAX('Pr_4.5_zero'!$AI120:$BB120)</f>
        <v>1.9900337961400001</v>
      </c>
      <c r="I121" s="23">
        <f>AVERAGE('Pr_4.5_zero'!$AI120:$BB120)</f>
        <v>0.95522088104955005</v>
      </c>
      <c r="J121" s="23">
        <f>AVERAGE(TasMIN_8.5!AI120:BB120)</f>
        <v>17.613987834329997</v>
      </c>
      <c r="K121" s="23">
        <f>AVERAGE(TasMAX_8.5!AI120:BB120)</f>
        <v>27.929814660905002</v>
      </c>
      <c r="L121" s="23">
        <f>AVERAGE(Evo_8.5!AI120:BB120)</f>
        <v>2.4947840588099996</v>
      </c>
      <c r="M121" s="23">
        <f>MIN('Pr_8.5_zero'!$AI120:$BB120)</f>
        <v>0.21527253132999999</v>
      </c>
      <c r="N121" s="23">
        <f>MAX('Pr_8.5_zero'!$AI120:$BB120)</f>
        <v>4.18999578747</v>
      </c>
      <c r="O121" s="23">
        <f>AVERAGE('Pr_8.5_zero'!$AI120:$BB120)</f>
        <v>1.05033061737105</v>
      </c>
      <c r="P121" s="23">
        <f>AVERAGE(TasMIN_4.5!D120:W120)</f>
        <v>17.907058263294996</v>
      </c>
      <c r="Q121" s="23">
        <f>AVERAGE(TasMAX_4.5!D120:W120)</f>
        <v>28.251771045380003</v>
      </c>
      <c r="R121" s="23">
        <f>AVERAGE(Evo_4.5!D120:W120)</f>
        <v>2.4705301241869995</v>
      </c>
      <c r="S121" s="23">
        <f>MIN('Pr_4.5_zero'!$D120:$W120)</f>
        <v>0</v>
      </c>
      <c r="T121" s="23">
        <f>MAX('Pr_4.5_zero'!$D120:$W120)</f>
        <v>2.97572229292</v>
      </c>
      <c r="U121" s="23">
        <f>AVERAGE('Pr_4.5_zero'!$D120:$W120)</f>
        <v>0.9186774712826502</v>
      </c>
      <c r="V121" s="23">
        <f>AVERAGE(TasMIN_8.5!D120:W120)</f>
        <v>18.566683728065001</v>
      </c>
      <c r="W121" s="23">
        <f>AVERAGE(TasMAX_8.5!D120:W120)</f>
        <v>28.934283448019993</v>
      </c>
      <c r="X121" s="23">
        <f>AVERAGE(Evo_8.5!D120:W120)</f>
        <v>2.5170961130735003</v>
      </c>
      <c r="Y121" s="23">
        <f>MIN('Pr_8.5_zero'!$D120:$W120)</f>
        <v>0</v>
      </c>
      <c r="Z121" s="23">
        <f>MAX('Pr_8.5_zero'!$D120:$W120)</f>
        <v>1.8507121174700001</v>
      </c>
      <c r="AA121" s="23">
        <f>AVERAGE('Pr_8.5_zero'!$D120:$W120)</f>
        <v>0.82798328992954995</v>
      </c>
    </row>
    <row r="122" spans="1:27" x14ac:dyDescent="0.45">
      <c r="A122" t="str">
        <f>TasMIN_4.5!A121</f>
        <v>April</v>
      </c>
      <c r="B122">
        <f>TasMIN_4.5!B121</f>
        <v>29</v>
      </c>
      <c r="C122">
        <v>120</v>
      </c>
      <c r="D122" s="23">
        <f>AVERAGE(TasMIN_4.5!AI121:BB121)</f>
        <v>17.386838279285001</v>
      </c>
      <c r="E122" s="23">
        <f>AVERAGE(TasMAX_4.5!AI121:BB121)</f>
        <v>27.695001742650003</v>
      </c>
      <c r="F122" s="23">
        <f>AVERAGE(Evo_4.5!AI121:BB121)</f>
        <v>1.8741083041320004</v>
      </c>
      <c r="G122" s="23">
        <f>MIN('Pr_4.5_zero'!$AI121:$BB121)</f>
        <v>0</v>
      </c>
      <c r="H122" s="23">
        <f>MAX('Pr_4.5_zero'!$AI121:$BB121)</f>
        <v>2.3573121789</v>
      </c>
      <c r="I122" s="23">
        <f>AVERAGE('Pr_4.5_zero'!$AI121:$BB121)</f>
        <v>0.90762547872169996</v>
      </c>
      <c r="J122" s="23">
        <f>AVERAGE(TasMIN_8.5!AI121:BB121)</f>
        <v>17.580073832140002</v>
      </c>
      <c r="K122" s="23">
        <f>AVERAGE(TasMAX_8.5!AI121:BB121)</f>
        <v>27.925785485400002</v>
      </c>
      <c r="L122" s="23">
        <f>AVERAGE(Evo_8.5!AI121:BB121)</f>
        <v>2.4747317423730002</v>
      </c>
      <c r="M122" s="23">
        <f>MIN('Pr_8.5_zero'!$AI121:$BB121)</f>
        <v>0</v>
      </c>
      <c r="N122" s="23">
        <f>MAX('Pr_8.5_zero'!$AI121:$BB121)</f>
        <v>3.5955014970599999</v>
      </c>
      <c r="O122" s="23">
        <f>AVERAGE('Pr_8.5_zero'!$AI121:$BB121)</f>
        <v>0.99777088424887983</v>
      </c>
      <c r="P122" s="23">
        <f>AVERAGE(TasMIN_4.5!D121:W121)</f>
        <v>17.861645837605</v>
      </c>
      <c r="Q122" s="23">
        <f>AVERAGE(TasMAX_4.5!D121:W121)</f>
        <v>28.259762033089999</v>
      </c>
      <c r="R122" s="23">
        <f>AVERAGE(Evo_4.5!D121:W121)</f>
        <v>2.4713329414080003</v>
      </c>
      <c r="S122" s="23">
        <f>MIN('Pr_4.5_zero'!$D121:$W121)</f>
        <v>0</v>
      </c>
      <c r="T122" s="23">
        <f>MAX('Pr_4.5_zero'!$D121:$W121)</f>
        <v>2.26138232462</v>
      </c>
      <c r="U122" s="23">
        <f>AVERAGE('Pr_4.5_zero'!$D121:$W121)</f>
        <v>0.81611659171935003</v>
      </c>
      <c r="V122" s="23">
        <f>AVERAGE(TasMIN_8.5!D121:W121)</f>
        <v>18.569983375930001</v>
      </c>
      <c r="W122" s="23">
        <f>AVERAGE(TasMAX_8.5!D121:W121)</f>
        <v>28.896727493999997</v>
      </c>
      <c r="X122" s="23">
        <f>AVERAGE(Evo_8.5!D121:W121)</f>
        <v>2.4811746868679996</v>
      </c>
      <c r="Y122" s="23">
        <f>MIN('Pr_8.5_zero'!$D121:$W121)</f>
        <v>0</v>
      </c>
      <c r="Z122" s="23">
        <f>MAX('Pr_8.5_zero'!$D121:$W121)</f>
        <v>2.0591318702999999</v>
      </c>
      <c r="AA122" s="23">
        <f>AVERAGE('Pr_8.5_zero'!$D121:$W121)</f>
        <v>0.91554614481069974</v>
      </c>
    </row>
    <row r="123" spans="1:27" x14ac:dyDescent="0.45">
      <c r="A123" t="str">
        <f>TasMIN_4.5!A122</f>
        <v>April</v>
      </c>
      <c r="B123">
        <f>TasMIN_4.5!B122</f>
        <v>30</v>
      </c>
      <c r="C123">
        <v>121</v>
      </c>
      <c r="D123" s="23">
        <f>AVERAGE(TasMIN_4.5!AI122:BB122)</f>
        <v>17.221246631475005</v>
      </c>
      <c r="E123" s="23">
        <f>AVERAGE(TasMAX_4.5!AI122:BB122)</f>
        <v>27.631152850479999</v>
      </c>
      <c r="F123" s="23">
        <f>AVERAGE(Evo_4.5!AI122:BB122)</f>
        <v>1.8734186727420004</v>
      </c>
      <c r="G123" s="23">
        <f>MIN('Pr_4.5_zero'!$AI122:$BB122)</f>
        <v>0</v>
      </c>
      <c r="H123" s="23">
        <f>MAX('Pr_4.5_zero'!$AI122:$BB122)</f>
        <v>2.8766462772299999</v>
      </c>
      <c r="I123" s="23">
        <f>AVERAGE('Pr_4.5_zero'!$AI122:$BB122)</f>
        <v>0.86628034323074998</v>
      </c>
      <c r="J123" s="23">
        <f>AVERAGE(TasMIN_8.5!AI122:BB122)</f>
        <v>17.517782905204999</v>
      </c>
      <c r="K123" s="23">
        <f>AVERAGE(TasMAX_8.5!AI122:BB122)</f>
        <v>27.929776221415</v>
      </c>
      <c r="L123" s="23">
        <f>AVERAGE(Evo_8.5!AI122:BB122)</f>
        <v>2.4406963016454997</v>
      </c>
      <c r="M123" s="23">
        <f>MIN('Pr_8.5_zero'!$AI122:$BB122)</f>
        <v>0.14999290281899999</v>
      </c>
      <c r="N123" s="23">
        <f>MAX('Pr_8.5_zero'!$AI122:$BB122)</f>
        <v>2.9896494800000002</v>
      </c>
      <c r="O123" s="23">
        <f>AVERAGE('Pr_8.5_zero'!$AI122:$BB122)</f>
        <v>0.94982821975429987</v>
      </c>
      <c r="P123" s="23">
        <f>AVERAGE(TasMIN_4.5!D122:W122)</f>
        <v>17.736454845944998</v>
      </c>
      <c r="Q123" s="23">
        <f>AVERAGE(TasMAX_4.5!D122:W122)</f>
        <v>28.090455801079997</v>
      </c>
      <c r="R123" s="23">
        <f>AVERAGE(Evo_4.5!D122:W122)</f>
        <v>2.4486559549164997</v>
      </c>
      <c r="S123" s="23">
        <f>MIN('Pr_4.5_zero'!$D122:$W122)</f>
        <v>8.1998680966999998E-2</v>
      </c>
      <c r="T123" s="23">
        <f>MAX('Pr_4.5_zero'!$D122:$W122)</f>
        <v>2.0463913924899999</v>
      </c>
      <c r="U123" s="23">
        <f>AVERAGE('Pr_4.5_zero'!$D122:$W122)</f>
        <v>0.79589510040469991</v>
      </c>
      <c r="V123" s="23">
        <f>AVERAGE(TasMIN_8.5!D122:W122)</f>
        <v>18.436222725854996</v>
      </c>
      <c r="W123" s="23">
        <f>AVERAGE(TasMAX_8.5!D122:W122)</f>
        <v>28.768070333970002</v>
      </c>
      <c r="X123" s="23">
        <f>AVERAGE(Evo_8.5!D122:W122)</f>
        <v>2.4376053884209998</v>
      </c>
      <c r="Y123" s="23">
        <f>MIN('Pr_8.5_zero'!$D122:$W122)</f>
        <v>0.10308345426899999</v>
      </c>
      <c r="Z123" s="23">
        <f>MAX('Pr_8.5_zero'!$D122:$W122)</f>
        <v>4.0234264306999998</v>
      </c>
      <c r="AA123" s="23">
        <f>AVERAGE('Pr_8.5_zero'!$D122:$W122)</f>
        <v>1.1162027239149501</v>
      </c>
    </row>
    <row r="124" spans="1:27" x14ac:dyDescent="0.45">
      <c r="A124" t="str">
        <f>TasMIN_4.5!A123</f>
        <v>May</v>
      </c>
      <c r="B124">
        <f>TasMIN_4.5!B123</f>
        <v>1</v>
      </c>
      <c r="C124">
        <v>122</v>
      </c>
      <c r="D124" s="23">
        <f>AVERAGE(TasMIN_4.5!AI123:BB123)</f>
        <v>17.164090631610001</v>
      </c>
      <c r="E124" s="23">
        <f>AVERAGE(TasMAX_4.5!AI123:BB123)</f>
        <v>27.648802699815</v>
      </c>
      <c r="F124" s="23">
        <f>AVERAGE(Evo_4.5!AI123:BB123)</f>
        <v>1.8469703567175</v>
      </c>
      <c r="G124" s="23">
        <f>MIN('Pr_4.5_zero'!$AI123:$BB123)</f>
        <v>0</v>
      </c>
      <c r="H124" s="23">
        <f>MAX('Pr_4.5_zero'!$AI123:$BB123)</f>
        <v>5.6156601959400003</v>
      </c>
      <c r="I124" s="23">
        <f>AVERAGE('Pr_4.5_zero'!$AI123:$BB123)</f>
        <v>0.91457586451803508</v>
      </c>
      <c r="J124" s="23">
        <f>AVERAGE(TasMIN_8.5!AI123:BB123)</f>
        <v>17.430395089394999</v>
      </c>
      <c r="K124" s="23">
        <f>AVERAGE(TasMAX_8.5!AI123:BB123)</f>
        <v>27.9108981802</v>
      </c>
      <c r="L124" s="23">
        <f>AVERAGE(Evo_8.5!AI123:BB123)</f>
        <v>2.3931786027034998</v>
      </c>
      <c r="M124" s="23">
        <f>MIN('Pr_8.5_zero'!$AI123:$BB123)</f>
        <v>0</v>
      </c>
      <c r="N124" s="23">
        <f>MAX('Pr_8.5_zero'!$AI123:$BB123)</f>
        <v>2.4311624598199999</v>
      </c>
      <c r="O124" s="23">
        <f>AVERAGE('Pr_8.5_zero'!$AI123:$BB123)</f>
        <v>0.93246047581929992</v>
      </c>
      <c r="P124" s="23">
        <f>AVERAGE(TasMIN_4.5!D123:W123)</f>
        <v>17.614570139084996</v>
      </c>
      <c r="Q124" s="23">
        <f>AVERAGE(TasMAX_4.5!D123:W123)</f>
        <v>27.880283396700008</v>
      </c>
      <c r="R124" s="23">
        <f>AVERAGE(Evo_4.5!D123:W123)</f>
        <v>2.4237786088549997</v>
      </c>
      <c r="S124" s="23">
        <f>MIN('Pr_4.5_zero'!$D123:$W123)</f>
        <v>0</v>
      </c>
      <c r="T124" s="23">
        <f>MAX('Pr_4.5_zero'!$D123:$W123)</f>
        <v>2.45463459078</v>
      </c>
      <c r="U124" s="23">
        <f>AVERAGE('Pr_4.5_zero'!$D123:$W123)</f>
        <v>0.92512612275859618</v>
      </c>
      <c r="V124" s="23">
        <f>AVERAGE(TasMIN_8.5!D123:W123)</f>
        <v>18.299725770560002</v>
      </c>
      <c r="W124" s="23">
        <f>AVERAGE(TasMAX_8.5!D123:W123)</f>
        <v>28.730728035954996</v>
      </c>
      <c r="X124" s="23">
        <f>AVERAGE(Evo_8.5!D123:W123)</f>
        <v>2.4169734051310003</v>
      </c>
      <c r="Y124" s="23">
        <f>MIN('Pr_8.5_zero'!$D123:$W123)</f>
        <v>0.25171704427199998</v>
      </c>
      <c r="Z124" s="23">
        <f>MAX('Pr_8.5_zero'!$D123:$W123)</f>
        <v>4.1873747637700003</v>
      </c>
      <c r="AA124" s="23">
        <f>AVERAGE('Pr_8.5_zero'!$D123:$W123)</f>
        <v>0.90648441751869979</v>
      </c>
    </row>
    <row r="125" spans="1:27" x14ac:dyDescent="0.45">
      <c r="A125" t="str">
        <f>TasMIN_4.5!A124</f>
        <v>May</v>
      </c>
      <c r="B125">
        <f>TasMIN_4.5!B124</f>
        <v>2</v>
      </c>
      <c r="C125">
        <v>123</v>
      </c>
      <c r="D125" s="23">
        <f>AVERAGE(TasMIN_4.5!AI124:BB124)</f>
        <v>17.138836885080003</v>
      </c>
      <c r="E125" s="23">
        <f>AVERAGE(TasMAX_4.5!AI124:BB124)</f>
        <v>27.712200393170001</v>
      </c>
      <c r="F125" s="23">
        <f>AVERAGE(Evo_4.5!AI124:BB124)</f>
        <v>1.8503636474595002</v>
      </c>
      <c r="G125" s="23">
        <f>MIN('Pr_4.5_zero'!$AI124:$BB124)</f>
        <v>0</v>
      </c>
      <c r="H125" s="23">
        <f>MAX('Pr_4.5_zero'!$AI124:$BB124)</f>
        <v>3.2763990446300002</v>
      </c>
      <c r="I125" s="23">
        <f>AVERAGE('Pr_4.5_zero'!$AI124:$BB124)</f>
        <v>0.81225441204670012</v>
      </c>
      <c r="J125" s="23">
        <f>AVERAGE(TasMIN_8.5!AI124:BB124)</f>
        <v>17.372807413829999</v>
      </c>
      <c r="K125" s="23">
        <f>AVERAGE(TasMAX_8.5!AI124:BB124)</f>
        <v>27.91338555374</v>
      </c>
      <c r="L125" s="23">
        <f>AVERAGE(Evo_8.5!AI124:BB124)</f>
        <v>2.374205057038</v>
      </c>
      <c r="M125" s="23">
        <f>MIN('Pr_8.5_zero'!$AI124:$BB124)</f>
        <v>0</v>
      </c>
      <c r="N125" s="23">
        <f>MAX('Pr_8.5_zero'!$AI124:$BB124)</f>
        <v>2.4651183840300002</v>
      </c>
      <c r="O125" s="23">
        <f>AVERAGE('Pr_8.5_zero'!$AI124:$BB124)</f>
        <v>0.95836398906693498</v>
      </c>
      <c r="P125" s="23">
        <f>AVERAGE(TasMIN_4.5!D124:W124)</f>
        <v>17.492981415094999</v>
      </c>
      <c r="Q125" s="23">
        <f>AVERAGE(TasMAX_4.5!D124:W124)</f>
        <v>27.885331009044997</v>
      </c>
      <c r="R125" s="23">
        <f>AVERAGE(Evo_4.5!D124:W124)</f>
        <v>2.3800095243540005</v>
      </c>
      <c r="S125" s="23">
        <f>MIN('Pr_4.5_zero'!$D124:$W124)</f>
        <v>0</v>
      </c>
      <c r="T125" s="23">
        <f>MAX('Pr_4.5_zero'!$D124:$W124)</f>
        <v>1.86960385417</v>
      </c>
      <c r="U125" s="23">
        <f>AVERAGE('Pr_4.5_zero'!$D124:$W124)</f>
        <v>0.85956766248010008</v>
      </c>
      <c r="V125" s="23">
        <f>AVERAGE(TasMIN_8.5!D124:W124)</f>
        <v>18.199137716835004</v>
      </c>
      <c r="W125" s="23">
        <f>AVERAGE(TasMAX_8.5!D124:W124)</f>
        <v>28.693953474084999</v>
      </c>
      <c r="X125" s="23">
        <f>AVERAGE(Evo_8.5!D124:W124)</f>
        <v>2.3864580638669999</v>
      </c>
      <c r="Y125" s="23">
        <f>MIN('Pr_8.5_zero'!$D124:$W124)</f>
        <v>2.9621560362200001E-2</v>
      </c>
      <c r="Z125" s="23">
        <f>MAX('Pr_8.5_zero'!$D124:$W124)</f>
        <v>2.5134910263300001</v>
      </c>
      <c r="AA125" s="23">
        <f>AVERAGE('Pr_8.5_zero'!$D124:$W124)</f>
        <v>0.85570737431460997</v>
      </c>
    </row>
    <row r="126" spans="1:27" x14ac:dyDescent="0.45">
      <c r="A126" t="str">
        <f>TasMIN_4.5!A125</f>
        <v>May</v>
      </c>
      <c r="B126">
        <f>TasMIN_4.5!B125</f>
        <v>3</v>
      </c>
      <c r="C126">
        <v>124</v>
      </c>
      <c r="D126" s="23">
        <f>AVERAGE(TasMIN_4.5!AI125:BB125)</f>
        <v>17.133971549544999</v>
      </c>
      <c r="E126" s="23">
        <f>AVERAGE(TasMAX_4.5!AI125:BB125)</f>
        <v>27.628820290340002</v>
      </c>
      <c r="F126" s="23">
        <f>AVERAGE(Evo_4.5!AI125:BB125)</f>
        <v>1.8421326320609999</v>
      </c>
      <c r="G126" s="23">
        <f>MIN('Pr_4.5_zero'!$AI125:$BB125)</f>
        <v>0</v>
      </c>
      <c r="H126" s="23">
        <f>MAX('Pr_4.5_zero'!$AI125:$BB125)</f>
        <v>2.5196464538800001</v>
      </c>
      <c r="I126" s="23">
        <f>AVERAGE('Pr_4.5_zero'!$AI125:$BB125)</f>
        <v>0.82254240613524487</v>
      </c>
      <c r="J126" s="23">
        <f>AVERAGE(TasMIN_8.5!AI125:BB125)</f>
        <v>17.289878420785001</v>
      </c>
      <c r="K126" s="23">
        <f>AVERAGE(TasMAX_8.5!AI125:BB125)</f>
        <v>27.988928806440004</v>
      </c>
      <c r="L126" s="23">
        <f>AVERAGE(Evo_8.5!AI125:BB125)</f>
        <v>2.4038611902384996</v>
      </c>
      <c r="M126" s="23">
        <f>MIN('Pr_8.5_zero'!$AI125:$BB125)</f>
        <v>0</v>
      </c>
      <c r="N126" s="23">
        <f>MAX('Pr_8.5_zero'!$AI125:$BB125)</f>
        <v>2.2002915126699998</v>
      </c>
      <c r="O126" s="23">
        <f>AVERAGE('Pr_8.5_zero'!$AI125:$BB125)</f>
        <v>0.84860549171876498</v>
      </c>
      <c r="P126" s="23">
        <f>AVERAGE(TasMIN_4.5!D125:W125)</f>
        <v>17.426563960830002</v>
      </c>
      <c r="Q126" s="23">
        <f>AVERAGE(TasMAX_4.5!D125:W125)</f>
        <v>27.977865107255003</v>
      </c>
      <c r="R126" s="23">
        <f>AVERAGE(Evo_4.5!D125:W125)</f>
        <v>2.3486994754524995</v>
      </c>
      <c r="S126" s="23">
        <f>MIN('Pr_4.5_zero'!$D125:$W125)</f>
        <v>0</v>
      </c>
      <c r="T126" s="23">
        <f>MAX('Pr_4.5_zero'!$D125:$W125)</f>
        <v>1.8893002694800001</v>
      </c>
      <c r="U126" s="23">
        <f>AVERAGE('Pr_4.5_zero'!$D125:$W125)</f>
        <v>0.7473292051705499</v>
      </c>
      <c r="V126" s="23">
        <f>AVERAGE(TasMIN_8.5!D125:W125)</f>
        <v>18.168462565334998</v>
      </c>
      <c r="W126" s="23">
        <f>AVERAGE(TasMAX_8.5!D125:W125)</f>
        <v>28.684864039340006</v>
      </c>
      <c r="X126" s="23">
        <f>AVERAGE(Evo_8.5!D125:W125)</f>
        <v>2.3864574646004999</v>
      </c>
      <c r="Y126" s="23">
        <f>MIN('Pr_8.5_zero'!$D125:$W125)</f>
        <v>2.5219791988399999E-2</v>
      </c>
      <c r="Z126" s="23">
        <f>MAX('Pr_8.5_zero'!$D125:$W125)</f>
        <v>1.7655211824499999</v>
      </c>
      <c r="AA126" s="23">
        <f>AVERAGE('Pr_8.5_zero'!$D125:$W125)</f>
        <v>0.71848369345711993</v>
      </c>
    </row>
    <row r="127" spans="1:27" x14ac:dyDescent="0.45">
      <c r="A127" t="str">
        <f>TasMIN_4.5!A126</f>
        <v>May</v>
      </c>
      <c r="B127">
        <f>TasMIN_4.5!B126</f>
        <v>4</v>
      </c>
      <c r="C127">
        <v>125</v>
      </c>
      <c r="D127" s="23">
        <f>AVERAGE(TasMIN_4.5!AI126:BB126)</f>
        <v>17.086311118480005</v>
      </c>
      <c r="E127" s="23">
        <f>AVERAGE(TasMAX_4.5!AI126:BB126)</f>
        <v>27.446122578615</v>
      </c>
      <c r="F127" s="23">
        <f>AVERAGE(Evo_4.5!AI126:BB126)</f>
        <v>1.8230068536510005</v>
      </c>
      <c r="G127" s="23">
        <f>MIN('Pr_4.5_zero'!$AI126:$BB126)</f>
        <v>0</v>
      </c>
      <c r="H127" s="23">
        <f>MAX('Pr_4.5_zero'!$AI126:$BB126)</f>
        <v>3.01549242869</v>
      </c>
      <c r="I127" s="23">
        <f>AVERAGE('Pr_4.5_zero'!$AI126:$BB126)</f>
        <v>0.76856741877979995</v>
      </c>
      <c r="J127" s="23">
        <f>AVERAGE(TasMIN_8.5!AI126:BB126)</f>
        <v>17.217921079399996</v>
      </c>
      <c r="K127" s="23">
        <f>AVERAGE(TasMAX_8.5!AI126:BB126)</f>
        <v>27.748130590095002</v>
      </c>
      <c r="L127" s="23">
        <f>AVERAGE(Evo_8.5!AI126:BB126)</f>
        <v>2.3565304400440001</v>
      </c>
      <c r="M127" s="23">
        <f>MIN('Pr_8.5_zero'!$AI126:$BB126)</f>
        <v>3.1602355733E-2</v>
      </c>
      <c r="N127" s="23">
        <f>MAX('Pr_8.5_zero'!$AI126:$BB126)</f>
        <v>2.6787619060300001</v>
      </c>
      <c r="O127" s="23">
        <f>AVERAGE('Pr_8.5_zero'!$AI126:$BB126)</f>
        <v>0.89733413071259993</v>
      </c>
      <c r="P127" s="23">
        <f>AVERAGE(TasMIN_4.5!D126:W126)</f>
        <v>17.351780711484999</v>
      </c>
      <c r="Q127" s="23">
        <f>AVERAGE(TasMAX_4.5!D126:W126)</f>
        <v>28.13969480665499</v>
      </c>
      <c r="R127" s="23">
        <f>AVERAGE(Evo_4.5!D126:W126)</f>
        <v>2.3585092130109997</v>
      </c>
      <c r="S127" s="23">
        <f>MIN('Pr_4.5_zero'!$D126:$W126)</f>
        <v>0</v>
      </c>
      <c r="T127" s="23">
        <f>MAX('Pr_4.5_zero'!$D126:$W126)</f>
        <v>1.7579241972299999</v>
      </c>
      <c r="U127" s="23">
        <f>AVERAGE('Pr_4.5_zero'!$D126:$W126)</f>
        <v>0.69232044930180003</v>
      </c>
      <c r="V127" s="23">
        <f>AVERAGE(TasMIN_8.5!D126:W126)</f>
        <v>18.08894614015</v>
      </c>
      <c r="W127" s="23">
        <f>AVERAGE(TasMAX_8.5!D126:W126)</f>
        <v>28.602943165985003</v>
      </c>
      <c r="X127" s="23">
        <f>AVERAGE(Evo_8.5!D126:W126)</f>
        <v>2.3557613466860001</v>
      </c>
      <c r="Y127" s="23">
        <f>MIN('Pr_8.5_zero'!$D126:$W126)</f>
        <v>0</v>
      </c>
      <c r="Z127" s="23">
        <f>MAX('Pr_8.5_zero'!$D126:$W126)</f>
        <v>3.2300835128999998</v>
      </c>
      <c r="AA127" s="23">
        <f>AVERAGE('Pr_8.5_zero'!$D126:$W126)</f>
        <v>0.79887842158014988</v>
      </c>
    </row>
    <row r="128" spans="1:27" x14ac:dyDescent="0.45">
      <c r="A128" t="str">
        <f>TasMIN_4.5!A127</f>
        <v>May</v>
      </c>
      <c r="B128">
        <f>TasMIN_4.5!B127</f>
        <v>5</v>
      </c>
      <c r="C128">
        <v>126</v>
      </c>
      <c r="D128" s="23">
        <f>AVERAGE(TasMIN_4.5!AI127:BB127)</f>
        <v>16.997940154725004</v>
      </c>
      <c r="E128" s="23">
        <f>AVERAGE(TasMAX_4.5!AI127:BB127)</f>
        <v>27.370313550289996</v>
      </c>
      <c r="F128" s="23">
        <f>AVERAGE(Evo_4.5!AI127:BB127)</f>
        <v>1.805914376147</v>
      </c>
      <c r="G128" s="23">
        <f>MIN('Pr_4.5_zero'!$AI127:$BB127)</f>
        <v>0</v>
      </c>
      <c r="H128" s="23">
        <f>MAX('Pr_4.5_zero'!$AI127:$BB127)</f>
        <v>3.8693820898200002</v>
      </c>
      <c r="I128" s="23">
        <f>AVERAGE('Pr_4.5_zero'!$AI127:$BB127)</f>
        <v>0.80558537393240515</v>
      </c>
      <c r="J128" s="23">
        <f>AVERAGE(TasMIN_8.5!AI127:BB127)</f>
        <v>17.112819229834997</v>
      </c>
      <c r="K128" s="23">
        <f>AVERAGE(TasMAX_8.5!AI127:BB127)</f>
        <v>27.604782027455002</v>
      </c>
      <c r="L128" s="23">
        <f>AVERAGE(Evo_8.5!AI127:BB127)</f>
        <v>2.3150559099509995</v>
      </c>
      <c r="M128" s="23">
        <f>MIN('Pr_8.5_zero'!$AI127:$BB127)</f>
        <v>0</v>
      </c>
      <c r="N128" s="23">
        <f>MAX('Pr_8.5_zero'!$AI127:$BB127)</f>
        <v>1.91332076556</v>
      </c>
      <c r="O128" s="23">
        <f>AVERAGE('Pr_8.5_zero'!$AI127:$BB127)</f>
        <v>0.86167115032403496</v>
      </c>
      <c r="P128" s="23">
        <f>AVERAGE(TasMIN_4.5!D127:W127)</f>
        <v>17.366208995929998</v>
      </c>
      <c r="Q128" s="23">
        <f>AVERAGE(TasMAX_4.5!D127:W127)</f>
        <v>28.070386101259999</v>
      </c>
      <c r="R128" s="23">
        <f>AVERAGE(Evo_4.5!D127:W127)</f>
        <v>2.3326498711174999</v>
      </c>
      <c r="S128" s="23">
        <f>MIN('Pr_4.5_zero'!$D127:$W127)</f>
        <v>0</v>
      </c>
      <c r="T128" s="23">
        <f>MAX('Pr_4.5_zero'!$D127:$W127)</f>
        <v>2.35352486689</v>
      </c>
      <c r="U128" s="23">
        <f>AVERAGE('Pr_4.5_zero'!$D127:$W127)</f>
        <v>0.65950479151316999</v>
      </c>
      <c r="V128" s="23">
        <f>AVERAGE(TasMIN_8.5!D127:W127)</f>
        <v>18.016114050670001</v>
      </c>
      <c r="W128" s="23">
        <f>AVERAGE(TasMAX_8.5!D127:W127)</f>
        <v>28.521948486795004</v>
      </c>
      <c r="X128" s="23">
        <f>AVERAGE(Evo_8.5!D127:W127)</f>
        <v>2.3235571325325002</v>
      </c>
      <c r="Y128" s="23">
        <f>MIN('Pr_8.5_zero'!$D127:$W127)</f>
        <v>0</v>
      </c>
      <c r="Z128" s="23">
        <f>MAX('Pr_8.5_zero'!$D127:$W127)</f>
        <v>1.7953637501899999</v>
      </c>
      <c r="AA128" s="23">
        <f>AVERAGE('Pr_8.5_zero'!$D127:$W127)</f>
        <v>0.69735886623409993</v>
      </c>
    </row>
    <row r="129" spans="1:27" x14ac:dyDescent="0.45">
      <c r="A129" t="str">
        <f>TasMIN_4.5!A128</f>
        <v>May</v>
      </c>
      <c r="B129">
        <f>TasMIN_4.5!B128</f>
        <v>6</v>
      </c>
      <c r="C129">
        <v>127</v>
      </c>
      <c r="D129" s="23">
        <f>AVERAGE(TasMIN_4.5!AI128:BB128)</f>
        <v>16.931929238229994</v>
      </c>
      <c r="E129" s="23">
        <f>AVERAGE(TasMAX_4.5!AI128:BB128)</f>
        <v>27.348205658584998</v>
      </c>
      <c r="F129" s="23">
        <f>AVERAGE(Evo_4.5!AI128:BB128)</f>
        <v>1.786544372437</v>
      </c>
      <c r="G129" s="23">
        <f>MIN('Pr_4.5_zero'!$AI128:$BB128)</f>
        <v>0</v>
      </c>
      <c r="H129" s="23">
        <f>MAX('Pr_4.5_zero'!$AI128:$BB128)</f>
        <v>4.7325769721300004</v>
      </c>
      <c r="I129" s="23">
        <f>AVERAGE('Pr_4.5_zero'!$AI128:$BB128)</f>
        <v>0.85119089418235006</v>
      </c>
      <c r="J129" s="23">
        <f>AVERAGE(TasMIN_8.5!AI128:BB128)</f>
        <v>17.084674368750001</v>
      </c>
      <c r="K129" s="23">
        <f>AVERAGE(TasMAX_8.5!AI128:BB128)</f>
        <v>27.500214711670004</v>
      </c>
      <c r="L129" s="23">
        <f>AVERAGE(Evo_8.5!AI128:BB128)</f>
        <v>2.2963531375314998</v>
      </c>
      <c r="M129" s="23">
        <f>MIN('Pr_8.5_zero'!$AI128:$BB128)</f>
        <v>0</v>
      </c>
      <c r="N129" s="23">
        <f>MAX('Pr_8.5_zero'!$AI128:$BB128)</f>
        <v>4.3243071532900004</v>
      </c>
      <c r="O129" s="23">
        <f>AVERAGE('Pr_8.5_zero'!$AI128:$BB128)</f>
        <v>0.83952402746139509</v>
      </c>
      <c r="P129" s="23">
        <f>AVERAGE(TasMIN_4.5!D128:W128)</f>
        <v>17.358836219855</v>
      </c>
      <c r="Q129" s="23">
        <f>AVERAGE(TasMAX_4.5!D128:W128)</f>
        <v>28.011254144744992</v>
      </c>
      <c r="R129" s="23">
        <f>AVERAGE(Evo_4.5!D128:W128)</f>
        <v>2.3113178462345005</v>
      </c>
      <c r="S129" s="23">
        <f>MIN('Pr_4.5_zero'!$D128:$W128)</f>
        <v>0</v>
      </c>
      <c r="T129" s="23">
        <f>MAX('Pr_4.5_zero'!$D128:$W128)</f>
        <v>3.6996432176399998</v>
      </c>
      <c r="U129" s="23">
        <f>AVERAGE('Pr_4.5_zero'!$D128:$W128)</f>
        <v>0.72391344535875002</v>
      </c>
      <c r="V129" s="23">
        <f>AVERAGE(TasMIN_8.5!D128:W128)</f>
        <v>17.984658218339995</v>
      </c>
      <c r="W129" s="23">
        <f>AVERAGE(TasMAX_8.5!D128:W128)</f>
        <v>28.473546250319998</v>
      </c>
      <c r="X129" s="23">
        <f>AVERAGE(Evo_8.5!D128:W128)</f>
        <v>2.2983301652340002</v>
      </c>
      <c r="Y129" s="23">
        <f>MIN('Pr_8.5_zero'!$D128:$W128)</f>
        <v>0</v>
      </c>
      <c r="Z129" s="23">
        <f>MAX('Pr_8.5_zero'!$D128:$W128)</f>
        <v>2.0075221129299998</v>
      </c>
      <c r="AA129" s="23">
        <f>AVERAGE('Pr_8.5_zero'!$D128:$W128)</f>
        <v>0.578713474911565</v>
      </c>
    </row>
    <row r="130" spans="1:27" x14ac:dyDescent="0.45">
      <c r="A130" t="str">
        <f>TasMIN_4.5!A129</f>
        <v>May</v>
      </c>
      <c r="B130">
        <f>TasMIN_4.5!B129</f>
        <v>7</v>
      </c>
      <c r="C130">
        <v>128</v>
      </c>
      <c r="D130" s="23">
        <f>AVERAGE(TasMIN_4.5!AI129:BB129)</f>
        <v>16.796761850260001</v>
      </c>
      <c r="E130" s="23">
        <f>AVERAGE(TasMAX_4.5!AI129:BB129)</f>
        <v>27.389671609184994</v>
      </c>
      <c r="F130" s="23">
        <f>AVERAGE(Evo_4.5!AI129:BB129)</f>
        <v>1.7645759965159999</v>
      </c>
      <c r="G130" s="23">
        <f>MIN('Pr_4.5_zero'!$AI129:$BB129)</f>
        <v>0</v>
      </c>
      <c r="H130" s="23">
        <f>MAX('Pr_4.5_zero'!$AI129:$BB129)</f>
        <v>3.6376285776700001</v>
      </c>
      <c r="I130" s="23">
        <f>AVERAGE('Pr_4.5_zero'!$AI129:$BB129)</f>
        <v>0.77005924895674993</v>
      </c>
      <c r="J130" s="23">
        <f>AVERAGE(TasMIN_8.5!AI129:BB129)</f>
        <v>16.922531412790001</v>
      </c>
      <c r="K130" s="23">
        <f>AVERAGE(TasMAX_8.5!AI129:BB129)</f>
        <v>27.436227309380001</v>
      </c>
      <c r="L130" s="23">
        <f>AVERAGE(Evo_8.5!AI129:BB129)</f>
        <v>2.2731416303770002</v>
      </c>
      <c r="M130" s="23">
        <f>MIN('Pr_8.5_zero'!$AI129:$BB129)</f>
        <v>0</v>
      </c>
      <c r="N130" s="23">
        <f>MAX('Pr_8.5_zero'!$AI129:$BB129)</f>
        <v>3.5348450795300002</v>
      </c>
      <c r="O130" s="23">
        <f>AVERAGE('Pr_8.5_zero'!$AI129:$BB129)</f>
        <v>0.81808072582593994</v>
      </c>
      <c r="P130" s="23">
        <f>AVERAGE(TasMIN_4.5!D129:W129)</f>
        <v>17.286440526250001</v>
      </c>
      <c r="Q130" s="23">
        <f>AVERAGE(TasMAX_4.5!D129:W129)</f>
        <v>28.036212999915012</v>
      </c>
      <c r="R130" s="23">
        <f>AVERAGE(Evo_4.5!D129:W129)</f>
        <v>2.2928732464974999</v>
      </c>
      <c r="S130" s="23">
        <f>MIN('Pr_4.5_zero'!$D129:$W129)</f>
        <v>0</v>
      </c>
      <c r="T130" s="23">
        <f>MAX('Pr_4.5_zero'!$D129:$W129)</f>
        <v>2.6574656733099999</v>
      </c>
      <c r="U130" s="23">
        <f>AVERAGE('Pr_4.5_zero'!$D129:$W129)</f>
        <v>0.6422067680145499</v>
      </c>
      <c r="V130" s="23">
        <f>AVERAGE(TasMIN_8.5!D129:W129)</f>
        <v>17.914048925124995</v>
      </c>
      <c r="W130" s="23">
        <f>AVERAGE(TasMAX_8.5!D129:W129)</f>
        <v>28.472947715735</v>
      </c>
      <c r="X130" s="23">
        <f>AVERAGE(Evo_8.5!D129:W129)</f>
        <v>2.2846328900595001</v>
      </c>
      <c r="Y130" s="23">
        <f>MIN('Pr_8.5_zero'!$D129:$W129)</f>
        <v>0</v>
      </c>
      <c r="Z130" s="23">
        <f>MAX('Pr_8.5_zero'!$D129:$W129)</f>
        <v>3.1048319798400001</v>
      </c>
      <c r="AA130" s="23">
        <f>AVERAGE('Pr_8.5_zero'!$D129:$W129)</f>
        <v>0.61958563931979993</v>
      </c>
    </row>
    <row r="131" spans="1:27" x14ac:dyDescent="0.45">
      <c r="A131" t="str">
        <f>TasMIN_4.5!A130</f>
        <v>May</v>
      </c>
      <c r="B131">
        <f>TasMIN_4.5!B130</f>
        <v>8</v>
      </c>
      <c r="C131">
        <v>129</v>
      </c>
      <c r="D131" s="23">
        <f>AVERAGE(TasMIN_4.5!AI130:BB130)</f>
        <v>16.684288805034999</v>
      </c>
      <c r="E131" s="23">
        <f>AVERAGE(TasMAX_4.5!AI130:BB130)</f>
        <v>27.356161112214998</v>
      </c>
      <c r="F131" s="23">
        <f>AVERAGE(Evo_4.5!AI130:BB130)</f>
        <v>1.7644648835454997</v>
      </c>
      <c r="G131" s="23">
        <f>MIN('Pr_4.5_zero'!$AI130:$BB130)</f>
        <v>0</v>
      </c>
      <c r="H131" s="23">
        <f>MAX('Pr_4.5_zero'!$AI130:$BB130)</f>
        <v>3.5465578301799998</v>
      </c>
      <c r="I131" s="23">
        <f>AVERAGE('Pr_4.5_zero'!$AI130:$BB130)</f>
        <v>0.66632424115600986</v>
      </c>
      <c r="J131" s="23">
        <f>AVERAGE(TasMIN_8.5!AI130:BB130)</f>
        <v>16.78350182514</v>
      </c>
      <c r="K131" s="23">
        <f>AVERAGE(TasMAX_8.5!AI130:BB130)</f>
        <v>27.592246811019997</v>
      </c>
      <c r="L131" s="23">
        <f>AVERAGE(Evo_8.5!AI130:BB130)</f>
        <v>2.2649106531305003</v>
      </c>
      <c r="M131" s="23">
        <f>MIN('Pr_8.5_zero'!$AI130:$BB130)</f>
        <v>0</v>
      </c>
      <c r="N131" s="23">
        <f>MAX('Pr_8.5_zero'!$AI130:$BB130)</f>
        <v>1.71671060753</v>
      </c>
      <c r="O131" s="23">
        <f>AVERAGE('Pr_8.5_zero'!$AI130:$BB130)</f>
        <v>0.6313052214759951</v>
      </c>
      <c r="P131" s="23">
        <f>AVERAGE(TasMIN_4.5!D130:W130)</f>
        <v>17.224606473954999</v>
      </c>
      <c r="Q131" s="23">
        <f>AVERAGE(TasMAX_4.5!D130:W130)</f>
        <v>27.979750375089999</v>
      </c>
      <c r="R131" s="23">
        <f>AVERAGE(Evo_4.5!D130:W130)</f>
        <v>2.2803540718455002</v>
      </c>
      <c r="S131" s="23">
        <f>MIN('Pr_4.5_zero'!$D130:$W130)</f>
        <v>0</v>
      </c>
      <c r="T131" s="23">
        <f>MAX('Pr_4.5_zero'!$D130:$W130)</f>
        <v>2.2448383279100002</v>
      </c>
      <c r="U131" s="23">
        <f>AVERAGE('Pr_4.5_zero'!$D130:$W130)</f>
        <v>0.62454749894555017</v>
      </c>
      <c r="V131" s="23">
        <f>AVERAGE(TasMIN_8.5!D130:W130)</f>
        <v>17.83556810732</v>
      </c>
      <c r="W131" s="23">
        <f>AVERAGE(TasMAX_8.5!D130:W130)</f>
        <v>28.376929888785003</v>
      </c>
      <c r="X131" s="23">
        <f>AVERAGE(Evo_8.5!D130:W130)</f>
        <v>2.2668783465119997</v>
      </c>
      <c r="Y131" s="23">
        <f>MIN('Pr_8.5_zero'!$D130:$W130)</f>
        <v>0</v>
      </c>
      <c r="Z131" s="23">
        <f>MAX('Pr_8.5_zero'!$D130:$W130)</f>
        <v>2.7430096488700002</v>
      </c>
      <c r="AA131" s="23">
        <f>AVERAGE('Pr_8.5_zero'!$D130:$W130)</f>
        <v>0.69991217330421995</v>
      </c>
    </row>
    <row r="132" spans="1:27" x14ac:dyDescent="0.45">
      <c r="A132" t="str">
        <f>TasMIN_4.5!A131</f>
        <v>May</v>
      </c>
      <c r="B132">
        <f>TasMIN_4.5!B131</f>
        <v>9</v>
      </c>
      <c r="C132">
        <v>130</v>
      </c>
      <c r="D132" s="23">
        <f>AVERAGE(TasMIN_4.5!AI131:BB131)</f>
        <v>16.634622500580001</v>
      </c>
      <c r="E132" s="23">
        <f>AVERAGE(TasMAX_4.5!AI131:BB131)</f>
        <v>27.224649835619992</v>
      </c>
      <c r="F132" s="23">
        <f>AVERAGE(Evo_4.5!AI131:BB131)</f>
        <v>1.7445745449805004</v>
      </c>
      <c r="G132" s="23">
        <f>MIN('Pr_4.5_zero'!$AI131:$BB131)</f>
        <v>0</v>
      </c>
      <c r="H132" s="23">
        <f>MAX('Pr_4.5_zero'!$AI131:$BB131)</f>
        <v>2.70786202156</v>
      </c>
      <c r="I132" s="23">
        <f>AVERAGE('Pr_4.5_zero'!$AI131:$BB131)</f>
        <v>0.74655195931530005</v>
      </c>
      <c r="J132" s="23">
        <f>AVERAGE(TasMIN_8.5!AI131:BB131)</f>
        <v>16.742741840749996</v>
      </c>
      <c r="K132" s="23">
        <f>AVERAGE(TasMAX_8.5!AI131:BB131)</f>
        <v>27.59486528767</v>
      </c>
      <c r="L132" s="23">
        <f>AVERAGE(Evo_8.5!AI131:BB131)</f>
        <v>2.216250958861</v>
      </c>
      <c r="M132" s="23">
        <f>MIN('Pr_8.5_zero'!$AI131:$BB131)</f>
        <v>0</v>
      </c>
      <c r="N132" s="23">
        <f>MAX('Pr_8.5_zero'!$AI131:$BB131)</f>
        <v>1.2388306551899999</v>
      </c>
      <c r="O132" s="23">
        <f>AVERAGE('Pr_8.5_zero'!$AI131:$BB131)</f>
        <v>0.54707094958765001</v>
      </c>
      <c r="P132" s="23">
        <f>AVERAGE(TasMIN_4.5!D131:W131)</f>
        <v>17.118397215259996</v>
      </c>
      <c r="Q132" s="23">
        <f>AVERAGE(TasMAX_4.5!D131:W131)</f>
        <v>27.835326828185003</v>
      </c>
      <c r="R132" s="23">
        <f>AVERAGE(Evo_4.5!D131:W131)</f>
        <v>2.2471858425970002</v>
      </c>
      <c r="S132" s="23">
        <f>MIN('Pr_4.5_zero'!$D131:$W131)</f>
        <v>0</v>
      </c>
      <c r="T132" s="23">
        <f>MAX('Pr_4.5_zero'!$D131:$W131)</f>
        <v>2.4168303012600001</v>
      </c>
      <c r="U132" s="23">
        <f>AVERAGE('Pr_4.5_zero'!$D131:$W131)</f>
        <v>0.69552467218731018</v>
      </c>
      <c r="V132" s="23">
        <f>AVERAGE(TasMIN_8.5!D131:W131)</f>
        <v>17.695240857485</v>
      </c>
      <c r="W132" s="23">
        <f>AVERAGE(TasMAX_8.5!D131:W131)</f>
        <v>28.298855390919993</v>
      </c>
      <c r="X132" s="23">
        <f>AVERAGE(Evo_8.5!D131:W131)</f>
        <v>2.2350533433254993</v>
      </c>
      <c r="Y132" s="23">
        <f>MIN('Pr_8.5_zero'!$D131:$W131)</f>
        <v>0</v>
      </c>
      <c r="Z132" s="23">
        <f>MAX('Pr_8.5_zero'!$D131:$W131)</f>
        <v>1.7027687005700001</v>
      </c>
      <c r="AA132" s="23">
        <f>AVERAGE('Pr_8.5_zero'!$D131:$W131)</f>
        <v>0.61085801634132486</v>
      </c>
    </row>
    <row r="133" spans="1:27" x14ac:dyDescent="0.45">
      <c r="A133" t="str">
        <f>TasMIN_4.5!A132</f>
        <v>May</v>
      </c>
      <c r="B133">
        <f>TasMIN_4.5!B132</f>
        <v>10</v>
      </c>
      <c r="C133">
        <v>131</v>
      </c>
      <c r="D133" s="23">
        <f>AVERAGE(TasMIN_4.5!AI132:BB132)</f>
        <v>16.490105712019997</v>
      </c>
      <c r="E133" s="23">
        <f>AVERAGE(TasMAX_4.5!AI132:BB132)</f>
        <v>27.250020288525</v>
      </c>
      <c r="F133" s="23">
        <f>AVERAGE(Evo_4.5!AI132:BB132)</f>
        <v>1.7283823503870004</v>
      </c>
      <c r="G133" s="23">
        <f>MIN('Pr_4.5_zero'!$AI132:$BB132)</f>
        <v>0</v>
      </c>
      <c r="H133" s="23">
        <f>MAX('Pr_4.5_zero'!$AI132:$BB132)</f>
        <v>4.1510844015300004</v>
      </c>
      <c r="I133" s="23">
        <f>AVERAGE('Pr_4.5_zero'!$AI132:$BB132)</f>
        <v>0.80747420476148002</v>
      </c>
      <c r="J133" s="23">
        <f>AVERAGE(TasMIN_8.5!AI132:BB132)</f>
        <v>16.752996611004999</v>
      </c>
      <c r="K133" s="23">
        <f>AVERAGE(TasMAX_8.5!AI132:BB132)</f>
        <v>27.567342199075</v>
      </c>
      <c r="L133" s="23">
        <f>AVERAGE(Evo_8.5!AI132:BB132)</f>
        <v>2.2179422984424999</v>
      </c>
      <c r="M133" s="23">
        <f>MIN('Pr_8.5_zero'!$AI132:$BB132)</f>
        <v>0</v>
      </c>
      <c r="N133" s="23">
        <f>MAX('Pr_8.5_zero'!$AI132:$BB132)</f>
        <v>1.4338306866099999</v>
      </c>
      <c r="O133" s="23">
        <f>AVERAGE('Pr_8.5_zero'!$AI132:$BB132)</f>
        <v>0.61860569913199992</v>
      </c>
      <c r="P133" s="23">
        <f>AVERAGE(TasMIN_4.5!D132:W132)</f>
        <v>16.88228062484</v>
      </c>
      <c r="Q133" s="23">
        <f>AVERAGE(TasMAX_4.5!D132:W132)</f>
        <v>27.916599257799998</v>
      </c>
      <c r="R133" s="23">
        <f>AVERAGE(Evo_4.5!D132:W132)</f>
        <v>2.2484056182710002</v>
      </c>
      <c r="S133" s="23">
        <f>MIN('Pr_4.5_zero'!$D132:$W132)</f>
        <v>0</v>
      </c>
      <c r="T133" s="23">
        <f>MAX('Pr_4.5_zero'!$D132:$W132)</f>
        <v>1.3343852196699999</v>
      </c>
      <c r="U133" s="23">
        <f>AVERAGE('Pr_4.5_zero'!$D132:$W132)</f>
        <v>0.50357792472282825</v>
      </c>
      <c r="V133" s="23">
        <f>AVERAGE(TasMIN_8.5!D132:W132)</f>
        <v>17.619975190300003</v>
      </c>
      <c r="W133" s="23">
        <f>AVERAGE(TasMAX_8.5!D132:W132)</f>
        <v>28.230541000025006</v>
      </c>
      <c r="X133" s="23">
        <f>AVERAGE(Evo_8.5!D132:W132)</f>
        <v>2.2178344532570002</v>
      </c>
      <c r="Y133" s="23">
        <f>MIN('Pr_8.5_zero'!$D132:$W132)</f>
        <v>0</v>
      </c>
      <c r="Z133" s="23">
        <f>MAX('Pr_8.5_zero'!$D132:$W132)</f>
        <v>1.6637867156099999</v>
      </c>
      <c r="AA133" s="23">
        <f>AVERAGE('Pr_8.5_zero'!$D132:$W132)</f>
        <v>0.59710933129756505</v>
      </c>
    </row>
    <row r="134" spans="1:27" x14ac:dyDescent="0.45">
      <c r="A134" t="str">
        <f>TasMIN_4.5!A133</f>
        <v>May</v>
      </c>
      <c r="B134">
        <f>TasMIN_4.5!B133</f>
        <v>11</v>
      </c>
      <c r="C134">
        <v>132</v>
      </c>
      <c r="D134" s="23">
        <f>AVERAGE(TasMIN_4.5!AI133:BB133)</f>
        <v>16.393818693225001</v>
      </c>
      <c r="E134" s="23">
        <f>AVERAGE(TasMAX_4.5!AI133:BB133)</f>
        <v>27.166533979215</v>
      </c>
      <c r="F134" s="23">
        <f>AVERAGE(Evo_4.5!AI133:BB133)</f>
        <v>1.7198477208435001</v>
      </c>
      <c r="G134" s="23">
        <f>MIN('Pr_4.5_zero'!$AI133:$BB133)</f>
        <v>2.2625912036799999E-2</v>
      </c>
      <c r="H134" s="23">
        <f>MAX('Pr_4.5_zero'!$AI133:$BB133)</f>
        <v>1.63512005958</v>
      </c>
      <c r="I134" s="23">
        <f>AVERAGE('Pr_4.5_zero'!$AI133:$BB133)</f>
        <v>0.65042052213143997</v>
      </c>
      <c r="J134" s="23">
        <f>AVERAGE(TasMIN_8.5!AI133:BB133)</f>
        <v>16.663833050699999</v>
      </c>
      <c r="K134" s="23">
        <f>AVERAGE(TasMAX_8.5!AI133:BB133)</f>
        <v>27.46148859777</v>
      </c>
      <c r="L134" s="23">
        <f>AVERAGE(Evo_8.5!AI133:BB133)</f>
        <v>2.2016328556320004</v>
      </c>
      <c r="M134" s="23">
        <f>MIN('Pr_8.5_zero'!$AI133:$BB133)</f>
        <v>0</v>
      </c>
      <c r="N134" s="23">
        <f>MAX('Pr_8.5_zero'!$AI133:$BB133)</f>
        <v>2.2166208530399998</v>
      </c>
      <c r="O134" s="23">
        <f>AVERAGE('Pr_8.5_zero'!$AI133:$BB133)</f>
        <v>0.6234121470582149</v>
      </c>
      <c r="P134" s="23">
        <f>AVERAGE(TasMIN_4.5!D133:W133)</f>
        <v>16.795208559645005</v>
      </c>
      <c r="Q134" s="23">
        <f>AVERAGE(TasMAX_4.5!D133:W133)</f>
        <v>27.89936104944</v>
      </c>
      <c r="R134" s="23">
        <f>AVERAGE(Evo_4.5!D133:W133)</f>
        <v>2.2220355974100001</v>
      </c>
      <c r="S134" s="23">
        <f>MIN('Pr_4.5_zero'!$D133:$W133)</f>
        <v>0</v>
      </c>
      <c r="T134" s="23">
        <f>MAX('Pr_4.5_zero'!$D133:$W133)</f>
        <v>1.39399015544</v>
      </c>
      <c r="U134" s="23">
        <f>AVERAGE('Pr_4.5_zero'!$D133:$W133)</f>
        <v>0.50602370793041507</v>
      </c>
      <c r="V134" s="23">
        <f>AVERAGE(TasMIN_8.5!D133:W133)</f>
        <v>17.527938569509995</v>
      </c>
      <c r="W134" s="23">
        <f>AVERAGE(TasMAX_8.5!D133:W133)</f>
        <v>28.279585708660001</v>
      </c>
      <c r="X134" s="23">
        <f>AVERAGE(Evo_8.5!D133:W133)</f>
        <v>2.2294002020670001</v>
      </c>
      <c r="Y134" s="23">
        <f>MIN('Pr_8.5_zero'!$D133:$W133)</f>
        <v>0</v>
      </c>
      <c r="Z134" s="23">
        <f>MAX('Pr_8.5_zero'!$D133:$W133)</f>
        <v>1.7214609907</v>
      </c>
      <c r="AA134" s="23">
        <f>AVERAGE('Pr_8.5_zero'!$D133:$W133)</f>
        <v>0.55944656702250994</v>
      </c>
    </row>
    <row r="135" spans="1:27" x14ac:dyDescent="0.45">
      <c r="A135" t="str">
        <f>TasMIN_4.5!A134</f>
        <v>May</v>
      </c>
      <c r="B135">
        <f>TasMIN_4.5!B134</f>
        <v>12</v>
      </c>
      <c r="C135">
        <v>133</v>
      </c>
      <c r="D135" s="23">
        <f>AVERAGE(TasMIN_4.5!AI134:BB134)</f>
        <v>16.319786688699999</v>
      </c>
      <c r="E135" s="23">
        <f>AVERAGE(TasMAX_4.5!AI134:BB134)</f>
        <v>27.017116561990001</v>
      </c>
      <c r="F135" s="23">
        <f>AVERAGE(Evo_4.5!AI134:BB134)</f>
        <v>1.7013962251554999</v>
      </c>
      <c r="G135" s="23">
        <f>MIN('Pr_4.5_zero'!$AI134:$BB134)</f>
        <v>0</v>
      </c>
      <c r="H135" s="23">
        <f>MAX('Pr_4.5_zero'!$AI134:$BB134)</f>
        <v>1.27600506662</v>
      </c>
      <c r="I135" s="23">
        <f>AVERAGE('Pr_4.5_zero'!$AI134:$BB134)</f>
        <v>0.53184087542606995</v>
      </c>
      <c r="J135" s="23">
        <f>AVERAGE(TasMIN_8.5!AI134:BB134)</f>
        <v>16.596127938755</v>
      </c>
      <c r="K135" s="23">
        <f>AVERAGE(TasMAX_8.5!AI134:BB134)</f>
        <v>27.346901497194995</v>
      </c>
      <c r="L135" s="23">
        <f>AVERAGE(Evo_8.5!AI134:BB134)</f>
        <v>2.1728921857715</v>
      </c>
      <c r="M135" s="23">
        <f>MIN('Pr_8.5_zero'!$AI134:$BB134)</f>
        <v>0</v>
      </c>
      <c r="N135" s="23">
        <f>MAX('Pr_8.5_zero'!$AI134:$BB134)</f>
        <v>2.3652312586300002</v>
      </c>
      <c r="O135" s="23">
        <f>AVERAGE('Pr_8.5_zero'!$AI134:$BB134)</f>
        <v>0.58589853830735006</v>
      </c>
      <c r="P135" s="23">
        <f>AVERAGE(TasMIN_4.5!D134:W134)</f>
        <v>16.787968298025</v>
      </c>
      <c r="Q135" s="23">
        <f>AVERAGE(TasMAX_4.5!D134:W134)</f>
        <v>27.774487486734994</v>
      </c>
      <c r="R135" s="23">
        <f>AVERAGE(Evo_4.5!D134:W134)</f>
        <v>2.1979712462874996</v>
      </c>
      <c r="S135" s="23">
        <f>MIN('Pr_4.5_zero'!$D134:$W134)</f>
        <v>0</v>
      </c>
      <c r="T135" s="23">
        <f>MAX('Pr_4.5_zero'!$D134:$W134)</f>
        <v>2.2852802489699999</v>
      </c>
      <c r="U135" s="23">
        <f>AVERAGE('Pr_4.5_zero'!$D134:$W134)</f>
        <v>0.55592840729948501</v>
      </c>
      <c r="V135" s="23">
        <f>AVERAGE(TasMIN_8.5!D134:W134)</f>
        <v>17.408233017345001</v>
      </c>
      <c r="W135" s="23">
        <f>AVERAGE(TasMAX_8.5!D134:W134)</f>
        <v>28.084085866504999</v>
      </c>
      <c r="X135" s="23">
        <f>AVERAGE(Evo_8.5!D134:W134)</f>
        <v>2.1810578168385004</v>
      </c>
      <c r="Y135" s="23">
        <f>MIN('Pr_8.5_zero'!$D134:$W134)</f>
        <v>0</v>
      </c>
      <c r="Z135" s="23">
        <f>MAX('Pr_8.5_zero'!$D134:$W134)</f>
        <v>2.0598898576</v>
      </c>
      <c r="AA135" s="23">
        <f>AVERAGE('Pr_8.5_zero'!$D134:$W134)</f>
        <v>0.53014191367515007</v>
      </c>
    </row>
    <row r="136" spans="1:27" x14ac:dyDescent="0.45">
      <c r="A136" t="str">
        <f>TasMIN_4.5!A135</f>
        <v>May</v>
      </c>
      <c r="B136">
        <f>TasMIN_4.5!B135</f>
        <v>13</v>
      </c>
      <c r="C136">
        <v>134</v>
      </c>
      <c r="D136" s="23">
        <f>AVERAGE(TasMIN_4.5!AI135:BB135)</f>
        <v>16.199717750694997</v>
      </c>
      <c r="E136" s="23">
        <f>AVERAGE(TasMAX_4.5!AI135:BB135)</f>
        <v>26.865318466119998</v>
      </c>
      <c r="F136" s="23">
        <f>AVERAGE(Evo_4.5!AI135:BB135)</f>
        <v>1.6845848660265001</v>
      </c>
      <c r="G136" s="23">
        <f>MIN('Pr_4.5_zero'!$AI135:$BB135)</f>
        <v>0</v>
      </c>
      <c r="H136" s="23">
        <f>MAX('Pr_4.5_zero'!$AI135:$BB135)</f>
        <v>1.3575212053300001</v>
      </c>
      <c r="I136" s="23">
        <f>AVERAGE('Pr_4.5_zero'!$AI135:$BB135)</f>
        <v>0.51200199216879994</v>
      </c>
      <c r="J136" s="23">
        <f>AVERAGE(TasMIN_8.5!AI135:BB135)</f>
        <v>16.486025460315002</v>
      </c>
      <c r="K136" s="23">
        <f>AVERAGE(TasMAX_8.5!AI135:BB135)</f>
        <v>27.335826566610002</v>
      </c>
      <c r="L136" s="23">
        <f>AVERAGE(Evo_8.5!AI135:BB135)</f>
        <v>2.1491424815345002</v>
      </c>
      <c r="M136" s="23">
        <f>MIN('Pr_8.5_zero'!$AI135:$BB135)</f>
        <v>0</v>
      </c>
      <c r="N136" s="23">
        <f>MAX('Pr_8.5_zero'!$AI135:$BB135)</f>
        <v>1.8350651703300001</v>
      </c>
      <c r="O136" s="23">
        <f>AVERAGE('Pr_8.5_zero'!$AI135:$BB135)</f>
        <v>0.5838356399065</v>
      </c>
      <c r="P136" s="23">
        <f>AVERAGE(TasMIN_4.5!D135:W135)</f>
        <v>16.708131306304999</v>
      </c>
      <c r="Q136" s="23">
        <f>AVERAGE(TasMAX_4.5!D135:W135)</f>
        <v>27.543713995885003</v>
      </c>
      <c r="R136" s="23">
        <f>AVERAGE(Evo_4.5!D135:W135)</f>
        <v>2.1690780318675</v>
      </c>
      <c r="S136" s="23">
        <f>MIN('Pr_4.5_zero'!$D135:$W135)</f>
        <v>0</v>
      </c>
      <c r="T136" s="23">
        <f>MAX('Pr_4.5_zero'!$D135:$W135)</f>
        <v>2.4491694117799998</v>
      </c>
      <c r="U136" s="23">
        <f>AVERAGE('Pr_4.5_zero'!$D135:$W135)</f>
        <v>0.60942783460183014</v>
      </c>
      <c r="V136" s="23">
        <f>AVERAGE(TasMIN_8.5!D135:W135)</f>
        <v>17.264143820240001</v>
      </c>
      <c r="W136" s="23">
        <f>AVERAGE(TasMAX_8.5!D135:W135)</f>
        <v>28.160867705915003</v>
      </c>
      <c r="X136" s="23">
        <f>AVERAGE(Evo_8.5!D135:W135)</f>
        <v>2.1454735364470001</v>
      </c>
      <c r="Y136" s="23">
        <f>MIN('Pr_8.5_zero'!$D135:$W135)</f>
        <v>0</v>
      </c>
      <c r="Z136" s="23">
        <f>MAX('Pr_8.5_zero'!$D135:$W135)</f>
        <v>2.3762801597999998</v>
      </c>
      <c r="AA136" s="23">
        <f>AVERAGE('Pr_8.5_zero'!$D135:$W135)</f>
        <v>0.54830202034317499</v>
      </c>
    </row>
    <row r="137" spans="1:27" x14ac:dyDescent="0.45">
      <c r="A137" t="str">
        <f>TasMIN_4.5!A136</f>
        <v>May</v>
      </c>
      <c r="B137">
        <f>TasMIN_4.5!B136</f>
        <v>14</v>
      </c>
      <c r="C137">
        <v>135</v>
      </c>
      <c r="D137" s="23">
        <f>AVERAGE(TasMIN_4.5!AI136:BB136)</f>
        <v>16.088913808560001</v>
      </c>
      <c r="E137" s="23">
        <f>AVERAGE(TasMAX_4.5!AI136:BB136)</f>
        <v>26.897105395484999</v>
      </c>
      <c r="F137" s="23">
        <f>AVERAGE(Evo_4.5!AI136:BB136)</f>
        <v>1.6560738299780002</v>
      </c>
      <c r="G137" s="23">
        <f>MIN('Pr_4.5_zero'!$AI136:$BB136)</f>
        <v>0</v>
      </c>
      <c r="H137" s="23">
        <f>MAX('Pr_4.5_zero'!$AI136:$BB136)</f>
        <v>1.5178393777900001</v>
      </c>
      <c r="I137" s="23">
        <f>AVERAGE('Pr_4.5_zero'!$AI136:$BB136)</f>
        <v>0.49442220049883001</v>
      </c>
      <c r="J137" s="23">
        <f>AVERAGE(TasMIN_8.5!AI136:BB136)</f>
        <v>16.407212618955004</v>
      </c>
      <c r="K137" s="23">
        <f>AVERAGE(TasMAX_8.5!AI136:BB136)</f>
        <v>27.368140749265002</v>
      </c>
      <c r="L137" s="23">
        <f>AVERAGE(Evo_8.5!AI136:BB136)</f>
        <v>2.1294957391835001</v>
      </c>
      <c r="M137" s="23">
        <f>MIN('Pr_8.5_zero'!$AI136:$BB136)</f>
        <v>0</v>
      </c>
      <c r="N137" s="23">
        <f>MAX('Pr_8.5_zero'!$AI136:$BB136)</f>
        <v>1.28862645273</v>
      </c>
      <c r="O137" s="23">
        <f>AVERAGE('Pr_8.5_zero'!$AI136:$BB136)</f>
        <v>0.56334282581785</v>
      </c>
      <c r="P137" s="23">
        <f>AVERAGE(TasMIN_4.5!D136:W136)</f>
        <v>16.610516892045002</v>
      </c>
      <c r="Q137" s="23">
        <f>AVERAGE(TasMAX_4.5!D136:W136)</f>
        <v>27.53881784723</v>
      </c>
      <c r="R137" s="23">
        <f>AVERAGE(Evo_4.5!D136:W136)</f>
        <v>2.1265572530615002</v>
      </c>
      <c r="S137" s="23">
        <f>MIN('Pr_4.5_zero'!$D136:$W136)</f>
        <v>0</v>
      </c>
      <c r="T137" s="23">
        <f>MAX('Pr_4.5_zero'!$D136:$W136)</f>
        <v>1.4326096340500001</v>
      </c>
      <c r="U137" s="23">
        <f>AVERAGE('Pr_4.5_zero'!$D136:$W136)</f>
        <v>0.50671004272414999</v>
      </c>
      <c r="V137" s="23">
        <f>AVERAGE(TasMIN_8.5!D136:W136)</f>
        <v>17.183028466050001</v>
      </c>
      <c r="W137" s="23">
        <f>AVERAGE(TasMAX_8.5!D136:W136)</f>
        <v>28.233026213855005</v>
      </c>
      <c r="X137" s="23">
        <f>AVERAGE(Evo_8.5!D136:W136)</f>
        <v>2.1323988569495</v>
      </c>
      <c r="Y137" s="23">
        <f>MIN('Pr_8.5_zero'!$D136:$W136)</f>
        <v>0</v>
      </c>
      <c r="Z137" s="23">
        <f>MAX('Pr_8.5_zero'!$D136:$W136)</f>
        <v>1.8194190422800001</v>
      </c>
      <c r="AA137" s="23">
        <f>AVERAGE('Pr_8.5_zero'!$D136:$W136)</f>
        <v>0.59304399280759257</v>
      </c>
    </row>
    <row r="138" spans="1:27" x14ac:dyDescent="0.45">
      <c r="A138" t="str">
        <f>TasMIN_4.5!A137</f>
        <v>May</v>
      </c>
      <c r="B138">
        <f>TasMIN_4.5!B137</f>
        <v>15</v>
      </c>
      <c r="C138">
        <v>136</v>
      </c>
      <c r="D138" s="23">
        <f>AVERAGE(TasMIN_4.5!AI137:BB137)</f>
        <v>16.019547502285</v>
      </c>
      <c r="E138" s="23">
        <f>AVERAGE(TasMAX_4.5!AI137:BB137)</f>
        <v>26.945345567415</v>
      </c>
      <c r="F138" s="23">
        <f>AVERAGE(Evo_4.5!AI137:BB137)</f>
        <v>1.6460699696300001</v>
      </c>
      <c r="G138" s="23">
        <f>MIN('Pr_4.5_zero'!$AI137:$BB137)</f>
        <v>0</v>
      </c>
      <c r="H138" s="23">
        <f>MAX('Pr_4.5_zero'!$AI137:$BB137)</f>
        <v>2.1280429890499999</v>
      </c>
      <c r="I138" s="23">
        <f>AVERAGE('Pr_4.5_zero'!$AI137:$BB137)</f>
        <v>0.58492580697279994</v>
      </c>
      <c r="J138" s="23">
        <f>AVERAGE(TasMIN_8.5!AI137:BB137)</f>
        <v>16.445781576335001</v>
      </c>
      <c r="K138" s="23">
        <f>AVERAGE(TasMAX_8.5!AI137:BB137)</f>
        <v>27.341549491605001</v>
      </c>
      <c r="L138" s="23">
        <f>AVERAGE(Evo_8.5!AI137:BB137)</f>
        <v>2.1125092354410002</v>
      </c>
      <c r="M138" s="23">
        <f>MIN('Pr_8.5_zero'!$AI137:$BB137)</f>
        <v>0</v>
      </c>
      <c r="N138" s="23">
        <f>MAX('Pr_8.5_zero'!$AI137:$BB137)</f>
        <v>1.2116940583</v>
      </c>
      <c r="O138" s="23">
        <f>AVERAGE('Pr_8.5_zero'!$AI137:$BB137)</f>
        <v>0.52078925226256001</v>
      </c>
      <c r="P138" s="23">
        <f>AVERAGE(TasMIN_4.5!D137:W137)</f>
        <v>16.445305253485003</v>
      </c>
      <c r="Q138" s="23">
        <f>AVERAGE(TasMAX_4.5!D137:W137)</f>
        <v>27.552438881535</v>
      </c>
      <c r="R138" s="23">
        <f>AVERAGE(Evo_4.5!D137:W137)</f>
        <v>2.1131729665155001</v>
      </c>
      <c r="S138" s="23">
        <f>MIN('Pr_4.5_zero'!$D137:$W137)</f>
        <v>0</v>
      </c>
      <c r="T138" s="23">
        <f>MAX('Pr_4.5_zero'!$D137:$W137)</f>
        <v>1.6681473446299999</v>
      </c>
      <c r="U138" s="23">
        <f>AVERAGE('Pr_4.5_zero'!$D137:$W137)</f>
        <v>0.51517186376157997</v>
      </c>
      <c r="V138" s="23">
        <f>AVERAGE(TasMIN_8.5!D137:W137)</f>
        <v>17.205886868494993</v>
      </c>
      <c r="W138" s="23">
        <f>AVERAGE(TasMAX_8.5!D137:W137)</f>
        <v>28.143975121349996</v>
      </c>
      <c r="X138" s="23">
        <f>AVERAGE(Evo_8.5!D137:W137)</f>
        <v>2.1193311925630001</v>
      </c>
      <c r="Y138" s="23">
        <f>MIN('Pr_8.5_zero'!$D137:$W137)</f>
        <v>0</v>
      </c>
      <c r="Z138" s="23">
        <f>MAX('Pr_8.5_zero'!$D137:$W137)</f>
        <v>1.82709762885</v>
      </c>
      <c r="AA138" s="23">
        <f>AVERAGE('Pr_8.5_zero'!$D137:$W137)</f>
        <v>0.54322712531356498</v>
      </c>
    </row>
    <row r="139" spans="1:27" x14ac:dyDescent="0.45">
      <c r="A139" t="str">
        <f>TasMIN_4.5!A138</f>
        <v>May</v>
      </c>
      <c r="B139">
        <f>TasMIN_4.5!B138</f>
        <v>16</v>
      </c>
      <c r="C139">
        <v>137</v>
      </c>
      <c r="D139" s="23">
        <f>AVERAGE(TasMIN_4.5!AI138:BB138)</f>
        <v>15.949930592280001</v>
      </c>
      <c r="E139" s="23">
        <f>AVERAGE(TasMAX_4.5!AI138:BB138)</f>
        <v>27.002814207359997</v>
      </c>
      <c r="F139" s="23">
        <f>AVERAGE(Evo_4.5!AI138:BB138)</f>
        <v>1.6225959827419998</v>
      </c>
      <c r="G139" s="23">
        <f>MIN('Pr_4.5_zero'!$AI138:$BB138)</f>
        <v>0</v>
      </c>
      <c r="H139" s="23">
        <f>MAX('Pr_4.5_zero'!$AI138:$BB138)</f>
        <v>1.9685453123800001</v>
      </c>
      <c r="I139" s="23">
        <f>AVERAGE('Pr_4.5_zero'!$AI138:$BB138)</f>
        <v>0.47064661160975002</v>
      </c>
      <c r="J139" s="23">
        <f>AVERAGE(TasMIN_8.5!AI138:BB138)</f>
        <v>16.381639965154996</v>
      </c>
      <c r="K139" s="23">
        <f>AVERAGE(TasMAX_8.5!AI138:BB138)</f>
        <v>27.244115706550001</v>
      </c>
      <c r="L139" s="23">
        <f>AVERAGE(Evo_8.5!AI138:BB138)</f>
        <v>2.0983608957024997</v>
      </c>
      <c r="M139" s="23">
        <f>MIN('Pr_8.5_zero'!$AI138:$BB138)</f>
        <v>0</v>
      </c>
      <c r="N139" s="23">
        <f>MAX('Pr_8.5_zero'!$AI138:$BB138)</f>
        <v>1.2608330758299999</v>
      </c>
      <c r="O139" s="23">
        <f>AVERAGE('Pr_8.5_zero'!$AI138:$BB138)</f>
        <v>0.50000632763152497</v>
      </c>
      <c r="P139" s="23">
        <f>AVERAGE(TasMIN_4.5!D138:W138)</f>
        <v>16.309230243144999</v>
      </c>
      <c r="Q139" s="23">
        <f>AVERAGE(TasMAX_4.5!D138:W138)</f>
        <v>27.577830229909996</v>
      </c>
      <c r="R139" s="23">
        <f>AVERAGE(Evo_4.5!D138:W138)</f>
        <v>2.0918216963125005</v>
      </c>
      <c r="S139" s="23">
        <f>MIN('Pr_4.5_zero'!$D138:$W138)</f>
        <v>0</v>
      </c>
      <c r="T139" s="23">
        <f>MAX('Pr_4.5_zero'!$D138:$W138)</f>
        <v>1.6411499809800001</v>
      </c>
      <c r="U139" s="23">
        <f>AVERAGE('Pr_4.5_zero'!$D138:$W138)</f>
        <v>0.50827513907722</v>
      </c>
      <c r="V139" s="23">
        <f>AVERAGE(TasMIN_8.5!D138:W138)</f>
        <v>17.192847287055002</v>
      </c>
      <c r="W139" s="23">
        <f>AVERAGE(TasMAX_8.5!D138:W138)</f>
        <v>27.993887809904994</v>
      </c>
      <c r="X139" s="23">
        <f>AVERAGE(Evo_8.5!D138:W138)</f>
        <v>2.0899265466785004</v>
      </c>
      <c r="Y139" s="23">
        <f>MIN('Pr_8.5_zero'!$D138:$W138)</f>
        <v>0</v>
      </c>
      <c r="Z139" s="23">
        <f>MAX('Pr_8.5_zero'!$D138:$W138)</f>
        <v>1.5802717067100001</v>
      </c>
      <c r="AA139" s="23">
        <f>AVERAGE('Pr_8.5_zero'!$D138:$W138)</f>
        <v>0.52996755513604499</v>
      </c>
    </row>
    <row r="140" spans="1:27" x14ac:dyDescent="0.45">
      <c r="A140" t="str">
        <f>TasMIN_4.5!A139</f>
        <v>May</v>
      </c>
      <c r="B140">
        <f>TasMIN_4.5!B139</f>
        <v>17</v>
      </c>
      <c r="C140">
        <v>138</v>
      </c>
      <c r="D140" s="23">
        <f>AVERAGE(TasMIN_4.5!AI139:BB139)</f>
        <v>15.922557663209997</v>
      </c>
      <c r="E140" s="23">
        <f>AVERAGE(TasMAX_4.5!AI139:BB139)</f>
        <v>26.994260150074997</v>
      </c>
      <c r="F140" s="23">
        <f>AVERAGE(Evo_4.5!AI139:BB139)</f>
        <v>1.6180903735454997</v>
      </c>
      <c r="G140" s="23">
        <f>MIN('Pr_4.5_zero'!$AI139:$BB139)</f>
        <v>0</v>
      </c>
      <c r="H140" s="23">
        <f>MAX('Pr_4.5_zero'!$AI139:$BB139)</f>
        <v>1.38453935503</v>
      </c>
      <c r="I140" s="23">
        <f>AVERAGE('Pr_4.5_zero'!$AI139:$BB139)</f>
        <v>0.48284197943625012</v>
      </c>
      <c r="J140" s="23">
        <f>AVERAGE(TasMIN_8.5!AI139:BB139)</f>
        <v>16.248332660765001</v>
      </c>
      <c r="K140" s="23">
        <f>AVERAGE(TasMAX_8.5!AI139:BB139)</f>
        <v>27.077092070865</v>
      </c>
      <c r="L140" s="23">
        <f>AVERAGE(Evo_8.5!AI139:BB139)</f>
        <v>2.0747951399679998</v>
      </c>
      <c r="M140" s="23">
        <f>MIN('Pr_8.5_zero'!$AI139:$BB139)</f>
        <v>0</v>
      </c>
      <c r="N140" s="23">
        <f>MAX('Pr_8.5_zero'!$AI139:$BB139)</f>
        <v>1.6734177751799999</v>
      </c>
      <c r="O140" s="23">
        <f>AVERAGE('Pr_8.5_zero'!$AI139:$BB139)</f>
        <v>0.51254711163070987</v>
      </c>
      <c r="P140" s="23">
        <f>AVERAGE(TasMIN_4.5!D139:W139)</f>
        <v>16.297900626539999</v>
      </c>
      <c r="Q140" s="23">
        <f>AVERAGE(TasMAX_4.5!D139:W139)</f>
        <v>27.485524261209996</v>
      </c>
      <c r="R140" s="23">
        <f>AVERAGE(Evo_4.5!D139:W139)</f>
        <v>2.0758234306974996</v>
      </c>
      <c r="S140" s="23">
        <f>MIN('Pr_4.5_zero'!$D139:$W139)</f>
        <v>0</v>
      </c>
      <c r="T140" s="23">
        <f>MAX('Pr_4.5_zero'!$D139:$W139)</f>
        <v>1.8115725385500001</v>
      </c>
      <c r="U140" s="23">
        <f>AVERAGE('Pr_4.5_zero'!$D139:$W139)</f>
        <v>0.58122417226081002</v>
      </c>
      <c r="V140" s="23">
        <f>AVERAGE(TasMIN_8.5!D139:W139)</f>
        <v>17.089295487335001</v>
      </c>
      <c r="W140" s="23">
        <f>AVERAGE(TasMAX_8.5!D139:W139)</f>
        <v>27.928235160445002</v>
      </c>
      <c r="X140" s="23">
        <f>AVERAGE(Evo_8.5!D139:W139)</f>
        <v>2.0688295886000003</v>
      </c>
      <c r="Y140" s="23">
        <f>MIN('Pr_8.5_zero'!$D139:$W139)</f>
        <v>0</v>
      </c>
      <c r="Z140" s="23">
        <f>MAX('Pr_8.5_zero'!$D139:$W139)</f>
        <v>1.5555237452199999</v>
      </c>
      <c r="AA140" s="23">
        <f>AVERAGE('Pr_8.5_zero'!$D139:$W139)</f>
        <v>0.54712588069945001</v>
      </c>
    </row>
    <row r="141" spans="1:27" x14ac:dyDescent="0.45">
      <c r="A141" t="str">
        <f>TasMIN_4.5!A140</f>
        <v>May</v>
      </c>
      <c r="B141">
        <f>TasMIN_4.5!B140</f>
        <v>18</v>
      </c>
      <c r="C141">
        <v>139</v>
      </c>
      <c r="D141" s="23">
        <f>AVERAGE(TasMIN_4.5!AI140:BB140)</f>
        <v>15.913535115280002</v>
      </c>
      <c r="E141" s="23">
        <f>AVERAGE(TasMAX_4.5!AI140:BB140)</f>
        <v>26.883921134685</v>
      </c>
      <c r="F141" s="23">
        <f>AVERAGE(Evo_4.5!AI140:BB140)</f>
        <v>1.6178698626604997</v>
      </c>
      <c r="G141" s="23">
        <f>MIN('Pr_4.5_zero'!$AI140:$BB140)</f>
        <v>0</v>
      </c>
      <c r="H141" s="23">
        <f>MAX('Pr_4.5_zero'!$AI140:$BB140)</f>
        <v>1.3394015233500001</v>
      </c>
      <c r="I141" s="23">
        <f>AVERAGE('Pr_4.5_zero'!$AI140:$BB140)</f>
        <v>0.48662944977581402</v>
      </c>
      <c r="J141" s="23">
        <f>AVERAGE(TasMIN_8.5!AI140:BB140)</f>
        <v>16.107644526115003</v>
      </c>
      <c r="K141" s="23">
        <f>AVERAGE(TasMAX_8.5!AI140:BB140)</f>
        <v>26.992131022884998</v>
      </c>
      <c r="L141" s="23">
        <f>AVERAGE(Evo_8.5!AI140:BB140)</f>
        <v>2.0589216773335002</v>
      </c>
      <c r="M141" s="23">
        <f>MIN('Pr_8.5_zero'!$AI140:$BB140)</f>
        <v>0</v>
      </c>
      <c r="N141" s="23">
        <f>MAX('Pr_8.5_zero'!$AI140:$BB140)</f>
        <v>1.9904159779699999</v>
      </c>
      <c r="O141" s="23">
        <f>AVERAGE('Pr_8.5_zero'!$AI140:$BB140)</f>
        <v>0.559113594380655</v>
      </c>
      <c r="P141" s="23">
        <f>AVERAGE(TasMIN_4.5!D140:W140)</f>
        <v>16.26737306347</v>
      </c>
      <c r="Q141" s="23">
        <f>AVERAGE(TasMAX_4.5!D140:W140)</f>
        <v>27.332407424259998</v>
      </c>
      <c r="R141" s="23">
        <f>AVERAGE(Evo_4.5!D140:W140)</f>
        <v>2.0552995500855</v>
      </c>
      <c r="S141" s="23">
        <f>MIN('Pr_4.5_zero'!$D140:$W140)</f>
        <v>0</v>
      </c>
      <c r="T141" s="23">
        <f>MAX('Pr_4.5_zero'!$D140:$W140)</f>
        <v>1.83358578889</v>
      </c>
      <c r="U141" s="23">
        <f>AVERAGE('Pr_4.5_zero'!$D140:$W140)</f>
        <v>0.59356577951874989</v>
      </c>
      <c r="V141" s="23">
        <f>AVERAGE(TasMIN_8.5!D140:W140)</f>
        <v>16.952949566745001</v>
      </c>
      <c r="W141" s="23">
        <f>AVERAGE(TasMAX_8.5!D140:W140)</f>
        <v>27.936255838110004</v>
      </c>
      <c r="X141" s="23">
        <f>AVERAGE(Evo_8.5!D140:W140)</f>
        <v>2.0494272099240005</v>
      </c>
      <c r="Y141" s="23">
        <f>MIN('Pr_8.5_zero'!$D140:$W140)</f>
        <v>0</v>
      </c>
      <c r="Z141" s="23">
        <f>MAX('Pr_8.5_zero'!$D140:$W140)</f>
        <v>1.73705059636</v>
      </c>
      <c r="AA141" s="23">
        <f>AVERAGE('Pr_8.5_zero'!$D140:$W140)</f>
        <v>0.54182874188544994</v>
      </c>
    </row>
    <row r="142" spans="1:27" x14ac:dyDescent="0.45">
      <c r="A142" t="str">
        <f>TasMIN_4.5!A141</f>
        <v>May</v>
      </c>
      <c r="B142">
        <f>TasMIN_4.5!B141</f>
        <v>19</v>
      </c>
      <c r="C142">
        <v>140</v>
      </c>
      <c r="D142" s="23">
        <f>AVERAGE(TasMIN_4.5!AI141:BB141)</f>
        <v>15.773296559730003</v>
      </c>
      <c r="E142" s="23">
        <f>AVERAGE(TasMAX_4.5!AI141:BB141)</f>
        <v>26.739947435944998</v>
      </c>
      <c r="F142" s="23">
        <f>AVERAGE(Evo_4.5!AI141:BB141)</f>
        <v>1.6028264161035</v>
      </c>
      <c r="G142" s="23">
        <f>MIN('Pr_4.5_zero'!$AI141:$BB141)</f>
        <v>0</v>
      </c>
      <c r="H142" s="23">
        <f>MAX('Pr_4.5_zero'!$AI141:$BB141)</f>
        <v>1.63337439839</v>
      </c>
      <c r="I142" s="23">
        <f>AVERAGE('Pr_4.5_zero'!$AI141:$BB141)</f>
        <v>0.51533978830137006</v>
      </c>
      <c r="J142" s="23">
        <f>AVERAGE(TasMIN_8.5!AI141:BB141)</f>
        <v>16.01159133638</v>
      </c>
      <c r="K142" s="23">
        <f>AVERAGE(TasMAX_8.5!AI141:BB141)</f>
        <v>26.925597954059999</v>
      </c>
      <c r="L142" s="23">
        <f>AVERAGE(Evo_8.5!AI141:BB141)</f>
        <v>2.0287358112680005</v>
      </c>
      <c r="M142" s="23">
        <f>MIN('Pr_8.5_zero'!$AI141:$BB141)</f>
        <v>0</v>
      </c>
      <c r="N142" s="23">
        <f>MAX('Pr_8.5_zero'!$AI141:$BB141)</f>
        <v>1.65100576702</v>
      </c>
      <c r="O142" s="23">
        <f>AVERAGE('Pr_8.5_zero'!$AI141:$BB141)</f>
        <v>0.5714658952935</v>
      </c>
      <c r="P142" s="23">
        <f>AVERAGE(TasMIN_4.5!D141:W141)</f>
        <v>16.142508699015</v>
      </c>
      <c r="Q142" s="23">
        <f>AVERAGE(TasMAX_4.5!D141:W141)</f>
        <v>27.143666224229996</v>
      </c>
      <c r="R142" s="23">
        <f>AVERAGE(Evo_4.5!D141:W141)</f>
        <v>2.0395019509669998</v>
      </c>
      <c r="S142" s="23">
        <f>MIN('Pr_4.5_zero'!$D141:$W141)</f>
        <v>0</v>
      </c>
      <c r="T142" s="23">
        <f>MAX('Pr_4.5_zero'!$D141:$W141)</f>
        <v>1.2495045197300001</v>
      </c>
      <c r="U142" s="23">
        <f>AVERAGE('Pr_4.5_zero'!$D141:$W141)</f>
        <v>0.50825266987213003</v>
      </c>
      <c r="V142" s="23">
        <f>AVERAGE(TasMIN_8.5!D141:W141)</f>
        <v>16.907080161654996</v>
      </c>
      <c r="W142" s="23">
        <f>AVERAGE(TasMAX_8.5!D141:W141)</f>
        <v>28.00247792755</v>
      </c>
      <c r="X142" s="23">
        <f>AVERAGE(Evo_8.5!D141:W141)</f>
        <v>2.032434014034</v>
      </c>
      <c r="Y142" s="23">
        <f>MIN('Pr_8.5_zero'!$D141:$W141)</f>
        <v>0</v>
      </c>
      <c r="Z142" s="23">
        <f>MAX('Pr_8.5_zero'!$D141:$W141)</f>
        <v>1.3665481292999999</v>
      </c>
      <c r="AA142" s="23">
        <f>AVERAGE('Pr_8.5_zero'!$D141:$W141)</f>
        <v>0.51056255994010002</v>
      </c>
    </row>
    <row r="143" spans="1:27" x14ac:dyDescent="0.45">
      <c r="A143" t="str">
        <f>TasMIN_4.5!A142</f>
        <v>May</v>
      </c>
      <c r="B143">
        <f>TasMIN_4.5!B142</f>
        <v>20</v>
      </c>
      <c r="C143">
        <v>141</v>
      </c>
      <c r="D143" s="23">
        <f>AVERAGE(TasMIN_4.5!AI142:BB142)</f>
        <v>15.620625412639999</v>
      </c>
      <c r="E143" s="23">
        <f>AVERAGE(TasMAX_4.5!AI142:BB142)</f>
        <v>26.57995349634</v>
      </c>
      <c r="F143" s="23">
        <f>AVERAGE(Evo_4.5!AI142:BB142)</f>
        <v>1.5791972633754998</v>
      </c>
      <c r="G143" s="23">
        <f>MIN('Pr_4.5_zero'!$AI142:$BB142)</f>
        <v>0</v>
      </c>
      <c r="H143" s="23">
        <f>MAX('Pr_4.5_zero'!$AI142:$BB142)</f>
        <v>1.18323534593</v>
      </c>
      <c r="I143" s="23">
        <f>AVERAGE('Pr_4.5_zero'!$AI142:$BB142)</f>
        <v>0.47919948946038005</v>
      </c>
      <c r="J143" s="23">
        <f>AVERAGE(TasMIN_8.5!AI142:BB142)</f>
        <v>15.88783976425</v>
      </c>
      <c r="K143" s="23">
        <f>AVERAGE(TasMAX_8.5!AI142:BB142)</f>
        <v>26.956545144545004</v>
      </c>
      <c r="L143" s="23">
        <f>AVERAGE(Evo_8.5!AI142:BB142)</f>
        <v>2.0340867468009995</v>
      </c>
      <c r="M143" s="23">
        <f>MIN('Pr_8.5_zero'!$AI142:$BB142)</f>
        <v>0</v>
      </c>
      <c r="N143" s="23">
        <f>MAX('Pr_8.5_zero'!$AI142:$BB142)</f>
        <v>1.2717414792899999</v>
      </c>
      <c r="O143" s="23">
        <f>AVERAGE('Pr_8.5_zero'!$AI142:$BB142)</f>
        <v>0.47482679145945506</v>
      </c>
      <c r="P143" s="23">
        <f>AVERAGE(TasMIN_4.5!D142:W142)</f>
        <v>16.005154881404998</v>
      </c>
      <c r="Q143" s="23">
        <f>AVERAGE(TasMAX_4.5!D142:W142)</f>
        <v>26.995551928754999</v>
      </c>
      <c r="R143" s="23">
        <f>AVERAGE(Evo_4.5!D142:W142)</f>
        <v>1.9988766985649999</v>
      </c>
      <c r="S143" s="23">
        <f>MIN('Pr_4.5_zero'!$D142:$W142)</f>
        <v>0</v>
      </c>
      <c r="T143" s="23">
        <f>MAX('Pr_4.5_zero'!$D142:$W142)</f>
        <v>1.36520198069</v>
      </c>
      <c r="U143" s="23">
        <f>AVERAGE('Pr_4.5_zero'!$D142:$W142)</f>
        <v>0.47788664955582999</v>
      </c>
      <c r="V143" s="23">
        <f>AVERAGE(TasMIN_8.5!D142:W142)</f>
        <v>16.841708393105002</v>
      </c>
      <c r="W143" s="23">
        <f>AVERAGE(TasMAX_8.5!D142:W142)</f>
        <v>28.019732532300008</v>
      </c>
      <c r="X143" s="23">
        <f>AVERAGE(Evo_8.5!D142:W142)</f>
        <v>2.0181707273130001</v>
      </c>
      <c r="Y143" s="23">
        <f>MIN('Pr_8.5_zero'!$D142:$W142)</f>
        <v>0</v>
      </c>
      <c r="Z143" s="23">
        <f>MAX('Pr_8.5_zero'!$D142:$W142)</f>
        <v>1.2220774112699999</v>
      </c>
      <c r="AA143" s="23">
        <f>AVERAGE('Pr_8.5_zero'!$D142:$W142)</f>
        <v>0.430412724950895</v>
      </c>
    </row>
    <row r="144" spans="1:27" x14ac:dyDescent="0.45">
      <c r="A144" t="str">
        <f>TasMIN_4.5!A143</f>
        <v>May</v>
      </c>
      <c r="B144">
        <f>TasMIN_4.5!B143</f>
        <v>21</v>
      </c>
      <c r="C144">
        <v>142</v>
      </c>
      <c r="D144" s="23">
        <f>AVERAGE(TasMIN_4.5!AI143:BB143)</f>
        <v>15.445239429854999</v>
      </c>
      <c r="E144" s="23">
        <f>AVERAGE(TasMAX_4.5!AI143:BB143)</f>
        <v>26.590890510025002</v>
      </c>
      <c r="F144" s="23">
        <f>AVERAGE(Evo_4.5!AI143:BB143)</f>
        <v>1.5701457892540001</v>
      </c>
      <c r="G144" s="23">
        <f>MIN('Pr_4.5_zero'!$AI143:$BB143)</f>
        <v>0</v>
      </c>
      <c r="H144" s="23">
        <f>MAX('Pr_4.5_zero'!$AI143:$BB143)</f>
        <v>1.1697771537799999</v>
      </c>
      <c r="I144" s="23">
        <f>AVERAGE('Pr_4.5_zero'!$AI143:$BB143)</f>
        <v>0.47845414452893992</v>
      </c>
      <c r="J144" s="23">
        <f>AVERAGE(TasMIN_8.5!AI143:BB143)</f>
        <v>15.816391086849999</v>
      </c>
      <c r="K144" s="23">
        <f>AVERAGE(TasMAX_8.5!AI143:BB143)</f>
        <v>26.781426652690005</v>
      </c>
      <c r="L144" s="23">
        <f>AVERAGE(Evo_8.5!AI143:BB143)</f>
        <v>1.9897258433074998</v>
      </c>
      <c r="M144" s="23">
        <f>MIN('Pr_8.5_zero'!$AI143:$BB143)</f>
        <v>0</v>
      </c>
      <c r="N144" s="23">
        <f>MAX('Pr_8.5_zero'!$AI143:$BB143)</f>
        <v>1.6661026509900001</v>
      </c>
      <c r="O144" s="23">
        <f>AVERAGE('Pr_8.5_zero'!$AI143:$BB143)</f>
        <v>0.47718677186021008</v>
      </c>
      <c r="P144" s="23">
        <f>AVERAGE(TasMIN_4.5!D143:W143)</f>
        <v>15.90282315298</v>
      </c>
      <c r="Q144" s="23">
        <f>AVERAGE(TasMAX_4.5!D143:W143)</f>
        <v>27.026337439665006</v>
      </c>
      <c r="R144" s="23">
        <f>AVERAGE(Evo_4.5!D143:W143)</f>
        <v>1.9736552369014997</v>
      </c>
      <c r="S144" s="23">
        <f>MIN('Pr_4.5_zero'!$D143:$W143)</f>
        <v>0</v>
      </c>
      <c r="T144" s="23">
        <f>MAX('Pr_4.5_zero'!$D143:$W143)</f>
        <v>1.4893894488099999</v>
      </c>
      <c r="U144" s="23">
        <f>AVERAGE('Pr_4.5_zero'!$D143:$W143)</f>
        <v>0.45156399635099992</v>
      </c>
      <c r="V144" s="23">
        <f>AVERAGE(TasMIN_8.5!D143:W143)</f>
        <v>16.731441574354999</v>
      </c>
      <c r="W144" s="23">
        <f>AVERAGE(TasMAX_8.5!D143:W143)</f>
        <v>27.923048062190002</v>
      </c>
      <c r="X144" s="23">
        <f>AVERAGE(Evo_8.5!D143:W143)</f>
        <v>1.9905223306659998</v>
      </c>
      <c r="Y144" s="23">
        <f>MIN('Pr_8.5_zero'!$D143:$W143)</f>
        <v>0</v>
      </c>
      <c r="Z144" s="23">
        <f>MAX('Pr_8.5_zero'!$D143:$W143)</f>
        <v>1.1240473179199999</v>
      </c>
      <c r="AA144" s="23">
        <f>AVERAGE('Pr_8.5_zero'!$D143:$W143)</f>
        <v>0.398784068638875</v>
      </c>
    </row>
    <row r="145" spans="1:27" x14ac:dyDescent="0.45">
      <c r="A145" t="str">
        <f>TasMIN_4.5!A144</f>
        <v>May</v>
      </c>
      <c r="B145">
        <f>TasMIN_4.5!B144</f>
        <v>22</v>
      </c>
      <c r="C145">
        <v>143</v>
      </c>
      <c r="D145" s="23">
        <f>AVERAGE(TasMIN_4.5!AI144:BB144)</f>
        <v>15.299422347215</v>
      </c>
      <c r="E145" s="23">
        <f>AVERAGE(TasMAX_4.5!AI144:BB144)</f>
        <v>26.563445623265</v>
      </c>
      <c r="F145" s="23">
        <f>AVERAGE(Evo_4.5!AI144:BB144)</f>
        <v>1.5525605579814998</v>
      </c>
      <c r="G145" s="23">
        <f>MIN('Pr_4.5_zero'!$AI144:$BB144)</f>
        <v>0</v>
      </c>
      <c r="H145" s="23">
        <f>MAX('Pr_4.5_zero'!$AI144:$BB144)</f>
        <v>1.5539063432</v>
      </c>
      <c r="I145" s="23">
        <f>AVERAGE('Pr_4.5_zero'!$AI144:$BB144)</f>
        <v>0.52039559987960005</v>
      </c>
      <c r="J145" s="23">
        <f>AVERAGE(TasMIN_8.5!AI144:BB144)</f>
        <v>15.648603559999998</v>
      </c>
      <c r="K145" s="23">
        <f>AVERAGE(TasMAX_8.5!AI144:BB144)</f>
        <v>26.80055572877</v>
      </c>
      <c r="L145" s="23">
        <f>AVERAGE(Evo_8.5!AI144:BB144)</f>
        <v>1.9765817381099999</v>
      </c>
      <c r="M145" s="23">
        <f>MIN('Pr_8.5_zero'!$AI144:$BB144)</f>
        <v>0</v>
      </c>
      <c r="N145" s="23">
        <f>MAX('Pr_8.5_zero'!$AI144:$BB144)</f>
        <v>1.12272171826</v>
      </c>
      <c r="O145" s="23">
        <f>AVERAGE('Pr_8.5_zero'!$AI144:$BB144)</f>
        <v>0.44334256938631</v>
      </c>
      <c r="P145" s="23">
        <f>AVERAGE(TasMIN_4.5!D144:W144)</f>
        <v>15.842833821884998</v>
      </c>
      <c r="Q145" s="23">
        <f>AVERAGE(TasMAX_4.5!D144:W144)</f>
        <v>27.033420750235003</v>
      </c>
      <c r="R145" s="23">
        <f>AVERAGE(Evo_4.5!D144:W144)</f>
        <v>1.9629054303989992</v>
      </c>
      <c r="S145" s="23">
        <f>MIN('Pr_4.5_zero'!$D144:$W144)</f>
        <v>0</v>
      </c>
      <c r="T145" s="23">
        <f>MAX('Pr_4.5_zero'!$D144:$W144)</f>
        <v>1.35726413909</v>
      </c>
      <c r="U145" s="23">
        <f>AVERAGE('Pr_4.5_zero'!$D144:$W144)</f>
        <v>0.52989402617479497</v>
      </c>
      <c r="V145" s="23">
        <f>AVERAGE(TasMIN_8.5!D144:W144)</f>
        <v>16.594052621214999</v>
      </c>
      <c r="W145" s="23">
        <f>AVERAGE(TasMAX_8.5!D144:W144)</f>
        <v>27.839022591680003</v>
      </c>
      <c r="X145" s="23">
        <f>AVERAGE(Evo_8.5!D144:W144)</f>
        <v>1.9643812060425003</v>
      </c>
      <c r="Y145" s="23">
        <f>MIN('Pr_8.5_zero'!$D144:$W144)</f>
        <v>0</v>
      </c>
      <c r="Z145" s="23">
        <f>MAX('Pr_8.5_zero'!$D144:$W144)</f>
        <v>1.1835471230600001</v>
      </c>
      <c r="AA145" s="23">
        <f>AVERAGE('Pr_8.5_zero'!$D144:$W144)</f>
        <v>0.43747434138041497</v>
      </c>
    </row>
    <row r="146" spans="1:27" x14ac:dyDescent="0.45">
      <c r="A146" t="str">
        <f>TasMIN_4.5!A145</f>
        <v>May</v>
      </c>
      <c r="B146">
        <f>TasMIN_4.5!B145</f>
        <v>23</v>
      </c>
      <c r="C146">
        <v>144</v>
      </c>
      <c r="D146" s="23">
        <f>AVERAGE(TasMIN_4.5!AI145:BB145)</f>
        <v>15.335456907710002</v>
      </c>
      <c r="E146" s="23">
        <f>AVERAGE(TasMAX_4.5!AI145:BB145)</f>
        <v>26.510657400204998</v>
      </c>
      <c r="F146" s="23">
        <f>AVERAGE(Evo_4.5!AI145:BB145)</f>
        <v>1.5446753925037502</v>
      </c>
      <c r="G146" s="23">
        <f>MIN('Pr_4.5_zero'!$AI145:$BB145)</f>
        <v>0</v>
      </c>
      <c r="H146" s="23">
        <f>MAX('Pr_4.5_zero'!$AI145:$BB145)</f>
        <v>2.74069936741</v>
      </c>
      <c r="I146" s="23">
        <f>AVERAGE('Pr_4.5_zero'!$AI145:$BB145)</f>
        <v>0.499343361491975</v>
      </c>
      <c r="J146" s="23">
        <f>AVERAGE(TasMIN_8.5!AI145:BB145)</f>
        <v>15.588949862610002</v>
      </c>
      <c r="K146" s="23">
        <f>AVERAGE(TasMAX_8.5!AI145:BB145)</f>
        <v>26.738536714000009</v>
      </c>
      <c r="L146" s="23">
        <f>AVERAGE(Evo_8.5!AI145:BB145)</f>
        <v>1.9463592395010001</v>
      </c>
      <c r="M146" s="23">
        <f>MIN('Pr_8.5_zero'!$AI145:$BB145)</f>
        <v>0</v>
      </c>
      <c r="N146" s="23">
        <f>MAX('Pr_8.5_zero'!$AI145:$BB145)</f>
        <v>1.15582122613</v>
      </c>
      <c r="O146" s="23">
        <f>AVERAGE('Pr_8.5_zero'!$AI145:$BB145)</f>
        <v>0.50721652773299997</v>
      </c>
      <c r="P146" s="23">
        <f>AVERAGE(TasMIN_4.5!D145:W145)</f>
        <v>15.822793919824999</v>
      </c>
      <c r="Q146" s="23">
        <f>AVERAGE(TasMAX_4.5!D145:W145)</f>
        <v>26.956979640505001</v>
      </c>
      <c r="R146" s="23">
        <f>AVERAGE(Evo_4.5!D145:W145)</f>
        <v>1.9146275745759997</v>
      </c>
      <c r="S146" s="23">
        <f>MIN('Pr_4.5_zero'!$D145:$W145)</f>
        <v>0</v>
      </c>
      <c r="T146" s="23">
        <f>MAX('Pr_4.5_zero'!$D145:$W145)</f>
        <v>2.5832092608099999</v>
      </c>
      <c r="U146" s="23">
        <f>AVERAGE('Pr_4.5_zero'!$D145:$W145)</f>
        <v>0.51756923024566992</v>
      </c>
      <c r="V146" s="23">
        <f>AVERAGE(TasMIN_8.5!D145:W145)</f>
        <v>16.539568599105003</v>
      </c>
      <c r="W146" s="23">
        <f>AVERAGE(TasMAX_8.5!D145:W145)</f>
        <v>27.830334864819996</v>
      </c>
      <c r="X146" s="23">
        <f>AVERAGE(Evo_8.5!D145:W145)</f>
        <v>1.9356961405785</v>
      </c>
      <c r="Y146" s="23">
        <f>MIN('Pr_8.5_zero'!$D145:$W145)</f>
        <v>0</v>
      </c>
      <c r="Z146" s="23">
        <f>MAX('Pr_8.5_zero'!$D145:$W145)</f>
        <v>1.35080008622</v>
      </c>
      <c r="AA146" s="23">
        <f>AVERAGE('Pr_8.5_zero'!$D145:$W145)</f>
        <v>0.43893030896040991</v>
      </c>
    </row>
    <row r="147" spans="1:27" x14ac:dyDescent="0.45">
      <c r="A147" t="str">
        <f>TasMIN_4.5!A146</f>
        <v>May</v>
      </c>
      <c r="B147">
        <f>TasMIN_4.5!B146</f>
        <v>24</v>
      </c>
      <c r="C147">
        <v>145</v>
      </c>
      <c r="D147" s="23">
        <f>AVERAGE(TasMIN_4.5!AI146:BB146)</f>
        <v>15.255584417440001</v>
      </c>
      <c r="E147" s="23">
        <f>AVERAGE(TasMAX_4.5!AI146:BB146)</f>
        <v>26.5749201621</v>
      </c>
      <c r="F147" s="23">
        <f>AVERAGE(Evo_4.5!AI146:BB146)</f>
        <v>1.5313552259232999</v>
      </c>
      <c r="G147" s="23">
        <f>MIN('Pr_4.5_zero'!$AI146:$BB146)</f>
        <v>0</v>
      </c>
      <c r="H147" s="23">
        <f>MAX('Pr_4.5_zero'!$AI146:$BB146)</f>
        <v>1.9520445639899999</v>
      </c>
      <c r="I147" s="23">
        <f>AVERAGE('Pr_4.5_zero'!$AI146:$BB146)</f>
        <v>0.48943172704416049</v>
      </c>
      <c r="J147" s="23">
        <f>AVERAGE(TasMIN_8.5!AI146:BB146)</f>
        <v>15.496105319675001</v>
      </c>
      <c r="K147" s="23">
        <f>AVERAGE(TasMAX_8.5!AI146:BB146)</f>
        <v>26.702916000930003</v>
      </c>
      <c r="L147" s="23">
        <f>AVERAGE(Evo_8.5!AI146:BB146)</f>
        <v>1.9346808190240001</v>
      </c>
      <c r="M147" s="23">
        <f>MIN('Pr_8.5_zero'!$AI146:$BB146)</f>
        <v>0</v>
      </c>
      <c r="N147" s="23">
        <f>MAX('Pr_8.5_zero'!$AI146:$BB146)</f>
        <v>1.96760985097</v>
      </c>
      <c r="O147" s="23">
        <f>AVERAGE('Pr_8.5_zero'!$AI146:$BB146)</f>
        <v>0.53536721640455009</v>
      </c>
      <c r="P147" s="23">
        <f>AVERAGE(TasMIN_4.5!D146:W146)</f>
        <v>15.73954002518</v>
      </c>
      <c r="Q147" s="23">
        <f>AVERAGE(TasMAX_4.5!D146:W146)</f>
        <v>27.111167371244996</v>
      </c>
      <c r="R147" s="23">
        <f>AVERAGE(Evo_4.5!D146:W146)</f>
        <v>1.9050730487915004</v>
      </c>
      <c r="S147" s="23">
        <f>MIN('Pr_4.5_zero'!$D146:$W146)</f>
        <v>0</v>
      </c>
      <c r="T147" s="23">
        <f>MAX('Pr_4.5_zero'!$D146:$W146)</f>
        <v>1.7887869299400001</v>
      </c>
      <c r="U147" s="23">
        <f>AVERAGE('Pr_4.5_zero'!$D146:$W146)</f>
        <v>0.46380524115042493</v>
      </c>
      <c r="V147" s="23">
        <f>AVERAGE(TasMIN_8.5!D146:W146)</f>
        <v>16.45187579505</v>
      </c>
      <c r="W147" s="23">
        <f>AVERAGE(TasMAX_8.5!D146:W146)</f>
        <v>27.755542665024997</v>
      </c>
      <c r="X147" s="23">
        <f>AVERAGE(Evo_8.5!D146:W146)</f>
        <v>1.9289889304254999</v>
      </c>
      <c r="Y147" s="23">
        <f>MIN('Pr_8.5_zero'!$D146:$W146)</f>
        <v>0</v>
      </c>
      <c r="Z147" s="23">
        <f>MAX('Pr_8.5_zero'!$D146:$W146)</f>
        <v>1.6835101449900001</v>
      </c>
      <c r="AA147" s="23">
        <f>AVERAGE('Pr_8.5_zero'!$D146:$W146)</f>
        <v>0.43989969238400006</v>
      </c>
    </row>
    <row r="148" spans="1:27" x14ac:dyDescent="0.45">
      <c r="A148" t="str">
        <f>TasMIN_4.5!A147</f>
        <v>May</v>
      </c>
      <c r="B148">
        <f>TasMIN_4.5!B147</f>
        <v>25</v>
      </c>
      <c r="C148">
        <v>146</v>
      </c>
      <c r="D148" s="23">
        <f>AVERAGE(TasMIN_4.5!AI147:BB147)</f>
        <v>15.122788644909999</v>
      </c>
      <c r="E148" s="23">
        <f>AVERAGE(TasMAX_4.5!AI147:BB147)</f>
        <v>26.47043769198001</v>
      </c>
      <c r="F148" s="23">
        <f>AVERAGE(Evo_4.5!AI147:BB147)</f>
        <v>1.5149676227699</v>
      </c>
      <c r="G148" s="23">
        <f>MIN('Pr_4.5_zero'!$AI147:$BB147)</f>
        <v>0</v>
      </c>
      <c r="H148" s="23">
        <f>MAX('Pr_4.5_zero'!$AI147:$BB147)</f>
        <v>1.73030686775</v>
      </c>
      <c r="I148" s="23">
        <f>AVERAGE('Pr_4.5_zero'!$AI147:$BB147)</f>
        <v>0.51784372566839998</v>
      </c>
      <c r="J148" s="23">
        <f>AVERAGE(TasMIN_8.5!AI147:BB147)</f>
        <v>15.407048525285001</v>
      </c>
      <c r="K148" s="23">
        <f>AVERAGE(TasMAX_8.5!AI147:BB147)</f>
        <v>26.706052329925001</v>
      </c>
      <c r="L148" s="23">
        <f>AVERAGE(Evo_8.5!AI147:BB147)</f>
        <v>1.8981985893495004</v>
      </c>
      <c r="M148" s="23">
        <f>MIN('Pr_8.5_zero'!$AI147:$BB147)</f>
        <v>0</v>
      </c>
      <c r="N148" s="23">
        <f>MAX('Pr_8.5_zero'!$AI147:$BB147)</f>
        <v>1.20500690134</v>
      </c>
      <c r="O148" s="23">
        <f>AVERAGE('Pr_8.5_zero'!$AI147:$BB147)</f>
        <v>0.44708419011850004</v>
      </c>
      <c r="P148" s="23">
        <f>AVERAGE(TasMIN_4.5!D147:W147)</f>
        <v>15.637376483399999</v>
      </c>
      <c r="Q148" s="23">
        <f>AVERAGE(TasMAX_4.5!D147:W147)</f>
        <v>27.070707471309998</v>
      </c>
      <c r="R148" s="23">
        <f>AVERAGE(Evo_4.5!D147:W147)</f>
        <v>1.9068497633475001</v>
      </c>
      <c r="S148" s="23">
        <f>MIN('Pr_4.5_zero'!$D147:$W147)</f>
        <v>0</v>
      </c>
      <c r="T148" s="23">
        <f>MAX('Pr_4.5_zero'!$D147:$W147)</f>
        <v>1.63313087772</v>
      </c>
      <c r="U148" s="23">
        <f>AVERAGE('Pr_4.5_zero'!$D147:$W147)</f>
        <v>0.46675764897844996</v>
      </c>
      <c r="V148" s="23">
        <f>AVERAGE(TasMIN_8.5!D147:W147)</f>
        <v>16.371081529745005</v>
      </c>
      <c r="W148" s="23">
        <f>AVERAGE(TasMAX_8.5!D147:W147)</f>
        <v>27.738181090989997</v>
      </c>
      <c r="X148" s="23">
        <f>AVERAGE(Evo_8.5!D147:W147)</f>
        <v>1.9051302135095001</v>
      </c>
      <c r="Y148" s="23">
        <f>MIN('Pr_8.5_zero'!$D147:$W147)</f>
        <v>0</v>
      </c>
      <c r="Z148" s="23">
        <f>MAX('Pr_8.5_zero'!$D147:$W147)</f>
        <v>1.18091729489</v>
      </c>
      <c r="AA148" s="23">
        <f>AVERAGE('Pr_8.5_zero'!$D147:$W147)</f>
        <v>0.38886846800804997</v>
      </c>
    </row>
    <row r="149" spans="1:27" x14ac:dyDescent="0.45">
      <c r="A149" t="str">
        <f>TasMIN_4.5!A148</f>
        <v>May</v>
      </c>
      <c r="B149">
        <f>TasMIN_4.5!B148</f>
        <v>26</v>
      </c>
      <c r="C149">
        <v>147</v>
      </c>
      <c r="D149" s="23">
        <f>AVERAGE(TasMIN_4.5!AI148:BB148)</f>
        <v>15.029774468294999</v>
      </c>
      <c r="E149" s="23">
        <f>AVERAGE(TasMAX_4.5!AI148:BB148)</f>
        <v>26.452794854779995</v>
      </c>
      <c r="F149" s="23">
        <f>AVERAGE(Evo_4.5!AI148:BB148)</f>
        <v>1.5090893805013497</v>
      </c>
      <c r="G149" s="23">
        <f>MIN('Pr_4.5_zero'!$AI148:$BB148)</f>
        <v>0</v>
      </c>
      <c r="H149" s="23">
        <f>MAX('Pr_4.5_zero'!$AI148:$BB148)</f>
        <v>1.1751447129099999</v>
      </c>
      <c r="I149" s="23">
        <f>AVERAGE('Pr_4.5_zero'!$AI148:$BB148)</f>
        <v>0.41245342757866049</v>
      </c>
      <c r="J149" s="23">
        <f>AVERAGE(TasMIN_8.5!AI148:BB148)</f>
        <v>15.340433121005002</v>
      </c>
      <c r="K149" s="23">
        <f>AVERAGE(TasMAX_8.5!AI148:BB148)</f>
        <v>26.785571861329998</v>
      </c>
      <c r="L149" s="23">
        <f>AVERAGE(Evo_8.5!AI148:BB148)</f>
        <v>1.9016265449860001</v>
      </c>
      <c r="M149" s="23">
        <f>MIN('Pr_8.5_zero'!$AI148:$BB148)</f>
        <v>0</v>
      </c>
      <c r="N149" s="23">
        <f>MAX('Pr_8.5_zero'!$AI148:$BB148)</f>
        <v>1.2604646371299999</v>
      </c>
      <c r="O149" s="23">
        <f>AVERAGE('Pr_8.5_zero'!$AI148:$BB148)</f>
        <v>0.43153954262775002</v>
      </c>
      <c r="P149" s="23">
        <f>AVERAGE(TasMIN_4.5!D148:W148)</f>
        <v>15.531014381555002</v>
      </c>
      <c r="Q149" s="23">
        <f>AVERAGE(TasMAX_4.5!D148:W148)</f>
        <v>27.06731679928</v>
      </c>
      <c r="R149" s="23">
        <f>AVERAGE(Evo_4.5!D148:W148)</f>
        <v>1.8967140333935</v>
      </c>
      <c r="S149" s="23">
        <f>MIN('Pr_4.5_zero'!$D148:$W148)</f>
        <v>0</v>
      </c>
      <c r="T149" s="23">
        <f>MAX('Pr_4.5_zero'!$D148:$W148)</f>
        <v>1.19363165865</v>
      </c>
      <c r="U149" s="23">
        <f>AVERAGE('Pr_4.5_zero'!$D148:$W148)</f>
        <v>0.38888595789465497</v>
      </c>
      <c r="V149" s="23">
        <f>AVERAGE(TasMIN_8.5!D148:W148)</f>
        <v>16.329741720249999</v>
      </c>
      <c r="W149" s="23">
        <f>AVERAGE(TasMAX_8.5!D148:W148)</f>
        <v>27.684900058579995</v>
      </c>
      <c r="X149" s="23">
        <f>AVERAGE(Evo_8.5!D148:W148)</f>
        <v>1.8752962641950002</v>
      </c>
      <c r="Y149" s="23">
        <f>MIN('Pr_8.5_zero'!$D148:$W148)</f>
        <v>0</v>
      </c>
      <c r="Z149" s="23">
        <f>MAX('Pr_8.5_zero'!$D148:$W148)</f>
        <v>1.1059206351399999</v>
      </c>
      <c r="AA149" s="23">
        <f>AVERAGE('Pr_8.5_zero'!$D148:$W148)</f>
        <v>0.38050312926680002</v>
      </c>
    </row>
    <row r="150" spans="1:27" x14ac:dyDescent="0.45">
      <c r="A150" t="str">
        <f>TasMIN_4.5!A149</f>
        <v>May</v>
      </c>
      <c r="B150">
        <f>TasMIN_4.5!B149</f>
        <v>27</v>
      </c>
      <c r="C150">
        <v>148</v>
      </c>
      <c r="D150" s="23">
        <f>AVERAGE(TasMIN_4.5!AI149:BB149)</f>
        <v>14.920505178744998</v>
      </c>
      <c r="E150" s="23">
        <f>AVERAGE(TasMAX_4.5!AI149:BB149)</f>
        <v>26.368536677475003</v>
      </c>
      <c r="F150" s="23">
        <f>AVERAGE(Evo_4.5!AI149:BB149)</f>
        <v>1.4941751111942501</v>
      </c>
      <c r="G150" s="23">
        <f>MIN('Pr_4.5_zero'!$AI149:$BB149)</f>
        <v>0</v>
      </c>
      <c r="H150" s="23">
        <f>MAX('Pr_4.5_zero'!$AI149:$BB149)</f>
        <v>1.15858739197</v>
      </c>
      <c r="I150" s="23">
        <f>AVERAGE('Pr_4.5_zero'!$AI149:$BB149)</f>
        <v>0.368105779622655</v>
      </c>
      <c r="J150" s="23">
        <f>AVERAGE(TasMIN_8.5!AI149:BB149)</f>
        <v>15.288138502675002</v>
      </c>
      <c r="K150" s="23">
        <f>AVERAGE(TasMAX_8.5!AI149:BB149)</f>
        <v>26.770506237679996</v>
      </c>
      <c r="L150" s="23">
        <f>AVERAGE(Evo_8.5!AI149:BB149)</f>
        <v>1.8964520595959999</v>
      </c>
      <c r="M150" s="23">
        <f>MIN('Pr_8.5_zero'!$AI149:$BB149)</f>
        <v>0</v>
      </c>
      <c r="N150" s="23">
        <f>MAX('Pr_8.5_zero'!$AI149:$BB149)</f>
        <v>1.5539978212900001</v>
      </c>
      <c r="O150" s="23">
        <f>AVERAGE('Pr_8.5_zero'!$AI149:$BB149)</f>
        <v>0.44295927844220007</v>
      </c>
      <c r="P150" s="23">
        <f>AVERAGE(TasMIN_4.5!D149:W149)</f>
        <v>15.448522318719995</v>
      </c>
      <c r="Q150" s="23">
        <f>AVERAGE(TasMAX_4.5!D149:W149)</f>
        <v>27.057956350014997</v>
      </c>
      <c r="R150" s="23">
        <f>AVERAGE(Evo_4.5!D149:W149)</f>
        <v>1.8838218703155001</v>
      </c>
      <c r="S150" s="23">
        <f>MIN('Pr_4.5_zero'!$D149:$W149)</f>
        <v>0</v>
      </c>
      <c r="T150" s="23">
        <f>MAX('Pr_4.5_zero'!$D149:$W149)</f>
        <v>1.1550441010200001</v>
      </c>
      <c r="U150" s="23">
        <f>AVERAGE('Pr_4.5_zero'!$D149:$W149)</f>
        <v>0.37739076212471995</v>
      </c>
      <c r="V150" s="23">
        <f>AVERAGE(TasMIN_8.5!D149:W149)</f>
        <v>16.28026261758</v>
      </c>
      <c r="W150" s="23">
        <f>AVERAGE(TasMAX_8.5!D149:W149)</f>
        <v>27.640333376820003</v>
      </c>
      <c r="X150" s="23">
        <f>AVERAGE(Evo_8.5!D149:W149)</f>
        <v>1.8700585466310002</v>
      </c>
      <c r="Y150" s="23">
        <f>MIN('Pr_8.5_zero'!$D149:$W149)</f>
        <v>0</v>
      </c>
      <c r="Z150" s="23">
        <f>MAX('Pr_8.5_zero'!$D149:$W149)</f>
        <v>1.72109961307</v>
      </c>
      <c r="AA150" s="23">
        <f>AVERAGE('Pr_8.5_zero'!$D149:$W149)</f>
        <v>0.43237843927817499</v>
      </c>
    </row>
    <row r="151" spans="1:27" x14ac:dyDescent="0.45">
      <c r="A151" t="str">
        <f>TasMIN_4.5!A150</f>
        <v>May</v>
      </c>
      <c r="B151">
        <f>TasMIN_4.5!B150</f>
        <v>28</v>
      </c>
      <c r="C151">
        <v>149</v>
      </c>
      <c r="D151" s="23">
        <f>AVERAGE(TasMIN_4.5!AI150:BB150)</f>
        <v>14.821511097815</v>
      </c>
      <c r="E151" s="23">
        <f>AVERAGE(TasMAX_4.5!AI150:BB150)</f>
        <v>26.199628527675003</v>
      </c>
      <c r="F151" s="23">
        <f>AVERAGE(Evo_4.5!AI150:BB150)</f>
        <v>1.4964235457780499</v>
      </c>
      <c r="G151" s="23">
        <f>MIN('Pr_4.5_zero'!$AI150:$BB150)</f>
        <v>0</v>
      </c>
      <c r="H151" s="23">
        <f>MAX('Pr_4.5_zero'!$AI150:$BB150)</f>
        <v>1.2094099701100001</v>
      </c>
      <c r="I151" s="23">
        <f>AVERAGE('Pr_4.5_zero'!$AI150:$BB150)</f>
        <v>0.39708811441625502</v>
      </c>
      <c r="J151" s="23">
        <f>AVERAGE(TasMIN_8.5!AI150:BB150)</f>
        <v>15.186525803894998</v>
      </c>
      <c r="K151" s="23">
        <f>AVERAGE(TasMAX_8.5!AI150:BB150)</f>
        <v>26.704071597024999</v>
      </c>
      <c r="L151" s="23">
        <f>AVERAGE(Evo_8.5!AI150:BB150)</f>
        <v>1.8741519025494999</v>
      </c>
      <c r="M151" s="23">
        <f>MIN('Pr_8.5_zero'!$AI150:$BB150)</f>
        <v>0</v>
      </c>
      <c r="N151" s="23">
        <f>MAX('Pr_8.5_zero'!$AI150:$BB150)</f>
        <v>1.1757634001899999</v>
      </c>
      <c r="O151" s="23">
        <f>AVERAGE('Pr_8.5_zero'!$AI150:$BB150)</f>
        <v>0.44922176659620006</v>
      </c>
      <c r="P151" s="23">
        <f>AVERAGE(TasMIN_4.5!D150:W150)</f>
        <v>15.381611030429999</v>
      </c>
      <c r="Q151" s="23">
        <f>AVERAGE(TasMAX_4.5!D150:W150)</f>
        <v>26.893562931424999</v>
      </c>
      <c r="R151" s="23">
        <f>AVERAGE(Evo_4.5!D150:W150)</f>
        <v>1.8676896528729998</v>
      </c>
      <c r="S151" s="23">
        <f>MIN('Pr_4.5_zero'!$D150:$W150)</f>
        <v>0</v>
      </c>
      <c r="T151" s="23">
        <f>MAX('Pr_4.5_zero'!$D150:$W150)</f>
        <v>1.2179506253700001</v>
      </c>
      <c r="U151" s="23">
        <f>AVERAGE('Pr_4.5_zero'!$D150:$W150)</f>
        <v>0.38621163218911997</v>
      </c>
      <c r="V151" s="23">
        <f>AVERAGE(TasMIN_8.5!D150:W150)</f>
        <v>16.250045843160002</v>
      </c>
      <c r="W151" s="23">
        <f>AVERAGE(TasMAX_8.5!D150:W150)</f>
        <v>27.528982931895001</v>
      </c>
      <c r="X151" s="23">
        <f>AVERAGE(Evo_8.5!D150:W150)</f>
        <v>1.859610586341</v>
      </c>
      <c r="Y151" s="23">
        <f>MIN('Pr_8.5_zero'!$D150:$W150)</f>
        <v>0</v>
      </c>
      <c r="Z151" s="23">
        <f>MAX('Pr_8.5_zero'!$D150:$W150)</f>
        <v>1.6436023288799999</v>
      </c>
      <c r="AA151" s="23">
        <f>AVERAGE('Pr_8.5_zero'!$D150:$W150)</f>
        <v>0.44486102833835001</v>
      </c>
    </row>
    <row r="152" spans="1:27" x14ac:dyDescent="0.45">
      <c r="A152" t="str">
        <f>TasMIN_4.5!A151</f>
        <v>May</v>
      </c>
      <c r="B152">
        <f>TasMIN_4.5!B151</f>
        <v>29</v>
      </c>
      <c r="C152">
        <v>150</v>
      </c>
      <c r="D152" s="23">
        <f>AVERAGE(TasMIN_4.5!AI151:BB151)</f>
        <v>14.622491356139998</v>
      </c>
      <c r="E152" s="23">
        <f>AVERAGE(TasMAX_4.5!AI151:BB151)</f>
        <v>26.063570761205007</v>
      </c>
      <c r="F152" s="23">
        <f>AVERAGE(Evo_4.5!AI151:BB151)</f>
        <v>1.4782233972676502</v>
      </c>
      <c r="G152" s="23">
        <f>MIN('Pr_4.5_zero'!$AI151:$BB151)</f>
        <v>0</v>
      </c>
      <c r="H152" s="23">
        <f>MAX('Pr_4.5_zero'!$AI151:$BB151)</f>
        <v>1.1924398519599999</v>
      </c>
      <c r="I152" s="23">
        <f>AVERAGE('Pr_4.5_zero'!$AI151:$BB151)</f>
        <v>0.39402377210433503</v>
      </c>
      <c r="J152" s="23">
        <f>AVERAGE(TasMIN_8.5!AI151:BB151)</f>
        <v>15.128210114624997</v>
      </c>
      <c r="K152" s="23">
        <f>AVERAGE(TasMAX_8.5!AI151:BB151)</f>
        <v>26.664896897429998</v>
      </c>
      <c r="L152" s="23">
        <f>AVERAGE(Evo_8.5!AI151:BB151)</f>
        <v>1.8419805077839999</v>
      </c>
      <c r="M152" s="23">
        <f>MIN('Pr_8.5_zero'!$AI151:$BB151)</f>
        <v>0</v>
      </c>
      <c r="N152" s="23">
        <f>MAX('Pr_8.5_zero'!$AI151:$BB151)</f>
        <v>1.1281069318400001</v>
      </c>
      <c r="O152" s="23">
        <f>AVERAGE('Pr_8.5_zero'!$AI151:$BB151)</f>
        <v>0.41998858566015007</v>
      </c>
      <c r="P152" s="23">
        <f>AVERAGE(TasMIN_4.5!D151:W151)</f>
        <v>15.279409869124999</v>
      </c>
      <c r="Q152" s="23">
        <f>AVERAGE(TasMAX_4.5!D151:W151)</f>
        <v>26.810962894359999</v>
      </c>
      <c r="R152" s="23">
        <f>AVERAGE(Evo_4.5!D151:W151)</f>
        <v>1.8547905296914997</v>
      </c>
      <c r="S152" s="23">
        <f>MIN('Pr_4.5_zero'!$D151:$W151)</f>
        <v>0</v>
      </c>
      <c r="T152" s="23">
        <f>MAX('Pr_4.5_zero'!$D151:$W151)</f>
        <v>1.1250964478300001</v>
      </c>
      <c r="U152" s="23">
        <f>AVERAGE('Pr_4.5_zero'!$D151:$W151)</f>
        <v>0.39130294868870003</v>
      </c>
      <c r="V152" s="23">
        <f>AVERAGE(TasMIN_8.5!D151:W151)</f>
        <v>16.11735606749</v>
      </c>
      <c r="W152" s="23">
        <f>AVERAGE(TasMAX_8.5!D151:W151)</f>
        <v>27.451520058379998</v>
      </c>
      <c r="X152" s="23">
        <f>AVERAGE(Evo_8.5!D151:W151)</f>
        <v>1.8258365653165001</v>
      </c>
      <c r="Y152" s="23">
        <f>MIN('Pr_8.5_zero'!$D151:$W151)</f>
        <v>0</v>
      </c>
      <c r="Z152" s="23">
        <f>MAX('Pr_8.5_zero'!$D151:$W151)</f>
        <v>1.15342458261</v>
      </c>
      <c r="AA152" s="23">
        <f>AVERAGE('Pr_8.5_zero'!$D151:$W151)</f>
        <v>0.38001378526454999</v>
      </c>
    </row>
    <row r="153" spans="1:27" x14ac:dyDescent="0.45">
      <c r="A153" t="str">
        <f>TasMIN_4.5!A152</f>
        <v>May</v>
      </c>
      <c r="B153">
        <f>TasMIN_4.5!B152</f>
        <v>30</v>
      </c>
      <c r="C153">
        <v>151</v>
      </c>
      <c r="D153" s="23">
        <f>AVERAGE(TasMIN_4.5!AI152:BB152)</f>
        <v>14.482388207385</v>
      </c>
      <c r="E153" s="23">
        <f>AVERAGE(TasMAX_4.5!AI152:BB152)</f>
        <v>26.136239133945004</v>
      </c>
      <c r="F153" s="23">
        <f>AVERAGE(Evo_4.5!AI152:BB152)</f>
        <v>1.4548415415654996</v>
      </c>
      <c r="G153" s="23">
        <f>MIN('Pr_4.5_zero'!$AI152:$BB152)</f>
        <v>0</v>
      </c>
      <c r="H153" s="23">
        <f>MAX('Pr_4.5_zero'!$AI152:$BB152)</f>
        <v>1.2786326863899999</v>
      </c>
      <c r="I153" s="23">
        <f>AVERAGE('Pr_4.5_zero'!$AI152:$BB152)</f>
        <v>0.38548907560309997</v>
      </c>
      <c r="J153" s="23">
        <f>AVERAGE(TasMIN_8.5!AI152:BB152)</f>
        <v>15.031415856675</v>
      </c>
      <c r="K153" s="23">
        <f>AVERAGE(TasMAX_8.5!AI152:BB152)</f>
        <v>26.550235763625</v>
      </c>
      <c r="L153" s="23">
        <f>AVERAGE(Evo_8.5!AI152:BB152)</f>
        <v>1.835100844651</v>
      </c>
      <c r="M153" s="23">
        <f>MIN('Pr_8.5_zero'!$AI152:$BB152)</f>
        <v>0</v>
      </c>
      <c r="N153" s="23">
        <f>MAX('Pr_8.5_zero'!$AI152:$BB152)</f>
        <v>1.18558365155</v>
      </c>
      <c r="O153" s="23">
        <f>AVERAGE('Pr_8.5_zero'!$AI152:$BB152)</f>
        <v>0.42582131999735007</v>
      </c>
      <c r="P153" s="23">
        <f>AVERAGE(TasMIN_4.5!D152:W152)</f>
        <v>15.150287971624996</v>
      </c>
      <c r="Q153" s="23">
        <f>AVERAGE(TasMAX_4.5!D152:W152)</f>
        <v>26.743493031270003</v>
      </c>
      <c r="R153" s="23">
        <f>AVERAGE(Evo_4.5!D152:W152)</f>
        <v>1.8267304728539997</v>
      </c>
      <c r="S153" s="23">
        <f>MIN('Pr_4.5_zero'!$D152:$W152)</f>
        <v>0</v>
      </c>
      <c r="T153" s="23">
        <f>MAX('Pr_4.5_zero'!$D152:$W152)</f>
        <v>1.1717133253200001</v>
      </c>
      <c r="U153" s="23">
        <f>AVERAGE('Pr_4.5_zero'!$D152:$W152)</f>
        <v>0.36572951174004997</v>
      </c>
      <c r="V153" s="23">
        <f>AVERAGE(TasMIN_8.5!D152:W152)</f>
        <v>16.01603248128</v>
      </c>
      <c r="W153" s="23">
        <f>AVERAGE(TasMAX_8.5!D152:W152)</f>
        <v>27.340890283465001</v>
      </c>
      <c r="X153" s="23">
        <f>AVERAGE(Evo_8.5!D152:W152)</f>
        <v>1.8162799179369995</v>
      </c>
      <c r="Y153" s="23">
        <f>MIN('Pr_8.5_zero'!$D152:$W152)</f>
        <v>0</v>
      </c>
      <c r="Z153" s="23">
        <f>MAX('Pr_8.5_zero'!$D152:$W152)</f>
        <v>1.2538746647100001</v>
      </c>
      <c r="AA153" s="23">
        <f>AVERAGE('Pr_8.5_zero'!$D152:$W152)</f>
        <v>0.42152548387619493</v>
      </c>
    </row>
    <row r="154" spans="1:27" x14ac:dyDescent="0.45">
      <c r="A154" t="str">
        <f>TasMIN_4.5!A153</f>
        <v>May</v>
      </c>
      <c r="B154">
        <f>TasMIN_4.5!B153</f>
        <v>31</v>
      </c>
      <c r="C154">
        <v>152</v>
      </c>
      <c r="D154" s="23">
        <f>AVERAGE(TasMIN_4.5!AI153:BB153)</f>
        <v>14.534053345279</v>
      </c>
      <c r="E154" s="23">
        <f>AVERAGE(TasMAX_4.5!AI153:BB153)</f>
        <v>26.203043658776998</v>
      </c>
      <c r="F154" s="23">
        <f>AVERAGE(Evo_4.5!AI153:BB153)</f>
        <v>1.4390172433449</v>
      </c>
      <c r="G154" s="23">
        <f>MIN('Pr_4.5_zero'!$AI153:$BB153)</f>
        <v>0</v>
      </c>
      <c r="H154" s="23">
        <f>MAX('Pr_4.5_zero'!$AI153:$BB153)</f>
        <v>1.1986468384790001</v>
      </c>
      <c r="I154" s="23">
        <f>AVERAGE('Pr_4.5_zero'!$AI153:$BB153)</f>
        <v>0.40360255092174013</v>
      </c>
      <c r="J154" s="23">
        <f>AVERAGE(TasMIN_8.5!AI153:BB153)</f>
        <v>14.937111545613002</v>
      </c>
      <c r="K154" s="23">
        <f>AVERAGE(TasMAX_8.5!AI153:BB153)</f>
        <v>26.418604541684999</v>
      </c>
      <c r="L154" s="23">
        <f>AVERAGE(Evo_8.5!AI153:BB153)</f>
        <v>1.8159793829301498</v>
      </c>
      <c r="M154" s="23">
        <f>MIN('Pr_8.5_zero'!$AI153:$BB153)</f>
        <v>0</v>
      </c>
      <c r="N154" s="23">
        <f>MAX('Pr_8.5_zero'!$AI153:$BB153)</f>
        <v>1.3890849708599999</v>
      </c>
      <c r="O154" s="23">
        <f>AVERAGE('Pr_8.5_zero'!$AI153:$BB153)</f>
        <v>0.45210313293301996</v>
      </c>
      <c r="P154" s="23">
        <f>AVERAGE(TasMIN_4.5!D153:W153)</f>
        <v>15.103707578960002</v>
      </c>
      <c r="Q154" s="23">
        <f>AVERAGE(TasMAX_4.5!D153:W153)</f>
        <v>26.693129669797496</v>
      </c>
      <c r="R154" s="23">
        <f>AVERAGE(Evo_4.5!D153:W153)</f>
        <v>1.8118619173416506</v>
      </c>
      <c r="S154" s="23">
        <f>MIN('Pr_4.5_zero'!$D153:$W153)</f>
        <v>0</v>
      </c>
      <c r="T154" s="23">
        <f>MAX('Pr_4.5_zero'!$D153:$W153)</f>
        <v>1.1840371979940001</v>
      </c>
      <c r="U154" s="23">
        <f>AVERAGE('Pr_4.5_zero'!$D153:$W153)</f>
        <v>0.38566740575622999</v>
      </c>
      <c r="V154" s="23">
        <f>AVERAGE(TasMIN_8.5!D153:W153)</f>
        <v>15.890000590535502</v>
      </c>
      <c r="W154" s="23">
        <f>AVERAGE(TasMAX_8.5!D153:W153)</f>
        <v>27.257453019545995</v>
      </c>
      <c r="X154" s="23">
        <f>AVERAGE(Evo_8.5!D153:W153)</f>
        <v>1.8114592344036005</v>
      </c>
      <c r="Y154" s="23">
        <f>MIN('Pr_8.5_zero'!$D153:$W153)</f>
        <v>0</v>
      </c>
      <c r="Z154" s="23">
        <f>MAX('Pr_8.5_zero'!$D153:$W153)</f>
        <v>1.3295064058299999</v>
      </c>
      <c r="AA154" s="23">
        <f>AVERAGE('Pr_8.5_zero'!$D153:$W153)</f>
        <v>0.42502848521930997</v>
      </c>
    </row>
    <row r="155" spans="1:27" x14ac:dyDescent="0.45">
      <c r="A155" t="str">
        <f>TasMIN_4.5!A154</f>
        <v>June</v>
      </c>
      <c r="B155">
        <f>TasMIN_4.5!B154</f>
        <v>1</v>
      </c>
      <c r="C155">
        <v>153</v>
      </c>
      <c r="D155" s="23">
        <f>AVERAGE(TasMIN_4.5!AI154:BB154)</f>
        <v>14.446439775885001</v>
      </c>
      <c r="E155" s="23">
        <f>AVERAGE(TasMAX_4.5!AI154:BB154)</f>
        <v>26.114084065975</v>
      </c>
      <c r="F155" s="23">
        <f>AVERAGE(Evo_4.5!AI154:BB154)</f>
        <v>1.42084175895245</v>
      </c>
      <c r="G155" s="23">
        <f>MIN('Pr_4.5_zero'!$AI154:$BB154)</f>
        <v>0</v>
      </c>
      <c r="H155" s="23">
        <f>MAX('Pr_4.5_zero'!$AI154:$BB154)</f>
        <v>1.2024459752400001</v>
      </c>
      <c r="I155" s="23">
        <f>AVERAGE('Pr_4.5_zero'!$AI154:$BB154)</f>
        <v>0.39681463372629999</v>
      </c>
      <c r="J155" s="23">
        <f>AVERAGE(TasMIN_8.5!AI154:BB154)</f>
        <v>14.855633914885004</v>
      </c>
      <c r="K155" s="23">
        <f>AVERAGE(TasMAX_8.5!AI154:BB154)</f>
        <v>26.383824374349995</v>
      </c>
      <c r="L155" s="23">
        <f>AVERAGE(Evo_8.5!AI154:BB154)</f>
        <v>1.8072880047425002</v>
      </c>
      <c r="M155" s="23">
        <f>MIN('Pr_8.5_zero'!$AI154:$BB154)</f>
        <v>0</v>
      </c>
      <c r="N155" s="23">
        <f>MAX('Pr_8.5_zero'!$AI154:$BB154)</f>
        <v>1.6265567453300001</v>
      </c>
      <c r="O155" s="23">
        <f>AVERAGE('Pr_8.5_zero'!$AI154:$BB154)</f>
        <v>0.43103481679046995</v>
      </c>
      <c r="P155" s="23">
        <f>AVERAGE(TasMIN_4.5!D154:W154)</f>
        <v>15.08498407662</v>
      </c>
      <c r="Q155" s="23">
        <f>AVERAGE(TasMAX_4.5!D154:W154)</f>
        <v>26.56392847131</v>
      </c>
      <c r="R155" s="23">
        <f>AVERAGE(Evo_4.5!D154:W154)</f>
        <v>1.8070080536310003</v>
      </c>
      <c r="S155" s="23">
        <f>MIN('Pr_4.5_zero'!$D154:$W154)</f>
        <v>0</v>
      </c>
      <c r="T155" s="23">
        <f>MAX('Pr_4.5_zero'!$D154:$W154)</f>
        <v>1.2780657687999999</v>
      </c>
      <c r="U155" s="23">
        <f>AVERAGE('Pr_4.5_zero'!$D154:$W154)</f>
        <v>0.3942654689027501</v>
      </c>
      <c r="V155" s="23">
        <f>AVERAGE(TasMIN_8.5!D154:W154)</f>
        <v>15.761233659489999</v>
      </c>
      <c r="W155" s="23">
        <f>AVERAGE(TasMAX_8.5!D154:W154)</f>
        <v>27.169626087675006</v>
      </c>
      <c r="X155" s="23">
        <f>AVERAGE(Evo_8.5!D154:W154)</f>
        <v>1.786595194912</v>
      </c>
      <c r="Y155" s="23">
        <f>MIN('Pr_8.5_zero'!$D154:$W154)</f>
        <v>0</v>
      </c>
      <c r="Z155" s="23">
        <f>MAX('Pr_8.5_zero'!$D154:$W154)</f>
        <v>1.6369531578400001</v>
      </c>
      <c r="AA155" s="23">
        <f>AVERAGE('Pr_8.5_zero'!$D154:$W154)</f>
        <v>0.39773148408555004</v>
      </c>
    </row>
    <row r="156" spans="1:27" x14ac:dyDescent="0.45">
      <c r="A156" t="str">
        <f>TasMIN_4.5!A155</f>
        <v>June</v>
      </c>
      <c r="B156">
        <f>TasMIN_4.5!B155</f>
        <v>2</v>
      </c>
      <c r="C156">
        <v>154</v>
      </c>
      <c r="D156" s="23">
        <f>AVERAGE(TasMIN_4.5!AI155:BB155)</f>
        <v>14.409938561374997</v>
      </c>
      <c r="E156" s="23">
        <f>AVERAGE(TasMAX_4.5!AI155:BB155)</f>
        <v>26.218227311054996</v>
      </c>
      <c r="F156" s="23">
        <f>AVERAGE(Evo_4.5!AI155:BB155)</f>
        <v>1.4020432068860498</v>
      </c>
      <c r="G156" s="23">
        <f>MIN('Pr_4.5_zero'!$AI155:$BB155)</f>
        <v>0</v>
      </c>
      <c r="H156" s="23">
        <f>MAX('Pr_4.5_zero'!$AI155:$BB155)</f>
        <v>1.4559448319299999</v>
      </c>
      <c r="I156" s="23">
        <f>AVERAGE('Pr_4.5_zero'!$AI155:$BB155)</f>
        <v>0.39462268113327997</v>
      </c>
      <c r="J156" s="23">
        <f>AVERAGE(TasMIN_8.5!AI155:BB155)</f>
        <v>14.793147430295003</v>
      </c>
      <c r="K156" s="23">
        <f>AVERAGE(TasMAX_8.5!AI155:BB155)</f>
        <v>26.336427423735</v>
      </c>
      <c r="L156" s="23">
        <f>AVERAGE(Evo_8.5!AI155:BB155)</f>
        <v>1.7916406848185003</v>
      </c>
      <c r="M156" s="23">
        <f>MIN('Pr_8.5_zero'!$AI155:$BB155)</f>
        <v>0</v>
      </c>
      <c r="N156" s="23">
        <f>MAX('Pr_8.5_zero'!$AI155:$BB155)</f>
        <v>1.3238867974799999</v>
      </c>
      <c r="O156" s="23">
        <f>AVERAGE('Pr_8.5_zero'!$AI155:$BB155)</f>
        <v>0.42537999429916995</v>
      </c>
      <c r="P156" s="23">
        <f>AVERAGE(TasMIN_4.5!D155:W155)</f>
        <v>14.998045695275</v>
      </c>
      <c r="Q156" s="23">
        <f>AVERAGE(TasMAX_4.5!D155:W155)</f>
        <v>26.541947068735006</v>
      </c>
      <c r="R156" s="23">
        <f>AVERAGE(Evo_4.5!D155:W155)</f>
        <v>1.7776401120365002</v>
      </c>
      <c r="S156" s="23">
        <f>MIN('Pr_4.5_zero'!$D155:$W155)</f>
        <v>0</v>
      </c>
      <c r="T156" s="23">
        <f>MAX('Pr_4.5_zero'!$D155:$W155)</f>
        <v>1.22849389609</v>
      </c>
      <c r="U156" s="23">
        <f>AVERAGE('Pr_4.5_zero'!$D155:$W155)</f>
        <v>0.4137768998514999</v>
      </c>
      <c r="V156" s="23">
        <f>AVERAGE(TasMIN_8.5!D155:W155)</f>
        <v>15.64438148044</v>
      </c>
      <c r="W156" s="23">
        <f>AVERAGE(TasMAX_8.5!D155:W155)</f>
        <v>27.248435763430003</v>
      </c>
      <c r="X156" s="23">
        <f>AVERAGE(Evo_8.5!D155:W155)</f>
        <v>1.7656911285965002</v>
      </c>
      <c r="Y156" s="23">
        <f>MIN('Pr_8.5_zero'!$D155:$W155)</f>
        <v>0</v>
      </c>
      <c r="Z156" s="23">
        <f>MAX('Pr_8.5_zero'!$D155:$W155)</f>
        <v>1.1411853103</v>
      </c>
      <c r="AA156" s="23">
        <f>AVERAGE('Pr_8.5_zero'!$D155:$W155)</f>
        <v>0.3529629265633395</v>
      </c>
    </row>
    <row r="157" spans="1:27" x14ac:dyDescent="0.45">
      <c r="A157" t="str">
        <f>TasMIN_4.5!A156</f>
        <v>June</v>
      </c>
      <c r="B157">
        <f>TasMIN_4.5!B156</f>
        <v>3</v>
      </c>
      <c r="C157">
        <v>155</v>
      </c>
      <c r="D157" s="23">
        <f>AVERAGE(TasMIN_4.5!AI156:BB156)</f>
        <v>14.372378129405002</v>
      </c>
      <c r="E157" s="23">
        <f>AVERAGE(TasMAX_4.5!AI156:BB156)</f>
        <v>26.158245155020005</v>
      </c>
      <c r="F157" s="23">
        <f>AVERAGE(Evo_4.5!AI156:BB156)</f>
        <v>1.3989090326158502</v>
      </c>
      <c r="G157" s="23">
        <f>MIN('Pr_4.5_zero'!$AI156:$BB156)</f>
        <v>0</v>
      </c>
      <c r="H157" s="23">
        <f>MAX('Pr_4.5_zero'!$AI156:$BB156)</f>
        <v>1.21668469115</v>
      </c>
      <c r="I157" s="23">
        <f>AVERAGE('Pr_4.5_zero'!$AI156:$BB156)</f>
        <v>0.35637242016784998</v>
      </c>
      <c r="J157" s="23">
        <f>AVERAGE(TasMIN_8.5!AI156:BB156)</f>
        <v>14.71062729102</v>
      </c>
      <c r="K157" s="23">
        <f>AVERAGE(TasMAX_8.5!AI156:BB156)</f>
        <v>26.285713848645003</v>
      </c>
      <c r="L157" s="23">
        <f>AVERAGE(Evo_8.5!AI156:BB156)</f>
        <v>1.769555492651</v>
      </c>
      <c r="M157" s="23">
        <f>MIN('Pr_8.5_zero'!$AI156:$BB156)</f>
        <v>0</v>
      </c>
      <c r="N157" s="23">
        <f>MAX('Pr_8.5_zero'!$AI156:$BB156)</f>
        <v>1.1994767574</v>
      </c>
      <c r="O157" s="23">
        <f>AVERAGE('Pr_8.5_zero'!$AI156:$BB156)</f>
        <v>0.39831014704911999</v>
      </c>
      <c r="P157" s="23">
        <f>AVERAGE(TasMIN_4.5!D156:W156)</f>
        <v>14.898258652095</v>
      </c>
      <c r="Q157" s="23">
        <f>AVERAGE(TasMAX_4.5!D156:W156)</f>
        <v>26.559573344464997</v>
      </c>
      <c r="R157" s="23">
        <f>AVERAGE(Evo_4.5!D156:W156)</f>
        <v>1.7427068070420002</v>
      </c>
      <c r="S157" s="23">
        <f>MIN('Pr_4.5_zero'!$D156:$W156)</f>
        <v>0</v>
      </c>
      <c r="T157" s="23">
        <f>MAX('Pr_4.5_zero'!$D156:$W156)</f>
        <v>1.23183072448</v>
      </c>
      <c r="U157" s="23">
        <f>AVERAGE('Pr_4.5_zero'!$D156:$W156)</f>
        <v>0.3836626053603</v>
      </c>
      <c r="V157" s="23">
        <f>AVERAGE(TasMIN_8.5!D156:W156)</f>
        <v>15.609887867240001</v>
      </c>
      <c r="W157" s="23">
        <f>AVERAGE(TasMAX_8.5!D156:W156)</f>
        <v>27.321178252165005</v>
      </c>
      <c r="X157" s="23">
        <f>AVERAGE(Evo_8.5!D156:W156)</f>
        <v>1.7550568004795</v>
      </c>
      <c r="Y157" s="23">
        <f>MIN('Pr_8.5_zero'!$D156:$W156)</f>
        <v>0</v>
      </c>
      <c r="Z157" s="23">
        <f>MAX('Pr_8.5_zero'!$D156:$W156)</f>
        <v>1.1956263978499999</v>
      </c>
      <c r="AA157" s="23">
        <f>AVERAGE('Pr_8.5_zero'!$D156:$W156)</f>
        <v>0.33760024105169995</v>
      </c>
    </row>
    <row r="158" spans="1:27" x14ac:dyDescent="0.45">
      <c r="A158" t="str">
        <f>TasMIN_4.5!A157</f>
        <v>June</v>
      </c>
      <c r="B158">
        <f>TasMIN_4.5!B157</f>
        <v>4</v>
      </c>
      <c r="C158">
        <v>156</v>
      </c>
      <c r="D158" s="23">
        <f>AVERAGE(TasMIN_4.5!AI157:BB157)</f>
        <v>14.336256971555002</v>
      </c>
      <c r="E158" s="23">
        <f>AVERAGE(TasMAX_4.5!AI157:BB157)</f>
        <v>26.196918297819998</v>
      </c>
      <c r="F158" s="23">
        <f>AVERAGE(Evo_4.5!AI157:BB157)</f>
        <v>1.3841789461803002</v>
      </c>
      <c r="G158" s="23">
        <f>MIN('Pr_4.5_zero'!$AI157:$BB157)</f>
        <v>0</v>
      </c>
      <c r="H158" s="23">
        <f>MAX('Pr_4.5_zero'!$AI157:$BB157)</f>
        <v>1.1076806001999999</v>
      </c>
      <c r="I158" s="23">
        <f>AVERAGE('Pr_4.5_zero'!$AI157:$BB157)</f>
        <v>0.34950621434525503</v>
      </c>
      <c r="J158" s="23">
        <f>AVERAGE(TasMIN_8.5!AI157:BB157)</f>
        <v>14.586533926845002</v>
      </c>
      <c r="K158" s="23">
        <f>AVERAGE(TasMAX_8.5!AI157:BB157)</f>
        <v>26.289981906954999</v>
      </c>
      <c r="L158" s="23">
        <f>AVERAGE(Evo_8.5!AI157:BB157)</f>
        <v>1.7515641575699998</v>
      </c>
      <c r="M158" s="23">
        <f>MIN('Pr_8.5_zero'!$AI157:$BB157)</f>
        <v>0</v>
      </c>
      <c r="N158" s="23">
        <f>MAX('Pr_8.5_zero'!$AI157:$BB157)</f>
        <v>1.23189662958</v>
      </c>
      <c r="O158" s="23">
        <f>AVERAGE('Pr_8.5_zero'!$AI157:$BB157)</f>
        <v>0.38543939643041503</v>
      </c>
      <c r="P158" s="23">
        <f>AVERAGE(TasMIN_4.5!D157:W157)</f>
        <v>14.830338944760001</v>
      </c>
      <c r="Q158" s="23">
        <f>AVERAGE(TasMAX_4.5!D157:W157)</f>
        <v>26.619895630009996</v>
      </c>
      <c r="R158" s="23">
        <f>AVERAGE(Evo_4.5!D157:W157)</f>
        <v>1.7255329615194999</v>
      </c>
      <c r="S158" s="23">
        <f>MIN('Pr_4.5_zero'!$D157:$W157)</f>
        <v>0</v>
      </c>
      <c r="T158" s="23">
        <f>MAX('Pr_4.5_zero'!$D157:$W157)</f>
        <v>1.1112784276600001</v>
      </c>
      <c r="U158" s="23">
        <f>AVERAGE('Pr_4.5_zero'!$D157:$W157)</f>
        <v>0.36552219150110005</v>
      </c>
      <c r="V158" s="23">
        <f>AVERAGE(TasMIN_8.5!D157:W157)</f>
        <v>15.518684425629996</v>
      </c>
      <c r="W158" s="23">
        <f>AVERAGE(TasMAX_8.5!D157:W157)</f>
        <v>27.341386648330001</v>
      </c>
      <c r="X158" s="23">
        <f>AVERAGE(Evo_8.5!D157:W157)</f>
        <v>1.7339535112719999</v>
      </c>
      <c r="Y158" s="23">
        <f>MIN('Pr_8.5_zero'!$D157:$W157)</f>
        <v>0</v>
      </c>
      <c r="Z158" s="23">
        <f>MAX('Pr_8.5_zero'!$D157:$W157)</f>
        <v>1.13847362212</v>
      </c>
      <c r="AA158" s="23">
        <f>AVERAGE('Pr_8.5_zero'!$D157:$W157)</f>
        <v>0.36124179935675998</v>
      </c>
    </row>
    <row r="159" spans="1:27" x14ac:dyDescent="0.45">
      <c r="A159" t="str">
        <f>TasMIN_4.5!A158</f>
        <v>June</v>
      </c>
      <c r="B159">
        <f>TasMIN_4.5!B158</f>
        <v>5</v>
      </c>
      <c r="C159">
        <v>157</v>
      </c>
      <c r="D159" s="23">
        <f>AVERAGE(TasMIN_4.5!AI158:BB158)</f>
        <v>14.332415738575</v>
      </c>
      <c r="E159" s="23">
        <f>AVERAGE(TasMAX_4.5!AI158:BB158)</f>
        <v>26.1010090025</v>
      </c>
      <c r="F159" s="23">
        <f>AVERAGE(Evo_4.5!AI158:BB158)</f>
        <v>1.3819457125357499</v>
      </c>
      <c r="G159" s="23">
        <f>MIN('Pr_4.5_zero'!$AI158:$BB158)</f>
        <v>0</v>
      </c>
      <c r="H159" s="23">
        <f>MAX('Pr_4.5_zero'!$AI158:$BB158)</f>
        <v>1.1568756087600001</v>
      </c>
      <c r="I159" s="23">
        <f>AVERAGE('Pr_4.5_zero'!$AI158:$BB158)</f>
        <v>0.36612772124084997</v>
      </c>
      <c r="J159" s="23">
        <f>AVERAGE(TasMIN_8.5!AI158:BB158)</f>
        <v>14.515348939620001</v>
      </c>
      <c r="K159" s="23">
        <f>AVERAGE(TasMAX_8.5!AI158:BB158)</f>
        <v>26.239960452295001</v>
      </c>
      <c r="L159" s="23">
        <f>AVERAGE(Evo_8.5!AI158:BB158)</f>
        <v>1.7313428222795</v>
      </c>
      <c r="M159" s="23">
        <f>MIN('Pr_8.5_zero'!$AI158:$BB158)</f>
        <v>0</v>
      </c>
      <c r="N159" s="23">
        <f>MAX('Pr_8.5_zero'!$AI158:$BB158)</f>
        <v>1.2646411392800001</v>
      </c>
      <c r="O159" s="23">
        <f>AVERAGE('Pr_8.5_zero'!$AI158:$BB158)</f>
        <v>0.38515529749337496</v>
      </c>
      <c r="P159" s="23">
        <f>AVERAGE(TasMIN_4.5!D158:W158)</f>
        <v>14.866100389245</v>
      </c>
      <c r="Q159" s="23">
        <f>AVERAGE(TasMAX_4.5!D158:W158)</f>
        <v>26.583500937014996</v>
      </c>
      <c r="R159" s="23">
        <f>AVERAGE(Evo_4.5!D158:W158)</f>
        <v>1.7133748168049998</v>
      </c>
      <c r="S159" s="23">
        <f>MIN('Pr_4.5_zero'!$D158:$W158)</f>
        <v>0</v>
      </c>
      <c r="T159" s="23">
        <f>MAX('Pr_4.5_zero'!$D158:$W158)</f>
        <v>1.13674163842</v>
      </c>
      <c r="U159" s="23">
        <f>AVERAGE('Pr_4.5_zero'!$D158:$W158)</f>
        <v>0.37754083071895</v>
      </c>
      <c r="V159" s="23">
        <f>AVERAGE(TasMIN_8.5!D158:W158)</f>
        <v>15.476372119584999</v>
      </c>
      <c r="W159" s="23">
        <f>AVERAGE(TasMAX_8.5!D158:W158)</f>
        <v>27.302656376169999</v>
      </c>
      <c r="X159" s="23">
        <f>AVERAGE(Evo_8.5!D158:W158)</f>
        <v>1.7190082691885</v>
      </c>
      <c r="Y159" s="23">
        <f>MIN('Pr_8.5_zero'!$D158:$W158)</f>
        <v>0</v>
      </c>
      <c r="Z159" s="23">
        <f>MAX('Pr_8.5_zero'!$D158:$W158)</f>
        <v>1.16448262233</v>
      </c>
      <c r="AA159" s="23">
        <f>AVERAGE('Pr_8.5_zero'!$D158:$W158)</f>
        <v>0.41048780258684997</v>
      </c>
    </row>
    <row r="160" spans="1:27" x14ac:dyDescent="0.45">
      <c r="A160" t="str">
        <f>TasMIN_4.5!A159</f>
        <v>June</v>
      </c>
      <c r="B160">
        <f>TasMIN_4.5!B159</f>
        <v>6</v>
      </c>
      <c r="C160">
        <v>158</v>
      </c>
      <c r="D160" s="23">
        <f>AVERAGE(TasMIN_4.5!AI159:BB159)</f>
        <v>14.25973092019</v>
      </c>
      <c r="E160" s="23">
        <f>AVERAGE(TasMAX_4.5!AI159:BB159)</f>
        <v>26.032055142690005</v>
      </c>
      <c r="F160" s="23">
        <f>AVERAGE(Evo_4.5!AI159:BB159)</f>
        <v>1.3745528635469502</v>
      </c>
      <c r="G160" s="23">
        <f>MIN('Pr_4.5_zero'!$AI159:$BB159)</f>
        <v>0</v>
      </c>
      <c r="H160" s="23">
        <f>MAX('Pr_4.5_zero'!$AI159:$BB159)</f>
        <v>1.16814803485</v>
      </c>
      <c r="I160" s="23">
        <f>AVERAGE('Pr_4.5_zero'!$AI159:$BB159)</f>
        <v>0.37095573198656501</v>
      </c>
      <c r="J160" s="23">
        <f>AVERAGE(TasMIN_8.5!AI159:BB159)</f>
        <v>14.4668437668</v>
      </c>
      <c r="K160" s="23">
        <f>AVERAGE(TasMAX_8.5!AI159:BB159)</f>
        <v>26.301391652740001</v>
      </c>
      <c r="L160" s="23">
        <f>AVERAGE(Evo_8.5!AI159:BB159)</f>
        <v>1.7157786487019997</v>
      </c>
      <c r="M160" s="23">
        <f>MIN('Pr_8.5_zero'!$AI159:$BB159)</f>
        <v>0</v>
      </c>
      <c r="N160" s="23">
        <f>MAX('Pr_8.5_zero'!$AI159:$BB159)</f>
        <v>1.41224028199</v>
      </c>
      <c r="O160" s="23">
        <f>AVERAGE('Pr_8.5_zero'!$AI159:$BB159)</f>
        <v>0.35278076386382501</v>
      </c>
      <c r="P160" s="23">
        <f>AVERAGE(TasMIN_4.5!D159:W159)</f>
        <v>14.815639860460001</v>
      </c>
      <c r="Q160" s="23">
        <f>AVERAGE(TasMAX_4.5!D159:W159)</f>
        <v>26.510292240510001</v>
      </c>
      <c r="R160" s="23">
        <f>AVERAGE(Evo_4.5!D159:W159)</f>
        <v>1.6998895659369999</v>
      </c>
      <c r="S160" s="23">
        <f>MIN('Pr_4.5_zero'!$D159:$W159)</f>
        <v>0</v>
      </c>
      <c r="T160" s="23">
        <f>MAX('Pr_4.5_zero'!$D159:$W159)</f>
        <v>1.1823466383000001</v>
      </c>
      <c r="U160" s="23">
        <f>AVERAGE('Pr_4.5_zero'!$D159:$W159)</f>
        <v>0.38586481961269004</v>
      </c>
      <c r="V160" s="23">
        <f>AVERAGE(TasMIN_8.5!D159:W159)</f>
        <v>15.401420169030001</v>
      </c>
      <c r="W160" s="23">
        <f>AVERAGE(TasMAX_8.5!D159:W159)</f>
        <v>27.208111504220007</v>
      </c>
      <c r="X160" s="23">
        <f>AVERAGE(Evo_8.5!D159:W159)</f>
        <v>1.7101665830885</v>
      </c>
      <c r="Y160" s="23">
        <f>MIN('Pr_8.5_zero'!$D159:$W159)</f>
        <v>0</v>
      </c>
      <c r="Z160" s="23">
        <f>MAX('Pr_8.5_zero'!$D159:$W159)</f>
        <v>1.13818085432</v>
      </c>
      <c r="AA160" s="23">
        <f>AVERAGE('Pr_8.5_zero'!$D159:$W159)</f>
        <v>0.37587069941039997</v>
      </c>
    </row>
    <row r="161" spans="1:27" x14ac:dyDescent="0.45">
      <c r="A161" t="str">
        <f>TasMIN_4.5!A160</f>
        <v>June</v>
      </c>
      <c r="B161">
        <f>TasMIN_4.5!B160</f>
        <v>7</v>
      </c>
      <c r="C161">
        <v>159</v>
      </c>
      <c r="D161" s="23">
        <f>AVERAGE(TasMIN_4.5!AI160:BB160)</f>
        <v>14.190748871909999</v>
      </c>
      <c r="E161" s="23">
        <f>AVERAGE(TasMAX_4.5!AI160:BB160)</f>
        <v>25.885039771870005</v>
      </c>
      <c r="F161" s="23">
        <f>AVERAGE(Evo_4.5!AI160:BB160)</f>
        <v>1.3709538156073002</v>
      </c>
      <c r="G161" s="23">
        <f>MIN('Pr_4.5_zero'!$AI160:$BB160)</f>
        <v>0</v>
      </c>
      <c r="H161" s="23">
        <f>MAX('Pr_4.5_zero'!$AI160:$BB160)</f>
        <v>1.1724541427699999</v>
      </c>
      <c r="I161" s="23">
        <f>AVERAGE('Pr_4.5_zero'!$AI160:$BB160)</f>
        <v>0.33537633994496502</v>
      </c>
      <c r="J161" s="23">
        <f>AVERAGE(TasMIN_8.5!AI160:BB160)</f>
        <v>14.384147527175003</v>
      </c>
      <c r="K161" s="23">
        <f>AVERAGE(TasMAX_8.5!AI160:BB160)</f>
        <v>26.311673236680001</v>
      </c>
      <c r="L161" s="23">
        <f>AVERAGE(Evo_8.5!AI160:BB160)</f>
        <v>1.7035392982614996</v>
      </c>
      <c r="M161" s="23">
        <f>MIN('Pr_8.5_zero'!$AI160:$BB160)</f>
        <v>0</v>
      </c>
      <c r="N161" s="23">
        <f>MAX('Pr_8.5_zero'!$AI160:$BB160)</f>
        <v>1.3847168017</v>
      </c>
      <c r="O161" s="23">
        <f>AVERAGE('Pr_8.5_zero'!$AI160:$BB160)</f>
        <v>0.37581170755139998</v>
      </c>
      <c r="P161" s="23">
        <f>AVERAGE(TasMIN_4.5!D160:W160)</f>
        <v>14.702810595174999</v>
      </c>
      <c r="Q161" s="23">
        <f>AVERAGE(TasMAX_4.5!D160:W160)</f>
        <v>26.449306637279996</v>
      </c>
      <c r="R161" s="23">
        <f>AVERAGE(Evo_4.5!D160:W160)</f>
        <v>1.7063867792814995</v>
      </c>
      <c r="S161" s="23">
        <f>MIN('Pr_4.5_zero'!$D160:$W160)</f>
        <v>0</v>
      </c>
      <c r="T161" s="23">
        <f>MAX('Pr_4.5_zero'!$D160:$W160)</f>
        <v>1.16223947495</v>
      </c>
      <c r="U161" s="23">
        <f>AVERAGE('Pr_4.5_zero'!$D160:$W160)</f>
        <v>0.36429804727943299</v>
      </c>
      <c r="V161" s="23">
        <f>AVERAGE(TasMIN_8.5!D160:W160)</f>
        <v>15.312993017199997</v>
      </c>
      <c r="W161" s="23">
        <f>AVERAGE(TasMAX_8.5!D160:W160)</f>
        <v>27.125348930234999</v>
      </c>
      <c r="X161" s="23">
        <f>AVERAGE(Evo_8.5!D160:W160)</f>
        <v>1.7048862509035001</v>
      </c>
      <c r="Y161" s="23">
        <f>MIN('Pr_8.5_zero'!$D160:$W160)</f>
        <v>0</v>
      </c>
      <c r="Z161" s="23">
        <f>MAX('Pr_8.5_zero'!$D160:$W160)</f>
        <v>1.1300719745800001</v>
      </c>
      <c r="AA161" s="23">
        <f>AVERAGE('Pr_8.5_zero'!$D160:$W160)</f>
        <v>0.33672698817619995</v>
      </c>
    </row>
    <row r="162" spans="1:27" x14ac:dyDescent="0.45">
      <c r="A162" t="str">
        <f>TasMIN_4.5!A161</f>
        <v>June</v>
      </c>
      <c r="B162">
        <f>TasMIN_4.5!B161</f>
        <v>8</v>
      </c>
      <c r="C162">
        <v>160</v>
      </c>
      <c r="D162" s="23">
        <f>AVERAGE(TasMIN_4.5!AI161:BB161)</f>
        <v>14.082778310575</v>
      </c>
      <c r="E162" s="23">
        <f>AVERAGE(TasMAX_4.5!AI161:BB161)</f>
        <v>25.817419936595002</v>
      </c>
      <c r="F162" s="23">
        <f>AVERAGE(Evo_4.5!AI161:BB161)</f>
        <v>1.35202983666815</v>
      </c>
      <c r="G162" s="23">
        <f>MIN('Pr_4.5_zero'!$AI161:$BB161)</f>
        <v>0</v>
      </c>
      <c r="H162" s="23">
        <f>MAX('Pr_4.5_zero'!$AI161:$BB161)</f>
        <v>1.16670495341</v>
      </c>
      <c r="I162" s="23">
        <f>AVERAGE('Pr_4.5_zero'!$AI161:$BB161)</f>
        <v>0.35870370232092996</v>
      </c>
      <c r="J162" s="23">
        <f>AVERAGE(TasMIN_8.5!AI161:BB161)</f>
        <v>14.324470284205001</v>
      </c>
      <c r="K162" s="23">
        <f>AVERAGE(TasMAX_8.5!AI161:BB161)</f>
        <v>26.144164694645003</v>
      </c>
      <c r="L162" s="23">
        <f>AVERAGE(Evo_8.5!AI161:BB161)</f>
        <v>1.6934665899949999</v>
      </c>
      <c r="M162" s="23">
        <f>MIN('Pr_8.5_zero'!$AI161:$BB161)</f>
        <v>0</v>
      </c>
      <c r="N162" s="23">
        <f>MAX('Pr_8.5_zero'!$AI161:$BB161)</f>
        <v>1.2314116664600001</v>
      </c>
      <c r="O162" s="23">
        <f>AVERAGE('Pr_8.5_zero'!$AI161:$BB161)</f>
        <v>0.36202137270974999</v>
      </c>
      <c r="P162" s="23">
        <f>AVERAGE(TasMIN_4.5!D161:W161)</f>
        <v>14.610842683750002</v>
      </c>
      <c r="Q162" s="23">
        <f>AVERAGE(TasMAX_4.5!D161:W161)</f>
        <v>26.392139295234994</v>
      </c>
      <c r="R162" s="23">
        <f>AVERAGE(Evo_4.5!D161:W161)</f>
        <v>1.67532318940175</v>
      </c>
      <c r="S162" s="23">
        <f>MIN('Pr_4.5_zero'!$D161:$W161)</f>
        <v>0</v>
      </c>
      <c r="T162" s="23">
        <f>MAX('Pr_4.5_zero'!$D161:$W161)</f>
        <v>1.134874889</v>
      </c>
      <c r="U162" s="23">
        <f>AVERAGE('Pr_4.5_zero'!$D161:$W161)</f>
        <v>0.36725640046827002</v>
      </c>
      <c r="V162" s="23">
        <f>AVERAGE(TasMIN_8.5!D161:W161)</f>
        <v>15.19643409617</v>
      </c>
      <c r="W162" s="23">
        <f>AVERAGE(TasMAX_8.5!D161:W161)</f>
        <v>26.999839134335001</v>
      </c>
      <c r="X162" s="23">
        <f>AVERAGE(Evo_8.5!D161:W161)</f>
        <v>1.6952217646640002</v>
      </c>
      <c r="Y162" s="23">
        <f>MIN('Pr_8.5_zero'!$D161:$W161)</f>
        <v>0</v>
      </c>
      <c r="Z162" s="23">
        <f>MAX('Pr_8.5_zero'!$D161:$W161)</f>
        <v>1.0950071906100001</v>
      </c>
      <c r="AA162" s="23">
        <f>AVERAGE('Pr_8.5_zero'!$D161:$W161)</f>
        <v>0.34912308903403</v>
      </c>
    </row>
    <row r="163" spans="1:27" x14ac:dyDescent="0.45">
      <c r="A163" t="str">
        <f>TasMIN_4.5!A162</f>
        <v>June</v>
      </c>
      <c r="B163">
        <f>TasMIN_4.5!B162</f>
        <v>9</v>
      </c>
      <c r="C163">
        <v>161</v>
      </c>
      <c r="D163" s="23">
        <f>AVERAGE(TasMIN_4.5!AI162:BB162)</f>
        <v>14.045700650075002</v>
      </c>
      <c r="E163" s="23">
        <f>AVERAGE(TasMAX_4.5!AI162:BB162)</f>
        <v>25.680317166884997</v>
      </c>
      <c r="F163" s="23">
        <f>AVERAGE(Evo_4.5!AI162:BB162)</f>
        <v>1.3329757773597997</v>
      </c>
      <c r="G163" s="23">
        <f>MIN('Pr_4.5_zero'!$AI162:$BB162)</f>
        <v>0</v>
      </c>
      <c r="H163" s="23">
        <f>MAX('Pr_4.5_zero'!$AI162:$BB162)</f>
        <v>1.13849098428</v>
      </c>
      <c r="I163" s="23">
        <f>AVERAGE('Pr_4.5_zero'!$AI162:$BB162)</f>
        <v>0.34576692240027496</v>
      </c>
      <c r="J163" s="23">
        <f>AVERAGE(TasMIN_8.5!AI162:BB162)</f>
        <v>14.28143376944</v>
      </c>
      <c r="K163" s="23">
        <f>AVERAGE(TasMAX_8.5!AI162:BB162)</f>
        <v>26.059849582710001</v>
      </c>
      <c r="L163" s="23">
        <f>AVERAGE(Evo_8.5!AI162:BB162)</f>
        <v>1.6753164362180002</v>
      </c>
      <c r="M163" s="23">
        <f>MIN('Pr_8.5_zero'!$AI162:$BB162)</f>
        <v>0</v>
      </c>
      <c r="N163" s="23">
        <f>MAX('Pr_8.5_zero'!$AI162:$BB162)</f>
        <v>1.18830927794</v>
      </c>
      <c r="O163" s="23">
        <f>AVERAGE('Pr_8.5_zero'!$AI162:$BB162)</f>
        <v>0.34730380508116498</v>
      </c>
      <c r="P163" s="23">
        <f>AVERAGE(TasMIN_4.5!D162:W162)</f>
        <v>14.520755213814999</v>
      </c>
      <c r="Q163" s="23">
        <f>AVERAGE(TasMAX_4.5!D162:W162)</f>
        <v>26.304879568075002</v>
      </c>
      <c r="R163" s="23">
        <f>AVERAGE(Evo_4.5!D162:W162)</f>
        <v>1.6561625840658496</v>
      </c>
      <c r="S163" s="23">
        <f>MIN('Pr_4.5_zero'!$D162:$W162)</f>
        <v>0</v>
      </c>
      <c r="T163" s="23">
        <f>MAX('Pr_4.5_zero'!$D162:$W162)</f>
        <v>1.1051321871199999</v>
      </c>
      <c r="U163" s="23">
        <f>AVERAGE('Pr_4.5_zero'!$D162:$W162)</f>
        <v>0.35795473682468998</v>
      </c>
      <c r="V163" s="23">
        <f>AVERAGE(TasMIN_8.5!D162:W162)</f>
        <v>15.159943850240001</v>
      </c>
      <c r="W163" s="23">
        <f>AVERAGE(TasMAX_8.5!D162:W162)</f>
        <v>26.861032580770001</v>
      </c>
      <c r="X163" s="23">
        <f>AVERAGE(Evo_8.5!D162:W162)</f>
        <v>1.6784801504675002</v>
      </c>
      <c r="Y163" s="23">
        <f>MIN('Pr_8.5_zero'!$D162:$W162)</f>
        <v>0</v>
      </c>
      <c r="Z163" s="23">
        <f>MAX('Pr_8.5_zero'!$D162:$W162)</f>
        <v>1.0928664028199999</v>
      </c>
      <c r="AA163" s="23">
        <f>AVERAGE('Pr_8.5_zero'!$D162:$W162)</f>
        <v>0.37156949143605</v>
      </c>
    </row>
    <row r="164" spans="1:27" x14ac:dyDescent="0.45">
      <c r="A164" t="str">
        <f>TasMIN_4.5!A163</f>
        <v>June</v>
      </c>
      <c r="B164">
        <f>TasMIN_4.5!B163</f>
        <v>10</v>
      </c>
      <c r="C164">
        <v>162</v>
      </c>
      <c r="D164" s="23">
        <f>AVERAGE(TasMIN_4.5!AI163:BB163)</f>
        <v>13.929615861174998</v>
      </c>
      <c r="E164" s="23">
        <f>AVERAGE(TasMAX_4.5!AI163:BB163)</f>
        <v>25.621709641015002</v>
      </c>
      <c r="F164" s="23">
        <f>AVERAGE(Evo_4.5!AI163:BB163)</f>
        <v>1.3244391127226498</v>
      </c>
      <c r="G164" s="23">
        <f>MIN('Pr_4.5_zero'!$AI163:$BB163)</f>
        <v>0</v>
      </c>
      <c r="H164" s="23">
        <f>MAX('Pr_4.5_zero'!$AI163:$BB163)</f>
        <v>1.1303002636599999</v>
      </c>
      <c r="I164" s="23">
        <f>AVERAGE('Pr_4.5_zero'!$AI163:$BB163)</f>
        <v>0.35746387555664999</v>
      </c>
      <c r="J164" s="23">
        <f>AVERAGE(TasMIN_8.5!AI163:BB163)</f>
        <v>14.165335828709999</v>
      </c>
      <c r="K164" s="23">
        <f>AVERAGE(TasMAX_8.5!AI163:BB163)</f>
        <v>25.988030302320006</v>
      </c>
      <c r="L164" s="23">
        <f>AVERAGE(Evo_8.5!AI163:BB163)</f>
        <v>1.662092481782</v>
      </c>
      <c r="M164" s="23">
        <f>MIN('Pr_8.5_zero'!$AI163:$BB163)</f>
        <v>0</v>
      </c>
      <c r="N164" s="23">
        <f>MAX('Pr_8.5_zero'!$AI163:$BB163)</f>
        <v>1.2504406863599999</v>
      </c>
      <c r="O164" s="23">
        <f>AVERAGE('Pr_8.5_zero'!$AI163:$BB163)</f>
        <v>0.35378262978490999</v>
      </c>
      <c r="P164" s="23">
        <f>AVERAGE(TasMIN_4.5!D163:W163)</f>
        <v>14.452778007815002</v>
      </c>
      <c r="Q164" s="23">
        <f>AVERAGE(TasMAX_4.5!D163:W163)</f>
        <v>26.252448065454995</v>
      </c>
      <c r="R164" s="23">
        <f>AVERAGE(Evo_4.5!D163:W163)</f>
        <v>1.6578142711557498</v>
      </c>
      <c r="S164" s="23">
        <f>MIN('Pr_4.5_zero'!$D163:$W163)</f>
        <v>0</v>
      </c>
      <c r="T164" s="23">
        <f>MAX('Pr_4.5_zero'!$D163:$W163)</f>
        <v>1.14059022007</v>
      </c>
      <c r="U164" s="23">
        <f>AVERAGE('Pr_4.5_zero'!$D163:$W163)</f>
        <v>0.36886107115899502</v>
      </c>
      <c r="V164" s="23">
        <f>AVERAGE(TasMIN_8.5!D163:W163)</f>
        <v>15.058205140000002</v>
      </c>
      <c r="W164" s="23">
        <f>AVERAGE(TasMAX_8.5!D163:W163)</f>
        <v>26.768748468944999</v>
      </c>
      <c r="X164" s="23">
        <f>AVERAGE(Evo_8.5!D163:W163)</f>
        <v>1.6508431492122</v>
      </c>
      <c r="Y164" s="23">
        <f>MIN('Pr_8.5_zero'!$D163:$W163)</f>
        <v>0</v>
      </c>
      <c r="Z164" s="23">
        <f>MAX('Pr_8.5_zero'!$D163:$W163)</f>
        <v>1.1008981060900001</v>
      </c>
      <c r="AA164" s="23">
        <f>AVERAGE('Pr_8.5_zero'!$D163:$W163)</f>
        <v>0.34405301219985007</v>
      </c>
    </row>
    <row r="165" spans="1:27" x14ac:dyDescent="0.45">
      <c r="A165" t="str">
        <f>TasMIN_4.5!A164</f>
        <v>June</v>
      </c>
      <c r="B165">
        <f>TasMIN_4.5!B164</f>
        <v>11</v>
      </c>
      <c r="C165">
        <v>163</v>
      </c>
      <c r="D165" s="23">
        <f>AVERAGE(TasMIN_4.5!AI164:BB164)</f>
        <v>13.82948000747</v>
      </c>
      <c r="E165" s="23">
        <f>AVERAGE(TasMAX_4.5!AI164:BB164)</f>
        <v>25.614809871689999</v>
      </c>
      <c r="F165" s="23">
        <f>AVERAGE(Evo_4.5!AI164:BB164)</f>
        <v>1.3243044913037498</v>
      </c>
      <c r="G165" s="23">
        <f>MIN('Pr_4.5_zero'!$AI164:$BB164)</f>
        <v>0</v>
      </c>
      <c r="H165" s="23">
        <f>MAX('Pr_4.5_zero'!$AI164:$BB164)</f>
        <v>1.09929634865</v>
      </c>
      <c r="I165" s="23">
        <f>AVERAGE('Pr_4.5_zero'!$AI164:$BB164)</f>
        <v>0.35002563967801004</v>
      </c>
      <c r="J165" s="23">
        <f>AVERAGE(TasMIN_8.5!AI164:BB164)</f>
        <v>14.103641627460002</v>
      </c>
      <c r="K165" s="23">
        <f>AVERAGE(TasMAX_8.5!AI164:BB164)</f>
        <v>25.889845408595001</v>
      </c>
      <c r="L165" s="23">
        <f>AVERAGE(Evo_8.5!AI164:BB164)</f>
        <v>1.6503297610855001</v>
      </c>
      <c r="M165" s="23">
        <f>MIN('Pr_8.5_zero'!$AI164:$BB164)</f>
        <v>0</v>
      </c>
      <c r="N165" s="23">
        <f>MAX('Pr_8.5_zero'!$AI164:$BB164)</f>
        <v>1.15596520286</v>
      </c>
      <c r="O165" s="23">
        <f>AVERAGE('Pr_8.5_zero'!$AI164:$BB164)</f>
        <v>0.34347645421209499</v>
      </c>
      <c r="P165" s="23">
        <f>AVERAGE(TasMIN_4.5!D164:W164)</f>
        <v>14.426009530265</v>
      </c>
      <c r="Q165" s="23">
        <f>AVERAGE(TasMAX_4.5!D164:W164)</f>
        <v>26.082139938515002</v>
      </c>
      <c r="R165" s="23">
        <f>AVERAGE(Evo_4.5!D164:W164)</f>
        <v>1.6220382863939999</v>
      </c>
      <c r="S165" s="23">
        <f>MIN('Pr_4.5_zero'!$D164:$W164)</f>
        <v>0</v>
      </c>
      <c r="T165" s="23">
        <f>MAX('Pr_4.5_zero'!$D164:$W164)</f>
        <v>1.1018043336900001</v>
      </c>
      <c r="U165" s="23">
        <f>AVERAGE('Pr_4.5_zero'!$D164:$W164)</f>
        <v>0.38522662195894997</v>
      </c>
      <c r="V165" s="23">
        <f>AVERAGE(TasMIN_8.5!D164:W164)</f>
        <v>14.983097829810003</v>
      </c>
      <c r="W165" s="23">
        <f>AVERAGE(TasMAX_8.5!D164:W164)</f>
        <v>26.820416995610003</v>
      </c>
      <c r="X165" s="23">
        <f>AVERAGE(Evo_8.5!D164:W164)</f>
        <v>1.6280709500522998</v>
      </c>
      <c r="Y165" s="23">
        <f>MIN('Pr_8.5_zero'!$D164:$W164)</f>
        <v>0</v>
      </c>
      <c r="Z165" s="23">
        <f>MAX('Pr_8.5_zero'!$D164:$W164)</f>
        <v>1.1787876848800001</v>
      </c>
      <c r="AA165" s="23">
        <f>AVERAGE('Pr_8.5_zero'!$D164:$W164)</f>
        <v>0.3460511964229</v>
      </c>
    </row>
    <row r="166" spans="1:27" x14ac:dyDescent="0.45">
      <c r="A166" t="str">
        <f>TasMIN_4.5!A165</f>
        <v>June</v>
      </c>
      <c r="B166">
        <f>TasMIN_4.5!B165</f>
        <v>12</v>
      </c>
      <c r="C166">
        <v>164</v>
      </c>
      <c r="D166" s="23">
        <f>AVERAGE(TasMIN_4.5!AI165:BB165)</f>
        <v>13.756751938879997</v>
      </c>
      <c r="E166" s="23">
        <f>AVERAGE(TasMAX_4.5!AI165:BB165)</f>
        <v>25.651117679545003</v>
      </c>
      <c r="F166" s="23">
        <f>AVERAGE(Evo_4.5!AI165:BB165)</f>
        <v>1.31222873443455</v>
      </c>
      <c r="G166" s="23">
        <f>MIN('Pr_4.5_zero'!$AI165:$BB165)</f>
        <v>0</v>
      </c>
      <c r="H166" s="23">
        <f>MAX('Pr_4.5_zero'!$AI165:$BB165)</f>
        <v>1.12177979574</v>
      </c>
      <c r="I166" s="23">
        <f>AVERAGE('Pr_4.5_zero'!$AI165:$BB165)</f>
        <v>0.36696654025475001</v>
      </c>
      <c r="J166" s="23">
        <f>AVERAGE(TasMIN_8.5!AI165:BB165)</f>
        <v>13.964198310929998</v>
      </c>
      <c r="K166" s="23">
        <f>AVERAGE(TasMAX_8.5!AI165:BB165)</f>
        <v>25.904582415395005</v>
      </c>
      <c r="L166" s="23">
        <f>AVERAGE(Evo_8.5!AI165:BB165)</f>
        <v>1.6251199156380001</v>
      </c>
      <c r="M166" s="23">
        <f>MIN('Pr_8.5_zero'!$AI165:$BB165)</f>
        <v>0</v>
      </c>
      <c r="N166" s="23">
        <f>MAX('Pr_8.5_zero'!$AI165:$BB165)</f>
        <v>1.12470806116</v>
      </c>
      <c r="O166" s="23">
        <f>AVERAGE('Pr_8.5_zero'!$AI165:$BB165)</f>
        <v>0.34464618257614005</v>
      </c>
      <c r="P166" s="23">
        <f>AVERAGE(TasMIN_4.5!D165:W165)</f>
        <v>14.360620221664997</v>
      </c>
      <c r="Q166" s="23">
        <f>AVERAGE(TasMAX_4.5!D165:W165)</f>
        <v>26.088009818774999</v>
      </c>
      <c r="R166" s="23">
        <f>AVERAGE(Evo_4.5!D165:W165)</f>
        <v>1.622682822349</v>
      </c>
      <c r="S166" s="23">
        <f>MIN('Pr_4.5_zero'!$D165:$W165)</f>
        <v>0</v>
      </c>
      <c r="T166" s="23">
        <f>MAX('Pr_4.5_zero'!$D165:$W165)</f>
        <v>1.1227969087</v>
      </c>
      <c r="U166" s="23">
        <f>AVERAGE('Pr_4.5_zero'!$D165:$W165)</f>
        <v>0.35010485579891498</v>
      </c>
      <c r="V166" s="23">
        <f>AVERAGE(TasMIN_8.5!D165:W165)</f>
        <v>14.946154131144999</v>
      </c>
      <c r="W166" s="23">
        <f>AVERAGE(TasMAX_8.5!D165:W165)</f>
        <v>26.761573274554998</v>
      </c>
      <c r="X166" s="23">
        <f>AVERAGE(Evo_8.5!D165:W165)</f>
        <v>1.6281608321455003</v>
      </c>
      <c r="Y166" s="23">
        <f>MIN('Pr_8.5_zero'!$D165:$W165)</f>
        <v>0</v>
      </c>
      <c r="Z166" s="23">
        <f>MAX('Pr_8.5_zero'!$D165:$W165)</f>
        <v>1.15838952495</v>
      </c>
      <c r="AA166" s="23">
        <f>AVERAGE('Pr_8.5_zero'!$D165:$W165)</f>
        <v>0.34503539334</v>
      </c>
    </row>
    <row r="167" spans="1:27" x14ac:dyDescent="0.45">
      <c r="A167" t="str">
        <f>TasMIN_4.5!A166</f>
        <v>June</v>
      </c>
      <c r="B167">
        <f>TasMIN_4.5!B166</f>
        <v>13</v>
      </c>
      <c r="C167">
        <v>165</v>
      </c>
      <c r="D167" s="23">
        <f>AVERAGE(TasMIN_4.5!AI166:BB166)</f>
        <v>13.723139392685002</v>
      </c>
      <c r="E167" s="23">
        <f>AVERAGE(TasMAX_4.5!AI166:BB166)</f>
        <v>25.600037660670001</v>
      </c>
      <c r="F167" s="23">
        <f>AVERAGE(Evo_4.5!AI166:BB166)</f>
        <v>1.2978382578546499</v>
      </c>
      <c r="G167" s="23">
        <f>MIN('Pr_4.5_zero'!$AI166:$BB166)</f>
        <v>0</v>
      </c>
      <c r="H167" s="23">
        <f>MAX('Pr_4.5_zero'!$AI166:$BB166)</f>
        <v>1.1971016783399999</v>
      </c>
      <c r="I167" s="23">
        <f>AVERAGE('Pr_4.5_zero'!$AI166:$BB166)</f>
        <v>0.3849654981640086</v>
      </c>
      <c r="J167" s="23">
        <f>AVERAGE(TasMIN_8.5!AI166:BB166)</f>
        <v>13.928540148614996</v>
      </c>
      <c r="K167" s="23">
        <f>AVERAGE(TasMAX_8.5!AI166:BB166)</f>
        <v>26.004411358344999</v>
      </c>
      <c r="L167" s="23">
        <f>AVERAGE(Evo_8.5!AI166:BB166)</f>
        <v>1.6043485473070001</v>
      </c>
      <c r="M167" s="23">
        <f>MIN('Pr_8.5_zero'!$AI166:$BB166)</f>
        <v>0</v>
      </c>
      <c r="N167" s="23">
        <f>MAX('Pr_8.5_zero'!$AI166:$BB166)</f>
        <v>1.0930742818200001</v>
      </c>
      <c r="O167" s="23">
        <f>AVERAGE('Pr_8.5_zero'!$AI166:$BB166)</f>
        <v>0.35763326163288001</v>
      </c>
      <c r="P167" s="23">
        <f>AVERAGE(TasMIN_4.5!D166:W166)</f>
        <v>14.240743363019998</v>
      </c>
      <c r="Q167" s="23">
        <f>AVERAGE(TasMAX_4.5!D166:W166)</f>
        <v>26.08839964193</v>
      </c>
      <c r="R167" s="23">
        <f>AVERAGE(Evo_4.5!D166:W166)</f>
        <v>1.5956624477385501</v>
      </c>
      <c r="S167" s="23">
        <f>MIN('Pr_4.5_zero'!$D166:$W166)</f>
        <v>0</v>
      </c>
      <c r="T167" s="23">
        <f>MAX('Pr_4.5_zero'!$D166:$W166)</f>
        <v>1.2300442550099999</v>
      </c>
      <c r="U167" s="23">
        <f>AVERAGE('Pr_4.5_zero'!$D166:$W166)</f>
        <v>0.36402757383935003</v>
      </c>
      <c r="V167" s="23">
        <f>AVERAGE(TasMIN_8.5!D166:W166)</f>
        <v>14.865346568579998</v>
      </c>
      <c r="W167" s="23">
        <f>AVERAGE(TasMAX_8.5!D166:W166)</f>
        <v>26.724835505885004</v>
      </c>
      <c r="X167" s="23">
        <f>AVERAGE(Evo_8.5!D166:W166)</f>
        <v>1.6152416757065002</v>
      </c>
      <c r="Y167" s="23">
        <f>MIN('Pr_8.5_zero'!$D166:$W166)</f>
        <v>0</v>
      </c>
      <c r="Z167" s="23">
        <f>MAX('Pr_8.5_zero'!$D166:$W166)</f>
        <v>1.1548646623700001</v>
      </c>
      <c r="AA167" s="23">
        <f>AVERAGE('Pr_8.5_zero'!$D166:$W166)</f>
        <v>0.34288397927354997</v>
      </c>
    </row>
    <row r="168" spans="1:27" x14ac:dyDescent="0.45">
      <c r="A168" t="str">
        <f>TasMIN_4.5!A167</f>
        <v>June</v>
      </c>
      <c r="B168">
        <f>TasMIN_4.5!B167</f>
        <v>14</v>
      </c>
      <c r="C168">
        <v>166</v>
      </c>
      <c r="D168" s="23">
        <f>AVERAGE(TasMIN_4.5!AI167:BB167)</f>
        <v>13.75324375704</v>
      </c>
      <c r="E168" s="23">
        <f>AVERAGE(TasMAX_4.5!AI167:BB167)</f>
        <v>25.431948834460002</v>
      </c>
      <c r="F168" s="23">
        <f>AVERAGE(Evo_4.5!AI167:BB167)</f>
        <v>1.2895205997225996</v>
      </c>
      <c r="G168" s="23">
        <f>MIN('Pr_4.5_zero'!$AI167:$BB167)</f>
        <v>0</v>
      </c>
      <c r="H168" s="23">
        <f>MAX('Pr_4.5_zero'!$AI167:$BB167)</f>
        <v>1.1782148434299999</v>
      </c>
      <c r="I168" s="23">
        <f>AVERAGE('Pr_4.5_zero'!$AI167:$BB167)</f>
        <v>0.40552958588124993</v>
      </c>
      <c r="J168" s="23">
        <f>AVERAGE(TasMIN_8.5!AI167:BB167)</f>
        <v>13.890872810350004</v>
      </c>
      <c r="K168" s="23">
        <f>AVERAGE(TasMAX_8.5!AI167:BB167)</f>
        <v>25.992733382025001</v>
      </c>
      <c r="L168" s="23">
        <f>AVERAGE(Evo_8.5!AI167:BB167)</f>
        <v>1.6090388726342002</v>
      </c>
      <c r="M168" s="23">
        <f>MIN('Pr_8.5_zero'!$AI167:$BB167)</f>
        <v>0</v>
      </c>
      <c r="N168" s="23">
        <f>MAX('Pr_8.5_zero'!$AI167:$BB167)</f>
        <v>1.09532995225</v>
      </c>
      <c r="O168" s="23">
        <f>AVERAGE('Pr_8.5_zero'!$AI167:$BB167)</f>
        <v>0.32627264137629003</v>
      </c>
      <c r="P168" s="23">
        <f>AVERAGE(TasMIN_4.5!D167:W167)</f>
        <v>14.205810443760001</v>
      </c>
      <c r="Q168" s="23">
        <f>AVERAGE(TasMAX_4.5!D167:W167)</f>
        <v>26.091527950735003</v>
      </c>
      <c r="R168" s="23">
        <f>AVERAGE(Evo_4.5!D167:W167)</f>
        <v>1.58818008452505</v>
      </c>
      <c r="S168" s="23">
        <f>MIN('Pr_4.5_zero'!$D167:$W167)</f>
        <v>0</v>
      </c>
      <c r="T168" s="23">
        <f>MAX('Pr_4.5_zero'!$D167:$W167)</f>
        <v>1.1831445363799999</v>
      </c>
      <c r="U168" s="23">
        <f>AVERAGE('Pr_4.5_zero'!$D167:$W167)</f>
        <v>0.36266290806789997</v>
      </c>
      <c r="V168" s="23">
        <f>AVERAGE(TasMIN_8.5!D167:W167)</f>
        <v>14.762197360925001</v>
      </c>
      <c r="W168" s="23">
        <f>AVERAGE(TasMAX_8.5!D167:W167)</f>
        <v>26.613424516430001</v>
      </c>
      <c r="X168" s="23">
        <f>AVERAGE(Evo_8.5!D167:W167)</f>
        <v>1.6031828560224999</v>
      </c>
      <c r="Y168" s="23">
        <f>MIN('Pr_8.5_zero'!$D167:$W167)</f>
        <v>0</v>
      </c>
      <c r="Z168" s="23">
        <f>MAX('Pr_8.5_zero'!$D167:$W167)</f>
        <v>1.22493066158</v>
      </c>
      <c r="AA168" s="23">
        <f>AVERAGE('Pr_8.5_zero'!$D167:$W167)</f>
        <v>0.36982929812304999</v>
      </c>
    </row>
    <row r="169" spans="1:27" x14ac:dyDescent="0.45">
      <c r="A169" t="str">
        <f>TasMIN_4.5!A168</f>
        <v>June</v>
      </c>
      <c r="B169">
        <f>TasMIN_4.5!B168</f>
        <v>15</v>
      </c>
      <c r="C169">
        <v>167</v>
      </c>
      <c r="D169" s="23">
        <f>AVERAGE(TasMIN_4.5!AI168:BB168)</f>
        <v>13.69083120769</v>
      </c>
      <c r="E169" s="23">
        <f>AVERAGE(TasMAX_4.5!AI168:BB168)</f>
        <v>25.307002063570003</v>
      </c>
      <c r="F169" s="23">
        <f>AVERAGE(Evo_4.5!AI168:BB168)</f>
        <v>1.29121030246625</v>
      </c>
      <c r="G169" s="23">
        <f>MIN('Pr_4.5_zero'!$AI168:$BB168)</f>
        <v>0</v>
      </c>
      <c r="H169" s="23">
        <f>MAX('Pr_4.5_zero'!$AI168:$BB168)</f>
        <v>1.1175564073099999</v>
      </c>
      <c r="I169" s="23">
        <f>AVERAGE('Pr_4.5_zero'!$AI168:$BB168)</f>
        <v>0.38907102809724997</v>
      </c>
      <c r="J169" s="23">
        <f>AVERAGE(TasMIN_8.5!AI168:BB168)</f>
        <v>13.828058284330002</v>
      </c>
      <c r="K169" s="23">
        <f>AVERAGE(TasMAX_8.5!AI168:BB168)</f>
        <v>25.845453742309996</v>
      </c>
      <c r="L169" s="23">
        <f>AVERAGE(Evo_8.5!AI168:BB168)</f>
        <v>1.603978729559</v>
      </c>
      <c r="M169" s="23">
        <f>MIN('Pr_8.5_zero'!$AI168:$BB168)</f>
        <v>0</v>
      </c>
      <c r="N169" s="23">
        <f>MAX('Pr_8.5_zero'!$AI168:$BB168)</f>
        <v>1.11521839911</v>
      </c>
      <c r="O169" s="23">
        <f>AVERAGE('Pr_8.5_zero'!$AI168:$BB168)</f>
        <v>0.34808896995468702</v>
      </c>
      <c r="P169" s="23">
        <f>AVERAGE(TasMIN_4.5!D168:W168)</f>
        <v>14.139682951989997</v>
      </c>
      <c r="Q169" s="23">
        <f>AVERAGE(TasMAX_4.5!D168:W168)</f>
        <v>26.044777245199999</v>
      </c>
      <c r="R169" s="23">
        <f>AVERAGE(Evo_4.5!D168:W168)</f>
        <v>1.5970649092550002</v>
      </c>
      <c r="S169" s="23">
        <f>MIN('Pr_4.5_zero'!$D168:$W168)</f>
        <v>0</v>
      </c>
      <c r="T169" s="23">
        <f>MAX('Pr_4.5_zero'!$D168:$W168)</f>
        <v>1.1680658099800001</v>
      </c>
      <c r="U169" s="23">
        <f>AVERAGE('Pr_4.5_zero'!$D168:$W168)</f>
        <v>0.34828553872559997</v>
      </c>
      <c r="V169" s="23">
        <f>AVERAGE(TasMIN_8.5!D168:W168)</f>
        <v>14.652071670609999</v>
      </c>
      <c r="W169" s="23">
        <f>AVERAGE(TasMAX_8.5!D168:W168)</f>
        <v>26.604641768389996</v>
      </c>
      <c r="X169" s="23">
        <f>AVERAGE(Evo_8.5!D168:W168)</f>
        <v>1.5856655060325</v>
      </c>
      <c r="Y169" s="23">
        <f>MIN('Pr_8.5_zero'!$D168:$W168)</f>
        <v>0</v>
      </c>
      <c r="Z169" s="23">
        <f>MAX('Pr_8.5_zero'!$D168:$W168)</f>
        <v>1.1975180984</v>
      </c>
      <c r="AA169" s="23">
        <f>AVERAGE('Pr_8.5_zero'!$D168:$W168)</f>
        <v>0.37115926610444994</v>
      </c>
    </row>
    <row r="170" spans="1:27" x14ac:dyDescent="0.45">
      <c r="A170" t="str">
        <f>TasMIN_4.5!A169</f>
        <v>June</v>
      </c>
      <c r="B170">
        <f>TasMIN_4.5!B169</f>
        <v>16</v>
      </c>
      <c r="C170">
        <v>168</v>
      </c>
      <c r="D170" s="23">
        <f>AVERAGE(TasMIN_4.5!AI169:BB169)</f>
        <v>13.592036210915001</v>
      </c>
      <c r="E170" s="23">
        <f>AVERAGE(TasMAX_4.5!AI169:BB169)</f>
        <v>25.218192181615002</v>
      </c>
      <c r="F170" s="23">
        <f>AVERAGE(Evo_4.5!AI169:BB169)</f>
        <v>1.2808264439885</v>
      </c>
      <c r="G170" s="23">
        <f>MIN('Pr_4.5_zero'!$AI169:$BB169)</f>
        <v>0</v>
      </c>
      <c r="H170" s="23">
        <f>MAX('Pr_4.5_zero'!$AI169:$BB169)</f>
        <v>1.1249011316799999</v>
      </c>
      <c r="I170" s="23">
        <f>AVERAGE('Pr_4.5_zero'!$AI169:$BB169)</f>
        <v>0.35307557446334992</v>
      </c>
      <c r="J170" s="23">
        <f>AVERAGE(TasMIN_8.5!AI169:BB169)</f>
        <v>13.809993384909998</v>
      </c>
      <c r="K170" s="23">
        <f>AVERAGE(TasMAX_8.5!AI169:BB169)</f>
        <v>25.691337891950003</v>
      </c>
      <c r="L170" s="23">
        <f>AVERAGE(Evo_8.5!AI169:BB169)</f>
        <v>1.6008493634709999</v>
      </c>
      <c r="M170" s="23">
        <f>MIN('Pr_8.5_zero'!$AI169:$BB169)</f>
        <v>0</v>
      </c>
      <c r="N170" s="23">
        <f>MAX('Pr_8.5_zero'!$AI169:$BB169)</f>
        <v>1.11909306051</v>
      </c>
      <c r="O170" s="23">
        <f>AVERAGE('Pr_8.5_zero'!$AI169:$BB169)</f>
        <v>0.34005078977302505</v>
      </c>
      <c r="P170" s="23">
        <f>AVERAGE(TasMIN_4.5!D169:W169)</f>
        <v>14.015043367489998</v>
      </c>
      <c r="Q170" s="23">
        <f>AVERAGE(TasMAX_4.5!D169:W169)</f>
        <v>25.89611874601</v>
      </c>
      <c r="R170" s="23">
        <f>AVERAGE(Evo_4.5!D169:W169)</f>
        <v>1.5807602871099999</v>
      </c>
      <c r="S170" s="23">
        <f>MIN('Pr_4.5_zero'!$D169:$W169)</f>
        <v>0</v>
      </c>
      <c r="T170" s="23">
        <f>MAX('Pr_4.5_zero'!$D169:$W169)</f>
        <v>1.20249219754</v>
      </c>
      <c r="U170" s="23">
        <f>AVERAGE('Pr_4.5_zero'!$D169:$W169)</f>
        <v>0.36688688832278504</v>
      </c>
      <c r="V170" s="23">
        <f>AVERAGE(TasMIN_8.5!D169:W169)</f>
        <v>14.636203618009997</v>
      </c>
      <c r="W170" s="23">
        <f>AVERAGE(TasMAX_8.5!D169:W169)</f>
        <v>26.600393651129998</v>
      </c>
      <c r="X170" s="23">
        <f>AVERAGE(Evo_8.5!D169:W169)</f>
        <v>1.5687583937644998</v>
      </c>
      <c r="Y170" s="23">
        <f>MIN('Pr_8.5_zero'!$D169:$W169)</f>
        <v>0</v>
      </c>
      <c r="Z170" s="23">
        <f>MAX('Pr_8.5_zero'!$D169:$W169)</f>
        <v>1.1542103963399999</v>
      </c>
      <c r="AA170" s="23">
        <f>AVERAGE('Pr_8.5_zero'!$D169:$W169)</f>
        <v>0.33821971141469998</v>
      </c>
    </row>
    <row r="171" spans="1:27" x14ac:dyDescent="0.45">
      <c r="A171" t="str">
        <f>TasMIN_4.5!A170</f>
        <v>June</v>
      </c>
      <c r="B171">
        <f>TasMIN_4.5!B170</f>
        <v>17</v>
      </c>
      <c r="C171">
        <v>169</v>
      </c>
      <c r="D171" s="23">
        <f>AVERAGE(TasMIN_4.5!AI170:BB170)</f>
        <v>13.527758583124998</v>
      </c>
      <c r="E171" s="23">
        <f>AVERAGE(TasMAX_4.5!AI170:BB170)</f>
        <v>25.184885510765</v>
      </c>
      <c r="F171" s="23">
        <f>AVERAGE(Evo_4.5!AI170:BB170)</f>
        <v>1.2688049384390001</v>
      </c>
      <c r="G171" s="23">
        <f>MIN('Pr_4.5_zero'!$AI170:$BB170)</f>
        <v>0</v>
      </c>
      <c r="H171" s="23">
        <f>MAX('Pr_4.5_zero'!$AI170:$BB170)</f>
        <v>1.1343527952400001</v>
      </c>
      <c r="I171" s="23">
        <f>AVERAGE('Pr_4.5_zero'!$AI170:$BB170)</f>
        <v>0.37874184134759992</v>
      </c>
      <c r="J171" s="23">
        <f>AVERAGE(TasMIN_8.5!AI170:BB170)</f>
        <v>13.75691852401</v>
      </c>
      <c r="K171" s="23">
        <f>AVERAGE(TasMAX_8.5!AI170:BB170)</f>
        <v>25.536395810249999</v>
      </c>
      <c r="L171" s="23">
        <f>AVERAGE(Evo_8.5!AI170:BB170)</f>
        <v>1.571389878025</v>
      </c>
      <c r="M171" s="23">
        <f>MIN('Pr_8.5_zero'!$AI170:$BB170)</f>
        <v>0</v>
      </c>
      <c r="N171" s="23">
        <f>MAX('Pr_8.5_zero'!$AI170:$BB170)</f>
        <v>1.1950408837499999</v>
      </c>
      <c r="O171" s="23">
        <f>AVERAGE('Pr_8.5_zero'!$AI170:$BB170)</f>
        <v>0.34385273951329998</v>
      </c>
      <c r="P171" s="23">
        <f>AVERAGE(TasMIN_4.5!D170:W170)</f>
        <v>13.952484096755001</v>
      </c>
      <c r="Q171" s="23">
        <f>AVERAGE(TasMAX_4.5!D170:W170)</f>
        <v>25.830536592894997</v>
      </c>
      <c r="R171" s="23">
        <f>AVERAGE(Evo_4.5!D170:W170)</f>
        <v>1.5750205425234998</v>
      </c>
      <c r="S171" s="23">
        <f>MIN('Pr_4.5_zero'!$D170:$W170)</f>
        <v>0</v>
      </c>
      <c r="T171" s="23">
        <f>MAX('Pr_4.5_zero'!$D170:$W170)</f>
        <v>1.16264389481</v>
      </c>
      <c r="U171" s="23">
        <f>AVERAGE('Pr_4.5_zero'!$D170:$W170)</f>
        <v>0.36867981619747503</v>
      </c>
      <c r="V171" s="23">
        <f>AVERAGE(TasMIN_8.5!D170:W170)</f>
        <v>14.61158084315</v>
      </c>
      <c r="W171" s="23">
        <f>AVERAGE(TasMAX_8.5!D170:W170)</f>
        <v>26.596247450884995</v>
      </c>
      <c r="X171" s="23">
        <f>AVERAGE(Evo_8.5!D170:W170)</f>
        <v>1.5623142869354998</v>
      </c>
      <c r="Y171" s="23">
        <f>MIN('Pr_8.5_zero'!$D170:$W170)</f>
        <v>0</v>
      </c>
      <c r="Z171" s="23">
        <f>MAX('Pr_8.5_zero'!$D170:$W170)</f>
        <v>1.11231537652</v>
      </c>
      <c r="AA171" s="23">
        <f>AVERAGE('Pr_8.5_zero'!$D170:$W170)</f>
        <v>0.33430836390134999</v>
      </c>
    </row>
    <row r="172" spans="1:27" x14ac:dyDescent="0.45">
      <c r="A172" t="str">
        <f>TasMIN_4.5!A171</f>
        <v>June</v>
      </c>
      <c r="B172">
        <f>TasMIN_4.5!B171</f>
        <v>18</v>
      </c>
      <c r="C172">
        <v>170</v>
      </c>
      <c r="D172" s="23">
        <f>AVERAGE(TasMIN_4.5!AI171:BB171)</f>
        <v>13.442930416580001</v>
      </c>
      <c r="E172" s="23">
        <f>AVERAGE(TasMAX_4.5!AI171:BB171)</f>
        <v>25.254398698395001</v>
      </c>
      <c r="F172" s="23">
        <f>AVERAGE(Evo_4.5!AI171:BB171)</f>
        <v>1.25732961386095</v>
      </c>
      <c r="G172" s="23">
        <f>MIN('Pr_4.5_zero'!$AI171:$BB171)</f>
        <v>0</v>
      </c>
      <c r="H172" s="23">
        <f>MAX('Pr_4.5_zero'!$AI171:$BB171)</f>
        <v>1.1244570324200001</v>
      </c>
      <c r="I172" s="23">
        <f>AVERAGE('Pr_4.5_zero'!$AI171:$BB171)</f>
        <v>0.36188954454009997</v>
      </c>
      <c r="J172" s="23">
        <f>AVERAGE(TasMIN_8.5!AI171:BB171)</f>
        <v>13.702539889705003</v>
      </c>
      <c r="K172" s="23">
        <f>AVERAGE(TasMAX_8.5!AI171:BB171)</f>
        <v>25.497344389435003</v>
      </c>
      <c r="L172" s="23">
        <f>AVERAGE(Evo_8.5!AI171:BB171)</f>
        <v>1.5374600966030001</v>
      </c>
      <c r="M172" s="23">
        <f>MIN('Pr_8.5_zero'!$AI171:$BB171)</f>
        <v>0</v>
      </c>
      <c r="N172" s="23">
        <f>MAX('Pr_8.5_zero'!$AI171:$BB171)</f>
        <v>1.1511523828300001</v>
      </c>
      <c r="O172" s="23">
        <f>AVERAGE('Pr_8.5_zero'!$AI171:$BB171)</f>
        <v>0.35296838030185002</v>
      </c>
      <c r="P172" s="23">
        <f>AVERAGE(TasMIN_4.5!D171:W171)</f>
        <v>13.888741161240002</v>
      </c>
      <c r="Q172" s="23">
        <f>AVERAGE(TasMAX_4.5!D171:W171)</f>
        <v>25.798881365739998</v>
      </c>
      <c r="R172" s="23">
        <f>AVERAGE(Evo_4.5!D171:W171)</f>
        <v>1.5448929107385001</v>
      </c>
      <c r="S172" s="23">
        <f>MIN('Pr_4.5_zero'!$D171:$W171)</f>
        <v>0</v>
      </c>
      <c r="T172" s="23">
        <f>MAX('Pr_4.5_zero'!$D171:$W171)</f>
        <v>1.14068120869</v>
      </c>
      <c r="U172" s="23">
        <f>AVERAGE('Pr_4.5_zero'!$D171:$W171)</f>
        <v>0.35330574147560007</v>
      </c>
      <c r="V172" s="23">
        <f>AVERAGE(TasMIN_8.5!D171:W171)</f>
        <v>14.616851407465003</v>
      </c>
      <c r="W172" s="23">
        <f>AVERAGE(TasMAX_8.5!D171:W171)</f>
        <v>26.451358892514996</v>
      </c>
      <c r="X172" s="23">
        <f>AVERAGE(Evo_8.5!D171:W171)</f>
        <v>1.5486710950389999</v>
      </c>
      <c r="Y172" s="23">
        <f>MIN('Pr_8.5_zero'!$D171:$W171)</f>
        <v>0</v>
      </c>
      <c r="Z172" s="23">
        <f>MAX('Pr_8.5_zero'!$D171:$W171)</f>
        <v>1.1238963125300001</v>
      </c>
      <c r="AA172" s="23">
        <f>AVERAGE('Pr_8.5_zero'!$D171:$W171)</f>
        <v>0.36232040542225008</v>
      </c>
    </row>
    <row r="173" spans="1:27" x14ac:dyDescent="0.45">
      <c r="A173" t="str">
        <f>TasMIN_4.5!A172</f>
        <v>June</v>
      </c>
      <c r="B173">
        <f>TasMIN_4.5!B172</f>
        <v>19</v>
      </c>
      <c r="C173">
        <v>171</v>
      </c>
      <c r="D173" s="23">
        <f>AVERAGE(TasMIN_4.5!AI172:BB172)</f>
        <v>13.397979447400001</v>
      </c>
      <c r="E173" s="23">
        <f>AVERAGE(TasMAX_4.5!AI172:BB172)</f>
        <v>25.357260456215002</v>
      </c>
      <c r="F173" s="23">
        <f>AVERAGE(Evo_4.5!AI172:BB172)</f>
        <v>1.2486916729696502</v>
      </c>
      <c r="G173" s="23">
        <f>MIN('Pr_4.5_zero'!$AI172:$BB172)</f>
        <v>0</v>
      </c>
      <c r="H173" s="23">
        <f>MAX('Pr_4.5_zero'!$AI172:$BB172)</f>
        <v>1.1597005738999999</v>
      </c>
      <c r="I173" s="23">
        <f>AVERAGE('Pr_4.5_zero'!$AI172:$BB172)</f>
        <v>0.32839536953540005</v>
      </c>
      <c r="J173" s="23">
        <f>AVERAGE(TasMIN_8.5!AI172:BB172)</f>
        <v>13.698406822745</v>
      </c>
      <c r="K173" s="23">
        <f>AVERAGE(TasMAX_8.5!AI172:BB172)</f>
        <v>25.542656871190001</v>
      </c>
      <c r="L173" s="23">
        <f>AVERAGE(Evo_8.5!AI172:BB172)</f>
        <v>1.5225805999379001</v>
      </c>
      <c r="M173" s="23">
        <f>MIN('Pr_8.5_zero'!$AI172:$BB172)</f>
        <v>0</v>
      </c>
      <c r="N173" s="23">
        <f>MAX('Pr_8.5_zero'!$AI172:$BB172)</f>
        <v>1.12728464488</v>
      </c>
      <c r="O173" s="23">
        <f>AVERAGE('Pr_8.5_zero'!$AI172:$BB172)</f>
        <v>0.35984297161695</v>
      </c>
      <c r="P173" s="23">
        <f>AVERAGE(TasMIN_4.5!D172:W172)</f>
        <v>13.796628567700001</v>
      </c>
      <c r="Q173" s="23">
        <f>AVERAGE(TasMAX_4.5!D172:W172)</f>
        <v>25.894467207595</v>
      </c>
      <c r="R173" s="23">
        <f>AVERAGE(Evo_4.5!D172:W172)</f>
        <v>1.5281208161107003</v>
      </c>
      <c r="S173" s="23">
        <f>MIN('Pr_4.5_zero'!$D172:$W172)</f>
        <v>0</v>
      </c>
      <c r="T173" s="23">
        <f>MAX('Pr_4.5_zero'!$D172:$W172)</f>
        <v>1.1571661071799999</v>
      </c>
      <c r="U173" s="23">
        <f>AVERAGE('Pr_4.5_zero'!$D172:$W172)</f>
        <v>0.36852009408865005</v>
      </c>
      <c r="V173" s="23">
        <f>AVERAGE(TasMIN_8.5!D172:W172)</f>
        <v>14.562703149824998</v>
      </c>
      <c r="W173" s="23">
        <f>AVERAGE(TasMAX_8.5!D172:W172)</f>
        <v>26.455014756665001</v>
      </c>
      <c r="X173" s="23">
        <f>AVERAGE(Evo_8.5!D172:W172)</f>
        <v>1.5369413435804498</v>
      </c>
      <c r="Y173" s="23">
        <f>MIN('Pr_8.5_zero'!$D172:$W172)</f>
        <v>0</v>
      </c>
      <c r="Z173" s="23">
        <f>MAX('Pr_8.5_zero'!$D172:$W172)</f>
        <v>1.13329506454</v>
      </c>
      <c r="AA173" s="23">
        <f>AVERAGE('Pr_8.5_zero'!$D172:$W172)</f>
        <v>0.35720641772249995</v>
      </c>
    </row>
    <row r="174" spans="1:27" x14ac:dyDescent="0.45">
      <c r="A174" t="str">
        <f>TasMIN_4.5!A173</f>
        <v>June</v>
      </c>
      <c r="B174">
        <f>TasMIN_4.5!B173</f>
        <v>20</v>
      </c>
      <c r="C174">
        <v>172</v>
      </c>
      <c r="D174" s="23">
        <f>AVERAGE(TasMIN_4.5!AI173:BB173)</f>
        <v>13.310592984354997</v>
      </c>
      <c r="E174" s="23">
        <f>AVERAGE(TasMAX_4.5!AI173:BB173)</f>
        <v>25.351043757450004</v>
      </c>
      <c r="F174" s="23">
        <f>AVERAGE(Evo_4.5!AI173:BB173)</f>
        <v>1.2297972122718999</v>
      </c>
      <c r="G174" s="23">
        <f>MIN('Pr_4.5_zero'!$AI173:$BB173)</f>
        <v>0</v>
      </c>
      <c r="H174" s="23">
        <f>MAX('Pr_4.5_zero'!$AI173:$BB173)</f>
        <v>1.1310454813199999</v>
      </c>
      <c r="I174" s="23">
        <f>AVERAGE('Pr_4.5_zero'!$AI173:$BB173)</f>
        <v>0.35109372617601503</v>
      </c>
      <c r="J174" s="23">
        <f>AVERAGE(TasMIN_8.5!AI173:BB173)</f>
        <v>13.672848476445001</v>
      </c>
      <c r="K174" s="23">
        <f>AVERAGE(TasMAX_8.5!AI173:BB173)</f>
        <v>25.488385232255002</v>
      </c>
      <c r="L174" s="23">
        <f>AVERAGE(Evo_8.5!AI173:BB173)</f>
        <v>1.5211678153932999</v>
      </c>
      <c r="M174" s="23">
        <f>MIN('Pr_8.5_zero'!$AI173:$BB173)</f>
        <v>0</v>
      </c>
      <c r="N174" s="23">
        <f>MAX('Pr_8.5_zero'!$AI173:$BB173)</f>
        <v>1.2146161976900001</v>
      </c>
      <c r="O174" s="23">
        <f>AVERAGE('Pr_8.5_zero'!$AI173:$BB173)</f>
        <v>0.36292309520075</v>
      </c>
      <c r="P174" s="23">
        <f>AVERAGE(TasMIN_4.5!D173:W173)</f>
        <v>13.832815470904999</v>
      </c>
      <c r="Q174" s="23">
        <f>AVERAGE(TasMAX_4.5!D173:W173)</f>
        <v>25.876735793260004</v>
      </c>
      <c r="R174" s="23">
        <f>AVERAGE(Evo_4.5!D173:W173)</f>
        <v>1.5198082620522499</v>
      </c>
      <c r="S174" s="23">
        <f>MIN('Pr_4.5_zero'!$D173:$W173)</f>
        <v>0</v>
      </c>
      <c r="T174" s="23">
        <f>MAX('Pr_4.5_zero'!$D173:$W173)</f>
        <v>1.1301597988400001</v>
      </c>
      <c r="U174" s="23">
        <f>AVERAGE('Pr_4.5_zero'!$D173:$W173)</f>
        <v>0.36984818256889496</v>
      </c>
      <c r="V174" s="23">
        <f>AVERAGE(TasMIN_8.5!D173:W173)</f>
        <v>14.521606429009998</v>
      </c>
      <c r="W174" s="23">
        <f>AVERAGE(TasMAX_8.5!D173:W173)</f>
        <v>26.398245086925005</v>
      </c>
      <c r="X174" s="23">
        <f>AVERAGE(Evo_8.5!D173:W173)</f>
        <v>1.5154074081239999</v>
      </c>
      <c r="Y174" s="23">
        <f>MIN('Pr_8.5_zero'!$D173:$W173)</f>
        <v>0</v>
      </c>
      <c r="Z174" s="23">
        <f>MAX('Pr_8.5_zero'!$D173:$W173)</f>
        <v>1.13405662077</v>
      </c>
      <c r="AA174" s="23">
        <f>AVERAGE('Pr_8.5_zero'!$D173:$W173)</f>
        <v>0.34259187448724998</v>
      </c>
    </row>
    <row r="175" spans="1:27" x14ac:dyDescent="0.45">
      <c r="A175" t="str">
        <f>TasMIN_4.5!A174</f>
        <v>June</v>
      </c>
      <c r="B175">
        <f>TasMIN_4.5!B174</f>
        <v>21</v>
      </c>
      <c r="C175">
        <v>173</v>
      </c>
      <c r="D175" s="23">
        <f>AVERAGE(TasMIN_4.5!AI174:BB174)</f>
        <v>13.270789462515001</v>
      </c>
      <c r="E175" s="23">
        <f>AVERAGE(TasMAX_4.5!AI174:BB174)</f>
        <v>25.245499483530001</v>
      </c>
      <c r="F175" s="23">
        <f>AVERAGE(Evo_4.5!AI174:BB174)</f>
        <v>1.2221805763657998</v>
      </c>
      <c r="G175" s="23">
        <f>MIN('Pr_4.5_zero'!$AI174:$BB174)</f>
        <v>0</v>
      </c>
      <c r="H175" s="23">
        <f>MAX('Pr_4.5_zero'!$AI174:$BB174)</f>
        <v>1.1498365044000001</v>
      </c>
      <c r="I175" s="23">
        <f>AVERAGE('Pr_4.5_zero'!$AI174:$BB174)</f>
        <v>0.34994086093173998</v>
      </c>
      <c r="J175" s="23">
        <f>AVERAGE(TasMIN_8.5!AI174:BB174)</f>
        <v>13.599877235565</v>
      </c>
      <c r="K175" s="23">
        <f>AVERAGE(TasMAX_8.5!AI174:BB174)</f>
        <v>25.484412216134999</v>
      </c>
      <c r="L175" s="23">
        <f>AVERAGE(Evo_8.5!AI174:BB174)</f>
        <v>1.5053457327854998</v>
      </c>
      <c r="M175" s="23">
        <f>MIN('Pr_8.5_zero'!$AI174:$BB174)</f>
        <v>0</v>
      </c>
      <c r="N175" s="23">
        <f>MAX('Pr_8.5_zero'!$AI174:$BB174)</f>
        <v>1.1572038711999999</v>
      </c>
      <c r="O175" s="23">
        <f>AVERAGE('Pr_8.5_zero'!$AI174:$BB174)</f>
        <v>0.34908940127890004</v>
      </c>
      <c r="P175" s="23">
        <f>AVERAGE(TasMIN_4.5!D174:W174)</f>
        <v>13.820615818919999</v>
      </c>
      <c r="Q175" s="23">
        <f>AVERAGE(TasMAX_4.5!D174:W174)</f>
        <v>25.827178311430004</v>
      </c>
      <c r="R175" s="23">
        <f>AVERAGE(Evo_4.5!D174:W174)</f>
        <v>1.5146649693868499</v>
      </c>
      <c r="S175" s="23">
        <f>MIN('Pr_4.5_zero'!$D174:$W174)</f>
        <v>0</v>
      </c>
      <c r="T175" s="23">
        <f>MAX('Pr_4.5_zero'!$D174:$W174)</f>
        <v>1.1989791571899999</v>
      </c>
      <c r="U175" s="23">
        <f>AVERAGE('Pr_4.5_zero'!$D174:$W174)</f>
        <v>0.34632916307194994</v>
      </c>
      <c r="V175" s="23">
        <f>AVERAGE(TasMIN_8.5!D174:W174)</f>
        <v>14.418908073030002</v>
      </c>
      <c r="W175" s="23">
        <f>AVERAGE(TasMAX_8.5!D174:W174)</f>
        <v>26.406575438490005</v>
      </c>
      <c r="X175" s="23">
        <f>AVERAGE(Evo_8.5!D174:W174)</f>
        <v>1.4903886483138</v>
      </c>
      <c r="Y175" s="23">
        <f>MIN('Pr_8.5_zero'!$D174:$W174)</f>
        <v>0</v>
      </c>
      <c r="Z175" s="23">
        <f>MAX('Pr_8.5_zero'!$D174:$W174)</f>
        <v>1.09464050433</v>
      </c>
      <c r="AA175" s="23">
        <f>AVERAGE('Pr_8.5_zero'!$D174:$W174)</f>
        <v>0.357052450694895</v>
      </c>
    </row>
    <row r="176" spans="1:27" x14ac:dyDescent="0.45">
      <c r="A176" t="str">
        <f>TasMIN_4.5!A175</f>
        <v>June</v>
      </c>
      <c r="B176">
        <f>TasMIN_4.5!B175</f>
        <v>22</v>
      </c>
      <c r="C176">
        <v>174</v>
      </c>
      <c r="D176" s="23">
        <f>AVERAGE(TasMIN_4.5!AI175:BB175)</f>
        <v>13.223656216735</v>
      </c>
      <c r="E176" s="23">
        <f>AVERAGE(TasMAX_4.5!AI175:BB175)</f>
        <v>25.134321545209996</v>
      </c>
      <c r="F176" s="23">
        <f>AVERAGE(Evo_4.5!AI175:BB175)</f>
        <v>1.2219263368947499</v>
      </c>
      <c r="G176" s="23">
        <f>MIN('Pr_4.5_zero'!$AI175:$BB175)</f>
        <v>0</v>
      </c>
      <c r="H176" s="23">
        <f>MAX('Pr_4.5_zero'!$AI175:$BB175)</f>
        <v>1.14146617831</v>
      </c>
      <c r="I176" s="23">
        <f>AVERAGE('Pr_4.5_zero'!$AI175:$BB175)</f>
        <v>0.37949497744130001</v>
      </c>
      <c r="J176" s="23">
        <f>AVERAGE(TasMIN_8.5!AI175:BB175)</f>
        <v>13.533505203624998</v>
      </c>
      <c r="K176" s="23">
        <f>AVERAGE(TasMAX_8.5!AI175:BB175)</f>
        <v>25.491032890540001</v>
      </c>
      <c r="L176" s="23">
        <f>AVERAGE(Evo_8.5!AI175:BB175)</f>
        <v>1.5133855190410002</v>
      </c>
      <c r="M176" s="23">
        <f>MIN('Pr_8.5_zero'!$AI175:$BB175)</f>
        <v>0</v>
      </c>
      <c r="N176" s="23">
        <f>MAX('Pr_8.5_zero'!$AI175:$BB175)</f>
        <v>1.15388379404</v>
      </c>
      <c r="O176" s="23">
        <f>AVERAGE('Pr_8.5_zero'!$AI175:$BB175)</f>
        <v>0.35763256747874</v>
      </c>
      <c r="P176" s="23">
        <f>AVERAGE(TasMIN_4.5!D175:W175)</f>
        <v>13.805901606189996</v>
      </c>
      <c r="Q176" s="23">
        <f>AVERAGE(TasMAX_4.5!D175:W175)</f>
        <v>25.722649495215002</v>
      </c>
      <c r="R176" s="23">
        <f>AVERAGE(Evo_4.5!D175:W175)</f>
        <v>1.5196228560490002</v>
      </c>
      <c r="S176" s="23">
        <f>MIN('Pr_4.5_zero'!$D175:$W175)</f>
        <v>0</v>
      </c>
      <c r="T176" s="23">
        <f>MAX('Pr_4.5_zero'!$D175:$W175)</f>
        <v>1.1382020959800001</v>
      </c>
      <c r="U176" s="23">
        <f>AVERAGE('Pr_4.5_zero'!$D175:$W175)</f>
        <v>0.35195097847764001</v>
      </c>
      <c r="V176" s="23">
        <f>AVERAGE(TasMIN_8.5!D175:W175)</f>
        <v>14.414549209449998</v>
      </c>
      <c r="W176" s="23">
        <f>AVERAGE(TasMAX_8.5!D175:W175)</f>
        <v>26.403417840339994</v>
      </c>
      <c r="X176" s="23">
        <f>AVERAGE(Evo_8.5!D175:W175)</f>
        <v>1.4916242061363501</v>
      </c>
      <c r="Y176" s="23">
        <f>MIN('Pr_8.5_zero'!$D175:$W175)</f>
        <v>0</v>
      </c>
      <c r="Z176" s="23">
        <f>MAX('Pr_8.5_zero'!$D175:$W175)</f>
        <v>1.1365661985</v>
      </c>
      <c r="AA176" s="23">
        <f>AVERAGE('Pr_8.5_zero'!$D175:$W175)</f>
        <v>0.35801877352744993</v>
      </c>
    </row>
    <row r="177" spans="1:27" x14ac:dyDescent="0.45">
      <c r="A177" t="str">
        <f>TasMIN_4.5!A176</f>
        <v>June</v>
      </c>
      <c r="B177">
        <f>TasMIN_4.5!B176</f>
        <v>23</v>
      </c>
      <c r="C177">
        <v>175</v>
      </c>
      <c r="D177" s="23">
        <f>AVERAGE(TasMIN_4.5!AI176:BB176)</f>
        <v>13.270753946815001</v>
      </c>
      <c r="E177" s="23">
        <f>AVERAGE(TasMAX_4.5!AI176:BB176)</f>
        <v>25.053402902904999</v>
      </c>
      <c r="F177" s="23">
        <f>AVERAGE(Evo_4.5!AI176:BB176)</f>
        <v>1.2167034279200002</v>
      </c>
      <c r="G177" s="23">
        <f>MIN('Pr_4.5_zero'!$AI176:$BB176)</f>
        <v>0</v>
      </c>
      <c r="H177" s="23">
        <f>MAX('Pr_4.5_zero'!$AI176:$BB176)</f>
        <v>1.2566923694400001</v>
      </c>
      <c r="I177" s="23">
        <f>AVERAGE('Pr_4.5_zero'!$AI176:$BB176)</f>
        <v>0.37960991303944996</v>
      </c>
      <c r="J177" s="23">
        <f>AVERAGE(TasMIN_8.5!AI176:BB176)</f>
        <v>13.476325025545</v>
      </c>
      <c r="K177" s="23">
        <f>AVERAGE(TasMAX_8.5!AI176:BB176)</f>
        <v>25.477051625314996</v>
      </c>
      <c r="L177" s="23">
        <f>AVERAGE(Evo_8.5!AI176:BB176)</f>
        <v>1.4990282427644999</v>
      </c>
      <c r="M177" s="23">
        <f>MIN('Pr_8.5_zero'!$AI176:$BB176)</f>
        <v>0</v>
      </c>
      <c r="N177" s="23">
        <f>MAX('Pr_8.5_zero'!$AI176:$BB176)</f>
        <v>1.1949874030000001</v>
      </c>
      <c r="O177" s="23">
        <f>AVERAGE('Pr_8.5_zero'!$AI176:$BB176)</f>
        <v>0.33385774328515</v>
      </c>
      <c r="P177" s="23">
        <f>AVERAGE(TasMIN_4.5!D176:W176)</f>
        <v>13.755511028750002</v>
      </c>
      <c r="Q177" s="23">
        <f>AVERAGE(TasMAX_4.5!D176:W176)</f>
        <v>25.640599145235001</v>
      </c>
      <c r="R177" s="23">
        <f>AVERAGE(Evo_4.5!D176:W176)</f>
        <v>1.4940312372285001</v>
      </c>
      <c r="S177" s="23">
        <f>MIN('Pr_4.5_zero'!$D176:$W176)</f>
        <v>0</v>
      </c>
      <c r="T177" s="23">
        <f>MAX('Pr_4.5_zero'!$D176:$W176)</f>
        <v>1.16257452118</v>
      </c>
      <c r="U177" s="23">
        <f>AVERAGE('Pr_4.5_zero'!$D176:$W176)</f>
        <v>0.34732714116825003</v>
      </c>
      <c r="V177" s="23">
        <f>AVERAGE(TasMIN_8.5!D176:W176)</f>
        <v>14.350147399145005</v>
      </c>
      <c r="W177" s="23">
        <f>AVERAGE(TasMAX_8.5!D176:W176)</f>
        <v>26.329608109540004</v>
      </c>
      <c r="X177" s="23">
        <f>AVERAGE(Evo_8.5!D176:W176)</f>
        <v>1.48663653452065</v>
      </c>
      <c r="Y177" s="23">
        <f>MIN('Pr_8.5_zero'!$D176:$W176)</f>
        <v>0</v>
      </c>
      <c r="Z177" s="23">
        <f>MAX('Pr_8.5_zero'!$D176:$W176)</f>
        <v>1.1632902303399999</v>
      </c>
      <c r="AA177" s="23">
        <f>AVERAGE('Pr_8.5_zero'!$D176:$W176)</f>
        <v>0.35206152442360006</v>
      </c>
    </row>
    <row r="178" spans="1:27" x14ac:dyDescent="0.45">
      <c r="A178" t="str">
        <f>TasMIN_4.5!A177</f>
        <v>June</v>
      </c>
      <c r="B178">
        <f>TasMIN_4.5!B177</f>
        <v>24</v>
      </c>
      <c r="C178">
        <v>176</v>
      </c>
      <c r="D178" s="23">
        <f>AVERAGE(TasMIN_4.5!AI177:BB177)</f>
        <v>13.208527884295</v>
      </c>
      <c r="E178" s="23">
        <f>AVERAGE(TasMAX_4.5!AI177:BB177)</f>
        <v>25.103150739435002</v>
      </c>
      <c r="F178" s="23">
        <f>AVERAGE(Evo_4.5!AI177:BB177)</f>
        <v>1.1999761958731996</v>
      </c>
      <c r="G178" s="23">
        <f>MIN('Pr_4.5_zero'!$AI177:$BB177)</f>
        <v>0</v>
      </c>
      <c r="H178" s="23">
        <f>MAX('Pr_4.5_zero'!$AI177:$BB177)</f>
        <v>1.1325781698299999</v>
      </c>
      <c r="I178" s="23">
        <f>AVERAGE('Pr_4.5_zero'!$AI177:$BB177)</f>
        <v>0.35794229498569996</v>
      </c>
      <c r="J178" s="23">
        <f>AVERAGE(TasMIN_8.5!AI177:BB177)</f>
        <v>13.54214078423</v>
      </c>
      <c r="K178" s="23">
        <f>AVERAGE(TasMAX_8.5!AI177:BB177)</f>
        <v>25.35818748786</v>
      </c>
      <c r="L178" s="23">
        <f>AVERAGE(Evo_8.5!AI177:BB177)</f>
        <v>1.4892963791685001</v>
      </c>
      <c r="M178" s="23">
        <f>MIN('Pr_8.5_zero'!$AI177:$BB177)</f>
        <v>0</v>
      </c>
      <c r="N178" s="23">
        <f>MAX('Pr_8.5_zero'!$AI177:$BB177)</f>
        <v>1.2385215174499999</v>
      </c>
      <c r="O178" s="23">
        <f>AVERAGE('Pr_8.5_zero'!$AI177:$BB177)</f>
        <v>0.33214090702096</v>
      </c>
      <c r="P178" s="23">
        <f>AVERAGE(TasMIN_4.5!D177:W177)</f>
        <v>13.751674204810001</v>
      </c>
      <c r="Q178" s="23">
        <f>AVERAGE(TasMAX_4.5!D177:W177)</f>
        <v>25.717297245779996</v>
      </c>
      <c r="R178" s="23">
        <f>AVERAGE(Evo_4.5!D177:W177)</f>
        <v>1.47624348243325</v>
      </c>
      <c r="S178" s="23">
        <f>MIN('Pr_4.5_zero'!$D177:$W177)</f>
        <v>0</v>
      </c>
      <c r="T178" s="23">
        <f>MAX('Pr_4.5_zero'!$D177:$W177)</f>
        <v>1.13158322488</v>
      </c>
      <c r="U178" s="23">
        <f>AVERAGE('Pr_4.5_zero'!$D177:$W177)</f>
        <v>0.36476266974837496</v>
      </c>
      <c r="V178" s="23">
        <f>AVERAGE(TasMIN_8.5!D177:W177)</f>
        <v>14.30837818094</v>
      </c>
      <c r="W178" s="23">
        <f>AVERAGE(TasMAX_8.5!D177:W177)</f>
        <v>26.166476755385002</v>
      </c>
      <c r="X178" s="23">
        <f>AVERAGE(Evo_8.5!D177:W177)</f>
        <v>1.4817997880945002</v>
      </c>
      <c r="Y178" s="23">
        <f>MIN('Pr_8.5_zero'!$D177:$W177)</f>
        <v>0</v>
      </c>
      <c r="Z178" s="23">
        <f>MAX('Pr_8.5_zero'!$D177:$W177)</f>
        <v>1.22212783</v>
      </c>
      <c r="AA178" s="23">
        <f>AVERAGE('Pr_8.5_zero'!$D177:$W177)</f>
        <v>0.34192953817820004</v>
      </c>
    </row>
    <row r="179" spans="1:27" x14ac:dyDescent="0.45">
      <c r="A179" t="str">
        <f>TasMIN_4.5!A178</f>
        <v>June</v>
      </c>
      <c r="B179">
        <f>TasMIN_4.5!B178</f>
        <v>25</v>
      </c>
      <c r="C179">
        <v>177</v>
      </c>
      <c r="D179" s="23">
        <f>AVERAGE(TasMIN_4.5!AI178:BB178)</f>
        <v>13.169162690695</v>
      </c>
      <c r="E179" s="23">
        <f>AVERAGE(TasMAX_4.5!AI178:BB178)</f>
        <v>25.124712660929998</v>
      </c>
      <c r="F179" s="23">
        <f>AVERAGE(Evo_4.5!AI178:BB178)</f>
        <v>1.1902225141725</v>
      </c>
      <c r="G179" s="23">
        <f>MIN('Pr_4.5_zero'!$AI178:$BB178)</f>
        <v>0</v>
      </c>
      <c r="H179" s="23">
        <f>MAX('Pr_4.5_zero'!$AI178:$BB178)</f>
        <v>1.1602405418299999</v>
      </c>
      <c r="I179" s="23">
        <f>AVERAGE('Pr_4.5_zero'!$AI178:$BB178)</f>
        <v>0.36700499601350001</v>
      </c>
      <c r="J179" s="23">
        <f>AVERAGE(TasMIN_8.5!AI178:BB178)</f>
        <v>13.521977107930002</v>
      </c>
      <c r="K179" s="23">
        <f>AVERAGE(TasMAX_8.5!AI178:BB178)</f>
        <v>25.250845540009998</v>
      </c>
      <c r="L179" s="23">
        <f>AVERAGE(Evo_8.5!AI178:BB178)</f>
        <v>1.481960588068</v>
      </c>
      <c r="M179" s="23">
        <f>MIN('Pr_8.5_zero'!$AI178:$BB178)</f>
        <v>0</v>
      </c>
      <c r="N179" s="23">
        <f>MAX('Pr_8.5_zero'!$AI178:$BB178)</f>
        <v>1.1741878877</v>
      </c>
      <c r="O179" s="23">
        <f>AVERAGE('Pr_8.5_zero'!$AI178:$BB178)</f>
        <v>0.33962240138434996</v>
      </c>
      <c r="P179" s="23">
        <f>AVERAGE(TasMIN_4.5!D178:W178)</f>
        <v>13.786162885120001</v>
      </c>
      <c r="Q179" s="23">
        <f>AVERAGE(TasMAX_4.5!D178:W178)</f>
        <v>25.707601332429995</v>
      </c>
      <c r="R179" s="23">
        <f>AVERAGE(Evo_4.5!D178:W178)</f>
        <v>1.45073790611905</v>
      </c>
      <c r="S179" s="23">
        <f>MIN('Pr_4.5_zero'!$D178:$W178)</f>
        <v>0</v>
      </c>
      <c r="T179" s="23">
        <f>MAX('Pr_4.5_zero'!$D178:$W178)</f>
        <v>1.14609735015</v>
      </c>
      <c r="U179" s="23">
        <f>AVERAGE('Pr_4.5_zero'!$D178:$W178)</f>
        <v>0.38802902481971802</v>
      </c>
      <c r="V179" s="23">
        <f>AVERAGE(TasMIN_8.5!D178:W178)</f>
        <v>14.230607893720002</v>
      </c>
      <c r="W179" s="23">
        <f>AVERAGE(TasMAX_8.5!D178:W178)</f>
        <v>26.163282861795</v>
      </c>
      <c r="X179" s="23">
        <f>AVERAGE(Evo_8.5!D178:W178)</f>
        <v>1.4741637465085</v>
      </c>
      <c r="Y179" s="23">
        <f>MIN('Pr_8.5_zero'!$D178:$W178)</f>
        <v>0</v>
      </c>
      <c r="Z179" s="23">
        <f>MAX('Pr_8.5_zero'!$D178:$W178)</f>
        <v>1.1630864997999999</v>
      </c>
      <c r="AA179" s="23">
        <f>AVERAGE('Pr_8.5_zero'!$D178:$W178)</f>
        <v>0.32009103802656502</v>
      </c>
    </row>
    <row r="180" spans="1:27" x14ac:dyDescent="0.45">
      <c r="A180" t="str">
        <f>TasMIN_4.5!A179</f>
        <v>June</v>
      </c>
      <c r="B180">
        <f>TasMIN_4.5!B179</f>
        <v>26</v>
      </c>
      <c r="C180">
        <v>178</v>
      </c>
      <c r="D180" s="23">
        <f>AVERAGE(TasMIN_4.5!AI179:BB179)</f>
        <v>13.151211561350001</v>
      </c>
      <c r="E180" s="23">
        <f>AVERAGE(TasMAX_4.5!AI179:BB179)</f>
        <v>25.158912378324999</v>
      </c>
      <c r="F180" s="23">
        <f>AVERAGE(Evo_4.5!AI179:BB179)</f>
        <v>1.1923598578534</v>
      </c>
      <c r="G180" s="23">
        <f>MIN('Pr_4.5_zero'!$AI179:$BB179)</f>
        <v>0</v>
      </c>
      <c r="H180" s="23">
        <f>MAX('Pr_4.5_zero'!$AI179:$BB179)</f>
        <v>1.13571006755</v>
      </c>
      <c r="I180" s="23">
        <f>AVERAGE('Pr_4.5_zero'!$AI179:$BB179)</f>
        <v>0.38445502364285</v>
      </c>
      <c r="J180" s="23">
        <f>AVERAGE(TasMIN_8.5!AI179:BB179)</f>
        <v>13.466215315880001</v>
      </c>
      <c r="K180" s="23">
        <f>AVERAGE(TasMAX_8.5!AI179:BB179)</f>
        <v>25.305901429164997</v>
      </c>
      <c r="L180" s="23">
        <f>AVERAGE(Evo_8.5!AI179:BB179)</f>
        <v>1.4651998667375006</v>
      </c>
      <c r="M180" s="23">
        <f>MIN('Pr_8.5_zero'!$AI179:$BB179)</f>
        <v>0</v>
      </c>
      <c r="N180" s="23">
        <f>MAX('Pr_8.5_zero'!$AI179:$BB179)</f>
        <v>1.1957218486300001</v>
      </c>
      <c r="O180" s="23">
        <f>AVERAGE('Pr_8.5_zero'!$AI179:$BB179)</f>
        <v>0.33534269058155997</v>
      </c>
      <c r="P180" s="23">
        <f>AVERAGE(TasMIN_4.5!D179:W179)</f>
        <v>13.786216600295001</v>
      </c>
      <c r="Q180" s="23">
        <f>AVERAGE(TasMAX_4.5!D179:W179)</f>
        <v>25.736981695650002</v>
      </c>
      <c r="R180" s="23">
        <f>AVERAGE(Evo_4.5!D179:W179)</f>
        <v>1.43833700740135</v>
      </c>
      <c r="S180" s="23">
        <f>MIN('Pr_4.5_zero'!$D179:$W179)</f>
        <v>0</v>
      </c>
      <c r="T180" s="23">
        <f>MAX('Pr_4.5_zero'!$D179:$W179)</f>
        <v>1.1144255838299999</v>
      </c>
      <c r="U180" s="23">
        <f>AVERAGE('Pr_4.5_zero'!$D179:$W179)</f>
        <v>0.39310098378975</v>
      </c>
      <c r="V180" s="23">
        <f>AVERAGE(TasMIN_8.5!D179:W179)</f>
        <v>14.163016509859997</v>
      </c>
      <c r="W180" s="23">
        <f>AVERAGE(TasMAX_8.5!D179:W179)</f>
        <v>26.213708807415003</v>
      </c>
      <c r="X180" s="23">
        <f>AVERAGE(Evo_8.5!D179:W179)</f>
        <v>1.45371173069035</v>
      </c>
      <c r="Y180" s="23">
        <f>MIN('Pr_8.5_zero'!$D179:$W179)</f>
        <v>0</v>
      </c>
      <c r="Z180" s="23">
        <f>MAX('Pr_8.5_zero'!$D179:$W179)</f>
        <v>1.1166934949</v>
      </c>
      <c r="AA180" s="23">
        <f>AVERAGE('Pr_8.5_zero'!$D179:$W179)</f>
        <v>0.33013713297910502</v>
      </c>
    </row>
    <row r="181" spans="1:27" x14ac:dyDescent="0.45">
      <c r="A181" t="str">
        <f>TasMIN_4.5!A180</f>
        <v>June</v>
      </c>
      <c r="B181">
        <f>TasMIN_4.5!B180</f>
        <v>27</v>
      </c>
      <c r="C181">
        <v>179</v>
      </c>
      <c r="D181" s="23">
        <f>AVERAGE(TasMIN_4.5!AI180:BB180)</f>
        <v>13.068392688414999</v>
      </c>
      <c r="E181" s="23">
        <f>AVERAGE(TasMAX_4.5!AI180:BB180)</f>
        <v>25.185871602509998</v>
      </c>
      <c r="F181" s="23">
        <f>AVERAGE(Evo_4.5!AI180:BB180)</f>
        <v>1.1950182393583502</v>
      </c>
      <c r="G181" s="23">
        <f>MIN('Pr_4.5_zero'!$AI180:$BB180)</f>
        <v>0</v>
      </c>
      <c r="H181" s="23">
        <f>MAX('Pr_4.5_zero'!$AI180:$BB180)</f>
        <v>1.1326199806899999</v>
      </c>
      <c r="I181" s="23">
        <f>AVERAGE('Pr_4.5_zero'!$AI180:$BB180)</f>
        <v>0.35630279624956501</v>
      </c>
      <c r="J181" s="23">
        <f>AVERAGE(TasMIN_8.5!AI180:BB180)</f>
        <v>13.443922603975</v>
      </c>
      <c r="K181" s="23">
        <f>AVERAGE(TasMAX_8.5!AI180:BB180)</f>
        <v>25.290029462884995</v>
      </c>
      <c r="L181" s="23">
        <f>AVERAGE(Evo_8.5!AI180:BB180)</f>
        <v>1.4493825805165002</v>
      </c>
      <c r="M181" s="23">
        <f>MIN('Pr_8.5_zero'!$AI180:$BB180)</f>
        <v>0</v>
      </c>
      <c r="N181" s="23">
        <f>MAX('Pr_8.5_zero'!$AI180:$BB180)</f>
        <v>1.3450673714600001</v>
      </c>
      <c r="O181" s="23">
        <f>AVERAGE('Pr_8.5_zero'!$AI180:$BB180)</f>
        <v>0.39532860460795005</v>
      </c>
      <c r="P181" s="23">
        <f>AVERAGE(TasMIN_4.5!D180:W180)</f>
        <v>13.716285172590002</v>
      </c>
      <c r="Q181" s="23">
        <f>AVERAGE(TasMAX_4.5!D180:W180)</f>
        <v>25.782905081404998</v>
      </c>
      <c r="R181" s="23">
        <f>AVERAGE(Evo_4.5!D180:W180)</f>
        <v>1.4455106610461499</v>
      </c>
      <c r="S181" s="23">
        <f>MIN('Pr_4.5_zero'!$D180:$W180)</f>
        <v>0</v>
      </c>
      <c r="T181" s="23">
        <f>MAX('Pr_4.5_zero'!$D180:$W180)</f>
        <v>1.1135972037899999</v>
      </c>
      <c r="U181" s="23">
        <f>AVERAGE('Pr_4.5_zero'!$D180:$W180)</f>
        <v>0.36270443024404503</v>
      </c>
      <c r="V181" s="23">
        <f>AVERAGE(TasMIN_8.5!D180:W180)</f>
        <v>14.144131911039997</v>
      </c>
      <c r="W181" s="23">
        <f>AVERAGE(TasMAX_8.5!D180:W180)</f>
        <v>26.284206165105001</v>
      </c>
      <c r="X181" s="23">
        <f>AVERAGE(Evo_8.5!D180:W180)</f>
        <v>1.4485690533858502</v>
      </c>
      <c r="Y181" s="23">
        <f>MIN('Pr_8.5_zero'!$D180:$W180)</f>
        <v>0</v>
      </c>
      <c r="Z181" s="23">
        <f>MAX('Pr_8.5_zero'!$D180:$W180)</f>
        <v>1.11573921467</v>
      </c>
      <c r="AA181" s="23">
        <f>AVERAGE('Pr_8.5_zero'!$D180:$W180)</f>
        <v>0.32437218293969999</v>
      </c>
    </row>
    <row r="182" spans="1:27" x14ac:dyDescent="0.45">
      <c r="A182" t="str">
        <f>TasMIN_4.5!A181</f>
        <v>June</v>
      </c>
      <c r="B182">
        <f>TasMIN_4.5!B181</f>
        <v>28</v>
      </c>
      <c r="C182">
        <v>180</v>
      </c>
      <c r="D182" s="23">
        <f>AVERAGE(TasMIN_4.5!AI181:BB181)</f>
        <v>13.129215600764999</v>
      </c>
      <c r="E182" s="23">
        <f>AVERAGE(TasMAX_4.5!AI181:BB181)</f>
        <v>25.171774310585004</v>
      </c>
      <c r="F182" s="23">
        <f>AVERAGE(Evo_4.5!AI181:BB181)</f>
        <v>1.1891370171348001</v>
      </c>
      <c r="G182" s="23">
        <f>MIN('Pr_4.5_zero'!$AI181:$BB181)</f>
        <v>0</v>
      </c>
      <c r="H182" s="23">
        <f>MAX('Pr_4.5_zero'!$AI181:$BB181)</f>
        <v>1.15247043627</v>
      </c>
      <c r="I182" s="23">
        <f>AVERAGE('Pr_4.5_zero'!$AI181:$BB181)</f>
        <v>0.35817959074287498</v>
      </c>
      <c r="J182" s="23">
        <f>AVERAGE(TasMIN_8.5!AI181:BB181)</f>
        <v>13.438691541879999</v>
      </c>
      <c r="K182" s="23">
        <f>AVERAGE(TasMAX_8.5!AI181:BB181)</f>
        <v>25.353377063709999</v>
      </c>
      <c r="L182" s="23">
        <f>AVERAGE(Evo_8.5!AI181:BB181)</f>
        <v>1.44541629966605</v>
      </c>
      <c r="M182" s="23">
        <f>MIN('Pr_8.5_zero'!$AI181:$BB181)</f>
        <v>0</v>
      </c>
      <c r="N182" s="23">
        <f>MAX('Pr_8.5_zero'!$AI181:$BB181)</f>
        <v>1.1458104787900001</v>
      </c>
      <c r="O182" s="23">
        <f>AVERAGE('Pr_8.5_zero'!$AI181:$BB181)</f>
        <v>0.36406324304529997</v>
      </c>
      <c r="P182" s="23">
        <f>AVERAGE(TasMIN_4.5!D181:W181)</f>
        <v>13.696983524305002</v>
      </c>
      <c r="Q182" s="23">
        <f>AVERAGE(TasMAX_4.5!D181:W181)</f>
        <v>25.808272183195005</v>
      </c>
      <c r="R182" s="23">
        <f>AVERAGE(Evo_4.5!D181:W181)</f>
        <v>1.4322966473619503</v>
      </c>
      <c r="S182" s="23">
        <f>MIN('Pr_4.5_zero'!$D181:$W181)</f>
        <v>0</v>
      </c>
      <c r="T182" s="23">
        <f>MAX('Pr_4.5_zero'!$D181:$W181)</f>
        <v>1.15313598782</v>
      </c>
      <c r="U182" s="23">
        <f>AVERAGE('Pr_4.5_zero'!$D181:$W181)</f>
        <v>0.33287221441556503</v>
      </c>
      <c r="V182" s="23">
        <f>AVERAGE(TasMIN_8.5!D181:W181)</f>
        <v>14.188251694554998</v>
      </c>
      <c r="W182" s="23">
        <f>AVERAGE(TasMAX_8.5!D181:W181)</f>
        <v>26.242440707590003</v>
      </c>
      <c r="X182" s="23">
        <f>AVERAGE(Evo_8.5!D181:W181)</f>
        <v>1.4392561700188</v>
      </c>
      <c r="Y182" s="23">
        <f>MIN('Pr_8.5_zero'!$D181:$W181)</f>
        <v>0</v>
      </c>
      <c r="Z182" s="23">
        <f>MAX('Pr_8.5_zero'!$D181:$W181)</f>
        <v>1.1280544613600001</v>
      </c>
      <c r="AA182" s="23">
        <f>AVERAGE('Pr_8.5_zero'!$D181:$W181)</f>
        <v>0.347720235348985</v>
      </c>
    </row>
    <row r="183" spans="1:27" x14ac:dyDescent="0.45">
      <c r="A183" t="str">
        <f>TasMIN_4.5!A182</f>
        <v>June</v>
      </c>
      <c r="B183">
        <f>TasMIN_4.5!B182</f>
        <v>29</v>
      </c>
      <c r="C183">
        <v>181</v>
      </c>
      <c r="D183" s="23">
        <f>AVERAGE(TasMIN_4.5!AI182:BB182)</f>
        <v>13.0874085331</v>
      </c>
      <c r="E183" s="23">
        <f>AVERAGE(TasMAX_4.5!AI182:BB182)</f>
        <v>25.114203928074996</v>
      </c>
      <c r="F183" s="23">
        <f>AVERAGE(Evo_4.5!AI182:BB182)</f>
        <v>1.1740171662928998</v>
      </c>
      <c r="G183" s="23">
        <f>MIN('Pr_4.5_zero'!$AI182:$BB182)</f>
        <v>0</v>
      </c>
      <c r="H183" s="23">
        <f>MAX('Pr_4.5_zero'!$AI182:$BB182)</f>
        <v>1.2318543549300001</v>
      </c>
      <c r="I183" s="23">
        <f>AVERAGE('Pr_4.5_zero'!$AI182:$BB182)</f>
        <v>0.36637436621397002</v>
      </c>
      <c r="J183" s="23">
        <f>AVERAGE(TasMIN_8.5!AI182:BB182)</f>
        <v>13.459657151465001</v>
      </c>
      <c r="K183" s="23">
        <f>AVERAGE(TasMAX_8.5!AI182:BB182)</f>
        <v>25.329233449505004</v>
      </c>
      <c r="L183" s="23">
        <f>AVERAGE(Evo_8.5!AI182:BB182)</f>
        <v>1.42971571145145</v>
      </c>
      <c r="M183" s="23">
        <f>MIN('Pr_8.5_zero'!$AI182:$BB182)</f>
        <v>0</v>
      </c>
      <c r="N183" s="23">
        <f>MAX('Pr_8.5_zero'!$AI182:$BB182)</f>
        <v>1.1420902149700001</v>
      </c>
      <c r="O183" s="23">
        <f>AVERAGE('Pr_8.5_zero'!$AI182:$BB182)</f>
        <v>0.38174770404962499</v>
      </c>
      <c r="P183" s="23">
        <f>AVERAGE(TasMIN_4.5!D182:W182)</f>
        <v>13.717535930540004</v>
      </c>
      <c r="Q183" s="23">
        <f>AVERAGE(TasMAX_4.5!D182:W182)</f>
        <v>25.685211865540005</v>
      </c>
      <c r="R183" s="23">
        <f>AVERAGE(Evo_4.5!D182:W182)</f>
        <v>1.42952540989875</v>
      </c>
      <c r="S183" s="23">
        <f>MIN('Pr_4.5_zero'!$D182:$W182)</f>
        <v>0</v>
      </c>
      <c r="T183" s="23">
        <f>MAX('Pr_4.5_zero'!$D182:$W182)</f>
        <v>1.2413736180199999</v>
      </c>
      <c r="U183" s="23">
        <f>AVERAGE('Pr_4.5_zero'!$D182:$W182)</f>
        <v>0.34766103372514995</v>
      </c>
      <c r="V183" s="23">
        <f>AVERAGE(TasMIN_8.5!D182:W182)</f>
        <v>14.237088942975001</v>
      </c>
      <c r="W183" s="23">
        <f>AVERAGE(TasMAX_8.5!D182:W182)</f>
        <v>26.151136684025005</v>
      </c>
      <c r="X183" s="23">
        <f>AVERAGE(Evo_8.5!D182:W182)</f>
        <v>1.4198184369289497</v>
      </c>
      <c r="Y183" s="23">
        <f>MIN('Pr_8.5_zero'!$D182:$W182)</f>
        <v>0</v>
      </c>
      <c r="Z183" s="23">
        <f>MAX('Pr_8.5_zero'!$D182:$W182)</f>
        <v>1.1457629011999999</v>
      </c>
      <c r="AA183" s="23">
        <f>AVERAGE('Pr_8.5_zero'!$D182:$W182)</f>
        <v>0.36835093688652154</v>
      </c>
    </row>
    <row r="184" spans="1:27" x14ac:dyDescent="0.45">
      <c r="A184" t="str">
        <f>TasMIN_4.5!A183</f>
        <v>June</v>
      </c>
      <c r="B184">
        <f>TasMIN_4.5!B183</f>
        <v>30</v>
      </c>
      <c r="C184">
        <v>182</v>
      </c>
      <c r="D184" s="23">
        <f>AVERAGE(TasMIN_4.5!AI183:BB183)</f>
        <v>13.066157830860002</v>
      </c>
      <c r="E184" s="23">
        <f>AVERAGE(TasMAX_4.5!AI183:BB183)</f>
        <v>25.066013589505001</v>
      </c>
      <c r="F184" s="23">
        <f>AVERAGE(Evo_4.5!AI183:BB183)</f>
        <v>1.1562416013249999</v>
      </c>
      <c r="G184" s="23">
        <f>MIN('Pr_4.5_zero'!$AI183:$BB183)</f>
        <v>0</v>
      </c>
      <c r="H184" s="23">
        <f>MAX('Pr_4.5_zero'!$AI183:$BB183)</f>
        <v>1.2497669251400001</v>
      </c>
      <c r="I184" s="23">
        <f>AVERAGE('Pr_4.5_zero'!$AI183:$BB183)</f>
        <v>0.35871264530095454</v>
      </c>
      <c r="J184" s="23">
        <f>AVERAGE(TasMIN_8.5!AI183:BB183)</f>
        <v>13.502186124385002</v>
      </c>
      <c r="K184" s="23">
        <f>AVERAGE(TasMAX_8.5!AI183:BB183)</f>
        <v>25.32963539592</v>
      </c>
      <c r="L184" s="23">
        <f>AVERAGE(Evo_8.5!AI183:BB183)</f>
        <v>1.4218380215689999</v>
      </c>
      <c r="M184" s="23">
        <f>MIN('Pr_8.5_zero'!$AI183:$BB183)</f>
        <v>0</v>
      </c>
      <c r="N184" s="23">
        <f>MAX('Pr_8.5_zero'!$AI183:$BB183)</f>
        <v>1.1460055168600001</v>
      </c>
      <c r="O184" s="23">
        <f>AVERAGE('Pr_8.5_zero'!$AI183:$BB183)</f>
        <v>0.36496450802576297</v>
      </c>
      <c r="P184" s="23">
        <f>AVERAGE(TasMIN_4.5!D183:W183)</f>
        <v>13.669609350749999</v>
      </c>
      <c r="Q184" s="23">
        <f>AVERAGE(TasMAX_4.5!D183:W183)</f>
        <v>25.507602784014999</v>
      </c>
      <c r="R184" s="23">
        <f>AVERAGE(Evo_4.5!D183:W183)</f>
        <v>1.4171033755272999</v>
      </c>
      <c r="S184" s="23">
        <f>MIN('Pr_4.5_zero'!$D183:$W183)</f>
        <v>0</v>
      </c>
      <c r="T184" s="23">
        <f>MAX('Pr_4.5_zero'!$D183:$W183)</f>
        <v>1.26218735794</v>
      </c>
      <c r="U184" s="23">
        <f>AVERAGE('Pr_4.5_zero'!$D183:$W183)</f>
        <v>0.35495535572835002</v>
      </c>
      <c r="V184" s="23">
        <f>AVERAGE(TasMIN_8.5!D183:W183)</f>
        <v>14.20649556831</v>
      </c>
      <c r="W184" s="23">
        <f>AVERAGE(TasMAX_8.5!D183:W183)</f>
        <v>26.202036897329997</v>
      </c>
      <c r="X184" s="23">
        <f>AVERAGE(Evo_8.5!D183:W183)</f>
        <v>1.4074307176480001</v>
      </c>
      <c r="Y184" s="23">
        <f>MIN('Pr_8.5_zero'!$D183:$W183)</f>
        <v>0</v>
      </c>
      <c r="Z184" s="23">
        <f>MAX('Pr_8.5_zero'!$D183:$W183)</f>
        <v>1.1500354233400001</v>
      </c>
      <c r="AA184" s="23">
        <f>AVERAGE('Pr_8.5_zero'!$D183:$W183)</f>
        <v>0.33727058294065004</v>
      </c>
    </row>
    <row r="185" spans="1:27" x14ac:dyDescent="0.45">
      <c r="A185" t="str">
        <f>TasMIN_4.5!A184</f>
        <v>July</v>
      </c>
      <c r="B185">
        <f>TasMIN_4.5!B184</f>
        <v>1</v>
      </c>
      <c r="C185">
        <v>183</v>
      </c>
      <c r="D185" s="23">
        <f>AVERAGE(TasMIN_4.5!AI184:BB184)</f>
        <v>12.994429030130002</v>
      </c>
      <c r="E185" s="23">
        <f>AVERAGE(TasMAX_4.5!AI184:BB184)</f>
        <v>25.175348318015001</v>
      </c>
      <c r="F185" s="23">
        <f>AVERAGE(Evo_4.5!AI184:BB184)</f>
        <v>1.1630583146645004</v>
      </c>
      <c r="G185" s="23">
        <f>MIN('Pr_4.5_zero'!$AI184:$BB184)</f>
        <v>0</v>
      </c>
      <c r="H185" s="23">
        <f>MAX('Pr_4.5_zero'!$AI184:$BB184)</f>
        <v>1.1805448998600001</v>
      </c>
      <c r="I185" s="23">
        <f>AVERAGE('Pr_4.5_zero'!$AI184:$BB184)</f>
        <v>0.35785164878615505</v>
      </c>
      <c r="J185" s="23">
        <f>AVERAGE(TasMIN_8.5!AI184:BB184)</f>
        <v>13.465002776955</v>
      </c>
      <c r="K185" s="23">
        <f>AVERAGE(TasMAX_8.5!AI184:BB184)</f>
        <v>25.358398438875</v>
      </c>
      <c r="L185" s="23">
        <f>AVERAGE(Evo_8.5!AI184:BB184)</f>
        <v>1.4179055586524005</v>
      </c>
      <c r="M185" s="23">
        <f>MIN('Pr_8.5_zero'!$AI184:$BB184)</f>
        <v>0</v>
      </c>
      <c r="N185" s="23">
        <f>MAX('Pr_8.5_zero'!$AI184:$BB184)</f>
        <v>1.1868027909000001</v>
      </c>
      <c r="O185" s="23">
        <f>AVERAGE('Pr_8.5_zero'!$AI184:$BB184)</f>
        <v>0.36951751711052</v>
      </c>
      <c r="P185" s="23">
        <f>AVERAGE(TasMIN_4.5!D184:W184)</f>
        <v>13.535812046345001</v>
      </c>
      <c r="Q185" s="23">
        <f>AVERAGE(TasMAX_4.5!D184:W184)</f>
        <v>25.501189571670004</v>
      </c>
      <c r="R185" s="23">
        <f>AVERAGE(Evo_4.5!D184:W184)</f>
        <v>1.4080485307495998</v>
      </c>
      <c r="S185" s="23">
        <f>MIN('Pr_4.5_zero'!$D184:$W184)</f>
        <v>0</v>
      </c>
      <c r="T185" s="23">
        <f>MAX('Pr_4.5_zero'!$D184:$W184)</f>
        <v>1.1546174596400001</v>
      </c>
      <c r="U185" s="23">
        <f>AVERAGE('Pr_4.5_zero'!$D184:$W184)</f>
        <v>0.36515413292603494</v>
      </c>
      <c r="V185" s="23">
        <f>AVERAGE(TasMIN_8.5!D184:W184)</f>
        <v>14.204053771924999</v>
      </c>
      <c r="W185" s="23">
        <f>AVERAGE(TasMAX_8.5!D184:W184)</f>
        <v>26.354192303045</v>
      </c>
      <c r="X185" s="23">
        <f>AVERAGE(Evo_8.5!D184:W184)</f>
        <v>1.38951350786175</v>
      </c>
      <c r="Y185" s="23">
        <f>MIN('Pr_8.5_zero'!$D184:$W184)</f>
        <v>0</v>
      </c>
      <c r="Z185" s="23">
        <f>MAX('Pr_8.5_zero'!$D184:$W184)</f>
        <v>1.10745383482</v>
      </c>
      <c r="AA185" s="23">
        <f>AVERAGE('Pr_8.5_zero'!$D184:$W184)</f>
        <v>0.31451282054352003</v>
      </c>
    </row>
    <row r="186" spans="1:27" x14ac:dyDescent="0.45">
      <c r="A186" t="str">
        <f>TasMIN_4.5!A185</f>
        <v>July</v>
      </c>
      <c r="B186">
        <f>TasMIN_4.5!B185</f>
        <v>2</v>
      </c>
      <c r="C186">
        <v>184</v>
      </c>
      <c r="D186" s="23">
        <f>AVERAGE(TasMIN_4.5!AI185:BB185)</f>
        <v>12.981731604975</v>
      </c>
      <c r="E186" s="23">
        <f>AVERAGE(TasMAX_4.5!AI185:BB185)</f>
        <v>25.20371596495</v>
      </c>
      <c r="F186" s="23">
        <f>AVERAGE(Evo_4.5!AI185:BB185)</f>
        <v>1.1652930054600499</v>
      </c>
      <c r="G186" s="23">
        <f>MIN('Pr_4.5_zero'!$AI185:$BB185)</f>
        <v>0</v>
      </c>
      <c r="H186" s="23">
        <f>MAX('Pr_4.5_zero'!$AI185:$BB185)</f>
        <v>1.1572674114699999</v>
      </c>
      <c r="I186" s="23">
        <f>AVERAGE('Pr_4.5_zero'!$AI185:$BB185)</f>
        <v>0.37336720727493905</v>
      </c>
      <c r="J186" s="23">
        <f>AVERAGE(TasMIN_8.5!AI185:BB185)</f>
        <v>13.39742277071</v>
      </c>
      <c r="K186" s="23">
        <f>AVERAGE(TasMAX_8.5!AI185:BB185)</f>
        <v>25.41685736498</v>
      </c>
      <c r="L186" s="23">
        <f>AVERAGE(Evo_8.5!AI185:BB185)</f>
        <v>1.4032056601424001</v>
      </c>
      <c r="M186" s="23">
        <f>MIN('Pr_8.5_zero'!$AI185:$BB185)</f>
        <v>0</v>
      </c>
      <c r="N186" s="23">
        <f>MAX('Pr_8.5_zero'!$AI185:$BB185)</f>
        <v>1.15236107877</v>
      </c>
      <c r="O186" s="23">
        <f>AVERAGE('Pr_8.5_zero'!$AI185:$BB185)</f>
        <v>0.37856097116725507</v>
      </c>
      <c r="P186" s="23">
        <f>AVERAGE(TasMIN_4.5!D185:W185)</f>
        <v>13.451542533424998</v>
      </c>
      <c r="Q186" s="23">
        <f>AVERAGE(TasMAX_4.5!D185:W185)</f>
        <v>25.674333197790002</v>
      </c>
      <c r="R186" s="23">
        <f>AVERAGE(Evo_4.5!D185:W185)</f>
        <v>1.39773171033615</v>
      </c>
      <c r="S186" s="23">
        <f>MIN('Pr_4.5_zero'!$D185:$W185)</f>
        <v>0</v>
      </c>
      <c r="T186" s="23">
        <f>MAX('Pr_4.5_zero'!$D185:$W185)</f>
        <v>1.1364332080899999</v>
      </c>
      <c r="U186" s="23">
        <f>AVERAGE('Pr_4.5_zero'!$D185:$W185)</f>
        <v>0.32527062187122502</v>
      </c>
      <c r="V186" s="23">
        <f>AVERAGE(TasMIN_8.5!D185:W185)</f>
        <v>14.214032655759999</v>
      </c>
      <c r="W186" s="23">
        <f>AVERAGE(TasMAX_8.5!D185:W185)</f>
        <v>26.451848810400001</v>
      </c>
      <c r="X186" s="23">
        <f>AVERAGE(Evo_8.5!D185:W185)</f>
        <v>1.3920198997011501</v>
      </c>
      <c r="Y186" s="23">
        <f>MIN('Pr_8.5_zero'!$D185:$W185)</f>
        <v>0</v>
      </c>
      <c r="Z186" s="23">
        <f>MAX('Pr_8.5_zero'!$D185:$W185)</f>
        <v>1.1376875683200001</v>
      </c>
      <c r="AA186" s="23">
        <f>AVERAGE('Pr_8.5_zero'!$D185:$W185)</f>
        <v>0.32218955247219494</v>
      </c>
    </row>
    <row r="187" spans="1:27" x14ac:dyDescent="0.45">
      <c r="A187" t="str">
        <f>TasMIN_4.5!A186</f>
        <v>July</v>
      </c>
      <c r="B187">
        <f>TasMIN_4.5!B186</f>
        <v>3</v>
      </c>
      <c r="C187">
        <v>185</v>
      </c>
      <c r="D187" s="23">
        <f>AVERAGE(TasMIN_4.5!AI186:BB186)</f>
        <v>13.023025950854997</v>
      </c>
      <c r="E187" s="23">
        <f>AVERAGE(TasMAX_4.5!AI186:BB186)</f>
        <v>25.175171871825004</v>
      </c>
      <c r="F187" s="23">
        <f>AVERAGE(Evo_4.5!AI186:BB186)</f>
        <v>1.15322289493505</v>
      </c>
      <c r="G187" s="23">
        <f>MIN('Pr_4.5_zero'!$AI186:$BB186)</f>
        <v>0</v>
      </c>
      <c r="H187" s="23">
        <f>MAX('Pr_4.5_zero'!$AI186:$BB186)</f>
        <v>1.1931441501</v>
      </c>
      <c r="I187" s="23">
        <f>AVERAGE('Pr_4.5_zero'!$AI186:$BB186)</f>
        <v>0.35083720115522504</v>
      </c>
      <c r="J187" s="23">
        <f>AVERAGE(TasMIN_8.5!AI186:BB186)</f>
        <v>13.330182184895</v>
      </c>
      <c r="K187" s="23">
        <f>AVERAGE(TasMAX_8.5!AI186:BB186)</f>
        <v>25.526809167239996</v>
      </c>
      <c r="L187" s="23">
        <f>AVERAGE(Evo_8.5!AI186:BB186)</f>
        <v>1.3999073687789001</v>
      </c>
      <c r="M187" s="23">
        <f>MIN('Pr_8.5_zero'!$AI186:$BB186)</f>
        <v>0</v>
      </c>
      <c r="N187" s="23">
        <f>MAX('Pr_8.5_zero'!$AI186:$BB186)</f>
        <v>1.1345898558900001</v>
      </c>
      <c r="O187" s="23">
        <f>AVERAGE('Pr_8.5_zero'!$AI186:$BB186)</f>
        <v>0.3599585815636</v>
      </c>
      <c r="P187" s="23">
        <f>AVERAGE(TasMIN_4.5!D186:W186)</f>
        <v>13.484953822264998</v>
      </c>
      <c r="Q187" s="23">
        <f>AVERAGE(TasMAX_4.5!D186:W186)</f>
        <v>25.748589644465</v>
      </c>
      <c r="R187" s="23">
        <f>AVERAGE(Evo_4.5!D186:W186)</f>
        <v>1.3925727099531002</v>
      </c>
      <c r="S187" s="23">
        <f>MIN('Pr_4.5_zero'!$D186:$W186)</f>
        <v>0</v>
      </c>
      <c r="T187" s="23">
        <f>MAX('Pr_4.5_zero'!$D186:$W186)</f>
        <v>1.2162954941199999</v>
      </c>
      <c r="U187" s="23">
        <f>AVERAGE('Pr_4.5_zero'!$D186:$W186)</f>
        <v>0.31349384073433495</v>
      </c>
      <c r="V187" s="23">
        <f>AVERAGE(TasMIN_8.5!D186:W186)</f>
        <v>14.180089371629998</v>
      </c>
      <c r="W187" s="23">
        <f>AVERAGE(TasMAX_8.5!D186:W186)</f>
        <v>26.351074407024999</v>
      </c>
      <c r="X187" s="23">
        <f>AVERAGE(Evo_8.5!D186:W186)</f>
        <v>1.4081489252404997</v>
      </c>
      <c r="Y187" s="23">
        <f>MIN('Pr_8.5_zero'!$D186:$W186)</f>
        <v>0</v>
      </c>
      <c r="Z187" s="23">
        <f>MAX('Pr_8.5_zero'!$D186:$W186)</f>
        <v>1.2059992504499999</v>
      </c>
      <c r="AA187" s="23">
        <f>AVERAGE('Pr_8.5_zero'!$D186:$W186)</f>
        <v>0.35692902759658696</v>
      </c>
    </row>
    <row r="188" spans="1:27" x14ac:dyDescent="0.45">
      <c r="A188" t="str">
        <f>TasMIN_4.5!A187</f>
        <v>July</v>
      </c>
      <c r="B188">
        <f>TasMIN_4.5!B187</f>
        <v>4</v>
      </c>
      <c r="C188">
        <v>186</v>
      </c>
      <c r="D188" s="23">
        <f>AVERAGE(TasMIN_4.5!AI187:BB187)</f>
        <v>12.990470644769996</v>
      </c>
      <c r="E188" s="23">
        <f>AVERAGE(TasMAX_4.5!AI187:BB187)</f>
        <v>25.239421399720001</v>
      </c>
      <c r="F188" s="23">
        <f>AVERAGE(Evo_4.5!AI187:BB187)</f>
        <v>1.1369820715605998</v>
      </c>
      <c r="G188" s="23">
        <f>MIN('Pr_4.5_zero'!$AI187:$BB187)</f>
        <v>0</v>
      </c>
      <c r="H188" s="23">
        <f>MAX('Pr_4.5_zero'!$AI187:$BB187)</f>
        <v>1.1297090164700001</v>
      </c>
      <c r="I188" s="23">
        <f>AVERAGE('Pr_4.5_zero'!$AI187:$BB187)</f>
        <v>0.34109465503879999</v>
      </c>
      <c r="J188" s="23">
        <f>AVERAGE(TasMIN_8.5!AI187:BB187)</f>
        <v>13.304138322719998</v>
      </c>
      <c r="K188" s="23">
        <f>AVERAGE(TasMAX_8.5!AI187:BB187)</f>
        <v>25.536280602699996</v>
      </c>
      <c r="L188" s="23">
        <f>AVERAGE(Evo_8.5!AI187:BB187)</f>
        <v>1.3988441561207001</v>
      </c>
      <c r="M188" s="23">
        <f>MIN('Pr_8.5_zero'!$AI187:$BB187)</f>
        <v>0</v>
      </c>
      <c r="N188" s="23">
        <f>MAX('Pr_8.5_zero'!$AI187:$BB187)</f>
        <v>1.12686583453</v>
      </c>
      <c r="O188" s="23">
        <f>AVERAGE('Pr_8.5_zero'!$AI187:$BB187)</f>
        <v>0.34001499929822498</v>
      </c>
      <c r="P188" s="23">
        <f>AVERAGE(TasMIN_4.5!D187:W187)</f>
        <v>13.434557694300002</v>
      </c>
      <c r="Q188" s="23">
        <f>AVERAGE(TasMAX_4.5!D187:W187)</f>
        <v>25.676968410310003</v>
      </c>
      <c r="R188" s="23">
        <f>AVERAGE(Evo_4.5!D187:W187)</f>
        <v>1.3895128320323502</v>
      </c>
      <c r="S188" s="23">
        <f>MIN('Pr_4.5_zero'!$D187:$W187)</f>
        <v>0</v>
      </c>
      <c r="T188" s="23">
        <f>MAX('Pr_4.5_zero'!$D187:$W187)</f>
        <v>1.1249344079300001</v>
      </c>
      <c r="U188" s="23">
        <f>AVERAGE('Pr_4.5_zero'!$D187:$W187)</f>
        <v>0.33471517055165001</v>
      </c>
      <c r="V188" s="23">
        <f>AVERAGE(TasMIN_8.5!D187:W187)</f>
        <v>14.129138452140001</v>
      </c>
      <c r="W188" s="23">
        <f>AVERAGE(TasMAX_8.5!D187:W187)</f>
        <v>26.29527951491</v>
      </c>
      <c r="X188" s="23">
        <f>AVERAGE(Evo_8.5!D187:W187)</f>
        <v>1.3875434407764999</v>
      </c>
      <c r="Y188" s="23">
        <f>MIN('Pr_8.5_zero'!$D187:$W187)</f>
        <v>0</v>
      </c>
      <c r="Z188" s="23">
        <f>MAX('Pr_8.5_zero'!$D187:$W187)</f>
        <v>1.1622057971599999</v>
      </c>
      <c r="AA188" s="23">
        <f>AVERAGE('Pr_8.5_zero'!$D187:$W187)</f>
        <v>0.34280443277125</v>
      </c>
    </row>
    <row r="189" spans="1:27" x14ac:dyDescent="0.45">
      <c r="A189" t="str">
        <f>TasMIN_4.5!A188</f>
        <v>July</v>
      </c>
      <c r="B189">
        <f>TasMIN_4.5!B188</f>
        <v>5</v>
      </c>
      <c r="C189">
        <v>187</v>
      </c>
      <c r="D189" s="23">
        <f>AVERAGE(TasMIN_4.5!AI188:BB188)</f>
        <v>12.972395777810004</v>
      </c>
      <c r="E189" s="23">
        <f>AVERAGE(TasMAX_4.5!AI188:BB188)</f>
        <v>25.309805963710005</v>
      </c>
      <c r="F189" s="23">
        <f>AVERAGE(Evo_4.5!AI188:BB188)</f>
        <v>1.1320364293342502</v>
      </c>
      <c r="G189" s="23">
        <f>MIN('Pr_4.5_zero'!$AI188:$BB188)</f>
        <v>0</v>
      </c>
      <c r="H189" s="23">
        <f>MAX('Pr_4.5_zero'!$AI188:$BB188)</f>
        <v>1.1615712276900001</v>
      </c>
      <c r="I189" s="23">
        <f>AVERAGE('Pr_4.5_zero'!$AI188:$BB188)</f>
        <v>0.36843628548445001</v>
      </c>
      <c r="J189" s="23">
        <f>AVERAGE(TasMIN_8.5!AI188:BB188)</f>
        <v>13.238063841959999</v>
      </c>
      <c r="K189" s="23">
        <f>AVERAGE(TasMAX_8.5!AI188:BB188)</f>
        <v>25.490617887155004</v>
      </c>
      <c r="L189" s="23">
        <f>AVERAGE(Evo_8.5!AI188:BB188)</f>
        <v>1.3871269572425</v>
      </c>
      <c r="M189" s="23">
        <f>MIN('Pr_8.5_zero'!$AI188:$BB188)</f>
        <v>0</v>
      </c>
      <c r="N189" s="23">
        <f>MAX('Pr_8.5_zero'!$AI188:$BB188)</f>
        <v>1.13110466653</v>
      </c>
      <c r="O189" s="23">
        <f>AVERAGE('Pr_8.5_zero'!$AI188:$BB188)</f>
        <v>0.35370016941389998</v>
      </c>
      <c r="P189" s="23">
        <f>AVERAGE(TasMIN_4.5!D188:W188)</f>
        <v>13.427650258015001</v>
      </c>
      <c r="Q189" s="23">
        <f>AVERAGE(TasMAX_4.5!D188:W188)</f>
        <v>25.660326626204995</v>
      </c>
      <c r="R189" s="23">
        <f>AVERAGE(Evo_4.5!D188:W188)</f>
        <v>1.3779521578329001</v>
      </c>
      <c r="S189" s="23">
        <f>MIN('Pr_4.5_zero'!$D188:$W188)</f>
        <v>0</v>
      </c>
      <c r="T189" s="23">
        <f>MAX('Pr_4.5_zero'!$D188:$W188)</f>
        <v>1.1041107131500001</v>
      </c>
      <c r="U189" s="23">
        <f>AVERAGE('Pr_4.5_zero'!$D188:$W188)</f>
        <v>0.33680033718995001</v>
      </c>
      <c r="V189" s="23">
        <f>AVERAGE(TasMIN_8.5!D188:W188)</f>
        <v>14.15539133929</v>
      </c>
      <c r="W189" s="23">
        <f>AVERAGE(TasMAX_8.5!D188:W188)</f>
        <v>26.293104618584998</v>
      </c>
      <c r="X189" s="23">
        <f>AVERAGE(Evo_8.5!D188:W188)</f>
        <v>1.3574958688334</v>
      </c>
      <c r="Y189" s="23">
        <f>MIN('Pr_8.5_zero'!$D188:$W188)</f>
        <v>0</v>
      </c>
      <c r="Z189" s="23">
        <f>MAX('Pr_8.5_zero'!$D188:$W188)</f>
        <v>1.1612451370800001</v>
      </c>
      <c r="AA189" s="23">
        <f>AVERAGE('Pr_8.5_zero'!$D188:$W188)</f>
        <v>0.34542212215039997</v>
      </c>
    </row>
    <row r="190" spans="1:27" x14ac:dyDescent="0.45">
      <c r="A190" t="str">
        <f>TasMIN_4.5!A189</f>
        <v>July</v>
      </c>
      <c r="B190">
        <f>TasMIN_4.5!B189</f>
        <v>6</v>
      </c>
      <c r="C190">
        <v>188</v>
      </c>
      <c r="D190" s="23">
        <f>AVERAGE(TasMIN_4.5!AI189:BB189)</f>
        <v>13.029798855229998</v>
      </c>
      <c r="E190" s="23">
        <f>AVERAGE(TasMAX_4.5!AI189:BB189)</f>
        <v>25.17103735245</v>
      </c>
      <c r="F190" s="23">
        <f>AVERAGE(Evo_4.5!AI189:BB189)</f>
        <v>1.1198495596220499</v>
      </c>
      <c r="G190" s="23">
        <f>MIN('Pr_4.5_zero'!$AI189:$BB189)</f>
        <v>0</v>
      </c>
      <c r="H190" s="23">
        <f>MAX('Pr_4.5_zero'!$AI189:$BB189)</f>
        <v>1.22225813372</v>
      </c>
      <c r="I190" s="23">
        <f>AVERAGE('Pr_4.5_zero'!$AI189:$BB189)</f>
        <v>0.38033665375610004</v>
      </c>
      <c r="J190" s="23">
        <f>AVERAGE(TasMIN_8.5!AI189:BB189)</f>
        <v>13.223509657495001</v>
      </c>
      <c r="K190" s="23">
        <f>AVERAGE(TasMAX_8.5!AI189:BB189)</f>
        <v>25.515151443904998</v>
      </c>
      <c r="L190" s="23">
        <f>AVERAGE(Evo_8.5!AI189:BB189)</f>
        <v>1.3692934212293499</v>
      </c>
      <c r="M190" s="23">
        <f>MIN('Pr_8.5_zero'!$AI189:$BB189)</f>
        <v>0</v>
      </c>
      <c r="N190" s="23">
        <f>MAX('Pr_8.5_zero'!$AI189:$BB189)</f>
        <v>1.14242944707</v>
      </c>
      <c r="O190" s="23">
        <f>AVERAGE('Pr_8.5_zero'!$AI189:$BB189)</f>
        <v>0.34744548911477402</v>
      </c>
      <c r="P190" s="23">
        <f>AVERAGE(TasMIN_4.5!D189:W189)</f>
        <v>13.427843111449999</v>
      </c>
      <c r="Q190" s="23">
        <f>AVERAGE(TasMAX_4.5!D189:W189)</f>
        <v>25.725245164705001</v>
      </c>
      <c r="R190" s="23">
        <f>AVERAGE(Evo_4.5!D189:W189)</f>
        <v>1.3666748923122998</v>
      </c>
      <c r="S190" s="23">
        <f>MIN('Pr_4.5_zero'!$D189:$W189)</f>
        <v>0</v>
      </c>
      <c r="T190" s="23">
        <f>MAX('Pr_4.5_zero'!$D189:$W189)</f>
        <v>1.11772837276</v>
      </c>
      <c r="U190" s="23">
        <f>AVERAGE('Pr_4.5_zero'!$D189:$W189)</f>
        <v>0.32689881448574998</v>
      </c>
      <c r="V190" s="23">
        <f>AVERAGE(TasMIN_8.5!D189:W189)</f>
        <v>14.179611577805</v>
      </c>
      <c r="W190" s="23">
        <f>AVERAGE(TasMAX_8.5!D189:W189)</f>
        <v>26.340430886720004</v>
      </c>
      <c r="X190" s="23">
        <f>AVERAGE(Evo_8.5!D189:W189)</f>
        <v>1.3524882705722499</v>
      </c>
      <c r="Y190" s="23">
        <f>MIN('Pr_8.5_zero'!$D189:$W189)</f>
        <v>0</v>
      </c>
      <c r="Z190" s="23">
        <f>MAX('Pr_8.5_zero'!$D189:$W189)</f>
        <v>1.2295069833100001</v>
      </c>
      <c r="AA190" s="23">
        <f>AVERAGE('Pr_8.5_zero'!$D189:$W189)</f>
        <v>0.34438603579580002</v>
      </c>
    </row>
    <row r="191" spans="1:27" x14ac:dyDescent="0.45">
      <c r="A191" t="str">
        <f>TasMIN_4.5!A190</f>
        <v>July</v>
      </c>
      <c r="B191">
        <f>TasMIN_4.5!B190</f>
        <v>7</v>
      </c>
      <c r="C191">
        <v>189</v>
      </c>
      <c r="D191" s="23">
        <f>AVERAGE(TasMIN_4.5!AI190:BB190)</f>
        <v>13.030553015095</v>
      </c>
      <c r="E191" s="23">
        <f>AVERAGE(TasMAX_4.5!AI190:BB190)</f>
        <v>25.128869127634996</v>
      </c>
      <c r="F191" s="23">
        <f>AVERAGE(Evo_4.5!AI190:BB190)</f>
        <v>1.10994301553755</v>
      </c>
      <c r="G191" s="23">
        <f>MIN('Pr_4.5_zero'!$AI190:$BB190)</f>
        <v>0</v>
      </c>
      <c r="H191" s="23">
        <f>MAX('Pr_4.5_zero'!$AI190:$BB190)</f>
        <v>1.1594933223699999</v>
      </c>
      <c r="I191" s="23">
        <f>AVERAGE('Pr_4.5_zero'!$AI190:$BB190)</f>
        <v>0.39201694911140994</v>
      </c>
      <c r="J191" s="23">
        <f>AVERAGE(TasMIN_8.5!AI190:BB190)</f>
        <v>13.257046837310003</v>
      </c>
      <c r="K191" s="23">
        <f>AVERAGE(TasMAX_8.5!AI190:BB190)</f>
        <v>25.522908366225003</v>
      </c>
      <c r="L191" s="23">
        <f>AVERAGE(Evo_8.5!AI190:BB190)</f>
        <v>1.3559182892027999</v>
      </c>
      <c r="M191" s="23">
        <f>MIN('Pr_8.5_zero'!$AI190:$BB190)</f>
        <v>0</v>
      </c>
      <c r="N191" s="23">
        <f>MAX('Pr_8.5_zero'!$AI190:$BB190)</f>
        <v>1.14007668333</v>
      </c>
      <c r="O191" s="23">
        <f>AVERAGE('Pr_8.5_zero'!$AI190:$BB190)</f>
        <v>0.34014971649530001</v>
      </c>
      <c r="P191" s="23">
        <f>AVERAGE(TasMIN_4.5!D190:W190)</f>
        <v>13.433727237515001</v>
      </c>
      <c r="Q191" s="23">
        <f>AVERAGE(TasMAX_4.5!D190:W190)</f>
        <v>25.767995463005001</v>
      </c>
      <c r="R191" s="23">
        <f>AVERAGE(Evo_4.5!D190:W190)</f>
        <v>1.3605543935647</v>
      </c>
      <c r="S191" s="23">
        <f>MIN('Pr_4.5_zero'!$D190:$W190)</f>
        <v>0</v>
      </c>
      <c r="T191" s="23">
        <f>MAX('Pr_4.5_zero'!$D190:$W190)</f>
        <v>1.1291582057</v>
      </c>
      <c r="U191" s="23">
        <f>AVERAGE('Pr_4.5_zero'!$D190:$W190)</f>
        <v>0.35682905502419998</v>
      </c>
      <c r="V191" s="23">
        <f>AVERAGE(TasMIN_8.5!D190:W190)</f>
        <v>14.223171200695001</v>
      </c>
      <c r="W191" s="23">
        <f>AVERAGE(TasMAX_8.5!D190:W190)</f>
        <v>26.294560003914995</v>
      </c>
      <c r="X191" s="23">
        <f>AVERAGE(Evo_8.5!D190:W190)</f>
        <v>1.3450021293952998</v>
      </c>
      <c r="Y191" s="23">
        <f>MIN('Pr_8.5_zero'!$D190:$W190)</f>
        <v>0</v>
      </c>
      <c r="Z191" s="23">
        <f>MAX('Pr_8.5_zero'!$D190:$W190)</f>
        <v>1.2782466260800001</v>
      </c>
      <c r="AA191" s="23">
        <f>AVERAGE('Pr_8.5_zero'!$D190:$W190)</f>
        <v>0.35250708402134989</v>
      </c>
    </row>
    <row r="192" spans="1:27" x14ac:dyDescent="0.45">
      <c r="A192" t="str">
        <f>TasMIN_4.5!A191</f>
        <v>July</v>
      </c>
      <c r="B192">
        <f>TasMIN_4.5!B191</f>
        <v>8</v>
      </c>
      <c r="C192">
        <v>190</v>
      </c>
      <c r="D192" s="23">
        <f>AVERAGE(TasMIN_4.5!AI191:BB191)</f>
        <v>13.037443864429999</v>
      </c>
      <c r="E192" s="23">
        <f>AVERAGE(TasMAX_4.5!AI191:BB191)</f>
        <v>25.134960723340004</v>
      </c>
      <c r="F192" s="23">
        <f>AVERAGE(Evo_4.5!AI191:BB191)</f>
        <v>1.1043004530195</v>
      </c>
      <c r="G192" s="23">
        <f>MIN('Pr_4.5_zero'!$AI191:$BB191)</f>
        <v>0</v>
      </c>
      <c r="H192" s="23">
        <f>MAX('Pr_4.5_zero'!$AI191:$BB191)</f>
        <v>1.1284775325800001</v>
      </c>
      <c r="I192" s="23">
        <f>AVERAGE('Pr_4.5_zero'!$AI191:$BB191)</f>
        <v>0.36753792974066002</v>
      </c>
      <c r="J192" s="23">
        <f>AVERAGE(TasMIN_8.5!AI191:BB191)</f>
        <v>13.217688149790002</v>
      </c>
      <c r="K192" s="23">
        <f>AVERAGE(TasMAX_8.5!AI191:BB191)</f>
        <v>25.645288123454996</v>
      </c>
      <c r="L192" s="23">
        <f>AVERAGE(Evo_8.5!AI191:BB191)</f>
        <v>1.3521658937008003</v>
      </c>
      <c r="M192" s="23">
        <f>MIN('Pr_8.5_zero'!$AI191:$BB191)</f>
        <v>0</v>
      </c>
      <c r="N192" s="23">
        <f>MAX('Pr_8.5_zero'!$AI191:$BB191)</f>
        <v>1.11365419453</v>
      </c>
      <c r="O192" s="23">
        <f>AVERAGE('Pr_8.5_zero'!$AI191:$BB191)</f>
        <v>0.36781354228239999</v>
      </c>
      <c r="P192" s="23">
        <f>AVERAGE(TasMIN_4.5!D191:W191)</f>
        <v>13.485839228690001</v>
      </c>
      <c r="Q192" s="23">
        <f>AVERAGE(TasMAX_4.5!D191:W191)</f>
        <v>25.660114091235005</v>
      </c>
      <c r="R192" s="23">
        <f>AVERAGE(Evo_4.5!D191:W191)</f>
        <v>1.3530481104912497</v>
      </c>
      <c r="S192" s="23">
        <f>MIN('Pr_4.5_zero'!$D191:$W191)</f>
        <v>0</v>
      </c>
      <c r="T192" s="23">
        <f>MAX('Pr_4.5_zero'!$D191:$W191)</f>
        <v>1.14669318778</v>
      </c>
      <c r="U192" s="23">
        <f>AVERAGE('Pr_4.5_zero'!$D191:$W191)</f>
        <v>0.35256532863265</v>
      </c>
      <c r="V192" s="23">
        <f>AVERAGE(TasMIN_8.5!D191:W191)</f>
        <v>14.236534839205001</v>
      </c>
      <c r="W192" s="23">
        <f>AVERAGE(TasMAX_8.5!D191:W191)</f>
        <v>26.373845154015005</v>
      </c>
      <c r="X192" s="23">
        <f>AVERAGE(Evo_8.5!D191:W191)</f>
        <v>1.3377462440907499</v>
      </c>
      <c r="Y192" s="23">
        <f>MIN('Pr_8.5_zero'!$D191:$W191)</f>
        <v>0</v>
      </c>
      <c r="Z192" s="23">
        <f>MAX('Pr_8.5_zero'!$D191:$W191)</f>
        <v>1.15057937854</v>
      </c>
      <c r="AA192" s="23">
        <f>AVERAGE('Pr_8.5_zero'!$D191:$W191)</f>
        <v>0.353183122604595</v>
      </c>
    </row>
    <row r="193" spans="1:27" x14ac:dyDescent="0.45">
      <c r="A193" t="str">
        <f>TasMIN_4.5!A192</f>
        <v>July</v>
      </c>
      <c r="B193">
        <f>TasMIN_4.5!B192</f>
        <v>9</v>
      </c>
      <c r="C193">
        <v>191</v>
      </c>
      <c r="D193" s="23">
        <f>AVERAGE(TasMIN_4.5!AI192:BB192)</f>
        <v>13.053272512630002</v>
      </c>
      <c r="E193" s="23">
        <f>AVERAGE(TasMAX_4.5!AI192:BB192)</f>
        <v>25.283823358924998</v>
      </c>
      <c r="F193" s="23">
        <f>AVERAGE(Evo_4.5!AI192:BB192)</f>
        <v>1.1052299841003497</v>
      </c>
      <c r="G193" s="23">
        <f>MIN('Pr_4.5_zero'!$AI192:$BB192)</f>
        <v>0</v>
      </c>
      <c r="H193" s="23">
        <f>MAX('Pr_4.5_zero'!$AI192:$BB192)</f>
        <v>1.1527013753699999</v>
      </c>
      <c r="I193" s="23">
        <f>AVERAGE('Pr_4.5_zero'!$AI192:$BB192)</f>
        <v>0.35256482461944993</v>
      </c>
      <c r="J193" s="23">
        <f>AVERAGE(TasMIN_8.5!AI192:BB192)</f>
        <v>13.233184886829999</v>
      </c>
      <c r="K193" s="23">
        <f>AVERAGE(TasMAX_8.5!AI192:BB192)</f>
        <v>25.619281189159995</v>
      </c>
      <c r="L193" s="23">
        <f>AVERAGE(Evo_8.5!AI192:BB192)</f>
        <v>1.341035899807</v>
      </c>
      <c r="M193" s="23">
        <f>MIN('Pr_8.5_zero'!$AI192:$BB192)</f>
        <v>0</v>
      </c>
      <c r="N193" s="23">
        <f>MAX('Pr_8.5_zero'!$AI192:$BB192)</f>
        <v>1.2308955233500001</v>
      </c>
      <c r="O193" s="23">
        <f>AVERAGE('Pr_8.5_zero'!$AI192:$BB192)</f>
        <v>0.38849030681590002</v>
      </c>
      <c r="P193" s="23">
        <f>AVERAGE(TasMIN_4.5!D192:W192)</f>
        <v>13.545185356745</v>
      </c>
      <c r="Q193" s="23">
        <f>AVERAGE(TasMAX_4.5!D192:W192)</f>
        <v>25.653171658325</v>
      </c>
      <c r="R193" s="23">
        <f>AVERAGE(Evo_4.5!D192:W192)</f>
        <v>1.3381976815385501</v>
      </c>
      <c r="S193" s="23">
        <f>MIN('Pr_4.5_zero'!$D192:$W192)</f>
        <v>0</v>
      </c>
      <c r="T193" s="23">
        <f>MAX('Pr_4.5_zero'!$D192:$W192)</f>
        <v>1.1258985041</v>
      </c>
      <c r="U193" s="23">
        <f>AVERAGE('Pr_4.5_zero'!$D192:$W192)</f>
        <v>0.36518735640645</v>
      </c>
      <c r="V193" s="23">
        <f>AVERAGE(TasMIN_8.5!D192:W192)</f>
        <v>14.183850559490001</v>
      </c>
      <c r="W193" s="23">
        <f>AVERAGE(TasMAX_8.5!D192:W192)</f>
        <v>26.43184918907</v>
      </c>
      <c r="X193" s="23">
        <f>AVERAGE(Evo_8.5!D192:W192)</f>
        <v>1.3136999904091502</v>
      </c>
      <c r="Y193" s="23">
        <f>MIN('Pr_8.5_zero'!$D192:$W192)</f>
        <v>0</v>
      </c>
      <c r="Z193" s="23">
        <f>MAX('Pr_8.5_zero'!$D192:$W192)</f>
        <v>1.1388842881700001</v>
      </c>
      <c r="AA193" s="23">
        <f>AVERAGE('Pr_8.5_zero'!$D192:$W192)</f>
        <v>0.320972351383425</v>
      </c>
    </row>
    <row r="194" spans="1:27" x14ac:dyDescent="0.45">
      <c r="A194" t="str">
        <f>TasMIN_4.5!A193</f>
        <v>July</v>
      </c>
      <c r="B194">
        <f>TasMIN_4.5!B193</f>
        <v>10</v>
      </c>
      <c r="C194">
        <v>192</v>
      </c>
      <c r="D194" s="23">
        <f>AVERAGE(TasMIN_4.5!AI193:BB193)</f>
        <v>13.050321101235003</v>
      </c>
      <c r="E194" s="23">
        <f>AVERAGE(TasMAX_4.5!AI193:BB193)</f>
        <v>25.254893570810001</v>
      </c>
      <c r="F194" s="23">
        <f>AVERAGE(Evo_4.5!AI193:BB193)</f>
        <v>1.1026865616810999</v>
      </c>
      <c r="G194" s="23">
        <f>MIN('Pr_4.5_zero'!$AI193:$BB193)</f>
        <v>0</v>
      </c>
      <c r="H194" s="23">
        <f>MAX('Pr_4.5_zero'!$AI193:$BB193)</f>
        <v>1.1830862309500001</v>
      </c>
      <c r="I194" s="23">
        <f>AVERAGE('Pr_4.5_zero'!$AI193:$BB193)</f>
        <v>0.35176176443024998</v>
      </c>
      <c r="J194" s="23">
        <f>AVERAGE(TasMIN_8.5!AI193:BB193)</f>
        <v>13.247714809745</v>
      </c>
      <c r="K194" s="23">
        <f>AVERAGE(TasMAX_8.5!AI193:BB193)</f>
        <v>25.451916346154999</v>
      </c>
      <c r="L194" s="23">
        <f>AVERAGE(Evo_8.5!AI193:BB193)</f>
        <v>1.3383588367816501</v>
      </c>
      <c r="M194" s="23">
        <f>MIN('Pr_8.5_zero'!$AI193:$BB193)</f>
        <v>0</v>
      </c>
      <c r="N194" s="23">
        <f>MAX('Pr_8.5_zero'!$AI193:$BB193)</f>
        <v>1.1729988733300001</v>
      </c>
      <c r="O194" s="23">
        <f>AVERAGE('Pr_8.5_zero'!$AI193:$BB193)</f>
        <v>0.39669959491645002</v>
      </c>
      <c r="P194" s="23">
        <f>AVERAGE(TasMIN_4.5!D193:W193)</f>
        <v>13.420275309825001</v>
      </c>
      <c r="Q194" s="23">
        <f>AVERAGE(TasMAX_4.5!D193:W193)</f>
        <v>25.792979442505004</v>
      </c>
      <c r="R194" s="23">
        <f>AVERAGE(Evo_4.5!D193:W193)</f>
        <v>1.3280931045561997</v>
      </c>
      <c r="S194" s="23">
        <f>MIN('Pr_4.5_zero'!$D193:$W193)</f>
        <v>0</v>
      </c>
      <c r="T194" s="23">
        <f>MAX('Pr_4.5_zero'!$D193:$W193)</f>
        <v>1.12898043948</v>
      </c>
      <c r="U194" s="23">
        <f>AVERAGE('Pr_4.5_zero'!$D193:$W193)</f>
        <v>0.34399081004295001</v>
      </c>
      <c r="V194" s="23">
        <f>AVERAGE(TasMIN_8.5!D193:W193)</f>
        <v>14.130268394545002</v>
      </c>
      <c r="W194" s="23">
        <f>AVERAGE(TasMAX_8.5!D193:W193)</f>
        <v>26.421897746189995</v>
      </c>
      <c r="X194" s="23">
        <f>AVERAGE(Evo_8.5!D193:W193)</f>
        <v>1.3134154149457</v>
      </c>
      <c r="Y194" s="23">
        <f>MIN('Pr_8.5_zero'!$D193:$W193)</f>
        <v>0</v>
      </c>
      <c r="Z194" s="23">
        <f>MAX('Pr_8.5_zero'!$D193:$W193)</f>
        <v>1.2009308596399999</v>
      </c>
      <c r="AA194" s="23">
        <f>AVERAGE('Pr_8.5_zero'!$D193:$W193)</f>
        <v>0.33775740609898497</v>
      </c>
    </row>
    <row r="195" spans="1:27" x14ac:dyDescent="0.45">
      <c r="A195" t="str">
        <f>TasMIN_4.5!A194</f>
        <v>July</v>
      </c>
      <c r="B195">
        <f>TasMIN_4.5!B194</f>
        <v>11</v>
      </c>
      <c r="C195">
        <v>193</v>
      </c>
      <c r="D195" s="23">
        <f>AVERAGE(TasMIN_4.5!AI194:BB194)</f>
        <v>13.067346793644997</v>
      </c>
      <c r="E195" s="23">
        <f>AVERAGE(TasMAX_4.5!AI194:BB194)</f>
        <v>25.286861997774999</v>
      </c>
      <c r="F195" s="23">
        <f>AVERAGE(Evo_4.5!AI194:BB194)</f>
        <v>1.09696106513355</v>
      </c>
      <c r="G195" s="23">
        <f>MIN('Pr_4.5_zero'!$AI194:$BB194)</f>
        <v>0</v>
      </c>
      <c r="H195" s="23">
        <f>MAX('Pr_4.5_zero'!$AI194:$BB194)</f>
        <v>1.1731292733900001</v>
      </c>
      <c r="I195" s="23">
        <f>AVERAGE('Pr_4.5_zero'!$AI194:$BB194)</f>
        <v>0.37624941136419998</v>
      </c>
      <c r="J195" s="23">
        <f>AVERAGE(TasMIN_8.5!AI194:BB194)</f>
        <v>13.213551144165001</v>
      </c>
      <c r="K195" s="23">
        <f>AVERAGE(TasMAX_8.5!AI194:BB194)</f>
        <v>25.552839649874997</v>
      </c>
      <c r="L195" s="23">
        <f>AVERAGE(Evo_8.5!AI194:BB194)</f>
        <v>1.3240509842005999</v>
      </c>
      <c r="M195" s="23">
        <f>MIN('Pr_8.5_zero'!$AI194:$BB194)</f>
        <v>0</v>
      </c>
      <c r="N195" s="23">
        <f>MAX('Pr_8.5_zero'!$AI194:$BB194)</f>
        <v>1.18642297047</v>
      </c>
      <c r="O195" s="23">
        <f>AVERAGE('Pr_8.5_zero'!$AI194:$BB194)</f>
        <v>0.40897181780020003</v>
      </c>
      <c r="P195" s="23">
        <f>AVERAGE(TasMIN_4.5!D194:W194)</f>
        <v>13.510360758649998</v>
      </c>
      <c r="Q195" s="23">
        <f>AVERAGE(TasMAX_4.5!D194:W194)</f>
        <v>25.946467694955004</v>
      </c>
      <c r="R195" s="23">
        <f>AVERAGE(Evo_4.5!D194:W194)</f>
        <v>1.3218312491645501</v>
      </c>
      <c r="S195" s="23">
        <f>MIN('Pr_4.5_zero'!$D194:$W194)</f>
        <v>0</v>
      </c>
      <c r="T195" s="23">
        <f>MAX('Pr_4.5_zero'!$D194:$W194)</f>
        <v>1.15452412231</v>
      </c>
      <c r="U195" s="23">
        <f>AVERAGE('Pr_4.5_zero'!$D194:$W194)</f>
        <v>0.35524831433729998</v>
      </c>
      <c r="V195" s="23">
        <f>AVERAGE(TasMIN_8.5!D194:W194)</f>
        <v>14.148152902955001</v>
      </c>
      <c r="W195" s="23">
        <f>AVERAGE(TasMAX_8.5!D194:W194)</f>
        <v>26.525275458145</v>
      </c>
      <c r="X195" s="23">
        <f>AVERAGE(Evo_8.5!D194:W194)</f>
        <v>1.3106583129416998</v>
      </c>
      <c r="Y195" s="23">
        <f>MIN('Pr_8.5_zero'!$D194:$W194)</f>
        <v>0</v>
      </c>
      <c r="Z195" s="23">
        <f>MAX('Pr_8.5_zero'!$D194:$W194)</f>
        <v>1.19840929392</v>
      </c>
      <c r="AA195" s="23">
        <f>AVERAGE('Pr_8.5_zero'!$D194:$W194)</f>
        <v>0.36602608968889</v>
      </c>
    </row>
    <row r="196" spans="1:27" x14ac:dyDescent="0.45">
      <c r="A196" t="str">
        <f>TasMIN_4.5!A195</f>
        <v>July</v>
      </c>
      <c r="B196">
        <f>TasMIN_4.5!B195</f>
        <v>12</v>
      </c>
      <c r="C196">
        <v>194</v>
      </c>
      <c r="D196" s="23">
        <f>AVERAGE(TasMIN_4.5!AI195:BB195)</f>
        <v>13.118716652070001</v>
      </c>
      <c r="E196" s="23">
        <f>AVERAGE(TasMAX_4.5!AI195:BB195)</f>
        <v>25.300278723829997</v>
      </c>
      <c r="F196" s="23">
        <f>AVERAGE(Evo_4.5!AI195:BB195)</f>
        <v>1.1025083151480501</v>
      </c>
      <c r="G196" s="23">
        <f>MIN('Pr_4.5_zero'!$AI195:$BB195)</f>
        <v>0</v>
      </c>
      <c r="H196" s="23">
        <f>MAX('Pr_4.5_zero'!$AI195:$BB195)</f>
        <v>1.13640187179</v>
      </c>
      <c r="I196" s="23">
        <f>AVERAGE('Pr_4.5_zero'!$AI195:$BB195)</f>
        <v>0.38327699977794999</v>
      </c>
      <c r="J196" s="23">
        <f>AVERAGE(TasMIN_8.5!AI195:BB195)</f>
        <v>13.234175601134998</v>
      </c>
      <c r="K196" s="23">
        <f>AVERAGE(TasMAX_8.5!AI195:BB195)</f>
        <v>25.757845385200007</v>
      </c>
      <c r="L196" s="23">
        <f>AVERAGE(Evo_8.5!AI195:BB195)</f>
        <v>1.3168542738622</v>
      </c>
      <c r="M196" s="23">
        <f>MIN('Pr_8.5_zero'!$AI195:$BB195)</f>
        <v>0</v>
      </c>
      <c r="N196" s="23">
        <f>MAX('Pr_8.5_zero'!$AI195:$BB195)</f>
        <v>1.15209419686</v>
      </c>
      <c r="O196" s="23">
        <f>AVERAGE('Pr_8.5_zero'!$AI195:$BB195)</f>
        <v>0.35915514586998498</v>
      </c>
      <c r="P196" s="23">
        <f>AVERAGE(TasMIN_4.5!D195:W195)</f>
        <v>13.648933124125</v>
      </c>
      <c r="Q196" s="23">
        <f>AVERAGE(TasMAX_4.5!D195:W195)</f>
        <v>25.828596514005007</v>
      </c>
      <c r="R196" s="23">
        <f>AVERAGE(Evo_4.5!D195:W195)</f>
        <v>1.3123266464313501</v>
      </c>
      <c r="S196" s="23">
        <f>MIN('Pr_4.5_zero'!$D195:$W195)</f>
        <v>0</v>
      </c>
      <c r="T196" s="23">
        <f>MAX('Pr_4.5_zero'!$D195:$W195)</f>
        <v>1.16233113894</v>
      </c>
      <c r="U196" s="23">
        <f>AVERAGE('Pr_4.5_zero'!$D195:$W195)</f>
        <v>0.37616835857730002</v>
      </c>
      <c r="V196" s="23">
        <f>AVERAGE(TasMIN_8.5!D195:W195)</f>
        <v>14.207041401469999</v>
      </c>
      <c r="W196" s="23">
        <f>AVERAGE(TasMAX_8.5!D195:W195)</f>
        <v>26.534266003359999</v>
      </c>
      <c r="X196" s="23">
        <f>AVERAGE(Evo_8.5!D195:W195)</f>
        <v>1.3101307040988501</v>
      </c>
      <c r="Y196" s="23">
        <f>MIN('Pr_8.5_zero'!$D195:$W195)</f>
        <v>0</v>
      </c>
      <c r="Z196" s="23">
        <f>MAX('Pr_8.5_zero'!$D195:$W195)</f>
        <v>1.2644967547599999</v>
      </c>
      <c r="AA196" s="23">
        <f>AVERAGE('Pr_8.5_zero'!$D195:$W195)</f>
        <v>0.35714756555573496</v>
      </c>
    </row>
    <row r="197" spans="1:27" x14ac:dyDescent="0.45">
      <c r="A197" t="str">
        <f>TasMIN_4.5!A196</f>
        <v>July</v>
      </c>
      <c r="B197">
        <f>TasMIN_4.5!B196</f>
        <v>13</v>
      </c>
      <c r="C197">
        <v>195</v>
      </c>
      <c r="D197" s="23">
        <f>AVERAGE(TasMIN_4.5!AI196:BB196)</f>
        <v>13.076389623930002</v>
      </c>
      <c r="E197" s="23">
        <f>AVERAGE(TasMAX_4.5!AI196:BB196)</f>
        <v>25.321792224119999</v>
      </c>
      <c r="F197" s="23">
        <f>AVERAGE(Evo_4.5!AI196:BB196)</f>
        <v>1.0919667785095</v>
      </c>
      <c r="G197" s="23">
        <f>MIN('Pr_4.5_zero'!$AI196:$BB196)</f>
        <v>0</v>
      </c>
      <c r="H197" s="23">
        <f>MAX('Pr_4.5_zero'!$AI196:$BB196)</f>
        <v>1.1143638282299999</v>
      </c>
      <c r="I197" s="23">
        <f>AVERAGE('Pr_4.5_zero'!$AI196:$BB196)</f>
        <v>0.36752732344521</v>
      </c>
      <c r="J197" s="23">
        <f>AVERAGE(TasMIN_8.5!AI196:BB196)</f>
        <v>13.228951859010001</v>
      </c>
      <c r="K197" s="23">
        <f>AVERAGE(TasMAX_8.5!AI196:BB196)</f>
        <v>25.775318907169996</v>
      </c>
      <c r="L197" s="23">
        <f>AVERAGE(Evo_8.5!AI196:BB196)</f>
        <v>1.3144280911246</v>
      </c>
      <c r="M197" s="23">
        <f>MIN('Pr_8.5_zero'!$AI196:$BB196)</f>
        <v>0</v>
      </c>
      <c r="N197" s="23">
        <f>MAX('Pr_8.5_zero'!$AI196:$BB196)</f>
        <v>1.1342464679699999</v>
      </c>
      <c r="O197" s="23">
        <f>AVERAGE('Pr_8.5_zero'!$AI196:$BB196)</f>
        <v>0.34511799952164995</v>
      </c>
      <c r="P197" s="23">
        <f>AVERAGE(TasMIN_4.5!D196:W196)</f>
        <v>13.729995633095001</v>
      </c>
      <c r="Q197" s="23">
        <f>AVERAGE(TasMAX_4.5!D196:W196)</f>
        <v>25.863070334650008</v>
      </c>
      <c r="R197" s="23">
        <f>AVERAGE(Evo_4.5!D196:W196)</f>
        <v>1.30010617415695</v>
      </c>
      <c r="S197" s="23">
        <f>MIN('Pr_4.5_zero'!$D196:$W196)</f>
        <v>0</v>
      </c>
      <c r="T197" s="23">
        <f>MAX('Pr_4.5_zero'!$D196:$W196)</f>
        <v>1.20419812818</v>
      </c>
      <c r="U197" s="23">
        <f>AVERAGE('Pr_4.5_zero'!$D196:$W196)</f>
        <v>0.36172509260515001</v>
      </c>
      <c r="V197" s="23">
        <f>AVERAGE(TasMIN_8.5!D196:W196)</f>
        <v>14.235634696654998</v>
      </c>
      <c r="W197" s="23">
        <f>AVERAGE(TasMAX_8.5!D196:W196)</f>
        <v>26.533343107144997</v>
      </c>
      <c r="X197" s="23">
        <f>AVERAGE(Evo_8.5!D196:W196)</f>
        <v>1.3036137412507498</v>
      </c>
      <c r="Y197" s="23">
        <f>MIN('Pr_8.5_zero'!$D196:$W196)</f>
        <v>0</v>
      </c>
      <c r="Z197" s="23">
        <f>MAX('Pr_8.5_zero'!$D196:$W196)</f>
        <v>1.27119031674</v>
      </c>
      <c r="AA197" s="23">
        <f>AVERAGE('Pr_8.5_zero'!$D196:$W196)</f>
        <v>0.40275414179000002</v>
      </c>
    </row>
    <row r="198" spans="1:27" x14ac:dyDescent="0.45">
      <c r="A198" t="str">
        <f>TasMIN_4.5!A197</f>
        <v>July</v>
      </c>
      <c r="B198">
        <f>TasMIN_4.5!B197</f>
        <v>14</v>
      </c>
      <c r="C198">
        <v>196</v>
      </c>
      <c r="D198" s="23">
        <f>AVERAGE(TasMIN_4.5!AI197:BB197)</f>
        <v>12.998619741395</v>
      </c>
      <c r="E198" s="23">
        <f>AVERAGE(TasMAX_4.5!AI197:BB197)</f>
        <v>25.478900731364998</v>
      </c>
      <c r="F198" s="23">
        <f>AVERAGE(Evo_4.5!AI197:BB197)</f>
        <v>1.0872083399748</v>
      </c>
      <c r="G198" s="23">
        <f>MIN('Pr_4.5_zero'!$AI197:$BB197)</f>
        <v>0</v>
      </c>
      <c r="H198" s="23">
        <f>MAX('Pr_4.5_zero'!$AI197:$BB197)</f>
        <v>1.12967436451</v>
      </c>
      <c r="I198" s="23">
        <f>AVERAGE('Pr_4.5_zero'!$AI197:$BB197)</f>
        <v>0.35545255543835502</v>
      </c>
      <c r="J198" s="23">
        <f>AVERAGE(TasMIN_8.5!AI197:BB197)</f>
        <v>13.240363274945002</v>
      </c>
      <c r="K198" s="23">
        <f>AVERAGE(TasMAX_8.5!AI197:BB197)</f>
        <v>25.824093505439997</v>
      </c>
      <c r="L198" s="23">
        <f>AVERAGE(Evo_8.5!AI197:BB197)</f>
        <v>1.3071457529640502</v>
      </c>
      <c r="M198" s="23">
        <f>MIN('Pr_8.5_zero'!$AI197:$BB197)</f>
        <v>0</v>
      </c>
      <c r="N198" s="23">
        <f>MAX('Pr_8.5_zero'!$AI197:$BB197)</f>
        <v>1.1347649094600001</v>
      </c>
      <c r="O198" s="23">
        <f>AVERAGE('Pr_8.5_zero'!$AI197:$BB197)</f>
        <v>0.36169788211472997</v>
      </c>
      <c r="P198" s="23">
        <f>AVERAGE(TasMIN_4.5!D197:W197)</f>
        <v>13.660181414339998</v>
      </c>
      <c r="Q198" s="23">
        <f>AVERAGE(TasMAX_4.5!D197:W197)</f>
        <v>25.907882685519997</v>
      </c>
      <c r="R198" s="23">
        <f>AVERAGE(Evo_4.5!D197:W197)</f>
        <v>1.2919201484030001</v>
      </c>
      <c r="S198" s="23">
        <f>MIN('Pr_4.5_zero'!$D197:$W197)</f>
        <v>0</v>
      </c>
      <c r="T198" s="23">
        <f>MAX('Pr_4.5_zero'!$D197:$W197)</f>
        <v>1.2530884551599999</v>
      </c>
      <c r="U198" s="23">
        <f>AVERAGE('Pr_4.5_zero'!$D197:$W197)</f>
        <v>0.37492644095153493</v>
      </c>
      <c r="V198" s="23">
        <f>AVERAGE(TasMIN_8.5!D197:W197)</f>
        <v>14.164275140675002</v>
      </c>
      <c r="W198" s="23">
        <f>AVERAGE(TasMAX_8.5!D197:W197)</f>
        <v>26.664789823684998</v>
      </c>
      <c r="X198" s="23">
        <f>AVERAGE(Evo_8.5!D197:W197)</f>
        <v>1.2768766388042998</v>
      </c>
      <c r="Y198" s="23">
        <f>MIN('Pr_8.5_zero'!$D197:$W197)</f>
        <v>0</v>
      </c>
      <c r="Z198" s="23">
        <f>MAX('Pr_8.5_zero'!$D197:$W197)</f>
        <v>1.4711362611400001</v>
      </c>
      <c r="AA198" s="23">
        <f>AVERAGE('Pr_8.5_zero'!$D197:$W197)</f>
        <v>0.40460161773885001</v>
      </c>
    </row>
    <row r="199" spans="1:27" x14ac:dyDescent="0.45">
      <c r="A199" t="str">
        <f>TasMIN_4.5!A198</f>
        <v>July</v>
      </c>
      <c r="B199">
        <f>TasMIN_4.5!B198</f>
        <v>15</v>
      </c>
      <c r="C199">
        <v>197</v>
      </c>
      <c r="D199" s="23">
        <f>AVERAGE(TasMIN_4.5!AI198:BB198)</f>
        <v>13.079871322949998</v>
      </c>
      <c r="E199" s="23">
        <f>AVERAGE(TasMAX_4.5!AI198:BB198)</f>
        <v>25.540123430979996</v>
      </c>
      <c r="F199" s="23">
        <f>AVERAGE(Evo_4.5!AI198:BB198)</f>
        <v>1.0836521946389504</v>
      </c>
      <c r="G199" s="23">
        <f>MIN('Pr_4.5_zero'!$AI198:$BB198)</f>
        <v>0</v>
      </c>
      <c r="H199" s="23">
        <f>MAX('Pr_4.5_zero'!$AI198:$BB198)</f>
        <v>1.1230257080299999</v>
      </c>
      <c r="I199" s="23">
        <f>AVERAGE('Pr_4.5_zero'!$AI198:$BB198)</f>
        <v>0.35559173172370001</v>
      </c>
      <c r="J199" s="23">
        <f>AVERAGE(TasMIN_8.5!AI198:BB198)</f>
        <v>13.328105128845001</v>
      </c>
      <c r="K199" s="23">
        <f>AVERAGE(TasMAX_8.5!AI198:BB198)</f>
        <v>25.909583963209997</v>
      </c>
      <c r="L199" s="23">
        <f>AVERAGE(Evo_8.5!AI198:BB198)</f>
        <v>1.3069518356564997</v>
      </c>
      <c r="M199" s="23">
        <f>MIN('Pr_8.5_zero'!$AI198:$BB198)</f>
        <v>0</v>
      </c>
      <c r="N199" s="23">
        <f>MAX('Pr_8.5_zero'!$AI198:$BB198)</f>
        <v>1.1883828968600001</v>
      </c>
      <c r="O199" s="23">
        <f>AVERAGE('Pr_8.5_zero'!$AI198:$BB198)</f>
        <v>0.33919279748341502</v>
      </c>
      <c r="P199" s="23">
        <f>AVERAGE(TasMIN_4.5!D198:W198)</f>
        <v>13.615866103650001</v>
      </c>
      <c r="Q199" s="23">
        <f>AVERAGE(TasMAX_4.5!D198:W198)</f>
        <v>25.997717935440001</v>
      </c>
      <c r="R199" s="23">
        <f>AVERAGE(Evo_4.5!D198:W198)</f>
        <v>1.2968239526647998</v>
      </c>
      <c r="S199" s="23">
        <f>MIN('Pr_4.5_zero'!$D198:$W198)</f>
        <v>0</v>
      </c>
      <c r="T199" s="23">
        <f>MAX('Pr_4.5_zero'!$D198:$W198)</f>
        <v>1.21241300372</v>
      </c>
      <c r="U199" s="23">
        <f>AVERAGE('Pr_4.5_zero'!$D198:$W198)</f>
        <v>0.34861930911150002</v>
      </c>
      <c r="V199" s="23">
        <f>AVERAGE(TasMIN_8.5!D198:W198)</f>
        <v>14.21628789285</v>
      </c>
      <c r="W199" s="23">
        <f>AVERAGE(TasMAX_8.5!D198:W198)</f>
        <v>26.825131525499994</v>
      </c>
      <c r="X199" s="23">
        <f>AVERAGE(Evo_8.5!D198:W198)</f>
        <v>1.2645895889501502</v>
      </c>
      <c r="Y199" s="23">
        <f>MIN('Pr_8.5_zero'!$D198:$W198)</f>
        <v>0</v>
      </c>
      <c r="Z199" s="23">
        <f>MAX('Pr_8.5_zero'!$D198:$W198)</f>
        <v>1.23963791363</v>
      </c>
      <c r="AA199" s="23">
        <f>AVERAGE('Pr_8.5_zero'!$D198:$W198)</f>
        <v>0.31905241559707997</v>
      </c>
    </row>
    <row r="200" spans="1:27" x14ac:dyDescent="0.45">
      <c r="A200" t="str">
        <f>TasMIN_4.5!A199</f>
        <v>July</v>
      </c>
      <c r="B200">
        <f>TasMIN_4.5!B199</f>
        <v>16</v>
      </c>
      <c r="C200">
        <v>198</v>
      </c>
      <c r="D200" s="23">
        <f>AVERAGE(TasMIN_4.5!AI199:BB199)</f>
        <v>13.125488338459999</v>
      </c>
      <c r="E200" s="23">
        <f>AVERAGE(TasMAX_4.5!AI199:BB199)</f>
        <v>25.625717396099997</v>
      </c>
      <c r="F200" s="23">
        <f>AVERAGE(Evo_4.5!AI199:BB199)</f>
        <v>1.0632421992375001</v>
      </c>
      <c r="G200" s="23">
        <f>MIN('Pr_4.5_zero'!$AI199:$BB199)</f>
        <v>0</v>
      </c>
      <c r="H200" s="23">
        <f>MAX('Pr_4.5_zero'!$AI199:$BB199)</f>
        <v>1.1254531990000001</v>
      </c>
      <c r="I200" s="23">
        <f>AVERAGE('Pr_4.5_zero'!$AI199:$BB199)</f>
        <v>0.35706112746531449</v>
      </c>
      <c r="J200" s="23">
        <f>AVERAGE(TasMIN_8.5!AI199:BB199)</f>
        <v>13.342857321640002</v>
      </c>
      <c r="K200" s="23">
        <f>AVERAGE(TasMAX_8.5!AI199:BB199)</f>
        <v>25.907637380059999</v>
      </c>
      <c r="L200" s="23">
        <f>AVERAGE(Evo_8.5!AI199:BB199)</f>
        <v>1.2910841158939499</v>
      </c>
      <c r="M200" s="23">
        <f>MIN('Pr_8.5_zero'!$AI199:$BB199)</f>
        <v>0</v>
      </c>
      <c r="N200" s="23">
        <f>MAX('Pr_8.5_zero'!$AI199:$BB199)</f>
        <v>1.17224389166</v>
      </c>
      <c r="O200" s="23">
        <f>AVERAGE('Pr_8.5_zero'!$AI199:$BB199)</f>
        <v>0.34815807103551999</v>
      </c>
      <c r="P200" s="23">
        <f>AVERAGE(TasMIN_4.5!D199:W199)</f>
        <v>13.539515400199997</v>
      </c>
      <c r="Q200" s="23">
        <f>AVERAGE(TasMAX_4.5!D199:W199)</f>
        <v>26.075298349325003</v>
      </c>
      <c r="R200" s="23">
        <f>AVERAGE(Evo_4.5!D199:W199)</f>
        <v>1.2822531934671002</v>
      </c>
      <c r="S200" s="23">
        <f>MIN('Pr_4.5_zero'!$D199:$W199)</f>
        <v>0</v>
      </c>
      <c r="T200" s="23">
        <f>MAX('Pr_4.5_zero'!$D199:$W199)</f>
        <v>1.1414015260599999</v>
      </c>
      <c r="U200" s="23">
        <f>AVERAGE('Pr_4.5_zero'!$D199:$W199)</f>
        <v>0.32817749481456998</v>
      </c>
      <c r="V200" s="23">
        <f>AVERAGE(TasMIN_8.5!D199:W199)</f>
        <v>14.225951988310001</v>
      </c>
      <c r="W200" s="23">
        <f>AVERAGE(TasMAX_8.5!D199:W199)</f>
        <v>26.845301876594998</v>
      </c>
      <c r="X200" s="23">
        <f>AVERAGE(Evo_8.5!D199:W199)</f>
        <v>1.2589176230785</v>
      </c>
      <c r="Y200" s="23">
        <f>MIN('Pr_8.5_zero'!$D199:$W199)</f>
        <v>0</v>
      </c>
      <c r="Z200" s="23">
        <f>MAX('Pr_8.5_zero'!$D199:$W199)</f>
        <v>1.17468224419</v>
      </c>
      <c r="AA200" s="23">
        <f>AVERAGE('Pr_8.5_zero'!$D199:$W199)</f>
        <v>0.325610538972265</v>
      </c>
    </row>
    <row r="201" spans="1:27" x14ac:dyDescent="0.45">
      <c r="A201" t="str">
        <f>TasMIN_4.5!A200</f>
        <v>July</v>
      </c>
      <c r="B201">
        <f>TasMIN_4.5!B200</f>
        <v>17</v>
      </c>
      <c r="C201">
        <v>199</v>
      </c>
      <c r="D201" s="23">
        <f>AVERAGE(TasMIN_4.5!AI200:BB200)</f>
        <v>13.139147587715001</v>
      </c>
      <c r="E201" s="23">
        <f>AVERAGE(TasMAX_4.5!AI200:BB200)</f>
        <v>25.759850033445002</v>
      </c>
      <c r="F201" s="23">
        <f>AVERAGE(Evo_4.5!AI200:BB200)</f>
        <v>1.0565851125871999</v>
      </c>
      <c r="G201" s="23">
        <f>MIN('Pr_4.5_zero'!$AI200:$BB200)</f>
        <v>0</v>
      </c>
      <c r="H201" s="23">
        <f>MAX('Pr_4.5_zero'!$AI200:$BB200)</f>
        <v>1.12602083135</v>
      </c>
      <c r="I201" s="23">
        <f>AVERAGE('Pr_4.5_zero'!$AI200:$BB200)</f>
        <v>0.34972773784937</v>
      </c>
      <c r="J201" s="23">
        <f>AVERAGE(TasMIN_8.5!AI200:BB200)</f>
        <v>13.418437773945001</v>
      </c>
      <c r="K201" s="23">
        <f>AVERAGE(TasMAX_8.5!AI200:BB200)</f>
        <v>25.837006553960009</v>
      </c>
      <c r="L201" s="23">
        <f>AVERAGE(Evo_8.5!AI200:BB200)</f>
        <v>1.2784538003989998</v>
      </c>
      <c r="M201" s="23">
        <f>MIN('Pr_8.5_zero'!$AI200:$BB200)</f>
        <v>0</v>
      </c>
      <c r="N201" s="23">
        <f>MAX('Pr_8.5_zero'!$AI200:$BB200)</f>
        <v>1.18616643678</v>
      </c>
      <c r="O201" s="23">
        <f>AVERAGE('Pr_8.5_zero'!$AI200:$BB200)</f>
        <v>0.36863201419052499</v>
      </c>
      <c r="P201" s="23">
        <f>AVERAGE(TasMIN_4.5!D200:W200)</f>
        <v>13.596686393659999</v>
      </c>
      <c r="Q201" s="23">
        <f>AVERAGE(TasMAX_4.5!D200:W200)</f>
        <v>26.169725655855</v>
      </c>
      <c r="R201" s="23">
        <f>AVERAGE(Evo_4.5!D200:W200)</f>
        <v>1.2730668734450499</v>
      </c>
      <c r="S201" s="23">
        <f>MIN('Pr_4.5_zero'!$D200:$W200)</f>
        <v>0</v>
      </c>
      <c r="T201" s="23">
        <f>MAX('Pr_4.5_zero'!$D200:$W200)</f>
        <v>1.1413731036999999</v>
      </c>
      <c r="U201" s="23">
        <f>AVERAGE('Pr_4.5_zero'!$D200:$W200)</f>
        <v>0.3336964075569</v>
      </c>
      <c r="V201" s="23">
        <f>AVERAGE(TasMIN_8.5!D200:W200)</f>
        <v>14.290817545164995</v>
      </c>
      <c r="W201" s="23">
        <f>AVERAGE(TasMAX_8.5!D200:W200)</f>
        <v>26.806533009880003</v>
      </c>
      <c r="X201" s="23">
        <f>AVERAGE(Evo_8.5!D200:W200)</f>
        <v>1.2585237564806</v>
      </c>
      <c r="Y201" s="23">
        <f>MIN('Pr_8.5_zero'!$D200:$W200)</f>
        <v>0</v>
      </c>
      <c r="Z201" s="23">
        <f>MAX('Pr_8.5_zero'!$D200:$W200)</f>
        <v>1.19426201181</v>
      </c>
      <c r="AA201" s="23">
        <f>AVERAGE('Pr_8.5_zero'!$D200:$W200)</f>
        <v>0.33544950913738003</v>
      </c>
    </row>
    <row r="202" spans="1:27" x14ac:dyDescent="0.45">
      <c r="A202" t="str">
        <f>TasMIN_4.5!A201</f>
        <v>July</v>
      </c>
      <c r="B202">
        <f>TasMIN_4.5!B201</f>
        <v>18</v>
      </c>
      <c r="C202">
        <v>200</v>
      </c>
      <c r="D202" s="23">
        <f>AVERAGE(TasMIN_4.5!AI201:BB201)</f>
        <v>13.149726897765001</v>
      </c>
      <c r="E202" s="23">
        <f>AVERAGE(TasMAX_4.5!AI201:BB201)</f>
        <v>25.817718788634995</v>
      </c>
      <c r="F202" s="23">
        <f>AVERAGE(Evo_4.5!AI201:BB201)</f>
        <v>1.0615757652152502</v>
      </c>
      <c r="G202" s="23">
        <f>MIN('Pr_4.5_zero'!$AI201:$BB201)</f>
        <v>0</v>
      </c>
      <c r="H202" s="23">
        <f>MAX('Pr_4.5_zero'!$AI201:$BB201)</f>
        <v>1.1677869781300001</v>
      </c>
      <c r="I202" s="23">
        <f>AVERAGE('Pr_4.5_zero'!$AI201:$BB201)</f>
        <v>0.35491030009765001</v>
      </c>
      <c r="J202" s="23">
        <f>AVERAGE(TasMIN_8.5!AI201:BB201)</f>
        <v>13.425570688879997</v>
      </c>
      <c r="K202" s="23">
        <f>AVERAGE(TasMAX_8.5!AI201:BB201)</f>
        <v>25.977571747280003</v>
      </c>
      <c r="L202" s="23">
        <f>AVERAGE(Evo_8.5!AI201:BB201)</f>
        <v>1.2693315613149498</v>
      </c>
      <c r="M202" s="23">
        <f>MIN('Pr_8.5_zero'!$AI201:$BB201)</f>
        <v>0</v>
      </c>
      <c r="N202" s="23">
        <f>MAX('Pr_8.5_zero'!$AI201:$BB201)</f>
        <v>1.20448343569</v>
      </c>
      <c r="O202" s="23">
        <f>AVERAGE('Pr_8.5_zero'!$AI201:$BB201)</f>
        <v>0.34691438021554005</v>
      </c>
      <c r="P202" s="23">
        <f>AVERAGE(TasMIN_4.5!D201:W201)</f>
        <v>13.604584511920001</v>
      </c>
      <c r="Q202" s="23">
        <f>AVERAGE(TasMAX_4.5!D201:W201)</f>
        <v>26.247429470129997</v>
      </c>
      <c r="R202" s="23">
        <f>AVERAGE(Evo_4.5!D201:W201)</f>
        <v>1.2689962615574504</v>
      </c>
      <c r="S202" s="23">
        <f>MIN('Pr_4.5_zero'!$D201:$W201)</f>
        <v>0</v>
      </c>
      <c r="T202" s="23">
        <f>MAX('Pr_4.5_zero'!$D201:$W201)</f>
        <v>1.1216990340999999</v>
      </c>
      <c r="U202" s="23">
        <f>AVERAGE('Pr_4.5_zero'!$D201:$W201)</f>
        <v>0.32989908597324991</v>
      </c>
      <c r="V202" s="23">
        <f>AVERAGE(TasMIN_8.5!D201:W201)</f>
        <v>14.276629246069996</v>
      </c>
      <c r="W202" s="23">
        <f>AVERAGE(TasMAX_8.5!D201:W201)</f>
        <v>26.855275919125006</v>
      </c>
      <c r="X202" s="23">
        <f>AVERAGE(Evo_8.5!D201:W201)</f>
        <v>1.2514951681856501</v>
      </c>
      <c r="Y202" s="23">
        <f>MIN('Pr_8.5_zero'!$D201:$W201)</f>
        <v>0</v>
      </c>
      <c r="Z202" s="23">
        <f>MAX('Pr_8.5_zero'!$D201:$W201)</f>
        <v>1.18748359763</v>
      </c>
      <c r="AA202" s="23">
        <f>AVERAGE('Pr_8.5_zero'!$D201:$W201)</f>
        <v>0.31539141278665006</v>
      </c>
    </row>
    <row r="203" spans="1:27" x14ac:dyDescent="0.45">
      <c r="A203" t="str">
        <f>TasMIN_4.5!A202</f>
        <v>July</v>
      </c>
      <c r="B203">
        <f>TasMIN_4.5!B202</f>
        <v>19</v>
      </c>
      <c r="C203">
        <v>201</v>
      </c>
      <c r="D203" s="23">
        <f>AVERAGE(TasMIN_4.5!AI202:BB202)</f>
        <v>13.193740770425</v>
      </c>
      <c r="E203" s="23">
        <f>AVERAGE(TasMAX_4.5!AI202:BB202)</f>
        <v>25.783619247259999</v>
      </c>
      <c r="F203" s="23">
        <f>AVERAGE(Evo_4.5!AI202:BB202)</f>
        <v>1.0693148616482</v>
      </c>
      <c r="G203" s="23">
        <f>MIN('Pr_4.5_zero'!$AI202:$BB202)</f>
        <v>0</v>
      </c>
      <c r="H203" s="23">
        <f>MAX('Pr_4.5_zero'!$AI202:$BB202)</f>
        <v>1.16789130851</v>
      </c>
      <c r="I203" s="23">
        <f>AVERAGE('Pr_4.5_zero'!$AI202:$BB202)</f>
        <v>0.33659544748324999</v>
      </c>
      <c r="J203" s="23">
        <f>AVERAGE(TasMIN_8.5!AI202:BB202)</f>
        <v>13.499243520010001</v>
      </c>
      <c r="K203" s="23">
        <f>AVERAGE(TasMAX_8.5!AI202:BB202)</f>
        <v>26.084203624764996</v>
      </c>
      <c r="L203" s="23">
        <f>AVERAGE(Evo_8.5!AI202:BB202)</f>
        <v>1.25808150780455</v>
      </c>
      <c r="M203" s="23">
        <f>MIN('Pr_8.5_zero'!$AI202:$BB202)</f>
        <v>0</v>
      </c>
      <c r="N203" s="23">
        <f>MAX('Pr_8.5_zero'!$AI202:$BB202)</f>
        <v>1.43642604329</v>
      </c>
      <c r="O203" s="23">
        <f>AVERAGE('Pr_8.5_zero'!$AI202:$BB202)</f>
        <v>0.39540811430470002</v>
      </c>
      <c r="P203" s="23">
        <f>AVERAGE(TasMIN_4.5!D202:W202)</f>
        <v>13.672686962189996</v>
      </c>
      <c r="Q203" s="23">
        <f>AVERAGE(TasMAX_4.5!D202:W202)</f>
        <v>26.280548228140002</v>
      </c>
      <c r="R203" s="23">
        <f>AVERAGE(Evo_4.5!D202:W202)</f>
        <v>1.2562689797486997</v>
      </c>
      <c r="S203" s="23">
        <f>MIN('Pr_4.5_zero'!$D202:$W202)</f>
        <v>0</v>
      </c>
      <c r="T203" s="23">
        <f>MAX('Pr_4.5_zero'!$D202:$W202)</f>
        <v>1.13588735857</v>
      </c>
      <c r="U203" s="23">
        <f>AVERAGE('Pr_4.5_zero'!$D202:$W202)</f>
        <v>0.33498938645125997</v>
      </c>
      <c r="V203" s="23">
        <f>AVERAGE(TasMIN_8.5!D202:W202)</f>
        <v>14.275554631574996</v>
      </c>
      <c r="W203" s="23">
        <f>AVERAGE(TasMAX_8.5!D202:W202)</f>
        <v>26.953985689334996</v>
      </c>
      <c r="X203" s="23">
        <f>AVERAGE(Evo_8.5!D202:W202)</f>
        <v>1.2550135212672999</v>
      </c>
      <c r="Y203" s="23">
        <f>MIN('Pr_8.5_zero'!$D202:$W202)</f>
        <v>0</v>
      </c>
      <c r="Z203" s="23">
        <f>MAX('Pr_8.5_zero'!$D202:$W202)</f>
        <v>1.1330439598599999</v>
      </c>
      <c r="AA203" s="23">
        <f>AVERAGE('Pr_8.5_zero'!$D202:$W202)</f>
        <v>0.33511121422712004</v>
      </c>
    </row>
    <row r="204" spans="1:27" x14ac:dyDescent="0.45">
      <c r="A204" t="str">
        <f>TasMIN_4.5!A203</f>
        <v>July</v>
      </c>
      <c r="B204">
        <f>TasMIN_4.5!B203</f>
        <v>20</v>
      </c>
      <c r="C204">
        <v>202</v>
      </c>
      <c r="D204" s="23">
        <f>AVERAGE(TasMIN_4.5!AI203:BB203)</f>
        <v>13.201783528399996</v>
      </c>
      <c r="E204" s="23">
        <f>AVERAGE(TasMAX_4.5!AI203:BB203)</f>
        <v>25.853591600444997</v>
      </c>
      <c r="F204" s="23">
        <f>AVERAGE(Evo_4.5!AI203:BB203)</f>
        <v>1.0604031309267499</v>
      </c>
      <c r="G204" s="23">
        <f>MIN('Pr_4.5_zero'!$AI203:$BB203)</f>
        <v>0</v>
      </c>
      <c r="H204" s="23">
        <f>MAX('Pr_4.5_zero'!$AI203:$BB203)</f>
        <v>1.1802563214599999</v>
      </c>
      <c r="I204" s="23">
        <f>AVERAGE('Pr_4.5_zero'!$AI203:$BB203)</f>
        <v>0.34443136599625002</v>
      </c>
      <c r="J204" s="23">
        <f>AVERAGE(TasMIN_8.5!AI203:BB203)</f>
        <v>13.529096343245001</v>
      </c>
      <c r="K204" s="23">
        <f>AVERAGE(TasMAX_8.5!AI203:BB203)</f>
        <v>26.166323010844998</v>
      </c>
      <c r="L204" s="23">
        <f>AVERAGE(Evo_8.5!AI203:BB203)</f>
        <v>1.2513728990519</v>
      </c>
      <c r="M204" s="23">
        <f>MIN('Pr_8.5_zero'!$AI203:$BB203)</f>
        <v>0</v>
      </c>
      <c r="N204" s="23">
        <f>MAX('Pr_8.5_zero'!$AI203:$BB203)</f>
        <v>1.1432423629399999</v>
      </c>
      <c r="O204" s="23">
        <f>AVERAGE('Pr_8.5_zero'!$AI203:$BB203)</f>
        <v>0.36688264691339501</v>
      </c>
      <c r="P204" s="23">
        <f>AVERAGE(TasMIN_4.5!D203:W203)</f>
        <v>13.668806332880001</v>
      </c>
      <c r="Q204" s="23">
        <f>AVERAGE(TasMAX_4.5!D203:W203)</f>
        <v>26.254053416314996</v>
      </c>
      <c r="R204" s="23">
        <f>AVERAGE(Evo_4.5!D203:W203)</f>
        <v>1.2492342056780499</v>
      </c>
      <c r="S204" s="23">
        <f>MIN('Pr_4.5_zero'!$D203:$W203)</f>
        <v>0</v>
      </c>
      <c r="T204" s="23">
        <f>MAX('Pr_4.5_zero'!$D203:$W203)</f>
        <v>1.1933180084799999</v>
      </c>
      <c r="U204" s="23">
        <f>AVERAGE('Pr_4.5_zero'!$D203:$W203)</f>
        <v>0.34233432267652997</v>
      </c>
      <c r="V204" s="23">
        <f>AVERAGE(TasMIN_8.5!D203:W203)</f>
        <v>14.312760823</v>
      </c>
      <c r="W204" s="23">
        <f>AVERAGE(TasMAX_8.5!D203:W203)</f>
        <v>26.980861883294999</v>
      </c>
      <c r="X204" s="23">
        <f>AVERAGE(Evo_8.5!D203:W203)</f>
        <v>1.2400579248805501</v>
      </c>
      <c r="Y204" s="23">
        <f>MIN('Pr_8.5_zero'!$D203:$W203)</f>
        <v>0</v>
      </c>
      <c r="Z204" s="23">
        <f>MAX('Pr_8.5_zero'!$D203:$W203)</f>
        <v>1.1400721946000001</v>
      </c>
      <c r="AA204" s="23">
        <f>AVERAGE('Pr_8.5_zero'!$D203:$W203)</f>
        <v>0.34345183729351503</v>
      </c>
    </row>
    <row r="205" spans="1:27" x14ac:dyDescent="0.45">
      <c r="A205" t="str">
        <f>TasMIN_4.5!A204</f>
        <v>July</v>
      </c>
      <c r="B205">
        <f>TasMIN_4.5!B204</f>
        <v>21</v>
      </c>
      <c r="C205">
        <v>203</v>
      </c>
      <c r="D205" s="23">
        <f>AVERAGE(TasMIN_4.5!AI204:BB204)</f>
        <v>13.209733443485002</v>
      </c>
      <c r="E205" s="23">
        <f>AVERAGE(TasMAX_4.5!AI204:BB204)</f>
        <v>25.90386527783</v>
      </c>
      <c r="F205" s="23">
        <f>AVERAGE(Evo_4.5!AI204:BB204)</f>
        <v>1.0400714644437001</v>
      </c>
      <c r="G205" s="23">
        <f>MIN('Pr_4.5_zero'!$AI204:$BB204)</f>
        <v>0</v>
      </c>
      <c r="H205" s="23">
        <f>MAX('Pr_4.5_zero'!$AI204:$BB204)</f>
        <v>1.14284058642</v>
      </c>
      <c r="I205" s="23">
        <f>AVERAGE('Pr_4.5_zero'!$AI204:$BB204)</f>
        <v>0.34207643625615003</v>
      </c>
      <c r="J205" s="23">
        <f>AVERAGE(TasMIN_8.5!AI204:BB204)</f>
        <v>13.480972794255001</v>
      </c>
      <c r="K205" s="23">
        <f>AVERAGE(TasMAX_8.5!AI204:BB204)</f>
        <v>26.254318951929996</v>
      </c>
      <c r="L205" s="23">
        <f>AVERAGE(Evo_8.5!AI204:BB204)</f>
        <v>1.25892632791005</v>
      </c>
      <c r="M205" s="23">
        <f>MIN('Pr_8.5_zero'!$AI204:$BB204)</f>
        <v>0</v>
      </c>
      <c r="N205" s="23">
        <f>MAX('Pr_8.5_zero'!$AI204:$BB204)</f>
        <v>1.10231678545</v>
      </c>
      <c r="O205" s="23">
        <f>AVERAGE('Pr_8.5_zero'!$AI204:$BB204)</f>
        <v>0.353912731176525</v>
      </c>
      <c r="P205" s="23">
        <f>AVERAGE(TasMIN_4.5!D204:W204)</f>
        <v>13.638035740030002</v>
      </c>
      <c r="Q205" s="23">
        <f>AVERAGE(TasMAX_4.5!D204:W204)</f>
        <v>26.407573515979998</v>
      </c>
      <c r="R205" s="23">
        <f>AVERAGE(Evo_4.5!D204:W204)</f>
        <v>1.2341581198440998</v>
      </c>
      <c r="S205" s="23">
        <f>MIN('Pr_4.5_zero'!$D204:$W204)</f>
        <v>0</v>
      </c>
      <c r="T205" s="23">
        <f>MAX('Pr_4.5_zero'!$D204:$W204)</f>
        <v>1.1594536392300001</v>
      </c>
      <c r="U205" s="23">
        <f>AVERAGE('Pr_4.5_zero'!$D204:$W204)</f>
        <v>0.33455297871330003</v>
      </c>
      <c r="V205" s="23">
        <f>AVERAGE(TasMIN_8.5!D204:W204)</f>
        <v>14.315993941235003</v>
      </c>
      <c r="W205" s="23">
        <f>AVERAGE(TasMAX_8.5!D204:W204)</f>
        <v>27.05761323182</v>
      </c>
      <c r="X205" s="23">
        <f>AVERAGE(Evo_8.5!D204:W204)</f>
        <v>1.2422494273785001</v>
      </c>
      <c r="Y205" s="23">
        <f>MIN('Pr_8.5_zero'!$D204:$W204)</f>
        <v>0</v>
      </c>
      <c r="Z205" s="23">
        <f>MAX('Pr_8.5_zero'!$D204:$W204)</f>
        <v>1.14358518966</v>
      </c>
      <c r="AA205" s="23">
        <f>AVERAGE('Pr_8.5_zero'!$D204:$W204)</f>
        <v>0.34388853980189349</v>
      </c>
    </row>
    <row r="206" spans="1:27" x14ac:dyDescent="0.45">
      <c r="A206" t="str">
        <f>TasMIN_4.5!A205</f>
        <v>July</v>
      </c>
      <c r="B206">
        <f>TasMIN_4.5!B205</f>
        <v>22</v>
      </c>
      <c r="C206">
        <v>204</v>
      </c>
      <c r="D206" s="23">
        <f>AVERAGE(TasMIN_4.5!AI205:BB205)</f>
        <v>13.22647543591</v>
      </c>
      <c r="E206" s="23">
        <f>AVERAGE(TasMAX_4.5!AI205:BB205)</f>
        <v>26.057761327744998</v>
      </c>
      <c r="F206" s="23">
        <f>AVERAGE(Evo_4.5!AI205:BB205)</f>
        <v>1.02871045627055</v>
      </c>
      <c r="G206" s="23">
        <f>MIN('Pr_4.5_zero'!$AI205:$BB205)</f>
        <v>0</v>
      </c>
      <c r="H206" s="23">
        <f>MAX('Pr_4.5_zero'!$AI205:$BB205)</f>
        <v>1.1083697535199999</v>
      </c>
      <c r="I206" s="23">
        <f>AVERAGE('Pr_4.5_zero'!$AI205:$BB205)</f>
        <v>0.34254520106409997</v>
      </c>
      <c r="J206" s="23">
        <f>AVERAGE(TasMIN_8.5!AI205:BB205)</f>
        <v>13.431626475230001</v>
      </c>
      <c r="K206" s="23">
        <f>AVERAGE(TasMAX_8.5!AI205:BB205)</f>
        <v>26.198659285815001</v>
      </c>
      <c r="L206" s="23">
        <f>AVERAGE(Evo_8.5!AI205:BB205)</f>
        <v>1.2603168272256</v>
      </c>
      <c r="M206" s="23">
        <f>MIN('Pr_8.5_zero'!$AI205:$BB205)</f>
        <v>0</v>
      </c>
      <c r="N206" s="23">
        <f>MAX('Pr_8.5_zero'!$AI205:$BB205)</f>
        <v>1.21225756702</v>
      </c>
      <c r="O206" s="23">
        <f>AVERAGE('Pr_8.5_zero'!$AI205:$BB205)</f>
        <v>0.35394679608227503</v>
      </c>
      <c r="P206" s="23">
        <f>AVERAGE(TasMIN_4.5!D205:W205)</f>
        <v>13.695627999824998</v>
      </c>
      <c r="Q206" s="23">
        <f>AVERAGE(TasMAX_4.5!D205:W205)</f>
        <v>26.50290114461</v>
      </c>
      <c r="R206" s="23">
        <f>AVERAGE(Evo_4.5!D205:W205)</f>
        <v>1.2237289427126998</v>
      </c>
      <c r="S206" s="23">
        <f>MIN('Pr_4.5_zero'!$D205:$W205)</f>
        <v>0</v>
      </c>
      <c r="T206" s="23">
        <f>MAX('Pr_4.5_zero'!$D205:$W205)</f>
        <v>1.1213765471099999</v>
      </c>
      <c r="U206" s="23">
        <f>AVERAGE('Pr_4.5_zero'!$D205:$W205)</f>
        <v>0.35485806623294996</v>
      </c>
      <c r="V206" s="23">
        <f>AVERAGE(TasMIN_8.5!D205:W205)</f>
        <v>14.286911206030002</v>
      </c>
      <c r="W206" s="23">
        <f>AVERAGE(TasMAX_8.5!D205:W205)</f>
        <v>27.004982522235004</v>
      </c>
      <c r="X206" s="23">
        <f>AVERAGE(Evo_8.5!D205:W205)</f>
        <v>1.2384732665425999</v>
      </c>
      <c r="Y206" s="23">
        <f>MIN('Pr_8.5_zero'!$D205:$W205)</f>
        <v>0</v>
      </c>
      <c r="Z206" s="23">
        <f>MAX('Pr_8.5_zero'!$D205:$W205)</f>
        <v>1.15752604005</v>
      </c>
      <c r="AA206" s="23">
        <f>AVERAGE('Pr_8.5_zero'!$D205:$W205)</f>
        <v>0.34997503451012002</v>
      </c>
    </row>
    <row r="207" spans="1:27" x14ac:dyDescent="0.45">
      <c r="A207" t="str">
        <f>TasMIN_4.5!A206</f>
        <v>July</v>
      </c>
      <c r="B207">
        <f>TasMIN_4.5!B206</f>
        <v>23</v>
      </c>
      <c r="C207">
        <v>205</v>
      </c>
      <c r="D207" s="23">
        <f>AVERAGE(TasMIN_4.5!AI206:BB206)</f>
        <v>13.253947282835004</v>
      </c>
      <c r="E207" s="23">
        <f>AVERAGE(TasMAX_4.5!AI206:BB206)</f>
        <v>26.074742477464998</v>
      </c>
      <c r="F207" s="23">
        <f>AVERAGE(Evo_4.5!AI206:BB206)</f>
        <v>1.0239080185464</v>
      </c>
      <c r="G207" s="23">
        <f>MIN('Pr_4.5_zero'!$AI206:$BB206)</f>
        <v>0</v>
      </c>
      <c r="H207" s="23">
        <f>MAX('Pr_4.5_zero'!$AI206:$BB206)</f>
        <v>1.1116483443</v>
      </c>
      <c r="I207" s="23">
        <f>AVERAGE('Pr_4.5_zero'!$AI206:$BB206)</f>
        <v>0.34684041781094999</v>
      </c>
      <c r="J207" s="23">
        <f>AVERAGE(TasMIN_8.5!AI206:BB206)</f>
        <v>13.388914448605002</v>
      </c>
      <c r="K207" s="23">
        <f>AVERAGE(TasMAX_8.5!AI206:BB206)</f>
        <v>26.297882165000004</v>
      </c>
      <c r="L207" s="23">
        <f>AVERAGE(Evo_8.5!AI206:BB206)</f>
        <v>1.2343392129346502</v>
      </c>
      <c r="M207" s="23">
        <f>MIN('Pr_8.5_zero'!$AI206:$BB206)</f>
        <v>0</v>
      </c>
      <c r="N207" s="23">
        <f>MAX('Pr_8.5_zero'!$AI206:$BB206)</f>
        <v>1.18229701116</v>
      </c>
      <c r="O207" s="23">
        <f>AVERAGE('Pr_8.5_zero'!$AI206:$BB206)</f>
        <v>0.33997635111355001</v>
      </c>
      <c r="P207" s="23">
        <f>AVERAGE(TasMIN_4.5!D206:W206)</f>
        <v>13.69741316176</v>
      </c>
      <c r="Q207" s="23">
        <f>AVERAGE(TasMAX_4.5!D206:W206)</f>
        <v>26.688047425389993</v>
      </c>
      <c r="R207" s="23">
        <f>AVERAGE(Evo_4.5!D206:W206)</f>
        <v>1.21911277665425</v>
      </c>
      <c r="S207" s="23">
        <f>MIN('Pr_4.5_zero'!$D206:$W206)</f>
        <v>0</v>
      </c>
      <c r="T207" s="23">
        <f>MAX('Pr_4.5_zero'!$D206:$W206)</f>
        <v>1.0992053262099999</v>
      </c>
      <c r="U207" s="23">
        <f>AVERAGE('Pr_4.5_zero'!$D206:$W206)</f>
        <v>0.33208589280234996</v>
      </c>
      <c r="V207" s="23">
        <f>AVERAGE(TasMIN_8.5!D206:W206)</f>
        <v>14.306435581720001</v>
      </c>
      <c r="W207" s="23">
        <f>AVERAGE(TasMAX_8.5!D206:W206)</f>
        <v>26.989951632859999</v>
      </c>
      <c r="X207" s="23">
        <f>AVERAGE(Evo_8.5!D206:W206)</f>
        <v>1.2293921712427496</v>
      </c>
      <c r="Y207" s="23">
        <f>MIN('Pr_8.5_zero'!$D206:$W206)</f>
        <v>0</v>
      </c>
      <c r="Z207" s="23">
        <f>MAX('Pr_8.5_zero'!$D206:$W206)</f>
        <v>1.23263267933</v>
      </c>
      <c r="AA207" s="23">
        <f>AVERAGE('Pr_8.5_zero'!$D206:$W206)</f>
        <v>0.34156948838364998</v>
      </c>
    </row>
    <row r="208" spans="1:27" x14ac:dyDescent="0.45">
      <c r="A208" t="str">
        <f>TasMIN_4.5!A207</f>
        <v>July</v>
      </c>
      <c r="B208">
        <f>TasMIN_4.5!B207</f>
        <v>24</v>
      </c>
      <c r="C208">
        <v>206</v>
      </c>
      <c r="D208" s="23">
        <f>AVERAGE(TasMIN_4.5!AI207:BB207)</f>
        <v>13.35938741841</v>
      </c>
      <c r="E208" s="23">
        <f>AVERAGE(TasMAX_4.5!AI207:BB207)</f>
        <v>26.143803990100004</v>
      </c>
      <c r="F208" s="23">
        <f>AVERAGE(Evo_4.5!AI207:BB207)</f>
        <v>1.0299562354146501</v>
      </c>
      <c r="G208" s="23">
        <f>MIN('Pr_4.5_zero'!$AI207:$BB207)</f>
        <v>0</v>
      </c>
      <c r="H208" s="23">
        <f>MAX('Pr_4.5_zero'!$AI207:$BB207)</f>
        <v>1.1211837581399999</v>
      </c>
      <c r="I208" s="23">
        <f>AVERAGE('Pr_4.5_zero'!$AI207:$BB207)</f>
        <v>0.33745688590794998</v>
      </c>
      <c r="J208" s="23">
        <f>AVERAGE(TasMIN_8.5!AI207:BB207)</f>
        <v>13.430349093570001</v>
      </c>
      <c r="K208" s="23">
        <f>AVERAGE(TasMAX_8.5!AI207:BB207)</f>
        <v>26.457324388175</v>
      </c>
      <c r="L208" s="23">
        <f>AVERAGE(Evo_8.5!AI207:BB207)</f>
        <v>1.23193571249175</v>
      </c>
      <c r="M208" s="23">
        <f>MIN('Pr_8.5_zero'!$AI207:$BB207)</f>
        <v>0</v>
      </c>
      <c r="N208" s="23">
        <f>MAX('Pr_8.5_zero'!$AI207:$BB207)</f>
        <v>1.1289282916600001</v>
      </c>
      <c r="O208" s="23">
        <f>AVERAGE('Pr_8.5_zero'!$AI207:$BB207)</f>
        <v>0.32666806167715751</v>
      </c>
      <c r="P208" s="23">
        <f>AVERAGE(TasMIN_4.5!D207:W207)</f>
        <v>13.752945613725</v>
      </c>
      <c r="Q208" s="23">
        <f>AVERAGE(TasMAX_4.5!D207:W207)</f>
        <v>26.744686650394993</v>
      </c>
      <c r="R208" s="23">
        <f>AVERAGE(Evo_4.5!D207:W207)</f>
        <v>1.2123403945540998</v>
      </c>
      <c r="S208" s="23">
        <f>MIN('Pr_4.5_zero'!$D207:$W207)</f>
        <v>0</v>
      </c>
      <c r="T208" s="23">
        <f>MAX('Pr_4.5_zero'!$D207:$W207)</f>
        <v>1.5444430488900001</v>
      </c>
      <c r="U208" s="23">
        <f>AVERAGE('Pr_4.5_zero'!$D207:$W207)</f>
        <v>0.36366322954270003</v>
      </c>
      <c r="V208" s="23">
        <f>AVERAGE(TasMIN_8.5!D207:W207)</f>
        <v>14.358583343130002</v>
      </c>
      <c r="W208" s="23">
        <f>AVERAGE(TasMAX_8.5!D207:W207)</f>
        <v>27.123121377659999</v>
      </c>
      <c r="X208" s="23">
        <f>AVERAGE(Evo_8.5!D207:W207)</f>
        <v>1.2242992194136497</v>
      </c>
      <c r="Y208" s="23">
        <f>MIN('Pr_8.5_zero'!$D207:$W207)</f>
        <v>0</v>
      </c>
      <c r="Z208" s="23">
        <f>MAX('Pr_8.5_zero'!$D207:$W207)</f>
        <v>1.15071961875</v>
      </c>
      <c r="AA208" s="23">
        <f>AVERAGE('Pr_8.5_zero'!$D207:$W207)</f>
        <v>0.31071234065582498</v>
      </c>
    </row>
    <row r="209" spans="1:27" x14ac:dyDescent="0.45">
      <c r="A209" t="str">
        <f>TasMIN_4.5!A208</f>
        <v>July</v>
      </c>
      <c r="B209">
        <f>TasMIN_4.5!B208</f>
        <v>25</v>
      </c>
      <c r="C209">
        <v>207</v>
      </c>
      <c r="D209" s="23">
        <f>AVERAGE(TasMIN_4.5!AI208:BB208)</f>
        <v>13.36407499793</v>
      </c>
      <c r="E209" s="23">
        <f>AVERAGE(TasMAX_4.5!AI208:BB208)</f>
        <v>26.321604996205004</v>
      </c>
      <c r="F209" s="23">
        <f>AVERAGE(Evo_4.5!AI208:BB208)</f>
        <v>1.0271485726716498</v>
      </c>
      <c r="G209" s="23">
        <f>MIN('Pr_4.5_zero'!$AI208:$BB208)</f>
        <v>0</v>
      </c>
      <c r="H209" s="23">
        <f>MAX('Pr_4.5_zero'!$AI208:$BB208)</f>
        <v>1.1315241524199999</v>
      </c>
      <c r="I209" s="23">
        <f>AVERAGE('Pr_4.5_zero'!$AI208:$BB208)</f>
        <v>0.32395515609314995</v>
      </c>
      <c r="J209" s="23">
        <f>AVERAGE(TasMIN_8.5!AI208:BB208)</f>
        <v>13.551786627825001</v>
      </c>
      <c r="K209" s="23">
        <f>AVERAGE(TasMAX_8.5!AI208:BB208)</f>
        <v>26.356584709049997</v>
      </c>
      <c r="L209" s="23">
        <f>AVERAGE(Evo_8.5!AI208:BB208)</f>
        <v>1.2273522904728498</v>
      </c>
      <c r="M209" s="23">
        <f>MIN('Pr_8.5_zero'!$AI208:$BB208)</f>
        <v>0</v>
      </c>
      <c r="N209" s="23">
        <f>MAX('Pr_8.5_zero'!$AI208:$BB208)</f>
        <v>1.13655744256</v>
      </c>
      <c r="O209" s="23">
        <f>AVERAGE('Pr_8.5_zero'!$AI208:$BB208)</f>
        <v>0.34658241345535001</v>
      </c>
      <c r="P209" s="23">
        <f>AVERAGE(TasMIN_4.5!D208:W208)</f>
        <v>13.801587831480003</v>
      </c>
      <c r="Q209" s="23">
        <f>AVERAGE(TasMAX_4.5!D208:W208)</f>
        <v>26.71165756624</v>
      </c>
      <c r="R209" s="23">
        <f>AVERAGE(Evo_4.5!D208:W208)</f>
        <v>1.2143850763263999</v>
      </c>
      <c r="S209" s="23">
        <f>MIN('Pr_4.5_zero'!$D208:$W208)</f>
        <v>0</v>
      </c>
      <c r="T209" s="23">
        <f>MAX('Pr_4.5_zero'!$D208:$W208)</f>
        <v>1.1200671097899999</v>
      </c>
      <c r="U209" s="23">
        <f>AVERAGE('Pr_4.5_zero'!$D208:$W208)</f>
        <v>0.33982920556484997</v>
      </c>
      <c r="V209" s="23">
        <f>AVERAGE(TasMIN_8.5!D208:W208)</f>
        <v>14.384572232555001</v>
      </c>
      <c r="W209" s="23">
        <f>AVERAGE(TasMAX_8.5!D208:W208)</f>
        <v>27.104095294819995</v>
      </c>
      <c r="X209" s="23">
        <f>AVERAGE(Evo_8.5!D208:W208)</f>
        <v>1.2166937794035499</v>
      </c>
      <c r="Y209" s="23">
        <f>MIN('Pr_8.5_zero'!$D208:$W208)</f>
        <v>0</v>
      </c>
      <c r="Z209" s="23">
        <f>MAX('Pr_8.5_zero'!$D208:$W208)</f>
        <v>1.1127456304900001</v>
      </c>
      <c r="AA209" s="23">
        <f>AVERAGE('Pr_8.5_zero'!$D208:$W208)</f>
        <v>0.32518643079077003</v>
      </c>
    </row>
    <row r="210" spans="1:27" x14ac:dyDescent="0.45">
      <c r="A210" t="str">
        <f>TasMIN_4.5!A209</f>
        <v>July</v>
      </c>
      <c r="B210">
        <f>TasMIN_4.5!B209</f>
        <v>26</v>
      </c>
      <c r="C210">
        <v>208</v>
      </c>
      <c r="D210" s="23">
        <f>AVERAGE(TasMIN_4.5!AI209:BB209)</f>
        <v>13.472711001759999</v>
      </c>
      <c r="E210" s="23">
        <f>AVERAGE(TasMAX_4.5!AI209:BB209)</f>
        <v>26.367392662380006</v>
      </c>
      <c r="F210" s="23">
        <f>AVERAGE(Evo_4.5!AI209:BB209)</f>
        <v>1.0186246582573499</v>
      </c>
      <c r="G210" s="23">
        <f>MIN('Pr_4.5_zero'!$AI209:$BB209)</f>
        <v>0</v>
      </c>
      <c r="H210" s="23">
        <f>MAX('Pr_4.5_zero'!$AI209:$BB209)</f>
        <v>1.1272893778999999</v>
      </c>
      <c r="I210" s="23">
        <f>AVERAGE('Pr_4.5_zero'!$AI209:$BB209)</f>
        <v>0.32775392502234996</v>
      </c>
      <c r="J210" s="23">
        <f>AVERAGE(TasMIN_8.5!AI209:BB209)</f>
        <v>13.612350828485001</v>
      </c>
      <c r="K210" s="23">
        <f>AVERAGE(TasMAX_8.5!AI209:BB209)</f>
        <v>26.512731653090004</v>
      </c>
      <c r="L210" s="23">
        <f>AVERAGE(Evo_8.5!AI209:BB209)</f>
        <v>1.21302335794005</v>
      </c>
      <c r="M210" s="23">
        <f>MIN('Pr_8.5_zero'!$AI209:$BB209)</f>
        <v>0</v>
      </c>
      <c r="N210" s="23">
        <f>MAX('Pr_8.5_zero'!$AI209:$BB209)</f>
        <v>1.0967331576799999</v>
      </c>
      <c r="O210" s="23">
        <f>AVERAGE('Pr_8.5_zero'!$AI209:$BB209)</f>
        <v>0.30784972319190501</v>
      </c>
      <c r="P210" s="23">
        <f>AVERAGE(TasMIN_4.5!D209:W209)</f>
        <v>13.916027974949998</v>
      </c>
      <c r="Q210" s="23">
        <f>AVERAGE(TasMAX_4.5!D209:W209)</f>
        <v>26.730760635489997</v>
      </c>
      <c r="R210" s="23">
        <f>AVERAGE(Evo_4.5!D209:W209)</f>
        <v>1.2066479619061001</v>
      </c>
      <c r="S210" s="23">
        <f>MIN('Pr_4.5_zero'!$D209:$W209)</f>
        <v>0</v>
      </c>
      <c r="T210" s="23">
        <f>MAX('Pr_4.5_zero'!$D209:$W209)</f>
        <v>1.12515753458</v>
      </c>
      <c r="U210" s="23">
        <f>AVERAGE('Pr_4.5_zero'!$D209:$W209)</f>
        <v>0.34556381734244995</v>
      </c>
      <c r="V210" s="23">
        <f>AVERAGE(TasMIN_8.5!D209:W209)</f>
        <v>14.428788863574999</v>
      </c>
      <c r="W210" s="23">
        <f>AVERAGE(TasMAX_8.5!D209:W209)</f>
        <v>27.203945553735004</v>
      </c>
      <c r="X210" s="23">
        <f>AVERAGE(Evo_8.5!D209:W209)</f>
        <v>1.2132256598243005</v>
      </c>
      <c r="Y210" s="23">
        <f>MIN('Pr_8.5_zero'!$D209:$W209)</f>
        <v>0</v>
      </c>
      <c r="Z210" s="23">
        <f>MAX('Pr_8.5_zero'!$D209:$W209)</f>
        <v>1.15118557556</v>
      </c>
      <c r="AA210" s="23">
        <f>AVERAGE('Pr_8.5_zero'!$D209:$W209)</f>
        <v>0.30863377934988001</v>
      </c>
    </row>
    <row r="211" spans="1:27" x14ac:dyDescent="0.45">
      <c r="A211" t="str">
        <f>TasMIN_4.5!A210</f>
        <v>July</v>
      </c>
      <c r="B211">
        <f>TasMIN_4.5!B210</f>
        <v>27</v>
      </c>
      <c r="C211">
        <v>209</v>
      </c>
      <c r="D211" s="23">
        <f>AVERAGE(TasMIN_4.5!AI210:BB210)</f>
        <v>13.488811540474998</v>
      </c>
      <c r="E211" s="23">
        <f>AVERAGE(TasMAX_4.5!AI210:BB210)</f>
        <v>26.440465150505002</v>
      </c>
      <c r="F211" s="23">
        <f>AVERAGE(Evo_4.5!AI210:BB210)</f>
        <v>1.0038162133894497</v>
      </c>
      <c r="G211" s="23">
        <f>MIN('Pr_4.5_zero'!$AI210:$BB210)</f>
        <v>0</v>
      </c>
      <c r="H211" s="23">
        <f>MAX('Pr_4.5_zero'!$AI210:$BB210)</f>
        <v>1.11714143297</v>
      </c>
      <c r="I211" s="23">
        <f>AVERAGE('Pr_4.5_zero'!$AI210:$BB210)</f>
        <v>0.33451043201389996</v>
      </c>
      <c r="J211" s="23">
        <f>AVERAGE(TasMIN_8.5!AI210:BB210)</f>
        <v>13.666733744254998</v>
      </c>
      <c r="K211" s="23">
        <f>AVERAGE(TasMAX_8.5!AI210:BB210)</f>
        <v>26.619215573705002</v>
      </c>
      <c r="L211" s="23">
        <f>AVERAGE(Evo_8.5!AI210:BB210)</f>
        <v>1.2049277413035</v>
      </c>
      <c r="M211" s="23">
        <f>MIN('Pr_8.5_zero'!$AI210:$BB210)</f>
        <v>0</v>
      </c>
      <c r="N211" s="23">
        <f>MAX('Pr_8.5_zero'!$AI210:$BB210)</f>
        <v>1.13108415037</v>
      </c>
      <c r="O211" s="23">
        <f>AVERAGE('Pr_8.5_zero'!$AI210:$BB210)</f>
        <v>0.34160940023545006</v>
      </c>
      <c r="P211" s="23">
        <f>AVERAGE(TasMIN_4.5!D210:W210)</f>
        <v>13.924334641414998</v>
      </c>
      <c r="Q211" s="23">
        <f>AVERAGE(TasMAX_4.5!D210:W210)</f>
        <v>26.737202973205008</v>
      </c>
      <c r="R211" s="23">
        <f>AVERAGE(Evo_4.5!D210:W210)</f>
        <v>1.1944939611472001</v>
      </c>
      <c r="S211" s="23">
        <f>MIN('Pr_4.5_zero'!$D210:$W210)</f>
        <v>0</v>
      </c>
      <c r="T211" s="23">
        <f>MAX('Pr_4.5_zero'!$D210:$W210)</f>
        <v>1.12923695087</v>
      </c>
      <c r="U211" s="23">
        <f>AVERAGE('Pr_4.5_zero'!$D210:$W210)</f>
        <v>0.33570833408575002</v>
      </c>
      <c r="V211" s="23">
        <f>AVERAGE(TasMIN_8.5!D210:W210)</f>
        <v>14.450011964309997</v>
      </c>
      <c r="W211" s="23">
        <f>AVERAGE(TasMAX_8.5!D210:W210)</f>
        <v>27.298079529314993</v>
      </c>
      <c r="X211" s="23">
        <f>AVERAGE(Evo_8.5!D210:W210)</f>
        <v>1.1999275677915</v>
      </c>
      <c r="Y211" s="23">
        <f>MIN('Pr_8.5_zero'!$D210:$W210)</f>
        <v>0</v>
      </c>
      <c r="Z211" s="23">
        <f>MAX('Pr_8.5_zero'!$D210:$W210)</f>
        <v>1.1490331523699999</v>
      </c>
      <c r="AA211" s="23">
        <f>AVERAGE('Pr_8.5_zero'!$D210:$W210)</f>
        <v>0.31874645194824203</v>
      </c>
    </row>
    <row r="212" spans="1:27" x14ac:dyDescent="0.45">
      <c r="A212" t="str">
        <f>TasMIN_4.5!A211</f>
        <v>July</v>
      </c>
      <c r="B212">
        <f>TasMIN_4.5!B211</f>
        <v>28</v>
      </c>
      <c r="C212">
        <v>210</v>
      </c>
      <c r="D212" s="23">
        <f>AVERAGE(TasMIN_4.5!AI211:BB211)</f>
        <v>13.529480211980001</v>
      </c>
      <c r="E212" s="23">
        <f>AVERAGE(TasMAX_4.5!AI211:BB211)</f>
        <v>26.562383854869999</v>
      </c>
      <c r="F212" s="23">
        <f>AVERAGE(Evo_4.5!AI211:BB211)</f>
        <v>1.01056094402645</v>
      </c>
      <c r="G212" s="23">
        <f>MIN('Pr_4.5_zero'!$AI211:$BB211)</f>
        <v>0</v>
      </c>
      <c r="H212" s="23">
        <f>MAX('Pr_4.5_zero'!$AI211:$BB211)</f>
        <v>1.11857340769</v>
      </c>
      <c r="I212" s="23">
        <f>AVERAGE('Pr_4.5_zero'!$AI211:$BB211)</f>
        <v>0.35641511617704497</v>
      </c>
      <c r="J212" s="23">
        <f>AVERAGE(TasMIN_8.5!AI211:BB211)</f>
        <v>13.654291449114998</v>
      </c>
      <c r="K212" s="23">
        <f>AVERAGE(TasMAX_8.5!AI211:BB211)</f>
        <v>26.762630277005002</v>
      </c>
      <c r="L212" s="23">
        <f>AVERAGE(Evo_8.5!AI211:BB211)</f>
        <v>1.19441748004555</v>
      </c>
      <c r="M212" s="23">
        <f>MIN('Pr_8.5_zero'!$AI211:$BB211)</f>
        <v>0</v>
      </c>
      <c r="N212" s="23">
        <f>MAX('Pr_8.5_zero'!$AI211:$BB211)</f>
        <v>1.1812295136199999</v>
      </c>
      <c r="O212" s="23">
        <f>AVERAGE('Pr_8.5_zero'!$AI211:$BB211)</f>
        <v>0.33053430424219998</v>
      </c>
      <c r="P212" s="23">
        <f>AVERAGE(TasMIN_4.5!D211:W211)</f>
        <v>13.934986101210004</v>
      </c>
      <c r="Q212" s="23">
        <f>AVERAGE(TasMAX_4.5!D211:W211)</f>
        <v>26.91134511005</v>
      </c>
      <c r="R212" s="23">
        <f>AVERAGE(Evo_4.5!D211:W211)</f>
        <v>1.1764468631887501</v>
      </c>
      <c r="S212" s="23">
        <f>MIN('Pr_4.5_zero'!$D211:$W211)</f>
        <v>0</v>
      </c>
      <c r="T212" s="23">
        <f>MAX('Pr_4.5_zero'!$D211:$W211)</f>
        <v>1.1163482040499999</v>
      </c>
      <c r="U212" s="23">
        <f>AVERAGE('Pr_4.5_zero'!$D211:$W211)</f>
        <v>0.32922958434150001</v>
      </c>
      <c r="V212" s="23">
        <f>AVERAGE(TasMIN_8.5!D211:W211)</f>
        <v>14.477744294019999</v>
      </c>
      <c r="W212" s="23">
        <f>AVERAGE(TasMAX_8.5!D211:W211)</f>
        <v>27.46807719716</v>
      </c>
      <c r="X212" s="23">
        <f>AVERAGE(Evo_8.5!D211:W211)</f>
        <v>1.1784502260926502</v>
      </c>
      <c r="Y212" s="23">
        <f>MIN('Pr_8.5_zero'!$D211:$W211)</f>
        <v>0</v>
      </c>
      <c r="Z212" s="23">
        <f>MAX('Pr_8.5_zero'!$D211:$W211)</f>
        <v>1.1566047130199999</v>
      </c>
      <c r="AA212" s="23">
        <f>AVERAGE('Pr_8.5_zero'!$D211:$W211)</f>
        <v>0.32205550197249999</v>
      </c>
    </row>
    <row r="213" spans="1:27" x14ac:dyDescent="0.45">
      <c r="A213" t="str">
        <f>TasMIN_4.5!A212</f>
        <v>July</v>
      </c>
      <c r="B213">
        <f>TasMIN_4.5!B212</f>
        <v>29</v>
      </c>
      <c r="C213">
        <v>211</v>
      </c>
      <c r="D213" s="23">
        <f>AVERAGE(TasMIN_4.5!AI212:BB212)</f>
        <v>13.57428717466</v>
      </c>
      <c r="E213" s="23">
        <f>AVERAGE(TasMAX_4.5!AI212:BB212)</f>
        <v>26.635035286160001</v>
      </c>
      <c r="F213" s="23">
        <f>AVERAGE(Evo_4.5!AI212:BB212)</f>
        <v>1.0206366177757498</v>
      </c>
      <c r="G213" s="23">
        <f>MIN('Pr_4.5_zero'!$AI212:$BB212)</f>
        <v>0</v>
      </c>
      <c r="H213" s="23">
        <f>MAX('Pr_4.5_zero'!$AI212:$BB212)</f>
        <v>1.1584594834899999</v>
      </c>
      <c r="I213" s="23">
        <f>AVERAGE('Pr_4.5_zero'!$AI212:$BB212)</f>
        <v>0.33491520749534998</v>
      </c>
      <c r="J213" s="23">
        <f>AVERAGE(TasMIN_8.5!AI212:BB212)</f>
        <v>13.747935105785</v>
      </c>
      <c r="K213" s="23">
        <f>AVERAGE(TasMAX_8.5!AI212:BB212)</f>
        <v>26.764498365405</v>
      </c>
      <c r="L213" s="23">
        <f>AVERAGE(Evo_8.5!AI212:BB212)</f>
        <v>1.19845868357385</v>
      </c>
      <c r="M213" s="23">
        <f>MIN('Pr_8.5_zero'!$AI212:$BB212)</f>
        <v>0</v>
      </c>
      <c r="N213" s="23">
        <f>MAX('Pr_8.5_zero'!$AI212:$BB212)</f>
        <v>1.1082811775600001</v>
      </c>
      <c r="O213" s="23">
        <f>AVERAGE('Pr_8.5_zero'!$AI212:$BB212)</f>
        <v>0.32360809589570005</v>
      </c>
      <c r="P213" s="23">
        <f>AVERAGE(TasMIN_4.5!D212:W212)</f>
        <v>13.928336734895002</v>
      </c>
      <c r="Q213" s="23">
        <f>AVERAGE(TasMAX_4.5!D212:W212)</f>
        <v>27.11131941966001</v>
      </c>
      <c r="R213" s="23">
        <f>AVERAGE(Evo_4.5!D212:W212)</f>
        <v>1.1664981937379499</v>
      </c>
      <c r="S213" s="23">
        <f>MIN('Pr_4.5_zero'!$D212:$W212)</f>
        <v>0</v>
      </c>
      <c r="T213" s="23">
        <f>MAX('Pr_4.5_zero'!$D212:$W212)</f>
        <v>1.15505351941</v>
      </c>
      <c r="U213" s="23">
        <f>AVERAGE('Pr_4.5_zero'!$D212:$W212)</f>
        <v>0.31357405132240002</v>
      </c>
      <c r="V213" s="23">
        <f>AVERAGE(TasMIN_8.5!D212:W212)</f>
        <v>14.603186306645</v>
      </c>
      <c r="W213" s="23">
        <f>AVERAGE(TasMAX_8.5!D212:W212)</f>
        <v>27.741054725115003</v>
      </c>
      <c r="X213" s="23">
        <f>AVERAGE(Evo_8.5!D212:W212)</f>
        <v>1.1704517636745</v>
      </c>
      <c r="Y213" s="23">
        <f>MIN('Pr_8.5_zero'!$D212:$W212)</f>
        <v>0</v>
      </c>
      <c r="Z213" s="23">
        <f>MAX('Pr_8.5_zero'!$D212:$W212)</f>
        <v>1.1065722548900001</v>
      </c>
      <c r="AA213" s="23">
        <f>AVERAGE('Pr_8.5_zero'!$D212:$W212)</f>
        <v>0.32140554767052004</v>
      </c>
    </row>
    <row r="214" spans="1:27" x14ac:dyDescent="0.45">
      <c r="A214" t="str">
        <f>TasMIN_4.5!A213</f>
        <v>July</v>
      </c>
      <c r="B214">
        <f>TasMIN_4.5!B213</f>
        <v>30</v>
      </c>
      <c r="C214">
        <v>212</v>
      </c>
      <c r="D214" s="23">
        <f>AVERAGE(TasMIN_4.5!AI213:BB213)</f>
        <v>13.611704385529999</v>
      </c>
      <c r="E214" s="23">
        <f>AVERAGE(TasMAX_4.5!AI213:BB213)</f>
        <v>26.623300714915</v>
      </c>
      <c r="F214" s="23">
        <f>AVERAGE(Evo_4.5!AI213:BB213)</f>
        <v>1.0174249594404001</v>
      </c>
      <c r="G214" s="23">
        <f>MIN('Pr_4.5_zero'!$AI213:$BB213)</f>
        <v>0</v>
      </c>
      <c r="H214" s="23">
        <f>MAX('Pr_4.5_zero'!$AI213:$BB213)</f>
        <v>1.17351464981</v>
      </c>
      <c r="I214" s="23">
        <f>AVERAGE('Pr_4.5_zero'!$AI213:$BB213)</f>
        <v>0.31991886978119993</v>
      </c>
      <c r="J214" s="23">
        <f>AVERAGE(TasMIN_8.5!AI213:BB213)</f>
        <v>13.783539343334999</v>
      </c>
      <c r="K214" s="23">
        <f>AVERAGE(TasMAX_8.5!AI213:BB213)</f>
        <v>26.769644996880004</v>
      </c>
      <c r="L214" s="23">
        <f>AVERAGE(Evo_8.5!AI213:BB213)</f>
        <v>1.2038244839389498</v>
      </c>
      <c r="M214" s="23">
        <f>MIN('Pr_8.5_zero'!$AI213:$BB213)</f>
        <v>0</v>
      </c>
      <c r="N214" s="23">
        <f>MAX('Pr_8.5_zero'!$AI213:$BB213)</f>
        <v>1.1018567886299999</v>
      </c>
      <c r="O214" s="23">
        <f>AVERAGE('Pr_8.5_zero'!$AI213:$BB213)</f>
        <v>0.33341011214400501</v>
      </c>
      <c r="P214" s="23">
        <f>AVERAGE(TasMIN_4.5!D213:W213)</f>
        <v>14.047343334870002</v>
      </c>
      <c r="Q214" s="23">
        <f>AVERAGE(TasMAX_4.5!D213:W213)</f>
        <v>27.263724385039996</v>
      </c>
      <c r="R214" s="23">
        <f>AVERAGE(Evo_4.5!D213:W213)</f>
        <v>1.1484103815751501</v>
      </c>
      <c r="S214" s="23">
        <f>MIN('Pr_4.5_zero'!$D213:$W213)</f>
        <v>0</v>
      </c>
      <c r="T214" s="23">
        <f>MAX('Pr_4.5_zero'!$D213:$W213)</f>
        <v>1.1848247248099999</v>
      </c>
      <c r="U214" s="23">
        <f>AVERAGE('Pr_4.5_zero'!$D213:$W213)</f>
        <v>0.30966644932855147</v>
      </c>
      <c r="V214" s="23">
        <f>AVERAGE(TasMIN_8.5!D213:W213)</f>
        <v>14.682964975249998</v>
      </c>
      <c r="W214" s="23">
        <f>AVERAGE(TasMAX_8.5!D213:W213)</f>
        <v>27.788300754145002</v>
      </c>
      <c r="X214" s="23">
        <f>AVERAGE(Evo_8.5!D213:W213)</f>
        <v>1.1755030328809499</v>
      </c>
      <c r="Y214" s="23">
        <f>MIN('Pr_8.5_zero'!$D213:$W213)</f>
        <v>0</v>
      </c>
      <c r="Z214" s="23">
        <f>MAX('Pr_8.5_zero'!$D213:$W213)</f>
        <v>1.12511249532</v>
      </c>
      <c r="AA214" s="23">
        <f>AVERAGE('Pr_8.5_zero'!$D213:$W213)</f>
        <v>0.32132377237848497</v>
      </c>
    </row>
    <row r="215" spans="1:27" x14ac:dyDescent="0.45">
      <c r="A215" t="str">
        <f>TasMIN_4.5!A214</f>
        <v>July</v>
      </c>
      <c r="B215">
        <f>TasMIN_4.5!B214</f>
        <v>31</v>
      </c>
      <c r="C215">
        <v>213</v>
      </c>
      <c r="D215" s="23">
        <f>AVERAGE(TasMIN_4.5!AI214:BB214)</f>
        <v>13.640667819360498</v>
      </c>
      <c r="E215" s="23">
        <f>AVERAGE(TasMAX_4.5!AI214:BB214)</f>
        <v>26.834070506744997</v>
      </c>
      <c r="F215" s="23">
        <f>AVERAGE(Evo_4.5!AI214:BB214)</f>
        <v>1.00566962747547</v>
      </c>
      <c r="G215" s="23">
        <f>MIN('Pr_4.5_zero'!$AI214:$BB214)</f>
        <v>0</v>
      </c>
      <c r="H215" s="23">
        <f>MAX('Pr_4.5_zero'!$AI214:$BB214)</f>
        <v>1.1438148845789997</v>
      </c>
      <c r="I215" s="23">
        <f>AVERAGE('Pr_4.5_zero'!$AI214:$BB214)</f>
        <v>0.30619352687801504</v>
      </c>
      <c r="J215" s="23">
        <f>AVERAGE(TasMIN_8.5!AI214:BB214)</f>
        <v>13.830127186858501</v>
      </c>
      <c r="K215" s="23">
        <f>AVERAGE(TasMAX_8.5!AI214:BB214)</f>
        <v>26.853626949851495</v>
      </c>
      <c r="L215" s="23">
        <f>AVERAGE(Evo_8.5!AI214:BB214)</f>
        <v>1.1690044457453148</v>
      </c>
      <c r="M215" s="23">
        <f>MIN('Pr_8.5_zero'!$AI214:$BB214)</f>
        <v>0</v>
      </c>
      <c r="N215" s="23">
        <f>MAX('Pr_8.5_zero'!$AI214:$BB214)</f>
        <v>1.1415233641890001</v>
      </c>
      <c r="O215" s="23">
        <f>AVERAGE('Pr_8.5_zero'!$AI214:$BB214)</f>
        <v>0.32369880510566007</v>
      </c>
      <c r="P215" s="23">
        <f>AVERAGE(TasMIN_4.5!D214:W214)</f>
        <v>14.166767083626999</v>
      </c>
      <c r="Q215" s="23">
        <f>AVERAGE(TasMAX_4.5!D214:W214)</f>
        <v>27.259220636394002</v>
      </c>
      <c r="R215" s="23">
        <f>AVERAGE(Evo_4.5!D214:W214)</f>
        <v>1.1606335336003499</v>
      </c>
      <c r="S215" s="23">
        <f>MIN('Pr_4.5_zero'!$D214:$W214)</f>
        <v>0</v>
      </c>
      <c r="T215" s="23">
        <f>MAX('Pr_4.5_zero'!$D214:$W214)</f>
        <v>1.2414695647979999</v>
      </c>
      <c r="U215" s="23">
        <f>AVERAGE('Pr_4.5_zero'!$D214:$W214)</f>
        <v>0.31673752589754994</v>
      </c>
      <c r="V215" s="23">
        <f>AVERAGE(TasMIN_8.5!D214:W214)</f>
        <v>14.770940878671002</v>
      </c>
      <c r="W215" s="23">
        <f>AVERAGE(TasMAX_8.5!D214:W214)</f>
        <v>27.792322562672997</v>
      </c>
      <c r="X215" s="23">
        <f>AVERAGE(Evo_8.5!D214:W214)</f>
        <v>1.1619422260536552</v>
      </c>
      <c r="Y215" s="23">
        <f>MIN('Pr_8.5_zero'!$D214:$W214)</f>
        <v>0</v>
      </c>
      <c r="Z215" s="23">
        <f>MAX('Pr_8.5_zero'!$D214:$W214)</f>
        <v>1.132757491499</v>
      </c>
      <c r="AA215" s="23">
        <f>AVERAGE('Pr_8.5_zero'!$D214:$W214)</f>
        <v>0.32375643348237104</v>
      </c>
    </row>
    <row r="216" spans="1:27" x14ac:dyDescent="0.45">
      <c r="A216" t="str">
        <f>TasMIN_4.5!A215</f>
        <v>August</v>
      </c>
      <c r="B216">
        <f>TasMIN_4.5!B215</f>
        <v>1</v>
      </c>
      <c r="C216">
        <v>214</v>
      </c>
      <c r="D216" s="23">
        <f>AVERAGE(TasMIN_4.5!AI215:BB215)</f>
        <v>13.705291797060003</v>
      </c>
      <c r="E216" s="23">
        <f>AVERAGE(TasMAX_4.5!AI215:BB215)</f>
        <v>26.861827847105001</v>
      </c>
      <c r="F216" s="23">
        <f>AVERAGE(Evo_4.5!AI215:BB215)</f>
        <v>1.0050841425141499</v>
      </c>
      <c r="G216" s="23">
        <f>MIN('Pr_4.5_zero'!$AI215:$BB215)</f>
        <v>0</v>
      </c>
      <c r="H216" s="23">
        <f>MAX('Pr_4.5_zero'!$AI215:$BB215)</f>
        <v>1.2056503133100001</v>
      </c>
      <c r="I216" s="23">
        <f>AVERAGE('Pr_4.5_zero'!$AI215:$BB215)</f>
        <v>0.31398434592372998</v>
      </c>
      <c r="J216" s="23">
        <f>AVERAGE(TasMIN_8.5!AI215:BB215)</f>
        <v>13.802657431354998</v>
      </c>
      <c r="K216" s="23">
        <f>AVERAGE(TasMAX_8.5!AI215:BB215)</f>
        <v>27.112229630160005</v>
      </c>
      <c r="L216" s="23">
        <f>AVERAGE(Evo_8.5!AI215:BB215)</f>
        <v>1.1591117636600501</v>
      </c>
      <c r="M216" s="23">
        <f>MIN('Pr_8.5_zero'!$AI215:$BB215)</f>
        <v>0</v>
      </c>
      <c r="N216" s="23">
        <f>MAX('Pr_8.5_zero'!$AI215:$BB215)</f>
        <v>1.1075373075799999</v>
      </c>
      <c r="O216" s="23">
        <f>AVERAGE('Pr_8.5_zero'!$AI215:$BB215)</f>
        <v>0.29760713428873353</v>
      </c>
      <c r="P216" s="23">
        <f>AVERAGE(TasMIN_4.5!D215:W215)</f>
        <v>14.211639957315001</v>
      </c>
      <c r="Q216" s="23">
        <f>AVERAGE(TasMAX_4.5!D215:W215)</f>
        <v>27.354168557650002</v>
      </c>
      <c r="R216" s="23">
        <f>AVERAGE(Evo_4.5!D215:W215)</f>
        <v>1.1447904965908002</v>
      </c>
      <c r="S216" s="23">
        <f>MIN('Pr_4.5_zero'!$D215:$W215)</f>
        <v>0</v>
      </c>
      <c r="T216" s="23">
        <f>MAX('Pr_4.5_zero'!$D215:$W215)</f>
        <v>1.18226441384</v>
      </c>
      <c r="U216" s="23">
        <f>AVERAGE('Pr_4.5_zero'!$D215:$W215)</f>
        <v>0.31919531393895995</v>
      </c>
      <c r="V216" s="23">
        <f>AVERAGE(TasMIN_8.5!D215:W215)</f>
        <v>14.729055349469999</v>
      </c>
      <c r="W216" s="23">
        <f>AVERAGE(TasMAX_8.5!D215:W215)</f>
        <v>27.853227416829998</v>
      </c>
      <c r="X216" s="23">
        <f>AVERAGE(Evo_8.5!D215:W215)</f>
        <v>1.1621642960879999</v>
      </c>
      <c r="Y216" s="23">
        <f>MIN('Pr_8.5_zero'!$D215:$W215)</f>
        <v>0</v>
      </c>
      <c r="Z216" s="23">
        <f>MAX('Pr_8.5_zero'!$D215:$W215)</f>
        <v>1.1459766133</v>
      </c>
      <c r="AA216" s="23">
        <f>AVERAGE('Pr_8.5_zero'!$D215:$W215)</f>
        <v>0.33269963401235003</v>
      </c>
    </row>
    <row r="217" spans="1:27" x14ac:dyDescent="0.45">
      <c r="A217" t="str">
        <f>TasMIN_4.5!A216</f>
        <v>August</v>
      </c>
      <c r="B217">
        <f>TasMIN_4.5!B216</f>
        <v>2</v>
      </c>
      <c r="C217">
        <v>215</v>
      </c>
      <c r="D217" s="23">
        <f>AVERAGE(TasMIN_4.5!AI216:BB216)</f>
        <v>13.780433895204999</v>
      </c>
      <c r="E217" s="23">
        <f>AVERAGE(TasMAX_4.5!AI216:BB216)</f>
        <v>26.926664212779997</v>
      </c>
      <c r="F217" s="23">
        <f>AVERAGE(Evo_4.5!AI216:BB216)</f>
        <v>1.0145922824325002</v>
      </c>
      <c r="G217" s="23">
        <f>MIN('Pr_4.5_zero'!$AI216:$BB216)</f>
        <v>0</v>
      </c>
      <c r="H217" s="23">
        <f>MAX('Pr_4.5_zero'!$AI216:$BB216)</f>
        <v>1.15903002978</v>
      </c>
      <c r="I217" s="23">
        <f>AVERAGE('Pr_4.5_zero'!$AI216:$BB216)</f>
        <v>0.32152206882960005</v>
      </c>
      <c r="J217" s="23">
        <f>AVERAGE(TasMIN_8.5!AI216:BB216)</f>
        <v>13.873148298450001</v>
      </c>
      <c r="K217" s="23">
        <f>AVERAGE(TasMAX_8.5!AI216:BB216)</f>
        <v>27.366986734114999</v>
      </c>
      <c r="L217" s="23">
        <f>AVERAGE(Evo_8.5!AI216:BB216)</f>
        <v>1.1520126413019001</v>
      </c>
      <c r="M217" s="23">
        <f>MIN('Pr_8.5_zero'!$AI216:$BB216)</f>
        <v>0</v>
      </c>
      <c r="N217" s="23">
        <f>MAX('Pr_8.5_zero'!$AI216:$BB216)</f>
        <v>1.0981354458199999</v>
      </c>
      <c r="O217" s="23">
        <f>AVERAGE('Pr_8.5_zero'!$AI216:$BB216)</f>
        <v>0.30017719762171002</v>
      </c>
      <c r="P217" s="23">
        <f>AVERAGE(TasMIN_4.5!D216:W216)</f>
        <v>14.266969785375002</v>
      </c>
      <c r="Q217" s="23">
        <f>AVERAGE(TasMAX_4.5!D216:W216)</f>
        <v>27.394814423579998</v>
      </c>
      <c r="R217" s="23">
        <f>AVERAGE(Evo_4.5!D216:W216)</f>
        <v>1.1411325921797997</v>
      </c>
      <c r="S217" s="23">
        <f>MIN('Pr_4.5_zero'!$D216:$W216)</f>
        <v>0</v>
      </c>
      <c r="T217" s="23">
        <f>MAX('Pr_4.5_zero'!$D216:$W216)</f>
        <v>1.22171991766</v>
      </c>
      <c r="U217" s="23">
        <f>AVERAGE('Pr_4.5_zero'!$D216:$W216)</f>
        <v>0.33162969343751003</v>
      </c>
      <c r="V217" s="23">
        <f>AVERAGE(TasMIN_8.5!D216:W216)</f>
        <v>14.779220015955</v>
      </c>
      <c r="W217" s="23">
        <f>AVERAGE(TasMAX_8.5!D216:W216)</f>
        <v>27.977847919459997</v>
      </c>
      <c r="X217" s="23">
        <f>AVERAGE(Evo_8.5!D216:W216)</f>
        <v>1.1590255818087498</v>
      </c>
      <c r="Y217" s="23">
        <f>MIN('Pr_8.5_zero'!$D216:$W216)</f>
        <v>0</v>
      </c>
      <c r="Z217" s="23">
        <f>MAX('Pr_8.5_zero'!$D216:$W216)</f>
        <v>1.1062406927899999</v>
      </c>
      <c r="AA217" s="23">
        <f>AVERAGE('Pr_8.5_zero'!$D216:$W216)</f>
        <v>0.31346954531474996</v>
      </c>
    </row>
    <row r="218" spans="1:27" x14ac:dyDescent="0.45">
      <c r="A218" t="str">
        <f>TasMIN_4.5!A217</f>
        <v>August</v>
      </c>
      <c r="B218">
        <f>TasMIN_4.5!B217</f>
        <v>3</v>
      </c>
      <c r="C218">
        <v>216</v>
      </c>
      <c r="D218" s="23">
        <f>AVERAGE(TasMIN_4.5!AI217:BB217)</f>
        <v>13.831234891925002</v>
      </c>
      <c r="E218" s="23">
        <f>AVERAGE(TasMAX_4.5!AI217:BB217)</f>
        <v>27.034470933635003</v>
      </c>
      <c r="F218" s="23">
        <f>AVERAGE(Evo_4.5!AI217:BB217)</f>
        <v>1.02490274023105</v>
      </c>
      <c r="G218" s="23">
        <f>MIN('Pr_4.5_zero'!$AI217:$BB217)</f>
        <v>0</v>
      </c>
      <c r="H218" s="23">
        <f>MAX('Pr_4.5_zero'!$AI217:$BB217)</f>
        <v>1.1259819280100001</v>
      </c>
      <c r="I218" s="23">
        <f>AVERAGE('Pr_4.5_zero'!$AI217:$BB217)</f>
        <v>0.33510871855709995</v>
      </c>
      <c r="J218" s="23">
        <f>AVERAGE(TasMIN_8.5!AI217:BB217)</f>
        <v>14.029396257075001</v>
      </c>
      <c r="K218" s="23">
        <f>AVERAGE(TasMAX_8.5!AI217:BB217)</f>
        <v>27.343378307330006</v>
      </c>
      <c r="L218" s="23">
        <f>AVERAGE(Evo_8.5!AI217:BB217)</f>
        <v>1.14231873908055</v>
      </c>
      <c r="M218" s="23">
        <f>MIN('Pr_8.5_zero'!$AI217:$BB217)</f>
        <v>0</v>
      </c>
      <c r="N218" s="23">
        <f>MAX('Pr_8.5_zero'!$AI217:$BB217)</f>
        <v>1.1130888907800001</v>
      </c>
      <c r="O218" s="23">
        <f>AVERAGE('Pr_8.5_zero'!$AI217:$BB217)</f>
        <v>0.31685244210628499</v>
      </c>
      <c r="P218" s="23">
        <f>AVERAGE(TasMIN_4.5!D217:W217)</f>
        <v>14.366378685534997</v>
      </c>
      <c r="Q218" s="23">
        <f>AVERAGE(TasMAX_4.5!D217:W217)</f>
        <v>27.411065564095008</v>
      </c>
      <c r="R218" s="23">
        <f>AVERAGE(Evo_4.5!D217:W217)</f>
        <v>1.1382355282232997</v>
      </c>
      <c r="S218" s="23">
        <f>MIN('Pr_4.5_zero'!$D217:$W217)</f>
        <v>0</v>
      </c>
      <c r="T218" s="23">
        <f>MAX('Pr_4.5_zero'!$D217:$W217)</f>
        <v>1.35905403782</v>
      </c>
      <c r="U218" s="23">
        <f>AVERAGE('Pr_4.5_zero'!$D217:$W217)</f>
        <v>0.33012778540654997</v>
      </c>
      <c r="V218" s="23">
        <f>AVERAGE(TasMIN_8.5!D217:W217)</f>
        <v>14.866720857699999</v>
      </c>
      <c r="W218" s="23">
        <f>AVERAGE(TasMAX_8.5!D217:W217)</f>
        <v>28.094216528190003</v>
      </c>
      <c r="X218" s="23">
        <f>AVERAGE(Evo_8.5!D217:W217)</f>
        <v>1.1336598402852001</v>
      </c>
      <c r="Y218" s="23">
        <f>MIN('Pr_8.5_zero'!$D217:$W217)</f>
        <v>0</v>
      </c>
      <c r="Z218" s="23">
        <f>MAX('Pr_8.5_zero'!$D217:$W217)</f>
        <v>1.1135452590699999</v>
      </c>
      <c r="AA218" s="23">
        <f>AVERAGE('Pr_8.5_zero'!$D217:$W217)</f>
        <v>0.30461684193289995</v>
      </c>
    </row>
    <row r="219" spans="1:27" x14ac:dyDescent="0.45">
      <c r="A219" t="str">
        <f>TasMIN_4.5!A218</f>
        <v>August</v>
      </c>
      <c r="B219">
        <f>TasMIN_4.5!B218</f>
        <v>4</v>
      </c>
      <c r="C219">
        <v>217</v>
      </c>
      <c r="D219" s="23">
        <f>AVERAGE(TasMIN_4.5!AI218:BB218)</f>
        <v>13.892151585745001</v>
      </c>
      <c r="E219" s="23">
        <f>AVERAGE(TasMAX_4.5!AI218:BB218)</f>
        <v>27.119687351425</v>
      </c>
      <c r="F219" s="23">
        <f>AVERAGE(Evo_4.5!AI218:BB218)</f>
        <v>1.0194371619609</v>
      </c>
      <c r="G219" s="23">
        <f>MIN('Pr_4.5_zero'!$AI218:$BB218)</f>
        <v>0</v>
      </c>
      <c r="H219" s="23">
        <f>MAX('Pr_4.5_zero'!$AI218:$BB218)</f>
        <v>1.1268808788</v>
      </c>
      <c r="I219" s="23">
        <f>AVERAGE('Pr_4.5_zero'!$AI218:$BB218)</f>
        <v>0.32150833517419997</v>
      </c>
      <c r="J219" s="23">
        <f>AVERAGE(TasMIN_8.5!AI218:BB218)</f>
        <v>14.137301129645</v>
      </c>
      <c r="K219" s="23">
        <f>AVERAGE(TasMAX_8.5!AI218:BB218)</f>
        <v>27.327662974554993</v>
      </c>
      <c r="L219" s="23">
        <f>AVERAGE(Evo_8.5!AI218:BB218)</f>
        <v>1.1395049487868003</v>
      </c>
      <c r="M219" s="23">
        <f>MIN('Pr_8.5_zero'!$AI218:$BB218)</f>
        <v>0</v>
      </c>
      <c r="N219" s="23">
        <f>MAX('Pr_8.5_zero'!$AI218:$BB218)</f>
        <v>1.1995594947099999</v>
      </c>
      <c r="O219" s="23">
        <f>AVERAGE('Pr_8.5_zero'!$AI218:$BB218)</f>
        <v>0.34527265296054999</v>
      </c>
      <c r="P219" s="23">
        <f>AVERAGE(TasMIN_4.5!D218:W218)</f>
        <v>14.400771277209994</v>
      </c>
      <c r="Q219" s="23">
        <f>AVERAGE(TasMAX_4.5!D218:W218)</f>
        <v>27.510242079055001</v>
      </c>
      <c r="R219" s="23">
        <f>AVERAGE(Evo_4.5!D218:W218)</f>
        <v>1.1255376268981501</v>
      </c>
      <c r="S219" s="23">
        <f>MIN('Pr_4.5_zero'!$D218:$W218)</f>
        <v>0</v>
      </c>
      <c r="T219" s="23">
        <f>MAX('Pr_4.5_zero'!$D218:$W218)</f>
        <v>1.6371908536899999</v>
      </c>
      <c r="U219" s="23">
        <f>AVERAGE('Pr_4.5_zero'!$D218:$W218)</f>
        <v>0.36474808563854999</v>
      </c>
      <c r="V219" s="23">
        <f>AVERAGE(TasMIN_8.5!D218:W218)</f>
        <v>14.926036800389998</v>
      </c>
      <c r="W219" s="23">
        <f>AVERAGE(TasMAX_8.5!D218:W218)</f>
        <v>28.153504269644998</v>
      </c>
      <c r="X219" s="23">
        <f>AVERAGE(Evo_8.5!D218:W218)</f>
        <v>1.1270911244288</v>
      </c>
      <c r="Y219" s="23">
        <f>MIN('Pr_8.5_zero'!$D218:$W218)</f>
        <v>0</v>
      </c>
      <c r="Z219" s="23">
        <f>MAX('Pr_8.5_zero'!$D218:$W218)</f>
        <v>1.1663541794400001</v>
      </c>
      <c r="AA219" s="23">
        <f>AVERAGE('Pr_8.5_zero'!$D218:$W218)</f>
        <v>0.311644156585895</v>
      </c>
    </row>
    <row r="220" spans="1:27" x14ac:dyDescent="0.45">
      <c r="A220" t="str">
        <f>TasMIN_4.5!A219</f>
        <v>August</v>
      </c>
      <c r="B220">
        <f>TasMIN_4.5!B219</f>
        <v>5</v>
      </c>
      <c r="C220">
        <v>218</v>
      </c>
      <c r="D220" s="23">
        <f>AVERAGE(TasMIN_4.5!AI219:BB219)</f>
        <v>13.85361664511</v>
      </c>
      <c r="E220" s="23">
        <f>AVERAGE(TasMAX_4.5!AI219:BB219)</f>
        <v>27.314279543084997</v>
      </c>
      <c r="F220" s="23">
        <f>AVERAGE(Evo_4.5!AI219:BB219)</f>
        <v>1.0280943947977996</v>
      </c>
      <c r="G220" s="23">
        <f>MIN('Pr_4.5_zero'!$AI219:$BB219)</f>
        <v>0</v>
      </c>
      <c r="H220" s="23">
        <f>MAX('Pr_4.5_zero'!$AI219:$BB219)</f>
        <v>1.12562734403</v>
      </c>
      <c r="I220" s="23">
        <f>AVERAGE('Pr_4.5_zero'!$AI219:$BB219)</f>
        <v>0.31144029824764502</v>
      </c>
      <c r="J220" s="23">
        <f>AVERAGE(TasMIN_8.5!AI219:BB219)</f>
        <v>14.205391505969999</v>
      </c>
      <c r="K220" s="23">
        <f>AVERAGE(TasMAX_8.5!AI219:BB219)</f>
        <v>27.172592874414995</v>
      </c>
      <c r="L220" s="23">
        <f>AVERAGE(Evo_8.5!AI219:BB219)</f>
        <v>1.1417804793783</v>
      </c>
      <c r="M220" s="23">
        <f>MIN('Pr_8.5_zero'!$AI219:$BB219)</f>
        <v>0</v>
      </c>
      <c r="N220" s="23">
        <f>MAX('Pr_8.5_zero'!$AI219:$BB219)</f>
        <v>1.2777277151399999</v>
      </c>
      <c r="O220" s="23">
        <f>AVERAGE('Pr_8.5_zero'!$AI219:$BB219)</f>
        <v>0.33051265089574999</v>
      </c>
      <c r="P220" s="23">
        <f>AVERAGE(TasMIN_4.5!D219:W219)</f>
        <v>14.416959042045002</v>
      </c>
      <c r="Q220" s="23">
        <f>AVERAGE(TasMAX_4.5!D219:W219)</f>
        <v>27.701972370919997</v>
      </c>
      <c r="R220" s="23">
        <f>AVERAGE(Evo_4.5!D219:W219)</f>
        <v>1.1206671252434</v>
      </c>
      <c r="S220" s="23">
        <f>MIN('Pr_4.5_zero'!$D219:$W219)</f>
        <v>0</v>
      </c>
      <c r="T220" s="23">
        <f>MAX('Pr_4.5_zero'!$D219:$W219)</f>
        <v>1.3038454912499999</v>
      </c>
      <c r="U220" s="23">
        <f>AVERAGE('Pr_4.5_zero'!$D219:$W219)</f>
        <v>0.32500579162514998</v>
      </c>
      <c r="V220" s="23">
        <f>AVERAGE(TasMIN_8.5!D219:W219)</f>
        <v>15.00315200739</v>
      </c>
      <c r="W220" s="23">
        <f>AVERAGE(TasMAX_8.5!D219:W219)</f>
        <v>28.205798721004999</v>
      </c>
      <c r="X220" s="23">
        <f>AVERAGE(Evo_8.5!D219:W219)</f>
        <v>1.1304514411797499</v>
      </c>
      <c r="Y220" s="23">
        <f>MIN('Pr_8.5_zero'!$D219:$W219)</f>
        <v>0</v>
      </c>
      <c r="Z220" s="23">
        <f>MAX('Pr_8.5_zero'!$D219:$W219)</f>
        <v>1.1069499792299999</v>
      </c>
      <c r="AA220" s="23">
        <f>AVERAGE('Pr_8.5_zero'!$D219:$W219)</f>
        <v>0.30903828179020004</v>
      </c>
    </row>
    <row r="221" spans="1:27" x14ac:dyDescent="0.45">
      <c r="A221" t="str">
        <f>TasMIN_4.5!A220</f>
        <v>August</v>
      </c>
      <c r="B221">
        <f>TasMIN_4.5!B220</f>
        <v>6</v>
      </c>
      <c r="C221">
        <v>219</v>
      </c>
      <c r="D221" s="23">
        <f>AVERAGE(TasMIN_4.5!AI220:BB220)</f>
        <v>13.983053827099997</v>
      </c>
      <c r="E221" s="23">
        <f>AVERAGE(TasMAX_4.5!AI220:BB220)</f>
        <v>27.468464098919998</v>
      </c>
      <c r="F221" s="23">
        <f>AVERAGE(Evo_4.5!AI220:BB220)</f>
        <v>1.0182285845048999</v>
      </c>
      <c r="G221" s="23">
        <f>MIN('Pr_4.5_zero'!$AI220:$BB220)</f>
        <v>0</v>
      </c>
      <c r="H221" s="23">
        <f>MAX('Pr_4.5_zero'!$AI220:$BB220)</f>
        <v>1.09508996365</v>
      </c>
      <c r="I221" s="23">
        <f>AVERAGE('Pr_4.5_zero'!$AI220:$BB220)</f>
        <v>0.31242103914713504</v>
      </c>
      <c r="J221" s="23">
        <f>AVERAGE(TasMIN_8.5!AI220:BB220)</f>
        <v>14.186795110695002</v>
      </c>
      <c r="K221" s="23">
        <f>AVERAGE(TasMAX_8.5!AI220:BB220)</f>
        <v>27.283287241665001</v>
      </c>
      <c r="L221" s="23">
        <f>AVERAGE(Evo_8.5!AI220:BB220)</f>
        <v>1.1312331197323</v>
      </c>
      <c r="M221" s="23">
        <f>MIN('Pr_8.5_zero'!$AI220:$BB220)</f>
        <v>0</v>
      </c>
      <c r="N221" s="23">
        <f>MAX('Pr_8.5_zero'!$AI220:$BB220)</f>
        <v>1.1938261379699999</v>
      </c>
      <c r="O221" s="23">
        <f>AVERAGE('Pr_8.5_zero'!$AI220:$BB220)</f>
        <v>0.35024930075489996</v>
      </c>
      <c r="P221" s="23">
        <f>AVERAGE(TasMIN_4.5!D220:W220)</f>
        <v>14.500196332230001</v>
      </c>
      <c r="Q221" s="23">
        <f>AVERAGE(TasMAX_4.5!D220:W220)</f>
        <v>27.821056616950006</v>
      </c>
      <c r="R221" s="23">
        <f>AVERAGE(Evo_4.5!D220:W220)</f>
        <v>1.1173955625008998</v>
      </c>
      <c r="S221" s="23">
        <f>MIN('Pr_4.5_zero'!$D220:$W220)</f>
        <v>0</v>
      </c>
      <c r="T221" s="23">
        <f>MAX('Pr_4.5_zero'!$D220:$W220)</f>
        <v>1.1139342783599999</v>
      </c>
      <c r="U221" s="23">
        <f>AVERAGE('Pr_4.5_zero'!$D220:$W220)</f>
        <v>0.30496018061328495</v>
      </c>
      <c r="V221" s="23">
        <f>AVERAGE(TasMIN_8.5!D220:W220)</f>
        <v>14.994394905875001</v>
      </c>
      <c r="W221" s="23">
        <f>AVERAGE(TasMAX_8.5!D220:W220)</f>
        <v>28.264320398570003</v>
      </c>
      <c r="X221" s="23">
        <f>AVERAGE(Evo_8.5!D220:W220)</f>
        <v>1.1241698420700499</v>
      </c>
      <c r="Y221" s="23">
        <f>MIN('Pr_8.5_zero'!$D220:$W220)</f>
        <v>0</v>
      </c>
      <c r="Z221" s="23">
        <f>MAX('Pr_8.5_zero'!$D220:$W220)</f>
        <v>1.1039757326899999</v>
      </c>
      <c r="AA221" s="23">
        <f>AVERAGE('Pr_8.5_zero'!$D220:$W220)</f>
        <v>0.31316213127410003</v>
      </c>
    </row>
    <row r="222" spans="1:27" x14ac:dyDescent="0.45">
      <c r="A222" t="str">
        <f>TasMIN_4.5!A221</f>
        <v>August</v>
      </c>
      <c r="B222">
        <f>TasMIN_4.5!B221</f>
        <v>7</v>
      </c>
      <c r="C222">
        <v>220</v>
      </c>
      <c r="D222" s="23">
        <f>AVERAGE(TasMIN_4.5!AI221:BB221)</f>
        <v>14.116314596895</v>
      </c>
      <c r="E222" s="23">
        <f>AVERAGE(TasMAX_4.5!AI221:BB221)</f>
        <v>27.542651418635</v>
      </c>
      <c r="F222" s="23">
        <f>AVERAGE(Evo_4.5!AI221:BB221)</f>
        <v>1.0248735514114498</v>
      </c>
      <c r="G222" s="23">
        <f>MIN('Pr_4.5_zero'!$AI221:$BB221)</f>
        <v>0</v>
      </c>
      <c r="H222" s="23">
        <f>MAX('Pr_4.5_zero'!$AI221:$BB221)</f>
        <v>1.1467242450699999</v>
      </c>
      <c r="I222" s="23">
        <f>AVERAGE('Pr_4.5_zero'!$AI221:$BB221)</f>
        <v>0.31979752510883153</v>
      </c>
      <c r="J222" s="23">
        <f>AVERAGE(TasMIN_8.5!AI221:BB221)</f>
        <v>14.251014984924998</v>
      </c>
      <c r="K222" s="23">
        <f>AVERAGE(TasMAX_8.5!AI221:BB221)</f>
        <v>27.469157975205007</v>
      </c>
      <c r="L222" s="23">
        <f>AVERAGE(Evo_8.5!AI221:BB221)</f>
        <v>1.1123620350311501</v>
      </c>
      <c r="M222" s="23">
        <f>MIN('Pr_8.5_zero'!$AI221:$BB221)</f>
        <v>0</v>
      </c>
      <c r="N222" s="23">
        <f>MAX('Pr_8.5_zero'!$AI221:$BB221)</f>
        <v>1.1527861153300001</v>
      </c>
      <c r="O222" s="23">
        <f>AVERAGE('Pr_8.5_zero'!$AI221:$BB221)</f>
        <v>0.34369532982465001</v>
      </c>
      <c r="P222" s="23">
        <f>AVERAGE(TasMIN_4.5!D221:W221)</f>
        <v>14.582077925900004</v>
      </c>
      <c r="Q222" s="23">
        <f>AVERAGE(TasMAX_4.5!D221:W221)</f>
        <v>27.756699481735005</v>
      </c>
      <c r="R222" s="23">
        <f>AVERAGE(Evo_4.5!D221:W221)</f>
        <v>1.1088422072665498</v>
      </c>
      <c r="S222" s="23">
        <f>MIN('Pr_4.5_zero'!$D221:$W221)</f>
        <v>0</v>
      </c>
      <c r="T222" s="23">
        <f>MAX('Pr_4.5_zero'!$D221:$W221)</f>
        <v>1.1820217282000001</v>
      </c>
      <c r="U222" s="23">
        <f>AVERAGE('Pr_4.5_zero'!$D221:$W221)</f>
        <v>0.32057624451211503</v>
      </c>
      <c r="V222" s="23">
        <f>AVERAGE(TasMIN_8.5!D221:W221)</f>
        <v>15.01655253497</v>
      </c>
      <c r="W222" s="23">
        <f>AVERAGE(TasMAX_8.5!D221:W221)</f>
        <v>28.382088545384999</v>
      </c>
      <c r="X222" s="23">
        <f>AVERAGE(Evo_8.5!D221:W221)</f>
        <v>1.1010405737184501</v>
      </c>
      <c r="Y222" s="23">
        <f>MIN('Pr_8.5_zero'!$D221:$W221)</f>
        <v>0</v>
      </c>
      <c r="Z222" s="23">
        <f>MAX('Pr_8.5_zero'!$D221:$W221)</f>
        <v>1.13561959135</v>
      </c>
      <c r="AA222" s="23">
        <f>AVERAGE('Pr_8.5_zero'!$D221:$W221)</f>
        <v>0.33382615151565004</v>
      </c>
    </row>
    <row r="223" spans="1:27" x14ac:dyDescent="0.45">
      <c r="A223" t="str">
        <f>TasMIN_4.5!A222</f>
        <v>August</v>
      </c>
      <c r="B223">
        <f>TasMIN_4.5!B222</f>
        <v>8</v>
      </c>
      <c r="C223">
        <v>221</v>
      </c>
      <c r="D223" s="23">
        <f>AVERAGE(TasMIN_4.5!AI222:BB222)</f>
        <v>14.244775404575003</v>
      </c>
      <c r="E223" s="23">
        <f>AVERAGE(TasMAX_4.5!AI222:BB222)</f>
        <v>27.628049061460008</v>
      </c>
      <c r="F223" s="23">
        <f>AVERAGE(Evo_4.5!AI222:BB222)</f>
        <v>1.0254729305672499</v>
      </c>
      <c r="G223" s="23">
        <f>MIN('Pr_4.5_zero'!$AI222:$BB222)</f>
        <v>0</v>
      </c>
      <c r="H223" s="23">
        <f>MAX('Pr_4.5_zero'!$AI222:$BB222)</f>
        <v>1.10576862652</v>
      </c>
      <c r="I223" s="23">
        <f>AVERAGE('Pr_4.5_zero'!$AI222:$BB222)</f>
        <v>0.32015080333989998</v>
      </c>
      <c r="J223" s="23">
        <f>AVERAGE(TasMIN_8.5!AI222:BB222)</f>
        <v>14.330745948774998</v>
      </c>
      <c r="K223" s="23">
        <f>AVERAGE(TasMAX_8.5!AI222:BB222)</f>
        <v>27.569022204734999</v>
      </c>
      <c r="L223" s="23">
        <f>AVERAGE(Evo_8.5!AI222:BB222)</f>
        <v>1.1021323152685003</v>
      </c>
      <c r="M223" s="23">
        <f>MIN('Pr_8.5_zero'!$AI222:$BB222)</f>
        <v>0</v>
      </c>
      <c r="N223" s="23">
        <f>MAX('Pr_8.5_zero'!$AI222:$BB222)</f>
        <v>1.16818885023</v>
      </c>
      <c r="O223" s="23">
        <f>AVERAGE('Pr_8.5_zero'!$AI222:$BB222)</f>
        <v>0.34479898251710001</v>
      </c>
      <c r="P223" s="23">
        <f>AVERAGE(TasMIN_4.5!D222:W222)</f>
        <v>14.648152229715</v>
      </c>
      <c r="Q223" s="23">
        <f>AVERAGE(TasMAX_4.5!D222:W222)</f>
        <v>27.836737419004997</v>
      </c>
      <c r="R223" s="23">
        <f>AVERAGE(Evo_4.5!D222:W222)</f>
        <v>1.09990935774705</v>
      </c>
      <c r="S223" s="23">
        <f>MIN('Pr_4.5_zero'!$D222:$W222)</f>
        <v>0</v>
      </c>
      <c r="T223" s="23">
        <f>MAX('Pr_4.5_zero'!$D222:$W222)</f>
        <v>1.1470592739000001</v>
      </c>
      <c r="U223" s="23">
        <f>AVERAGE('Pr_4.5_zero'!$D222:$W222)</f>
        <v>0.31712070237676004</v>
      </c>
      <c r="V223" s="23">
        <f>AVERAGE(TasMIN_8.5!D222:W222)</f>
        <v>15.124629764700003</v>
      </c>
      <c r="W223" s="23">
        <f>AVERAGE(TasMAX_8.5!D222:W222)</f>
        <v>28.434999070930001</v>
      </c>
      <c r="X223" s="23">
        <f>AVERAGE(Evo_8.5!D222:W222)</f>
        <v>1.0995690152850999</v>
      </c>
      <c r="Y223" s="23">
        <f>MIN('Pr_8.5_zero'!$D222:$W222)</f>
        <v>0</v>
      </c>
      <c r="Z223" s="23">
        <f>MAX('Pr_8.5_zero'!$D222:$W222)</f>
        <v>1.1322699296200001</v>
      </c>
      <c r="AA223" s="23">
        <f>AVERAGE('Pr_8.5_zero'!$D222:$W222)</f>
        <v>0.31749045309780005</v>
      </c>
    </row>
    <row r="224" spans="1:27" x14ac:dyDescent="0.45">
      <c r="A224" t="str">
        <f>TasMIN_4.5!A223</f>
        <v>August</v>
      </c>
      <c r="B224">
        <f>TasMIN_4.5!B223</f>
        <v>9</v>
      </c>
      <c r="C224">
        <v>222</v>
      </c>
      <c r="D224" s="23">
        <f>AVERAGE(TasMIN_4.5!AI223:BB223)</f>
        <v>14.318918549475004</v>
      </c>
      <c r="E224" s="23">
        <f>AVERAGE(TasMAX_4.5!AI223:BB223)</f>
        <v>27.812141339274994</v>
      </c>
      <c r="F224" s="23">
        <f>AVERAGE(Evo_4.5!AI223:BB223)</f>
        <v>1.0270628617898001</v>
      </c>
      <c r="G224" s="23">
        <f>MIN('Pr_4.5_zero'!$AI223:$BB223)</f>
        <v>0</v>
      </c>
      <c r="H224" s="23">
        <f>MAX('Pr_4.5_zero'!$AI223:$BB223)</f>
        <v>1.0728112117599999</v>
      </c>
      <c r="I224" s="23">
        <f>AVERAGE('Pr_4.5_zero'!$AI223:$BB223)</f>
        <v>0.30483337320565002</v>
      </c>
      <c r="J224" s="23">
        <f>AVERAGE(TasMIN_8.5!AI223:BB223)</f>
        <v>14.492971196655002</v>
      </c>
      <c r="K224" s="23">
        <f>AVERAGE(TasMAX_8.5!AI223:BB223)</f>
        <v>27.629388407975</v>
      </c>
      <c r="L224" s="23">
        <f>AVERAGE(Evo_8.5!AI223:BB223)</f>
        <v>1.0992501032431501</v>
      </c>
      <c r="M224" s="23">
        <f>MIN('Pr_8.5_zero'!$AI223:$BB223)</f>
        <v>0</v>
      </c>
      <c r="N224" s="23">
        <f>MAX('Pr_8.5_zero'!$AI223:$BB223)</f>
        <v>1.1671083598900001</v>
      </c>
      <c r="O224" s="23">
        <f>AVERAGE('Pr_8.5_zero'!$AI223:$BB223)</f>
        <v>0.33511014711848003</v>
      </c>
      <c r="P224" s="23">
        <f>AVERAGE(TasMIN_4.5!D223:W223)</f>
        <v>14.64697622812</v>
      </c>
      <c r="Q224" s="23">
        <f>AVERAGE(TasMAX_4.5!D223:W223)</f>
        <v>28.075217427474996</v>
      </c>
      <c r="R224" s="23">
        <f>AVERAGE(Evo_4.5!D223:W223)</f>
        <v>1.08975593377775</v>
      </c>
      <c r="S224" s="23">
        <f>MIN('Pr_4.5_zero'!$D223:$W223)</f>
        <v>0</v>
      </c>
      <c r="T224" s="23">
        <f>MAX('Pr_4.5_zero'!$D223:$W223)</f>
        <v>1.1448146610200001</v>
      </c>
      <c r="U224" s="23">
        <f>AVERAGE('Pr_4.5_zero'!$D223:$W223)</f>
        <v>0.29830206928938002</v>
      </c>
      <c r="V224" s="23">
        <f>AVERAGE(TasMIN_8.5!D223:W223)</f>
        <v>15.274263985199999</v>
      </c>
      <c r="W224" s="23">
        <f>AVERAGE(TasMAX_8.5!D223:W223)</f>
        <v>28.433839305949995</v>
      </c>
      <c r="X224" s="23">
        <f>AVERAGE(Evo_8.5!D223:W223)</f>
        <v>1.09539180090315</v>
      </c>
      <c r="Y224" s="23">
        <f>MIN('Pr_8.5_zero'!$D223:$W223)</f>
        <v>0</v>
      </c>
      <c r="Z224" s="23">
        <f>MAX('Pr_8.5_zero'!$D223:$W223)</f>
        <v>1.1081398462400001</v>
      </c>
      <c r="AA224" s="23">
        <f>AVERAGE('Pr_8.5_zero'!$D223:$W223)</f>
        <v>0.3224146672223</v>
      </c>
    </row>
    <row r="225" spans="1:27" x14ac:dyDescent="0.45">
      <c r="A225" t="str">
        <f>TasMIN_4.5!A224</f>
        <v>August</v>
      </c>
      <c r="B225">
        <f>TasMIN_4.5!B224</f>
        <v>10</v>
      </c>
      <c r="C225">
        <v>223</v>
      </c>
      <c r="D225" s="23">
        <f>AVERAGE(TasMIN_4.5!AI224:BB224)</f>
        <v>14.425668961499998</v>
      </c>
      <c r="E225" s="23">
        <f>AVERAGE(TasMAX_4.5!AI224:BB224)</f>
        <v>27.859146221169993</v>
      </c>
      <c r="F225" s="23">
        <f>AVERAGE(Evo_4.5!AI224:BB224)</f>
        <v>1.0301304478748501</v>
      </c>
      <c r="G225" s="23">
        <f>MIN('Pr_4.5_zero'!$AI224:$BB224)</f>
        <v>0</v>
      </c>
      <c r="H225" s="23">
        <f>MAX('Pr_4.5_zero'!$AI224:$BB224)</f>
        <v>1.1276361444</v>
      </c>
      <c r="I225" s="23">
        <f>AVERAGE('Pr_4.5_zero'!$AI224:$BB224)</f>
        <v>0.34531219475880004</v>
      </c>
      <c r="J225" s="23">
        <f>AVERAGE(TasMIN_8.5!AI224:BB224)</f>
        <v>14.476760414069997</v>
      </c>
      <c r="K225" s="23">
        <f>AVERAGE(TasMAX_8.5!AI224:BB224)</f>
        <v>27.807221204974997</v>
      </c>
      <c r="L225" s="23">
        <f>AVERAGE(Evo_8.5!AI224:BB224)</f>
        <v>1.0900200921785506</v>
      </c>
      <c r="M225" s="23">
        <f>MIN('Pr_8.5_zero'!$AI224:$BB224)</f>
        <v>0</v>
      </c>
      <c r="N225" s="23">
        <f>MAX('Pr_8.5_zero'!$AI224:$BB224)</f>
        <v>1.18842196421</v>
      </c>
      <c r="O225" s="23">
        <f>AVERAGE('Pr_8.5_zero'!$AI224:$BB224)</f>
        <v>0.32562973119174499</v>
      </c>
      <c r="P225" s="23">
        <f>AVERAGE(TasMIN_4.5!D224:W224)</f>
        <v>14.753431729800003</v>
      </c>
      <c r="Q225" s="23">
        <f>AVERAGE(TasMAX_4.5!D224:W224)</f>
        <v>28.092126621175005</v>
      </c>
      <c r="R225" s="23">
        <f>AVERAGE(Evo_4.5!D224:W224)</f>
        <v>1.08631001890205</v>
      </c>
      <c r="S225" s="23">
        <f>MIN('Pr_4.5_zero'!$D224:$W224)</f>
        <v>0</v>
      </c>
      <c r="T225" s="23">
        <f>MAX('Pr_4.5_zero'!$D224:$W224)</f>
        <v>1.1697840859899999</v>
      </c>
      <c r="U225" s="23">
        <f>AVERAGE('Pr_4.5_zero'!$D224:$W224)</f>
        <v>0.32693653430784997</v>
      </c>
      <c r="V225" s="23">
        <f>AVERAGE(TasMIN_8.5!D224:W224)</f>
        <v>15.268179079244998</v>
      </c>
      <c r="W225" s="23">
        <f>AVERAGE(TasMAX_8.5!D224:W224)</f>
        <v>28.684299744850005</v>
      </c>
      <c r="X225" s="23">
        <f>AVERAGE(Evo_8.5!D224:W224)</f>
        <v>1.0635071831163001</v>
      </c>
      <c r="Y225" s="23">
        <f>MIN('Pr_8.5_zero'!$D224:$W224)</f>
        <v>0</v>
      </c>
      <c r="Z225" s="23">
        <f>MAX('Pr_8.5_zero'!$D224:$W224)</f>
        <v>1.13795862219</v>
      </c>
      <c r="AA225" s="23">
        <f>AVERAGE('Pr_8.5_zero'!$D224:$W224)</f>
        <v>0.30007177232825999</v>
      </c>
    </row>
    <row r="226" spans="1:27" x14ac:dyDescent="0.45">
      <c r="A226" t="str">
        <f>TasMIN_4.5!A225</f>
        <v>August</v>
      </c>
      <c r="B226">
        <f>TasMIN_4.5!B225</f>
        <v>11</v>
      </c>
      <c r="C226">
        <v>224</v>
      </c>
      <c r="D226" s="23">
        <f>AVERAGE(TasMIN_4.5!AI225:BB225)</f>
        <v>14.458554025985</v>
      </c>
      <c r="E226" s="23">
        <f>AVERAGE(TasMAX_4.5!AI225:BB225)</f>
        <v>27.920856648430004</v>
      </c>
      <c r="F226" s="23">
        <f>AVERAGE(Evo_4.5!AI225:BB225)</f>
        <v>1.0342224955395001</v>
      </c>
      <c r="G226" s="23">
        <f>MIN('Pr_4.5_zero'!$AI225:$BB225)</f>
        <v>0</v>
      </c>
      <c r="H226" s="23">
        <f>MAX('Pr_4.5_zero'!$AI225:$BB225)</f>
        <v>1.1865978940799999</v>
      </c>
      <c r="I226" s="23">
        <f>AVERAGE('Pr_4.5_zero'!$AI225:$BB225)</f>
        <v>0.30196771642016496</v>
      </c>
      <c r="J226" s="23">
        <f>AVERAGE(TasMIN_8.5!AI225:BB225)</f>
        <v>14.468060233645</v>
      </c>
      <c r="K226" s="23">
        <f>AVERAGE(TasMAX_8.5!AI225:BB225)</f>
        <v>28.023393489045002</v>
      </c>
      <c r="L226" s="23">
        <f>AVERAGE(Evo_8.5!AI225:BB225)</f>
        <v>1.0914228392273502</v>
      </c>
      <c r="M226" s="23">
        <f>MIN('Pr_8.5_zero'!$AI225:$BB225)</f>
        <v>0</v>
      </c>
      <c r="N226" s="23">
        <f>MAX('Pr_8.5_zero'!$AI225:$BB225)</f>
        <v>1.1471588272</v>
      </c>
      <c r="O226" s="23">
        <f>AVERAGE('Pr_8.5_zero'!$AI225:$BB225)</f>
        <v>0.31823764922143499</v>
      </c>
      <c r="P226" s="23">
        <f>AVERAGE(TasMIN_4.5!D225:W225)</f>
        <v>14.806207133060003</v>
      </c>
      <c r="Q226" s="23">
        <f>AVERAGE(TasMAX_4.5!D225:W225)</f>
        <v>28.173454858734999</v>
      </c>
      <c r="R226" s="23">
        <f>AVERAGE(Evo_4.5!D225:W225)</f>
        <v>1.0894708114031999</v>
      </c>
      <c r="S226" s="23">
        <f>MIN('Pr_4.5_zero'!$D225:$W225)</f>
        <v>0</v>
      </c>
      <c r="T226" s="23">
        <f>MAX('Pr_4.5_zero'!$D225:$W225)</f>
        <v>1.18622158011</v>
      </c>
      <c r="U226" s="23">
        <f>AVERAGE('Pr_4.5_zero'!$D225:$W225)</f>
        <v>0.31639412182980003</v>
      </c>
      <c r="V226" s="23">
        <f>AVERAGE(TasMIN_8.5!D225:W225)</f>
        <v>15.336905791109995</v>
      </c>
      <c r="W226" s="23">
        <f>AVERAGE(TasMAX_8.5!D225:W225)</f>
        <v>28.849468887</v>
      </c>
      <c r="X226" s="23">
        <f>AVERAGE(Evo_8.5!D225:W225)</f>
        <v>1.0562067148464001</v>
      </c>
      <c r="Y226" s="23">
        <f>MIN('Pr_8.5_zero'!$D225:$W225)</f>
        <v>0</v>
      </c>
      <c r="Z226" s="23">
        <f>MAX('Pr_8.5_zero'!$D225:$W225)</f>
        <v>1.15132006013</v>
      </c>
      <c r="AA226" s="23">
        <f>AVERAGE('Pr_8.5_zero'!$D225:$W225)</f>
        <v>0.300357245704575</v>
      </c>
    </row>
    <row r="227" spans="1:27" x14ac:dyDescent="0.45">
      <c r="A227" t="str">
        <f>TasMIN_4.5!A226</f>
        <v>August</v>
      </c>
      <c r="B227">
        <f>TasMIN_4.5!B226</f>
        <v>12</v>
      </c>
      <c r="C227">
        <v>225</v>
      </c>
      <c r="D227" s="23">
        <f>AVERAGE(TasMIN_4.5!AI226:BB226)</f>
        <v>14.482378758640001</v>
      </c>
      <c r="E227" s="23">
        <f>AVERAGE(TasMAX_4.5!AI226:BB226)</f>
        <v>27.981871978279997</v>
      </c>
      <c r="F227" s="23">
        <f>AVERAGE(Evo_4.5!AI226:BB226)</f>
        <v>1.0319136702507998</v>
      </c>
      <c r="G227" s="23">
        <f>MIN('Pr_4.5_zero'!$AI226:$BB226)</f>
        <v>0</v>
      </c>
      <c r="H227" s="23">
        <f>MAX('Pr_4.5_zero'!$AI226:$BB226)</f>
        <v>1.19686725888</v>
      </c>
      <c r="I227" s="23">
        <f>AVERAGE('Pr_4.5_zero'!$AI226:$BB226)</f>
        <v>0.32061455890175</v>
      </c>
      <c r="J227" s="23">
        <f>AVERAGE(TasMIN_8.5!AI226:BB226)</f>
        <v>14.617401749109998</v>
      </c>
      <c r="K227" s="23">
        <f>AVERAGE(TasMAX_8.5!AI226:BB226)</f>
        <v>28.170484192465004</v>
      </c>
      <c r="L227" s="23">
        <f>AVERAGE(Evo_8.5!AI226:BB226)</f>
        <v>1.0765130743664499</v>
      </c>
      <c r="M227" s="23">
        <f>MIN('Pr_8.5_zero'!$AI226:$BB226)</f>
        <v>0</v>
      </c>
      <c r="N227" s="23">
        <f>MAX('Pr_8.5_zero'!$AI226:$BB226)</f>
        <v>1.1235182192099999</v>
      </c>
      <c r="O227" s="23">
        <f>AVERAGE('Pr_8.5_zero'!$AI226:$BB226)</f>
        <v>0.30188636022519999</v>
      </c>
      <c r="P227" s="23">
        <f>AVERAGE(TasMIN_4.5!D226:W226)</f>
        <v>14.826754074925001</v>
      </c>
      <c r="Q227" s="23">
        <f>AVERAGE(TasMAX_4.5!D226:W226)</f>
        <v>28.27912938779</v>
      </c>
      <c r="R227" s="23">
        <f>AVERAGE(Evo_4.5!D226:W226)</f>
        <v>1.07721438396325</v>
      </c>
      <c r="S227" s="23">
        <f>MIN('Pr_4.5_zero'!$D226:$W226)</f>
        <v>0</v>
      </c>
      <c r="T227" s="23">
        <f>MAX('Pr_4.5_zero'!$D226:$W226)</f>
        <v>1.2319814432</v>
      </c>
      <c r="U227" s="23">
        <f>AVERAGE('Pr_4.5_zero'!$D226:$W226)</f>
        <v>0.32556536514126999</v>
      </c>
      <c r="V227" s="23">
        <f>AVERAGE(TasMIN_8.5!D226:W226)</f>
        <v>15.421871920255001</v>
      </c>
      <c r="W227" s="23">
        <f>AVERAGE(TasMAX_8.5!D226:W226)</f>
        <v>29.049108241174991</v>
      </c>
      <c r="X227" s="23">
        <f>AVERAGE(Evo_8.5!D226:W226)</f>
        <v>1.0514522202161498</v>
      </c>
      <c r="Y227" s="23">
        <f>MIN('Pr_8.5_zero'!$D226:$W226)</f>
        <v>0</v>
      </c>
      <c r="Z227" s="23">
        <f>MAX('Pr_8.5_zero'!$D226:$W226)</f>
        <v>1.1186925085499999</v>
      </c>
      <c r="AA227" s="23">
        <f>AVERAGE('Pr_8.5_zero'!$D226:$W226)</f>
        <v>0.29040362275705506</v>
      </c>
    </row>
    <row r="228" spans="1:27" x14ac:dyDescent="0.45">
      <c r="A228" t="str">
        <f>TasMIN_4.5!A227</f>
        <v>August</v>
      </c>
      <c r="B228">
        <f>TasMIN_4.5!B227</f>
        <v>13</v>
      </c>
      <c r="C228">
        <v>226</v>
      </c>
      <c r="D228" s="23">
        <f>AVERAGE(TasMIN_4.5!AI227:BB227)</f>
        <v>14.576420399274994</v>
      </c>
      <c r="E228" s="23">
        <f>AVERAGE(TasMAX_4.5!AI227:BB227)</f>
        <v>28.033020900175</v>
      </c>
      <c r="F228" s="23">
        <f>AVERAGE(Evo_4.5!AI227:BB227)</f>
        <v>1.0458226335048999</v>
      </c>
      <c r="G228" s="23">
        <f>MIN('Pr_4.5_zero'!$AI227:$BB227)</f>
        <v>0</v>
      </c>
      <c r="H228" s="23">
        <f>MAX('Pr_4.5_zero'!$AI227:$BB227)</f>
        <v>1.2253862369999999</v>
      </c>
      <c r="I228" s="23">
        <f>AVERAGE('Pr_4.5_zero'!$AI227:$BB227)</f>
        <v>0.32507696209922499</v>
      </c>
      <c r="J228" s="23">
        <f>AVERAGE(TasMIN_8.5!AI227:BB227)</f>
        <v>14.705495792029998</v>
      </c>
      <c r="K228" s="23">
        <f>AVERAGE(TasMAX_8.5!AI227:BB227)</f>
        <v>28.267961113695002</v>
      </c>
      <c r="L228" s="23">
        <f>AVERAGE(Evo_8.5!AI227:BB227)</f>
        <v>1.0674223442961499</v>
      </c>
      <c r="M228" s="23">
        <f>MIN('Pr_8.5_zero'!$AI227:$BB227)</f>
        <v>0</v>
      </c>
      <c r="N228" s="23">
        <f>MAX('Pr_8.5_zero'!$AI227:$BB227)</f>
        <v>1.14917637652</v>
      </c>
      <c r="O228" s="23">
        <f>AVERAGE('Pr_8.5_zero'!$AI227:$BB227)</f>
        <v>0.30016145219279</v>
      </c>
      <c r="P228" s="23">
        <f>AVERAGE(TasMIN_4.5!D227:W227)</f>
        <v>14.938131613475003</v>
      </c>
      <c r="Q228" s="23">
        <f>AVERAGE(TasMAX_4.5!D227:W227)</f>
        <v>28.415710377999993</v>
      </c>
      <c r="R228" s="23">
        <f>AVERAGE(Evo_4.5!D227:W227)</f>
        <v>1.0698429348153502</v>
      </c>
      <c r="S228" s="23">
        <f>MIN('Pr_4.5_zero'!$D227:$W227)</f>
        <v>0</v>
      </c>
      <c r="T228" s="23">
        <f>MAX('Pr_4.5_zero'!$D227:$W227)</f>
        <v>1.23976264154</v>
      </c>
      <c r="U228" s="23">
        <f>AVERAGE('Pr_4.5_zero'!$D227:$W227)</f>
        <v>0.32396874923724994</v>
      </c>
      <c r="V228" s="23">
        <f>AVERAGE(TasMIN_8.5!D227:W227)</f>
        <v>15.575795147814997</v>
      </c>
      <c r="W228" s="23">
        <f>AVERAGE(TasMAX_8.5!D227:W227)</f>
        <v>29.250228450744999</v>
      </c>
      <c r="X228" s="23">
        <f>AVERAGE(Evo_8.5!D227:W227)</f>
        <v>1.0425751410353497</v>
      </c>
      <c r="Y228" s="23">
        <f>MIN('Pr_8.5_zero'!$D227:$W227)</f>
        <v>0</v>
      </c>
      <c r="Z228" s="23">
        <f>MAX('Pr_8.5_zero'!$D227:$W227)</f>
        <v>1.12681957402</v>
      </c>
      <c r="AA228" s="23">
        <f>AVERAGE('Pr_8.5_zero'!$D227:$W227)</f>
        <v>0.28312140433034999</v>
      </c>
    </row>
    <row r="229" spans="1:27" x14ac:dyDescent="0.45">
      <c r="A229" t="str">
        <f>TasMIN_4.5!A228</f>
        <v>August</v>
      </c>
      <c r="B229">
        <f>TasMIN_4.5!B228</f>
        <v>14</v>
      </c>
      <c r="C229">
        <v>227</v>
      </c>
      <c r="D229" s="23">
        <f>AVERAGE(TasMIN_4.5!AI228:BB228)</f>
        <v>14.710422383835001</v>
      </c>
      <c r="E229" s="23">
        <f>AVERAGE(TasMAX_4.5!AI228:BB228)</f>
        <v>28.10409579733</v>
      </c>
      <c r="F229" s="23">
        <f>AVERAGE(Evo_4.5!AI228:BB228)</f>
        <v>1.0236791706190498</v>
      </c>
      <c r="G229" s="23">
        <f>MIN('Pr_4.5_zero'!$AI228:$BB228)</f>
        <v>0</v>
      </c>
      <c r="H229" s="23">
        <f>MAX('Pr_4.5_zero'!$AI228:$BB228)</f>
        <v>1.1366614535899999</v>
      </c>
      <c r="I229" s="23">
        <f>AVERAGE('Pr_4.5_zero'!$AI228:$BB228)</f>
        <v>0.324696950783255</v>
      </c>
      <c r="J229" s="23">
        <f>AVERAGE(TasMIN_8.5!AI228:BB228)</f>
        <v>14.81649521994</v>
      </c>
      <c r="K229" s="23">
        <f>AVERAGE(TasMAX_8.5!AI228:BB228)</f>
        <v>28.406952370675004</v>
      </c>
      <c r="L229" s="23">
        <f>AVERAGE(Evo_8.5!AI228:BB228)</f>
        <v>1.0535444576255502</v>
      </c>
      <c r="M229" s="23">
        <f>MIN('Pr_8.5_zero'!$AI228:$BB228)</f>
        <v>0</v>
      </c>
      <c r="N229" s="23">
        <f>MAX('Pr_8.5_zero'!$AI228:$BB228)</f>
        <v>1.1446659133899999</v>
      </c>
      <c r="O229" s="23">
        <f>AVERAGE('Pr_8.5_zero'!$AI228:$BB228)</f>
        <v>0.30677742286288001</v>
      </c>
      <c r="P229" s="23">
        <f>AVERAGE(TasMIN_4.5!D228:W228)</f>
        <v>15.082190871990003</v>
      </c>
      <c r="Q229" s="23">
        <f>AVERAGE(TasMAX_4.5!D228:W228)</f>
        <v>28.560050180379999</v>
      </c>
      <c r="R229" s="23">
        <f>AVERAGE(Evo_4.5!D228:W228)</f>
        <v>1.05453186016755</v>
      </c>
      <c r="S229" s="23">
        <f>MIN('Pr_4.5_zero'!$D228:$W228)</f>
        <v>0</v>
      </c>
      <c r="T229" s="23">
        <f>MAX('Pr_4.5_zero'!$D228:$W228)</f>
        <v>1.14200047924</v>
      </c>
      <c r="U229" s="23">
        <f>AVERAGE('Pr_4.5_zero'!$D228:$W228)</f>
        <v>0.3257249032733</v>
      </c>
      <c r="V229" s="23">
        <f>AVERAGE(TasMIN_8.5!D228:W228)</f>
        <v>15.677964349990003</v>
      </c>
      <c r="W229" s="23">
        <f>AVERAGE(TasMAX_8.5!D228:W228)</f>
        <v>29.344111813510004</v>
      </c>
      <c r="X229" s="23">
        <f>AVERAGE(Evo_8.5!D228:W228)</f>
        <v>1.0309054504479502</v>
      </c>
      <c r="Y229" s="23">
        <f>MIN('Pr_8.5_zero'!$D228:$W228)</f>
        <v>0</v>
      </c>
      <c r="Z229" s="23">
        <f>MAX('Pr_8.5_zero'!$D228:$W228)</f>
        <v>1.1226151814100001</v>
      </c>
      <c r="AA229" s="23">
        <f>AVERAGE('Pr_8.5_zero'!$D228:$W228)</f>
        <v>0.29472006717975502</v>
      </c>
    </row>
    <row r="230" spans="1:27" x14ac:dyDescent="0.45">
      <c r="A230" t="str">
        <f>TasMIN_4.5!A229</f>
        <v>August</v>
      </c>
      <c r="B230">
        <f>TasMIN_4.5!B229</f>
        <v>15</v>
      </c>
      <c r="C230">
        <v>228</v>
      </c>
      <c r="D230" s="23">
        <f>AVERAGE(TasMIN_4.5!AI229:BB229)</f>
        <v>14.72790122932</v>
      </c>
      <c r="E230" s="23">
        <f>AVERAGE(TasMAX_4.5!AI229:BB229)</f>
        <v>28.203888023419999</v>
      </c>
      <c r="F230" s="23">
        <f>AVERAGE(Evo_4.5!AI229:BB229)</f>
        <v>1.0252288425742</v>
      </c>
      <c r="G230" s="23">
        <f>MIN('Pr_4.5_zero'!$AI229:$BB229)</f>
        <v>0</v>
      </c>
      <c r="H230" s="23">
        <f>MAX('Pr_4.5_zero'!$AI229:$BB229)</f>
        <v>1.09524158073</v>
      </c>
      <c r="I230" s="23">
        <f>AVERAGE('Pr_4.5_zero'!$AI229:$BB229)</f>
        <v>0.30639120654454499</v>
      </c>
      <c r="J230" s="23">
        <f>AVERAGE(TasMIN_8.5!AI229:BB229)</f>
        <v>14.994119197950003</v>
      </c>
      <c r="K230" s="23">
        <f>AVERAGE(TasMAX_8.5!AI229:BB229)</f>
        <v>28.72079967514501</v>
      </c>
      <c r="L230" s="23">
        <f>AVERAGE(Evo_8.5!AI229:BB229)</f>
        <v>1.0352581027472001</v>
      </c>
      <c r="M230" s="23">
        <f>MIN('Pr_8.5_zero'!$AI229:$BB229)</f>
        <v>0</v>
      </c>
      <c r="N230" s="23">
        <f>MAX('Pr_8.5_zero'!$AI229:$BB229)</f>
        <v>1.09090837321</v>
      </c>
      <c r="O230" s="23">
        <f>AVERAGE('Pr_8.5_zero'!$AI229:$BB229)</f>
        <v>0.31263866856699996</v>
      </c>
      <c r="P230" s="23">
        <f>AVERAGE(TasMIN_4.5!D229:W229)</f>
        <v>15.180510375155</v>
      </c>
      <c r="Q230" s="23">
        <f>AVERAGE(TasMAX_4.5!D229:W229)</f>
        <v>28.705068273295002</v>
      </c>
      <c r="R230" s="23">
        <f>AVERAGE(Evo_4.5!D229:W229)</f>
        <v>1.0475854185200499</v>
      </c>
      <c r="S230" s="23">
        <f>MIN('Pr_4.5_zero'!$D229:$W229)</f>
        <v>0</v>
      </c>
      <c r="T230" s="23">
        <f>MAX('Pr_4.5_zero'!$D229:$W229)</f>
        <v>1.09364706927</v>
      </c>
      <c r="U230" s="23">
        <f>AVERAGE('Pr_4.5_zero'!$D229:$W229)</f>
        <v>0.31531005504104004</v>
      </c>
      <c r="V230" s="23">
        <f>AVERAGE(TasMIN_8.5!D229:W229)</f>
        <v>15.798916846179997</v>
      </c>
      <c r="W230" s="23">
        <f>AVERAGE(TasMAX_8.5!D229:W229)</f>
        <v>29.408156307445001</v>
      </c>
      <c r="X230" s="23">
        <f>AVERAGE(Evo_8.5!D229:W229)</f>
        <v>1.0198562803048001</v>
      </c>
      <c r="Y230" s="23">
        <f>MIN('Pr_8.5_zero'!$D229:$W229)</f>
        <v>0</v>
      </c>
      <c r="Z230" s="23">
        <f>MAX('Pr_8.5_zero'!$D229:$W229)</f>
        <v>1.0963197542400001</v>
      </c>
      <c r="AA230" s="23">
        <f>AVERAGE('Pr_8.5_zero'!$D229:$W229)</f>
        <v>0.29325792424952501</v>
      </c>
    </row>
    <row r="231" spans="1:27" x14ac:dyDescent="0.45">
      <c r="A231" t="str">
        <f>TasMIN_4.5!A230</f>
        <v>August</v>
      </c>
      <c r="B231">
        <f>TasMIN_4.5!B230</f>
        <v>16</v>
      </c>
      <c r="C231">
        <v>229</v>
      </c>
      <c r="D231" s="23">
        <f>AVERAGE(TasMIN_4.5!AI230:BB230)</f>
        <v>14.763525539855001</v>
      </c>
      <c r="E231" s="23">
        <f>AVERAGE(TasMAX_4.5!AI230:BB230)</f>
        <v>28.449596009254996</v>
      </c>
      <c r="F231" s="23">
        <f>AVERAGE(Evo_4.5!AI230:BB230)</f>
        <v>1.0406949091804998</v>
      </c>
      <c r="G231" s="23">
        <f>MIN('Pr_4.5_zero'!$AI230:$BB230)</f>
        <v>0</v>
      </c>
      <c r="H231" s="23">
        <f>MAX('Pr_4.5_zero'!$AI230:$BB230)</f>
        <v>1.0923622598</v>
      </c>
      <c r="I231" s="23">
        <f>AVERAGE('Pr_4.5_zero'!$AI230:$BB230)</f>
        <v>0.30099217360639996</v>
      </c>
      <c r="J231" s="23">
        <f>AVERAGE(TasMIN_8.5!AI230:BB230)</f>
        <v>15.136010771299997</v>
      </c>
      <c r="K231" s="23">
        <f>AVERAGE(TasMAX_8.5!AI230:BB230)</f>
        <v>28.740308133095006</v>
      </c>
      <c r="L231" s="23">
        <f>AVERAGE(Evo_8.5!AI230:BB230)</f>
        <v>1.0344163489780001</v>
      </c>
      <c r="M231" s="23">
        <f>MIN('Pr_8.5_zero'!$AI230:$BB230)</f>
        <v>0</v>
      </c>
      <c r="N231" s="23">
        <f>MAX('Pr_8.5_zero'!$AI230:$BB230)</f>
        <v>1.0957831418999999</v>
      </c>
      <c r="O231" s="23">
        <f>AVERAGE('Pr_8.5_zero'!$AI230:$BB230)</f>
        <v>0.31420555300087505</v>
      </c>
      <c r="P231" s="23">
        <f>AVERAGE(TasMIN_4.5!D230:W230)</f>
        <v>15.234361267985003</v>
      </c>
      <c r="Q231" s="23">
        <f>AVERAGE(TasMAX_4.5!D230:W230)</f>
        <v>28.861864910949997</v>
      </c>
      <c r="R231" s="23">
        <f>AVERAGE(Evo_4.5!D230:W230)</f>
        <v>1.0356115189280497</v>
      </c>
      <c r="S231" s="23">
        <f>MIN('Pr_4.5_zero'!$D230:$W230)</f>
        <v>0</v>
      </c>
      <c r="T231" s="23">
        <f>MAX('Pr_4.5_zero'!$D230:$W230)</f>
        <v>1.09866307528</v>
      </c>
      <c r="U231" s="23">
        <f>AVERAGE('Pr_4.5_zero'!$D230:$W230)</f>
        <v>0.29661536488216844</v>
      </c>
      <c r="V231" s="23">
        <f>AVERAGE(TasMIN_8.5!D230:W230)</f>
        <v>15.900831528450002</v>
      </c>
      <c r="W231" s="23">
        <f>AVERAGE(TasMAX_8.5!D230:W230)</f>
        <v>29.421194683099998</v>
      </c>
      <c r="X231" s="23">
        <f>AVERAGE(Evo_8.5!D230:W230)</f>
        <v>1.0234509567926997</v>
      </c>
      <c r="Y231" s="23">
        <f>MIN('Pr_8.5_zero'!$D230:$W230)</f>
        <v>0</v>
      </c>
      <c r="Z231" s="23">
        <f>MAX('Pr_8.5_zero'!$D230:$W230)</f>
        <v>1.10603726923</v>
      </c>
      <c r="AA231" s="23">
        <f>AVERAGE('Pr_8.5_zero'!$D230:$W230)</f>
        <v>0.29787949395955493</v>
      </c>
    </row>
    <row r="232" spans="1:27" x14ac:dyDescent="0.45">
      <c r="A232" t="str">
        <f>TasMIN_4.5!A231</f>
        <v>August</v>
      </c>
      <c r="B232">
        <f>TasMIN_4.5!B231</f>
        <v>17</v>
      </c>
      <c r="C232">
        <v>230</v>
      </c>
      <c r="D232" s="23">
        <f>AVERAGE(TasMIN_4.5!AI231:BB231)</f>
        <v>14.914747076220001</v>
      </c>
      <c r="E232" s="23">
        <f>AVERAGE(TasMAX_4.5!AI231:BB231)</f>
        <v>28.680970103765002</v>
      </c>
      <c r="F232" s="23">
        <f>AVERAGE(Evo_4.5!AI231:BB231)</f>
        <v>1.0382515182102501</v>
      </c>
      <c r="G232" s="23">
        <f>MIN('Pr_4.5_zero'!$AI231:$BB231)</f>
        <v>0</v>
      </c>
      <c r="H232" s="23">
        <f>MAX('Pr_4.5_zero'!$AI231:$BB231)</f>
        <v>1.11469282372</v>
      </c>
      <c r="I232" s="23">
        <f>AVERAGE('Pr_4.5_zero'!$AI231:$BB231)</f>
        <v>0.29877571696624999</v>
      </c>
      <c r="J232" s="23">
        <f>AVERAGE(TasMIN_8.5!AI231:BB231)</f>
        <v>15.246825491430002</v>
      </c>
      <c r="K232" s="23">
        <f>AVERAGE(TasMAX_8.5!AI231:BB231)</f>
        <v>28.716105998229999</v>
      </c>
      <c r="L232" s="23">
        <f>AVERAGE(Evo_8.5!AI231:BB231)</f>
        <v>1.0305125184703001</v>
      </c>
      <c r="M232" s="23">
        <f>MIN('Pr_8.5_zero'!$AI231:$BB231)</f>
        <v>0</v>
      </c>
      <c r="N232" s="23">
        <f>MAX('Pr_8.5_zero'!$AI231:$BB231)</f>
        <v>1.1382027668500001</v>
      </c>
      <c r="O232" s="23">
        <f>AVERAGE('Pr_8.5_zero'!$AI231:$BB231)</f>
        <v>0.29950871771834764</v>
      </c>
      <c r="P232" s="23">
        <f>AVERAGE(TasMIN_4.5!D231:W231)</f>
        <v>15.356600896989999</v>
      </c>
      <c r="Q232" s="23">
        <f>AVERAGE(TasMAX_4.5!D231:W231)</f>
        <v>29.075376791059995</v>
      </c>
      <c r="R232" s="23">
        <f>AVERAGE(Evo_4.5!D231:W231)</f>
        <v>1.0231326213680501</v>
      </c>
      <c r="S232" s="23">
        <f>MIN('Pr_4.5_zero'!$D231:$W231)</f>
        <v>0</v>
      </c>
      <c r="T232" s="23">
        <f>MAX('Pr_4.5_zero'!$D231:$W231)</f>
        <v>1.0922144007800001</v>
      </c>
      <c r="U232" s="23">
        <f>AVERAGE('Pr_4.5_zero'!$D231:$W231)</f>
        <v>0.30568921575870001</v>
      </c>
      <c r="V232" s="23">
        <f>AVERAGE(TasMIN_8.5!D231:W231)</f>
        <v>15.922963906105</v>
      </c>
      <c r="W232" s="23">
        <f>AVERAGE(TasMAX_8.5!D231:W231)</f>
        <v>29.377504959555001</v>
      </c>
      <c r="X232" s="23">
        <f>AVERAGE(Evo_8.5!D231:W231)</f>
        <v>1.02889572456705</v>
      </c>
      <c r="Y232" s="23">
        <f>MIN('Pr_8.5_zero'!$D231:$W231)</f>
        <v>0</v>
      </c>
      <c r="Z232" s="23">
        <f>MAX('Pr_8.5_zero'!$D231:$W231)</f>
        <v>1.14058057483</v>
      </c>
      <c r="AA232" s="23">
        <f>AVERAGE('Pr_8.5_zero'!$D231:$W231)</f>
        <v>0.29849440795645504</v>
      </c>
    </row>
    <row r="233" spans="1:27" x14ac:dyDescent="0.45">
      <c r="A233" t="str">
        <f>TasMIN_4.5!A232</f>
        <v>August</v>
      </c>
      <c r="B233">
        <f>TasMIN_4.5!B232</f>
        <v>18</v>
      </c>
      <c r="C233">
        <v>231</v>
      </c>
      <c r="D233" s="23">
        <f>AVERAGE(TasMIN_4.5!AI232:BB232)</f>
        <v>15.117236465575001</v>
      </c>
      <c r="E233" s="23">
        <f>AVERAGE(TasMAX_4.5!AI232:BB232)</f>
        <v>28.693318800989999</v>
      </c>
      <c r="F233" s="23">
        <f>AVERAGE(Evo_4.5!AI232:BB232)</f>
        <v>1.0589180768746</v>
      </c>
      <c r="G233" s="23">
        <f>MIN('Pr_4.5_zero'!$AI232:$BB232)</f>
        <v>0</v>
      </c>
      <c r="H233" s="23">
        <f>MAX('Pr_4.5_zero'!$AI232:$BB232)</f>
        <v>1.1440890503500001</v>
      </c>
      <c r="I233" s="23">
        <f>AVERAGE('Pr_4.5_zero'!$AI232:$BB232)</f>
        <v>0.29373777713985005</v>
      </c>
      <c r="J233" s="23">
        <f>AVERAGE(TasMIN_8.5!AI232:BB232)</f>
        <v>15.281870300520001</v>
      </c>
      <c r="K233" s="23">
        <f>AVERAGE(TasMAX_8.5!AI232:BB232)</f>
        <v>28.848939427850002</v>
      </c>
      <c r="L233" s="23">
        <f>AVERAGE(Evo_8.5!AI232:BB232)</f>
        <v>1.0368330951587501</v>
      </c>
      <c r="M233" s="23">
        <f>MIN('Pr_8.5_zero'!$AI232:$BB232)</f>
        <v>0</v>
      </c>
      <c r="N233" s="23">
        <f>MAX('Pr_8.5_zero'!$AI232:$BB232)</f>
        <v>1.1516972594499999</v>
      </c>
      <c r="O233" s="23">
        <f>AVERAGE('Pr_8.5_zero'!$AI232:$BB232)</f>
        <v>0.29913927788624994</v>
      </c>
      <c r="P233" s="23">
        <f>AVERAGE(TasMIN_4.5!D232:W232)</f>
        <v>15.542674492174999</v>
      </c>
      <c r="Q233" s="23">
        <f>AVERAGE(TasMAX_4.5!D232:W232)</f>
        <v>29.121251705179997</v>
      </c>
      <c r="R233" s="23">
        <f>AVERAGE(Evo_4.5!D232:W232)</f>
        <v>1.0250782661440501</v>
      </c>
      <c r="S233" s="23">
        <f>MIN('Pr_4.5_zero'!$D232:$W232)</f>
        <v>0</v>
      </c>
      <c r="T233" s="23">
        <f>MAX('Pr_4.5_zero'!$D232:$W232)</f>
        <v>1.12748141171</v>
      </c>
      <c r="U233" s="23">
        <f>AVERAGE('Pr_4.5_zero'!$D232:$W232)</f>
        <v>0.30937589589569997</v>
      </c>
      <c r="V233" s="23">
        <f>AVERAGE(TasMIN_8.5!D232:W232)</f>
        <v>15.916365614069999</v>
      </c>
      <c r="W233" s="23">
        <f>AVERAGE(TasMAX_8.5!D232:W232)</f>
        <v>29.645064052480006</v>
      </c>
      <c r="X233" s="23">
        <f>AVERAGE(Evo_8.5!D232:W232)</f>
        <v>1.01600902924095</v>
      </c>
      <c r="Y233" s="23">
        <f>MIN('Pr_8.5_zero'!$D232:$W232)</f>
        <v>0</v>
      </c>
      <c r="Z233" s="23">
        <f>MAX('Pr_8.5_zero'!$D232:$W232)</f>
        <v>1.14714187781</v>
      </c>
      <c r="AA233" s="23">
        <f>AVERAGE('Pr_8.5_zero'!$D232:$W232)</f>
        <v>0.28207851951935003</v>
      </c>
    </row>
    <row r="234" spans="1:27" x14ac:dyDescent="0.45">
      <c r="A234" t="str">
        <f>TasMIN_4.5!A233</f>
        <v>August</v>
      </c>
      <c r="B234">
        <f>TasMIN_4.5!B233</f>
        <v>19</v>
      </c>
      <c r="C234">
        <v>232</v>
      </c>
      <c r="D234" s="23">
        <f>AVERAGE(TasMIN_4.5!AI233:BB233)</f>
        <v>15.155333475914997</v>
      </c>
      <c r="E234" s="23">
        <f>AVERAGE(TasMAX_4.5!AI233:BB233)</f>
        <v>28.620984041970001</v>
      </c>
      <c r="F234" s="23">
        <f>AVERAGE(Evo_4.5!AI233:BB233)</f>
        <v>1.0760479505646998</v>
      </c>
      <c r="G234" s="23">
        <f>MIN('Pr_4.5_zero'!$AI233:$BB233)</f>
        <v>0</v>
      </c>
      <c r="H234" s="23">
        <f>MAX('Pr_4.5_zero'!$AI233:$BB233)</f>
        <v>1.2760500478400001</v>
      </c>
      <c r="I234" s="23">
        <f>AVERAGE('Pr_4.5_zero'!$AI233:$BB233)</f>
        <v>0.32847884216543505</v>
      </c>
      <c r="J234" s="23">
        <f>AVERAGE(TasMIN_8.5!AI233:BB233)</f>
        <v>15.350054808595004</v>
      </c>
      <c r="K234" s="23">
        <f>AVERAGE(TasMAX_8.5!AI233:BB233)</f>
        <v>28.882816634815004</v>
      </c>
      <c r="L234" s="23">
        <f>AVERAGE(Evo_8.5!AI233:BB233)</f>
        <v>1.0343751476380501</v>
      </c>
      <c r="M234" s="23">
        <f>MIN('Pr_8.5_zero'!$AI233:$BB233)</f>
        <v>0</v>
      </c>
      <c r="N234" s="23">
        <f>MAX('Pr_8.5_zero'!$AI233:$BB233)</f>
        <v>1.12457811747</v>
      </c>
      <c r="O234" s="23">
        <f>AVERAGE('Pr_8.5_zero'!$AI233:$BB233)</f>
        <v>0.31226780089184997</v>
      </c>
      <c r="P234" s="23">
        <f>AVERAGE(TasMIN_4.5!D233:W233)</f>
        <v>15.658279321209998</v>
      </c>
      <c r="Q234" s="23">
        <f>AVERAGE(TasMAX_4.5!D233:W233)</f>
        <v>29.141892935979996</v>
      </c>
      <c r="R234" s="23">
        <f>AVERAGE(Evo_4.5!D233:W233)</f>
        <v>1.0305342119471497</v>
      </c>
      <c r="S234" s="23">
        <f>MIN('Pr_4.5_zero'!$D233:$W233)</f>
        <v>0</v>
      </c>
      <c r="T234" s="23">
        <f>MAX('Pr_4.5_zero'!$D233:$W233)</f>
        <v>1.25882069231</v>
      </c>
      <c r="U234" s="23">
        <f>AVERAGE('Pr_4.5_zero'!$D233:$W233)</f>
        <v>0.32665744644665001</v>
      </c>
      <c r="V234" s="23">
        <f>AVERAGE(TasMIN_8.5!D233:W233)</f>
        <v>16.049084371620005</v>
      </c>
      <c r="W234" s="23">
        <f>AVERAGE(TasMAX_8.5!D233:W233)</f>
        <v>29.759205044770006</v>
      </c>
      <c r="X234" s="23">
        <f>AVERAGE(Evo_8.5!D233:W233)</f>
        <v>1.0032836261580498</v>
      </c>
      <c r="Y234" s="23">
        <f>MIN('Pr_8.5_zero'!$D233:$W233)</f>
        <v>0</v>
      </c>
      <c r="Z234" s="23">
        <f>MAX('Pr_8.5_zero'!$D233:$W233)</f>
        <v>1.16809553537</v>
      </c>
      <c r="AA234" s="23">
        <f>AVERAGE('Pr_8.5_zero'!$D233:$W233)</f>
        <v>0.29131809498430006</v>
      </c>
    </row>
    <row r="235" spans="1:27" x14ac:dyDescent="0.45">
      <c r="A235" t="str">
        <f>TasMIN_4.5!A234</f>
        <v>August</v>
      </c>
      <c r="B235">
        <f>TasMIN_4.5!B234</f>
        <v>20</v>
      </c>
      <c r="C235">
        <v>233</v>
      </c>
      <c r="D235" s="23">
        <f>AVERAGE(TasMIN_4.5!AI234:BB234)</f>
        <v>15.181473862690002</v>
      </c>
      <c r="E235" s="23">
        <f>AVERAGE(TasMAX_4.5!AI234:BB234)</f>
        <v>28.694194981870005</v>
      </c>
      <c r="F235" s="23">
        <f>AVERAGE(Evo_4.5!AI234:BB234)</f>
        <v>1.0865601029051499</v>
      </c>
      <c r="G235" s="23">
        <f>MIN('Pr_4.5_zero'!$AI234:$BB234)</f>
        <v>0</v>
      </c>
      <c r="H235" s="23">
        <f>MAX('Pr_4.5_zero'!$AI234:$BB234)</f>
        <v>1.40342806016</v>
      </c>
      <c r="I235" s="23">
        <f>AVERAGE('Pr_4.5_zero'!$AI234:$BB234)</f>
        <v>0.34087720330823001</v>
      </c>
      <c r="J235" s="23">
        <f>AVERAGE(TasMIN_8.5!AI234:BB234)</f>
        <v>15.39601931128</v>
      </c>
      <c r="K235" s="23">
        <f>AVERAGE(TasMAX_8.5!AI234:BB234)</f>
        <v>28.994004752410007</v>
      </c>
      <c r="L235" s="23">
        <f>AVERAGE(Evo_8.5!AI234:BB234)</f>
        <v>1.0312823897026502</v>
      </c>
      <c r="M235" s="23">
        <f>MIN('Pr_8.5_zero'!$AI234:$BB234)</f>
        <v>0</v>
      </c>
      <c r="N235" s="23">
        <f>MAX('Pr_8.5_zero'!$AI234:$BB234)</f>
        <v>1.0993179826299999</v>
      </c>
      <c r="O235" s="23">
        <f>AVERAGE('Pr_8.5_zero'!$AI234:$BB234)</f>
        <v>0.30846539665459999</v>
      </c>
      <c r="P235" s="23">
        <f>AVERAGE(TasMIN_4.5!D234:W234)</f>
        <v>15.656011080705003</v>
      </c>
      <c r="Q235" s="23">
        <f>AVERAGE(TasMAX_4.5!D234:W234)</f>
        <v>29.223388171019998</v>
      </c>
      <c r="R235" s="23">
        <f>AVERAGE(Evo_4.5!D234:W234)</f>
        <v>1.02455335117525</v>
      </c>
      <c r="S235" s="23">
        <f>MIN('Pr_4.5_zero'!$D234:$W234)</f>
        <v>0</v>
      </c>
      <c r="T235" s="23">
        <f>MAX('Pr_4.5_zero'!$D234:$W234)</f>
        <v>1.2577157612700001</v>
      </c>
      <c r="U235" s="23">
        <f>AVERAGE('Pr_4.5_zero'!$D234:$W234)</f>
        <v>0.31631218673907502</v>
      </c>
      <c r="V235" s="23">
        <f>AVERAGE(TasMIN_8.5!D234:W234)</f>
        <v>16.10075994248</v>
      </c>
      <c r="W235" s="23">
        <f>AVERAGE(TasMAX_8.5!D234:W234)</f>
        <v>29.958382787084997</v>
      </c>
      <c r="X235" s="23">
        <f>AVERAGE(Evo_8.5!D234:W234)</f>
        <v>0.98929201723649984</v>
      </c>
      <c r="Y235" s="23">
        <f>MIN('Pr_8.5_zero'!$D234:$W234)</f>
        <v>0</v>
      </c>
      <c r="Z235" s="23">
        <f>MAX('Pr_8.5_zero'!$D234:$W234)</f>
        <v>1.1453829068000001</v>
      </c>
      <c r="AA235" s="23">
        <f>AVERAGE('Pr_8.5_zero'!$D234:$W234)</f>
        <v>0.28645859170019994</v>
      </c>
    </row>
    <row r="236" spans="1:27" x14ac:dyDescent="0.45">
      <c r="A236" t="str">
        <f>TasMIN_4.5!A235</f>
        <v>August</v>
      </c>
      <c r="B236">
        <f>TasMIN_4.5!B235</f>
        <v>21</v>
      </c>
      <c r="C236">
        <v>234</v>
      </c>
      <c r="D236" s="23">
        <f>AVERAGE(TasMIN_4.5!AI235:BB235)</f>
        <v>15.250729461899997</v>
      </c>
      <c r="E236" s="23">
        <f>AVERAGE(TasMAX_4.5!AI235:BB235)</f>
        <v>28.797553479365</v>
      </c>
      <c r="F236" s="23">
        <f>AVERAGE(Evo_4.5!AI235:BB235)</f>
        <v>1.08002890873015</v>
      </c>
      <c r="G236" s="23">
        <f>MIN('Pr_4.5_zero'!$AI235:$BB235)</f>
        <v>0</v>
      </c>
      <c r="H236" s="23">
        <f>MAX('Pr_4.5_zero'!$AI235:$BB235)</f>
        <v>1.2181413453100001</v>
      </c>
      <c r="I236" s="23">
        <f>AVERAGE('Pr_4.5_zero'!$AI235:$BB235)</f>
        <v>0.31812961549835006</v>
      </c>
      <c r="J236" s="23">
        <f>AVERAGE(TasMIN_8.5!AI235:BB235)</f>
        <v>15.454355628095001</v>
      </c>
      <c r="K236" s="23">
        <f>AVERAGE(TasMAX_8.5!AI235:BB235)</f>
        <v>29.112290990309997</v>
      </c>
      <c r="L236" s="23">
        <f>AVERAGE(Evo_8.5!AI235:BB235)</f>
        <v>1.0224709911131502</v>
      </c>
      <c r="M236" s="23">
        <f>MIN('Pr_8.5_zero'!$AI235:$BB235)</f>
        <v>0</v>
      </c>
      <c r="N236" s="23">
        <f>MAX('Pr_8.5_zero'!$AI235:$BB235)</f>
        <v>1.1878745025599999</v>
      </c>
      <c r="O236" s="23">
        <f>AVERAGE('Pr_8.5_zero'!$AI235:$BB235)</f>
        <v>0.31080731095138503</v>
      </c>
      <c r="P236" s="23">
        <f>AVERAGE(TasMIN_4.5!D235:W235)</f>
        <v>15.684677123715002</v>
      </c>
      <c r="Q236" s="23">
        <f>AVERAGE(TasMAX_4.5!D235:W235)</f>
        <v>29.358415182904999</v>
      </c>
      <c r="R236" s="23">
        <f>AVERAGE(Evo_4.5!D235:W235)</f>
        <v>1.00532889529015</v>
      </c>
      <c r="S236" s="23">
        <f>MIN('Pr_4.5_zero'!$D235:$W235)</f>
        <v>0</v>
      </c>
      <c r="T236" s="23">
        <f>MAX('Pr_4.5_zero'!$D235:$W235)</f>
        <v>1.1463597125</v>
      </c>
      <c r="U236" s="23">
        <f>AVERAGE('Pr_4.5_zero'!$D235:$W235)</f>
        <v>0.30697434793691997</v>
      </c>
      <c r="V236" s="23">
        <f>AVERAGE(TasMIN_8.5!D235:W235)</f>
        <v>16.240144809099998</v>
      </c>
      <c r="W236" s="23">
        <f>AVERAGE(TasMAX_8.5!D235:W235)</f>
        <v>30.122844844614995</v>
      </c>
      <c r="X236" s="23">
        <f>AVERAGE(Evo_8.5!D235:W235)</f>
        <v>0.98807580799559991</v>
      </c>
      <c r="Y236" s="23">
        <f>MIN('Pr_8.5_zero'!$D235:$W235)</f>
        <v>0</v>
      </c>
      <c r="Z236" s="23">
        <f>MAX('Pr_8.5_zero'!$D235:$W235)</f>
        <v>1.1208896938799999</v>
      </c>
      <c r="AA236" s="23">
        <f>AVERAGE('Pr_8.5_zero'!$D235:$W235)</f>
        <v>0.28666044678635</v>
      </c>
    </row>
    <row r="237" spans="1:27" x14ac:dyDescent="0.45">
      <c r="A237" t="str">
        <f>TasMIN_4.5!A236</f>
        <v>August</v>
      </c>
      <c r="B237">
        <f>TasMIN_4.5!B236</f>
        <v>22</v>
      </c>
      <c r="C237">
        <v>235</v>
      </c>
      <c r="D237" s="23">
        <f>AVERAGE(TasMIN_4.5!AI236:BB236)</f>
        <v>15.379386255975001</v>
      </c>
      <c r="E237" s="23">
        <f>AVERAGE(TasMAX_4.5!AI236:BB236)</f>
        <v>28.986345515354998</v>
      </c>
      <c r="F237" s="23">
        <f>AVERAGE(Evo_4.5!AI236:BB236)</f>
        <v>1.0954566948865998</v>
      </c>
      <c r="G237" s="23">
        <f>MIN('Pr_4.5_zero'!$AI236:$BB236)</f>
        <v>0</v>
      </c>
      <c r="H237" s="23">
        <f>MAX('Pr_4.5_zero'!$AI236:$BB236)</f>
        <v>1.15487757262</v>
      </c>
      <c r="I237" s="23">
        <f>AVERAGE('Pr_4.5_zero'!$AI236:$BB236)</f>
        <v>0.30981395041794996</v>
      </c>
      <c r="J237" s="23">
        <f>AVERAGE(TasMIN_8.5!AI236:BB236)</f>
        <v>15.527153195225001</v>
      </c>
      <c r="K237" s="23">
        <f>AVERAGE(TasMAX_8.5!AI236:BB236)</f>
        <v>29.253184138889992</v>
      </c>
      <c r="L237" s="23">
        <f>AVERAGE(Evo_8.5!AI236:BB236)</f>
        <v>1.0196319475330498</v>
      </c>
      <c r="M237" s="23">
        <f>MIN('Pr_8.5_zero'!$AI236:$BB236)</f>
        <v>0</v>
      </c>
      <c r="N237" s="23">
        <f>MAX('Pr_8.5_zero'!$AI236:$BB236)</f>
        <v>1.2393631738999999</v>
      </c>
      <c r="O237" s="23">
        <f>AVERAGE('Pr_8.5_zero'!$AI236:$BB236)</f>
        <v>0.31828246800245996</v>
      </c>
      <c r="P237" s="23">
        <f>AVERAGE(TasMIN_4.5!D236:W236)</f>
        <v>15.855433850074999</v>
      </c>
      <c r="Q237" s="23">
        <f>AVERAGE(TasMAX_4.5!D236:W236)</f>
        <v>29.673747907975006</v>
      </c>
      <c r="R237" s="23">
        <f>AVERAGE(Evo_4.5!D236:W236)</f>
        <v>0.99108762620159963</v>
      </c>
      <c r="S237" s="23">
        <f>MIN('Pr_4.5_zero'!$D236:$W236)</f>
        <v>0</v>
      </c>
      <c r="T237" s="23">
        <f>MAX('Pr_4.5_zero'!$D236:$W236)</f>
        <v>1.15386930314</v>
      </c>
      <c r="U237" s="23">
        <f>AVERAGE('Pr_4.5_zero'!$D236:$W236)</f>
        <v>0.30002832228225002</v>
      </c>
      <c r="V237" s="23">
        <f>AVERAGE(TasMIN_8.5!D236:W236)</f>
        <v>16.400066714585002</v>
      </c>
      <c r="W237" s="23">
        <f>AVERAGE(TasMAX_8.5!D236:W236)</f>
        <v>30.273658088630004</v>
      </c>
      <c r="X237" s="23">
        <f>AVERAGE(Evo_8.5!D236:W236)</f>
        <v>0.98645354412020014</v>
      </c>
      <c r="Y237" s="23">
        <f>MIN('Pr_8.5_zero'!$D236:$W236)</f>
        <v>0</v>
      </c>
      <c r="Z237" s="23">
        <f>MAX('Pr_8.5_zero'!$D236:$W236)</f>
        <v>1.08920101773</v>
      </c>
      <c r="AA237" s="23">
        <f>AVERAGE('Pr_8.5_zero'!$D236:$W236)</f>
        <v>0.29386479623860001</v>
      </c>
    </row>
    <row r="238" spans="1:27" x14ac:dyDescent="0.45">
      <c r="A238" t="str">
        <f>TasMIN_4.5!A237</f>
        <v>August</v>
      </c>
      <c r="B238">
        <f>TasMIN_4.5!B237</f>
        <v>23</v>
      </c>
      <c r="C238">
        <v>236</v>
      </c>
      <c r="D238" s="23">
        <f>AVERAGE(TasMIN_4.5!AI237:BB237)</f>
        <v>15.454465512560002</v>
      </c>
      <c r="E238" s="23">
        <f>AVERAGE(TasMAX_4.5!AI237:BB237)</f>
        <v>29.003560781469996</v>
      </c>
      <c r="F238" s="23">
        <f>AVERAGE(Evo_4.5!AI237:BB237)</f>
        <v>1.1075238653263499</v>
      </c>
      <c r="G238" s="23">
        <f>MIN('Pr_4.5_zero'!$AI237:$BB237)</f>
        <v>0</v>
      </c>
      <c r="H238" s="23">
        <f>MAX('Pr_4.5_zero'!$AI237:$BB237)</f>
        <v>1.12633945341</v>
      </c>
      <c r="I238" s="23">
        <f>AVERAGE('Pr_4.5_zero'!$AI237:$BB237)</f>
        <v>0.31381356732638999</v>
      </c>
      <c r="J238" s="23">
        <f>AVERAGE(TasMIN_8.5!AI237:BB237)</f>
        <v>15.625119954375</v>
      </c>
      <c r="K238" s="23">
        <f>AVERAGE(TasMAX_8.5!AI237:BB237)</f>
        <v>29.2874977552</v>
      </c>
      <c r="L238" s="23">
        <f>AVERAGE(Evo_8.5!AI237:BB237)</f>
        <v>1.0267537604738499</v>
      </c>
      <c r="M238" s="23">
        <f>MIN('Pr_8.5_zero'!$AI237:$BB237)</f>
        <v>0</v>
      </c>
      <c r="N238" s="23">
        <f>MAX('Pr_8.5_zero'!$AI237:$BB237)</f>
        <v>1.1977515295800001</v>
      </c>
      <c r="O238" s="23">
        <f>AVERAGE('Pr_8.5_zero'!$AI237:$BB237)</f>
        <v>0.31912606853884995</v>
      </c>
      <c r="P238" s="23">
        <f>AVERAGE(TasMIN_4.5!D237:W237)</f>
        <v>16.004029588724997</v>
      </c>
      <c r="Q238" s="23">
        <f>AVERAGE(TasMAX_4.5!D237:W237)</f>
        <v>29.644070879560008</v>
      </c>
      <c r="R238" s="23">
        <f>AVERAGE(Evo_4.5!D237:W237)</f>
        <v>1.0051195809147504</v>
      </c>
      <c r="S238" s="23">
        <f>MIN('Pr_4.5_zero'!$D237:$W237)</f>
        <v>0</v>
      </c>
      <c r="T238" s="23">
        <f>MAX('Pr_4.5_zero'!$D237:$W237)</f>
        <v>1.2825406996399999</v>
      </c>
      <c r="U238" s="23">
        <f>AVERAGE('Pr_4.5_zero'!$D237:$W237)</f>
        <v>0.35308674342015001</v>
      </c>
      <c r="V238" s="23">
        <f>AVERAGE(TasMIN_8.5!D237:W237)</f>
        <v>16.547680669744999</v>
      </c>
      <c r="W238" s="23">
        <f>AVERAGE(TasMAX_8.5!D237:W237)</f>
        <v>30.263552000419999</v>
      </c>
      <c r="X238" s="23">
        <f>AVERAGE(Evo_8.5!D237:W237)</f>
        <v>0.98697689236649988</v>
      </c>
      <c r="Y238" s="23">
        <f>MIN('Pr_8.5_zero'!$D237:$W237)</f>
        <v>0</v>
      </c>
      <c r="Z238" s="23">
        <f>MAX('Pr_8.5_zero'!$D237:$W237)</f>
        <v>1.10914159958</v>
      </c>
      <c r="AA238" s="23">
        <f>AVERAGE('Pr_8.5_zero'!$D237:$W237)</f>
        <v>0.29205679912414995</v>
      </c>
    </row>
    <row r="239" spans="1:27" x14ac:dyDescent="0.45">
      <c r="A239" t="str">
        <f>TasMIN_4.5!A238</f>
        <v>August</v>
      </c>
      <c r="B239">
        <f>TasMIN_4.5!B238</f>
        <v>24</v>
      </c>
      <c r="C239">
        <v>237</v>
      </c>
      <c r="D239" s="23">
        <f>AVERAGE(TasMIN_4.5!AI238:BB238)</f>
        <v>15.544092030609997</v>
      </c>
      <c r="E239" s="23">
        <f>AVERAGE(TasMAX_4.5!AI238:BB238)</f>
        <v>28.998931176134999</v>
      </c>
      <c r="F239" s="23">
        <f>AVERAGE(Evo_4.5!AI238:BB238)</f>
        <v>1.1262772884834003</v>
      </c>
      <c r="G239" s="23">
        <f>MIN('Pr_4.5_zero'!$AI238:$BB238)</f>
        <v>0</v>
      </c>
      <c r="H239" s="23">
        <f>MAX('Pr_4.5_zero'!$AI238:$BB238)</f>
        <v>1.12180605831</v>
      </c>
      <c r="I239" s="23">
        <f>AVERAGE('Pr_4.5_zero'!$AI238:$BB238)</f>
        <v>0.32047688635679999</v>
      </c>
      <c r="J239" s="23">
        <f>AVERAGE(TasMIN_8.5!AI238:BB238)</f>
        <v>15.601764032905001</v>
      </c>
      <c r="K239" s="23">
        <f>AVERAGE(TasMAX_8.5!AI238:BB238)</f>
        <v>29.327719590039997</v>
      </c>
      <c r="L239" s="23">
        <f>AVERAGE(Evo_8.5!AI238:BB238)</f>
        <v>1.0197526994899</v>
      </c>
      <c r="M239" s="23">
        <f>MIN('Pr_8.5_zero'!$AI238:$BB238)</f>
        <v>0</v>
      </c>
      <c r="N239" s="23">
        <f>MAX('Pr_8.5_zero'!$AI238:$BB238)</f>
        <v>1.1538548709500001</v>
      </c>
      <c r="O239" s="23">
        <f>AVERAGE('Pr_8.5_zero'!$AI238:$BB238)</f>
        <v>0.30721117234024004</v>
      </c>
      <c r="P239" s="23">
        <f>AVERAGE(TasMIN_4.5!D238:W238)</f>
        <v>16.044416421374997</v>
      </c>
      <c r="Q239" s="23">
        <f>AVERAGE(TasMAX_4.5!D238:W238)</f>
        <v>29.616535307344993</v>
      </c>
      <c r="R239" s="23">
        <f>AVERAGE(Evo_4.5!D238:W238)</f>
        <v>1.0036576729333</v>
      </c>
      <c r="S239" s="23">
        <f>MIN('Pr_4.5_zero'!$D238:$W238)</f>
        <v>0</v>
      </c>
      <c r="T239" s="23">
        <f>MAX('Pr_4.5_zero'!$D238:$W238)</f>
        <v>1.1468998477300001</v>
      </c>
      <c r="U239" s="23">
        <f>AVERAGE('Pr_4.5_zero'!$D238:$W238)</f>
        <v>0.29622637429595</v>
      </c>
      <c r="V239" s="23">
        <f>AVERAGE(TasMIN_8.5!D238:W238)</f>
        <v>16.611969651710002</v>
      </c>
      <c r="W239" s="23">
        <f>AVERAGE(TasMAX_8.5!D238:W238)</f>
        <v>30.224242642349992</v>
      </c>
      <c r="X239" s="23">
        <f>AVERAGE(Evo_8.5!D238:W238)</f>
        <v>0.98559629835035012</v>
      </c>
      <c r="Y239" s="23">
        <f>MIN('Pr_8.5_zero'!$D238:$W238)</f>
        <v>0</v>
      </c>
      <c r="Z239" s="23">
        <f>MAX('Pr_8.5_zero'!$D238:$W238)</f>
        <v>1.1429044114</v>
      </c>
      <c r="AA239" s="23">
        <f>AVERAGE('Pr_8.5_zero'!$D238:$W238)</f>
        <v>0.29920959733914498</v>
      </c>
    </row>
    <row r="240" spans="1:27" x14ac:dyDescent="0.45">
      <c r="A240" t="str">
        <f>TasMIN_4.5!A239</f>
        <v>August</v>
      </c>
      <c r="B240">
        <f>TasMIN_4.5!B239</f>
        <v>25</v>
      </c>
      <c r="C240">
        <v>238</v>
      </c>
      <c r="D240" s="23">
        <f>AVERAGE(TasMIN_4.5!AI239:BB239)</f>
        <v>15.638570693194998</v>
      </c>
      <c r="E240" s="23">
        <f>AVERAGE(TasMAX_4.5!AI239:BB239)</f>
        <v>29.139123666720003</v>
      </c>
      <c r="F240" s="23">
        <f>AVERAGE(Evo_4.5!AI239:BB239)</f>
        <v>1.1473367386279498</v>
      </c>
      <c r="G240" s="23">
        <f>MIN('Pr_4.5_zero'!$AI239:$BB239)</f>
        <v>0</v>
      </c>
      <c r="H240" s="23">
        <f>MAX('Pr_4.5_zero'!$AI239:$BB239)</f>
        <v>1.13416690118</v>
      </c>
      <c r="I240" s="23">
        <f>AVERAGE('Pr_4.5_zero'!$AI239:$BB239)</f>
        <v>0.33290836230466503</v>
      </c>
      <c r="J240" s="23">
        <f>AVERAGE(TasMIN_8.5!AI239:BB239)</f>
        <v>15.728427334549997</v>
      </c>
      <c r="K240" s="23">
        <f>AVERAGE(TasMAX_8.5!AI239:BB239)</f>
        <v>29.44289414556</v>
      </c>
      <c r="L240" s="23">
        <f>AVERAGE(Evo_8.5!AI239:BB239)</f>
        <v>1.0100651761174499</v>
      </c>
      <c r="M240" s="23">
        <f>MIN('Pr_8.5_zero'!$AI239:$BB239)</f>
        <v>0</v>
      </c>
      <c r="N240" s="23">
        <f>MAX('Pr_8.5_zero'!$AI239:$BB239)</f>
        <v>1.1349429043199999</v>
      </c>
      <c r="O240" s="23">
        <f>AVERAGE('Pr_8.5_zero'!$AI239:$BB239)</f>
        <v>0.290227586258685</v>
      </c>
      <c r="P240" s="23">
        <f>AVERAGE(TasMIN_4.5!D239:W239)</f>
        <v>16.082076228160002</v>
      </c>
      <c r="Q240" s="23">
        <f>AVERAGE(TasMAX_4.5!D239:W239)</f>
        <v>29.718716919744999</v>
      </c>
      <c r="R240" s="23">
        <f>AVERAGE(Evo_4.5!D239:W239)</f>
        <v>0.98753262438049982</v>
      </c>
      <c r="S240" s="23">
        <f>MIN('Pr_4.5_zero'!$D239:$W239)</f>
        <v>0</v>
      </c>
      <c r="T240" s="23">
        <f>MAX('Pr_4.5_zero'!$D239:$W239)</f>
        <v>1.1159913959400001</v>
      </c>
      <c r="U240" s="23">
        <f>AVERAGE('Pr_4.5_zero'!$D239:$W239)</f>
        <v>0.31027346474123002</v>
      </c>
      <c r="V240" s="23">
        <f>AVERAGE(TasMIN_8.5!D239:W239)</f>
        <v>16.706576027605003</v>
      </c>
      <c r="W240" s="23">
        <f>AVERAGE(TasMAX_8.5!D239:W239)</f>
        <v>30.293691950940001</v>
      </c>
      <c r="X240" s="23">
        <f>AVERAGE(Evo_8.5!D239:W239)</f>
        <v>0.98167882934499995</v>
      </c>
      <c r="Y240" s="23">
        <f>MIN('Pr_8.5_zero'!$D239:$W239)</f>
        <v>0</v>
      </c>
      <c r="Z240" s="23">
        <f>MAX('Pr_8.5_zero'!$D239:$W239)</f>
        <v>1.12667632669</v>
      </c>
      <c r="AA240" s="23">
        <f>AVERAGE('Pr_8.5_zero'!$D239:$W239)</f>
        <v>0.29009319691036495</v>
      </c>
    </row>
    <row r="241" spans="1:27" x14ac:dyDescent="0.45">
      <c r="A241" t="str">
        <f>TasMIN_4.5!A240</f>
        <v>August</v>
      </c>
      <c r="B241">
        <f>TasMIN_4.5!B240</f>
        <v>26</v>
      </c>
      <c r="C241">
        <v>239</v>
      </c>
      <c r="D241" s="23">
        <f>AVERAGE(TasMIN_4.5!AI240:BB240)</f>
        <v>15.697688479075003</v>
      </c>
      <c r="E241" s="23">
        <f>AVERAGE(TasMAX_4.5!AI240:BB240)</f>
        <v>29.340476280570005</v>
      </c>
      <c r="F241" s="23">
        <f>AVERAGE(Evo_4.5!AI240:BB240)</f>
        <v>1.1560400634274499</v>
      </c>
      <c r="G241" s="23">
        <f>MIN('Pr_4.5_zero'!$AI240:$BB240)</f>
        <v>0</v>
      </c>
      <c r="H241" s="23">
        <f>MAX('Pr_4.5_zero'!$AI240:$BB240)</f>
        <v>1.12919302017</v>
      </c>
      <c r="I241" s="23">
        <f>AVERAGE('Pr_4.5_zero'!$AI240:$BB240)</f>
        <v>0.29948740875533503</v>
      </c>
      <c r="J241" s="23">
        <f>AVERAGE(TasMIN_8.5!AI240:BB240)</f>
        <v>15.811020459829995</v>
      </c>
      <c r="K241" s="23">
        <f>AVERAGE(TasMAX_8.5!AI240:BB240)</f>
        <v>29.677957927804993</v>
      </c>
      <c r="L241" s="23">
        <f>AVERAGE(Evo_8.5!AI240:BB240)</f>
        <v>0.99727194637825034</v>
      </c>
      <c r="M241" s="23">
        <f>MIN('Pr_8.5_zero'!$AI240:$BB240)</f>
        <v>0</v>
      </c>
      <c r="N241" s="23">
        <f>MAX('Pr_8.5_zero'!$AI240:$BB240)</f>
        <v>1.1321579771900001</v>
      </c>
      <c r="O241" s="23">
        <f>AVERAGE('Pr_8.5_zero'!$AI240:$BB240)</f>
        <v>0.29242762610822504</v>
      </c>
      <c r="P241" s="23">
        <f>AVERAGE(TasMIN_4.5!D240:W240)</f>
        <v>16.162926799815001</v>
      </c>
      <c r="Q241" s="23">
        <f>AVERAGE(TasMAX_4.5!D240:W240)</f>
        <v>29.828543728345</v>
      </c>
      <c r="R241" s="23">
        <f>AVERAGE(Evo_4.5!D240:W240)</f>
        <v>0.97861688104415001</v>
      </c>
      <c r="S241" s="23">
        <f>MIN('Pr_4.5_zero'!$D240:$W240)</f>
        <v>0</v>
      </c>
      <c r="T241" s="23">
        <f>MAX('Pr_4.5_zero'!$D240:$W240)</f>
        <v>1.1038110084399999</v>
      </c>
      <c r="U241" s="23">
        <f>AVERAGE('Pr_4.5_zero'!$D240:$W240)</f>
        <v>0.29473010263405497</v>
      </c>
      <c r="V241" s="23">
        <f>AVERAGE(TasMIN_8.5!D240:W240)</f>
        <v>16.843381826324997</v>
      </c>
      <c r="W241" s="23">
        <f>AVERAGE(TasMAX_8.5!D240:W240)</f>
        <v>30.440785756960004</v>
      </c>
      <c r="X241" s="23">
        <f>AVERAGE(Evo_8.5!D240:W240)</f>
        <v>0.97954105173939987</v>
      </c>
      <c r="Y241" s="23">
        <f>MIN('Pr_8.5_zero'!$D240:$W240)</f>
        <v>0</v>
      </c>
      <c r="Z241" s="23">
        <f>MAX('Pr_8.5_zero'!$D240:$W240)</f>
        <v>1.1040826044200001</v>
      </c>
      <c r="AA241" s="23">
        <f>AVERAGE('Pr_8.5_zero'!$D240:$W240)</f>
        <v>0.29090788494940001</v>
      </c>
    </row>
    <row r="242" spans="1:27" x14ac:dyDescent="0.45">
      <c r="A242" t="str">
        <f>TasMIN_4.5!A241</f>
        <v>August</v>
      </c>
      <c r="B242">
        <f>TasMIN_4.5!B241</f>
        <v>27</v>
      </c>
      <c r="C242">
        <v>240</v>
      </c>
      <c r="D242" s="23">
        <f>AVERAGE(TasMIN_4.5!AI241:BB241)</f>
        <v>15.767073610449998</v>
      </c>
      <c r="E242" s="23">
        <f>AVERAGE(TasMAX_4.5!AI241:BB241)</f>
        <v>29.471126762869993</v>
      </c>
      <c r="F242" s="23">
        <f>AVERAGE(Evo_4.5!AI241:BB241)</f>
        <v>1.1820370006071503</v>
      </c>
      <c r="G242" s="23">
        <f>MIN('Pr_4.5_zero'!$AI241:$BB241)</f>
        <v>0</v>
      </c>
      <c r="H242" s="23">
        <f>MAX('Pr_4.5_zero'!$AI241:$BB241)</f>
        <v>1.1214545493300001</v>
      </c>
      <c r="I242" s="23">
        <f>AVERAGE('Pr_4.5_zero'!$AI241:$BB241)</f>
        <v>0.29397116164695009</v>
      </c>
      <c r="J242" s="23">
        <f>AVERAGE(TasMIN_8.5!AI241:BB241)</f>
        <v>16.006450568720005</v>
      </c>
      <c r="K242" s="23">
        <f>AVERAGE(TasMAX_8.5!AI241:BB241)</f>
        <v>29.834055984249993</v>
      </c>
      <c r="L242" s="23">
        <f>AVERAGE(Evo_8.5!AI241:BB241)</f>
        <v>0.9862094123903502</v>
      </c>
      <c r="M242" s="23">
        <f>MIN('Pr_8.5_zero'!$AI241:$BB241)</f>
        <v>0</v>
      </c>
      <c r="N242" s="23">
        <f>MAX('Pr_8.5_zero'!$AI241:$BB241)</f>
        <v>1.0936700826000001</v>
      </c>
      <c r="O242" s="23">
        <f>AVERAGE('Pr_8.5_zero'!$AI241:$BB241)</f>
        <v>0.28604676878985003</v>
      </c>
      <c r="P242" s="23">
        <f>AVERAGE(TasMIN_4.5!D241:W241)</f>
        <v>16.227881335925002</v>
      </c>
      <c r="Q242" s="23">
        <f>AVERAGE(TasMAX_4.5!D241:W241)</f>
        <v>30.01800204896</v>
      </c>
      <c r="R242" s="23">
        <f>AVERAGE(Evo_4.5!D241:W241)</f>
        <v>0.97852193337575</v>
      </c>
      <c r="S242" s="23">
        <f>MIN('Pr_4.5_zero'!$D241:$W241)</f>
        <v>0</v>
      </c>
      <c r="T242" s="23">
        <f>MAX('Pr_4.5_zero'!$D241:$W241)</f>
        <v>1.1247259759399999</v>
      </c>
      <c r="U242" s="23">
        <f>AVERAGE('Pr_4.5_zero'!$D241:$W241)</f>
        <v>0.30125033548555002</v>
      </c>
      <c r="V242" s="23">
        <f>AVERAGE(TasMIN_8.5!D241:W241)</f>
        <v>16.99132874276</v>
      </c>
      <c r="W242" s="23">
        <f>AVERAGE(TasMAX_8.5!D241:W241)</f>
        <v>30.518987235929995</v>
      </c>
      <c r="X242" s="23">
        <f>AVERAGE(Evo_8.5!D241:W241)</f>
        <v>0.97132450804135018</v>
      </c>
      <c r="Y242" s="23">
        <f>MIN('Pr_8.5_zero'!$D241:$W241)</f>
        <v>0</v>
      </c>
      <c r="Z242" s="23">
        <f>MAX('Pr_8.5_zero'!$D241:$W241)</f>
        <v>1.09829484452</v>
      </c>
      <c r="AA242" s="23">
        <f>AVERAGE('Pr_8.5_zero'!$D241:$W241)</f>
        <v>0.30133022879922999</v>
      </c>
    </row>
    <row r="243" spans="1:27" x14ac:dyDescent="0.45">
      <c r="A243" t="str">
        <f>TasMIN_4.5!A242</f>
        <v>August</v>
      </c>
      <c r="B243">
        <f>TasMIN_4.5!B242</f>
        <v>28</v>
      </c>
      <c r="C243">
        <v>241</v>
      </c>
      <c r="D243" s="23">
        <f>AVERAGE(TasMIN_4.5!AI242:BB242)</f>
        <v>15.904015808414997</v>
      </c>
      <c r="E243" s="23">
        <f>AVERAGE(TasMAX_4.5!AI242:BB242)</f>
        <v>29.622939320034998</v>
      </c>
      <c r="F243" s="23">
        <f>AVERAGE(Evo_4.5!AI242:BB242)</f>
        <v>1.16404663343765</v>
      </c>
      <c r="G243" s="23">
        <f>MIN('Pr_4.5_zero'!$AI242:$BB242)</f>
        <v>0</v>
      </c>
      <c r="H243" s="23">
        <f>MAX('Pr_4.5_zero'!$AI242:$BB242)</f>
        <v>1.13274297821</v>
      </c>
      <c r="I243" s="23">
        <f>AVERAGE('Pr_4.5_zero'!$AI242:$BB242)</f>
        <v>0.29698421666369995</v>
      </c>
      <c r="J243" s="23">
        <f>AVERAGE(TasMIN_8.5!AI242:BB242)</f>
        <v>16.118545681484999</v>
      </c>
      <c r="K243" s="23">
        <f>AVERAGE(TasMAX_8.5!AI242:BB242)</f>
        <v>29.890924299320005</v>
      </c>
      <c r="L243" s="23">
        <f>AVERAGE(Evo_8.5!AI242:BB242)</f>
        <v>0.99115739818539994</v>
      </c>
      <c r="M243" s="23">
        <f>MIN('Pr_8.5_zero'!$AI242:$BB242)</f>
        <v>0</v>
      </c>
      <c r="N243" s="23">
        <f>MAX('Pr_8.5_zero'!$AI242:$BB242)</f>
        <v>1.1164552241700001</v>
      </c>
      <c r="O243" s="23">
        <f>AVERAGE('Pr_8.5_zero'!$AI242:$BB242)</f>
        <v>0.32289114280609998</v>
      </c>
      <c r="P243" s="23">
        <f>AVERAGE(TasMIN_4.5!D242:W242)</f>
        <v>16.374998363774999</v>
      </c>
      <c r="Q243" s="23">
        <f>AVERAGE(TasMAX_4.5!D242:W242)</f>
        <v>30.116850409159998</v>
      </c>
      <c r="R243" s="23">
        <f>AVERAGE(Evo_4.5!D242:W242)</f>
        <v>0.98178535830019997</v>
      </c>
      <c r="S243" s="23">
        <f>MIN('Pr_4.5_zero'!$D242:$W242)</f>
        <v>0</v>
      </c>
      <c r="T243" s="23">
        <f>MAX('Pr_4.5_zero'!$D242:$W242)</f>
        <v>1.4553393511199999</v>
      </c>
      <c r="U243" s="23">
        <f>AVERAGE('Pr_4.5_zero'!$D242:$W242)</f>
        <v>0.32096173355155</v>
      </c>
      <c r="V243" s="23">
        <f>AVERAGE(TasMIN_8.5!D242:W242)</f>
        <v>17.050186723549999</v>
      </c>
      <c r="W243" s="23">
        <f>AVERAGE(TasMAX_8.5!D242:W242)</f>
        <v>30.636902555174991</v>
      </c>
      <c r="X243" s="23">
        <f>AVERAGE(Evo_8.5!D242:W242)</f>
        <v>0.96932926531145003</v>
      </c>
      <c r="Y243" s="23">
        <f>MIN('Pr_8.5_zero'!$D242:$W242)</f>
        <v>0</v>
      </c>
      <c r="Z243" s="23">
        <f>MAX('Pr_8.5_zero'!$D242:$W242)</f>
        <v>1.12509543819</v>
      </c>
      <c r="AA243" s="23">
        <f>AVERAGE('Pr_8.5_zero'!$D242:$W242)</f>
        <v>0.29391913303874995</v>
      </c>
    </row>
    <row r="244" spans="1:27" x14ac:dyDescent="0.45">
      <c r="A244" t="str">
        <f>TasMIN_4.5!A243</f>
        <v>August</v>
      </c>
      <c r="B244">
        <f>TasMIN_4.5!B243</f>
        <v>29</v>
      </c>
      <c r="C244">
        <v>242</v>
      </c>
      <c r="D244" s="23">
        <f>AVERAGE(TasMIN_4.5!AI243:BB243)</f>
        <v>16.015275190650001</v>
      </c>
      <c r="E244" s="23">
        <f>AVERAGE(TasMAX_4.5!AI243:BB243)</f>
        <v>29.656739106894996</v>
      </c>
      <c r="F244" s="23">
        <f>AVERAGE(Evo_4.5!AI243:BB243)</f>
        <v>1.1824355380271503</v>
      </c>
      <c r="G244" s="23">
        <f>MIN('Pr_4.5_zero'!$AI243:$BB243)</f>
        <v>0</v>
      </c>
      <c r="H244" s="23">
        <f>MAX('Pr_4.5_zero'!$AI243:$BB243)</f>
        <v>1.15480542512</v>
      </c>
      <c r="I244" s="23">
        <f>AVERAGE('Pr_4.5_zero'!$AI243:$BB243)</f>
        <v>0.294098381850315</v>
      </c>
      <c r="J244" s="23">
        <f>AVERAGE(TasMIN_8.5!AI243:BB243)</f>
        <v>16.221950953544997</v>
      </c>
      <c r="K244" s="23">
        <f>AVERAGE(TasMAX_8.5!AI243:BB243)</f>
        <v>29.773207159375005</v>
      </c>
      <c r="L244" s="23">
        <f>AVERAGE(Evo_8.5!AI243:BB243)</f>
        <v>0.98498151094029984</v>
      </c>
      <c r="M244" s="23">
        <f>MIN('Pr_8.5_zero'!$AI243:$BB243)</f>
        <v>0</v>
      </c>
      <c r="N244" s="23">
        <f>MAX('Pr_8.5_zero'!$AI243:$BB243)</f>
        <v>1.1141747446300001</v>
      </c>
      <c r="O244" s="23">
        <f>AVERAGE('Pr_8.5_zero'!$AI243:$BB243)</f>
        <v>0.29546332524874996</v>
      </c>
      <c r="P244" s="23">
        <f>AVERAGE(TasMIN_4.5!D243:W243)</f>
        <v>16.46515703096</v>
      </c>
      <c r="Q244" s="23">
        <f>AVERAGE(TasMAX_4.5!D243:W243)</f>
        <v>30.215763841775004</v>
      </c>
      <c r="R244" s="23">
        <f>AVERAGE(Evo_4.5!D243:W243)</f>
        <v>0.97750176045729997</v>
      </c>
      <c r="S244" s="23">
        <f>MIN('Pr_4.5_zero'!$D243:$W243)</f>
        <v>0</v>
      </c>
      <c r="T244" s="23">
        <f>MAX('Pr_4.5_zero'!$D243:$W243)</f>
        <v>1.1318644722</v>
      </c>
      <c r="U244" s="23">
        <f>AVERAGE('Pr_4.5_zero'!$D243:$W243)</f>
        <v>0.29911911145655001</v>
      </c>
      <c r="V244" s="23">
        <f>AVERAGE(TasMIN_8.5!D243:W243)</f>
        <v>17.12345235762</v>
      </c>
      <c r="W244" s="23">
        <f>AVERAGE(TasMAX_8.5!D243:W243)</f>
        <v>30.732943995749999</v>
      </c>
      <c r="X244" s="23">
        <f>AVERAGE(Evo_8.5!D243:W243)</f>
        <v>0.95891105769349994</v>
      </c>
      <c r="Y244" s="23">
        <f>MIN('Pr_8.5_zero'!$D243:$W243)</f>
        <v>0</v>
      </c>
      <c r="Z244" s="23">
        <f>MAX('Pr_8.5_zero'!$D243:$W243)</f>
        <v>1.14100433375</v>
      </c>
      <c r="AA244" s="23">
        <f>AVERAGE('Pr_8.5_zero'!$D243:$W243)</f>
        <v>0.29156297620459992</v>
      </c>
    </row>
    <row r="245" spans="1:27" x14ac:dyDescent="0.45">
      <c r="A245" t="str">
        <f>TasMIN_4.5!A244</f>
        <v>August</v>
      </c>
      <c r="B245">
        <f>TasMIN_4.5!B244</f>
        <v>30</v>
      </c>
      <c r="C245">
        <v>243</v>
      </c>
      <c r="D245" s="23">
        <f>AVERAGE(TasMIN_4.5!AI244:BB244)</f>
        <v>16.119882431969998</v>
      </c>
      <c r="E245" s="23">
        <f>AVERAGE(TasMAX_4.5!AI244:BB244)</f>
        <v>29.776628924929998</v>
      </c>
      <c r="F245" s="23">
        <f>AVERAGE(Evo_4.5!AI244:BB244)</f>
        <v>1.2183151925262004</v>
      </c>
      <c r="G245" s="23">
        <f>MIN('Pr_4.5_zero'!$AI244:$BB244)</f>
        <v>0</v>
      </c>
      <c r="H245" s="23">
        <f>MAX('Pr_4.5_zero'!$AI244:$BB244)</f>
        <v>1.1546689296599999</v>
      </c>
      <c r="I245" s="23">
        <f>AVERAGE('Pr_4.5_zero'!$AI244:$BB244)</f>
        <v>0.288540577840255</v>
      </c>
      <c r="J245" s="23">
        <f>AVERAGE(TasMIN_8.5!AI244:BB244)</f>
        <v>16.274051354379999</v>
      </c>
      <c r="K245" s="23">
        <f>AVERAGE(TasMAX_8.5!AI244:BB244)</f>
        <v>29.896622684524999</v>
      </c>
      <c r="L245" s="23">
        <f>AVERAGE(Evo_8.5!AI244:BB244)</f>
        <v>0.97163174820559983</v>
      </c>
      <c r="M245" s="23">
        <f>MIN('Pr_8.5_zero'!$AI244:$BB244)</f>
        <v>0</v>
      </c>
      <c r="N245" s="23">
        <f>MAX('Pr_8.5_zero'!$AI244:$BB244)</f>
        <v>1.1877153917600001</v>
      </c>
      <c r="O245" s="23">
        <f>AVERAGE('Pr_8.5_zero'!$AI244:$BB244)</f>
        <v>0.30047583811629996</v>
      </c>
      <c r="P245" s="23">
        <f>AVERAGE(TasMIN_4.5!D244:W244)</f>
        <v>16.603639080639997</v>
      </c>
      <c r="Q245" s="23">
        <f>AVERAGE(TasMAX_4.5!D244:W244)</f>
        <v>30.321535114724998</v>
      </c>
      <c r="R245" s="23">
        <f>AVERAGE(Evo_4.5!D244:W244)</f>
        <v>0.96736364424465004</v>
      </c>
      <c r="S245" s="23">
        <f>MIN('Pr_4.5_zero'!$D244:$W244)</f>
        <v>0</v>
      </c>
      <c r="T245" s="23">
        <f>MAX('Pr_4.5_zero'!$D244:$W244)</f>
        <v>1.1357006775</v>
      </c>
      <c r="U245" s="23">
        <f>AVERAGE('Pr_4.5_zero'!$D244:$W244)</f>
        <v>0.28735256259663</v>
      </c>
      <c r="V245" s="23">
        <f>AVERAGE(TasMIN_8.5!D244:W244)</f>
        <v>17.182884124049998</v>
      </c>
      <c r="W245" s="23">
        <f>AVERAGE(TasMAX_8.5!D244:W244)</f>
        <v>30.848515828954998</v>
      </c>
      <c r="X245" s="23">
        <f>AVERAGE(Evo_8.5!D244:W244)</f>
        <v>0.94958405223124998</v>
      </c>
      <c r="Y245" s="23">
        <f>MIN('Pr_8.5_zero'!$D244:$W244)</f>
        <v>0</v>
      </c>
      <c r="Z245" s="23">
        <f>MAX('Pr_8.5_zero'!$D244:$W244)</f>
        <v>1.1021617076400001</v>
      </c>
      <c r="AA245" s="23">
        <f>AVERAGE('Pr_8.5_zero'!$D244:$W244)</f>
        <v>0.29524571446282499</v>
      </c>
    </row>
    <row r="246" spans="1:27" x14ac:dyDescent="0.45">
      <c r="A246" t="str">
        <f>TasMIN_4.5!A245</f>
        <v>August</v>
      </c>
      <c r="B246">
        <f>TasMIN_4.5!B245</f>
        <v>31</v>
      </c>
      <c r="C246">
        <v>244</v>
      </c>
      <c r="D246" s="23">
        <f>AVERAGE(TasMIN_4.5!AI245:BB245)</f>
        <v>16.201047402361002</v>
      </c>
      <c r="E246" s="23">
        <f>AVERAGE(TasMAX_4.5!AI245:BB245)</f>
        <v>29.887471072676998</v>
      </c>
      <c r="F246" s="23">
        <f>AVERAGE(Evo_4.5!AI245:BB245)</f>
        <v>1.2231859336395647</v>
      </c>
      <c r="G246" s="23">
        <f>MIN('Pr_4.5_zero'!$AI245:$BB245)</f>
        <v>0</v>
      </c>
      <c r="H246" s="23">
        <f>MAX('Pr_4.5_zero'!$AI245:$BB245)</f>
        <v>1.124184276102</v>
      </c>
      <c r="I246" s="23">
        <f>AVERAGE('Pr_4.5_zero'!$AI245:$BB245)</f>
        <v>0.30457477622243001</v>
      </c>
      <c r="J246" s="23">
        <f>AVERAGE(TasMIN_8.5!AI245:BB245)</f>
        <v>16.375773018542997</v>
      </c>
      <c r="K246" s="23">
        <f>AVERAGE(TasMAX_8.5!AI245:BB245)</f>
        <v>30.034244318282511</v>
      </c>
      <c r="L246" s="23">
        <f>AVERAGE(Evo_8.5!AI245:BB245)</f>
        <v>0.96463350444455498</v>
      </c>
      <c r="M246" s="23">
        <f>MIN('Pr_8.5_zero'!$AI245:$BB245)</f>
        <v>0</v>
      </c>
      <c r="N246" s="23">
        <f>MAX('Pr_8.5_zero'!$AI245:$BB245)</f>
        <v>1.2496832173150003</v>
      </c>
      <c r="O246" s="23">
        <f>AVERAGE('Pr_8.5_zero'!$AI245:$BB245)</f>
        <v>0.29792991543376152</v>
      </c>
      <c r="P246" s="23">
        <f>AVERAGE(TasMIN_4.5!D245:W245)</f>
        <v>16.675686693128</v>
      </c>
      <c r="Q246" s="23">
        <f>AVERAGE(TasMAX_4.5!D245:W245)</f>
        <v>30.453199316075001</v>
      </c>
      <c r="R246" s="23">
        <f>AVERAGE(Evo_4.5!D245:W245)</f>
        <v>0.96264149080459482</v>
      </c>
      <c r="S246" s="23">
        <f>MIN('Pr_4.5_zero'!$D245:$W245)</f>
        <v>0</v>
      </c>
      <c r="T246" s="23">
        <f>MAX('Pr_4.5_zero'!$D245:$W245)</f>
        <v>1.1253057862039999</v>
      </c>
      <c r="U246" s="23">
        <f>AVERAGE('Pr_4.5_zero'!$D245:$W245)</f>
        <v>0.29776421939443998</v>
      </c>
      <c r="V246" s="23">
        <f>AVERAGE(TasMIN_8.5!D245:W245)</f>
        <v>17.273336376644998</v>
      </c>
      <c r="W246" s="23">
        <f>AVERAGE(TasMAX_8.5!D245:W245)</f>
        <v>30.997630901301001</v>
      </c>
      <c r="X246" s="23">
        <f>AVERAGE(Evo_8.5!D245:W245)</f>
        <v>0.94650706112932992</v>
      </c>
      <c r="Y246" s="23">
        <f>MIN('Pr_8.5_zero'!$D245:$W245)</f>
        <v>0</v>
      </c>
      <c r="Z246" s="23">
        <f>MAX('Pr_8.5_zero'!$D245:$W245)</f>
        <v>1.1451355665970002</v>
      </c>
      <c r="AA246" s="23">
        <f>AVERAGE('Pr_8.5_zero'!$D245:$W245)</f>
        <v>0.28621353820108997</v>
      </c>
    </row>
    <row r="247" spans="1:27" x14ac:dyDescent="0.45">
      <c r="A247" t="str">
        <f>TasMIN_4.5!A246</f>
        <v>September</v>
      </c>
      <c r="B247">
        <f>TasMIN_4.5!B246</f>
        <v>1</v>
      </c>
      <c r="C247">
        <v>245</v>
      </c>
      <c r="D247" s="23">
        <f>AVERAGE(TasMIN_4.5!AI246:BB246)</f>
        <v>16.307809834415004</v>
      </c>
      <c r="E247" s="23">
        <f>AVERAGE(TasMAX_4.5!AI246:BB246)</f>
        <v>29.915340765905</v>
      </c>
      <c r="F247" s="23">
        <f>AVERAGE(Evo_4.5!AI246:BB246)</f>
        <v>1.2342941536334</v>
      </c>
      <c r="G247" s="23">
        <f>MIN('Pr_4.5_zero'!$AI246:$BB246)</f>
        <v>0</v>
      </c>
      <c r="H247" s="23">
        <f>MAX('Pr_4.5_zero'!$AI246:$BB246)</f>
        <v>1.1643984977199999</v>
      </c>
      <c r="I247" s="23">
        <f>AVERAGE('Pr_4.5_zero'!$AI246:$BB246)</f>
        <v>0.30059721761852498</v>
      </c>
      <c r="J247" s="23">
        <f>AVERAGE(TasMIN_8.5!AI246:BB246)</f>
        <v>16.468072030539997</v>
      </c>
      <c r="K247" s="23">
        <f>AVERAGE(TasMAX_8.5!AI246:BB246)</f>
        <v>30.159148787219998</v>
      </c>
      <c r="L247" s="23">
        <f>AVERAGE(Evo_8.5!AI246:BB246)</f>
        <v>0.95901836051375011</v>
      </c>
      <c r="M247" s="23">
        <f>MIN('Pr_8.5_zero'!$AI246:$BB246)</f>
        <v>0</v>
      </c>
      <c r="N247" s="23">
        <f>MAX('Pr_8.5_zero'!$AI246:$BB246)</f>
        <v>1.3530923884999999</v>
      </c>
      <c r="O247" s="23">
        <f>AVERAGE('Pr_8.5_zero'!$AI246:$BB246)</f>
        <v>0.30278609356074992</v>
      </c>
      <c r="P247" s="23">
        <f>AVERAGE(TasMIN_4.5!D246:W246)</f>
        <v>16.709000263870003</v>
      </c>
      <c r="Q247" s="23">
        <f>AVERAGE(TasMAX_4.5!D246:W246)</f>
        <v>30.500645942729999</v>
      </c>
      <c r="R247" s="23">
        <f>AVERAGE(Evo_4.5!D246:W246)</f>
        <v>0.95913932298169979</v>
      </c>
      <c r="S247" s="23">
        <f>MIN('Pr_4.5_zero'!$D246:$W246)</f>
        <v>0</v>
      </c>
      <c r="T247" s="23">
        <f>MAX('Pr_4.5_zero'!$D246:$W246)</f>
        <v>1.17276382156</v>
      </c>
      <c r="U247" s="23">
        <f>AVERAGE('Pr_4.5_zero'!$D246:$W246)</f>
        <v>0.29918423231155</v>
      </c>
      <c r="V247" s="23">
        <f>AVERAGE(TasMIN_8.5!D246:W246)</f>
        <v>17.333643580784994</v>
      </c>
      <c r="W247" s="23">
        <f>AVERAGE(TasMAX_8.5!D246:W246)</f>
        <v>31.123034262369998</v>
      </c>
      <c r="X247" s="23">
        <f>AVERAGE(Evo_8.5!D246:W246)</f>
        <v>0.94187222490405009</v>
      </c>
      <c r="Y247" s="23">
        <f>MIN('Pr_8.5_zero'!$D246:$W246)</f>
        <v>0</v>
      </c>
      <c r="Z247" s="23">
        <f>MAX('Pr_8.5_zero'!$D246:$W246)</f>
        <v>1.1125284210599999</v>
      </c>
      <c r="AA247" s="23">
        <f>AVERAGE('Pr_8.5_zero'!$D246:$W246)</f>
        <v>0.28851717570664998</v>
      </c>
    </row>
    <row r="248" spans="1:27" x14ac:dyDescent="0.45">
      <c r="A248" t="str">
        <f>TasMIN_4.5!A247</f>
        <v>September</v>
      </c>
      <c r="B248">
        <f>TasMIN_4.5!B247</f>
        <v>2</v>
      </c>
      <c r="C248">
        <v>246</v>
      </c>
      <c r="D248" s="23">
        <f>AVERAGE(TasMIN_4.5!AI247:BB247)</f>
        <v>16.337900761320004</v>
      </c>
      <c r="E248" s="23">
        <f>AVERAGE(TasMAX_4.5!AI247:BB247)</f>
        <v>30.237496304364999</v>
      </c>
      <c r="F248" s="23">
        <f>AVERAGE(Evo_4.5!AI247:BB247)</f>
        <v>1.22777153281285</v>
      </c>
      <c r="G248" s="23">
        <f>MIN('Pr_4.5_zero'!$AI247:$BB247)</f>
        <v>0</v>
      </c>
      <c r="H248" s="23">
        <f>MAX('Pr_4.5_zero'!$AI247:$BB247)</f>
        <v>1.0940342198099999</v>
      </c>
      <c r="I248" s="23">
        <f>AVERAGE('Pr_4.5_zero'!$AI247:$BB247)</f>
        <v>0.28141011088184997</v>
      </c>
      <c r="J248" s="23">
        <f>AVERAGE(TasMIN_8.5!AI247:BB247)</f>
        <v>16.583888045845004</v>
      </c>
      <c r="K248" s="23">
        <f>AVERAGE(TasMAX_8.5!AI247:BB247)</f>
        <v>30.287664395029999</v>
      </c>
      <c r="L248" s="23">
        <f>AVERAGE(Evo_8.5!AI247:BB247)</f>
        <v>0.95352810155810008</v>
      </c>
      <c r="M248" s="23">
        <f>MIN('Pr_8.5_zero'!$AI247:$BB247)</f>
        <v>0</v>
      </c>
      <c r="N248" s="23">
        <f>MAX('Pr_8.5_zero'!$AI247:$BB247)</f>
        <v>1.23309709787</v>
      </c>
      <c r="O248" s="23">
        <f>AVERAGE('Pr_8.5_zero'!$AI247:$BB247)</f>
        <v>0.29940081423376502</v>
      </c>
      <c r="P248" s="23">
        <f>AVERAGE(TasMIN_4.5!D247:W247)</f>
        <v>16.767624303465002</v>
      </c>
      <c r="Q248" s="23">
        <f>AVERAGE(TasMAX_4.5!D247:W247)</f>
        <v>30.609444591205005</v>
      </c>
      <c r="R248" s="23">
        <f>AVERAGE(Evo_4.5!D247:W247)</f>
        <v>0.95501853849670015</v>
      </c>
      <c r="S248" s="23">
        <f>MIN('Pr_4.5_zero'!$D247:$W247)</f>
        <v>0</v>
      </c>
      <c r="T248" s="23">
        <f>MAX('Pr_4.5_zero'!$D247:$W247)</f>
        <v>1.11188031147</v>
      </c>
      <c r="U248" s="23">
        <f>AVERAGE('Pr_4.5_zero'!$D247:$W247)</f>
        <v>0.29147687381689502</v>
      </c>
      <c r="V248" s="23">
        <f>AVERAGE(TasMIN_8.5!D247:W247)</f>
        <v>17.426230019604997</v>
      </c>
      <c r="W248" s="23">
        <f>AVERAGE(TasMAX_8.5!D247:W247)</f>
        <v>31.215649721695002</v>
      </c>
      <c r="X248" s="23">
        <f>AVERAGE(Evo_8.5!D247:W247)</f>
        <v>0.93781954623705011</v>
      </c>
      <c r="Y248" s="23">
        <f>MIN('Pr_8.5_zero'!$D247:$W247)</f>
        <v>0</v>
      </c>
      <c r="Z248" s="23">
        <f>MAX('Pr_8.5_zero'!$D247:$W247)</f>
        <v>1.1908760201699999</v>
      </c>
      <c r="AA248" s="23">
        <f>AVERAGE('Pr_8.5_zero'!$D247:$W247)</f>
        <v>0.31571558506500003</v>
      </c>
    </row>
    <row r="249" spans="1:27" x14ac:dyDescent="0.45">
      <c r="A249" t="str">
        <f>TasMIN_4.5!A248</f>
        <v>September</v>
      </c>
      <c r="B249">
        <f>TasMIN_4.5!B248</f>
        <v>3</v>
      </c>
      <c r="C249">
        <v>247</v>
      </c>
      <c r="D249" s="23">
        <f>AVERAGE(TasMIN_4.5!AI248:BB248)</f>
        <v>16.43754185073</v>
      </c>
      <c r="E249" s="23">
        <f>AVERAGE(TasMAX_4.5!AI248:BB248)</f>
        <v>30.450827586590002</v>
      </c>
      <c r="F249" s="23">
        <f>AVERAGE(Evo_4.5!AI248:BB248)</f>
        <v>1.2503352496549998</v>
      </c>
      <c r="G249" s="23">
        <f>MIN('Pr_4.5_zero'!$AI248:$BB248)</f>
        <v>0</v>
      </c>
      <c r="H249" s="23">
        <f>MAX('Pr_4.5_zero'!$AI248:$BB248)</f>
        <v>1.07574280327</v>
      </c>
      <c r="I249" s="23">
        <f>AVERAGE('Pr_4.5_zero'!$AI248:$BB248)</f>
        <v>0.28810151904024994</v>
      </c>
      <c r="J249" s="23">
        <f>AVERAGE(TasMIN_8.5!AI248:BB248)</f>
        <v>16.758433149614994</v>
      </c>
      <c r="K249" s="23">
        <f>AVERAGE(TasMAX_8.5!AI248:BB248)</f>
        <v>30.390584713200003</v>
      </c>
      <c r="L249" s="23">
        <f>AVERAGE(Evo_8.5!AI248:BB248)</f>
        <v>0.95014634401119991</v>
      </c>
      <c r="M249" s="23">
        <f>MIN('Pr_8.5_zero'!$AI248:$BB248)</f>
        <v>0</v>
      </c>
      <c r="N249" s="23">
        <f>MAX('Pr_8.5_zero'!$AI248:$BB248)</f>
        <v>1.6098910864</v>
      </c>
      <c r="O249" s="23">
        <f>AVERAGE('Pr_8.5_zero'!$AI248:$BB248)</f>
        <v>0.33013224422329701</v>
      </c>
      <c r="P249" s="23">
        <f>AVERAGE(TasMIN_4.5!D248:W248)</f>
        <v>16.853369914654998</v>
      </c>
      <c r="Q249" s="23">
        <f>AVERAGE(TasMAX_4.5!D248:W248)</f>
        <v>30.795220596545001</v>
      </c>
      <c r="R249" s="23">
        <f>AVERAGE(Evo_4.5!D248:W248)</f>
        <v>0.95323199478550025</v>
      </c>
      <c r="S249" s="23">
        <f>MIN('Pr_4.5_zero'!$D248:$W248)</f>
        <v>0</v>
      </c>
      <c r="T249" s="23">
        <f>MAX('Pr_4.5_zero'!$D248:$W248)</f>
        <v>1.08701420733</v>
      </c>
      <c r="U249" s="23">
        <f>AVERAGE('Pr_4.5_zero'!$D248:$W248)</f>
        <v>0.28985694729754996</v>
      </c>
      <c r="V249" s="23">
        <f>AVERAGE(TasMIN_8.5!D248:W248)</f>
        <v>17.577345844370001</v>
      </c>
      <c r="W249" s="23">
        <f>AVERAGE(TasMAX_8.5!D248:W248)</f>
        <v>31.21941321817501</v>
      </c>
      <c r="X249" s="23">
        <f>AVERAGE(Evo_8.5!D248:W248)</f>
        <v>0.93376741219079995</v>
      </c>
      <c r="Y249" s="23">
        <f>MIN('Pr_8.5_zero'!$D248:$W248)</f>
        <v>0</v>
      </c>
      <c r="Z249" s="23">
        <f>MAX('Pr_8.5_zero'!$D248:$W248)</f>
        <v>1.2369730157300001</v>
      </c>
      <c r="AA249" s="23">
        <f>AVERAGE('Pr_8.5_zero'!$D248:$W248)</f>
        <v>0.30655382178320001</v>
      </c>
    </row>
    <row r="250" spans="1:27" x14ac:dyDescent="0.45">
      <c r="A250" t="str">
        <f>TasMIN_4.5!A249</f>
        <v>September</v>
      </c>
      <c r="B250">
        <f>TasMIN_4.5!B249</f>
        <v>4</v>
      </c>
      <c r="C250">
        <v>248</v>
      </c>
      <c r="D250" s="23">
        <f>AVERAGE(TasMIN_4.5!AI249:BB249)</f>
        <v>16.651382639815001</v>
      </c>
      <c r="E250" s="23">
        <f>AVERAGE(TasMAX_4.5!AI249:BB249)</f>
        <v>30.378051218500001</v>
      </c>
      <c r="F250" s="23">
        <f>AVERAGE(Evo_4.5!AI249:BB249)</f>
        <v>1.2667396773021999</v>
      </c>
      <c r="G250" s="23">
        <f>MIN('Pr_4.5_zero'!$AI249:$BB249)</f>
        <v>0</v>
      </c>
      <c r="H250" s="23">
        <f>MAX('Pr_4.5_zero'!$AI249:$BB249)</f>
        <v>1.0861472586600001</v>
      </c>
      <c r="I250" s="23">
        <f>AVERAGE('Pr_4.5_zero'!$AI249:$BB249)</f>
        <v>0.29777926418775003</v>
      </c>
      <c r="J250" s="23">
        <f>AVERAGE(TasMIN_8.5!AI249:BB249)</f>
        <v>16.885877791805004</v>
      </c>
      <c r="K250" s="23">
        <f>AVERAGE(TasMAX_8.5!AI249:BB249)</f>
        <v>30.516377809209995</v>
      </c>
      <c r="L250" s="23">
        <f>AVERAGE(Evo_8.5!AI249:BB249)</f>
        <v>0.94615890166374983</v>
      </c>
      <c r="M250" s="23">
        <f>MIN('Pr_8.5_zero'!$AI249:$BB249)</f>
        <v>0</v>
      </c>
      <c r="N250" s="23">
        <f>MAX('Pr_8.5_zero'!$AI249:$BB249)</f>
        <v>1.42081209421</v>
      </c>
      <c r="O250" s="23">
        <f>AVERAGE('Pr_8.5_zero'!$AI249:$BB249)</f>
        <v>0.32566378610783997</v>
      </c>
      <c r="P250" s="23">
        <f>AVERAGE(TasMIN_4.5!D249:W249)</f>
        <v>17.02135487872</v>
      </c>
      <c r="Q250" s="23">
        <f>AVERAGE(TasMAX_4.5!D249:W249)</f>
        <v>30.845678461015012</v>
      </c>
      <c r="R250" s="23">
        <f>AVERAGE(Evo_4.5!D249:W249)</f>
        <v>0.95291227589019978</v>
      </c>
      <c r="S250" s="23">
        <f>MIN('Pr_4.5_zero'!$D249:$W249)</f>
        <v>0</v>
      </c>
      <c r="T250" s="23">
        <f>MAX('Pr_4.5_zero'!$D249:$W249)</f>
        <v>1.1026668665199999</v>
      </c>
      <c r="U250" s="23">
        <f>AVERAGE('Pr_4.5_zero'!$D249:$W249)</f>
        <v>0.28176736500004995</v>
      </c>
      <c r="V250" s="23">
        <f>AVERAGE(TasMIN_8.5!D249:W249)</f>
        <v>17.660471211310004</v>
      </c>
      <c r="W250" s="23">
        <f>AVERAGE(TasMAX_8.5!D249:W249)</f>
        <v>31.290087894905003</v>
      </c>
      <c r="X250" s="23">
        <f>AVERAGE(Evo_8.5!D249:W249)</f>
        <v>0.93772763012480032</v>
      </c>
      <c r="Y250" s="23">
        <f>MIN('Pr_8.5_zero'!$D249:$W249)</f>
        <v>0</v>
      </c>
      <c r="Z250" s="23">
        <f>MAX('Pr_8.5_zero'!$D249:$W249)</f>
        <v>1.24897392453</v>
      </c>
      <c r="AA250" s="23">
        <f>AVERAGE('Pr_8.5_zero'!$D249:$W249)</f>
        <v>0.31118230170566996</v>
      </c>
    </row>
    <row r="251" spans="1:27" x14ac:dyDescent="0.45">
      <c r="A251" t="str">
        <f>TasMIN_4.5!A250</f>
        <v>September</v>
      </c>
      <c r="B251">
        <f>TasMIN_4.5!B250</f>
        <v>5</v>
      </c>
      <c r="C251">
        <v>249</v>
      </c>
      <c r="D251" s="23">
        <f>AVERAGE(TasMIN_4.5!AI250:BB250)</f>
        <v>16.735739790259998</v>
      </c>
      <c r="E251" s="23">
        <f>AVERAGE(TasMAX_4.5!AI250:BB250)</f>
        <v>30.374527008245003</v>
      </c>
      <c r="F251" s="23">
        <f>AVERAGE(Evo_4.5!AI250:BB250)</f>
        <v>1.3095586149785501</v>
      </c>
      <c r="G251" s="23">
        <f>MIN('Pr_4.5_zero'!$AI250:$BB250)</f>
        <v>0</v>
      </c>
      <c r="H251" s="23">
        <f>MAX('Pr_4.5_zero'!$AI250:$BB250)</f>
        <v>1.1286550790700001</v>
      </c>
      <c r="I251" s="23">
        <f>AVERAGE('Pr_4.5_zero'!$AI250:$BB250)</f>
        <v>0.28545411723194997</v>
      </c>
      <c r="J251" s="23">
        <f>AVERAGE(TasMIN_8.5!AI250:BB250)</f>
        <v>16.945405262440001</v>
      </c>
      <c r="K251" s="23">
        <f>AVERAGE(TasMAX_8.5!AI250:BB250)</f>
        <v>30.599380764019998</v>
      </c>
      <c r="L251" s="23">
        <f>AVERAGE(Evo_8.5!AI250:BB250)</f>
        <v>0.94819521912129989</v>
      </c>
      <c r="M251" s="23">
        <f>MIN('Pr_8.5_zero'!$AI250:$BB250)</f>
        <v>0</v>
      </c>
      <c r="N251" s="23">
        <f>MAX('Pr_8.5_zero'!$AI250:$BB250)</f>
        <v>1.2357660858199999</v>
      </c>
      <c r="O251" s="23">
        <f>AVERAGE('Pr_8.5_zero'!$AI250:$BB250)</f>
        <v>0.33355433828215902</v>
      </c>
      <c r="P251" s="23">
        <f>AVERAGE(TasMIN_4.5!D250:W250)</f>
        <v>17.146484757890004</v>
      </c>
      <c r="Q251" s="23">
        <f>AVERAGE(TasMAX_4.5!D250:W250)</f>
        <v>30.761495697599997</v>
      </c>
      <c r="R251" s="23">
        <f>AVERAGE(Evo_4.5!D250:W250)</f>
        <v>0.95130825837370003</v>
      </c>
      <c r="S251" s="23">
        <f>MIN('Pr_4.5_zero'!$D250:$W250)</f>
        <v>0</v>
      </c>
      <c r="T251" s="23">
        <f>MAX('Pr_4.5_zero'!$D250:$W250)</f>
        <v>1.12703969616</v>
      </c>
      <c r="U251" s="23">
        <f>AVERAGE('Pr_4.5_zero'!$D250:$W250)</f>
        <v>0.29322105682760002</v>
      </c>
      <c r="V251" s="23">
        <f>AVERAGE(TasMIN_8.5!D250:W250)</f>
        <v>17.778596115345003</v>
      </c>
      <c r="W251" s="23">
        <f>AVERAGE(TasMAX_8.5!D250:W250)</f>
        <v>31.459088321650007</v>
      </c>
      <c r="X251" s="23">
        <f>AVERAGE(Evo_8.5!D250:W250)</f>
        <v>0.92719745204194992</v>
      </c>
      <c r="Y251" s="23">
        <f>MIN('Pr_8.5_zero'!$D250:$W250)</f>
        <v>0</v>
      </c>
      <c r="Z251" s="23">
        <f>MAX('Pr_8.5_zero'!$D250:$W250)</f>
        <v>1.1234486955</v>
      </c>
      <c r="AA251" s="23">
        <f>AVERAGE('Pr_8.5_zero'!$D250:$W250)</f>
        <v>0.29335277929094999</v>
      </c>
    </row>
    <row r="252" spans="1:27" x14ac:dyDescent="0.45">
      <c r="A252" t="str">
        <f>TasMIN_4.5!A251</f>
        <v>September</v>
      </c>
      <c r="B252">
        <f>TasMIN_4.5!B251</f>
        <v>6</v>
      </c>
      <c r="C252">
        <v>250</v>
      </c>
      <c r="D252" s="23">
        <f>AVERAGE(TasMIN_4.5!AI251:BB251)</f>
        <v>16.766485818024996</v>
      </c>
      <c r="E252" s="23">
        <f>AVERAGE(TasMAX_4.5!AI251:BB251)</f>
        <v>30.454078806849999</v>
      </c>
      <c r="F252" s="23">
        <f>AVERAGE(Evo_4.5!AI251:BB251)</f>
        <v>1.3419037296952001</v>
      </c>
      <c r="G252" s="23">
        <f>MIN('Pr_4.5_zero'!$AI251:$BB251)</f>
        <v>0</v>
      </c>
      <c r="H252" s="23">
        <f>MAX('Pr_4.5_zero'!$AI251:$BB251)</f>
        <v>1.13742337705</v>
      </c>
      <c r="I252" s="23">
        <f>AVERAGE('Pr_4.5_zero'!$AI251:$BB251)</f>
        <v>0.29614614759179003</v>
      </c>
      <c r="J252" s="23">
        <f>AVERAGE(TasMIN_8.5!AI251:BB251)</f>
        <v>17.060451958515003</v>
      </c>
      <c r="K252" s="23">
        <f>AVERAGE(TasMAX_8.5!AI251:BB251)</f>
        <v>30.635488266284995</v>
      </c>
      <c r="L252" s="23">
        <f>AVERAGE(Evo_8.5!AI251:BB251)</f>
        <v>0.94842707007455007</v>
      </c>
      <c r="M252" s="23">
        <f>MIN('Pr_8.5_zero'!$AI251:$BB251)</f>
        <v>0</v>
      </c>
      <c r="N252" s="23">
        <f>MAX('Pr_8.5_zero'!$AI251:$BB251)</f>
        <v>1.1295818557999999</v>
      </c>
      <c r="O252" s="23">
        <f>AVERAGE('Pr_8.5_zero'!$AI251:$BB251)</f>
        <v>0.31465568413649997</v>
      </c>
      <c r="P252" s="23">
        <f>AVERAGE(TasMIN_4.5!D251:W251)</f>
        <v>17.205843114049998</v>
      </c>
      <c r="Q252" s="23">
        <f>AVERAGE(TasMAX_4.5!D251:W251)</f>
        <v>30.994959509044996</v>
      </c>
      <c r="R252" s="23">
        <f>AVERAGE(Evo_4.5!D251:W251)</f>
        <v>0.94318090330530013</v>
      </c>
      <c r="S252" s="23">
        <f>MIN('Pr_4.5_zero'!$D251:$W251)</f>
        <v>0</v>
      </c>
      <c r="T252" s="23">
        <f>MAX('Pr_4.5_zero'!$D251:$W251)</f>
        <v>1.1189182387900001</v>
      </c>
      <c r="U252" s="23">
        <f>AVERAGE('Pr_4.5_zero'!$D251:$W251)</f>
        <v>0.30155551833549998</v>
      </c>
      <c r="V252" s="23">
        <f>AVERAGE(TasMIN_8.5!D251:W251)</f>
        <v>17.935662363979997</v>
      </c>
      <c r="W252" s="23">
        <f>AVERAGE(TasMAX_8.5!D251:W251)</f>
        <v>31.591728888165004</v>
      </c>
      <c r="X252" s="23">
        <f>AVERAGE(Evo_8.5!D251:W251)</f>
        <v>0.91844223928375013</v>
      </c>
      <c r="Y252" s="23">
        <f>MIN('Pr_8.5_zero'!$D251:$W251)</f>
        <v>0</v>
      </c>
      <c r="Z252" s="23">
        <f>MAX('Pr_8.5_zero'!$D251:$W251)</f>
        <v>1.09429259272</v>
      </c>
      <c r="AA252" s="23">
        <f>AVERAGE('Pr_8.5_zero'!$D251:$W251)</f>
        <v>0.28794142521549998</v>
      </c>
    </row>
    <row r="253" spans="1:27" x14ac:dyDescent="0.45">
      <c r="A253" t="str">
        <f>TasMIN_4.5!A252</f>
        <v>September</v>
      </c>
      <c r="B253">
        <f>TasMIN_4.5!B252</f>
        <v>7</v>
      </c>
      <c r="C253">
        <v>251</v>
      </c>
      <c r="D253" s="23">
        <f>AVERAGE(TasMIN_4.5!AI252:BB252)</f>
        <v>16.875066183384995</v>
      </c>
      <c r="E253" s="23">
        <f>AVERAGE(TasMAX_4.5!AI252:BB252)</f>
        <v>30.536753571775005</v>
      </c>
      <c r="F253" s="23">
        <f>AVERAGE(Evo_4.5!AI252:BB252)</f>
        <v>1.3706993130949998</v>
      </c>
      <c r="G253" s="23">
        <f>MIN('Pr_4.5_zero'!$AI252:$BB252)</f>
        <v>0</v>
      </c>
      <c r="H253" s="23">
        <f>MAX('Pr_4.5_zero'!$AI252:$BB252)</f>
        <v>1.2082580228199999</v>
      </c>
      <c r="I253" s="23">
        <f>AVERAGE('Pr_4.5_zero'!$AI252:$BB252)</f>
        <v>0.30167582137529997</v>
      </c>
      <c r="J253" s="23">
        <f>AVERAGE(TasMIN_8.5!AI252:BB252)</f>
        <v>17.133319214019998</v>
      </c>
      <c r="K253" s="23">
        <f>AVERAGE(TasMAX_8.5!AI252:BB252)</f>
        <v>30.836367026310008</v>
      </c>
      <c r="L253" s="23">
        <f>AVERAGE(Evo_8.5!AI252:BB252)</f>
        <v>0.93398409066444987</v>
      </c>
      <c r="M253" s="23">
        <f>MIN('Pr_8.5_zero'!$AI252:$BB252)</f>
        <v>0</v>
      </c>
      <c r="N253" s="23">
        <f>MAX('Pr_8.5_zero'!$AI252:$BB252)</f>
        <v>1.0939032956500001</v>
      </c>
      <c r="O253" s="23">
        <f>AVERAGE('Pr_8.5_zero'!$AI252:$BB252)</f>
        <v>0.30753397951334999</v>
      </c>
      <c r="P253" s="23">
        <f>AVERAGE(TasMIN_4.5!D252:W252)</f>
        <v>17.290822042970003</v>
      </c>
      <c r="Q253" s="23">
        <f>AVERAGE(TasMAX_4.5!D252:W252)</f>
        <v>31.168059368550001</v>
      </c>
      <c r="R253" s="23">
        <f>AVERAGE(Evo_4.5!D252:W252)</f>
        <v>0.92831593100195009</v>
      </c>
      <c r="S253" s="23">
        <f>MIN('Pr_4.5_zero'!$D252:$W252)</f>
        <v>0</v>
      </c>
      <c r="T253" s="23">
        <f>MAX('Pr_4.5_zero'!$D252:$W252)</f>
        <v>1.13011259266</v>
      </c>
      <c r="U253" s="23">
        <f>AVERAGE('Pr_4.5_zero'!$D252:$W252)</f>
        <v>0.30056069386918494</v>
      </c>
      <c r="V253" s="23">
        <f>AVERAGE(TasMIN_8.5!D252:W252)</f>
        <v>18.045636260654998</v>
      </c>
      <c r="W253" s="23">
        <f>AVERAGE(TasMAX_8.5!D252:W252)</f>
        <v>31.858954024380001</v>
      </c>
      <c r="X253" s="23">
        <f>AVERAGE(Evo_8.5!D252:W252)</f>
        <v>0.90632505614480008</v>
      </c>
      <c r="Y253" s="23">
        <f>MIN('Pr_8.5_zero'!$D252:$W252)</f>
        <v>0</v>
      </c>
      <c r="Z253" s="23">
        <f>MAX('Pr_8.5_zero'!$D252:$W252)</f>
        <v>1.0779630635399999</v>
      </c>
      <c r="AA253" s="23">
        <f>AVERAGE('Pr_8.5_zero'!$D252:$W252)</f>
        <v>0.28477815202814993</v>
      </c>
    </row>
    <row r="254" spans="1:27" x14ac:dyDescent="0.45">
      <c r="A254" t="str">
        <f>TasMIN_4.5!A253</f>
        <v>September</v>
      </c>
      <c r="B254">
        <f>TasMIN_4.5!B253</f>
        <v>8</v>
      </c>
      <c r="C254">
        <v>252</v>
      </c>
      <c r="D254" s="23">
        <f>AVERAGE(TasMIN_4.5!AI253:BB253)</f>
        <v>16.955253962720001</v>
      </c>
      <c r="E254" s="23">
        <f>AVERAGE(TasMAX_4.5!AI253:BB253)</f>
        <v>30.616257372675005</v>
      </c>
      <c r="F254" s="23">
        <f>AVERAGE(Evo_4.5!AI253:BB253)</f>
        <v>1.3848885978559502</v>
      </c>
      <c r="G254" s="23">
        <f>MIN('Pr_4.5_zero'!$AI253:$BB253)</f>
        <v>0</v>
      </c>
      <c r="H254" s="23">
        <f>MAX('Pr_4.5_zero'!$AI253:$BB253)</f>
        <v>1.3979341005100001</v>
      </c>
      <c r="I254" s="23">
        <f>AVERAGE('Pr_4.5_zero'!$AI253:$BB253)</f>
        <v>0.30245144678004998</v>
      </c>
      <c r="J254" s="23">
        <f>AVERAGE(TasMIN_8.5!AI253:BB253)</f>
        <v>17.251822358840002</v>
      </c>
      <c r="K254" s="23">
        <f>AVERAGE(TasMAX_8.5!AI253:BB253)</f>
        <v>31.051117153954998</v>
      </c>
      <c r="L254" s="23">
        <f>AVERAGE(Evo_8.5!AI253:BB253)</f>
        <v>0.92879929741400014</v>
      </c>
      <c r="M254" s="23">
        <f>MIN('Pr_8.5_zero'!$AI253:$BB253)</f>
        <v>0</v>
      </c>
      <c r="N254" s="23">
        <f>MAX('Pr_8.5_zero'!$AI253:$BB253)</f>
        <v>1.0824456253300001</v>
      </c>
      <c r="O254" s="23">
        <f>AVERAGE('Pr_8.5_zero'!$AI253:$BB253)</f>
        <v>0.29146693021665004</v>
      </c>
      <c r="P254" s="23">
        <f>AVERAGE(TasMIN_4.5!D253:W253)</f>
        <v>17.506540373944997</v>
      </c>
      <c r="Q254" s="23">
        <f>AVERAGE(TasMAX_4.5!D253:W253)</f>
        <v>31.340375257015001</v>
      </c>
      <c r="R254" s="23">
        <f>AVERAGE(Evo_4.5!D253:W253)</f>
        <v>0.91582609157304984</v>
      </c>
      <c r="S254" s="23">
        <f>MIN('Pr_4.5_zero'!$D253:$W253)</f>
        <v>0</v>
      </c>
      <c r="T254" s="23">
        <f>MAX('Pr_4.5_zero'!$D253:$W253)</f>
        <v>1.2462495309499999</v>
      </c>
      <c r="U254" s="23">
        <f>AVERAGE('Pr_4.5_zero'!$D253:$W253)</f>
        <v>0.29130067066519993</v>
      </c>
      <c r="V254" s="23">
        <f>AVERAGE(TasMIN_8.5!D253:W253)</f>
        <v>18.198811318664998</v>
      </c>
      <c r="W254" s="23">
        <f>AVERAGE(TasMAX_8.5!D253:W253)</f>
        <v>31.929756756065</v>
      </c>
      <c r="X254" s="23">
        <f>AVERAGE(Evo_8.5!D253:W253)</f>
        <v>0.91624104823964991</v>
      </c>
      <c r="Y254" s="23">
        <f>MIN('Pr_8.5_zero'!$D253:$W253)</f>
        <v>0</v>
      </c>
      <c r="Z254" s="23">
        <f>MAX('Pr_8.5_zero'!$D253:$W253)</f>
        <v>1.0714406512700001</v>
      </c>
      <c r="AA254" s="23">
        <f>AVERAGE('Pr_8.5_zero'!$D253:$W253)</f>
        <v>0.28245066388650003</v>
      </c>
    </row>
    <row r="255" spans="1:27" x14ac:dyDescent="0.45">
      <c r="A255" t="str">
        <f>TasMIN_4.5!A254</f>
        <v>September</v>
      </c>
      <c r="B255">
        <f>TasMIN_4.5!B254</f>
        <v>9</v>
      </c>
      <c r="C255">
        <v>253</v>
      </c>
      <c r="D255" s="23">
        <f>AVERAGE(TasMIN_4.5!AI254:BB254)</f>
        <v>16.999787170005</v>
      </c>
      <c r="E255" s="23">
        <f>AVERAGE(TasMAX_4.5!AI254:BB254)</f>
        <v>30.713087214905006</v>
      </c>
      <c r="F255" s="23">
        <f>AVERAGE(Evo_4.5!AI254:BB254)</f>
        <v>1.4182943927906</v>
      </c>
      <c r="G255" s="23">
        <f>MIN('Pr_4.5_zero'!$AI254:$BB254)</f>
        <v>0</v>
      </c>
      <c r="H255" s="23">
        <f>MAX('Pr_4.5_zero'!$AI254:$BB254)</f>
        <v>1.33538459739</v>
      </c>
      <c r="I255" s="23">
        <f>AVERAGE('Pr_4.5_zero'!$AI254:$BB254)</f>
        <v>0.31993363313009998</v>
      </c>
      <c r="J255" s="23">
        <f>AVERAGE(TasMIN_8.5!AI254:BB254)</f>
        <v>17.364462108219996</v>
      </c>
      <c r="K255" s="23">
        <f>AVERAGE(TasMAX_8.5!AI254:BB254)</f>
        <v>31.114087548679997</v>
      </c>
      <c r="L255" s="23">
        <f>AVERAGE(Evo_8.5!AI254:BB254)</f>
        <v>0.93144058135969998</v>
      </c>
      <c r="M255" s="23">
        <f>MIN('Pr_8.5_zero'!$AI254:$BB254)</f>
        <v>0</v>
      </c>
      <c r="N255" s="23">
        <f>MAX('Pr_8.5_zero'!$AI254:$BB254)</f>
        <v>1.1057258376700001</v>
      </c>
      <c r="O255" s="23">
        <f>AVERAGE('Pr_8.5_zero'!$AI254:$BB254)</f>
        <v>0.31521549036995</v>
      </c>
      <c r="P255" s="23">
        <f>AVERAGE(TasMIN_4.5!D254:W254)</f>
        <v>17.674451536089997</v>
      </c>
      <c r="Q255" s="23">
        <f>AVERAGE(TasMAX_4.5!D254:W254)</f>
        <v>31.388724396940006</v>
      </c>
      <c r="R255" s="23">
        <f>AVERAGE(Evo_4.5!D254:W254)</f>
        <v>0.92714912136389993</v>
      </c>
      <c r="S255" s="23">
        <f>MIN('Pr_4.5_zero'!$D254:$W254)</f>
        <v>0</v>
      </c>
      <c r="T255" s="23">
        <f>MAX('Pr_4.5_zero'!$D254:$W254)</f>
        <v>1.3164538935800001</v>
      </c>
      <c r="U255" s="23">
        <f>AVERAGE('Pr_4.5_zero'!$D254:$W254)</f>
        <v>0.31196485507322402</v>
      </c>
      <c r="V255" s="23">
        <f>AVERAGE(TasMIN_8.5!D254:W254)</f>
        <v>18.296945824535005</v>
      </c>
      <c r="W255" s="23">
        <f>AVERAGE(TasMAX_8.5!D254:W254)</f>
        <v>31.922963464059997</v>
      </c>
      <c r="X255" s="23">
        <f>AVERAGE(Evo_8.5!D254:W254)</f>
        <v>0.91038454544620007</v>
      </c>
      <c r="Y255" s="23">
        <f>MIN('Pr_8.5_zero'!$D254:$W254)</f>
        <v>0</v>
      </c>
      <c r="Z255" s="23">
        <f>MAX('Pr_8.5_zero'!$D254:$W254)</f>
        <v>1.10215106558</v>
      </c>
      <c r="AA255" s="23">
        <f>AVERAGE('Pr_8.5_zero'!$D254:$W254)</f>
        <v>0.27846898566045003</v>
      </c>
    </row>
    <row r="256" spans="1:27" x14ac:dyDescent="0.45">
      <c r="A256" t="str">
        <f>TasMIN_4.5!A255</f>
        <v>September</v>
      </c>
      <c r="B256">
        <f>TasMIN_4.5!B255</f>
        <v>10</v>
      </c>
      <c r="C256">
        <v>254</v>
      </c>
      <c r="D256" s="23">
        <f>AVERAGE(TasMIN_4.5!AI255:BB255)</f>
        <v>17.130965773794994</v>
      </c>
      <c r="E256" s="23">
        <f>AVERAGE(TasMAX_4.5!AI255:BB255)</f>
        <v>30.8386089125</v>
      </c>
      <c r="F256" s="23">
        <f>AVERAGE(Evo_4.5!AI255:BB255)</f>
        <v>1.4316224681558998</v>
      </c>
      <c r="G256" s="23">
        <f>MIN('Pr_4.5_zero'!$AI255:$BB255)</f>
        <v>0</v>
      </c>
      <c r="H256" s="23">
        <f>MAX('Pr_4.5_zero'!$AI255:$BB255)</f>
        <v>1.22560173302</v>
      </c>
      <c r="I256" s="23">
        <f>AVERAGE('Pr_4.5_zero'!$AI255:$BB255)</f>
        <v>0.31058604610600005</v>
      </c>
      <c r="J256" s="23">
        <f>AVERAGE(TasMIN_8.5!AI255:BB255)</f>
        <v>17.453591464919999</v>
      </c>
      <c r="K256" s="23">
        <f>AVERAGE(TasMAX_8.5!AI255:BB255)</f>
        <v>31.221727254644996</v>
      </c>
      <c r="L256" s="23">
        <f>AVERAGE(Evo_8.5!AI255:BB255)</f>
        <v>0.92906657748584975</v>
      </c>
      <c r="M256" s="23">
        <f>MIN('Pr_8.5_zero'!$AI255:$BB255)</f>
        <v>0</v>
      </c>
      <c r="N256" s="23">
        <f>MAX('Pr_8.5_zero'!$AI255:$BB255)</f>
        <v>1.2118901554499999</v>
      </c>
      <c r="O256" s="23">
        <f>AVERAGE('Pr_8.5_zero'!$AI255:$BB255)</f>
        <v>0.30945974220540001</v>
      </c>
      <c r="P256" s="23">
        <f>AVERAGE(TasMIN_4.5!D255:W255)</f>
        <v>17.796441095864999</v>
      </c>
      <c r="Q256" s="23">
        <f>AVERAGE(TasMAX_4.5!D255:W255)</f>
        <v>31.418103362875001</v>
      </c>
      <c r="R256" s="23">
        <f>AVERAGE(Evo_4.5!D255:W255)</f>
        <v>0.92350437635969984</v>
      </c>
      <c r="S256" s="23">
        <f>MIN('Pr_4.5_zero'!$D255:$W255)</f>
        <v>0</v>
      </c>
      <c r="T256" s="23">
        <f>MAX('Pr_4.5_zero'!$D255:$W255)</f>
        <v>1.32798504537</v>
      </c>
      <c r="U256" s="23">
        <f>AVERAGE('Pr_4.5_zero'!$D255:$W255)</f>
        <v>0.30845159802184996</v>
      </c>
      <c r="V256" s="23">
        <f>AVERAGE(TasMIN_8.5!D255:W255)</f>
        <v>18.408688228540004</v>
      </c>
      <c r="W256" s="23">
        <f>AVERAGE(TasMAX_8.5!D255:W255)</f>
        <v>32.199092276434996</v>
      </c>
      <c r="X256" s="23">
        <f>AVERAGE(Evo_8.5!D255:W255)</f>
        <v>0.89089531707470027</v>
      </c>
      <c r="Y256" s="23">
        <f>MIN('Pr_8.5_zero'!$D255:$W255)</f>
        <v>0</v>
      </c>
      <c r="Z256" s="23">
        <f>MAX('Pr_8.5_zero'!$D255:$W255)</f>
        <v>1.1090312222900001</v>
      </c>
      <c r="AA256" s="23">
        <f>AVERAGE('Pr_8.5_zero'!$D255:$W255)</f>
        <v>0.29417308657745</v>
      </c>
    </row>
    <row r="257" spans="1:27" x14ac:dyDescent="0.45">
      <c r="A257" t="str">
        <f>TasMIN_4.5!A256</f>
        <v>September</v>
      </c>
      <c r="B257">
        <f>TasMIN_4.5!B256</f>
        <v>11</v>
      </c>
      <c r="C257">
        <v>255</v>
      </c>
      <c r="D257" s="23">
        <f>AVERAGE(TasMIN_4.5!AI256:BB256)</f>
        <v>17.290340717380001</v>
      </c>
      <c r="E257" s="23">
        <f>AVERAGE(TasMAX_4.5!AI256:BB256)</f>
        <v>30.958505044580004</v>
      </c>
      <c r="F257" s="23">
        <f>AVERAGE(Evo_4.5!AI256:BB256)</f>
        <v>1.4936575876686999</v>
      </c>
      <c r="G257" s="23">
        <f>MIN('Pr_4.5_zero'!$AI256:$BB256)</f>
        <v>0</v>
      </c>
      <c r="H257" s="23">
        <f>MAX('Pr_4.5_zero'!$AI256:$BB256)</f>
        <v>1.20061212109</v>
      </c>
      <c r="I257" s="23">
        <f>AVERAGE('Pr_4.5_zero'!$AI256:$BB256)</f>
        <v>0.33172872650009999</v>
      </c>
      <c r="J257" s="23">
        <f>AVERAGE(TasMIN_8.5!AI256:BB256)</f>
        <v>17.564166771164999</v>
      </c>
      <c r="K257" s="23">
        <f>AVERAGE(TasMAX_8.5!AI256:BB256)</f>
        <v>31.340278462440001</v>
      </c>
      <c r="L257" s="23">
        <f>AVERAGE(Evo_8.5!AI256:BB256)</f>
        <v>0.93449503343015006</v>
      </c>
      <c r="M257" s="23">
        <f>MIN('Pr_8.5_zero'!$AI256:$BB256)</f>
        <v>0</v>
      </c>
      <c r="N257" s="23">
        <f>MAX('Pr_8.5_zero'!$AI256:$BB256)</f>
        <v>1.2102316766400001</v>
      </c>
      <c r="O257" s="23">
        <f>AVERAGE('Pr_8.5_zero'!$AI256:$BB256)</f>
        <v>0.30441994165055003</v>
      </c>
      <c r="P257" s="23">
        <f>AVERAGE(TasMIN_4.5!D256:W256)</f>
        <v>17.816635850160004</v>
      </c>
      <c r="Q257" s="23">
        <f>AVERAGE(TasMAX_4.5!D256:W256)</f>
        <v>31.541039084835006</v>
      </c>
      <c r="R257" s="23">
        <f>AVERAGE(Evo_4.5!D256:W256)</f>
        <v>0.92565154538560024</v>
      </c>
      <c r="S257" s="23">
        <f>MIN('Pr_4.5_zero'!$D256:$W256)</f>
        <v>0</v>
      </c>
      <c r="T257" s="23">
        <f>MAX('Pr_4.5_zero'!$D256:$W256)</f>
        <v>1.1995238670699999</v>
      </c>
      <c r="U257" s="23">
        <f>AVERAGE('Pr_4.5_zero'!$D256:$W256)</f>
        <v>0.30103545190105002</v>
      </c>
      <c r="V257" s="23">
        <f>AVERAGE(TasMIN_8.5!D256:W256)</f>
        <v>18.580462179154999</v>
      </c>
      <c r="W257" s="23">
        <f>AVERAGE(TasMAX_8.5!D256:W256)</f>
        <v>32.469023461889996</v>
      </c>
      <c r="X257" s="23">
        <f>AVERAGE(Evo_8.5!D256:W256)</f>
        <v>0.89142679264910019</v>
      </c>
      <c r="Y257" s="23">
        <f>MIN('Pr_8.5_zero'!$D256:$W256)</f>
        <v>0</v>
      </c>
      <c r="Z257" s="23">
        <f>MAX('Pr_8.5_zero'!$D256:$W256)</f>
        <v>1.14895455196</v>
      </c>
      <c r="AA257" s="23">
        <f>AVERAGE('Pr_8.5_zero'!$D256:$W256)</f>
        <v>0.29211863446930003</v>
      </c>
    </row>
    <row r="258" spans="1:27" x14ac:dyDescent="0.45">
      <c r="A258" t="str">
        <f>TasMIN_4.5!A257</f>
        <v>September</v>
      </c>
      <c r="B258">
        <f>TasMIN_4.5!B257</f>
        <v>12</v>
      </c>
      <c r="C258">
        <v>256</v>
      </c>
      <c r="D258" s="23">
        <f>AVERAGE(TasMIN_4.5!AI257:BB257)</f>
        <v>17.422609124864998</v>
      </c>
      <c r="E258" s="23">
        <f>AVERAGE(TasMAX_4.5!AI257:BB257)</f>
        <v>30.978052262110005</v>
      </c>
      <c r="F258" s="23">
        <f>AVERAGE(Evo_4.5!AI257:BB257)</f>
        <v>1.5427920257345498</v>
      </c>
      <c r="G258" s="23">
        <f>MIN('Pr_4.5_zero'!$AI257:$BB257)</f>
        <v>0</v>
      </c>
      <c r="H258" s="23">
        <f>MAX('Pr_4.5_zero'!$AI257:$BB257)</f>
        <v>1.1405961822099999</v>
      </c>
      <c r="I258" s="23">
        <f>AVERAGE('Pr_4.5_zero'!$AI257:$BB257)</f>
        <v>0.33995558472954851</v>
      </c>
      <c r="J258" s="23">
        <f>AVERAGE(TasMIN_8.5!AI257:BB257)</f>
        <v>17.759990885655</v>
      </c>
      <c r="K258" s="23">
        <f>AVERAGE(TasMAX_8.5!AI257:BB257)</f>
        <v>31.331721342495001</v>
      </c>
      <c r="L258" s="23">
        <f>AVERAGE(Evo_8.5!AI257:BB257)</f>
        <v>0.9359969272435501</v>
      </c>
      <c r="M258" s="23">
        <f>MIN('Pr_8.5_zero'!$AI257:$BB257)</f>
        <v>0</v>
      </c>
      <c r="N258" s="23">
        <f>MAX('Pr_8.5_zero'!$AI257:$BB257)</f>
        <v>1.14153305493</v>
      </c>
      <c r="O258" s="23">
        <f>AVERAGE('Pr_8.5_zero'!$AI257:$BB257)</f>
        <v>0.32488419477874997</v>
      </c>
      <c r="P258" s="23">
        <f>AVERAGE(TasMIN_4.5!D257:W257)</f>
        <v>17.900435843239997</v>
      </c>
      <c r="Q258" s="23">
        <f>AVERAGE(TasMAX_4.5!D257:W257)</f>
        <v>31.583552538165002</v>
      </c>
      <c r="R258" s="23">
        <f>AVERAGE(Evo_4.5!D257:W257)</f>
        <v>0.9246467222118</v>
      </c>
      <c r="S258" s="23">
        <f>MIN('Pr_4.5_zero'!$D257:$W257)</f>
        <v>0</v>
      </c>
      <c r="T258" s="23">
        <f>MAX('Pr_4.5_zero'!$D257:$W257)</f>
        <v>1.1938622808699999</v>
      </c>
      <c r="U258" s="23">
        <f>AVERAGE('Pr_4.5_zero'!$D257:$W257)</f>
        <v>0.29631525958488952</v>
      </c>
      <c r="V258" s="23">
        <f>AVERAGE(TasMIN_8.5!D257:W257)</f>
        <v>18.821620056945001</v>
      </c>
      <c r="W258" s="23">
        <f>AVERAGE(TasMAX_8.5!D257:W257)</f>
        <v>32.498366086249995</v>
      </c>
      <c r="X258" s="23">
        <f>AVERAGE(Evo_8.5!D257:W257)</f>
        <v>0.89742835148714994</v>
      </c>
      <c r="Y258" s="23">
        <f>MIN('Pr_8.5_zero'!$D257:$W257)</f>
        <v>0</v>
      </c>
      <c r="Z258" s="23">
        <f>MAX('Pr_8.5_zero'!$D257:$W257)</f>
        <v>1.15439415112</v>
      </c>
      <c r="AA258" s="23">
        <f>AVERAGE('Pr_8.5_zero'!$D257:$W257)</f>
        <v>0.29518455578099995</v>
      </c>
    </row>
    <row r="259" spans="1:27" x14ac:dyDescent="0.45">
      <c r="A259" t="str">
        <f>TasMIN_4.5!A258</f>
        <v>September</v>
      </c>
      <c r="B259">
        <f>TasMIN_4.5!B258</f>
        <v>13</v>
      </c>
      <c r="C259">
        <v>257</v>
      </c>
      <c r="D259" s="23">
        <f>AVERAGE(TasMIN_4.5!AI258:BB258)</f>
        <v>17.482608850390001</v>
      </c>
      <c r="E259" s="23">
        <f>AVERAGE(TasMAX_4.5!AI258:BB258)</f>
        <v>31.109707296645002</v>
      </c>
      <c r="F259" s="23">
        <f>AVERAGE(Evo_4.5!AI258:BB258)</f>
        <v>1.5595679461855998</v>
      </c>
      <c r="G259" s="23">
        <f>MIN('Pr_4.5_zero'!$AI258:$BB258)</f>
        <v>0</v>
      </c>
      <c r="H259" s="23">
        <f>MAX('Pr_4.5_zero'!$AI258:$BB258)</f>
        <v>1.12071296198</v>
      </c>
      <c r="I259" s="23">
        <f>AVERAGE('Pr_4.5_zero'!$AI258:$BB258)</f>
        <v>0.32735012752834997</v>
      </c>
      <c r="J259" s="23">
        <f>AVERAGE(TasMIN_8.5!AI258:BB258)</f>
        <v>17.819770870965002</v>
      </c>
      <c r="K259" s="23">
        <f>AVERAGE(TasMAX_8.5!AI258:BB258)</f>
        <v>31.47589502312</v>
      </c>
      <c r="L259" s="23">
        <f>AVERAGE(Evo_8.5!AI258:BB258)</f>
        <v>0.93707985310379982</v>
      </c>
      <c r="M259" s="23">
        <f>MIN('Pr_8.5_zero'!$AI258:$BB258)</f>
        <v>0</v>
      </c>
      <c r="N259" s="23">
        <f>MAX('Pr_8.5_zero'!$AI258:$BB258)</f>
        <v>1.15197029112</v>
      </c>
      <c r="O259" s="23">
        <f>AVERAGE('Pr_8.5_zero'!$AI258:$BB258)</f>
        <v>0.33008148248445501</v>
      </c>
      <c r="P259" s="23">
        <f>AVERAGE(TasMIN_4.5!D258:W258)</f>
        <v>18.003512404305003</v>
      </c>
      <c r="Q259" s="23">
        <f>AVERAGE(TasMAX_4.5!D258:W258)</f>
        <v>31.664389527025001</v>
      </c>
      <c r="R259" s="23">
        <f>AVERAGE(Evo_4.5!D258:W258)</f>
        <v>0.91879347930365007</v>
      </c>
      <c r="S259" s="23">
        <f>MIN('Pr_4.5_zero'!$D258:$W258)</f>
        <v>0</v>
      </c>
      <c r="T259" s="23">
        <f>MAX('Pr_4.5_zero'!$D258:$W258)</f>
        <v>1.1155378230899999</v>
      </c>
      <c r="U259" s="23">
        <f>AVERAGE('Pr_4.5_zero'!$D258:$W258)</f>
        <v>0.29609134203595</v>
      </c>
      <c r="V259" s="23">
        <f>AVERAGE(TasMIN_8.5!D258:W258)</f>
        <v>18.934081618854997</v>
      </c>
      <c r="W259" s="23">
        <f>AVERAGE(TasMAX_8.5!D258:W258)</f>
        <v>32.653424376790007</v>
      </c>
      <c r="X259" s="23">
        <f>AVERAGE(Evo_8.5!D258:W258)</f>
        <v>0.89315762720595016</v>
      </c>
      <c r="Y259" s="23">
        <f>MIN('Pr_8.5_zero'!$D258:$W258)</f>
        <v>0</v>
      </c>
      <c r="Z259" s="23">
        <f>MAX('Pr_8.5_zero'!$D258:$W258)</f>
        <v>1.1795127858700001</v>
      </c>
      <c r="AA259" s="23">
        <f>AVERAGE('Pr_8.5_zero'!$D258:$W258)</f>
        <v>0.29472549415250004</v>
      </c>
    </row>
    <row r="260" spans="1:27" x14ac:dyDescent="0.45">
      <c r="A260" t="str">
        <f>TasMIN_4.5!A259</f>
        <v>September</v>
      </c>
      <c r="B260">
        <f>TasMIN_4.5!B259</f>
        <v>14</v>
      </c>
      <c r="C260">
        <v>258</v>
      </c>
      <c r="D260" s="23">
        <f>AVERAGE(TasMIN_4.5!AI259:BB259)</f>
        <v>17.573829741115002</v>
      </c>
      <c r="E260" s="23">
        <f>AVERAGE(TasMAX_4.5!AI259:BB259)</f>
        <v>31.307693448925004</v>
      </c>
      <c r="F260" s="23">
        <f>AVERAGE(Evo_4.5!AI259:BB259)</f>
        <v>1.5543781807677501</v>
      </c>
      <c r="G260" s="23">
        <f>MIN('Pr_4.5_zero'!$AI259:$BB259)</f>
        <v>0</v>
      </c>
      <c r="H260" s="23">
        <f>MAX('Pr_4.5_zero'!$AI259:$BB259)</f>
        <v>1.1081214017100001</v>
      </c>
      <c r="I260" s="23">
        <f>AVERAGE('Pr_4.5_zero'!$AI259:$BB259)</f>
        <v>0.32714072895655999</v>
      </c>
      <c r="J260" s="23">
        <f>AVERAGE(TasMIN_8.5!AI259:BB259)</f>
        <v>17.931190874195003</v>
      </c>
      <c r="K260" s="23">
        <f>AVERAGE(TasMAX_8.5!AI259:BB259)</f>
        <v>31.560878706250001</v>
      </c>
      <c r="L260" s="23">
        <f>AVERAGE(Evo_8.5!AI259:BB259)</f>
        <v>0.94083777903059995</v>
      </c>
      <c r="M260" s="23">
        <f>MIN('Pr_8.5_zero'!$AI259:$BB259)</f>
        <v>0</v>
      </c>
      <c r="N260" s="23">
        <f>MAX('Pr_8.5_zero'!$AI259:$BB259)</f>
        <v>1.1023938546600001</v>
      </c>
      <c r="O260" s="23">
        <f>AVERAGE('Pr_8.5_zero'!$AI259:$BB259)</f>
        <v>0.31311958166467024</v>
      </c>
      <c r="P260" s="23">
        <f>AVERAGE(TasMIN_4.5!D259:W259)</f>
        <v>18.138948485115002</v>
      </c>
      <c r="Q260" s="23">
        <f>AVERAGE(TasMAX_4.5!D259:W259)</f>
        <v>31.838539358349998</v>
      </c>
      <c r="R260" s="23">
        <f>AVERAGE(Evo_4.5!D259:W259)</f>
        <v>0.91547206881104981</v>
      </c>
      <c r="S260" s="23">
        <f>MIN('Pr_4.5_zero'!$D259:$W259)</f>
        <v>0</v>
      </c>
      <c r="T260" s="23">
        <f>MAX('Pr_4.5_zero'!$D259:$W259)</f>
        <v>1.0956461691099999</v>
      </c>
      <c r="U260" s="23">
        <f>AVERAGE('Pr_4.5_zero'!$D259:$W259)</f>
        <v>0.3075952093427276</v>
      </c>
      <c r="V260" s="23">
        <f>AVERAGE(TasMIN_8.5!D259:W259)</f>
        <v>19.023847720455002</v>
      </c>
      <c r="W260" s="23">
        <f>AVERAGE(TasMAX_8.5!D259:W259)</f>
        <v>32.622070414099994</v>
      </c>
      <c r="X260" s="23">
        <f>AVERAGE(Evo_8.5!D259:W259)</f>
        <v>0.91662582246815005</v>
      </c>
      <c r="Y260" s="23">
        <f>MIN('Pr_8.5_zero'!$D259:$W259)</f>
        <v>0</v>
      </c>
      <c r="Z260" s="23">
        <f>MAX('Pr_8.5_zero'!$D259:$W259)</f>
        <v>1.1548747779699999</v>
      </c>
      <c r="AA260" s="23">
        <f>AVERAGE('Pr_8.5_zero'!$D259:$W259)</f>
        <v>0.30580307522956002</v>
      </c>
    </row>
    <row r="261" spans="1:27" x14ac:dyDescent="0.45">
      <c r="A261" t="str">
        <f>TasMIN_4.5!A260</f>
        <v>September</v>
      </c>
      <c r="B261">
        <f>TasMIN_4.5!B260</f>
        <v>15</v>
      </c>
      <c r="C261">
        <v>259</v>
      </c>
      <c r="D261" s="23">
        <f>AVERAGE(TasMIN_4.5!AI260:BB260)</f>
        <v>17.720957289925003</v>
      </c>
      <c r="E261" s="23">
        <f>AVERAGE(TasMAX_4.5!AI260:BB260)</f>
        <v>31.355000254479997</v>
      </c>
      <c r="F261" s="23">
        <f>AVERAGE(Evo_4.5!AI260:BB260)</f>
        <v>1.5839981246361496</v>
      </c>
      <c r="G261" s="23">
        <f>MIN('Pr_4.5_zero'!$AI260:$BB260)</f>
        <v>0</v>
      </c>
      <c r="H261" s="23">
        <f>MAX('Pr_4.5_zero'!$AI260:$BB260)</f>
        <v>1.1129427200199999</v>
      </c>
      <c r="I261" s="23">
        <f>AVERAGE('Pr_4.5_zero'!$AI260:$BB260)</f>
        <v>0.32638570617714996</v>
      </c>
      <c r="J261" s="23">
        <f>AVERAGE(TasMIN_8.5!AI260:BB260)</f>
        <v>18.033251619489999</v>
      </c>
      <c r="K261" s="23">
        <f>AVERAGE(TasMAX_8.5!AI260:BB260)</f>
        <v>31.639529171884998</v>
      </c>
      <c r="L261" s="23">
        <f>AVERAGE(Evo_8.5!AI260:BB260)</f>
        <v>0.93295749982254994</v>
      </c>
      <c r="M261" s="23">
        <f>MIN('Pr_8.5_zero'!$AI260:$BB260)</f>
        <v>0</v>
      </c>
      <c r="N261" s="23">
        <f>MAX('Pr_8.5_zero'!$AI260:$BB260)</f>
        <v>1.22857338479</v>
      </c>
      <c r="O261" s="23">
        <f>AVERAGE('Pr_8.5_zero'!$AI260:$BB260)</f>
        <v>0.29544089787990002</v>
      </c>
      <c r="P261" s="23">
        <f>AVERAGE(TasMIN_4.5!D260:W260)</f>
        <v>18.25943199588</v>
      </c>
      <c r="Q261" s="23">
        <f>AVERAGE(TasMAX_4.5!D260:W260)</f>
        <v>31.856299989069999</v>
      </c>
      <c r="R261" s="23">
        <f>AVERAGE(Evo_4.5!D260:W260)</f>
        <v>0.91318133219639996</v>
      </c>
      <c r="S261" s="23">
        <f>MIN('Pr_4.5_zero'!$D260:$W260)</f>
        <v>0</v>
      </c>
      <c r="T261" s="23">
        <f>MAX('Pr_4.5_zero'!$D260:$W260)</f>
        <v>1.1454249681699999</v>
      </c>
      <c r="U261" s="23">
        <f>AVERAGE('Pr_4.5_zero'!$D260:$W260)</f>
        <v>0.33099137507622001</v>
      </c>
      <c r="V261" s="23">
        <f>AVERAGE(TasMIN_8.5!D260:W260)</f>
        <v>19.054588897469998</v>
      </c>
      <c r="W261" s="23">
        <f>AVERAGE(TasMAX_8.5!D260:W260)</f>
        <v>32.650942252255007</v>
      </c>
      <c r="X261" s="23">
        <f>AVERAGE(Evo_8.5!D260:W260)</f>
        <v>0.90259825044494979</v>
      </c>
      <c r="Y261" s="23">
        <f>MIN('Pr_8.5_zero'!$D260:$W260)</f>
        <v>0</v>
      </c>
      <c r="Z261" s="23">
        <f>MAX('Pr_8.5_zero'!$D260:$W260)</f>
        <v>1.1904247392</v>
      </c>
      <c r="AA261" s="23">
        <f>AVERAGE('Pr_8.5_zero'!$D260:$W260)</f>
        <v>0.28689270507935</v>
      </c>
    </row>
    <row r="262" spans="1:27" x14ac:dyDescent="0.45">
      <c r="A262" t="str">
        <f>TasMIN_4.5!A261</f>
        <v>September</v>
      </c>
      <c r="B262">
        <f>TasMIN_4.5!B261</f>
        <v>16</v>
      </c>
      <c r="C262">
        <v>260</v>
      </c>
      <c r="D262" s="23">
        <f>AVERAGE(TasMIN_4.5!AI261:BB261)</f>
        <v>17.809017854124995</v>
      </c>
      <c r="E262" s="23">
        <f>AVERAGE(TasMAX_4.5!AI261:BB261)</f>
        <v>31.444984392569996</v>
      </c>
      <c r="F262" s="23">
        <f>AVERAGE(Evo_4.5!AI261:BB261)</f>
        <v>1.6368473107031498</v>
      </c>
      <c r="G262" s="23">
        <f>MIN('Pr_4.5_zero'!$AI261:$BB261)</f>
        <v>0</v>
      </c>
      <c r="H262" s="23">
        <f>MAX('Pr_4.5_zero'!$AI261:$BB261)</f>
        <v>1.1354149731300001</v>
      </c>
      <c r="I262" s="23">
        <f>AVERAGE('Pr_4.5_zero'!$AI261:$BB261)</f>
        <v>0.30472231943805</v>
      </c>
      <c r="J262" s="23">
        <f>AVERAGE(TasMIN_8.5!AI261:BB261)</f>
        <v>18.120124498999999</v>
      </c>
      <c r="K262" s="23">
        <f>AVERAGE(TasMAX_8.5!AI261:BB261)</f>
        <v>31.721802740234995</v>
      </c>
      <c r="L262" s="23">
        <f>AVERAGE(Evo_8.5!AI261:BB261)</f>
        <v>0.93506275016249984</v>
      </c>
      <c r="M262" s="23">
        <f>MIN('Pr_8.5_zero'!$AI261:$BB261)</f>
        <v>0</v>
      </c>
      <c r="N262" s="23">
        <f>MAX('Pr_8.5_zero'!$AI261:$BB261)</f>
        <v>1.3986524951399999</v>
      </c>
      <c r="O262" s="23">
        <f>AVERAGE('Pr_8.5_zero'!$AI261:$BB261)</f>
        <v>0.31953434346360005</v>
      </c>
      <c r="P262" s="23">
        <f>AVERAGE(TasMIN_4.5!D261:W261)</f>
        <v>18.368170782494996</v>
      </c>
      <c r="Q262" s="23">
        <f>AVERAGE(TasMAX_4.5!D261:W261)</f>
        <v>32.049448901505002</v>
      </c>
      <c r="R262" s="23">
        <f>AVERAGE(Evo_4.5!D261:W261)</f>
        <v>0.90424084428564999</v>
      </c>
      <c r="S262" s="23">
        <f>MIN('Pr_4.5_zero'!$D261:$W261)</f>
        <v>0</v>
      </c>
      <c r="T262" s="23">
        <f>MAX('Pr_4.5_zero'!$D261:$W261)</f>
        <v>1.3555130581599999</v>
      </c>
      <c r="U262" s="23">
        <f>AVERAGE('Pr_4.5_zero'!$D261:$W261)</f>
        <v>0.34450938476960002</v>
      </c>
      <c r="V262" s="23">
        <f>AVERAGE(TasMIN_8.5!D261:W261)</f>
        <v>19.136256875530002</v>
      </c>
      <c r="W262" s="23">
        <f>AVERAGE(TasMAX_8.5!D261:W261)</f>
        <v>32.76271963021</v>
      </c>
      <c r="X262" s="23">
        <f>AVERAGE(Evo_8.5!D261:W261)</f>
        <v>0.89839828329649973</v>
      </c>
      <c r="Y262" s="23">
        <f>MIN('Pr_8.5_zero'!$D261:$W261)</f>
        <v>0</v>
      </c>
      <c r="Z262" s="23">
        <f>MAX('Pr_8.5_zero'!$D261:$W261)</f>
        <v>1.5315810967700001</v>
      </c>
      <c r="AA262" s="23">
        <f>AVERAGE('Pr_8.5_zero'!$D261:$W261)</f>
        <v>0.30621906949987604</v>
      </c>
    </row>
    <row r="263" spans="1:27" x14ac:dyDescent="0.45">
      <c r="A263" t="str">
        <f>TasMIN_4.5!A262</f>
        <v>September</v>
      </c>
      <c r="B263">
        <f>TasMIN_4.5!B262</f>
        <v>17</v>
      </c>
      <c r="C263">
        <v>261</v>
      </c>
      <c r="D263" s="23">
        <f>AVERAGE(TasMIN_4.5!AI262:BB262)</f>
        <v>17.949528025005002</v>
      </c>
      <c r="E263" s="23">
        <f>AVERAGE(TasMAX_4.5!AI262:BB262)</f>
        <v>31.682510202045005</v>
      </c>
      <c r="F263" s="23">
        <f>AVERAGE(Evo_4.5!AI262:BB262)</f>
        <v>1.6882199555863004</v>
      </c>
      <c r="G263" s="23">
        <f>MIN('Pr_4.5_zero'!$AI262:$BB262)</f>
        <v>0</v>
      </c>
      <c r="H263" s="23">
        <f>MAX('Pr_4.5_zero'!$AI262:$BB262)</f>
        <v>1.1869802619400001</v>
      </c>
      <c r="I263" s="23">
        <f>AVERAGE('Pr_4.5_zero'!$AI262:$BB262)</f>
        <v>0.29657258495104999</v>
      </c>
      <c r="J263" s="23">
        <f>AVERAGE(TasMIN_8.5!AI262:BB262)</f>
        <v>18.205144347939999</v>
      </c>
      <c r="K263" s="23">
        <f>AVERAGE(TasMAX_8.5!AI262:BB262)</f>
        <v>31.679782183735</v>
      </c>
      <c r="L263" s="23">
        <f>AVERAGE(Evo_8.5!AI262:BB262)</f>
        <v>0.95117274909070004</v>
      </c>
      <c r="M263" s="23">
        <f>MIN('Pr_8.5_zero'!$AI262:$BB262)</f>
        <v>0</v>
      </c>
      <c r="N263" s="23">
        <f>MAX('Pr_8.5_zero'!$AI262:$BB262)</f>
        <v>1.20391567795</v>
      </c>
      <c r="O263" s="23">
        <f>AVERAGE('Pr_8.5_zero'!$AI262:$BB262)</f>
        <v>0.34408396837948002</v>
      </c>
      <c r="P263" s="23">
        <f>AVERAGE(TasMIN_4.5!D262:W262)</f>
        <v>18.537893737239997</v>
      </c>
      <c r="Q263" s="23">
        <f>AVERAGE(TasMAX_4.5!D262:W262)</f>
        <v>32.201705697184998</v>
      </c>
      <c r="R263" s="23">
        <f>AVERAGE(Evo_4.5!D262:W262)</f>
        <v>0.90589058874779993</v>
      </c>
      <c r="S263" s="23">
        <f>MIN('Pr_4.5_zero'!$D262:$W262)</f>
        <v>0</v>
      </c>
      <c r="T263" s="23">
        <f>MAX('Pr_4.5_zero'!$D262:$W262)</f>
        <v>1.1989633743699999</v>
      </c>
      <c r="U263" s="23">
        <f>AVERAGE('Pr_4.5_zero'!$D262:$W262)</f>
        <v>0.32216523986870499</v>
      </c>
      <c r="V263" s="23">
        <f>AVERAGE(TasMIN_8.5!D262:W262)</f>
        <v>19.231782880435002</v>
      </c>
      <c r="W263" s="23">
        <f>AVERAGE(TasMAX_8.5!D262:W262)</f>
        <v>32.773703009554993</v>
      </c>
      <c r="X263" s="23">
        <f>AVERAGE(Evo_8.5!D262:W262)</f>
        <v>0.91194180255615009</v>
      </c>
      <c r="Y263" s="23">
        <f>MIN('Pr_8.5_zero'!$D262:$W262)</f>
        <v>0</v>
      </c>
      <c r="Z263" s="23">
        <f>MAX('Pr_8.5_zero'!$D262:$W262)</f>
        <v>1.2569001737800001</v>
      </c>
      <c r="AA263" s="23">
        <f>AVERAGE('Pr_8.5_zero'!$D262:$W262)</f>
        <v>0.29833351204675002</v>
      </c>
    </row>
    <row r="264" spans="1:27" x14ac:dyDescent="0.45">
      <c r="A264" t="str">
        <f>TasMIN_4.5!A263</f>
        <v>September</v>
      </c>
      <c r="B264">
        <f>TasMIN_4.5!B263</f>
        <v>18</v>
      </c>
      <c r="C264">
        <v>262</v>
      </c>
      <c r="D264" s="23">
        <f>AVERAGE(TasMIN_4.5!AI263:BB263)</f>
        <v>18.114346598044996</v>
      </c>
      <c r="E264" s="23">
        <f>AVERAGE(TasMAX_4.5!AI263:BB263)</f>
        <v>31.840272636485004</v>
      </c>
      <c r="F264" s="23">
        <f>AVERAGE(Evo_4.5!AI263:BB263)</f>
        <v>1.7072001682703501</v>
      </c>
      <c r="G264" s="23">
        <f>MIN('Pr_4.5_zero'!$AI263:$BB263)</f>
        <v>0</v>
      </c>
      <c r="H264" s="23">
        <f>MAX('Pr_4.5_zero'!$AI263:$BB263)</f>
        <v>1.2133626768200001</v>
      </c>
      <c r="I264" s="23">
        <f>AVERAGE('Pr_4.5_zero'!$AI263:$BB263)</f>
        <v>0.32947254779590002</v>
      </c>
      <c r="J264" s="23">
        <f>AVERAGE(TasMIN_8.5!AI263:BB263)</f>
        <v>18.285222329279996</v>
      </c>
      <c r="K264" s="23">
        <f>AVERAGE(TasMAX_8.5!AI263:BB263)</f>
        <v>31.821589724695009</v>
      </c>
      <c r="L264" s="23">
        <f>AVERAGE(Evo_8.5!AI263:BB263)</f>
        <v>0.95516636026704993</v>
      </c>
      <c r="M264" s="23">
        <f>MIN('Pr_8.5_zero'!$AI263:$BB263)</f>
        <v>0</v>
      </c>
      <c r="N264" s="23">
        <f>MAX('Pr_8.5_zero'!$AI263:$BB263)</f>
        <v>1.19945475699</v>
      </c>
      <c r="O264" s="23">
        <f>AVERAGE('Pr_8.5_zero'!$AI263:$BB263)</f>
        <v>0.33671265307163056</v>
      </c>
      <c r="P264" s="23">
        <f>AVERAGE(TasMIN_4.5!D263:W263)</f>
        <v>18.690475491415004</v>
      </c>
      <c r="Q264" s="23">
        <f>AVERAGE(TasMAX_4.5!D263:W263)</f>
        <v>32.284773123564996</v>
      </c>
      <c r="R264" s="23">
        <f>AVERAGE(Evo_4.5!D263:W263)</f>
        <v>0.89932106916710008</v>
      </c>
      <c r="S264" s="23">
        <f>MIN('Pr_4.5_zero'!$D263:$W263)</f>
        <v>0</v>
      </c>
      <c r="T264" s="23">
        <f>MAX('Pr_4.5_zero'!$D263:$W263)</f>
        <v>1.12829530255</v>
      </c>
      <c r="U264" s="23">
        <f>AVERAGE('Pr_4.5_zero'!$D263:$W263)</f>
        <v>0.30391700624444501</v>
      </c>
      <c r="V264" s="23">
        <f>AVERAGE(TasMIN_8.5!D263:W263)</f>
        <v>19.297725190455001</v>
      </c>
      <c r="W264" s="23">
        <f>AVERAGE(TasMAX_8.5!D263:W263)</f>
        <v>32.846796655615002</v>
      </c>
      <c r="X264" s="23">
        <f>AVERAGE(Evo_8.5!D263:W263)</f>
        <v>0.91840415456375002</v>
      </c>
      <c r="Y264" s="23">
        <f>MIN('Pr_8.5_zero'!$D263:$W263)</f>
        <v>0</v>
      </c>
      <c r="Z264" s="23">
        <f>MAX('Pr_8.5_zero'!$D263:$W263)</f>
        <v>1.1255374838100001</v>
      </c>
      <c r="AA264" s="23">
        <f>AVERAGE('Pr_8.5_zero'!$D263:$W263)</f>
        <v>0.29011719492210003</v>
      </c>
    </row>
    <row r="265" spans="1:27" x14ac:dyDescent="0.45">
      <c r="A265" t="str">
        <f>TasMIN_4.5!A264</f>
        <v>September</v>
      </c>
      <c r="B265">
        <f>TasMIN_4.5!B264</f>
        <v>19</v>
      </c>
      <c r="C265">
        <v>263</v>
      </c>
      <c r="D265" s="23">
        <f>AVERAGE(TasMIN_4.5!AI264:BB264)</f>
        <v>18.230626542810004</v>
      </c>
      <c r="E265" s="23">
        <f>AVERAGE(TasMAX_4.5!AI264:BB264)</f>
        <v>32.054309452120002</v>
      </c>
      <c r="F265" s="23">
        <f>AVERAGE(Evo_4.5!AI264:BB264)</f>
        <v>1.7346426662147505</v>
      </c>
      <c r="G265" s="23">
        <f>MIN('Pr_4.5_zero'!$AI264:$BB264)</f>
        <v>0</v>
      </c>
      <c r="H265" s="23">
        <f>MAX('Pr_4.5_zero'!$AI264:$BB264)</f>
        <v>1.3975283806500001</v>
      </c>
      <c r="I265" s="23">
        <f>AVERAGE('Pr_4.5_zero'!$AI264:$BB264)</f>
        <v>0.31993163868164998</v>
      </c>
      <c r="J265" s="23">
        <f>AVERAGE(TasMIN_8.5!AI264:BB264)</f>
        <v>18.351201112789997</v>
      </c>
      <c r="K265" s="23">
        <f>AVERAGE(TasMAX_8.5!AI264:BB264)</f>
        <v>32.041768377475009</v>
      </c>
      <c r="L265" s="23">
        <f>AVERAGE(Evo_8.5!AI264:BB264)</f>
        <v>0.93102768566079985</v>
      </c>
      <c r="M265" s="23">
        <f>MIN('Pr_8.5_zero'!$AI264:$BB264)</f>
        <v>0</v>
      </c>
      <c r="N265" s="23">
        <f>MAX('Pr_8.5_zero'!$AI264:$BB264)</f>
        <v>1.12920444648</v>
      </c>
      <c r="O265" s="23">
        <f>AVERAGE('Pr_8.5_zero'!$AI264:$BB264)</f>
        <v>0.30733349275654998</v>
      </c>
      <c r="P265" s="23">
        <f>AVERAGE(TasMIN_4.5!D264:W264)</f>
        <v>18.752818141995</v>
      </c>
      <c r="Q265" s="23">
        <f>AVERAGE(TasMAX_4.5!D264:W264)</f>
        <v>32.513048443840006</v>
      </c>
      <c r="R265" s="23">
        <f>AVERAGE(Evo_4.5!D264:W264)</f>
        <v>0.88161456857340004</v>
      </c>
      <c r="S265" s="23">
        <f>MIN('Pr_4.5_zero'!$D264:$W264)</f>
        <v>0</v>
      </c>
      <c r="T265" s="23">
        <f>MAX('Pr_4.5_zero'!$D264:$W264)</f>
        <v>1.12041693592</v>
      </c>
      <c r="U265" s="23">
        <f>AVERAGE('Pr_4.5_zero'!$D264:$W264)</f>
        <v>0.28520731340870004</v>
      </c>
      <c r="V265" s="23">
        <f>AVERAGE(TasMIN_8.5!D264:W264)</f>
        <v>19.362913469085001</v>
      </c>
      <c r="W265" s="23">
        <f>AVERAGE(TasMAX_8.5!D264:W264)</f>
        <v>33.03671734299499</v>
      </c>
      <c r="X265" s="23">
        <f>AVERAGE(Evo_8.5!D264:W264)</f>
        <v>0.89914500152264998</v>
      </c>
      <c r="Y265" s="23">
        <f>MIN('Pr_8.5_zero'!$D264:$W264)</f>
        <v>0</v>
      </c>
      <c r="Z265" s="23">
        <f>MAX('Pr_8.5_zero'!$D264:$W264)</f>
        <v>1.11499877669</v>
      </c>
      <c r="AA265" s="23">
        <f>AVERAGE('Pr_8.5_zero'!$D264:$W264)</f>
        <v>0.28765776742884996</v>
      </c>
    </row>
    <row r="266" spans="1:27" x14ac:dyDescent="0.45">
      <c r="A266" t="str">
        <f>TasMIN_4.5!A265</f>
        <v>September</v>
      </c>
      <c r="B266">
        <f>TasMIN_4.5!B265</f>
        <v>20</v>
      </c>
      <c r="C266">
        <v>264</v>
      </c>
      <c r="D266" s="23">
        <f>AVERAGE(TasMIN_4.5!AI265:BB265)</f>
        <v>18.328859933225004</v>
      </c>
      <c r="E266" s="23">
        <f>AVERAGE(TasMAX_4.5!AI265:BB265)</f>
        <v>32.052056544369997</v>
      </c>
      <c r="F266" s="23">
        <f>AVERAGE(Evo_4.5!AI265:BB265)</f>
        <v>1.78628970968565</v>
      </c>
      <c r="G266" s="23">
        <f>MIN('Pr_4.5_zero'!$AI265:$BB265)</f>
        <v>0</v>
      </c>
      <c r="H266" s="23">
        <f>MAX('Pr_4.5_zero'!$AI265:$BB265)</f>
        <v>1.3510515750800001</v>
      </c>
      <c r="I266" s="23">
        <f>AVERAGE('Pr_4.5_zero'!$AI265:$BB265)</f>
        <v>0.32064248727294997</v>
      </c>
      <c r="J266" s="23">
        <f>AVERAGE(TasMIN_8.5!AI265:BB265)</f>
        <v>18.515450791515001</v>
      </c>
      <c r="K266" s="23">
        <f>AVERAGE(TasMAX_8.5!AI265:BB265)</f>
        <v>32.322574310774996</v>
      </c>
      <c r="L266" s="23">
        <f>AVERAGE(Evo_8.5!AI265:BB265)</f>
        <v>0.92318716701440007</v>
      </c>
      <c r="M266" s="23">
        <f>MIN('Pr_8.5_zero'!$AI265:$BB265)</f>
        <v>0</v>
      </c>
      <c r="N266" s="23">
        <f>MAX('Pr_8.5_zero'!$AI265:$BB265)</f>
        <v>1.1770711783200001</v>
      </c>
      <c r="O266" s="23">
        <f>AVERAGE('Pr_8.5_zero'!$AI265:$BB265)</f>
        <v>0.29337343854529502</v>
      </c>
      <c r="P266" s="23">
        <f>AVERAGE(TasMIN_4.5!D265:W265)</f>
        <v>18.875149162094999</v>
      </c>
      <c r="Q266" s="23">
        <f>AVERAGE(TasMAX_4.5!D265:W265)</f>
        <v>32.598487030594995</v>
      </c>
      <c r="R266" s="23">
        <f>AVERAGE(Evo_4.5!D265:W265)</f>
        <v>0.8918033260210001</v>
      </c>
      <c r="S266" s="23">
        <f>MIN('Pr_4.5_zero'!$D265:$W265)</f>
        <v>0</v>
      </c>
      <c r="T266" s="23">
        <f>MAX('Pr_4.5_zero'!$D265:$W265)</f>
        <v>1.2065191738500001</v>
      </c>
      <c r="U266" s="23">
        <f>AVERAGE('Pr_4.5_zero'!$D265:$W265)</f>
        <v>0.30353246848371007</v>
      </c>
      <c r="V266" s="23">
        <f>AVERAGE(TasMIN_8.5!D265:W265)</f>
        <v>19.521596080375001</v>
      </c>
      <c r="W266" s="23">
        <f>AVERAGE(TasMAX_8.5!D265:W265)</f>
        <v>33.191239509564994</v>
      </c>
      <c r="X266" s="23">
        <f>AVERAGE(Evo_8.5!D265:W265)</f>
        <v>0.90657089665930002</v>
      </c>
      <c r="Y266" s="23">
        <f>MIN('Pr_8.5_zero'!$D265:$W265)</f>
        <v>0</v>
      </c>
      <c r="Z266" s="23">
        <f>MAX('Pr_8.5_zero'!$D265:$W265)</f>
        <v>1.15459938701</v>
      </c>
      <c r="AA266" s="23">
        <f>AVERAGE('Pr_8.5_zero'!$D265:$W265)</f>
        <v>0.29363477467707505</v>
      </c>
    </row>
    <row r="267" spans="1:27" x14ac:dyDescent="0.45">
      <c r="A267" t="str">
        <f>TasMIN_4.5!A266</f>
        <v>September</v>
      </c>
      <c r="B267">
        <f>TasMIN_4.5!B266</f>
        <v>21</v>
      </c>
      <c r="C267">
        <v>265</v>
      </c>
      <c r="D267" s="23">
        <f>AVERAGE(TasMIN_4.5!AI266:BB266)</f>
        <v>18.366117040590002</v>
      </c>
      <c r="E267" s="23">
        <f>AVERAGE(TasMAX_4.5!AI266:BB266)</f>
        <v>31.955308906220004</v>
      </c>
      <c r="F267" s="23">
        <f>AVERAGE(Evo_4.5!AI266:BB266)</f>
        <v>1.8141825733189001</v>
      </c>
      <c r="G267" s="23">
        <f>MIN('Pr_4.5_zero'!$AI266:$BB266)</f>
        <v>0</v>
      </c>
      <c r="H267" s="23">
        <f>MAX('Pr_4.5_zero'!$AI266:$BB266)</f>
        <v>1.3950604369799999</v>
      </c>
      <c r="I267" s="23">
        <f>AVERAGE('Pr_4.5_zero'!$AI266:$BB266)</f>
        <v>0.31338808299214999</v>
      </c>
      <c r="J267" s="23">
        <f>AVERAGE(TasMIN_8.5!AI266:BB266)</f>
        <v>18.641589975355</v>
      </c>
      <c r="K267" s="23">
        <f>AVERAGE(TasMAX_8.5!AI266:BB266)</f>
        <v>32.527344707560005</v>
      </c>
      <c r="L267" s="23">
        <f>AVERAGE(Evo_8.5!AI266:BB266)</f>
        <v>0.93050100641600009</v>
      </c>
      <c r="M267" s="23">
        <f>MIN('Pr_8.5_zero'!$AI266:$BB266)</f>
        <v>0</v>
      </c>
      <c r="N267" s="23">
        <f>MAX('Pr_8.5_zero'!$AI266:$BB266)</f>
        <v>1.1348969553599999</v>
      </c>
      <c r="O267" s="23">
        <f>AVERAGE('Pr_8.5_zero'!$AI266:$BB266)</f>
        <v>0.30011896689634998</v>
      </c>
      <c r="P267" s="23">
        <f>AVERAGE(TasMIN_4.5!D266:W266)</f>
        <v>18.912039093764999</v>
      </c>
      <c r="Q267" s="23">
        <f>AVERAGE(TasMAX_4.5!D266:W266)</f>
        <v>32.516328255184995</v>
      </c>
      <c r="R267" s="23">
        <f>AVERAGE(Evo_4.5!D266:W266)</f>
        <v>0.91632936762165007</v>
      </c>
      <c r="S267" s="23">
        <f>MIN('Pr_4.5_zero'!$D266:$W266)</f>
        <v>0</v>
      </c>
      <c r="T267" s="23">
        <f>MAX('Pr_4.5_zero'!$D266:$W266)</f>
        <v>1.2981780915700001</v>
      </c>
      <c r="U267" s="23">
        <f>AVERAGE('Pr_4.5_zero'!$D266:$W266)</f>
        <v>0.33428096937189994</v>
      </c>
      <c r="V267" s="23">
        <f>AVERAGE(TasMIN_8.5!D266:W266)</f>
        <v>19.658385358995002</v>
      </c>
      <c r="W267" s="23">
        <f>AVERAGE(TasMAX_8.5!D266:W266)</f>
        <v>33.26524107785</v>
      </c>
      <c r="X267" s="23">
        <f>AVERAGE(Evo_8.5!D266:W266)</f>
        <v>0.91105703618274991</v>
      </c>
      <c r="Y267" s="23">
        <f>MIN('Pr_8.5_zero'!$D266:$W266)</f>
        <v>0</v>
      </c>
      <c r="Z267" s="23">
        <f>MAX('Pr_8.5_zero'!$D266:$W266)</f>
        <v>1.36965635151</v>
      </c>
      <c r="AA267" s="23">
        <f>AVERAGE('Pr_8.5_zero'!$D266:$W266)</f>
        <v>0.32408342711440002</v>
      </c>
    </row>
    <row r="268" spans="1:27" x14ac:dyDescent="0.45">
      <c r="A268" t="str">
        <f>TasMIN_4.5!A267</f>
        <v>September</v>
      </c>
      <c r="B268">
        <f>TasMIN_4.5!B267</f>
        <v>22</v>
      </c>
      <c r="C268">
        <v>266</v>
      </c>
      <c r="D268" s="23">
        <f>AVERAGE(TasMIN_4.5!AI267:BB267)</f>
        <v>18.372684458045001</v>
      </c>
      <c r="E268" s="23">
        <f>AVERAGE(TasMAX_4.5!AI267:BB267)</f>
        <v>31.973419065015001</v>
      </c>
      <c r="F268" s="23">
        <f>AVERAGE(Evo_4.5!AI267:BB267)</f>
        <v>1.8748472552572495</v>
      </c>
      <c r="G268" s="23">
        <f>MIN('Pr_4.5_zero'!$AI267:$BB267)</f>
        <v>0</v>
      </c>
      <c r="H268" s="23">
        <f>MAX('Pr_4.5_zero'!$AI267:$BB267)</f>
        <v>1.1032555557399999</v>
      </c>
      <c r="I268" s="23">
        <f>AVERAGE('Pr_4.5_zero'!$AI267:$BB267)</f>
        <v>0.29587781969100002</v>
      </c>
      <c r="J268" s="23">
        <f>AVERAGE(TasMIN_8.5!AI267:BB267)</f>
        <v>18.810118405855004</v>
      </c>
      <c r="K268" s="23">
        <f>AVERAGE(TasMAX_8.5!AI267:BB267)</f>
        <v>32.564822369444997</v>
      </c>
      <c r="L268" s="23">
        <f>AVERAGE(Evo_8.5!AI267:BB267)</f>
        <v>0.9279665823278499</v>
      </c>
      <c r="M268" s="23">
        <f>MIN('Pr_8.5_zero'!$AI267:$BB267)</f>
        <v>0</v>
      </c>
      <c r="N268" s="23">
        <f>MAX('Pr_8.5_zero'!$AI267:$BB267)</f>
        <v>1.0985734358299999</v>
      </c>
      <c r="O268" s="23">
        <f>AVERAGE('Pr_8.5_zero'!$AI267:$BB267)</f>
        <v>0.29526091860585002</v>
      </c>
      <c r="P268" s="23">
        <f>AVERAGE(TasMIN_4.5!D267:W267)</f>
        <v>18.975169636825008</v>
      </c>
      <c r="Q268" s="23">
        <f>AVERAGE(TasMAX_4.5!D267:W267)</f>
        <v>32.582976193934996</v>
      </c>
      <c r="R268" s="23">
        <f>AVERAGE(Evo_4.5!D267:W267)</f>
        <v>0.93598922299800003</v>
      </c>
      <c r="S268" s="23">
        <f>MIN('Pr_4.5_zero'!$D267:$W267)</f>
        <v>0</v>
      </c>
      <c r="T268" s="23">
        <f>MAX('Pr_4.5_zero'!$D267:$W267)</f>
        <v>1.2706881701899999</v>
      </c>
      <c r="U268" s="23">
        <f>AVERAGE('Pr_4.5_zero'!$D267:$W267)</f>
        <v>0.31664126629200001</v>
      </c>
      <c r="V268" s="23">
        <f>AVERAGE(TasMIN_8.5!D267:W267)</f>
        <v>19.767431259725004</v>
      </c>
      <c r="W268" s="23">
        <f>AVERAGE(TasMAX_8.5!D267:W267)</f>
        <v>33.383966047319994</v>
      </c>
      <c r="X268" s="23">
        <f>AVERAGE(Evo_8.5!D267:W267)</f>
        <v>0.90216191943540003</v>
      </c>
      <c r="Y268" s="23">
        <f>MIN('Pr_8.5_zero'!$D267:$W267)</f>
        <v>0</v>
      </c>
      <c r="Z268" s="23">
        <f>MAX('Pr_8.5_zero'!$D267:$W267)</f>
        <v>1.1513896615400001</v>
      </c>
      <c r="AA268" s="23">
        <f>AVERAGE('Pr_8.5_zero'!$D267:$W267)</f>
        <v>0.30799280961159997</v>
      </c>
    </row>
    <row r="269" spans="1:27" x14ac:dyDescent="0.45">
      <c r="A269" t="str">
        <f>TasMIN_4.5!A268</f>
        <v>September</v>
      </c>
      <c r="B269">
        <f>TasMIN_4.5!B268</f>
        <v>23</v>
      </c>
      <c r="C269">
        <v>267</v>
      </c>
      <c r="D269" s="23">
        <f>AVERAGE(TasMIN_4.5!AI268:BB268)</f>
        <v>18.469220469669995</v>
      </c>
      <c r="E269" s="23">
        <f>AVERAGE(TasMAX_4.5!AI268:BB268)</f>
        <v>32.269669387844999</v>
      </c>
      <c r="F269" s="23">
        <f>AVERAGE(Evo_4.5!AI268:BB268)</f>
        <v>1.8797044325901997</v>
      </c>
      <c r="G269" s="23">
        <f>MIN('Pr_4.5_zero'!$AI268:$BB268)</f>
        <v>0</v>
      </c>
      <c r="H269" s="23">
        <f>MAX('Pr_4.5_zero'!$AI268:$BB268)</f>
        <v>1.1029011309800001</v>
      </c>
      <c r="I269" s="23">
        <f>AVERAGE('Pr_4.5_zero'!$AI268:$BB268)</f>
        <v>0.29153935808660003</v>
      </c>
      <c r="J269" s="23">
        <f>AVERAGE(TasMIN_8.5!AI268:BB268)</f>
        <v>18.877009755724998</v>
      </c>
      <c r="K269" s="23">
        <f>AVERAGE(TasMAX_8.5!AI268:BB268)</f>
        <v>32.399978560375004</v>
      </c>
      <c r="L269" s="23">
        <f>AVERAGE(Evo_8.5!AI268:BB268)</f>
        <v>0.94282368125909988</v>
      </c>
      <c r="M269" s="23">
        <f>MIN('Pr_8.5_zero'!$AI268:$BB268)</f>
        <v>0</v>
      </c>
      <c r="N269" s="23">
        <f>MAX('Pr_8.5_zero'!$AI268:$BB268)</f>
        <v>1.22759767356</v>
      </c>
      <c r="O269" s="23">
        <f>AVERAGE('Pr_8.5_zero'!$AI268:$BB268)</f>
        <v>0.34672380212100001</v>
      </c>
      <c r="P269" s="23">
        <f>AVERAGE(TasMIN_4.5!D268:W268)</f>
        <v>19.050911547350001</v>
      </c>
      <c r="Q269" s="23">
        <f>AVERAGE(TasMAX_4.5!D268:W268)</f>
        <v>32.679951473929997</v>
      </c>
      <c r="R269" s="23">
        <f>AVERAGE(Evo_4.5!D268:W268)</f>
        <v>0.93521150512509998</v>
      </c>
      <c r="S269" s="23">
        <f>MIN('Pr_4.5_zero'!$D268:$W268)</f>
        <v>0</v>
      </c>
      <c r="T269" s="23">
        <f>MAX('Pr_4.5_zero'!$D268:$W268)</f>
        <v>1.1708158786</v>
      </c>
      <c r="U269" s="23">
        <f>AVERAGE('Pr_4.5_zero'!$D268:$W268)</f>
        <v>0.34762434333739994</v>
      </c>
      <c r="V269" s="23">
        <f>AVERAGE(TasMIN_8.5!D268:W268)</f>
        <v>19.851916433225</v>
      </c>
      <c r="W269" s="23">
        <f>AVERAGE(TasMAX_8.5!D268:W268)</f>
        <v>33.360982290894995</v>
      </c>
      <c r="X269" s="23">
        <f>AVERAGE(Evo_8.5!D268:W268)</f>
        <v>0.92829158866940031</v>
      </c>
      <c r="Y269" s="23">
        <f>MIN('Pr_8.5_zero'!$D268:$W268)</f>
        <v>0</v>
      </c>
      <c r="Z269" s="23">
        <f>MAX('Pr_8.5_zero'!$D268:$W268)</f>
        <v>1.2255326929699999</v>
      </c>
      <c r="AA269" s="23">
        <f>AVERAGE('Pr_8.5_zero'!$D268:$W268)</f>
        <v>0.34141236248725004</v>
      </c>
    </row>
    <row r="270" spans="1:27" x14ac:dyDescent="0.45">
      <c r="A270" t="str">
        <f>TasMIN_4.5!A269</f>
        <v>September</v>
      </c>
      <c r="B270">
        <f>TasMIN_4.5!B269</f>
        <v>24</v>
      </c>
      <c r="C270">
        <v>268</v>
      </c>
      <c r="D270" s="23">
        <f>AVERAGE(TasMIN_4.5!AI269:BB269)</f>
        <v>18.669372424709998</v>
      </c>
      <c r="E270" s="23">
        <f>AVERAGE(TasMAX_4.5!AI269:BB269)</f>
        <v>32.392631431929992</v>
      </c>
      <c r="F270" s="23">
        <f>AVERAGE(Evo_4.5!AI269:BB269)</f>
        <v>1.9147445407629504</v>
      </c>
      <c r="G270" s="23">
        <f>MIN('Pr_4.5_zero'!$AI269:$BB269)</f>
        <v>0</v>
      </c>
      <c r="H270" s="23">
        <f>MAX('Pr_4.5_zero'!$AI269:$BB269)</f>
        <v>1.1218994252800001</v>
      </c>
      <c r="I270" s="23">
        <f>AVERAGE('Pr_4.5_zero'!$AI269:$BB269)</f>
        <v>0.30750475476209999</v>
      </c>
      <c r="J270" s="23">
        <f>AVERAGE(TasMIN_8.5!AI269:BB269)</f>
        <v>18.898145386090004</v>
      </c>
      <c r="K270" s="23">
        <f>AVERAGE(TasMAX_8.5!AI269:BB269)</f>
        <v>32.354620043054993</v>
      </c>
      <c r="L270" s="23">
        <f>AVERAGE(Evo_8.5!AI269:BB269)</f>
        <v>0.94993963752680022</v>
      </c>
      <c r="M270" s="23">
        <f>MIN('Pr_8.5_zero'!$AI269:$BB269)</f>
        <v>0</v>
      </c>
      <c r="N270" s="23">
        <f>MAX('Pr_8.5_zero'!$AI269:$BB269)</f>
        <v>1.1146589524399999</v>
      </c>
      <c r="O270" s="23">
        <f>AVERAGE('Pr_8.5_zero'!$AI269:$BB269)</f>
        <v>0.32918303212648498</v>
      </c>
      <c r="P270" s="23">
        <f>AVERAGE(TasMIN_4.5!D269:W269)</f>
        <v>19.193109406080001</v>
      </c>
      <c r="Q270" s="23">
        <f>AVERAGE(TasMAX_4.5!D269:W269)</f>
        <v>32.777381935710004</v>
      </c>
      <c r="R270" s="23">
        <f>AVERAGE(Evo_4.5!D269:W269)</f>
        <v>0.93323456237879987</v>
      </c>
      <c r="S270" s="23">
        <f>MIN('Pr_4.5_zero'!$D269:$W269)</f>
        <v>0</v>
      </c>
      <c r="T270" s="23">
        <f>MAX('Pr_4.5_zero'!$D269:$W269)</f>
        <v>1.2516376686999999</v>
      </c>
      <c r="U270" s="23">
        <f>AVERAGE('Pr_4.5_zero'!$D269:$W269)</f>
        <v>0.32845684255528501</v>
      </c>
      <c r="V270" s="23">
        <f>AVERAGE(TasMIN_8.5!D269:W269)</f>
        <v>19.955609239569998</v>
      </c>
      <c r="W270" s="23">
        <f>AVERAGE(TasMAX_8.5!D269:W269)</f>
        <v>33.320429156785011</v>
      </c>
      <c r="X270" s="23">
        <f>AVERAGE(Evo_8.5!D269:W269)</f>
        <v>0.93045148646034992</v>
      </c>
      <c r="Y270" s="23">
        <f>MIN('Pr_8.5_zero'!$D269:$W269)</f>
        <v>0</v>
      </c>
      <c r="Z270" s="23">
        <f>MAX('Pr_8.5_zero'!$D269:$W269)</f>
        <v>1.2279691240899999</v>
      </c>
      <c r="AA270" s="23">
        <f>AVERAGE('Pr_8.5_zero'!$D269:$W269)</f>
        <v>0.33338580333310003</v>
      </c>
    </row>
    <row r="271" spans="1:27" x14ac:dyDescent="0.45">
      <c r="A271" t="str">
        <f>TasMIN_4.5!A270</f>
        <v>September</v>
      </c>
      <c r="B271">
        <f>TasMIN_4.5!B270</f>
        <v>25</v>
      </c>
      <c r="C271">
        <v>269</v>
      </c>
      <c r="D271" s="23">
        <f>AVERAGE(TasMIN_4.5!AI270:BB270)</f>
        <v>18.807643058115001</v>
      </c>
      <c r="E271" s="23">
        <f>AVERAGE(TasMAX_4.5!AI270:BB270)</f>
        <v>32.488357000365006</v>
      </c>
      <c r="F271" s="23">
        <f>AVERAGE(Evo_4.5!AI270:BB270)</f>
        <v>1.9320009709577497</v>
      </c>
      <c r="G271" s="23">
        <f>MIN('Pr_4.5_zero'!$AI270:$BB270)</f>
        <v>0</v>
      </c>
      <c r="H271" s="23">
        <f>MAX('Pr_4.5_zero'!$AI270:$BB270)</f>
        <v>1.1459973373600001</v>
      </c>
      <c r="I271" s="23">
        <f>AVERAGE('Pr_4.5_zero'!$AI270:$BB270)</f>
        <v>0.31243066377225504</v>
      </c>
      <c r="J271" s="23">
        <f>AVERAGE(TasMIN_8.5!AI270:BB270)</f>
        <v>18.918684068984998</v>
      </c>
      <c r="K271" s="23">
        <f>AVERAGE(TasMAX_8.5!AI270:BB270)</f>
        <v>32.381168559899997</v>
      </c>
      <c r="L271" s="23">
        <f>AVERAGE(Evo_8.5!AI270:BB270)</f>
        <v>0.94775122634984998</v>
      </c>
      <c r="M271" s="23">
        <f>MIN('Pr_8.5_zero'!$AI270:$BB270)</f>
        <v>0</v>
      </c>
      <c r="N271" s="23">
        <f>MAX('Pr_8.5_zero'!$AI270:$BB270)</f>
        <v>1.5069247614600001</v>
      </c>
      <c r="O271" s="23">
        <f>AVERAGE('Pr_8.5_zero'!$AI270:$BB270)</f>
        <v>0.38344236079489002</v>
      </c>
      <c r="P271" s="23">
        <f>AVERAGE(TasMIN_4.5!D270:W270)</f>
        <v>19.293986446180003</v>
      </c>
      <c r="Q271" s="23">
        <f>AVERAGE(TasMAX_4.5!D270:W270)</f>
        <v>32.818811632550002</v>
      </c>
      <c r="R271" s="23">
        <f>AVERAGE(Evo_4.5!D270:W270)</f>
        <v>0.93720467954704989</v>
      </c>
      <c r="S271" s="23">
        <f>MIN('Pr_4.5_zero'!$D270:$W270)</f>
        <v>0</v>
      </c>
      <c r="T271" s="23">
        <f>MAX('Pr_4.5_zero'!$D270:$W270)</f>
        <v>1.85685485363</v>
      </c>
      <c r="U271" s="23">
        <f>AVERAGE('Pr_4.5_zero'!$D270:$W270)</f>
        <v>0.35876354747334999</v>
      </c>
      <c r="V271" s="23">
        <f>AVERAGE(TasMIN_8.5!D270:W270)</f>
        <v>19.935557072444997</v>
      </c>
      <c r="W271" s="23">
        <f>AVERAGE(TasMAX_8.5!D270:W270)</f>
        <v>33.469201542825004</v>
      </c>
      <c r="X271" s="23">
        <f>AVERAGE(Evo_8.5!D270:W270)</f>
        <v>0.93488531768644978</v>
      </c>
      <c r="Y271" s="23">
        <f>MIN('Pr_8.5_zero'!$D270:$W270)</f>
        <v>0</v>
      </c>
      <c r="Z271" s="23">
        <f>MAX('Pr_8.5_zero'!$D270:$W270)</f>
        <v>1.17854767353</v>
      </c>
      <c r="AA271" s="23">
        <f>AVERAGE('Pr_8.5_zero'!$D270:$W270)</f>
        <v>0.30280438624554995</v>
      </c>
    </row>
    <row r="272" spans="1:27" x14ac:dyDescent="0.45">
      <c r="A272" t="str">
        <f>TasMIN_4.5!A271</f>
        <v>September</v>
      </c>
      <c r="B272">
        <f>TasMIN_4.5!B271</f>
        <v>26</v>
      </c>
      <c r="C272">
        <v>270</v>
      </c>
      <c r="D272" s="23">
        <f>AVERAGE(TasMIN_4.5!AI271:BB271)</f>
        <v>18.943412971789996</v>
      </c>
      <c r="E272" s="23">
        <f>AVERAGE(TasMAX_4.5!AI271:BB271)</f>
        <v>32.673986739839997</v>
      </c>
      <c r="F272" s="23">
        <f>AVERAGE(Evo_4.5!AI271:BB271)</f>
        <v>1.9370109432640503</v>
      </c>
      <c r="G272" s="23">
        <f>MIN('Pr_4.5_zero'!$AI271:$BB271)</f>
        <v>0</v>
      </c>
      <c r="H272" s="23">
        <f>MAX('Pr_4.5_zero'!$AI271:$BB271)</f>
        <v>1.07838739732</v>
      </c>
      <c r="I272" s="23">
        <f>AVERAGE('Pr_4.5_zero'!$AI271:$BB271)</f>
        <v>0.2904828941896499</v>
      </c>
      <c r="J272" s="23">
        <f>AVERAGE(TasMIN_8.5!AI271:BB271)</f>
        <v>18.932427296604999</v>
      </c>
      <c r="K272" s="23">
        <f>AVERAGE(TasMAX_8.5!AI271:BB271)</f>
        <v>32.549251966665004</v>
      </c>
      <c r="L272" s="23">
        <f>AVERAGE(Evo_8.5!AI271:BB271)</f>
        <v>0.94972946365370015</v>
      </c>
      <c r="M272" s="23">
        <f>MIN('Pr_8.5_zero'!$AI271:$BB271)</f>
        <v>0</v>
      </c>
      <c r="N272" s="23">
        <f>MAX('Pr_8.5_zero'!$AI271:$BB271)</f>
        <v>1.2802800562700001</v>
      </c>
      <c r="O272" s="23">
        <f>AVERAGE('Pr_8.5_zero'!$AI271:$BB271)</f>
        <v>0.35880501265084497</v>
      </c>
      <c r="P272" s="23">
        <f>AVERAGE(TasMIN_4.5!D271:W271)</f>
        <v>19.390666227215</v>
      </c>
      <c r="Q272" s="23">
        <f>AVERAGE(TasMAX_4.5!D271:W271)</f>
        <v>32.899221976394998</v>
      </c>
      <c r="R272" s="23">
        <f>AVERAGE(Evo_4.5!D271:W271)</f>
        <v>0.94166154796174995</v>
      </c>
      <c r="S272" s="23">
        <f>MIN('Pr_4.5_zero'!$D271:$W271)</f>
        <v>0</v>
      </c>
      <c r="T272" s="23">
        <f>MAX('Pr_4.5_zero'!$D271:$W271)</f>
        <v>1.28715474393</v>
      </c>
      <c r="U272" s="23">
        <f>AVERAGE('Pr_4.5_zero'!$D271:$W271)</f>
        <v>0.34243823491720005</v>
      </c>
      <c r="V272" s="23">
        <f>AVERAGE(TasMIN_8.5!D271:W271)</f>
        <v>19.940677902499999</v>
      </c>
      <c r="W272" s="23">
        <f>AVERAGE(TasMAX_8.5!D271:W271)</f>
        <v>33.687226189180009</v>
      </c>
      <c r="X272" s="23">
        <f>AVERAGE(Evo_8.5!D271:W271)</f>
        <v>0.92095953541685005</v>
      </c>
      <c r="Y272" s="23">
        <f>MIN('Pr_8.5_zero'!$D271:$W271)</f>
        <v>0</v>
      </c>
      <c r="Z272" s="23">
        <f>MAX('Pr_8.5_zero'!$D271:$W271)</f>
        <v>1.25099745758</v>
      </c>
      <c r="AA272" s="23">
        <f>AVERAGE('Pr_8.5_zero'!$D271:$W271)</f>
        <v>0.30278173257177504</v>
      </c>
    </row>
    <row r="273" spans="1:27" x14ac:dyDescent="0.45">
      <c r="A273" t="str">
        <f>TasMIN_4.5!A272</f>
        <v>September</v>
      </c>
      <c r="B273">
        <f>TasMIN_4.5!B272</f>
        <v>27</v>
      </c>
      <c r="C273">
        <v>271</v>
      </c>
      <c r="D273" s="23">
        <f>AVERAGE(TasMIN_4.5!AI272:BB272)</f>
        <v>19.084488169749999</v>
      </c>
      <c r="E273" s="23">
        <f>AVERAGE(TasMAX_4.5!AI272:BB272)</f>
        <v>32.782920366110005</v>
      </c>
      <c r="F273" s="23">
        <f>AVERAGE(Evo_4.5!AI272:BB272)</f>
        <v>1.9469766785466001</v>
      </c>
      <c r="G273" s="23">
        <f>MIN('Pr_4.5_zero'!$AI272:$BB272)</f>
        <v>0</v>
      </c>
      <c r="H273" s="23">
        <f>MAX('Pr_4.5_zero'!$AI272:$BB272)</f>
        <v>1.17139535992</v>
      </c>
      <c r="I273" s="23">
        <f>AVERAGE('Pr_4.5_zero'!$AI272:$BB272)</f>
        <v>0.29757369273973</v>
      </c>
      <c r="J273" s="23">
        <f>AVERAGE(TasMIN_8.5!AI272:BB272)</f>
        <v>19.080847533149999</v>
      </c>
      <c r="K273" s="23">
        <f>AVERAGE(TasMAX_8.5!AI272:BB272)</f>
        <v>32.804216122909999</v>
      </c>
      <c r="L273" s="23">
        <f>AVERAGE(Evo_8.5!AI272:BB272)</f>
        <v>0.94257987541004995</v>
      </c>
      <c r="M273" s="23">
        <f>MIN('Pr_8.5_zero'!$AI272:$BB272)</f>
        <v>0</v>
      </c>
      <c r="N273" s="23">
        <f>MAX('Pr_8.5_zero'!$AI272:$BB272)</f>
        <v>1.1594694523</v>
      </c>
      <c r="O273" s="23">
        <f>AVERAGE('Pr_8.5_zero'!$AI272:$BB272)</f>
        <v>0.32112252651975004</v>
      </c>
      <c r="P273" s="23">
        <f>AVERAGE(TasMIN_4.5!D272:W272)</f>
        <v>19.495961158404999</v>
      </c>
      <c r="Q273" s="23">
        <f>AVERAGE(TasMAX_4.5!D272:W272)</f>
        <v>33.126416643059997</v>
      </c>
      <c r="R273" s="23">
        <f>AVERAGE(Evo_4.5!D272:W272)</f>
        <v>0.92885904277474984</v>
      </c>
      <c r="S273" s="23">
        <f>MIN('Pr_4.5_zero'!$D272:$W272)</f>
        <v>0</v>
      </c>
      <c r="T273" s="23">
        <f>MAX('Pr_4.5_zero'!$D272:$W272)</f>
        <v>1.13459639546</v>
      </c>
      <c r="U273" s="23">
        <f>AVERAGE('Pr_4.5_zero'!$D272:$W272)</f>
        <v>0.29624652668749996</v>
      </c>
      <c r="V273" s="23">
        <f>AVERAGE(TasMIN_8.5!D272:W272)</f>
        <v>20.107277573975004</v>
      </c>
      <c r="W273" s="23">
        <f>AVERAGE(TasMAX_8.5!D272:W272)</f>
        <v>33.740130689360008</v>
      </c>
      <c r="X273" s="23">
        <f>AVERAGE(Evo_8.5!D272:W272)</f>
        <v>0.91421541960364983</v>
      </c>
      <c r="Y273" s="23">
        <f>MIN('Pr_8.5_zero'!$D272:$W272)</f>
        <v>0</v>
      </c>
      <c r="Z273" s="23">
        <f>MAX('Pr_8.5_zero'!$D272:$W272)</f>
        <v>1.1449924652600001</v>
      </c>
      <c r="AA273" s="23">
        <f>AVERAGE('Pr_8.5_zero'!$D272:$W272)</f>
        <v>0.29866763609565006</v>
      </c>
    </row>
    <row r="274" spans="1:27" x14ac:dyDescent="0.45">
      <c r="A274" t="str">
        <f>TasMIN_4.5!A273</f>
        <v>September</v>
      </c>
      <c r="B274">
        <f>TasMIN_4.5!B273</f>
        <v>28</v>
      </c>
      <c r="C274">
        <v>272</v>
      </c>
      <c r="D274" s="23">
        <f>AVERAGE(TasMIN_4.5!AI273:BB273)</f>
        <v>19.229225259275005</v>
      </c>
      <c r="E274" s="23">
        <f>AVERAGE(TasMAX_4.5!AI273:BB273)</f>
        <v>32.88392204293001</v>
      </c>
      <c r="F274" s="23">
        <f>AVERAGE(Evo_4.5!AI273:BB273)</f>
        <v>1.9874880997741002</v>
      </c>
      <c r="G274" s="23">
        <f>MIN('Pr_4.5_zero'!$AI273:$BB273)</f>
        <v>0</v>
      </c>
      <c r="H274" s="23">
        <f>MAX('Pr_4.5_zero'!$AI273:$BB273)</f>
        <v>1.1452626162799999</v>
      </c>
      <c r="I274" s="23">
        <f>AVERAGE('Pr_4.5_zero'!$AI273:$BB273)</f>
        <v>0.32404345459119999</v>
      </c>
      <c r="J274" s="23">
        <f>AVERAGE(TasMIN_8.5!AI273:BB273)</f>
        <v>19.24771374094</v>
      </c>
      <c r="K274" s="23">
        <f>AVERAGE(TasMAX_8.5!AI273:BB273)</f>
        <v>33.004154662104995</v>
      </c>
      <c r="L274" s="23">
        <f>AVERAGE(Evo_8.5!AI273:BB273)</f>
        <v>0.95635552452694994</v>
      </c>
      <c r="M274" s="23">
        <f>MIN('Pr_8.5_zero'!$AI273:$BB273)</f>
        <v>0</v>
      </c>
      <c r="N274" s="23">
        <f>MAX('Pr_8.5_zero'!$AI273:$BB273)</f>
        <v>1.1867393930900001</v>
      </c>
      <c r="O274" s="23">
        <f>AVERAGE('Pr_8.5_zero'!$AI273:$BB273)</f>
        <v>0.33801490192180006</v>
      </c>
      <c r="P274" s="23">
        <f>AVERAGE(TasMIN_4.5!D273:W273)</f>
        <v>19.610106299689996</v>
      </c>
      <c r="Q274" s="23">
        <f>AVERAGE(TasMAX_4.5!D273:W273)</f>
        <v>33.376288250044993</v>
      </c>
      <c r="R274" s="23">
        <f>AVERAGE(Evo_4.5!D273:W273)</f>
        <v>0.92175147928459999</v>
      </c>
      <c r="S274" s="23">
        <f>MIN('Pr_4.5_zero'!$D273:$W273)</f>
        <v>0</v>
      </c>
      <c r="T274" s="23">
        <f>MAX('Pr_4.5_zero'!$D273:$W273)</f>
        <v>1.2702395011700001</v>
      </c>
      <c r="U274" s="23">
        <f>AVERAGE('Pr_4.5_zero'!$D273:$W273)</f>
        <v>0.36830402198553502</v>
      </c>
      <c r="V274" s="23">
        <f>AVERAGE(TasMIN_8.5!D273:W273)</f>
        <v>20.229945727355002</v>
      </c>
      <c r="W274" s="23">
        <f>AVERAGE(TasMAX_8.5!D273:W273)</f>
        <v>33.878091591165003</v>
      </c>
      <c r="X274" s="23">
        <f>AVERAGE(Evo_8.5!D273:W273)</f>
        <v>0.92679088529085019</v>
      </c>
      <c r="Y274" s="23">
        <f>MIN('Pr_8.5_zero'!$D273:$W273)</f>
        <v>0</v>
      </c>
      <c r="Z274" s="23">
        <f>MAX('Pr_8.5_zero'!$D273:$W273)</f>
        <v>1.2553300214300001</v>
      </c>
      <c r="AA274" s="23">
        <f>AVERAGE('Pr_8.5_zero'!$D273:$W273)</f>
        <v>0.30237720138564994</v>
      </c>
    </row>
    <row r="275" spans="1:27" x14ac:dyDescent="0.45">
      <c r="A275" t="str">
        <f>TasMIN_4.5!A274</f>
        <v>September</v>
      </c>
      <c r="B275">
        <f>TasMIN_4.5!B274</f>
        <v>29</v>
      </c>
      <c r="C275">
        <v>273</v>
      </c>
      <c r="D275" s="23">
        <f>AVERAGE(TasMIN_4.5!AI274:BB274)</f>
        <v>19.354490338129999</v>
      </c>
      <c r="E275" s="23">
        <f>AVERAGE(TasMAX_4.5!AI274:BB274)</f>
        <v>32.880814022665007</v>
      </c>
      <c r="F275" s="23">
        <f>AVERAGE(Evo_4.5!AI274:BB274)</f>
        <v>2.0244114980017001</v>
      </c>
      <c r="G275" s="23">
        <f>MIN('Pr_4.5_zero'!$AI274:$BB274)</f>
        <v>0</v>
      </c>
      <c r="H275" s="23">
        <f>MAX('Pr_4.5_zero'!$AI274:$BB274)</f>
        <v>1.28929697479</v>
      </c>
      <c r="I275" s="23">
        <f>AVERAGE('Pr_4.5_zero'!$AI274:$BB274)</f>
        <v>0.32782202959439999</v>
      </c>
      <c r="J275" s="23">
        <f>AVERAGE(TasMIN_8.5!AI274:BB274)</f>
        <v>19.455611811944998</v>
      </c>
      <c r="K275" s="23">
        <f>AVERAGE(TasMAX_8.5!AI274:BB274)</f>
        <v>33.233160257839998</v>
      </c>
      <c r="L275" s="23">
        <f>AVERAGE(Evo_8.5!AI274:BB274)</f>
        <v>0.94250034951715</v>
      </c>
      <c r="M275" s="23">
        <f>MIN('Pr_8.5_zero'!$AI274:$BB274)</f>
        <v>0</v>
      </c>
      <c r="N275" s="23">
        <f>MAX('Pr_8.5_zero'!$AI274:$BB274)</f>
        <v>1.15236667373</v>
      </c>
      <c r="O275" s="23">
        <f>AVERAGE('Pr_8.5_zero'!$AI274:$BB274)</f>
        <v>0.330685812932</v>
      </c>
      <c r="P275" s="23">
        <f>AVERAGE(TasMIN_4.5!D274:W274)</f>
        <v>19.816046674710002</v>
      </c>
      <c r="Q275" s="23">
        <f>AVERAGE(TasMAX_4.5!D274:W274)</f>
        <v>33.310000919285002</v>
      </c>
      <c r="R275" s="23">
        <f>AVERAGE(Evo_4.5!D274:W274)</f>
        <v>0.9404191269694</v>
      </c>
      <c r="S275" s="23">
        <f>MIN('Pr_4.5_zero'!$D274:$W274)</f>
        <v>0</v>
      </c>
      <c r="T275" s="23">
        <f>MAX('Pr_4.5_zero'!$D274:$W274)</f>
        <v>1.24509843464</v>
      </c>
      <c r="U275" s="23">
        <f>AVERAGE('Pr_4.5_zero'!$D274:$W274)</f>
        <v>0.32365589750739998</v>
      </c>
      <c r="V275" s="23">
        <f>AVERAGE(TasMIN_8.5!D274:W274)</f>
        <v>20.364073232634997</v>
      </c>
      <c r="W275" s="23">
        <f>AVERAGE(TasMAX_8.5!D274:W274)</f>
        <v>33.95136827708</v>
      </c>
      <c r="X275" s="23">
        <f>AVERAGE(Evo_8.5!D274:W274)</f>
        <v>0.92741689236179992</v>
      </c>
      <c r="Y275" s="23">
        <f>MIN('Pr_8.5_zero'!$D274:$W274)</f>
        <v>0</v>
      </c>
      <c r="Z275" s="23">
        <f>MAX('Pr_8.5_zero'!$D274:$W274)</f>
        <v>1.1560442466900001</v>
      </c>
      <c r="AA275" s="23">
        <f>AVERAGE('Pr_8.5_zero'!$D274:$W274)</f>
        <v>0.31996954854740495</v>
      </c>
    </row>
    <row r="276" spans="1:27" x14ac:dyDescent="0.45">
      <c r="A276" t="str">
        <f>TasMIN_4.5!A275</f>
        <v>September</v>
      </c>
      <c r="B276">
        <f>TasMIN_4.5!B275</f>
        <v>30</v>
      </c>
      <c r="C276">
        <v>274</v>
      </c>
      <c r="D276" s="23">
        <f>AVERAGE(TasMIN_4.5!AI275:BB275)</f>
        <v>19.443576514629996</v>
      </c>
      <c r="E276" s="23">
        <f>AVERAGE(TasMAX_4.5!AI275:BB275)</f>
        <v>32.807787837204998</v>
      </c>
      <c r="F276" s="23">
        <f>AVERAGE(Evo_4.5!AI275:BB275)</f>
        <v>2.0314245288636501</v>
      </c>
      <c r="G276" s="23">
        <f>MIN('Pr_4.5_zero'!$AI275:$BB275)</f>
        <v>0</v>
      </c>
      <c r="H276" s="23">
        <f>MAX('Pr_4.5_zero'!$AI275:$BB275)</f>
        <v>1.24225369737</v>
      </c>
      <c r="I276" s="23">
        <f>AVERAGE('Pr_4.5_zero'!$AI275:$BB275)</f>
        <v>0.3698004542933</v>
      </c>
      <c r="J276" s="23">
        <f>AVERAGE(TasMIN_8.5!AI275:BB275)</f>
        <v>19.641829109825</v>
      </c>
      <c r="K276" s="23">
        <f>AVERAGE(TasMAX_8.5!AI275:BB275)</f>
        <v>33.182215841500003</v>
      </c>
      <c r="L276" s="23">
        <f>AVERAGE(Evo_8.5!AI275:BB275)</f>
        <v>0.95783859857084985</v>
      </c>
      <c r="M276" s="23">
        <f>MIN('Pr_8.5_zero'!$AI275:$BB275)</f>
        <v>0</v>
      </c>
      <c r="N276" s="23">
        <f>MAX('Pr_8.5_zero'!$AI275:$BB275)</f>
        <v>1.72593600917</v>
      </c>
      <c r="O276" s="23">
        <f>AVERAGE('Pr_8.5_zero'!$AI275:$BB275)</f>
        <v>0.4325645605078251</v>
      </c>
      <c r="P276" s="23">
        <f>AVERAGE(TasMIN_4.5!D275:W275)</f>
        <v>19.863678852374999</v>
      </c>
      <c r="Q276" s="23">
        <f>AVERAGE(TasMAX_4.5!D275:W275)</f>
        <v>33.356157096665001</v>
      </c>
      <c r="R276" s="23">
        <f>AVERAGE(Evo_4.5!D275:W275)</f>
        <v>0.94089110633474993</v>
      </c>
      <c r="S276" s="23">
        <f>MIN('Pr_4.5_zero'!$D275:$W275)</f>
        <v>0</v>
      </c>
      <c r="T276" s="23">
        <f>MAX('Pr_4.5_zero'!$D275:$W275)</f>
        <v>1.20633198949</v>
      </c>
      <c r="U276" s="23">
        <f>AVERAGE('Pr_4.5_zero'!$D275:$W275)</f>
        <v>0.32204278116774498</v>
      </c>
      <c r="V276" s="23">
        <f>AVERAGE(TasMIN_8.5!D275:W275)</f>
        <v>20.5124509537</v>
      </c>
      <c r="W276" s="23">
        <f>AVERAGE(TasMAX_8.5!D275:W275)</f>
        <v>33.896728740259995</v>
      </c>
      <c r="X276" s="23">
        <f>AVERAGE(Evo_8.5!D275:W275)</f>
        <v>0.93273501854495</v>
      </c>
      <c r="Y276" s="23">
        <f>MIN('Pr_8.5_zero'!$D275:$W275)</f>
        <v>0</v>
      </c>
      <c r="Z276" s="23">
        <f>MAX('Pr_8.5_zero'!$D275:$W275)</f>
        <v>1.6421656007900001</v>
      </c>
      <c r="AA276" s="23">
        <f>AVERAGE('Pr_8.5_zero'!$D275:$W275)</f>
        <v>0.38335850766246504</v>
      </c>
    </row>
    <row r="277" spans="1:27" x14ac:dyDescent="0.45">
      <c r="A277" t="str">
        <f>TasMIN_4.5!A276</f>
        <v>October</v>
      </c>
      <c r="B277">
        <f>TasMIN_4.5!B276</f>
        <v>1</v>
      </c>
      <c r="C277">
        <v>275</v>
      </c>
      <c r="D277" s="23">
        <f>AVERAGE(TasMIN_4.5!AI276:BB276)</f>
        <v>19.48049101206</v>
      </c>
      <c r="E277" s="23">
        <f>AVERAGE(TasMAX_4.5!AI276:BB276)</f>
        <v>32.905526565285001</v>
      </c>
      <c r="F277" s="23">
        <f>AVERAGE(Evo_4.5!AI276:BB276)</f>
        <v>2.0732135044906501</v>
      </c>
      <c r="G277" s="23">
        <f>MIN('Pr_4.5_zero'!$AI276:$BB276)</f>
        <v>0</v>
      </c>
      <c r="H277" s="23">
        <f>MAX('Pr_4.5_zero'!$AI276:$BB276)</f>
        <v>1.2608646665300001</v>
      </c>
      <c r="I277" s="23">
        <f>AVERAGE('Pr_4.5_zero'!$AI276:$BB276)</f>
        <v>0.39783181100139997</v>
      </c>
      <c r="J277" s="23">
        <f>AVERAGE(TasMIN_8.5!AI276:BB276)</f>
        <v>19.736901312255004</v>
      </c>
      <c r="K277" s="23">
        <f>AVERAGE(TasMAX_8.5!AI276:BB276)</f>
        <v>33.258469121135001</v>
      </c>
      <c r="L277" s="23">
        <f>AVERAGE(Evo_8.5!AI276:BB276)</f>
        <v>0.96611847035910015</v>
      </c>
      <c r="M277" s="23">
        <f>MIN('Pr_8.5_zero'!$AI276:$BB276)</f>
        <v>0</v>
      </c>
      <c r="N277" s="23">
        <f>MAX('Pr_8.5_zero'!$AI276:$BB276)</f>
        <v>1.1392161597099999</v>
      </c>
      <c r="O277" s="23">
        <f>AVERAGE('Pr_8.5_zero'!$AI276:$BB276)</f>
        <v>0.33089750388352007</v>
      </c>
      <c r="P277" s="23">
        <f>AVERAGE(TasMIN_4.5!D276:W276)</f>
        <v>19.900070152035003</v>
      </c>
      <c r="Q277" s="23">
        <f>AVERAGE(TasMAX_4.5!D276:W276)</f>
        <v>33.480754199665</v>
      </c>
      <c r="R277" s="23">
        <f>AVERAGE(Evo_4.5!D276:W276)</f>
        <v>0.94826259568409998</v>
      </c>
      <c r="S277" s="23">
        <f>MIN('Pr_4.5_zero'!$D276:$W276)</f>
        <v>0</v>
      </c>
      <c r="T277" s="23">
        <f>MAX('Pr_4.5_zero'!$D276:$W276)</f>
        <v>1.55739087644</v>
      </c>
      <c r="U277" s="23">
        <f>AVERAGE('Pr_4.5_zero'!$D276:$W276)</f>
        <v>0.33456753577304454</v>
      </c>
      <c r="V277" s="23">
        <f>AVERAGE(TasMIN_8.5!D276:W276)</f>
        <v>20.588173604524997</v>
      </c>
      <c r="W277" s="23">
        <f>AVERAGE(TasMAX_8.5!D276:W276)</f>
        <v>34.089564980280002</v>
      </c>
      <c r="X277" s="23">
        <f>AVERAGE(Evo_8.5!D276:W276)</f>
        <v>0.9335186050956501</v>
      </c>
      <c r="Y277" s="23">
        <f>MIN('Pr_8.5_zero'!$D276:$W276)</f>
        <v>0</v>
      </c>
      <c r="Z277" s="23">
        <f>MAX('Pr_8.5_zero'!$D276:$W276)</f>
        <v>1.18570312113</v>
      </c>
      <c r="AA277" s="23">
        <f>AVERAGE('Pr_8.5_zero'!$D276:$W276)</f>
        <v>0.32637005743734998</v>
      </c>
    </row>
    <row r="278" spans="1:27" x14ac:dyDescent="0.45">
      <c r="A278" t="str">
        <f>TasMIN_4.5!A277</f>
        <v>October</v>
      </c>
      <c r="B278">
        <f>TasMIN_4.5!B277</f>
        <v>2</v>
      </c>
      <c r="C278">
        <v>276</v>
      </c>
      <c r="D278" s="23">
        <f>AVERAGE(TasMIN_4.5!AI277:BB277)</f>
        <v>19.608611364839998</v>
      </c>
      <c r="E278" s="23">
        <f>AVERAGE(TasMAX_4.5!AI277:BB277)</f>
        <v>33.020046681700002</v>
      </c>
      <c r="F278" s="23">
        <f>AVERAGE(Evo_4.5!AI277:BB277)</f>
        <v>2.0744082412900999</v>
      </c>
      <c r="G278" s="23">
        <f>MIN('Pr_4.5_zero'!$AI277:$BB277)</f>
        <v>0</v>
      </c>
      <c r="H278" s="23">
        <f>MAX('Pr_4.5_zero'!$AI277:$BB277)</f>
        <v>1.33002524163</v>
      </c>
      <c r="I278" s="23">
        <f>AVERAGE('Pr_4.5_zero'!$AI277:$BB277)</f>
        <v>0.39078275212894498</v>
      </c>
      <c r="J278" s="23">
        <f>AVERAGE(TasMIN_8.5!AI277:BB277)</f>
        <v>19.779507973525003</v>
      </c>
      <c r="K278" s="23">
        <f>AVERAGE(TasMAX_8.5!AI277:BB277)</f>
        <v>33.30744444642</v>
      </c>
      <c r="L278" s="23">
        <f>AVERAGE(Evo_8.5!AI277:BB277)</f>
        <v>0.97981746185164997</v>
      </c>
      <c r="M278" s="23">
        <f>MIN('Pr_8.5_zero'!$AI277:$BB277)</f>
        <v>0</v>
      </c>
      <c r="N278" s="23">
        <f>MAX('Pr_8.5_zero'!$AI277:$BB277)</f>
        <v>1.32788253107</v>
      </c>
      <c r="O278" s="23">
        <f>AVERAGE('Pr_8.5_zero'!$AI277:$BB277)</f>
        <v>0.37643250599032002</v>
      </c>
      <c r="P278" s="23">
        <f>AVERAGE(TasMIN_4.5!D277:W277)</f>
        <v>20.040855219854997</v>
      </c>
      <c r="Q278" s="23">
        <f>AVERAGE(TasMAX_4.5!D277:W277)</f>
        <v>33.605178248930002</v>
      </c>
      <c r="R278" s="23">
        <f>AVERAGE(Evo_4.5!D277:W277)</f>
        <v>0.93416920349925014</v>
      </c>
      <c r="S278" s="23">
        <f>MIN('Pr_4.5_zero'!$D277:$W277)</f>
        <v>0</v>
      </c>
      <c r="T278" s="23">
        <f>MAX('Pr_4.5_zero'!$D277:$W277)</f>
        <v>1.2238250523700001</v>
      </c>
      <c r="U278" s="23">
        <f>AVERAGE('Pr_4.5_zero'!$D277:$W277)</f>
        <v>0.32109683511905002</v>
      </c>
      <c r="V278" s="23">
        <f>AVERAGE(TasMIN_8.5!D277:W277)</f>
        <v>20.724531443379995</v>
      </c>
      <c r="W278" s="23">
        <f>AVERAGE(TasMAX_8.5!D277:W277)</f>
        <v>34.239394285400003</v>
      </c>
      <c r="X278" s="23">
        <f>AVERAGE(Evo_8.5!D277:W277)</f>
        <v>0.93474174769775009</v>
      </c>
      <c r="Y278" s="23">
        <f>MIN('Pr_8.5_zero'!$D277:$W277)</f>
        <v>0</v>
      </c>
      <c r="Z278" s="23">
        <f>MAX('Pr_8.5_zero'!$D277:$W277)</f>
        <v>1.2241355968000001</v>
      </c>
      <c r="AA278" s="23">
        <f>AVERAGE('Pr_8.5_zero'!$D277:$W277)</f>
        <v>0.31344548333161498</v>
      </c>
    </row>
    <row r="279" spans="1:27" x14ac:dyDescent="0.45">
      <c r="A279" t="str">
        <f>TasMIN_4.5!A278</f>
        <v>October</v>
      </c>
      <c r="B279">
        <f>TasMIN_4.5!B278</f>
        <v>3</v>
      </c>
      <c r="C279">
        <v>277</v>
      </c>
      <c r="D279" s="23">
        <f>AVERAGE(TasMIN_4.5!AI278:BB278)</f>
        <v>19.668684120445</v>
      </c>
      <c r="E279" s="23">
        <f>AVERAGE(TasMAX_4.5!AI278:BB278)</f>
        <v>32.927616526250006</v>
      </c>
      <c r="F279" s="23">
        <f>AVERAGE(Evo_4.5!AI278:BB278)</f>
        <v>2.1138949816580999</v>
      </c>
      <c r="G279" s="23">
        <f>MIN('Pr_4.5_zero'!$AI278:$BB278)</f>
        <v>0</v>
      </c>
      <c r="H279" s="23">
        <f>MAX('Pr_4.5_zero'!$AI278:$BB278)</f>
        <v>1.6621005637999999</v>
      </c>
      <c r="I279" s="23">
        <f>AVERAGE('Pr_4.5_zero'!$AI278:$BB278)</f>
        <v>0.45512682118559999</v>
      </c>
      <c r="J279" s="23">
        <f>AVERAGE(TasMIN_8.5!AI278:BB278)</f>
        <v>19.860705089009993</v>
      </c>
      <c r="K279" s="23">
        <f>AVERAGE(TasMAX_8.5!AI278:BB278)</f>
        <v>33.429922616135002</v>
      </c>
      <c r="L279" s="23">
        <f>AVERAGE(Evo_8.5!AI278:BB278)</f>
        <v>0.98394936581129977</v>
      </c>
      <c r="M279" s="23">
        <f>MIN('Pr_8.5_zero'!$AI278:$BB278)</f>
        <v>0</v>
      </c>
      <c r="N279" s="23">
        <f>MAX('Pr_8.5_zero'!$AI278:$BB278)</f>
        <v>1.68652950579</v>
      </c>
      <c r="O279" s="23">
        <f>AVERAGE('Pr_8.5_zero'!$AI278:$BB278)</f>
        <v>0.39270792657639503</v>
      </c>
      <c r="P279" s="23">
        <f>AVERAGE(TasMIN_4.5!D278:W278)</f>
        <v>20.102481125684999</v>
      </c>
      <c r="Q279" s="23">
        <f>AVERAGE(TasMAX_4.5!D278:W278)</f>
        <v>33.669780516860001</v>
      </c>
      <c r="R279" s="23">
        <f>AVERAGE(Evo_4.5!D278:W278)</f>
        <v>0.94224180098299981</v>
      </c>
      <c r="S279" s="23">
        <f>MIN('Pr_4.5_zero'!$D278:$W278)</f>
        <v>0</v>
      </c>
      <c r="T279" s="23">
        <f>MAX('Pr_4.5_zero'!$D278:$W278)</f>
        <v>1.4934439479699999</v>
      </c>
      <c r="U279" s="23">
        <f>AVERAGE('Pr_4.5_zero'!$D278:$W278)</f>
        <v>0.360516778428285</v>
      </c>
      <c r="V279" s="23">
        <f>AVERAGE(TasMIN_8.5!D278:W278)</f>
        <v>20.864922992560004</v>
      </c>
      <c r="W279" s="23">
        <f>AVERAGE(TasMAX_8.5!D278:W278)</f>
        <v>34.226470993815006</v>
      </c>
      <c r="X279" s="23">
        <f>AVERAGE(Evo_8.5!D278:W278)</f>
        <v>0.94949065490470019</v>
      </c>
      <c r="Y279" s="23">
        <f>MIN('Pr_8.5_zero'!$D278:$W278)</f>
        <v>0</v>
      </c>
      <c r="Z279" s="23">
        <f>MAX('Pr_8.5_zero'!$D278:$W278)</f>
        <v>1.1895487605699999</v>
      </c>
      <c r="AA279" s="23">
        <f>AVERAGE('Pr_8.5_zero'!$D278:$W278)</f>
        <v>0.33912132724285005</v>
      </c>
    </row>
    <row r="280" spans="1:27" x14ac:dyDescent="0.45">
      <c r="A280" t="str">
        <f>TasMIN_4.5!A279</f>
        <v>October</v>
      </c>
      <c r="B280">
        <f>TasMIN_4.5!B279</f>
        <v>4</v>
      </c>
      <c r="C280">
        <v>278</v>
      </c>
      <c r="D280" s="23">
        <f>AVERAGE(TasMIN_4.5!AI279:BB279)</f>
        <v>19.717865263975</v>
      </c>
      <c r="E280" s="23">
        <f>AVERAGE(TasMAX_4.5!AI279:BB279)</f>
        <v>32.970940132359999</v>
      </c>
      <c r="F280" s="23">
        <f>AVERAGE(Evo_4.5!AI279:BB279)</f>
        <v>2.1311859151000001</v>
      </c>
      <c r="G280" s="23">
        <f>MIN('Pr_4.5_zero'!$AI279:$BB279)</f>
        <v>0</v>
      </c>
      <c r="H280" s="23">
        <f>MAX('Pr_4.5_zero'!$AI279:$BB279)</f>
        <v>1.4038233115100001</v>
      </c>
      <c r="I280" s="23">
        <f>AVERAGE('Pr_4.5_zero'!$AI279:$BB279)</f>
        <v>0.38001656999898498</v>
      </c>
      <c r="J280" s="23">
        <f>AVERAGE(TasMIN_8.5!AI279:BB279)</f>
        <v>19.994742384060004</v>
      </c>
      <c r="K280" s="23">
        <f>AVERAGE(TasMAX_8.5!AI279:BB279)</f>
        <v>33.455594237830006</v>
      </c>
      <c r="L280" s="23">
        <f>AVERAGE(Evo_8.5!AI279:BB279)</f>
        <v>0.98815500520945021</v>
      </c>
      <c r="M280" s="23">
        <f>MIN('Pr_8.5_zero'!$AI279:$BB279)</f>
        <v>0</v>
      </c>
      <c r="N280" s="23">
        <f>MAX('Pr_8.5_zero'!$AI279:$BB279)</f>
        <v>1.38157295813</v>
      </c>
      <c r="O280" s="23">
        <f>AVERAGE('Pr_8.5_zero'!$AI279:$BB279)</f>
        <v>0.36519064845729998</v>
      </c>
      <c r="P280" s="23">
        <f>AVERAGE(TasMIN_4.5!D279:W279)</f>
        <v>20.222116295745</v>
      </c>
      <c r="Q280" s="23">
        <f>AVERAGE(TasMAX_4.5!D279:W279)</f>
        <v>33.573712492630001</v>
      </c>
      <c r="R280" s="23">
        <f>AVERAGE(Evo_4.5!D279:W279)</f>
        <v>0.97738512630959984</v>
      </c>
      <c r="S280" s="23">
        <f>MIN('Pr_4.5_zero'!$D279:$W279)</f>
        <v>0</v>
      </c>
      <c r="T280" s="23">
        <f>MAX('Pr_4.5_zero'!$D279:$W279)</f>
        <v>1.7502572134400001</v>
      </c>
      <c r="U280" s="23">
        <f>AVERAGE('Pr_4.5_zero'!$D279:$W279)</f>
        <v>0.39892446643646501</v>
      </c>
      <c r="V280" s="23">
        <f>AVERAGE(TasMIN_8.5!D279:W279)</f>
        <v>20.906014738200003</v>
      </c>
      <c r="W280" s="23">
        <f>AVERAGE(TasMAX_8.5!D279:W279)</f>
        <v>34.246664977034996</v>
      </c>
      <c r="X280" s="23">
        <f>AVERAGE(Evo_8.5!D279:W279)</f>
        <v>0.96335856623689975</v>
      </c>
      <c r="Y280" s="23">
        <f>MIN('Pr_8.5_zero'!$D279:$W279)</f>
        <v>0</v>
      </c>
      <c r="Z280" s="23">
        <f>MAX('Pr_8.5_zero'!$D279:$W279)</f>
        <v>1.4471835174800001</v>
      </c>
      <c r="AA280" s="23">
        <f>AVERAGE('Pr_8.5_zero'!$D279:$W279)</f>
        <v>0.38331438199307899</v>
      </c>
    </row>
    <row r="281" spans="1:27" x14ac:dyDescent="0.45">
      <c r="A281" t="str">
        <f>TasMIN_4.5!A280</f>
        <v>October</v>
      </c>
      <c r="B281">
        <f>TasMIN_4.5!B280</f>
        <v>5</v>
      </c>
      <c r="C281">
        <v>279</v>
      </c>
      <c r="D281" s="23">
        <f>AVERAGE(TasMIN_4.5!AI280:BB280)</f>
        <v>19.752057905100003</v>
      </c>
      <c r="E281" s="23">
        <f>AVERAGE(TasMAX_4.5!AI280:BB280)</f>
        <v>33.135370909715007</v>
      </c>
      <c r="F281" s="23">
        <f>AVERAGE(Evo_4.5!AI280:BB280)</f>
        <v>2.1365699015172499</v>
      </c>
      <c r="G281" s="23">
        <f>MIN('Pr_4.5_zero'!$AI280:$BB280)</f>
        <v>0</v>
      </c>
      <c r="H281" s="23">
        <f>MAX('Pr_4.5_zero'!$AI280:$BB280)</f>
        <v>1.1721287737399999</v>
      </c>
      <c r="I281" s="23">
        <f>AVERAGE('Pr_4.5_zero'!$AI280:$BB280)</f>
        <v>0.35475083472475</v>
      </c>
      <c r="J281" s="23">
        <f>AVERAGE(TasMIN_8.5!AI280:BB280)</f>
        <v>20.029447611155</v>
      </c>
      <c r="K281" s="23">
        <f>AVERAGE(TasMAX_8.5!AI280:BB280)</f>
        <v>33.373493945824997</v>
      </c>
      <c r="L281" s="23">
        <f>AVERAGE(Evo_8.5!AI280:BB280)</f>
        <v>1.00559164528385</v>
      </c>
      <c r="M281" s="23">
        <f>MIN('Pr_8.5_zero'!$AI280:$BB280)</f>
        <v>0</v>
      </c>
      <c r="N281" s="23">
        <f>MAX('Pr_8.5_zero'!$AI280:$BB280)</f>
        <v>1.40768742791</v>
      </c>
      <c r="O281" s="23">
        <f>AVERAGE('Pr_8.5_zero'!$AI280:$BB280)</f>
        <v>0.38828113878409998</v>
      </c>
      <c r="P281" s="23">
        <f>AVERAGE(TasMIN_4.5!D280:W280)</f>
        <v>20.340264914095002</v>
      </c>
      <c r="Q281" s="23">
        <f>AVERAGE(TasMAX_4.5!D280:W280)</f>
        <v>33.71753292519</v>
      </c>
      <c r="R281" s="23">
        <f>AVERAGE(Evo_4.5!D280:W280)</f>
        <v>0.98285118753309997</v>
      </c>
      <c r="S281" s="23">
        <f>MIN('Pr_4.5_zero'!$D280:$W280)</f>
        <v>0</v>
      </c>
      <c r="T281" s="23">
        <f>MAX('Pr_4.5_zero'!$D280:$W280)</f>
        <v>1.26448131696</v>
      </c>
      <c r="U281" s="23">
        <f>AVERAGE('Pr_4.5_zero'!$D280:$W280)</f>
        <v>0.35951673343980001</v>
      </c>
      <c r="V281" s="23">
        <f>AVERAGE(TasMIN_8.5!D280:W280)</f>
        <v>20.977732256460001</v>
      </c>
      <c r="W281" s="23">
        <f>AVERAGE(TasMAX_8.5!D280:W280)</f>
        <v>34.356913321035002</v>
      </c>
      <c r="X281" s="23">
        <f>AVERAGE(Evo_8.5!D280:W280)</f>
        <v>0.95987257416795002</v>
      </c>
      <c r="Y281" s="23">
        <f>MIN('Pr_8.5_zero'!$D280:$W280)</f>
        <v>0</v>
      </c>
      <c r="Z281" s="23">
        <f>MAX('Pr_8.5_zero'!$D280:$W280)</f>
        <v>1.3296910264999999</v>
      </c>
      <c r="AA281" s="23">
        <f>AVERAGE('Pr_8.5_zero'!$D280:$W280)</f>
        <v>0.39954834351440005</v>
      </c>
    </row>
    <row r="282" spans="1:27" x14ac:dyDescent="0.45">
      <c r="A282" t="str">
        <f>TasMIN_4.5!A281</f>
        <v>October</v>
      </c>
      <c r="B282">
        <f>TasMIN_4.5!B281</f>
        <v>6</v>
      </c>
      <c r="C282">
        <v>280</v>
      </c>
      <c r="D282" s="23">
        <f>AVERAGE(TasMIN_4.5!AI281:BB281)</f>
        <v>19.798283109555001</v>
      </c>
      <c r="E282" s="23">
        <f>AVERAGE(TasMAX_4.5!AI281:BB281)</f>
        <v>33.128271915945</v>
      </c>
      <c r="F282" s="23">
        <f>AVERAGE(Evo_4.5!AI281:BB281)</f>
        <v>2.1680593775539498</v>
      </c>
      <c r="G282" s="23">
        <f>MIN('Pr_4.5_zero'!$AI281:$BB281)</f>
        <v>0</v>
      </c>
      <c r="H282" s="23">
        <f>MAX('Pr_4.5_zero'!$AI281:$BB281)</f>
        <v>1.4545669942499999</v>
      </c>
      <c r="I282" s="23">
        <f>AVERAGE('Pr_4.5_zero'!$AI281:$BB281)</f>
        <v>0.42925113535746995</v>
      </c>
      <c r="J282" s="23">
        <f>AVERAGE(TasMIN_8.5!AI281:BB281)</f>
        <v>19.984502556694999</v>
      </c>
      <c r="K282" s="23">
        <f>AVERAGE(TasMAX_8.5!AI281:BB281)</f>
        <v>33.426921543534995</v>
      </c>
      <c r="L282" s="23">
        <f>AVERAGE(Evo_8.5!AI281:BB281)</f>
        <v>1.01432194814425</v>
      </c>
      <c r="M282" s="23">
        <f>MIN('Pr_8.5_zero'!$AI281:$BB281)</f>
        <v>0</v>
      </c>
      <c r="N282" s="23">
        <f>MAX('Pr_8.5_zero'!$AI281:$BB281)</f>
        <v>1.30597891133</v>
      </c>
      <c r="O282" s="23">
        <f>AVERAGE('Pr_8.5_zero'!$AI281:$BB281)</f>
        <v>0.36197047499325002</v>
      </c>
      <c r="P282" s="23">
        <f>AVERAGE(TasMIN_4.5!D281:W281)</f>
        <v>20.394616011785001</v>
      </c>
      <c r="Q282" s="23">
        <f>AVERAGE(TasMAX_4.5!D281:W281)</f>
        <v>33.634264221560002</v>
      </c>
      <c r="R282" s="23">
        <f>AVERAGE(Evo_4.5!D281:W281)</f>
        <v>1.0039222038229003</v>
      </c>
      <c r="S282" s="23">
        <f>MIN('Pr_4.5_zero'!$D281:$W281)</f>
        <v>0</v>
      </c>
      <c r="T282" s="23">
        <f>MAX('Pr_4.5_zero'!$D281:$W281)</f>
        <v>1.41843447261</v>
      </c>
      <c r="U282" s="23">
        <f>AVERAGE('Pr_4.5_zero'!$D281:$W281)</f>
        <v>0.37802074846291495</v>
      </c>
      <c r="V282" s="23">
        <f>AVERAGE(TasMIN_8.5!D281:W281)</f>
        <v>21.091974960879998</v>
      </c>
      <c r="W282" s="23">
        <f>AVERAGE(TasMAX_8.5!D281:W281)</f>
        <v>34.407129750940001</v>
      </c>
      <c r="X282" s="23">
        <f>AVERAGE(Evo_8.5!D281:W281)</f>
        <v>0.96273378354534989</v>
      </c>
      <c r="Y282" s="23">
        <f>MIN('Pr_8.5_zero'!$D281:$W281)</f>
        <v>0</v>
      </c>
      <c r="Z282" s="23">
        <f>MAX('Pr_8.5_zero'!$D281:$W281)</f>
        <v>1.28775052371</v>
      </c>
      <c r="AA282" s="23">
        <f>AVERAGE('Pr_8.5_zero'!$D281:$W281)</f>
        <v>0.34454205636926999</v>
      </c>
    </row>
    <row r="283" spans="1:27" x14ac:dyDescent="0.45">
      <c r="A283" t="str">
        <f>TasMIN_4.5!A282</f>
        <v>October</v>
      </c>
      <c r="B283">
        <f>TasMIN_4.5!B282</f>
        <v>7</v>
      </c>
      <c r="C283">
        <v>281</v>
      </c>
      <c r="D283" s="23">
        <f>AVERAGE(TasMIN_4.5!AI282:BB282)</f>
        <v>19.843258328525003</v>
      </c>
      <c r="E283" s="23">
        <f>AVERAGE(TasMAX_4.5!AI282:BB282)</f>
        <v>33.302632730165001</v>
      </c>
      <c r="F283" s="23">
        <f>AVERAGE(Evo_4.5!AI282:BB282)</f>
        <v>2.1566814517655493</v>
      </c>
      <c r="G283" s="23">
        <f>MIN('Pr_4.5_zero'!$AI282:$BB282)</f>
        <v>0</v>
      </c>
      <c r="H283" s="23">
        <f>MAX('Pr_4.5_zero'!$AI282:$BB282)</f>
        <v>1.21578307659</v>
      </c>
      <c r="I283" s="23">
        <f>AVERAGE('Pr_4.5_zero'!$AI282:$BB282)</f>
        <v>0.39028609272204995</v>
      </c>
      <c r="J283" s="23">
        <f>AVERAGE(TasMIN_8.5!AI282:BB282)</f>
        <v>20.126793629314999</v>
      </c>
      <c r="K283" s="23">
        <f>AVERAGE(TasMAX_8.5!AI282:BB282)</f>
        <v>33.509952463429997</v>
      </c>
      <c r="L283" s="23">
        <f>AVERAGE(Evo_8.5!AI282:BB282)</f>
        <v>1.0073827880954001</v>
      </c>
      <c r="M283" s="23">
        <f>MIN('Pr_8.5_zero'!$AI282:$BB282)</f>
        <v>0</v>
      </c>
      <c r="N283" s="23">
        <f>MAX('Pr_8.5_zero'!$AI282:$BB282)</f>
        <v>1.6025784140199999</v>
      </c>
      <c r="O283" s="23">
        <f>AVERAGE('Pr_8.5_zero'!$AI282:$BB282)</f>
        <v>0.35417598230110003</v>
      </c>
      <c r="P283" s="23">
        <f>AVERAGE(TasMIN_4.5!D282:W282)</f>
        <v>20.412184774154998</v>
      </c>
      <c r="Q283" s="23">
        <f>AVERAGE(TasMAX_4.5!D282:W282)</f>
        <v>33.91672790482</v>
      </c>
      <c r="R283" s="23">
        <f>AVERAGE(Evo_4.5!D282:W282)</f>
        <v>0.97814712689450012</v>
      </c>
      <c r="S283" s="23">
        <f>MIN('Pr_4.5_zero'!$D282:$W282)</f>
        <v>0</v>
      </c>
      <c r="T283" s="23">
        <f>MAX('Pr_4.5_zero'!$D282:$W282)</f>
        <v>1.35395105523</v>
      </c>
      <c r="U283" s="23">
        <f>AVERAGE('Pr_4.5_zero'!$D282:$W282)</f>
        <v>0.34700531998915002</v>
      </c>
      <c r="V283" s="23">
        <f>AVERAGE(TasMIN_8.5!D282:W282)</f>
        <v>21.185323864834999</v>
      </c>
      <c r="W283" s="23">
        <f>AVERAGE(TasMAX_8.5!D282:W282)</f>
        <v>34.603909379125</v>
      </c>
      <c r="X283" s="23">
        <f>AVERAGE(Evo_8.5!D282:W282)</f>
        <v>0.95611577974545003</v>
      </c>
      <c r="Y283" s="23">
        <f>MIN('Pr_8.5_zero'!$D282:$W282)</f>
        <v>0</v>
      </c>
      <c r="Z283" s="23">
        <f>MAX('Pr_8.5_zero'!$D282:$W282)</f>
        <v>1.25302775218</v>
      </c>
      <c r="AA283" s="23">
        <f>AVERAGE('Pr_8.5_zero'!$D282:$W282)</f>
        <v>0.31737295250447201</v>
      </c>
    </row>
    <row r="284" spans="1:27" x14ac:dyDescent="0.45">
      <c r="A284" t="str">
        <f>TasMIN_4.5!A283</f>
        <v>October</v>
      </c>
      <c r="B284">
        <f>TasMIN_4.5!B283</f>
        <v>8</v>
      </c>
      <c r="C284">
        <v>282</v>
      </c>
      <c r="D284" s="23">
        <f>AVERAGE(TasMIN_4.5!AI283:BB283)</f>
        <v>20.018905918550001</v>
      </c>
      <c r="E284" s="23">
        <f>AVERAGE(TasMAX_4.5!AI283:BB283)</f>
        <v>33.517269908550006</v>
      </c>
      <c r="F284" s="23">
        <f>AVERAGE(Evo_4.5!AI283:BB283)</f>
        <v>2.1685890753815</v>
      </c>
      <c r="G284" s="23">
        <f>MIN('Pr_4.5_zero'!$AI283:$BB283)</f>
        <v>0</v>
      </c>
      <c r="H284" s="23">
        <f>MAX('Pr_4.5_zero'!$AI283:$BB283)</f>
        <v>1.85099952505</v>
      </c>
      <c r="I284" s="23">
        <f>AVERAGE('Pr_4.5_zero'!$AI283:$BB283)</f>
        <v>0.41284543395015005</v>
      </c>
      <c r="J284" s="23">
        <f>AVERAGE(TasMIN_8.5!AI283:BB283)</f>
        <v>20.253858435889999</v>
      </c>
      <c r="K284" s="23">
        <f>AVERAGE(TasMAX_8.5!AI283:BB283)</f>
        <v>33.628905106619996</v>
      </c>
      <c r="L284" s="23">
        <f>AVERAGE(Evo_8.5!AI283:BB283)</f>
        <v>1.0282931081442501</v>
      </c>
      <c r="M284" s="23">
        <f>MIN('Pr_8.5_zero'!$AI283:$BB283)</f>
        <v>0</v>
      </c>
      <c r="N284" s="23">
        <f>MAX('Pr_8.5_zero'!$AI283:$BB283)</f>
        <v>1.7491537854600001</v>
      </c>
      <c r="O284" s="23">
        <f>AVERAGE('Pr_8.5_zero'!$AI283:$BB283)</f>
        <v>0.38680760339742504</v>
      </c>
      <c r="P284" s="23">
        <f>AVERAGE(TasMIN_4.5!D283:W283)</f>
        <v>20.54638790744</v>
      </c>
      <c r="Q284" s="23">
        <f>AVERAGE(TasMAX_4.5!D283:W283)</f>
        <v>34.162848048910007</v>
      </c>
      <c r="R284" s="23">
        <f>AVERAGE(Evo_4.5!D283:W283)</f>
        <v>0.97735031049200016</v>
      </c>
      <c r="S284" s="23">
        <f>MIN('Pr_4.5_zero'!$D283:$W283)</f>
        <v>0</v>
      </c>
      <c r="T284" s="23">
        <f>MAX('Pr_4.5_zero'!$D283:$W283)</f>
        <v>1.4135084877799999</v>
      </c>
      <c r="U284" s="23">
        <f>AVERAGE('Pr_4.5_zero'!$D283:$W283)</f>
        <v>0.37935548138684999</v>
      </c>
      <c r="V284" s="23">
        <f>AVERAGE(TasMIN_8.5!D283:W283)</f>
        <v>21.371539467085004</v>
      </c>
      <c r="W284" s="23">
        <f>AVERAGE(TasMAX_8.5!D283:W283)</f>
        <v>34.849313398269999</v>
      </c>
      <c r="X284" s="23">
        <f>AVERAGE(Evo_8.5!D283:W283)</f>
        <v>0.97476177426005006</v>
      </c>
      <c r="Y284" s="23">
        <f>MIN('Pr_8.5_zero'!$D283:$W283)</f>
        <v>0</v>
      </c>
      <c r="Z284" s="23">
        <f>MAX('Pr_8.5_zero'!$D283:$W283)</f>
        <v>1.3069141962199999</v>
      </c>
      <c r="AA284" s="23">
        <f>AVERAGE('Pr_8.5_zero'!$D283:$W283)</f>
        <v>0.34748104829165</v>
      </c>
    </row>
    <row r="285" spans="1:27" x14ac:dyDescent="0.45">
      <c r="A285" t="str">
        <f>TasMIN_4.5!A284</f>
        <v>October</v>
      </c>
      <c r="B285">
        <f>TasMIN_4.5!B284</f>
        <v>9</v>
      </c>
      <c r="C285">
        <v>283</v>
      </c>
      <c r="D285" s="23">
        <f>AVERAGE(TasMIN_4.5!AI284:BB284)</f>
        <v>20.18560064763</v>
      </c>
      <c r="E285" s="23">
        <f>AVERAGE(TasMAX_4.5!AI284:BB284)</f>
        <v>33.566022670604994</v>
      </c>
      <c r="F285" s="23">
        <f>AVERAGE(Evo_4.5!AI284:BB284)</f>
        <v>2.1680105642203498</v>
      </c>
      <c r="G285" s="23">
        <f>MIN('Pr_4.5_zero'!$AI284:$BB284)</f>
        <v>0</v>
      </c>
      <c r="H285" s="23">
        <f>MAX('Pr_4.5_zero'!$AI284:$BB284)</f>
        <v>1.3348683533400001</v>
      </c>
      <c r="I285" s="23">
        <f>AVERAGE('Pr_4.5_zero'!$AI284:$BB284)</f>
        <v>0.39303113896697006</v>
      </c>
      <c r="J285" s="23">
        <f>AVERAGE(TasMIN_8.5!AI284:BB284)</f>
        <v>20.373622483310001</v>
      </c>
      <c r="K285" s="23">
        <f>AVERAGE(TasMAX_8.5!AI284:BB284)</f>
        <v>33.554988923890001</v>
      </c>
      <c r="L285" s="23">
        <f>AVERAGE(Evo_8.5!AI284:BB284)</f>
        <v>1.0568756869804501</v>
      </c>
      <c r="M285" s="23">
        <f>MIN('Pr_8.5_zero'!$AI284:$BB284)</f>
        <v>0</v>
      </c>
      <c r="N285" s="23">
        <f>MAX('Pr_8.5_zero'!$AI284:$BB284)</f>
        <v>1.6271806761800001</v>
      </c>
      <c r="O285" s="23">
        <f>AVERAGE('Pr_8.5_zero'!$AI284:$BB284)</f>
        <v>0.42935172124823495</v>
      </c>
      <c r="P285" s="23">
        <f>AVERAGE(TasMIN_4.5!D284:W284)</f>
        <v>20.745300499079995</v>
      </c>
      <c r="Q285" s="23">
        <f>AVERAGE(TasMAX_4.5!D284:W284)</f>
        <v>34.279332983555001</v>
      </c>
      <c r="R285" s="23">
        <f>AVERAGE(Evo_4.5!D284:W284)</f>
        <v>0.99575037447414982</v>
      </c>
      <c r="S285" s="23">
        <f>MIN('Pr_4.5_zero'!$D284:$W284)</f>
        <v>0</v>
      </c>
      <c r="T285" s="23">
        <f>MAX('Pr_4.5_zero'!$D284:$W284)</f>
        <v>1.4059857770499999</v>
      </c>
      <c r="U285" s="23">
        <f>AVERAGE('Pr_4.5_zero'!$D284:$W284)</f>
        <v>0.34243955695955003</v>
      </c>
      <c r="V285" s="23">
        <f>AVERAGE(TasMIN_8.5!D284:W284)</f>
        <v>21.539540432955</v>
      </c>
      <c r="W285" s="23">
        <f>AVERAGE(TasMAX_8.5!D284:W284)</f>
        <v>34.734389739190007</v>
      </c>
      <c r="X285" s="23">
        <f>AVERAGE(Evo_8.5!D284:W284)</f>
        <v>1.0058258423469499</v>
      </c>
      <c r="Y285" s="23">
        <f>MIN('Pr_8.5_zero'!$D284:$W284)</f>
        <v>0</v>
      </c>
      <c r="Z285" s="23">
        <f>MAX('Pr_8.5_zero'!$D284:$W284)</f>
        <v>1.53251565678</v>
      </c>
      <c r="AA285" s="23">
        <f>AVERAGE('Pr_8.5_zero'!$D284:$W284)</f>
        <v>0.42035497127224647</v>
      </c>
    </row>
    <row r="286" spans="1:27" x14ac:dyDescent="0.45">
      <c r="A286" t="str">
        <f>TasMIN_4.5!A285</f>
        <v>October</v>
      </c>
      <c r="B286">
        <f>TasMIN_4.5!B285</f>
        <v>10</v>
      </c>
      <c r="C286">
        <v>284</v>
      </c>
      <c r="D286" s="23">
        <f>AVERAGE(TasMIN_4.5!AI285:BB285)</f>
        <v>20.235926651885002</v>
      </c>
      <c r="E286" s="23">
        <f>AVERAGE(TasMAX_4.5!AI285:BB285)</f>
        <v>33.506528851555004</v>
      </c>
      <c r="F286" s="23">
        <f>AVERAGE(Evo_4.5!AI285:BB285)</f>
        <v>2.2037921070322497</v>
      </c>
      <c r="G286" s="23">
        <f>MIN('Pr_4.5_zero'!$AI285:$BB285)</f>
        <v>0</v>
      </c>
      <c r="H286" s="23">
        <f>MAX('Pr_4.5_zero'!$AI285:$BB285)</f>
        <v>1.4917820692599999</v>
      </c>
      <c r="I286" s="23">
        <f>AVERAGE('Pr_4.5_zero'!$AI285:$BB285)</f>
        <v>0.47081942876251492</v>
      </c>
      <c r="J286" s="23">
        <f>AVERAGE(TasMIN_8.5!AI285:BB285)</f>
        <v>20.401262481350003</v>
      </c>
      <c r="K286" s="23">
        <f>AVERAGE(TasMAX_8.5!AI285:BB285)</f>
        <v>33.423966154625006</v>
      </c>
      <c r="L286" s="23">
        <f>AVERAGE(Evo_8.5!AI285:BB285)</f>
        <v>1.0723894235692499</v>
      </c>
      <c r="M286" s="23">
        <f>MIN('Pr_8.5_zero'!$AI285:$BB285)</f>
        <v>0</v>
      </c>
      <c r="N286" s="23">
        <f>MAX('Pr_8.5_zero'!$AI285:$BB285)</f>
        <v>1.4225838907299999</v>
      </c>
      <c r="O286" s="23">
        <f>AVERAGE('Pr_8.5_zero'!$AI285:$BB285)</f>
        <v>0.43750267017721994</v>
      </c>
      <c r="P286" s="23">
        <f>AVERAGE(TasMIN_4.5!D285:W285)</f>
        <v>20.789892831665007</v>
      </c>
      <c r="Q286" s="23">
        <f>AVERAGE(TasMAX_4.5!D285:W285)</f>
        <v>34.17744230313</v>
      </c>
      <c r="R286" s="23">
        <f>AVERAGE(Evo_4.5!D285:W285)</f>
        <v>1.0274413290064</v>
      </c>
      <c r="S286" s="23">
        <f>MIN('Pr_4.5_zero'!$D285:$W285)</f>
        <v>0</v>
      </c>
      <c r="T286" s="23">
        <f>MAX('Pr_4.5_zero'!$D285:$W285)</f>
        <v>1.88459491916</v>
      </c>
      <c r="U286" s="23">
        <f>AVERAGE('Pr_4.5_zero'!$D285:$W285)</f>
        <v>0.46455581589077999</v>
      </c>
      <c r="V286" s="23">
        <f>AVERAGE(TasMIN_8.5!D285:W285)</f>
        <v>21.588320465420004</v>
      </c>
      <c r="W286" s="23">
        <f>AVERAGE(TasMAX_8.5!D285:W285)</f>
        <v>34.671255257624992</v>
      </c>
      <c r="X286" s="23">
        <f>AVERAGE(Evo_8.5!D285:W285)</f>
        <v>1.0369862283351501</v>
      </c>
      <c r="Y286" s="23">
        <f>MIN('Pr_8.5_zero'!$D285:$W285)</f>
        <v>0</v>
      </c>
      <c r="Z286" s="23">
        <f>MAX('Pr_8.5_zero'!$D285:$W285)</f>
        <v>1.3685922525100001</v>
      </c>
      <c r="AA286" s="23">
        <f>AVERAGE('Pr_8.5_zero'!$D285:$W285)</f>
        <v>0.44981516489094509</v>
      </c>
    </row>
    <row r="287" spans="1:27" x14ac:dyDescent="0.45">
      <c r="A287" t="str">
        <f>TasMIN_4.5!A286</f>
        <v>October</v>
      </c>
      <c r="B287">
        <f>TasMIN_4.5!B286</f>
        <v>11</v>
      </c>
      <c r="C287">
        <v>285</v>
      </c>
      <c r="D287" s="23">
        <f>AVERAGE(TasMIN_4.5!AI286:BB286)</f>
        <v>20.245455910240004</v>
      </c>
      <c r="E287" s="23">
        <f>AVERAGE(TasMAX_4.5!AI286:BB286)</f>
        <v>33.52596954813</v>
      </c>
      <c r="F287" s="23">
        <f>AVERAGE(Evo_4.5!AI286:BB286)</f>
        <v>2.2580681448895508</v>
      </c>
      <c r="G287" s="23">
        <f>MIN('Pr_4.5_zero'!$AI286:$BB286)</f>
        <v>0</v>
      </c>
      <c r="H287" s="23">
        <f>MAX('Pr_4.5_zero'!$AI286:$BB286)</f>
        <v>1.6328441088500001</v>
      </c>
      <c r="I287" s="23">
        <f>AVERAGE('Pr_4.5_zero'!$AI286:$BB286)</f>
        <v>0.41738683762952</v>
      </c>
      <c r="J287" s="23">
        <f>AVERAGE(TasMIN_8.5!AI286:BB286)</f>
        <v>20.428905996910004</v>
      </c>
      <c r="K287" s="23">
        <f>AVERAGE(TasMAX_8.5!AI286:BB286)</f>
        <v>33.594050742755002</v>
      </c>
      <c r="L287" s="23">
        <f>AVERAGE(Evo_8.5!AI286:BB286)</f>
        <v>1.0661113200559</v>
      </c>
      <c r="M287" s="23">
        <f>MIN('Pr_8.5_zero'!$AI286:$BB286)</f>
        <v>0</v>
      </c>
      <c r="N287" s="23">
        <f>MAX('Pr_8.5_zero'!$AI286:$BB286)</f>
        <v>1.64127562229</v>
      </c>
      <c r="O287" s="23">
        <f>AVERAGE('Pr_8.5_zero'!$AI286:$BB286)</f>
        <v>0.4523105939501364</v>
      </c>
      <c r="P287" s="23">
        <f>AVERAGE(TasMIN_4.5!D286:W286)</f>
        <v>20.843765000564996</v>
      </c>
      <c r="Q287" s="23">
        <f>AVERAGE(TasMAX_4.5!D286:W286)</f>
        <v>34.147839640129995</v>
      </c>
      <c r="R287" s="23">
        <f>AVERAGE(Evo_4.5!D286:W286)</f>
        <v>1.02691782170875</v>
      </c>
      <c r="S287" s="23">
        <f>MIN('Pr_4.5_zero'!$D286:$W286)</f>
        <v>0</v>
      </c>
      <c r="T287" s="23">
        <f>MAX('Pr_4.5_zero'!$D286:$W286)</f>
        <v>1.8128799571500001</v>
      </c>
      <c r="U287" s="23">
        <f>AVERAGE('Pr_4.5_zero'!$D286:$W286)</f>
        <v>0.42133003375133005</v>
      </c>
      <c r="V287" s="23">
        <f>AVERAGE(TasMIN_8.5!D286:W286)</f>
        <v>21.613410655234993</v>
      </c>
      <c r="W287" s="23">
        <f>AVERAGE(TasMAX_8.5!D286:W286)</f>
        <v>34.583102993414997</v>
      </c>
      <c r="X287" s="23">
        <f>AVERAGE(Evo_8.5!D286:W286)</f>
        <v>1.0423582170291001</v>
      </c>
      <c r="Y287" s="23">
        <f>MIN('Pr_8.5_zero'!$D286:$W286)</f>
        <v>0</v>
      </c>
      <c r="Z287" s="23">
        <f>MAX('Pr_8.5_zero'!$D286:$W286)</f>
        <v>1.42511290476</v>
      </c>
      <c r="AA287" s="23">
        <f>AVERAGE('Pr_8.5_zero'!$D286:$W286)</f>
        <v>0.41946637414497456</v>
      </c>
    </row>
    <row r="288" spans="1:27" x14ac:dyDescent="0.45">
      <c r="A288" t="str">
        <f>TasMIN_4.5!A287</f>
        <v>October</v>
      </c>
      <c r="B288">
        <f>TasMIN_4.5!B287</f>
        <v>12</v>
      </c>
      <c r="C288">
        <v>286</v>
      </c>
      <c r="D288" s="23">
        <f>AVERAGE(TasMIN_4.5!AI287:BB287)</f>
        <v>20.400454807349998</v>
      </c>
      <c r="E288" s="23">
        <f>AVERAGE(TasMAX_4.5!AI287:BB287)</f>
        <v>33.756623133084993</v>
      </c>
      <c r="F288" s="23">
        <f>AVERAGE(Evo_4.5!AI287:BB287)</f>
        <v>2.2756831923847498</v>
      </c>
      <c r="G288" s="23">
        <f>MIN('Pr_4.5_zero'!$AI287:$BB287)</f>
        <v>0</v>
      </c>
      <c r="H288" s="23">
        <f>MAX('Pr_4.5_zero'!$AI287:$BB287)</f>
        <v>1.55317590696</v>
      </c>
      <c r="I288" s="23">
        <f>AVERAGE('Pr_4.5_zero'!$AI287:$BB287)</f>
        <v>0.38762116589834</v>
      </c>
      <c r="J288" s="23">
        <f>AVERAGE(TasMIN_8.5!AI287:BB287)</f>
        <v>20.472430047105</v>
      </c>
      <c r="K288" s="23">
        <f>AVERAGE(TasMAX_8.5!AI287:BB287)</f>
        <v>33.745329030484996</v>
      </c>
      <c r="L288" s="23">
        <f>AVERAGE(Evo_8.5!AI287:BB287)</f>
        <v>1.0575411905957999</v>
      </c>
      <c r="M288" s="23">
        <f>MIN('Pr_8.5_zero'!$AI287:$BB287)</f>
        <v>0</v>
      </c>
      <c r="N288" s="23">
        <f>MAX('Pr_8.5_zero'!$AI287:$BB287)</f>
        <v>1.4842902253600001</v>
      </c>
      <c r="O288" s="23">
        <f>AVERAGE('Pr_8.5_zero'!$AI287:$BB287)</f>
        <v>0.42563764746577598</v>
      </c>
      <c r="P288" s="23">
        <f>AVERAGE(TasMIN_4.5!D287:W287)</f>
        <v>21.006326151054999</v>
      </c>
      <c r="Q288" s="23">
        <f>AVERAGE(TasMAX_4.5!D287:W287)</f>
        <v>34.241508333239999</v>
      </c>
      <c r="R288" s="23">
        <f>AVERAGE(Evo_4.5!D287:W287)</f>
        <v>1.0388719819714498</v>
      </c>
      <c r="S288" s="23">
        <f>MIN('Pr_4.5_zero'!$D287:$W287)</f>
        <v>0</v>
      </c>
      <c r="T288" s="23">
        <f>MAX('Pr_4.5_zero'!$D287:$W287)</f>
        <v>1.4737033344999999</v>
      </c>
      <c r="U288" s="23">
        <f>AVERAGE('Pr_4.5_zero'!$D287:$W287)</f>
        <v>0.46472530237534004</v>
      </c>
      <c r="V288" s="23">
        <f>AVERAGE(TasMIN_8.5!D287:W287)</f>
        <v>21.61749856582</v>
      </c>
      <c r="W288" s="23">
        <f>AVERAGE(TasMAX_8.5!D287:W287)</f>
        <v>34.739004145120006</v>
      </c>
      <c r="X288" s="23">
        <f>AVERAGE(Evo_8.5!D287:W287)</f>
        <v>1.02356919183925</v>
      </c>
      <c r="Y288" s="23">
        <f>MIN('Pr_8.5_zero'!$D287:$W287)</f>
        <v>0</v>
      </c>
      <c r="Z288" s="23">
        <f>MAX('Pr_8.5_zero'!$D287:$W287)</f>
        <v>1.4030391984699999</v>
      </c>
      <c r="AA288" s="23">
        <f>AVERAGE('Pr_8.5_zero'!$D287:$W287)</f>
        <v>0.4008376857939</v>
      </c>
    </row>
    <row r="289" spans="1:27" x14ac:dyDescent="0.45">
      <c r="A289" t="str">
        <f>TasMIN_4.5!A288</f>
        <v>October</v>
      </c>
      <c r="B289">
        <f>TasMIN_4.5!B288</f>
        <v>13</v>
      </c>
      <c r="C289">
        <v>287</v>
      </c>
      <c r="D289" s="23">
        <f>AVERAGE(TasMIN_4.5!AI288:BB288)</f>
        <v>20.525069754309996</v>
      </c>
      <c r="E289" s="23">
        <f>AVERAGE(TasMAX_4.5!AI288:BB288)</f>
        <v>33.86747225509</v>
      </c>
      <c r="F289" s="23">
        <f>AVERAGE(Evo_4.5!AI288:BB288)</f>
        <v>2.2897403383369497</v>
      </c>
      <c r="G289" s="23">
        <f>MIN('Pr_4.5_zero'!$AI288:$BB288)</f>
        <v>0</v>
      </c>
      <c r="H289" s="23">
        <f>MAX('Pr_4.5_zero'!$AI288:$BB288)</f>
        <v>1.40452952711</v>
      </c>
      <c r="I289" s="23">
        <f>AVERAGE('Pr_4.5_zero'!$AI288:$BB288)</f>
        <v>0.43392498835050997</v>
      </c>
      <c r="J289" s="23">
        <f>AVERAGE(TasMIN_8.5!AI288:BB288)</f>
        <v>20.61005722737</v>
      </c>
      <c r="K289" s="23">
        <f>AVERAGE(TasMAX_8.5!AI288:BB288)</f>
        <v>33.857029389179999</v>
      </c>
      <c r="L289" s="23">
        <f>AVERAGE(Evo_8.5!AI288:BB288)</f>
        <v>1.0696659714223</v>
      </c>
      <c r="M289" s="23">
        <f>MIN('Pr_8.5_zero'!$AI288:$BB288)</f>
        <v>0</v>
      </c>
      <c r="N289" s="23">
        <f>MAX('Pr_8.5_zero'!$AI288:$BB288)</f>
        <v>1.73811332665</v>
      </c>
      <c r="O289" s="23">
        <f>AVERAGE('Pr_8.5_zero'!$AI288:$BB288)</f>
        <v>0.49854333830257003</v>
      </c>
      <c r="P289" s="23">
        <f>AVERAGE(TasMIN_4.5!D288:W288)</f>
        <v>21.078428508985002</v>
      </c>
      <c r="Q289" s="23">
        <f>AVERAGE(TasMAX_4.5!D288:W288)</f>
        <v>34.247080089154998</v>
      </c>
      <c r="R289" s="23">
        <f>AVERAGE(Evo_4.5!D288:W288)</f>
        <v>1.0579684935064502</v>
      </c>
      <c r="S289" s="23">
        <f>MIN('Pr_4.5_zero'!$D288:$W288)</f>
        <v>0</v>
      </c>
      <c r="T289" s="23">
        <f>MAX('Pr_4.5_zero'!$D288:$W288)</f>
        <v>1.93143154635</v>
      </c>
      <c r="U289" s="23">
        <f>AVERAGE('Pr_4.5_zero'!$D288:$W288)</f>
        <v>0.5266714417899</v>
      </c>
      <c r="V289" s="23">
        <f>AVERAGE(TasMIN_8.5!D288:W288)</f>
        <v>21.718416396005001</v>
      </c>
      <c r="W289" s="23">
        <f>AVERAGE(TasMAX_8.5!D288:W288)</f>
        <v>34.914979156314999</v>
      </c>
      <c r="X289" s="23">
        <f>AVERAGE(Evo_8.5!D288:W288)</f>
        <v>1.0386693563334002</v>
      </c>
      <c r="Y289" s="23">
        <f>MIN('Pr_8.5_zero'!$D288:$W288)</f>
        <v>0</v>
      </c>
      <c r="Z289" s="23">
        <f>MAX('Pr_8.5_zero'!$D288:$W288)</f>
        <v>1.767974492</v>
      </c>
      <c r="AA289" s="23">
        <f>AVERAGE('Pr_8.5_zero'!$D288:$W288)</f>
        <v>0.46132553180069991</v>
      </c>
    </row>
    <row r="290" spans="1:27" x14ac:dyDescent="0.45">
      <c r="A290" t="str">
        <f>TasMIN_4.5!A289</f>
        <v>October</v>
      </c>
      <c r="B290">
        <f>TasMIN_4.5!B289</f>
        <v>14</v>
      </c>
      <c r="C290">
        <v>288</v>
      </c>
      <c r="D290" s="23">
        <f>AVERAGE(TasMIN_4.5!AI289:BB289)</f>
        <v>20.635173429164997</v>
      </c>
      <c r="E290" s="23">
        <f>AVERAGE(TasMAX_4.5!AI289:BB289)</f>
        <v>33.917040179640004</v>
      </c>
      <c r="F290" s="23">
        <f>AVERAGE(Evo_4.5!AI289:BB289)</f>
        <v>2.27439531410185</v>
      </c>
      <c r="G290" s="23">
        <f>MIN('Pr_4.5_zero'!$AI289:$BB289)</f>
        <v>0</v>
      </c>
      <c r="H290" s="23">
        <f>MAX('Pr_4.5_zero'!$AI289:$BB289)</f>
        <v>1.29204152909</v>
      </c>
      <c r="I290" s="23">
        <f>AVERAGE('Pr_4.5_zero'!$AI289:$BB289)</f>
        <v>0.45737037607069508</v>
      </c>
      <c r="J290" s="23">
        <f>AVERAGE(TasMIN_8.5!AI289:BB289)</f>
        <v>20.670177316219998</v>
      </c>
      <c r="K290" s="23">
        <f>AVERAGE(TasMAX_8.5!AI289:BB289)</f>
        <v>33.796343691375007</v>
      </c>
      <c r="L290" s="23">
        <f>AVERAGE(Evo_8.5!AI289:BB289)</f>
        <v>1.0718922008324998</v>
      </c>
      <c r="M290" s="23">
        <f>MIN('Pr_8.5_zero'!$AI289:$BB289)</f>
        <v>0</v>
      </c>
      <c r="N290" s="23">
        <f>MAX('Pr_8.5_zero'!$AI289:$BB289)</f>
        <v>1.69763702089</v>
      </c>
      <c r="O290" s="23">
        <f>AVERAGE('Pr_8.5_zero'!$AI289:$BB289)</f>
        <v>0.55657197675260495</v>
      </c>
      <c r="P290" s="23">
        <f>AVERAGE(TasMIN_4.5!D289:W289)</f>
        <v>21.130007235195002</v>
      </c>
      <c r="Q290" s="23">
        <f>AVERAGE(TasMAX_4.5!D289:W289)</f>
        <v>34.393392341054991</v>
      </c>
      <c r="R290" s="23">
        <f>AVERAGE(Evo_4.5!D289:W289)</f>
        <v>1.0531558237526997</v>
      </c>
      <c r="S290" s="23">
        <f>MIN('Pr_4.5_zero'!$D289:$W289)</f>
        <v>0</v>
      </c>
      <c r="T290" s="23">
        <f>MAX('Pr_4.5_zero'!$D289:$W289)</f>
        <v>1.3984847442999999</v>
      </c>
      <c r="U290" s="23">
        <f>AVERAGE('Pr_4.5_zero'!$D289:$W289)</f>
        <v>0.40409792789934995</v>
      </c>
      <c r="V290" s="23">
        <f>AVERAGE(TasMIN_8.5!D289:W289)</f>
        <v>21.824443140555001</v>
      </c>
      <c r="W290" s="23">
        <f>AVERAGE(TasMAX_8.5!D289:W289)</f>
        <v>34.766370484784993</v>
      </c>
      <c r="X290" s="23">
        <f>AVERAGE(Evo_8.5!D289:W289)</f>
        <v>1.0562471090989001</v>
      </c>
      <c r="Y290" s="23">
        <f>MIN('Pr_8.5_zero'!$D289:$W289)</f>
        <v>0</v>
      </c>
      <c r="Z290" s="23">
        <f>MAX('Pr_8.5_zero'!$D289:$W289)</f>
        <v>1.7584634621199999</v>
      </c>
      <c r="AA290" s="23">
        <f>AVERAGE('Pr_8.5_zero'!$D289:$W289)</f>
        <v>0.50467252016262498</v>
      </c>
    </row>
    <row r="291" spans="1:27" x14ac:dyDescent="0.45">
      <c r="A291" t="str">
        <f>TasMIN_4.5!A290</f>
        <v>October</v>
      </c>
      <c r="B291">
        <f>TasMIN_4.5!B290</f>
        <v>15</v>
      </c>
      <c r="C291">
        <v>289</v>
      </c>
      <c r="D291" s="23">
        <f>AVERAGE(TasMIN_4.5!AI290:BB290)</f>
        <v>20.697727431644996</v>
      </c>
      <c r="E291" s="23">
        <f>AVERAGE(TasMAX_4.5!AI290:BB290)</f>
        <v>33.886448125340003</v>
      </c>
      <c r="F291" s="23">
        <f>AVERAGE(Evo_4.5!AI290:BB290)</f>
        <v>2.3364190755849497</v>
      </c>
      <c r="G291" s="23">
        <f>MIN('Pr_4.5_zero'!$AI290:$BB290)</f>
        <v>0</v>
      </c>
      <c r="H291" s="23">
        <f>MAX('Pr_4.5_zero'!$AI290:$BB290)</f>
        <v>2.53484767033</v>
      </c>
      <c r="I291" s="23">
        <f>AVERAGE('Pr_4.5_zero'!$AI290:$BB290)</f>
        <v>0.61540434217776707</v>
      </c>
      <c r="J291" s="23">
        <f>AVERAGE(TasMIN_8.5!AI290:BB290)</f>
        <v>20.722590797444997</v>
      </c>
      <c r="K291" s="23">
        <f>AVERAGE(TasMAX_8.5!AI290:BB290)</f>
        <v>33.816366666224994</v>
      </c>
      <c r="L291" s="23">
        <f>AVERAGE(Evo_8.5!AI290:BB290)</f>
        <v>1.0844961508932001</v>
      </c>
      <c r="M291" s="23">
        <f>MIN('Pr_8.5_zero'!$AI290:$BB290)</f>
        <v>0</v>
      </c>
      <c r="N291" s="23">
        <f>MAX('Pr_8.5_zero'!$AI290:$BB290)</f>
        <v>2.3109025712700002</v>
      </c>
      <c r="O291" s="23">
        <f>AVERAGE('Pr_8.5_zero'!$AI290:$BB290)</f>
        <v>0.61682970854025299</v>
      </c>
      <c r="P291" s="23">
        <f>AVERAGE(TasMIN_4.5!D290:W290)</f>
        <v>21.158538301050005</v>
      </c>
      <c r="Q291" s="23">
        <f>AVERAGE(TasMAX_4.5!D290:W290)</f>
        <v>34.403234531545003</v>
      </c>
      <c r="R291" s="23">
        <f>AVERAGE(Evo_4.5!D290:W290)</f>
        <v>1.0763122552199502</v>
      </c>
      <c r="S291" s="23">
        <f>MIN('Pr_4.5_zero'!$D290:$W290)</f>
        <v>0</v>
      </c>
      <c r="T291" s="23">
        <f>MAX('Pr_4.5_zero'!$D290:$W290)</f>
        <v>2.5262465321500001</v>
      </c>
      <c r="U291" s="23">
        <f>AVERAGE('Pr_4.5_zero'!$D290:$W290)</f>
        <v>0.56797821429338946</v>
      </c>
      <c r="V291" s="23">
        <f>AVERAGE(TasMIN_8.5!D290:W290)</f>
        <v>21.860500357840003</v>
      </c>
      <c r="W291" s="23">
        <f>AVERAGE(TasMAX_8.5!D290:W290)</f>
        <v>34.822478401269997</v>
      </c>
      <c r="X291" s="23">
        <f>AVERAGE(Evo_8.5!D290:W290)</f>
        <v>1.041551791996</v>
      </c>
      <c r="Y291" s="23">
        <f>MIN('Pr_8.5_zero'!$D290:$W290)</f>
        <v>0</v>
      </c>
      <c r="Z291" s="23">
        <f>MAX('Pr_8.5_zero'!$D290:$W290)</f>
        <v>1.3968077036</v>
      </c>
      <c r="AA291" s="23">
        <f>AVERAGE('Pr_8.5_zero'!$D290:$W290)</f>
        <v>0.43809908231093503</v>
      </c>
    </row>
    <row r="292" spans="1:27" x14ac:dyDescent="0.45">
      <c r="A292" t="str">
        <f>TasMIN_4.5!A291</f>
        <v>October</v>
      </c>
      <c r="B292">
        <f>TasMIN_4.5!B291</f>
        <v>16</v>
      </c>
      <c r="C292">
        <v>290</v>
      </c>
      <c r="D292" s="23">
        <f>AVERAGE(TasMIN_4.5!AI291:BB291)</f>
        <v>20.702836226114997</v>
      </c>
      <c r="E292" s="23">
        <f>AVERAGE(TasMAX_4.5!AI291:BB291)</f>
        <v>33.741152672394996</v>
      </c>
      <c r="F292" s="23">
        <f>AVERAGE(Evo_4.5!AI291:BB291)</f>
        <v>2.3609391378077005</v>
      </c>
      <c r="G292" s="23">
        <f>MIN('Pr_4.5_zero'!$AI291:$BB291)</f>
        <v>0</v>
      </c>
      <c r="H292" s="23">
        <f>MAX('Pr_4.5_zero'!$AI291:$BB291)</f>
        <v>1.8497395940000001</v>
      </c>
      <c r="I292" s="23">
        <f>AVERAGE('Pr_4.5_zero'!$AI291:$BB291)</f>
        <v>0.62623163541492111</v>
      </c>
      <c r="J292" s="23">
        <f>AVERAGE(TasMIN_8.5!AI291:BB291)</f>
        <v>20.805208303790003</v>
      </c>
      <c r="K292" s="23">
        <f>AVERAGE(TasMAX_8.5!AI291:BB291)</f>
        <v>34.033020431020006</v>
      </c>
      <c r="L292" s="23">
        <f>AVERAGE(Evo_8.5!AI291:BB291)</f>
        <v>1.0824769930402003</v>
      </c>
      <c r="M292" s="23">
        <f>MIN('Pr_8.5_zero'!$AI291:$BB291)</f>
        <v>0</v>
      </c>
      <c r="N292" s="23">
        <f>MAX('Pr_8.5_zero'!$AI291:$BB291)</f>
        <v>2.9535537569999999</v>
      </c>
      <c r="O292" s="23">
        <f>AVERAGE('Pr_8.5_zero'!$AI291:$BB291)</f>
        <v>0.60867095132611504</v>
      </c>
      <c r="P292" s="23">
        <f>AVERAGE(TasMIN_4.5!D291:W291)</f>
        <v>21.239578738285001</v>
      </c>
      <c r="Q292" s="23">
        <f>AVERAGE(TasMAX_4.5!D291:W291)</f>
        <v>34.309437306169997</v>
      </c>
      <c r="R292" s="23">
        <f>AVERAGE(Evo_4.5!D291:W291)</f>
        <v>1.08718411145035</v>
      </c>
      <c r="S292" s="23">
        <f>MIN('Pr_4.5_zero'!$D291:$W291)</f>
        <v>0</v>
      </c>
      <c r="T292" s="23">
        <f>MAX('Pr_4.5_zero'!$D291:$W291)</f>
        <v>2.3348572952</v>
      </c>
      <c r="U292" s="23">
        <f>AVERAGE('Pr_4.5_zero'!$D291:$W291)</f>
        <v>0.57518859981491499</v>
      </c>
      <c r="V292" s="23">
        <f>AVERAGE(TasMIN_8.5!D291:W291)</f>
        <v>21.890666560645002</v>
      </c>
      <c r="W292" s="23">
        <f>AVERAGE(TasMAX_8.5!D291:W291)</f>
        <v>34.915397226650001</v>
      </c>
      <c r="X292" s="23">
        <f>AVERAGE(Evo_8.5!D291:W291)</f>
        <v>1.05732866361955</v>
      </c>
      <c r="Y292" s="23">
        <f>MIN('Pr_8.5_zero'!$D291:$W291)</f>
        <v>0</v>
      </c>
      <c r="Z292" s="23">
        <f>MAX('Pr_8.5_zero'!$D291:$W291)</f>
        <v>1.40159328104</v>
      </c>
      <c r="AA292" s="23">
        <f>AVERAGE('Pr_8.5_zero'!$D291:$W291)</f>
        <v>0.50750140385544995</v>
      </c>
    </row>
    <row r="293" spans="1:27" x14ac:dyDescent="0.45">
      <c r="A293" t="str">
        <f>TasMIN_4.5!A292</f>
        <v>October</v>
      </c>
      <c r="B293">
        <f>TasMIN_4.5!B292</f>
        <v>17</v>
      </c>
      <c r="C293">
        <v>291</v>
      </c>
      <c r="D293" s="23">
        <f>AVERAGE(TasMIN_4.5!AI292:BB292)</f>
        <v>20.71431002356</v>
      </c>
      <c r="E293" s="23">
        <f>AVERAGE(TasMAX_4.5!AI292:BB292)</f>
        <v>33.702840336804996</v>
      </c>
      <c r="F293" s="23">
        <f>AVERAGE(Evo_4.5!AI292:BB292)</f>
        <v>2.3564183060639996</v>
      </c>
      <c r="G293" s="23">
        <f>MIN('Pr_4.5_zero'!$AI292:$BB292)</f>
        <v>0</v>
      </c>
      <c r="H293" s="23">
        <f>MAX('Pr_4.5_zero'!$AI292:$BB292)</f>
        <v>1.42266801819</v>
      </c>
      <c r="I293" s="23">
        <f>AVERAGE('Pr_4.5_zero'!$AI292:$BB292)</f>
        <v>0.53549320576707748</v>
      </c>
      <c r="J293" s="23">
        <f>AVERAGE(TasMIN_8.5!AI292:BB292)</f>
        <v>20.95196744819</v>
      </c>
      <c r="K293" s="23">
        <f>AVERAGE(TasMAX_8.5!AI292:BB292)</f>
        <v>34.17514962952999</v>
      </c>
      <c r="L293" s="23">
        <f>AVERAGE(Evo_8.5!AI292:BB292)</f>
        <v>1.1077109481489502</v>
      </c>
      <c r="M293" s="23">
        <f>MIN('Pr_8.5_zero'!$AI292:$BB292)</f>
        <v>0</v>
      </c>
      <c r="N293" s="23">
        <f>MAX('Pr_8.5_zero'!$AI292:$BB292)</f>
        <v>2.5345116382300001</v>
      </c>
      <c r="O293" s="23">
        <f>AVERAGE('Pr_8.5_zero'!$AI292:$BB292)</f>
        <v>0.62397846730601503</v>
      </c>
      <c r="P293" s="23">
        <f>AVERAGE(TasMIN_4.5!D292:W292)</f>
        <v>21.268869724879998</v>
      </c>
      <c r="Q293" s="23">
        <f>AVERAGE(TasMAX_4.5!D292:W292)</f>
        <v>34.348097113379993</v>
      </c>
      <c r="R293" s="23">
        <f>AVERAGE(Evo_4.5!D292:W292)</f>
        <v>1.11036718214345</v>
      </c>
      <c r="S293" s="23">
        <f>MIN('Pr_4.5_zero'!$D292:$W292)</f>
        <v>0</v>
      </c>
      <c r="T293" s="23">
        <f>MAX('Pr_4.5_zero'!$D292:$W292)</f>
        <v>1.6293082348500001</v>
      </c>
      <c r="U293" s="23">
        <f>AVERAGE('Pr_4.5_zero'!$D292:$W292)</f>
        <v>0.53110075917840005</v>
      </c>
      <c r="V293" s="23">
        <f>AVERAGE(TasMIN_8.5!D292:W292)</f>
        <v>21.993615060519996</v>
      </c>
      <c r="W293" s="23">
        <f>AVERAGE(TasMAX_8.5!D292:W292)</f>
        <v>35.00878262004499</v>
      </c>
      <c r="X293" s="23">
        <f>AVERAGE(Evo_8.5!D292:W292)</f>
        <v>1.0678235388878001</v>
      </c>
      <c r="Y293" s="23">
        <f>MIN('Pr_8.5_zero'!$D292:$W292)</f>
        <v>0</v>
      </c>
      <c r="Z293" s="23">
        <f>MAX('Pr_8.5_zero'!$D292:$W292)</f>
        <v>1.5006795884099999</v>
      </c>
      <c r="AA293" s="23">
        <f>AVERAGE('Pr_8.5_zero'!$D292:$W292)</f>
        <v>0.52200514987364999</v>
      </c>
    </row>
    <row r="294" spans="1:27" x14ac:dyDescent="0.45">
      <c r="A294" t="str">
        <f>TasMIN_4.5!A293</f>
        <v>October</v>
      </c>
      <c r="B294">
        <f>TasMIN_4.5!B293</f>
        <v>18</v>
      </c>
      <c r="C294">
        <v>292</v>
      </c>
      <c r="D294" s="23">
        <f>AVERAGE(TasMIN_4.5!AI293:BB293)</f>
        <v>20.68323535151</v>
      </c>
      <c r="E294" s="23">
        <f>AVERAGE(TasMAX_4.5!AI293:BB293)</f>
        <v>33.744464334124999</v>
      </c>
      <c r="F294" s="23">
        <f>AVERAGE(Evo_4.5!AI293:BB293)</f>
        <v>2.3945270699994996</v>
      </c>
      <c r="G294" s="23">
        <f>MIN('Pr_4.5_zero'!$AI293:$BB293)</f>
        <v>0</v>
      </c>
      <c r="H294" s="23">
        <f>MAX('Pr_4.5_zero'!$AI293:$BB293)</f>
        <v>1.6621712783</v>
      </c>
      <c r="I294" s="23">
        <f>AVERAGE('Pr_4.5_zero'!$AI293:$BB293)</f>
        <v>0.61561513554653002</v>
      </c>
      <c r="J294" s="23">
        <f>AVERAGE(TasMIN_8.5!AI293:BB293)</f>
        <v>21.071698780710001</v>
      </c>
      <c r="K294" s="23">
        <f>AVERAGE(TasMAX_8.5!AI293:BB293)</f>
        <v>33.998783702864998</v>
      </c>
      <c r="L294" s="23">
        <f>AVERAGE(Evo_8.5!AI293:BB293)</f>
        <v>1.16421039784585</v>
      </c>
      <c r="M294" s="23">
        <f>MIN('Pr_8.5_zero'!$AI293:$BB293)</f>
        <v>0</v>
      </c>
      <c r="N294" s="23">
        <f>MAX('Pr_8.5_zero'!$AI293:$BB293)</f>
        <v>4.1691848019800002</v>
      </c>
      <c r="O294" s="23">
        <f>AVERAGE('Pr_8.5_zero'!$AI293:$BB293)</f>
        <v>0.86742029230852002</v>
      </c>
      <c r="P294" s="23">
        <f>AVERAGE(TasMIN_4.5!D293:W293)</f>
        <v>21.318330949475005</v>
      </c>
      <c r="Q294" s="23">
        <f>AVERAGE(TasMAX_4.5!D293:W293)</f>
        <v>34.405587151249996</v>
      </c>
      <c r="R294" s="23">
        <f>AVERAGE(Evo_4.5!D293:W293)</f>
        <v>1.13922444124905</v>
      </c>
      <c r="S294" s="23">
        <f>MIN('Pr_4.5_zero'!$D293:$W293)</f>
        <v>0</v>
      </c>
      <c r="T294" s="23">
        <f>MAX('Pr_4.5_zero'!$D293:$W293)</f>
        <v>2.1164544425299998</v>
      </c>
      <c r="U294" s="23">
        <f>AVERAGE('Pr_4.5_zero'!$D293:$W293)</f>
        <v>0.59155434389553496</v>
      </c>
      <c r="V294" s="23">
        <f>AVERAGE(TasMIN_8.5!D293:W293)</f>
        <v>22.149791592099998</v>
      </c>
      <c r="W294" s="23">
        <f>AVERAGE(TasMAX_8.5!D293:W293)</f>
        <v>35.007971219405</v>
      </c>
      <c r="X294" s="23">
        <f>AVERAGE(Evo_8.5!D293:W293)</f>
        <v>1.1202262791709501</v>
      </c>
      <c r="Y294" s="23">
        <f>MIN('Pr_8.5_zero'!$D293:$W293)</f>
        <v>0</v>
      </c>
      <c r="Z294" s="23">
        <f>MAX('Pr_8.5_zero'!$D293:$W293)</f>
        <v>1.7925825928100001</v>
      </c>
      <c r="AA294" s="23">
        <f>AVERAGE('Pr_8.5_zero'!$D293:$W293)</f>
        <v>0.5773702086284499</v>
      </c>
    </row>
    <row r="295" spans="1:27" x14ac:dyDescent="0.45">
      <c r="A295" t="str">
        <f>TasMIN_4.5!A294</f>
        <v>October</v>
      </c>
      <c r="B295">
        <f>TasMIN_4.5!B294</f>
        <v>19</v>
      </c>
      <c r="C295">
        <v>293</v>
      </c>
      <c r="D295" s="23">
        <f>AVERAGE(TasMIN_4.5!AI294:BB294)</f>
        <v>20.792466267049999</v>
      </c>
      <c r="E295" s="23">
        <f>AVERAGE(TasMAX_4.5!AI294:BB294)</f>
        <v>33.850386103550008</v>
      </c>
      <c r="F295" s="23">
        <f>AVERAGE(Evo_4.5!AI294:BB294)</f>
        <v>2.4159803610715493</v>
      </c>
      <c r="G295" s="23">
        <f>MIN('Pr_4.5_zero'!$AI294:$BB294)</f>
        <v>0</v>
      </c>
      <c r="H295" s="23">
        <f>MAX('Pr_4.5_zero'!$AI294:$BB294)</f>
        <v>1.45711244337</v>
      </c>
      <c r="I295" s="23">
        <f>AVERAGE('Pr_4.5_zero'!$AI294:$BB294)</f>
        <v>0.61170212366385013</v>
      </c>
      <c r="J295" s="23">
        <f>AVERAGE(TasMIN_8.5!AI294:BB294)</f>
        <v>21.122633438384998</v>
      </c>
      <c r="K295" s="23">
        <f>AVERAGE(TasMAX_8.5!AI294:BB294)</f>
        <v>33.985260025024999</v>
      </c>
      <c r="L295" s="23">
        <f>AVERAGE(Evo_8.5!AI294:BB294)</f>
        <v>1.17950173956755</v>
      </c>
      <c r="M295" s="23">
        <f>MIN('Pr_8.5_zero'!$AI294:$BB294)</f>
        <v>0</v>
      </c>
      <c r="N295" s="23">
        <f>MAX('Pr_8.5_zero'!$AI294:$BB294)</f>
        <v>2.7479724648800001</v>
      </c>
      <c r="O295" s="23">
        <f>AVERAGE('Pr_8.5_zero'!$AI294:$BB294)</f>
        <v>0.68228835424634504</v>
      </c>
      <c r="P295" s="23">
        <f>AVERAGE(TasMIN_4.5!D294:W294)</f>
        <v>21.451322488369996</v>
      </c>
      <c r="Q295" s="23">
        <f>AVERAGE(TasMAX_4.5!D294:W294)</f>
        <v>34.353124409085005</v>
      </c>
      <c r="R295" s="23">
        <f>AVERAGE(Evo_4.5!D294:W294)</f>
        <v>1.18737726963275</v>
      </c>
      <c r="S295" s="23">
        <f>MIN('Pr_4.5_zero'!$D294:$W294)</f>
        <v>0</v>
      </c>
      <c r="T295" s="23">
        <f>MAX('Pr_4.5_zero'!$D294:$W294)</f>
        <v>2.0403678576400002</v>
      </c>
      <c r="U295" s="23">
        <f>AVERAGE('Pr_4.5_zero'!$D294:$W294)</f>
        <v>0.63775434697701494</v>
      </c>
      <c r="V295" s="23">
        <f>AVERAGE(TasMIN_8.5!D294:W294)</f>
        <v>22.241732380415002</v>
      </c>
      <c r="W295" s="23">
        <f>AVERAGE(TasMAX_8.5!D294:W294)</f>
        <v>34.975913833150003</v>
      </c>
      <c r="X295" s="23">
        <f>AVERAGE(Evo_8.5!D294:W294)</f>
        <v>1.1447153087381001</v>
      </c>
      <c r="Y295" s="23">
        <f>MIN('Pr_8.5_zero'!$D294:$W294)</f>
        <v>0</v>
      </c>
      <c r="Z295" s="23">
        <f>MAX('Pr_8.5_zero'!$D294:$W294)</f>
        <v>1.6691167461500001</v>
      </c>
      <c r="AA295" s="23">
        <f>AVERAGE('Pr_8.5_zero'!$D294:$W294)</f>
        <v>0.52368895971443497</v>
      </c>
    </row>
    <row r="296" spans="1:27" x14ac:dyDescent="0.45">
      <c r="A296" t="str">
        <f>TasMIN_4.5!A295</f>
        <v>October</v>
      </c>
      <c r="B296">
        <f>TasMIN_4.5!B295</f>
        <v>20</v>
      </c>
      <c r="C296">
        <v>294</v>
      </c>
      <c r="D296" s="23">
        <f>AVERAGE(TasMIN_4.5!AI295:BB295)</f>
        <v>20.869758256014997</v>
      </c>
      <c r="E296" s="23">
        <f>AVERAGE(TasMAX_4.5!AI295:BB295)</f>
        <v>33.770752603944999</v>
      </c>
      <c r="F296" s="23">
        <f>AVERAGE(Evo_4.5!AI295:BB295)</f>
        <v>2.4774227445185497</v>
      </c>
      <c r="G296" s="23">
        <f>MIN('Pr_4.5_zero'!$AI295:$BB295)</f>
        <v>0</v>
      </c>
      <c r="H296" s="23">
        <f>MAX('Pr_4.5_zero'!$AI295:$BB295)</f>
        <v>1.9635034649000001</v>
      </c>
      <c r="I296" s="23">
        <f>AVERAGE('Pr_4.5_zero'!$AI295:$BB295)</f>
        <v>0.77760106382811989</v>
      </c>
      <c r="J296" s="23">
        <f>AVERAGE(TasMIN_8.5!AI295:BB295)</f>
        <v>21.192687294469998</v>
      </c>
      <c r="K296" s="23">
        <f>AVERAGE(TasMAX_8.5!AI295:BB295)</f>
        <v>34.195895364774998</v>
      </c>
      <c r="L296" s="23">
        <f>AVERAGE(Evo_8.5!AI295:BB295)</f>
        <v>1.1793902568412</v>
      </c>
      <c r="M296" s="23">
        <f>MIN('Pr_8.5_zero'!$AI295:$BB295)</f>
        <v>0</v>
      </c>
      <c r="N296" s="23">
        <f>MAX('Pr_8.5_zero'!$AI295:$BB295)</f>
        <v>1.8497890588300001</v>
      </c>
      <c r="O296" s="23">
        <f>AVERAGE('Pr_8.5_zero'!$AI295:$BB295)</f>
        <v>0.56365622533560999</v>
      </c>
      <c r="P296" s="23">
        <f>AVERAGE(TasMIN_4.5!D295:W295)</f>
        <v>21.403838930380001</v>
      </c>
      <c r="Q296" s="23">
        <f>AVERAGE(TasMAX_4.5!D295:W295)</f>
        <v>34.375048263589989</v>
      </c>
      <c r="R296" s="23">
        <f>AVERAGE(Evo_4.5!D295:W295)</f>
        <v>1.2479185965800998</v>
      </c>
      <c r="S296" s="23">
        <f>MIN('Pr_4.5_zero'!$D295:$W295)</f>
        <v>3.1822788134899999E-2</v>
      </c>
      <c r="T296" s="23">
        <f>MAX('Pr_4.5_zero'!$D295:$W295)</f>
        <v>1.82704333874</v>
      </c>
      <c r="U296" s="23">
        <f>AVERAGE('Pr_4.5_zero'!$D295:$W295)</f>
        <v>0.82920378635159486</v>
      </c>
      <c r="V296" s="23">
        <f>AVERAGE(TasMIN_8.5!D295:W295)</f>
        <v>22.288864297769997</v>
      </c>
      <c r="W296" s="23">
        <f>AVERAGE(TasMAX_8.5!D295:W295)</f>
        <v>35.125517317475001</v>
      </c>
      <c r="X296" s="23">
        <f>AVERAGE(Evo_8.5!D295:W295)</f>
        <v>1.1563471969052002</v>
      </c>
      <c r="Y296" s="23">
        <f>MIN('Pr_8.5_zero'!$D295:$W295)</f>
        <v>0</v>
      </c>
      <c r="Z296" s="23">
        <f>MAX('Pr_8.5_zero'!$D295:$W295)</f>
        <v>1.9387855302300001</v>
      </c>
      <c r="AA296" s="23">
        <f>AVERAGE('Pr_8.5_zero'!$D295:$W295)</f>
        <v>0.52670530615128563</v>
      </c>
    </row>
    <row r="297" spans="1:27" x14ac:dyDescent="0.45">
      <c r="A297" t="str">
        <f>TasMIN_4.5!A296</f>
        <v>October</v>
      </c>
      <c r="B297">
        <f>TasMIN_4.5!B296</f>
        <v>21</v>
      </c>
      <c r="C297">
        <v>295</v>
      </c>
      <c r="D297" s="23">
        <f>AVERAGE(TasMIN_4.5!AI296:BB296)</f>
        <v>20.889749920934999</v>
      </c>
      <c r="E297" s="23">
        <f>AVERAGE(TasMAX_4.5!AI296:BB296)</f>
        <v>33.715139951749997</v>
      </c>
      <c r="F297" s="23">
        <f>AVERAGE(Evo_4.5!AI296:BB296)</f>
        <v>2.4577740777153498</v>
      </c>
      <c r="G297" s="23">
        <f>MIN('Pr_4.5_zero'!$AI296:$BB296)</f>
        <v>0</v>
      </c>
      <c r="H297" s="23">
        <f>MAX('Pr_4.5_zero'!$AI296:$BB296)</f>
        <v>2.7124056867399999</v>
      </c>
      <c r="I297" s="23">
        <f>AVERAGE('Pr_4.5_zero'!$AI296:$BB296)</f>
        <v>0.82043033894504247</v>
      </c>
      <c r="J297" s="23">
        <f>AVERAGE(TasMIN_8.5!AI296:BB296)</f>
        <v>21.285311836609999</v>
      </c>
      <c r="K297" s="23">
        <f>AVERAGE(TasMAX_8.5!AI296:BB296)</f>
        <v>34.205637009470003</v>
      </c>
      <c r="L297" s="23">
        <f>AVERAGE(Evo_8.5!AI296:BB296)</f>
        <v>1.2418990829212002</v>
      </c>
      <c r="M297" s="23">
        <f>MIN('Pr_8.5_zero'!$AI296:$BB296)</f>
        <v>0</v>
      </c>
      <c r="N297" s="23">
        <f>MAX('Pr_8.5_zero'!$AI296:$BB296)</f>
        <v>2.2228865419799999</v>
      </c>
      <c r="O297" s="23">
        <f>AVERAGE('Pr_8.5_zero'!$AI296:$BB296)</f>
        <v>0.7819267306192601</v>
      </c>
      <c r="P297" s="23">
        <f>AVERAGE(TasMIN_4.5!D296:W296)</f>
        <v>21.392848931730001</v>
      </c>
      <c r="Q297" s="23">
        <f>AVERAGE(TasMAX_4.5!D296:W296)</f>
        <v>34.171694760300007</v>
      </c>
      <c r="R297" s="23">
        <f>AVERAGE(Evo_4.5!D296:W296)</f>
        <v>1.2465148206425498</v>
      </c>
      <c r="S297" s="23">
        <f>MIN('Pr_4.5_zero'!$D296:$W296)</f>
        <v>0</v>
      </c>
      <c r="T297" s="23">
        <f>MAX('Pr_4.5_zero'!$D296:$W296)</f>
        <v>3.2322592272400001</v>
      </c>
      <c r="U297" s="23">
        <f>AVERAGE('Pr_4.5_zero'!$D296:$W296)</f>
        <v>0.86055195982252997</v>
      </c>
      <c r="V297" s="23">
        <f>AVERAGE(TasMIN_8.5!D296:W296)</f>
        <v>22.33531148746</v>
      </c>
      <c r="W297" s="23">
        <f>AVERAGE(TasMAX_8.5!D296:W296)</f>
        <v>35.126685427595007</v>
      </c>
      <c r="X297" s="23">
        <f>AVERAGE(Evo_8.5!D296:W296)</f>
        <v>1.1863334527221501</v>
      </c>
      <c r="Y297" s="23">
        <f>MIN('Pr_8.5_zero'!$D296:$W296)</f>
        <v>0</v>
      </c>
      <c r="Z297" s="23">
        <f>MAX('Pr_8.5_zero'!$D296:$W296)</f>
        <v>2.0610668521200002</v>
      </c>
      <c r="AA297" s="23">
        <f>AVERAGE('Pr_8.5_zero'!$D296:$W296)</f>
        <v>0.63686317490245004</v>
      </c>
    </row>
    <row r="298" spans="1:27" x14ac:dyDescent="0.45">
      <c r="A298" t="str">
        <f>TasMIN_4.5!A297</f>
        <v>October</v>
      </c>
      <c r="B298">
        <f>TasMIN_4.5!B297</f>
        <v>22</v>
      </c>
      <c r="C298">
        <v>296</v>
      </c>
      <c r="D298" s="23">
        <f>AVERAGE(TasMIN_4.5!AI297:BB297)</f>
        <v>20.927174611444997</v>
      </c>
      <c r="E298" s="23">
        <f>AVERAGE(TasMAX_4.5!AI297:BB297)</f>
        <v>33.724198506525006</v>
      </c>
      <c r="F298" s="23">
        <f>AVERAGE(Evo_4.5!AI297:BB297)</f>
        <v>2.5033765579072997</v>
      </c>
      <c r="G298" s="23">
        <f>MIN('Pr_4.5_zero'!$AI297:$BB297)</f>
        <v>0</v>
      </c>
      <c r="H298" s="23">
        <f>MAX('Pr_4.5_zero'!$AI297:$BB297)</f>
        <v>2.7178524822200001</v>
      </c>
      <c r="I298" s="23">
        <f>AVERAGE('Pr_4.5_zero'!$AI297:$BB297)</f>
        <v>0.94107958420552484</v>
      </c>
      <c r="J298" s="23">
        <f>AVERAGE(TasMIN_8.5!AI297:BB297)</f>
        <v>21.299381133815</v>
      </c>
      <c r="K298" s="23">
        <f>AVERAGE(TasMAX_8.5!AI297:BB297)</f>
        <v>33.983928172435007</v>
      </c>
      <c r="L298" s="23">
        <f>AVERAGE(Evo_8.5!AI297:BB297)</f>
        <v>1.2823407681660002</v>
      </c>
      <c r="M298" s="23">
        <f>MIN('Pr_8.5_zero'!$AI297:$BB297)</f>
        <v>0</v>
      </c>
      <c r="N298" s="23">
        <f>MAX('Pr_8.5_zero'!$AI297:$BB297)</f>
        <v>2.17237380657</v>
      </c>
      <c r="O298" s="23">
        <f>AVERAGE('Pr_8.5_zero'!$AI297:$BB297)</f>
        <v>0.94363087724528527</v>
      </c>
      <c r="P298" s="23">
        <f>AVERAGE(TasMIN_4.5!D297:W297)</f>
        <v>21.361173605369995</v>
      </c>
      <c r="Q298" s="23">
        <f>AVERAGE(TasMAX_4.5!D297:W297)</f>
        <v>34.176897393369998</v>
      </c>
      <c r="R298" s="23">
        <f>AVERAGE(Evo_4.5!D297:W297)</f>
        <v>1.2792008414971499</v>
      </c>
      <c r="S298" s="23">
        <f>MIN('Pr_4.5_zero'!$D297:$W297)</f>
        <v>0</v>
      </c>
      <c r="T298" s="23">
        <f>MAX('Pr_4.5_zero'!$D297:$W297)</f>
        <v>2.1042101556700001</v>
      </c>
      <c r="U298" s="23">
        <f>AVERAGE('Pr_4.5_zero'!$D297:$W297)</f>
        <v>0.86143824981954997</v>
      </c>
      <c r="V298" s="23">
        <f>AVERAGE(TasMIN_8.5!D297:W297)</f>
        <v>22.376067047924998</v>
      </c>
      <c r="W298" s="23">
        <f>AVERAGE(TasMAX_8.5!D297:W297)</f>
        <v>34.998960124439996</v>
      </c>
      <c r="X298" s="23">
        <f>AVERAGE(Evo_8.5!D297:W297)</f>
        <v>1.2141881017557501</v>
      </c>
      <c r="Y298" s="23">
        <f>MIN('Pr_8.5_zero'!$D297:$W297)</f>
        <v>0</v>
      </c>
      <c r="Z298" s="23">
        <f>MAX('Pr_8.5_zero'!$D297:$W297)</f>
        <v>1.9274860469699999</v>
      </c>
      <c r="AA298" s="23">
        <f>AVERAGE('Pr_8.5_zero'!$D297:$W297)</f>
        <v>0.73883105208599509</v>
      </c>
    </row>
    <row r="299" spans="1:27" x14ac:dyDescent="0.45">
      <c r="A299" t="str">
        <f>TasMIN_4.5!A298</f>
        <v>October</v>
      </c>
      <c r="B299">
        <f>TasMIN_4.5!B298</f>
        <v>23</v>
      </c>
      <c r="C299">
        <v>297</v>
      </c>
      <c r="D299" s="23">
        <f>AVERAGE(TasMIN_4.5!AI298:BB298)</f>
        <v>20.903376461215</v>
      </c>
      <c r="E299" s="23">
        <f>AVERAGE(TasMAX_4.5!AI298:BB298)</f>
        <v>33.632707036589991</v>
      </c>
      <c r="F299" s="23">
        <f>AVERAGE(Evo_4.5!AI298:BB298)</f>
        <v>2.5075862994999505</v>
      </c>
      <c r="G299" s="23">
        <f>MIN('Pr_4.5_zero'!$AI298:$BB298)</f>
        <v>0</v>
      </c>
      <c r="H299" s="23">
        <f>MAX('Pr_4.5_zero'!$AI298:$BB298)</f>
        <v>2.5034895814999998</v>
      </c>
      <c r="I299" s="23">
        <f>AVERAGE('Pr_4.5_zero'!$AI298:$BB298)</f>
        <v>0.89797866424225004</v>
      </c>
      <c r="J299" s="23">
        <f>AVERAGE(TasMIN_8.5!AI298:BB298)</f>
        <v>21.273211261530001</v>
      </c>
      <c r="K299" s="23">
        <f>AVERAGE(TasMAX_8.5!AI298:BB298)</f>
        <v>33.892821003465002</v>
      </c>
      <c r="L299" s="23">
        <f>AVERAGE(Evo_8.5!AI298:BB298)</f>
        <v>1.2824544938701501</v>
      </c>
      <c r="M299" s="23">
        <f>MIN('Pr_8.5_zero'!$AI298:$BB298)</f>
        <v>0</v>
      </c>
      <c r="N299" s="23">
        <f>MAX('Pr_8.5_zero'!$AI298:$BB298)</f>
        <v>2.3775073822300001</v>
      </c>
      <c r="O299" s="23">
        <f>AVERAGE('Pr_8.5_zero'!$AI298:$BB298)</f>
        <v>0.99273006591385027</v>
      </c>
      <c r="P299" s="23">
        <f>AVERAGE(TasMIN_4.5!D298:W298)</f>
        <v>21.391196359314996</v>
      </c>
      <c r="Q299" s="23">
        <f>AVERAGE(TasMAX_4.5!D298:W298)</f>
        <v>34.186848191349995</v>
      </c>
      <c r="R299" s="23">
        <f>AVERAGE(Evo_4.5!D298:W298)</f>
        <v>1.3044578635081501</v>
      </c>
      <c r="S299" s="23">
        <f>MIN('Pr_4.5_zero'!$D298:$W298)</f>
        <v>0</v>
      </c>
      <c r="T299" s="23">
        <f>MAX('Pr_4.5_zero'!$D298:$W298)</f>
        <v>2.5555270909600001</v>
      </c>
      <c r="U299" s="23">
        <f>AVERAGE('Pr_4.5_zero'!$D298:$W298)</f>
        <v>0.85227609656965009</v>
      </c>
      <c r="V299" s="23">
        <f>AVERAGE(TasMIN_8.5!D298:W298)</f>
        <v>22.376358360090002</v>
      </c>
      <c r="W299" s="23">
        <f>AVERAGE(TasMAX_8.5!D298:W298)</f>
        <v>35.121425611985003</v>
      </c>
      <c r="X299" s="23">
        <f>AVERAGE(Evo_8.5!D298:W298)</f>
        <v>1.22025601076525</v>
      </c>
      <c r="Y299" s="23">
        <f>MIN('Pr_8.5_zero'!$D298:$W298)</f>
        <v>0</v>
      </c>
      <c r="Z299" s="23">
        <f>MAX('Pr_8.5_zero'!$D298:$W298)</f>
        <v>1.74047728905</v>
      </c>
      <c r="AA299" s="23">
        <f>AVERAGE('Pr_8.5_zero'!$D298:$W298)</f>
        <v>0.67846617542512444</v>
      </c>
    </row>
    <row r="300" spans="1:27" x14ac:dyDescent="0.45">
      <c r="A300" t="str">
        <f>TasMIN_4.5!A299</f>
        <v>October</v>
      </c>
      <c r="B300">
        <f>TasMIN_4.5!B299</f>
        <v>24</v>
      </c>
      <c r="C300">
        <v>298</v>
      </c>
      <c r="D300" s="23">
        <f>AVERAGE(TasMIN_4.5!AI299:BB299)</f>
        <v>20.914964093209999</v>
      </c>
      <c r="E300" s="23">
        <f>AVERAGE(TasMAX_4.5!AI299:BB299)</f>
        <v>33.950117311770001</v>
      </c>
      <c r="F300" s="23">
        <f>AVERAGE(Evo_4.5!AI299:BB299)</f>
        <v>2.5261426286307995</v>
      </c>
      <c r="G300" s="23">
        <f>MIN('Pr_4.5_zero'!$AI299:$BB299)</f>
        <v>3.6573363887999998E-2</v>
      </c>
      <c r="H300" s="23">
        <f>MAX('Pr_4.5_zero'!$AI299:$BB299)</f>
        <v>2.0454024261799999</v>
      </c>
      <c r="I300" s="23">
        <f>AVERAGE('Pr_4.5_zero'!$AI299:$BB299)</f>
        <v>0.7862856210914948</v>
      </c>
      <c r="J300" s="23">
        <f>AVERAGE(TasMIN_8.5!AI299:BB299)</f>
        <v>21.246372156935003</v>
      </c>
      <c r="K300" s="23">
        <f>AVERAGE(TasMAX_8.5!AI299:BB299)</f>
        <v>34.007695964625007</v>
      </c>
      <c r="L300" s="23">
        <f>AVERAGE(Evo_8.5!AI299:BB299)</f>
        <v>1.29681170681615</v>
      </c>
      <c r="M300" s="23">
        <f>MIN('Pr_8.5_zero'!$AI299:$BB299)</f>
        <v>0</v>
      </c>
      <c r="N300" s="23">
        <f>MAX('Pr_8.5_zero'!$AI299:$BB299)</f>
        <v>3.0600491694500001</v>
      </c>
      <c r="O300" s="23">
        <f>AVERAGE('Pr_8.5_zero'!$AI299:$BB299)</f>
        <v>1.0457578289453899</v>
      </c>
      <c r="P300" s="23">
        <f>AVERAGE(TasMIN_4.5!D299:W299)</f>
        <v>21.508317158364996</v>
      </c>
      <c r="Q300" s="23">
        <f>AVERAGE(TasMAX_4.5!D299:W299)</f>
        <v>34.506229426620003</v>
      </c>
      <c r="R300" s="23">
        <f>AVERAGE(Evo_4.5!D299:W299)</f>
        <v>1.2934045330652997</v>
      </c>
      <c r="S300" s="23">
        <f>MIN('Pr_4.5_zero'!$D299:$W299)</f>
        <v>0</v>
      </c>
      <c r="T300" s="23">
        <f>MAX('Pr_4.5_zero'!$D299:$W299)</f>
        <v>1.9231532065300001</v>
      </c>
      <c r="U300" s="23">
        <f>AVERAGE('Pr_4.5_zero'!$D299:$W299)</f>
        <v>0.67612905680748514</v>
      </c>
      <c r="V300" s="23">
        <f>AVERAGE(TasMIN_8.5!D299:W299)</f>
        <v>22.400018676879998</v>
      </c>
      <c r="W300" s="23">
        <f>AVERAGE(TasMAX_8.5!D299:W299)</f>
        <v>35.263875890789997</v>
      </c>
      <c r="X300" s="23">
        <f>AVERAGE(Evo_8.5!D299:W299)</f>
        <v>1.2520936708228003</v>
      </c>
      <c r="Y300" s="23">
        <f>MIN('Pr_8.5_zero'!$D299:$W299)</f>
        <v>0</v>
      </c>
      <c r="Z300" s="23">
        <f>MAX('Pr_8.5_zero'!$D299:$W299)</f>
        <v>2.3103840454100002</v>
      </c>
      <c r="AA300" s="23">
        <f>AVERAGE('Pr_8.5_zero'!$D299:$W299)</f>
        <v>0.74010502715424997</v>
      </c>
    </row>
    <row r="301" spans="1:27" x14ac:dyDescent="0.45">
      <c r="A301" t="str">
        <f>TasMIN_4.5!A300</f>
        <v>October</v>
      </c>
      <c r="B301">
        <f>TasMIN_4.5!B300</f>
        <v>25</v>
      </c>
      <c r="C301">
        <v>299</v>
      </c>
      <c r="D301" s="23">
        <f>AVERAGE(TasMIN_4.5!AI300:BB300)</f>
        <v>21.079695288495003</v>
      </c>
      <c r="E301" s="23">
        <f>AVERAGE(TasMAX_4.5!AI300:BB300)</f>
        <v>34.097565583855001</v>
      </c>
      <c r="F301" s="23">
        <f>AVERAGE(Evo_4.5!AI300:BB300)</f>
        <v>2.5371260643676008</v>
      </c>
      <c r="G301" s="23">
        <f>MIN('Pr_4.5_zero'!$AI300:$BB300)</f>
        <v>0</v>
      </c>
      <c r="H301" s="23">
        <f>MAX('Pr_4.5_zero'!$AI300:$BB300)</f>
        <v>2.3188001391499999</v>
      </c>
      <c r="I301" s="23">
        <f>AVERAGE('Pr_4.5_zero'!$AI300:$BB300)</f>
        <v>0.8111230614788999</v>
      </c>
      <c r="J301" s="23">
        <f>AVERAGE(TasMIN_8.5!AI300:BB300)</f>
        <v>21.338920756699999</v>
      </c>
      <c r="K301" s="23">
        <f>AVERAGE(TasMAX_8.5!AI300:BB300)</f>
        <v>33.903298072985002</v>
      </c>
      <c r="L301" s="23">
        <f>AVERAGE(Evo_8.5!AI300:BB300)</f>
        <v>1.3348831457542498</v>
      </c>
      <c r="M301" s="23">
        <f>MIN('Pr_8.5_zero'!$AI300:$BB300)</f>
        <v>0</v>
      </c>
      <c r="N301" s="23">
        <f>MAX('Pr_8.5_zero'!$AI300:$BB300)</f>
        <v>3.1247495106500001</v>
      </c>
      <c r="O301" s="23">
        <f>AVERAGE('Pr_8.5_zero'!$AI300:$BB300)</f>
        <v>0.98496836285756983</v>
      </c>
      <c r="P301" s="23">
        <f>AVERAGE(TasMIN_4.5!D300:W300)</f>
        <v>21.655301201884999</v>
      </c>
      <c r="Q301" s="23">
        <f>AVERAGE(TasMAX_4.5!D300:W300)</f>
        <v>34.657084191875008</v>
      </c>
      <c r="R301" s="23">
        <f>AVERAGE(Evo_4.5!D300:W300)</f>
        <v>1.3225478161125501</v>
      </c>
      <c r="S301" s="23">
        <f>MIN('Pr_4.5_zero'!$D300:$W300)</f>
        <v>0</v>
      </c>
      <c r="T301" s="23">
        <f>MAX('Pr_4.5_zero'!$D300:$W300)</f>
        <v>2.7249775512099998</v>
      </c>
      <c r="U301" s="23">
        <f>AVERAGE('Pr_4.5_zero'!$D300:$W300)</f>
        <v>0.82145373593966986</v>
      </c>
      <c r="V301" s="23">
        <f>AVERAGE(TasMIN_8.5!D300:W300)</f>
        <v>22.506612640674998</v>
      </c>
      <c r="W301" s="23">
        <f>AVERAGE(TasMAX_8.5!D300:W300)</f>
        <v>35.177412199734995</v>
      </c>
      <c r="X301" s="23">
        <f>AVERAGE(Evo_8.5!D300:W300)</f>
        <v>1.2697557274905</v>
      </c>
      <c r="Y301" s="23">
        <f>MIN('Pr_8.5_zero'!$D300:$W300)</f>
        <v>0</v>
      </c>
      <c r="Z301" s="23">
        <f>MAX('Pr_8.5_zero'!$D300:$W300)</f>
        <v>2.6821671386900001</v>
      </c>
      <c r="AA301" s="23">
        <f>AVERAGE('Pr_8.5_zero'!$D300:$W300)</f>
        <v>0.74977512360005005</v>
      </c>
    </row>
    <row r="302" spans="1:27" x14ac:dyDescent="0.45">
      <c r="A302" t="str">
        <f>TasMIN_4.5!A301</f>
        <v>October</v>
      </c>
      <c r="B302">
        <f>TasMIN_4.5!B301</f>
        <v>26</v>
      </c>
      <c r="C302">
        <v>300</v>
      </c>
      <c r="D302" s="23">
        <f>AVERAGE(TasMIN_4.5!AI301:BB301)</f>
        <v>21.268210764805005</v>
      </c>
      <c r="E302" s="23">
        <f>AVERAGE(TasMAX_4.5!AI301:BB301)</f>
        <v>34.036252896934997</v>
      </c>
      <c r="F302" s="23">
        <f>AVERAGE(Evo_4.5!AI301:BB301)</f>
        <v>2.5845771347278998</v>
      </c>
      <c r="G302" s="23">
        <f>MIN('Pr_4.5_zero'!$AI301:$BB301)</f>
        <v>0</v>
      </c>
      <c r="H302" s="23">
        <f>MAX('Pr_4.5_zero'!$AI301:$BB301)</f>
        <v>2.2261226994999999</v>
      </c>
      <c r="I302" s="23">
        <f>AVERAGE('Pr_4.5_zero'!$AI301:$BB301)</f>
        <v>0.95660182339484012</v>
      </c>
      <c r="J302" s="23">
        <f>AVERAGE(TasMIN_8.5!AI301:BB301)</f>
        <v>21.380359191020005</v>
      </c>
      <c r="K302" s="23">
        <f>AVERAGE(TasMAX_8.5!AI301:BB301)</f>
        <v>33.87335173009</v>
      </c>
      <c r="L302" s="23">
        <f>AVERAGE(Evo_8.5!AI301:BB301)</f>
        <v>1.3531927102182002</v>
      </c>
      <c r="M302" s="23">
        <f>MIN('Pr_8.5_zero'!$AI301:$BB301)</f>
        <v>1.9047147015700001E-2</v>
      </c>
      <c r="N302" s="23">
        <f>MAX('Pr_8.5_zero'!$AI301:$BB301)</f>
        <v>3.7490395989900001</v>
      </c>
      <c r="O302" s="23">
        <f>AVERAGE('Pr_8.5_zero'!$AI301:$BB301)</f>
        <v>1.2100239596502349</v>
      </c>
      <c r="P302" s="23">
        <f>AVERAGE(TasMIN_4.5!D301:W301)</f>
        <v>21.772587360825</v>
      </c>
      <c r="Q302" s="23">
        <f>AVERAGE(TasMAX_4.5!D301:W301)</f>
        <v>34.618989832629993</v>
      </c>
      <c r="R302" s="23">
        <f>AVERAGE(Evo_4.5!D301:W301)</f>
        <v>1.3789370542522001</v>
      </c>
      <c r="S302" s="23">
        <f>MIN('Pr_4.5_zero'!$D301:$W301)</f>
        <v>0</v>
      </c>
      <c r="T302" s="23">
        <f>MAX('Pr_4.5_zero'!$D301:$W301)</f>
        <v>2.1186947853500002</v>
      </c>
      <c r="U302" s="23">
        <f>AVERAGE('Pr_4.5_zero'!$D301:$W301)</f>
        <v>0.92868547253125011</v>
      </c>
      <c r="V302" s="23">
        <f>AVERAGE(TasMIN_8.5!D301:W301)</f>
        <v>22.541312707989999</v>
      </c>
      <c r="W302" s="23">
        <f>AVERAGE(TasMAX_8.5!D301:W301)</f>
        <v>35.204978849254999</v>
      </c>
      <c r="X302" s="23">
        <f>AVERAGE(Evo_8.5!D301:W301)</f>
        <v>1.2909367369107998</v>
      </c>
      <c r="Y302" s="23">
        <f>MIN('Pr_8.5_zero'!$D301:$W301)</f>
        <v>0</v>
      </c>
      <c r="Z302" s="23">
        <f>MAX('Pr_8.5_zero'!$D301:$W301)</f>
        <v>3.2720951702700001</v>
      </c>
      <c r="AA302" s="23">
        <f>AVERAGE('Pr_8.5_zero'!$D301:$W301)</f>
        <v>0.79586578642576988</v>
      </c>
    </row>
    <row r="303" spans="1:27" x14ac:dyDescent="0.45">
      <c r="A303" t="str">
        <f>TasMIN_4.5!A302</f>
        <v>October</v>
      </c>
      <c r="B303">
        <f>TasMIN_4.5!B302</f>
        <v>27</v>
      </c>
      <c r="C303">
        <v>301</v>
      </c>
      <c r="D303" s="23">
        <f>AVERAGE(TasMIN_4.5!AI302:BB302)</f>
        <v>21.245964300825001</v>
      </c>
      <c r="E303" s="23">
        <f>AVERAGE(TasMAX_4.5!AI302:BB302)</f>
        <v>33.839747539570013</v>
      </c>
      <c r="F303" s="23">
        <f>AVERAGE(Evo_4.5!AI302:BB302)</f>
        <v>2.6117238924965998</v>
      </c>
      <c r="G303" s="23">
        <f>MIN('Pr_4.5_zero'!$AI302:$BB302)</f>
        <v>0.213669032117</v>
      </c>
      <c r="H303" s="23">
        <f>MAX('Pr_4.5_zero'!$AI302:$BB302)</f>
        <v>2.92624529221</v>
      </c>
      <c r="I303" s="23">
        <f>AVERAGE('Pr_4.5_zero'!$AI302:$BB302)</f>
        <v>1.2174256183228001</v>
      </c>
      <c r="J303" s="23">
        <f>AVERAGE(TasMIN_8.5!AI302:BB302)</f>
        <v>21.409578564580002</v>
      </c>
      <c r="K303" s="23">
        <f>AVERAGE(TasMAX_8.5!AI302:BB302)</f>
        <v>33.871788239889995</v>
      </c>
      <c r="L303" s="23">
        <f>AVERAGE(Evo_8.5!AI302:BB302)</f>
        <v>1.40187458472615</v>
      </c>
      <c r="M303" s="23">
        <f>MIN('Pr_8.5_zero'!$AI302:$BB302)</f>
        <v>0</v>
      </c>
      <c r="N303" s="23">
        <f>MAX('Pr_8.5_zero'!$AI302:$BB302)</f>
        <v>4.4159425857699999</v>
      </c>
      <c r="O303" s="23">
        <f>AVERAGE('Pr_8.5_zero'!$AI302:$BB302)</f>
        <v>1.4161359950224</v>
      </c>
      <c r="P303" s="23">
        <f>AVERAGE(TasMIN_4.5!D302:W302)</f>
        <v>21.799131694044998</v>
      </c>
      <c r="Q303" s="23">
        <f>AVERAGE(TasMAX_4.5!D302:W302)</f>
        <v>34.5229584796</v>
      </c>
      <c r="R303" s="23">
        <f>AVERAGE(Evo_4.5!D302:W302)</f>
        <v>1.37909189096535</v>
      </c>
      <c r="S303" s="23">
        <f>MIN('Pr_4.5_zero'!$D302:$W302)</f>
        <v>0</v>
      </c>
      <c r="T303" s="23">
        <f>MAX('Pr_4.5_zero'!$D302:$W302)</f>
        <v>2.8984962375399999</v>
      </c>
      <c r="U303" s="23">
        <f>AVERAGE('Pr_4.5_zero'!$D302:$W302)</f>
        <v>0.9274466269688999</v>
      </c>
      <c r="V303" s="23">
        <f>AVERAGE(TasMIN_8.5!D302:W302)</f>
        <v>22.60329969156</v>
      </c>
      <c r="W303" s="23">
        <f>AVERAGE(TasMAX_8.5!D302:W302)</f>
        <v>35.256550531640002</v>
      </c>
      <c r="X303" s="23">
        <f>AVERAGE(Evo_8.5!D302:W302)</f>
        <v>1.3391080866364002</v>
      </c>
      <c r="Y303" s="23">
        <f>MIN('Pr_8.5_zero'!$D302:$W302)</f>
        <v>0</v>
      </c>
      <c r="Z303" s="23">
        <f>MAX('Pr_8.5_zero'!$D302:$W302)</f>
        <v>3.5072318335900001</v>
      </c>
      <c r="AA303" s="23">
        <f>AVERAGE('Pr_8.5_zero'!$D302:$W302)</f>
        <v>0.95996409538738214</v>
      </c>
    </row>
    <row r="304" spans="1:27" x14ac:dyDescent="0.45">
      <c r="A304" t="str">
        <f>TasMIN_4.5!A303</f>
        <v>October</v>
      </c>
      <c r="B304">
        <f>TasMIN_4.5!B303</f>
        <v>28</v>
      </c>
      <c r="C304">
        <v>302</v>
      </c>
      <c r="D304" s="23">
        <f>AVERAGE(TasMIN_4.5!AI303:BB303)</f>
        <v>21.242259829910001</v>
      </c>
      <c r="E304" s="23">
        <f>AVERAGE(TasMAX_4.5!AI303:BB303)</f>
        <v>33.669085782110002</v>
      </c>
      <c r="F304" s="23">
        <f>AVERAGE(Evo_4.5!AI303:BB303)</f>
        <v>2.6202342867939996</v>
      </c>
      <c r="G304" s="23">
        <f>MIN('Pr_4.5_zero'!$AI303:$BB303)</f>
        <v>0.150114117288</v>
      </c>
      <c r="H304" s="23">
        <f>MAX('Pr_4.5_zero'!$AI303:$BB303)</f>
        <v>3.9251437878600002</v>
      </c>
      <c r="I304" s="23">
        <f>AVERAGE('Pr_4.5_zero'!$AI303:$BB303)</f>
        <v>1.3294078445385999</v>
      </c>
      <c r="J304" s="23">
        <f>AVERAGE(TasMIN_8.5!AI303:BB303)</f>
        <v>21.450148538954998</v>
      </c>
      <c r="K304" s="23">
        <f>AVERAGE(TasMAX_8.5!AI303:BB303)</f>
        <v>33.987621349545002</v>
      </c>
      <c r="L304" s="23">
        <f>AVERAGE(Evo_8.5!AI303:BB303)</f>
        <v>1.42694228266835</v>
      </c>
      <c r="M304" s="23">
        <f>MIN('Pr_8.5_zero'!$AI303:$BB303)</f>
        <v>9.1090323770800005E-3</v>
      </c>
      <c r="N304" s="23">
        <f>MAX('Pr_8.5_zero'!$AI303:$BB303)</f>
        <v>3.7735541750400001</v>
      </c>
      <c r="O304" s="23">
        <f>AVERAGE('Pr_8.5_zero'!$AI303:$BB303)</f>
        <v>1.5166386665251039</v>
      </c>
      <c r="P304" s="23">
        <f>AVERAGE(TasMIN_4.5!D303:W303)</f>
        <v>21.773938445600002</v>
      </c>
      <c r="Q304" s="23">
        <f>AVERAGE(TasMAX_4.5!D303:W303)</f>
        <v>34.247472109019995</v>
      </c>
      <c r="R304" s="23">
        <f>AVERAGE(Evo_4.5!D303:W303)</f>
        <v>1.42410360622175</v>
      </c>
      <c r="S304" s="23">
        <f>MIN('Pr_4.5_zero'!$D303:$W303)</f>
        <v>0.19081743388700001</v>
      </c>
      <c r="T304" s="23">
        <f>MAX('Pr_4.5_zero'!$D303:$W303)</f>
        <v>3.5719646651099999</v>
      </c>
      <c r="U304" s="23">
        <f>AVERAGE('Pr_4.5_zero'!$D303:$W303)</f>
        <v>1.2895665961022997</v>
      </c>
      <c r="V304" s="23">
        <f>AVERAGE(TasMIN_8.5!D303:W303)</f>
        <v>22.664336160570002</v>
      </c>
      <c r="W304" s="23">
        <f>AVERAGE(TasMAX_8.5!D303:W303)</f>
        <v>35.346755361224993</v>
      </c>
      <c r="X304" s="23">
        <f>AVERAGE(Evo_8.5!D303:W303)</f>
        <v>1.3257050267446</v>
      </c>
      <c r="Y304" s="23">
        <f>MIN('Pr_8.5_zero'!$D303:$W303)</f>
        <v>0</v>
      </c>
      <c r="Z304" s="23">
        <f>MAX('Pr_8.5_zero'!$D303:$W303)</f>
        <v>2.5394890802400001</v>
      </c>
      <c r="AA304" s="23">
        <f>AVERAGE('Pr_8.5_zero'!$D303:$W303)</f>
        <v>0.9571980866744102</v>
      </c>
    </row>
    <row r="305" spans="1:27" x14ac:dyDescent="0.45">
      <c r="A305" t="str">
        <f>TasMIN_4.5!A304</f>
        <v>October</v>
      </c>
      <c r="B305">
        <f>TasMIN_4.5!B304</f>
        <v>29</v>
      </c>
      <c r="C305">
        <v>303</v>
      </c>
      <c r="D305" s="23">
        <f>AVERAGE(TasMIN_4.5!AI304:BB304)</f>
        <v>21.287324992134998</v>
      </c>
      <c r="E305" s="23">
        <f>AVERAGE(TasMAX_4.5!AI304:BB304)</f>
        <v>33.710596738725002</v>
      </c>
      <c r="F305" s="23">
        <f>AVERAGE(Evo_4.5!AI304:BB304)</f>
        <v>2.6088574263863005</v>
      </c>
      <c r="G305" s="23">
        <f>MIN('Pr_4.5_zero'!$AI304:$BB304)</f>
        <v>0.17605417914800001</v>
      </c>
      <c r="H305" s="23">
        <f>MAX('Pr_4.5_zero'!$AI304:$BB304)</f>
        <v>2.8591832999400002</v>
      </c>
      <c r="I305" s="23">
        <f>AVERAGE('Pr_4.5_zero'!$AI304:$BB304)</f>
        <v>1.2103287824097</v>
      </c>
      <c r="J305" s="23">
        <f>AVERAGE(TasMIN_8.5!AI304:BB304)</f>
        <v>21.555675618685001</v>
      </c>
      <c r="K305" s="23">
        <f>AVERAGE(TasMAX_8.5!AI304:BB304)</f>
        <v>34.001939647009991</v>
      </c>
      <c r="L305" s="23">
        <f>AVERAGE(Evo_8.5!AI304:BB304)</f>
        <v>1.4660805133975503</v>
      </c>
      <c r="M305" s="23">
        <f>MIN('Pr_8.5_zero'!$AI304:$BB304)</f>
        <v>0.185270946972</v>
      </c>
      <c r="N305" s="23">
        <f>MAX('Pr_8.5_zero'!$AI304:$BB304)</f>
        <v>3.7644932408799998</v>
      </c>
      <c r="O305" s="23">
        <f>AVERAGE('Pr_8.5_zero'!$AI304:$BB304)</f>
        <v>1.4916649220734999</v>
      </c>
      <c r="P305" s="23">
        <f>AVERAGE(TasMIN_4.5!D304:W304)</f>
        <v>21.803647852099996</v>
      </c>
      <c r="Q305" s="23">
        <f>AVERAGE(TasMAX_4.5!D304:W304)</f>
        <v>34.311711628735004</v>
      </c>
      <c r="R305" s="23">
        <f>AVERAGE(Evo_4.5!D304:W304)</f>
        <v>1.4399289193799001</v>
      </c>
      <c r="S305" s="23">
        <f>MIN('Pr_4.5_zero'!$D304:$W304)</f>
        <v>0.142442123413</v>
      </c>
      <c r="T305" s="23">
        <f>MAX('Pr_4.5_zero'!$D304:$W304)</f>
        <v>2.7290043101600001</v>
      </c>
      <c r="U305" s="23">
        <f>AVERAGE('Pr_4.5_zero'!$D304:$W304)</f>
        <v>1.0803003963417501</v>
      </c>
      <c r="V305" s="23">
        <f>AVERAGE(TasMIN_8.5!D304:W304)</f>
        <v>22.723473385199998</v>
      </c>
      <c r="W305" s="23">
        <f>AVERAGE(TasMAX_8.5!D304:W304)</f>
        <v>35.156390887095007</v>
      </c>
      <c r="X305" s="23">
        <f>AVERAGE(Evo_8.5!D304:W304)</f>
        <v>1.3790154172751996</v>
      </c>
      <c r="Y305" s="23">
        <f>MIN('Pr_8.5_zero'!$D304:$W304)</f>
        <v>0</v>
      </c>
      <c r="Z305" s="23">
        <f>MAX('Pr_8.5_zero'!$D304:$W304)</f>
        <v>3.9115735763499999</v>
      </c>
      <c r="AA305" s="23">
        <f>AVERAGE('Pr_8.5_zero'!$D304:$W304)</f>
        <v>1.2032318170075997</v>
      </c>
    </row>
    <row r="306" spans="1:27" x14ac:dyDescent="0.45">
      <c r="A306" t="str">
        <f>TasMIN_4.5!A305</f>
        <v>October</v>
      </c>
      <c r="B306">
        <f>TasMIN_4.5!B305</f>
        <v>30</v>
      </c>
      <c r="C306">
        <v>304</v>
      </c>
      <c r="D306" s="23">
        <f>AVERAGE(TasMIN_4.5!AI305:BB305)</f>
        <v>21.343664914744998</v>
      </c>
      <c r="E306" s="23">
        <f>AVERAGE(TasMAX_4.5!AI305:BB305)</f>
        <v>33.864518366724994</v>
      </c>
      <c r="F306" s="23">
        <f>AVERAGE(Evo_4.5!AI305:BB305)</f>
        <v>2.6403311399715994</v>
      </c>
      <c r="G306" s="23">
        <f>MIN('Pr_4.5_zero'!$AI305:$BB305)</f>
        <v>0.16780691711599999</v>
      </c>
      <c r="H306" s="23">
        <f>MAX('Pr_4.5_zero'!$AI305:$BB305)</f>
        <v>3.9619564390300002</v>
      </c>
      <c r="I306" s="23">
        <f>AVERAGE('Pr_4.5_zero'!$AI305:$BB305)</f>
        <v>1.33055926175915</v>
      </c>
      <c r="J306" s="23">
        <f>AVERAGE(TasMIN_8.5!AI305:BB305)</f>
        <v>21.509525879989997</v>
      </c>
      <c r="K306" s="23">
        <f>AVERAGE(TasMAX_8.5!AI305:BB305)</f>
        <v>33.757980715804997</v>
      </c>
      <c r="L306" s="23">
        <f>AVERAGE(Evo_8.5!AI305:BB305)</f>
        <v>1.5297320636872</v>
      </c>
      <c r="M306" s="23">
        <f>MIN('Pr_8.5_zero'!$AI305:$BB305)</f>
        <v>0.192240105809</v>
      </c>
      <c r="N306" s="23">
        <f>MAX('Pr_8.5_zero'!$AI305:$BB305)</f>
        <v>4.04487547979</v>
      </c>
      <c r="O306" s="23">
        <f>AVERAGE('Pr_8.5_zero'!$AI305:$BB305)</f>
        <v>1.7551562682075001</v>
      </c>
      <c r="P306" s="23">
        <f>AVERAGE(TasMIN_4.5!D305:W305)</f>
        <v>21.846000233950001</v>
      </c>
      <c r="Q306" s="23">
        <f>AVERAGE(TasMAX_4.5!D305:W305)</f>
        <v>34.475166351109998</v>
      </c>
      <c r="R306" s="23">
        <f>AVERAGE(Evo_4.5!D305:W305)</f>
        <v>1.4744927816466999</v>
      </c>
      <c r="S306" s="23">
        <f>MIN('Pr_4.5_zero'!$D305:$W305)</f>
        <v>0.19970236515100001</v>
      </c>
      <c r="T306" s="23">
        <f>MAX('Pr_4.5_zero'!$D305:$W305)</f>
        <v>2.8391310228600002</v>
      </c>
      <c r="U306" s="23">
        <f>AVERAGE('Pr_4.5_zero'!$D305:$W305)</f>
        <v>1.1747629008630498</v>
      </c>
      <c r="V306" s="23">
        <f>AVERAGE(TasMIN_8.5!D305:W305)</f>
        <v>22.675211195155001</v>
      </c>
      <c r="W306" s="23">
        <f>AVERAGE(TasMAX_8.5!D305:W305)</f>
        <v>35.013949728595001</v>
      </c>
      <c r="X306" s="23">
        <f>AVERAGE(Evo_8.5!D305:W305)</f>
        <v>1.4043269609373004</v>
      </c>
      <c r="Y306" s="23">
        <f>MIN('Pr_8.5_zero'!$D305:$W305)</f>
        <v>0</v>
      </c>
      <c r="Z306" s="23">
        <f>MAX('Pr_8.5_zero'!$D305:$W305)</f>
        <v>3.8001276098300001</v>
      </c>
      <c r="AA306" s="23">
        <f>AVERAGE('Pr_8.5_zero'!$D305:$W305)</f>
        <v>1.4107129392094504</v>
      </c>
    </row>
    <row r="307" spans="1:27" x14ac:dyDescent="0.45">
      <c r="A307" t="str">
        <f>TasMIN_4.5!A306</f>
        <v>October</v>
      </c>
      <c r="B307">
        <f>TasMIN_4.5!B306</f>
        <v>31</v>
      </c>
      <c r="C307">
        <v>305</v>
      </c>
      <c r="D307" s="23">
        <f>AVERAGE(TasMIN_4.5!AI306:BB306)</f>
        <v>21.392795574013498</v>
      </c>
      <c r="E307" s="23">
        <f>AVERAGE(TasMAX_4.5!AI306:BB306)</f>
        <v>33.7087015524355</v>
      </c>
      <c r="F307" s="23">
        <f>AVERAGE(Evo_4.5!AI306:BB306)</f>
        <v>2.6855347460689645</v>
      </c>
      <c r="G307" s="23">
        <f>MIN('Pr_4.5_zero'!$AI306:$BB306)</f>
        <v>0</v>
      </c>
      <c r="H307" s="23">
        <f>MAX('Pr_4.5_zero'!$AI306:$BB306)</f>
        <v>4.3452784802400002</v>
      </c>
      <c r="I307" s="23">
        <f>AVERAGE('Pr_4.5_zero'!$AI306:$BB306)</f>
        <v>1.53729036785757</v>
      </c>
      <c r="J307" s="23">
        <f>AVERAGE(TasMIN_8.5!AI306:BB306)</f>
        <v>21.451906607118499</v>
      </c>
      <c r="K307" s="23">
        <f>AVERAGE(TasMAX_8.5!AI306:BB306)</f>
        <v>33.714285519535508</v>
      </c>
      <c r="L307" s="23">
        <f>AVERAGE(Evo_8.5!AI306:BB306)</f>
        <v>1.5733200535958252</v>
      </c>
      <c r="M307" s="23">
        <f>MIN('Pr_8.5_zero'!$AI306:$BB306)</f>
        <v>0.25626111438799998</v>
      </c>
      <c r="N307" s="23">
        <f>MAX('Pr_8.5_zero'!$AI306:$BB306)</f>
        <v>3.4741204108199999</v>
      </c>
      <c r="O307" s="23">
        <f>AVERAGE('Pr_8.5_zero'!$AI306:$BB306)</f>
        <v>1.6028065804788902</v>
      </c>
      <c r="P307" s="23">
        <f>AVERAGE(TasMIN_4.5!D306:W306)</f>
        <v>21.931874969076496</v>
      </c>
      <c r="Q307" s="23">
        <f>AVERAGE(TasMAX_4.5!D306:W306)</f>
        <v>34.447928638948504</v>
      </c>
      <c r="R307" s="23">
        <f>AVERAGE(Evo_4.5!D306:W306)</f>
        <v>1.4847686632509502</v>
      </c>
      <c r="S307" s="23">
        <f>MIN('Pr_4.5_zero'!$D306:$W306)</f>
        <v>3.9925365279400001E-2</v>
      </c>
      <c r="T307" s="23">
        <f>MAX('Pr_4.5_zero'!$D306:$W306)</f>
        <v>3.4979353662100001</v>
      </c>
      <c r="U307" s="23">
        <f>AVERAGE('Pr_4.5_zero'!$D306:$W306)</f>
        <v>1.2867907525614199</v>
      </c>
      <c r="V307" s="23">
        <f>AVERAGE(TasMIN_8.5!D306:W306)</f>
        <v>22.711875502428502</v>
      </c>
      <c r="W307" s="23">
        <f>AVERAGE(TasMAX_8.5!D306:W306)</f>
        <v>35.191690499722</v>
      </c>
      <c r="X307" s="23">
        <f>AVERAGE(Evo_8.5!D306:W306)</f>
        <v>1.438637492407715</v>
      </c>
      <c r="Y307" s="23">
        <f>MIN('Pr_8.5_zero'!$D306:$W306)</f>
        <v>0</v>
      </c>
      <c r="Z307" s="23">
        <f>MAX('Pr_8.5_zero'!$D306:$W306)</f>
        <v>4.9758810497899999</v>
      </c>
      <c r="AA307" s="23">
        <f>AVERAGE('Pr_8.5_zero'!$D306:$W306)</f>
        <v>1.3661464071108025</v>
      </c>
    </row>
    <row r="308" spans="1:27" x14ac:dyDescent="0.45">
      <c r="A308" t="str">
        <f>TasMIN_4.5!A307</f>
        <v>November</v>
      </c>
      <c r="B308">
        <f>TasMIN_4.5!B307</f>
        <v>1</v>
      </c>
      <c r="C308">
        <v>306</v>
      </c>
      <c r="D308" s="23">
        <f>AVERAGE(TasMIN_4.5!AI307:BB307)</f>
        <v>21.393093345179999</v>
      </c>
      <c r="E308" s="23">
        <f>AVERAGE(TasMAX_4.5!AI307:BB307)</f>
        <v>33.800701785974994</v>
      </c>
      <c r="F308" s="23">
        <f>AVERAGE(Evo_4.5!AI307:BB307)</f>
        <v>2.6668739760666496</v>
      </c>
      <c r="G308" s="23">
        <f>MIN('Pr_4.5_zero'!$AI307:$BB307)</f>
        <v>0.16827470714699999</v>
      </c>
      <c r="H308" s="23">
        <f>MAX('Pr_4.5_zero'!$AI307:$BB307)</f>
        <v>4.9579089997399999</v>
      </c>
      <c r="I308" s="23">
        <f>AVERAGE('Pr_4.5_zero'!$AI307:$BB307)</f>
        <v>1.4475431461271999</v>
      </c>
      <c r="J308" s="23">
        <f>AVERAGE(TasMIN_8.5!AI307:BB307)</f>
        <v>21.458082475014997</v>
      </c>
      <c r="K308" s="23">
        <f>AVERAGE(TasMAX_8.5!AI307:BB307)</f>
        <v>33.779211254910003</v>
      </c>
      <c r="L308" s="23">
        <f>AVERAGE(Evo_8.5!AI307:BB307)</f>
        <v>1.5927030403385001</v>
      </c>
      <c r="M308" s="23">
        <f>MIN('Pr_8.5_zero'!$AI307:$BB307)</f>
        <v>0.2743221119</v>
      </c>
      <c r="N308" s="23">
        <f>MAX('Pr_8.5_zero'!$AI307:$BB307)</f>
        <v>3.9731441528799998</v>
      </c>
      <c r="O308" s="23">
        <f>AVERAGE('Pr_8.5_zero'!$AI307:$BB307)</f>
        <v>1.5755560497096499</v>
      </c>
      <c r="P308" s="23">
        <f>AVERAGE(TasMIN_4.5!D307:W307)</f>
        <v>21.931898658414998</v>
      </c>
      <c r="Q308" s="23">
        <f>AVERAGE(TasMAX_4.5!D307:W307)</f>
        <v>34.376583120385007</v>
      </c>
      <c r="R308" s="23">
        <f>AVERAGE(Evo_4.5!D307:W307)</f>
        <v>1.5114729742575501</v>
      </c>
      <c r="S308" s="23">
        <f>MIN('Pr_4.5_zero'!$D307:$W307)</f>
        <v>4.9898717532299998E-2</v>
      </c>
      <c r="T308" s="23">
        <f>MAX('Pr_4.5_zero'!$D307:$W307)</f>
        <v>4.2529460723100003</v>
      </c>
      <c r="U308" s="23">
        <f>AVERAGE('Pr_4.5_zero'!$D307:$W307)</f>
        <v>1.2300770142329152</v>
      </c>
      <c r="V308" s="23">
        <f>AVERAGE(TasMIN_8.5!D307:W307)</f>
        <v>22.734567172529999</v>
      </c>
      <c r="W308" s="23">
        <f>AVERAGE(TasMAX_8.5!D307:W307)</f>
        <v>35.084140906719995</v>
      </c>
      <c r="X308" s="23">
        <f>AVERAGE(Evo_8.5!D307:W307)</f>
        <v>1.4893672052874503</v>
      </c>
      <c r="Y308" s="23">
        <f>MIN('Pr_8.5_zero'!$D307:$W307)</f>
        <v>0</v>
      </c>
      <c r="Z308" s="23">
        <f>MAX('Pr_8.5_zero'!$D307:$W307)</f>
        <v>3.67854836909</v>
      </c>
      <c r="AA308" s="23">
        <f>AVERAGE('Pr_8.5_zero'!$D307:$W307)</f>
        <v>1.3334331359300002</v>
      </c>
    </row>
    <row r="309" spans="1:27" x14ac:dyDescent="0.45">
      <c r="A309" t="str">
        <f>TasMIN_4.5!A308</f>
        <v>November</v>
      </c>
      <c r="B309">
        <f>TasMIN_4.5!B308</f>
        <v>2</v>
      </c>
      <c r="C309">
        <v>307</v>
      </c>
      <c r="D309" s="23">
        <f>AVERAGE(TasMIN_4.5!AI308:BB308)</f>
        <v>21.470138278499995</v>
      </c>
      <c r="E309" s="23">
        <f>AVERAGE(TasMAX_4.5!AI308:BB308)</f>
        <v>33.762200246899994</v>
      </c>
      <c r="F309" s="23">
        <f>AVERAGE(Evo_4.5!AI308:BB308)</f>
        <v>2.7135597077357003</v>
      </c>
      <c r="G309" s="23">
        <f>MIN('Pr_4.5_zero'!$AI308:$BB308)</f>
        <v>9.2557026169300005E-2</v>
      </c>
      <c r="H309" s="23">
        <f>MAX('Pr_4.5_zero'!$AI308:$BB308)</f>
        <v>4.0112483494899998</v>
      </c>
      <c r="I309" s="23">
        <f>AVERAGE('Pr_4.5_zero'!$AI308:$BB308)</f>
        <v>1.541149391807465</v>
      </c>
      <c r="J309" s="23">
        <f>AVERAGE(TasMIN_8.5!AI308:BB308)</f>
        <v>21.526345135410001</v>
      </c>
      <c r="K309" s="23">
        <f>AVERAGE(TasMAX_8.5!AI308:BB308)</f>
        <v>33.707159433335001</v>
      </c>
      <c r="L309" s="23">
        <f>AVERAGE(Evo_8.5!AI308:BB308)</f>
        <v>1.6501621027294502</v>
      </c>
      <c r="M309" s="23">
        <f>MIN('Pr_8.5_zero'!$AI308:$BB308)</f>
        <v>0.45736798428800002</v>
      </c>
      <c r="N309" s="23">
        <f>MAX('Pr_8.5_zero'!$AI308:$BB308)</f>
        <v>3.2353774990000002</v>
      </c>
      <c r="O309" s="23">
        <f>AVERAGE('Pr_8.5_zero'!$AI308:$BB308)</f>
        <v>1.7004779067082001</v>
      </c>
      <c r="P309" s="23">
        <f>AVERAGE(TasMIN_4.5!D308:W308)</f>
        <v>22.02630846417</v>
      </c>
      <c r="Q309" s="23">
        <f>AVERAGE(TasMAX_4.5!D308:W308)</f>
        <v>34.419018893355002</v>
      </c>
      <c r="R309" s="23">
        <f>AVERAGE(Evo_4.5!D308:W308)</f>
        <v>1.5520114556150499</v>
      </c>
      <c r="S309" s="23">
        <f>MIN('Pr_4.5_zero'!$D308:$W308)</f>
        <v>0.25986055715</v>
      </c>
      <c r="T309" s="23">
        <f>MAX('Pr_4.5_zero'!$D308:$W308)</f>
        <v>3.21735180682</v>
      </c>
      <c r="U309" s="23">
        <f>AVERAGE('Pr_4.5_zero'!$D308:$W308)</f>
        <v>1.2958920923558002</v>
      </c>
      <c r="V309" s="23">
        <f>AVERAGE(TasMIN_8.5!D308:W308)</f>
        <v>22.776367736459996</v>
      </c>
      <c r="W309" s="23">
        <f>AVERAGE(TasMAX_8.5!D308:W308)</f>
        <v>34.895557530449999</v>
      </c>
      <c r="X309" s="23">
        <f>AVERAGE(Evo_8.5!D308:W308)</f>
        <v>1.562431138285</v>
      </c>
      <c r="Y309" s="23">
        <f>MIN('Pr_8.5_zero'!$D308:$W308)</f>
        <v>0.50036510211200003</v>
      </c>
      <c r="Z309" s="23">
        <f>MAX('Pr_8.5_zero'!$D308:$W308)</f>
        <v>3.5889438954799999</v>
      </c>
      <c r="AA309" s="23">
        <f>AVERAGE('Pr_8.5_zero'!$D308:$W308)</f>
        <v>1.5617761320849501</v>
      </c>
    </row>
    <row r="310" spans="1:27" x14ac:dyDescent="0.45">
      <c r="A310" t="str">
        <f>TasMIN_4.5!A309</f>
        <v>November</v>
      </c>
      <c r="B310">
        <f>TasMIN_4.5!B309</f>
        <v>3</v>
      </c>
      <c r="C310">
        <v>308</v>
      </c>
      <c r="D310" s="23">
        <f>AVERAGE(TasMIN_4.5!AI309:BB309)</f>
        <v>21.460924476335002</v>
      </c>
      <c r="E310" s="23">
        <f>AVERAGE(TasMAX_4.5!AI309:BB309)</f>
        <v>33.819430002784998</v>
      </c>
      <c r="F310" s="23">
        <f>AVERAGE(Evo_4.5!AI309:BB309)</f>
        <v>2.7617567819728004</v>
      </c>
      <c r="G310" s="23">
        <f>MIN('Pr_4.5_zero'!$AI309:$BB309)</f>
        <v>0.24656147789999999</v>
      </c>
      <c r="H310" s="23">
        <f>MAX('Pr_4.5_zero'!$AI309:$BB309)</f>
        <v>4.0983912728699998</v>
      </c>
      <c r="I310" s="23">
        <f>AVERAGE('Pr_4.5_zero'!$AI309:$BB309)</f>
        <v>1.5987337556049499</v>
      </c>
      <c r="J310" s="23">
        <f>AVERAGE(TasMIN_8.5!AI309:BB309)</f>
        <v>21.582671084425005</v>
      </c>
      <c r="K310" s="23">
        <f>AVERAGE(TasMAX_8.5!AI309:BB309)</f>
        <v>33.796153409230001</v>
      </c>
      <c r="L310" s="23">
        <f>AVERAGE(Evo_8.5!AI309:BB309)</f>
        <v>1.6744261883829998</v>
      </c>
      <c r="M310" s="23">
        <f>MIN('Pr_8.5_zero'!$AI309:$BB309)</f>
        <v>0.49005278765299998</v>
      </c>
      <c r="N310" s="23">
        <f>MAX('Pr_8.5_zero'!$AI309:$BB309)</f>
        <v>4.6474827450499996</v>
      </c>
      <c r="O310" s="23">
        <f>AVERAGE('Pr_8.5_zero'!$AI309:$BB309)</f>
        <v>1.6535937743692997</v>
      </c>
      <c r="P310" s="23">
        <f>AVERAGE(TasMIN_4.5!D309:W309)</f>
        <v>22.076107710219997</v>
      </c>
      <c r="Q310" s="23">
        <f>AVERAGE(TasMAX_4.5!D309:W309)</f>
        <v>34.53335571558501</v>
      </c>
      <c r="R310" s="23">
        <f>AVERAGE(Evo_4.5!D309:W309)</f>
        <v>1.5794400941151505</v>
      </c>
      <c r="S310" s="23">
        <f>MIN('Pr_4.5_zero'!$D309:$W309)</f>
        <v>0.20466247256699999</v>
      </c>
      <c r="T310" s="23">
        <f>MAX('Pr_4.5_zero'!$D309:$W309)</f>
        <v>3.0727195817999999</v>
      </c>
      <c r="U310" s="23">
        <f>AVERAGE('Pr_4.5_zero'!$D309:$W309)</f>
        <v>1.5031361556428999</v>
      </c>
      <c r="V310" s="23">
        <f>AVERAGE(TasMIN_8.5!D309:W309)</f>
        <v>22.763787599369998</v>
      </c>
      <c r="W310" s="23">
        <f>AVERAGE(TasMAX_8.5!D309:W309)</f>
        <v>34.910520262879999</v>
      </c>
      <c r="X310" s="23">
        <f>AVERAGE(Evo_8.5!D309:W309)</f>
        <v>1.5858539295800997</v>
      </c>
      <c r="Y310" s="23">
        <f>MIN('Pr_8.5_zero'!$D309:$W309)</f>
        <v>0.26773024163800002</v>
      </c>
      <c r="Z310" s="23">
        <f>MAX('Pr_8.5_zero'!$D309:$W309)</f>
        <v>3.2882231333399998</v>
      </c>
      <c r="AA310" s="23">
        <f>AVERAGE('Pr_8.5_zero'!$D309:$W309)</f>
        <v>1.4544282328214497</v>
      </c>
    </row>
    <row r="311" spans="1:27" x14ac:dyDescent="0.45">
      <c r="A311" t="str">
        <f>TasMIN_4.5!A310</f>
        <v>November</v>
      </c>
      <c r="B311">
        <f>TasMIN_4.5!B310</f>
        <v>4</v>
      </c>
      <c r="C311">
        <v>309</v>
      </c>
      <c r="D311" s="23">
        <f>AVERAGE(TasMIN_4.5!AI310:BB310)</f>
        <v>21.419617786699998</v>
      </c>
      <c r="E311" s="23">
        <f>AVERAGE(TasMAX_4.5!AI310:BB310)</f>
        <v>33.628671730449994</v>
      </c>
      <c r="F311" s="23">
        <f>AVERAGE(Evo_4.5!AI310:BB310)</f>
        <v>1.5660037272347997</v>
      </c>
      <c r="G311" s="23">
        <f>MIN('Pr_4.5_zero'!$AI310:$BB310)</f>
        <v>0.185308249669</v>
      </c>
      <c r="H311" s="23">
        <f>MAX('Pr_4.5_zero'!$AI310:$BB310)</f>
        <v>5.0398026526299997</v>
      </c>
      <c r="I311" s="23">
        <f>AVERAGE('Pr_4.5_zero'!$AI310:$BB310)</f>
        <v>2.0233663181813499</v>
      </c>
      <c r="J311" s="23">
        <f>AVERAGE(TasMIN_8.5!AI310:BB310)</f>
        <v>21.553584757209997</v>
      </c>
      <c r="K311" s="23">
        <f>AVERAGE(TasMAX_8.5!AI310:BB310)</f>
        <v>33.672381031174993</v>
      </c>
      <c r="L311" s="23">
        <f>AVERAGE(Evo_8.5!AI310:BB310)</f>
        <v>1.7285437967021</v>
      </c>
      <c r="M311" s="23">
        <f>MIN('Pr_8.5_zero'!$AI310:$BB310)</f>
        <v>0.17589163397499999</v>
      </c>
      <c r="N311" s="23">
        <f>MAX('Pr_8.5_zero'!$AI310:$BB310)</f>
        <v>6.3713755432200001</v>
      </c>
      <c r="O311" s="23">
        <f>AVERAGE('Pr_8.5_zero'!$AI310:$BB310)</f>
        <v>1.9509215559552</v>
      </c>
      <c r="P311" s="23">
        <f>AVERAGE(TasMIN_4.5!D310:W310)</f>
        <v>22.075800282025</v>
      </c>
      <c r="Q311" s="23">
        <f>AVERAGE(TasMAX_4.5!D310:W310)</f>
        <v>34.336370029989993</v>
      </c>
      <c r="R311" s="23">
        <f>AVERAGE(Evo_4.5!D310:W310)</f>
        <v>1.6396367449496001</v>
      </c>
      <c r="S311" s="23">
        <f>MIN('Pr_4.5_zero'!$D310:$W310)</f>
        <v>0.13888555215199999</v>
      </c>
      <c r="T311" s="23">
        <f>MAX('Pr_4.5_zero'!$D310:$W310)</f>
        <v>4.8715184521000001</v>
      </c>
      <c r="U311" s="23">
        <f>AVERAGE('Pr_4.5_zero'!$D310:$W310)</f>
        <v>1.9754056232272503</v>
      </c>
      <c r="V311" s="23">
        <f>AVERAGE(TasMIN_8.5!D310:W310)</f>
        <v>22.739358188874995</v>
      </c>
      <c r="W311" s="23">
        <f>AVERAGE(TasMAX_8.5!D310:W310)</f>
        <v>34.960804689325002</v>
      </c>
      <c r="X311" s="23">
        <f>AVERAGE(Evo_8.5!D310:W310)</f>
        <v>1.6469132483443498</v>
      </c>
      <c r="Y311" s="23">
        <f>MIN('Pr_8.5_zero'!$D310:$W310)</f>
        <v>0.26922311925699999</v>
      </c>
      <c r="Z311" s="23">
        <f>MAX('Pr_8.5_zero'!$D310:$W310)</f>
        <v>4.2574637294100004</v>
      </c>
      <c r="AA311" s="23">
        <f>AVERAGE('Pr_8.5_zero'!$D310:$W310)</f>
        <v>1.494629872263</v>
      </c>
    </row>
    <row r="312" spans="1:27" x14ac:dyDescent="0.45">
      <c r="A312" t="str">
        <f>TasMIN_4.5!A311</f>
        <v>November</v>
      </c>
      <c r="B312">
        <f>TasMIN_4.5!B311</f>
        <v>5</v>
      </c>
      <c r="C312">
        <v>310</v>
      </c>
      <c r="D312" s="23">
        <f>AVERAGE(TasMIN_4.5!AI311:BB311)</f>
        <v>21.42355807833</v>
      </c>
      <c r="E312" s="23">
        <f>AVERAGE(TasMAX_4.5!AI311:BB311)</f>
        <v>33.454177834865</v>
      </c>
      <c r="F312" s="23">
        <f>AVERAGE(Evo_4.5!AI311:BB311)</f>
        <v>1.5787527737175</v>
      </c>
      <c r="G312" s="23">
        <f>MIN('Pr_4.5_zero'!$AI311:$BB311)</f>
        <v>0.28045964936000001</v>
      </c>
      <c r="H312" s="23">
        <f>MAX('Pr_4.5_zero'!$AI311:$BB311)</f>
        <v>4.3938843588400003</v>
      </c>
      <c r="I312" s="23">
        <f>AVERAGE('Pr_4.5_zero'!$AI311:$BB311)</f>
        <v>2.2124191710533498</v>
      </c>
      <c r="J312" s="23">
        <f>AVERAGE(TasMIN_8.5!AI311:BB311)</f>
        <v>21.54049415735</v>
      </c>
      <c r="K312" s="23">
        <f>AVERAGE(TasMAX_8.5!AI311:BB311)</f>
        <v>33.539435224339996</v>
      </c>
      <c r="L312" s="23">
        <f>AVERAGE(Evo_8.5!AI311:BB311)</f>
        <v>1.7652482073107998</v>
      </c>
      <c r="M312" s="23">
        <f>MIN('Pr_8.5_zero'!$AI311:$BB311)</f>
        <v>0.31001983271</v>
      </c>
      <c r="N312" s="23">
        <f>MAX('Pr_8.5_zero'!$AI311:$BB311)</f>
        <v>5.7890167778099997</v>
      </c>
      <c r="O312" s="23">
        <f>AVERAGE('Pr_8.5_zero'!$AI311:$BB311)</f>
        <v>2.2625404614777493</v>
      </c>
      <c r="P312" s="23">
        <f>AVERAGE(TasMIN_4.5!D311:W311)</f>
        <v>22.027355393460002</v>
      </c>
      <c r="Q312" s="23">
        <f>AVERAGE(TasMAX_4.5!D311:W311)</f>
        <v>34.099543073454996</v>
      </c>
      <c r="R312" s="23">
        <f>AVERAGE(Evo_4.5!D311:W311)</f>
        <v>1.6696773161308502</v>
      </c>
      <c r="S312" s="23">
        <f>MIN('Pr_4.5_zero'!$D311:$W311)</f>
        <v>0.26950107559600001</v>
      </c>
      <c r="T312" s="23">
        <f>MAX('Pr_4.5_zero'!$D311:$W311)</f>
        <v>4.9377949408199999</v>
      </c>
      <c r="U312" s="23">
        <f>AVERAGE('Pr_4.5_zero'!$D311:$W311)</f>
        <v>2.0940443860162996</v>
      </c>
      <c r="V312" s="23">
        <f>AVERAGE(TasMIN_8.5!D311:W311)</f>
        <v>22.722955526960003</v>
      </c>
      <c r="W312" s="23">
        <f>AVERAGE(TasMAX_8.5!D311:W311)</f>
        <v>34.801709969765</v>
      </c>
      <c r="X312" s="23">
        <f>AVERAGE(Evo_8.5!D311:W311)</f>
        <v>1.6670862391019998</v>
      </c>
      <c r="Y312" s="23">
        <f>MIN('Pr_8.5_zero'!$D311:$W311)</f>
        <v>0.65183106011799996</v>
      </c>
      <c r="Z312" s="23">
        <f>MAX('Pr_8.5_zero'!$D311:$W311)</f>
        <v>4.7344462181500004</v>
      </c>
      <c r="AA312" s="23">
        <f>AVERAGE('Pr_8.5_zero'!$D311:$W311)</f>
        <v>1.9924439386835502</v>
      </c>
    </row>
    <row r="313" spans="1:27" x14ac:dyDescent="0.45">
      <c r="A313" t="str">
        <f>TasMIN_4.5!A312</f>
        <v>November</v>
      </c>
      <c r="B313">
        <f>TasMIN_4.5!B312</f>
        <v>6</v>
      </c>
      <c r="C313">
        <v>311</v>
      </c>
      <c r="D313" s="23">
        <f>AVERAGE(TasMIN_4.5!AI312:BB312)</f>
        <v>21.489862837289998</v>
      </c>
      <c r="E313" s="23">
        <f>AVERAGE(TasMAX_4.5!AI312:BB312)</f>
        <v>33.431518003370002</v>
      </c>
      <c r="F313" s="23">
        <f>AVERAGE(Evo_4.5!AI312:BB312)</f>
        <v>1.6136410399128003</v>
      </c>
      <c r="G313" s="23">
        <f>MIN('Pr_4.5_zero'!$AI312:$BB312)</f>
        <v>0.241640753465</v>
      </c>
      <c r="H313" s="23">
        <f>MAX('Pr_4.5_zero'!$AI312:$BB312)</f>
        <v>4.3740222488300002</v>
      </c>
      <c r="I313" s="23">
        <f>AVERAGE('Pr_4.5_zero'!$AI312:$BB312)</f>
        <v>2.0366112924273998</v>
      </c>
      <c r="J313" s="23">
        <f>AVERAGE(TasMIN_8.5!AI312:BB312)</f>
        <v>21.51142168761</v>
      </c>
      <c r="K313" s="23">
        <f>AVERAGE(TasMAX_8.5!AI312:BB312)</f>
        <v>33.387951137174994</v>
      </c>
      <c r="L313" s="23">
        <f>AVERAGE(Evo_8.5!AI312:BB312)</f>
        <v>1.8298391987671003</v>
      </c>
      <c r="M313" s="23">
        <f>MIN('Pr_8.5_zero'!$AI312:$BB312)</f>
        <v>0.39659070349800002</v>
      </c>
      <c r="N313" s="23">
        <f>MAX('Pr_8.5_zero'!$AI312:$BB312)</f>
        <v>5.63007000055</v>
      </c>
      <c r="O313" s="23">
        <f>AVERAGE('Pr_8.5_zero'!$AI312:$BB312)</f>
        <v>2.3787778074551502</v>
      </c>
      <c r="P313" s="23">
        <f>AVERAGE(TasMIN_4.5!D312:W312)</f>
        <v>22.055104151550001</v>
      </c>
      <c r="Q313" s="23">
        <f>AVERAGE(TasMAX_4.5!D312:W312)</f>
        <v>34.011408131469999</v>
      </c>
      <c r="R313" s="23">
        <f>AVERAGE(Evo_4.5!D312:W312)</f>
        <v>1.7304177094577504</v>
      </c>
      <c r="S313" s="23">
        <f>MIN('Pr_4.5_zero'!$D312:$W312)</f>
        <v>0.32693216815699999</v>
      </c>
      <c r="T313" s="23">
        <f>MAX('Pr_4.5_zero'!$D312:$W312)</f>
        <v>4.7424299164399999</v>
      </c>
      <c r="U313" s="23">
        <f>AVERAGE('Pr_4.5_zero'!$D312:$W312)</f>
        <v>1.9255044964958004</v>
      </c>
      <c r="V313" s="23">
        <f>AVERAGE(TasMIN_8.5!D312:W312)</f>
        <v>22.689147638854998</v>
      </c>
      <c r="W313" s="23">
        <f>AVERAGE(TasMAX_8.5!D312:W312)</f>
        <v>34.603163661739998</v>
      </c>
      <c r="X313" s="23">
        <f>AVERAGE(Evo_8.5!D312:W312)</f>
        <v>1.71713182700135</v>
      </c>
      <c r="Y313" s="23">
        <f>MIN('Pr_8.5_zero'!$D312:$W312)</f>
        <v>0.70977052358299997</v>
      </c>
      <c r="Z313" s="23">
        <f>MAX('Pr_8.5_zero'!$D312:$W312)</f>
        <v>7.9084923718500004</v>
      </c>
      <c r="AA313" s="23">
        <f>AVERAGE('Pr_8.5_zero'!$D312:$W312)</f>
        <v>2.1172400916676497</v>
      </c>
    </row>
    <row r="314" spans="1:27" x14ac:dyDescent="0.45">
      <c r="A314" t="str">
        <f>TasMIN_4.5!A313</f>
        <v>November</v>
      </c>
      <c r="B314">
        <f>TasMIN_4.5!B313</f>
        <v>7</v>
      </c>
      <c r="C314">
        <v>312</v>
      </c>
      <c r="D314" s="23">
        <f>AVERAGE(TasMIN_4.5!AI313:BB313)</f>
        <v>21.506529710385003</v>
      </c>
      <c r="E314" s="23">
        <f>AVERAGE(TasMAX_4.5!AI313:BB313)</f>
        <v>33.367058046775</v>
      </c>
      <c r="F314" s="23">
        <f>AVERAGE(Evo_4.5!AI313:BB313)</f>
        <v>1.6448045375798503</v>
      </c>
      <c r="G314" s="23">
        <f>MIN('Pr_4.5_zero'!$AI313:$BB313)</f>
        <v>0.410258413002</v>
      </c>
      <c r="H314" s="23">
        <f>MAX('Pr_4.5_zero'!$AI313:$BB313)</f>
        <v>4.3300741139400003</v>
      </c>
      <c r="I314" s="23">
        <f>AVERAGE('Pr_4.5_zero'!$AI313:$BB313)</f>
        <v>2.0919558123040503</v>
      </c>
      <c r="J314" s="23">
        <f>AVERAGE(TasMIN_8.5!AI313:BB313)</f>
        <v>21.491495157519996</v>
      </c>
      <c r="K314" s="23">
        <f>AVERAGE(TasMAX_8.5!AI313:BB313)</f>
        <v>33.322445051275004</v>
      </c>
      <c r="L314" s="23">
        <f>AVERAGE(Evo_8.5!AI313:BB313)</f>
        <v>1.9084243517929</v>
      </c>
      <c r="M314" s="23">
        <f>MIN('Pr_8.5_zero'!$AI313:$BB313)</f>
        <v>0.620606900229</v>
      </c>
      <c r="N314" s="23">
        <f>MAX('Pr_8.5_zero'!$AI313:$BB313)</f>
        <v>5.7571183400199999</v>
      </c>
      <c r="O314" s="23">
        <f>AVERAGE('Pr_8.5_zero'!$AI313:$BB313)</f>
        <v>2.4828522047573003</v>
      </c>
      <c r="P314" s="23">
        <f>AVERAGE(TasMIN_4.5!D313:W313)</f>
        <v>22.007953144400002</v>
      </c>
      <c r="Q314" s="23">
        <f>AVERAGE(TasMAX_4.5!D313:W313)</f>
        <v>33.908756308860006</v>
      </c>
      <c r="R314" s="23">
        <f>AVERAGE(Evo_4.5!D313:W313)</f>
        <v>1.7956203511056998</v>
      </c>
      <c r="S314" s="23">
        <f>MIN('Pr_4.5_zero'!$D313:$W313)</f>
        <v>0.39185275403699998</v>
      </c>
      <c r="T314" s="23">
        <f>MAX('Pr_4.5_zero'!$D313:$W313)</f>
        <v>4.4135518656199997</v>
      </c>
      <c r="U314" s="23">
        <f>AVERAGE('Pr_4.5_zero'!$D313:$W313)</f>
        <v>2.1579393136885998</v>
      </c>
      <c r="V314" s="23">
        <f>AVERAGE(TasMIN_8.5!D313:W313)</f>
        <v>22.618194806154996</v>
      </c>
      <c r="W314" s="23">
        <f>AVERAGE(TasMAX_8.5!D313:W313)</f>
        <v>34.535648728049999</v>
      </c>
      <c r="X314" s="23">
        <f>AVERAGE(Evo_8.5!D313:W313)</f>
        <v>1.7826566656744998</v>
      </c>
      <c r="Y314" s="23">
        <f>MIN('Pr_8.5_zero'!$D313:$W313)</f>
        <v>0.62680195729099997</v>
      </c>
      <c r="Z314" s="23">
        <f>MAX('Pr_8.5_zero'!$D313:$W313)</f>
        <v>4.7325467051999999</v>
      </c>
      <c r="AA314" s="23">
        <f>AVERAGE('Pr_8.5_zero'!$D313:$W313)</f>
        <v>2.1280274237007499</v>
      </c>
    </row>
    <row r="315" spans="1:27" x14ac:dyDescent="0.45">
      <c r="A315" t="str">
        <f>TasMIN_4.5!A314</f>
        <v>November</v>
      </c>
      <c r="B315">
        <f>TasMIN_4.5!B314</f>
        <v>8</v>
      </c>
      <c r="C315">
        <v>313</v>
      </c>
      <c r="D315" s="23">
        <f>AVERAGE(TasMIN_4.5!AI314:BB314)</f>
        <v>21.46580695878</v>
      </c>
      <c r="E315" s="23">
        <f>AVERAGE(TasMAX_4.5!AI314:BB314)</f>
        <v>33.300371076204996</v>
      </c>
      <c r="F315" s="23">
        <f>AVERAGE(Evo_4.5!AI314:BB314)</f>
        <v>1.7312504590111</v>
      </c>
      <c r="G315" s="23">
        <f>MIN('Pr_4.5_zero'!$AI314:$BB314)</f>
        <v>0.50804001735799997</v>
      </c>
      <c r="H315" s="23">
        <f>MAX('Pr_4.5_zero'!$AI314:$BB314)</f>
        <v>6.1610573779199997</v>
      </c>
      <c r="I315" s="23">
        <f>AVERAGE('Pr_4.5_zero'!$AI314:$BB314)</f>
        <v>2.26636984990055</v>
      </c>
      <c r="J315" s="23">
        <f>AVERAGE(TasMIN_8.5!AI314:BB314)</f>
        <v>21.455248432989997</v>
      </c>
      <c r="K315" s="23">
        <f>AVERAGE(TasMAX_8.5!AI314:BB314)</f>
        <v>33.244088815714996</v>
      </c>
      <c r="L315" s="23">
        <f>AVERAGE(Evo_8.5!AI314:BB314)</f>
        <v>1.9204305685902998</v>
      </c>
      <c r="M315" s="23">
        <f>MIN('Pr_8.5_zero'!$AI314:$BB314)</f>
        <v>0.33144710391299997</v>
      </c>
      <c r="N315" s="23">
        <f>MAX('Pr_8.5_zero'!$AI314:$BB314)</f>
        <v>7.5638860586699996</v>
      </c>
      <c r="O315" s="23">
        <f>AVERAGE('Pr_8.5_zero'!$AI314:$BB314)</f>
        <v>2.6547078311523999</v>
      </c>
      <c r="P315" s="23">
        <f>AVERAGE(TasMIN_4.5!D314:W314)</f>
        <v>21.981903133715001</v>
      </c>
      <c r="Q315" s="23">
        <f>AVERAGE(TasMAX_4.5!D314:W314)</f>
        <v>33.833549216009999</v>
      </c>
      <c r="R315" s="23">
        <f>AVERAGE(Evo_4.5!D314:W314)</f>
        <v>1.8290046979362</v>
      </c>
      <c r="S315" s="23">
        <f>MIN('Pr_4.5_zero'!$D314:$W314)</f>
        <v>0.44267474561300002</v>
      </c>
      <c r="T315" s="23">
        <f>MAX('Pr_4.5_zero'!$D314:$W314)</f>
        <v>5.0262877491699998</v>
      </c>
      <c r="U315" s="23">
        <f>AVERAGE('Pr_4.5_zero'!$D314:$W314)</f>
        <v>2.3393035192968004</v>
      </c>
      <c r="V315" s="23">
        <f>AVERAGE(TasMIN_8.5!D314:W314)</f>
        <v>22.63362483605</v>
      </c>
      <c r="W315" s="23">
        <f>AVERAGE(TasMAX_8.5!D314:W314)</f>
        <v>34.531011811900001</v>
      </c>
      <c r="X315" s="23">
        <f>AVERAGE(Evo_8.5!D314:W314)</f>
        <v>1.8189466876592502</v>
      </c>
      <c r="Y315" s="23">
        <f>MIN('Pr_8.5_zero'!$D314:$W314)</f>
        <v>0.40638817807799998</v>
      </c>
      <c r="Z315" s="23">
        <f>MAX('Pr_8.5_zero'!$D314:$W314)</f>
        <v>4.51810712283</v>
      </c>
      <c r="AA315" s="23">
        <f>AVERAGE('Pr_8.5_zero'!$D314:$W314)</f>
        <v>2.1412720223656003</v>
      </c>
    </row>
    <row r="316" spans="1:27" x14ac:dyDescent="0.45">
      <c r="A316" t="str">
        <f>TasMIN_4.5!A315</f>
        <v>November</v>
      </c>
      <c r="B316">
        <f>TasMIN_4.5!B315</f>
        <v>9</v>
      </c>
      <c r="C316">
        <v>314</v>
      </c>
      <c r="D316" s="23">
        <f>AVERAGE(TasMIN_4.5!AI315:BB315)</f>
        <v>21.44937438473</v>
      </c>
      <c r="E316" s="23">
        <f>AVERAGE(TasMAX_4.5!AI315:BB315)</f>
        <v>33.27117303583001</v>
      </c>
      <c r="F316" s="23">
        <f>AVERAGE(Evo_4.5!AI315:BB315)</f>
        <v>1.7861056523721506</v>
      </c>
      <c r="G316" s="23">
        <f>MIN('Pr_4.5_zero'!$AI315:$BB315)</f>
        <v>0.483523001796</v>
      </c>
      <c r="H316" s="23">
        <f>MAX('Pr_4.5_zero'!$AI315:$BB315)</f>
        <v>5.0157193701600002</v>
      </c>
      <c r="I316" s="23">
        <f>AVERAGE('Pr_4.5_zero'!$AI315:$BB315)</f>
        <v>2.23194930956145</v>
      </c>
      <c r="J316" s="23">
        <f>AVERAGE(TasMIN_8.5!AI315:BB315)</f>
        <v>21.51501196321</v>
      </c>
      <c r="K316" s="23">
        <f>AVERAGE(TasMAX_8.5!AI315:BB315)</f>
        <v>33.195846832519997</v>
      </c>
      <c r="L316" s="23">
        <f>AVERAGE(Evo_8.5!AI315:BB315)</f>
        <v>1.9286174198003501</v>
      </c>
      <c r="M316" s="23">
        <f>MIN('Pr_8.5_zero'!$AI315:$BB315)</f>
        <v>0.46844461444300001</v>
      </c>
      <c r="N316" s="23">
        <f>MAX('Pr_8.5_zero'!$AI315:$BB315)</f>
        <v>6.5706178919199996</v>
      </c>
      <c r="O316" s="23">
        <f>AVERAGE('Pr_8.5_zero'!$AI315:$BB315)</f>
        <v>2.5503983043799492</v>
      </c>
      <c r="P316" s="23">
        <f>AVERAGE(TasMIN_4.5!D315:W315)</f>
        <v>22.004760653159998</v>
      </c>
      <c r="Q316" s="23">
        <f>AVERAGE(TasMAX_4.5!D315:W315)</f>
        <v>33.951781786135001</v>
      </c>
      <c r="R316" s="23">
        <f>AVERAGE(Evo_4.5!D315:W315)</f>
        <v>1.8735534321931002</v>
      </c>
      <c r="S316" s="23">
        <f>MIN('Pr_4.5_zero'!$D315:$W315)</f>
        <v>0.41949821984899999</v>
      </c>
      <c r="T316" s="23">
        <f>MAX('Pr_4.5_zero'!$D315:$W315)</f>
        <v>5.3340184973699998</v>
      </c>
      <c r="U316" s="23">
        <f>AVERAGE('Pr_4.5_zero'!$D315:$W315)</f>
        <v>2.2033857928936493</v>
      </c>
      <c r="V316" s="23">
        <f>AVERAGE(TasMIN_8.5!D315:W315)</f>
        <v>22.631806971769997</v>
      </c>
      <c r="W316" s="23">
        <f>AVERAGE(TasMAX_8.5!D315:W315)</f>
        <v>34.377795541545005</v>
      </c>
      <c r="X316" s="23">
        <f>AVERAGE(Evo_8.5!D315:W315)</f>
        <v>1.8503527960964004</v>
      </c>
      <c r="Y316" s="23">
        <f>MIN('Pr_8.5_zero'!$D315:$W315)</f>
        <v>0.34524695189499999</v>
      </c>
      <c r="Z316" s="23">
        <f>MAX('Pr_8.5_zero'!$D315:$W315)</f>
        <v>5.34696276795</v>
      </c>
      <c r="AA316" s="23">
        <f>AVERAGE('Pr_8.5_zero'!$D315:$W315)</f>
        <v>2.4942523952888003</v>
      </c>
    </row>
    <row r="317" spans="1:27" x14ac:dyDescent="0.45">
      <c r="A317" t="str">
        <f>TasMIN_4.5!A316</f>
        <v>November</v>
      </c>
      <c r="B317">
        <f>TasMIN_4.5!B316</f>
        <v>10</v>
      </c>
      <c r="C317">
        <v>315</v>
      </c>
      <c r="D317" s="23">
        <f>AVERAGE(TasMIN_4.5!AI316:BB316)</f>
        <v>21.429349304879999</v>
      </c>
      <c r="E317" s="23">
        <f>AVERAGE(TasMAX_4.5!AI316:BB316)</f>
        <v>33.292283376954998</v>
      </c>
      <c r="F317" s="23">
        <f>AVERAGE(Evo_4.5!AI316:BB316)</f>
        <v>1.7979997296311503</v>
      </c>
      <c r="G317" s="23">
        <f>MIN('Pr_4.5_zero'!$AI316:$BB316)</f>
        <v>0.67478697732699999</v>
      </c>
      <c r="H317" s="23">
        <f>MAX('Pr_4.5_zero'!$AI316:$BB316)</f>
        <v>5.2638457660000002</v>
      </c>
      <c r="I317" s="23">
        <f>AVERAGE('Pr_4.5_zero'!$AI316:$BB316)</f>
        <v>2.2529329866668997</v>
      </c>
      <c r="J317" s="23">
        <f>AVERAGE(TasMIN_8.5!AI316:BB316)</f>
        <v>21.507957569475003</v>
      </c>
      <c r="K317" s="23">
        <f>AVERAGE(TasMAX_8.5!AI316:BB316)</f>
        <v>33.283881207545008</v>
      </c>
      <c r="L317" s="23">
        <f>AVERAGE(Evo_8.5!AI316:BB316)</f>
        <v>1.9732779071902002</v>
      </c>
      <c r="M317" s="23">
        <f>MIN('Pr_8.5_zero'!$AI316:$BB316)</f>
        <v>0.482048734162</v>
      </c>
      <c r="N317" s="23">
        <f>MAX('Pr_8.5_zero'!$AI316:$BB316)</f>
        <v>7.0793733429000003</v>
      </c>
      <c r="O317" s="23">
        <f>AVERAGE('Pr_8.5_zero'!$AI316:$BB316)</f>
        <v>2.7245322348819001</v>
      </c>
      <c r="P317" s="23">
        <f>AVERAGE(TasMIN_4.5!D316:W316)</f>
        <v>22.078687552064999</v>
      </c>
      <c r="Q317" s="23">
        <f>AVERAGE(TasMAX_4.5!D316:W316)</f>
        <v>33.860936637080002</v>
      </c>
      <c r="R317" s="23">
        <f>AVERAGE(Evo_4.5!D316:W316)</f>
        <v>1.9314955988950497</v>
      </c>
      <c r="S317" s="23">
        <f>MIN('Pr_4.5_zero'!$D316:$W316)</f>
        <v>0.397785297978</v>
      </c>
      <c r="T317" s="23">
        <f>MAX('Pr_4.5_zero'!$D316:$W316)</f>
        <v>4.9555520898300003</v>
      </c>
      <c r="U317" s="23">
        <f>AVERAGE('Pr_4.5_zero'!$D316:$W316)</f>
        <v>2.1708856296365999</v>
      </c>
      <c r="V317" s="23">
        <f>AVERAGE(TasMIN_8.5!D316:W316)</f>
        <v>22.59097358555</v>
      </c>
      <c r="W317" s="23">
        <f>AVERAGE(TasMAX_8.5!D316:W316)</f>
        <v>34.291674487870004</v>
      </c>
      <c r="X317" s="23">
        <f>AVERAGE(Evo_8.5!D316:W316)</f>
        <v>1.9081368860200498</v>
      </c>
      <c r="Y317" s="23">
        <f>MIN('Pr_8.5_zero'!$D316:$W316)</f>
        <v>0.45828949139500003</v>
      </c>
      <c r="Z317" s="23">
        <f>MAX('Pr_8.5_zero'!$D316:$W316)</f>
        <v>8.0484060334399992</v>
      </c>
      <c r="AA317" s="23">
        <f>AVERAGE('Pr_8.5_zero'!$D316:$W316)</f>
        <v>2.5853963412777494</v>
      </c>
    </row>
    <row r="318" spans="1:27" x14ac:dyDescent="0.45">
      <c r="A318" t="str">
        <f>TasMIN_4.5!A317</f>
        <v>November</v>
      </c>
      <c r="B318">
        <f>TasMIN_4.5!B317</f>
        <v>11</v>
      </c>
      <c r="C318">
        <v>316</v>
      </c>
      <c r="D318" s="23">
        <f>AVERAGE(TasMIN_4.5!AI317:BB317)</f>
        <v>21.400832078059999</v>
      </c>
      <c r="E318" s="23">
        <f>AVERAGE(TasMAX_4.5!AI317:BB317)</f>
        <v>33.24298157554</v>
      </c>
      <c r="F318" s="23">
        <f>AVERAGE(Evo_4.5!AI317:BB317)</f>
        <v>1.8608793820494498</v>
      </c>
      <c r="G318" s="23">
        <f>MIN('Pr_4.5_zero'!$AI317:$BB317)</f>
        <v>0.73940079288399996</v>
      </c>
      <c r="H318" s="23">
        <f>MAX('Pr_4.5_zero'!$AI317:$BB317)</f>
        <v>7.0572260287499997</v>
      </c>
      <c r="I318" s="23">
        <f>AVERAGE('Pr_4.5_zero'!$AI317:$BB317)</f>
        <v>2.5568187056587002</v>
      </c>
      <c r="J318" s="23">
        <f>AVERAGE(TasMIN_8.5!AI317:BB317)</f>
        <v>21.545627026539997</v>
      </c>
      <c r="K318" s="23">
        <f>AVERAGE(TasMAX_8.5!AI317:BB317)</f>
        <v>33.342483358020004</v>
      </c>
      <c r="L318" s="23">
        <f>AVERAGE(Evo_8.5!AI317:BB317)</f>
        <v>2.0086981210167001</v>
      </c>
      <c r="M318" s="23">
        <f>MIN('Pr_8.5_zero'!$AI317:$BB317)</f>
        <v>0.45538547434799997</v>
      </c>
      <c r="N318" s="23">
        <f>MAX('Pr_8.5_zero'!$AI317:$BB317)</f>
        <v>8.4298362947700003</v>
      </c>
      <c r="O318" s="23">
        <f>AVERAGE('Pr_8.5_zero'!$AI317:$BB317)</f>
        <v>2.8163280861881002</v>
      </c>
      <c r="P318" s="23">
        <f>AVERAGE(TasMIN_4.5!D317:W317)</f>
        <v>21.983360421299999</v>
      </c>
      <c r="Q318" s="23">
        <f>AVERAGE(TasMAX_4.5!D317:W317)</f>
        <v>33.785569001985003</v>
      </c>
      <c r="R318" s="23">
        <f>AVERAGE(Evo_4.5!D317:W317)</f>
        <v>1.9792677183932497</v>
      </c>
      <c r="S318" s="23">
        <f>MIN('Pr_4.5_zero'!$D317:$W317)</f>
        <v>0.63549090028099997</v>
      </c>
      <c r="T318" s="23">
        <f>MAX('Pr_4.5_zero'!$D317:$W317)</f>
        <v>6.2615319444599997</v>
      </c>
      <c r="U318" s="23">
        <f>AVERAGE('Pr_4.5_zero'!$D317:$W317)</f>
        <v>2.4089903248721001</v>
      </c>
      <c r="V318" s="23">
        <f>AVERAGE(TasMIN_8.5!D317:W317)</f>
        <v>22.594630761959998</v>
      </c>
      <c r="W318" s="23">
        <f>AVERAGE(TasMAX_8.5!D317:W317)</f>
        <v>34.335113156945006</v>
      </c>
      <c r="X318" s="23">
        <f>AVERAGE(Evo_8.5!D317:W317)</f>
        <v>1.9874132488894003</v>
      </c>
      <c r="Y318" s="23">
        <f>MIN('Pr_8.5_zero'!$D317:$W317)</f>
        <v>0.75620653937100002</v>
      </c>
      <c r="Z318" s="23">
        <f>MAX('Pr_8.5_zero'!$D317:$W317)</f>
        <v>6.9298966461999996</v>
      </c>
      <c r="AA318" s="23">
        <f>AVERAGE('Pr_8.5_zero'!$D317:$W317)</f>
        <v>2.5717541048844996</v>
      </c>
    </row>
    <row r="319" spans="1:27" x14ac:dyDescent="0.45">
      <c r="A319" t="str">
        <f>TasMIN_4.5!A318</f>
        <v>November</v>
      </c>
      <c r="B319">
        <f>TasMIN_4.5!B318</f>
        <v>12</v>
      </c>
      <c r="C319">
        <v>317</v>
      </c>
      <c r="D319" s="23">
        <f>AVERAGE(TasMIN_4.5!AI318:BB318)</f>
        <v>21.455125595930003</v>
      </c>
      <c r="E319" s="23">
        <f>AVERAGE(TasMAX_4.5!AI318:BB318)</f>
        <v>33.199707087729998</v>
      </c>
      <c r="F319" s="23">
        <f>AVERAGE(Evo_4.5!AI318:BB318)</f>
        <v>1.9028907713178498</v>
      </c>
      <c r="G319" s="23">
        <f>MIN('Pr_4.5_zero'!$AI318:$BB318)</f>
        <v>0.95160131673399995</v>
      </c>
      <c r="H319" s="23">
        <f>MAX('Pr_4.5_zero'!$AI318:$BB318)</f>
        <v>5.3330271203199997</v>
      </c>
      <c r="I319" s="23">
        <f>AVERAGE('Pr_4.5_zero'!$AI318:$BB318)</f>
        <v>2.5855547065406999</v>
      </c>
      <c r="J319" s="23">
        <f>AVERAGE(TasMIN_8.5!AI318:BB318)</f>
        <v>21.550989838094999</v>
      </c>
      <c r="K319" s="23">
        <f>AVERAGE(TasMAX_8.5!AI318:BB318)</f>
        <v>33.299212887894996</v>
      </c>
      <c r="L319" s="23">
        <f>AVERAGE(Evo_8.5!AI318:BB318)</f>
        <v>2.0823907195103994</v>
      </c>
      <c r="M319" s="23">
        <f>MIN('Pr_8.5_zero'!$AI318:$BB318)</f>
        <v>0.59762350532599995</v>
      </c>
      <c r="N319" s="23">
        <f>MAX('Pr_8.5_zero'!$AI318:$BB318)</f>
        <v>8.5706484991400007</v>
      </c>
      <c r="O319" s="23">
        <f>AVERAGE('Pr_8.5_zero'!$AI318:$BB318)</f>
        <v>3.0847367301868003</v>
      </c>
      <c r="P319" s="23">
        <f>AVERAGE(TasMIN_4.5!D318:W318)</f>
        <v>21.952438359014998</v>
      </c>
      <c r="Q319" s="23">
        <f>AVERAGE(TasMAX_4.5!D318:W318)</f>
        <v>33.678609753605002</v>
      </c>
      <c r="R319" s="23">
        <f>AVERAGE(Evo_4.5!D318:W318)</f>
        <v>2.04857277544955</v>
      </c>
      <c r="S319" s="23">
        <f>MIN('Pr_4.5_zero'!$D318:$W318)</f>
        <v>0.60208518425099999</v>
      </c>
      <c r="T319" s="23">
        <f>MAX('Pr_4.5_zero'!$D318:$W318)</f>
        <v>5.74731055139</v>
      </c>
      <c r="U319" s="23">
        <f>AVERAGE('Pr_4.5_zero'!$D318:$W318)</f>
        <v>2.61754027955305</v>
      </c>
      <c r="V319" s="23">
        <f>AVERAGE(TasMIN_8.5!D318:W318)</f>
        <v>22.55570247268</v>
      </c>
      <c r="W319" s="23">
        <f>AVERAGE(TasMAX_8.5!D318:W318)</f>
        <v>34.297409911675004</v>
      </c>
      <c r="X319" s="23">
        <f>AVERAGE(Evo_8.5!D318:W318)</f>
        <v>2.02195800784735</v>
      </c>
      <c r="Y319" s="23">
        <f>MIN('Pr_8.5_zero'!$D318:$W318)</f>
        <v>0.75140128018600005</v>
      </c>
      <c r="Z319" s="23">
        <f>MAX('Pr_8.5_zero'!$D318:$W318)</f>
        <v>7.41674625906</v>
      </c>
      <c r="AA319" s="23">
        <f>AVERAGE('Pr_8.5_zero'!$D318:$W318)</f>
        <v>2.9401256004156</v>
      </c>
    </row>
    <row r="320" spans="1:27" x14ac:dyDescent="0.45">
      <c r="A320" t="str">
        <f>TasMIN_4.5!A319</f>
        <v>November</v>
      </c>
      <c r="B320">
        <f>TasMIN_4.5!B319</f>
        <v>13</v>
      </c>
      <c r="C320">
        <v>318</v>
      </c>
      <c r="D320" s="23">
        <f>AVERAGE(TasMIN_4.5!AI319:BB319)</f>
        <v>21.477772379379999</v>
      </c>
      <c r="E320" s="23">
        <f>AVERAGE(TasMAX_4.5!AI319:BB319)</f>
        <v>33.072334973724999</v>
      </c>
      <c r="F320" s="23">
        <f>AVERAGE(Evo_4.5!AI319:BB319)</f>
        <v>1.9780661461165501</v>
      </c>
      <c r="G320" s="23">
        <f>MIN('Pr_4.5_zero'!$AI319:$BB319)</f>
        <v>0.96113004183200001</v>
      </c>
      <c r="H320" s="23">
        <f>MAX('Pr_4.5_zero'!$AI319:$BB319)</f>
        <v>5.0168472095899999</v>
      </c>
      <c r="I320" s="23">
        <f>AVERAGE('Pr_4.5_zero'!$AI319:$BB319)</f>
        <v>2.9113411247999506</v>
      </c>
      <c r="J320" s="23">
        <f>AVERAGE(TasMIN_8.5!AI319:BB319)</f>
        <v>21.513635223645004</v>
      </c>
      <c r="K320" s="23">
        <f>AVERAGE(TasMAX_8.5!AI319:BB319)</f>
        <v>33.199132867800003</v>
      </c>
      <c r="L320" s="23">
        <f>AVERAGE(Evo_8.5!AI319:BB319)</f>
        <v>2.1145245103398502</v>
      </c>
      <c r="M320" s="23">
        <f>MIN('Pr_8.5_zero'!$AI319:$BB319)</f>
        <v>0.71916220315299995</v>
      </c>
      <c r="N320" s="23">
        <f>MAX('Pr_8.5_zero'!$AI319:$BB319)</f>
        <v>6.55946236643</v>
      </c>
      <c r="O320" s="23">
        <f>AVERAGE('Pr_8.5_zero'!$AI319:$BB319)</f>
        <v>2.9924896764066498</v>
      </c>
      <c r="P320" s="23">
        <f>AVERAGE(TasMIN_4.5!D319:W319)</f>
        <v>21.984891131575001</v>
      </c>
      <c r="Q320" s="23">
        <f>AVERAGE(TasMAX_4.5!D319:W319)</f>
        <v>33.594708959480002</v>
      </c>
      <c r="R320" s="23">
        <f>AVERAGE(Evo_4.5!D319:W319)</f>
        <v>2.1130911019748497</v>
      </c>
      <c r="S320" s="23">
        <f>MIN('Pr_4.5_zero'!$D319:$W319)</f>
        <v>0.72579731316700002</v>
      </c>
      <c r="T320" s="23">
        <f>MAX('Pr_4.5_zero'!$D319:$W319)</f>
        <v>6.9119085330000001</v>
      </c>
      <c r="U320" s="23">
        <f>AVERAGE('Pr_4.5_zero'!$D319:$W319)</f>
        <v>2.9230732942111</v>
      </c>
      <c r="V320" s="23">
        <f>AVERAGE(TasMIN_8.5!D319:W319)</f>
        <v>22.605036165554996</v>
      </c>
      <c r="W320" s="23">
        <f>AVERAGE(TasMAX_8.5!D319:W319)</f>
        <v>34.3028604796</v>
      </c>
      <c r="X320" s="23">
        <f>AVERAGE(Evo_8.5!D319:W319)</f>
        <v>2.0543944046585496</v>
      </c>
      <c r="Y320" s="23">
        <f>MIN('Pr_8.5_zero'!$D319:$W319)</f>
        <v>0.91309410632700005</v>
      </c>
      <c r="Z320" s="23">
        <f>MAX('Pr_8.5_zero'!$D319:$W319)</f>
        <v>7.0464447448899996</v>
      </c>
      <c r="AA320" s="23">
        <f>AVERAGE('Pr_8.5_zero'!$D319:$W319)</f>
        <v>2.5349472122568999</v>
      </c>
    </row>
    <row r="321" spans="1:27" x14ac:dyDescent="0.45">
      <c r="A321" t="str">
        <f>TasMIN_4.5!A320</f>
        <v>November</v>
      </c>
      <c r="B321">
        <f>TasMIN_4.5!B320</f>
        <v>14</v>
      </c>
      <c r="C321">
        <v>319</v>
      </c>
      <c r="D321" s="23">
        <f>AVERAGE(TasMIN_4.5!AI320:BB320)</f>
        <v>21.481216660490002</v>
      </c>
      <c r="E321" s="23">
        <f>AVERAGE(TasMAX_4.5!AI320:BB320)</f>
        <v>32.879326243980003</v>
      </c>
      <c r="F321" s="23">
        <f>AVERAGE(Evo_4.5!AI320:BB320)</f>
        <v>2.0446745955160499</v>
      </c>
      <c r="G321" s="23">
        <f>MIN('Pr_4.5_zero'!$AI320:$BB320)</f>
        <v>1.06067069492</v>
      </c>
      <c r="H321" s="23">
        <f>MAX('Pr_4.5_zero'!$AI320:$BB320)</f>
        <v>6.5586713409900002</v>
      </c>
      <c r="I321" s="23">
        <f>AVERAGE('Pr_4.5_zero'!$AI320:$BB320)</f>
        <v>3.3362525981325009</v>
      </c>
      <c r="J321" s="23">
        <f>AVERAGE(TasMIN_8.5!AI320:BB320)</f>
        <v>21.435887182010003</v>
      </c>
      <c r="K321" s="23">
        <f>AVERAGE(TasMAX_8.5!AI320:BB320)</f>
        <v>32.907901275035002</v>
      </c>
      <c r="L321" s="23">
        <f>AVERAGE(Evo_8.5!AI320:BB320)</f>
        <v>2.179701956773</v>
      </c>
      <c r="M321" s="23">
        <f>MIN('Pr_8.5_zero'!$AI320:$BB320)</f>
        <v>0.91883742401099999</v>
      </c>
      <c r="N321" s="23">
        <f>MAX('Pr_8.5_zero'!$AI320:$BB320)</f>
        <v>6.6714401682800002</v>
      </c>
      <c r="O321" s="23">
        <f>AVERAGE('Pr_8.5_zero'!$AI320:$BB320)</f>
        <v>3.3325554505000499</v>
      </c>
      <c r="P321" s="23">
        <f>AVERAGE(TasMIN_4.5!D320:W320)</f>
        <v>22.033098081545003</v>
      </c>
      <c r="Q321" s="23">
        <f>AVERAGE(TasMAX_4.5!D320:W320)</f>
        <v>33.521602034235002</v>
      </c>
      <c r="R321" s="23">
        <f>AVERAGE(Evo_4.5!D320:W320)</f>
        <v>2.1700219679925996</v>
      </c>
      <c r="S321" s="23">
        <f>MIN('Pr_4.5_zero'!$D320:$W320)</f>
        <v>0.67074197545100001</v>
      </c>
      <c r="T321" s="23">
        <f>MAX('Pr_4.5_zero'!$D320:$W320)</f>
        <v>6.6443899959900001</v>
      </c>
      <c r="U321" s="23">
        <f>AVERAGE('Pr_4.5_zero'!$D320:$W320)</f>
        <v>3.2229642214059502</v>
      </c>
      <c r="V321" s="23">
        <f>AVERAGE(TasMIN_8.5!D320:W320)</f>
        <v>22.626396398309996</v>
      </c>
      <c r="W321" s="23">
        <f>AVERAGE(TasMAX_8.5!D320:W320)</f>
        <v>34.116312793705006</v>
      </c>
      <c r="X321" s="23">
        <f>AVERAGE(Evo_8.5!D320:W320)</f>
        <v>2.1207686050929508</v>
      </c>
      <c r="Y321" s="23">
        <f>MIN('Pr_8.5_zero'!$D320:$W320)</f>
        <v>0.73950458372899996</v>
      </c>
      <c r="Z321" s="23">
        <f>MAX('Pr_8.5_zero'!$D320:$W320)</f>
        <v>8.2000956820099997</v>
      </c>
      <c r="AA321" s="23">
        <f>AVERAGE('Pr_8.5_zero'!$D320:$W320)</f>
        <v>2.9905135764999504</v>
      </c>
    </row>
    <row r="322" spans="1:27" x14ac:dyDescent="0.45">
      <c r="A322" t="str">
        <f>TasMIN_4.5!A321</f>
        <v>November</v>
      </c>
      <c r="B322">
        <f>TasMIN_4.5!B321</f>
        <v>15</v>
      </c>
      <c r="C322">
        <v>320</v>
      </c>
      <c r="D322" s="23">
        <f>AVERAGE(TasMIN_4.5!AI321:BB321)</f>
        <v>21.391764651690004</v>
      </c>
      <c r="E322" s="23">
        <f>AVERAGE(TasMAX_4.5!AI321:BB321)</f>
        <v>32.736056529630005</v>
      </c>
      <c r="F322" s="23">
        <f>AVERAGE(Evo_4.5!AI321:BB321)</f>
        <v>2.0802034259316504</v>
      </c>
      <c r="G322" s="23">
        <f>MIN('Pr_4.5_zero'!$AI321:$BB321)</f>
        <v>1.2664434862</v>
      </c>
      <c r="H322" s="23">
        <f>MAX('Pr_4.5_zero'!$AI321:$BB321)</f>
        <v>7.9226229739100003</v>
      </c>
      <c r="I322" s="23">
        <f>AVERAGE('Pr_4.5_zero'!$AI321:$BB321)</f>
        <v>3.7268388585949999</v>
      </c>
      <c r="J322" s="23">
        <f>AVERAGE(TasMIN_8.5!AI321:BB321)</f>
        <v>21.414646172005</v>
      </c>
      <c r="K322" s="23">
        <f>AVERAGE(TasMAX_8.5!AI321:BB321)</f>
        <v>32.756885772255004</v>
      </c>
      <c r="L322" s="23">
        <f>AVERAGE(Evo_8.5!AI321:BB321)</f>
        <v>2.2200343210127498</v>
      </c>
      <c r="M322" s="23">
        <f>MIN('Pr_8.5_zero'!$AI321:$BB321)</f>
        <v>1.14386854022</v>
      </c>
      <c r="N322" s="23">
        <f>MAX('Pr_8.5_zero'!$AI321:$BB321)</f>
        <v>8.0894875551100007</v>
      </c>
      <c r="O322" s="23">
        <f>AVERAGE('Pr_8.5_zero'!$AI321:$BB321)</f>
        <v>3.4028828205655004</v>
      </c>
      <c r="P322" s="23">
        <f>AVERAGE(TasMIN_4.5!D321:W321)</f>
        <v>21.923149977504998</v>
      </c>
      <c r="Q322" s="23">
        <f>AVERAGE(TasMAX_4.5!D321:W321)</f>
        <v>33.280380744940004</v>
      </c>
      <c r="R322" s="23">
        <f>AVERAGE(Evo_4.5!D321:W321)</f>
        <v>2.2028542137320999</v>
      </c>
      <c r="S322" s="23">
        <f>MIN('Pr_4.5_zero'!$D321:$W321)</f>
        <v>0.627422181292</v>
      </c>
      <c r="T322" s="23">
        <f>MAX('Pr_4.5_zero'!$D321:$W321)</f>
        <v>8.5836101807399992</v>
      </c>
      <c r="U322" s="23">
        <f>AVERAGE('Pr_4.5_zero'!$D321:$W321)</f>
        <v>3.7128995521716499</v>
      </c>
      <c r="V322" s="23">
        <f>AVERAGE(TasMIN_8.5!D321:W321)</f>
        <v>22.60217850718</v>
      </c>
      <c r="W322" s="23">
        <f>AVERAGE(TasMAX_8.5!D321:W321)</f>
        <v>34.031414321174999</v>
      </c>
      <c r="X322" s="23">
        <f>AVERAGE(Evo_8.5!D321:W321)</f>
        <v>2.1836619334358507</v>
      </c>
      <c r="Y322" s="23">
        <f>MIN('Pr_8.5_zero'!$D321:$W321)</f>
        <v>0.74945118467000005</v>
      </c>
      <c r="Z322" s="23">
        <f>MAX('Pr_8.5_zero'!$D321:$W321)</f>
        <v>9.6552675455700001</v>
      </c>
      <c r="AA322" s="23">
        <f>AVERAGE('Pr_8.5_zero'!$D321:$W321)</f>
        <v>3.2115046111190493</v>
      </c>
    </row>
    <row r="323" spans="1:27" x14ac:dyDescent="0.45">
      <c r="A323" t="str">
        <f>TasMIN_4.5!A322</f>
        <v>November</v>
      </c>
      <c r="B323">
        <f>TasMIN_4.5!B322</f>
        <v>16</v>
      </c>
      <c r="C323">
        <v>321</v>
      </c>
      <c r="D323" s="23">
        <f>AVERAGE(TasMIN_4.5!AI322:BB322)</f>
        <v>21.354025923189997</v>
      </c>
      <c r="E323" s="23">
        <f>AVERAGE(TasMAX_4.5!AI322:BB322)</f>
        <v>32.481581850960005</v>
      </c>
      <c r="F323" s="23">
        <f>AVERAGE(Evo_4.5!AI322:BB322)</f>
        <v>2.1430865438650004</v>
      </c>
      <c r="G323" s="23">
        <f>MIN('Pr_4.5_zero'!$AI322:$BB322)</f>
        <v>1.45905194659</v>
      </c>
      <c r="H323" s="23">
        <f>MAX('Pr_4.5_zero'!$AI322:$BB322)</f>
        <v>6.9357162256500002</v>
      </c>
      <c r="I323" s="23">
        <f>AVERAGE('Pr_4.5_zero'!$AI322:$BB322)</f>
        <v>3.8407689453119991</v>
      </c>
      <c r="J323" s="23">
        <f>AVERAGE(TasMIN_8.5!AI322:BB322)</f>
        <v>21.420202261840004</v>
      </c>
      <c r="K323" s="23">
        <f>AVERAGE(TasMAX_8.5!AI322:BB322)</f>
        <v>32.758535438469998</v>
      </c>
      <c r="L323" s="23">
        <f>AVERAGE(Evo_8.5!AI322:BB322)</f>
        <v>2.2440068809008502</v>
      </c>
      <c r="M323" s="23">
        <f>MIN('Pr_8.5_zero'!$AI322:$BB322)</f>
        <v>1.00449200929</v>
      </c>
      <c r="N323" s="23">
        <f>MAX('Pr_8.5_zero'!$AI322:$BB322)</f>
        <v>7.1408648987400003</v>
      </c>
      <c r="O323" s="23">
        <f>AVERAGE('Pr_8.5_zero'!$AI322:$BB322)</f>
        <v>3.4005048436725005</v>
      </c>
      <c r="P323" s="23">
        <f>AVERAGE(TasMIN_4.5!D322:W322)</f>
        <v>21.824642523754999</v>
      </c>
      <c r="Q323" s="23">
        <f>AVERAGE(TasMAX_4.5!D322:W322)</f>
        <v>32.916724236985004</v>
      </c>
      <c r="R323" s="23">
        <f>AVERAGE(Evo_4.5!D322:W322)</f>
        <v>2.2174555465875501</v>
      </c>
      <c r="S323" s="23">
        <f>MIN('Pr_4.5_zero'!$D322:$W322)</f>
        <v>0.98233268525799999</v>
      </c>
      <c r="T323" s="23">
        <f>MAX('Pr_4.5_zero'!$D322:$W322)</f>
        <v>9.4328204426800006</v>
      </c>
      <c r="U323" s="23">
        <f>AVERAGE('Pr_4.5_zero'!$D322:$W322)</f>
        <v>4.0660391039463999</v>
      </c>
      <c r="V323" s="23">
        <f>AVERAGE(TasMIN_8.5!D322:W322)</f>
        <v>22.561741197195005</v>
      </c>
      <c r="W323" s="23">
        <f>AVERAGE(TasMAX_8.5!D322:W322)</f>
        <v>33.903472539284991</v>
      </c>
      <c r="X323" s="23">
        <f>AVERAGE(Evo_8.5!D322:W322)</f>
        <v>2.2188657119835002</v>
      </c>
      <c r="Y323" s="23">
        <f>MIN('Pr_8.5_zero'!$D322:$W322)</f>
        <v>0.74169733684600003</v>
      </c>
      <c r="Z323" s="23">
        <f>MAX('Pr_8.5_zero'!$D322:$W322)</f>
        <v>9.9129981566600005</v>
      </c>
      <c r="AA323" s="23">
        <f>AVERAGE('Pr_8.5_zero'!$D322:$W322)</f>
        <v>3.2639830423568994</v>
      </c>
    </row>
    <row r="324" spans="1:27" x14ac:dyDescent="0.45">
      <c r="A324" t="str">
        <f>TasMIN_4.5!A323</f>
        <v>November</v>
      </c>
      <c r="B324">
        <f>TasMIN_4.5!B323</f>
        <v>17</v>
      </c>
      <c r="C324">
        <v>322</v>
      </c>
      <c r="D324" s="23">
        <f>AVERAGE(TasMIN_4.5!AI323:BB323)</f>
        <v>21.330557635605</v>
      </c>
      <c r="E324" s="23">
        <f>AVERAGE(TasMAX_4.5!AI323:BB323)</f>
        <v>32.486690336040006</v>
      </c>
      <c r="F324" s="23">
        <f>AVERAGE(Evo_4.5!AI323:BB323)</f>
        <v>2.1849820250444996</v>
      </c>
      <c r="G324" s="23">
        <f>MIN('Pr_4.5_zero'!$AI323:$BB323)</f>
        <v>1.13968433964</v>
      </c>
      <c r="H324" s="23">
        <f>MAX('Pr_4.5_zero'!$AI323:$BB323)</f>
        <v>7.3690307449599999</v>
      </c>
      <c r="I324" s="23">
        <f>AVERAGE('Pr_4.5_zero'!$AI323:$BB323)</f>
        <v>4.0609802489174998</v>
      </c>
      <c r="J324" s="23">
        <f>AVERAGE(TasMIN_8.5!AI323:BB323)</f>
        <v>21.452992130619997</v>
      </c>
      <c r="K324" s="23">
        <f>AVERAGE(TasMAX_8.5!AI323:BB323)</f>
        <v>32.830066446055</v>
      </c>
      <c r="L324" s="23">
        <f>AVERAGE(Evo_8.5!AI323:BB323)</f>
        <v>2.3039776988943999</v>
      </c>
      <c r="M324" s="23">
        <f>MIN('Pr_8.5_zero'!$AI323:$BB323)</f>
        <v>0.73914986043700004</v>
      </c>
      <c r="N324" s="23">
        <f>MAX('Pr_8.5_zero'!$AI323:$BB323)</f>
        <v>7.1433073444800002</v>
      </c>
      <c r="O324" s="23">
        <f>AVERAGE('Pr_8.5_zero'!$AI323:$BB323)</f>
        <v>3.3034500532383504</v>
      </c>
      <c r="P324" s="23">
        <f>AVERAGE(TasMIN_4.5!D323:W323)</f>
        <v>21.775316957655001</v>
      </c>
      <c r="Q324" s="23">
        <f>AVERAGE(TasMAX_4.5!D323:W323)</f>
        <v>32.878212435250006</v>
      </c>
      <c r="R324" s="23">
        <f>AVERAGE(Evo_4.5!D323:W323)</f>
        <v>2.2849966302702009</v>
      </c>
      <c r="S324" s="23">
        <f>MIN('Pr_4.5_zero'!$D323:$W323)</f>
        <v>1.6325663056299999</v>
      </c>
      <c r="T324" s="23">
        <f>MAX('Pr_4.5_zero'!$D323:$W323)</f>
        <v>10.047090884799999</v>
      </c>
      <c r="U324" s="23">
        <f>AVERAGE('Pr_4.5_zero'!$D323:$W323)</f>
        <v>4.3116490055264993</v>
      </c>
      <c r="V324" s="23">
        <f>AVERAGE(TasMIN_8.5!D323:W323)</f>
        <v>22.524693705759997</v>
      </c>
      <c r="W324" s="23">
        <f>AVERAGE(TasMAX_8.5!D323:W323)</f>
        <v>33.784352368219992</v>
      </c>
      <c r="X324" s="23">
        <f>AVERAGE(Evo_8.5!D323:W323)</f>
        <v>2.2537218598540498</v>
      </c>
      <c r="Y324" s="23">
        <f>MIN('Pr_8.5_zero'!$D323:$W323)</f>
        <v>0.84883432955899996</v>
      </c>
      <c r="Z324" s="23">
        <f>MAX('Pr_8.5_zero'!$D323:$W323)</f>
        <v>7.3434712749099997</v>
      </c>
      <c r="AA324" s="23">
        <f>AVERAGE('Pr_8.5_zero'!$D323:$W323)</f>
        <v>3.3741041950834494</v>
      </c>
    </row>
    <row r="325" spans="1:27" x14ac:dyDescent="0.45">
      <c r="A325" t="str">
        <f>TasMIN_4.5!A324</f>
        <v>November</v>
      </c>
      <c r="B325">
        <f>TasMIN_4.5!B324</f>
        <v>18</v>
      </c>
      <c r="C325">
        <v>323</v>
      </c>
      <c r="D325" s="23">
        <f>AVERAGE(TasMIN_4.5!AI324:BB324)</f>
        <v>21.264354688695001</v>
      </c>
      <c r="E325" s="23">
        <f>AVERAGE(TasMAX_4.5!AI324:BB324)</f>
        <v>32.322301077630001</v>
      </c>
      <c r="F325" s="23">
        <f>AVERAGE(Evo_4.5!AI324:BB324)</f>
        <v>2.2446799100994999</v>
      </c>
      <c r="G325" s="23">
        <f>MIN('Pr_4.5_zero'!$AI324:$BB324)</f>
        <v>1.11825424864</v>
      </c>
      <c r="H325" s="23">
        <f>MAX('Pr_4.5_zero'!$AI324:$BB324)</f>
        <v>9.6866984726100007</v>
      </c>
      <c r="I325" s="23">
        <f>AVERAGE('Pr_4.5_zero'!$AI324:$BB324)</f>
        <v>4.5769883724325009</v>
      </c>
      <c r="J325" s="23">
        <f>AVERAGE(TasMIN_8.5!AI324:BB324)</f>
        <v>21.501905508900002</v>
      </c>
      <c r="K325" s="23">
        <f>AVERAGE(TasMAX_8.5!AI324:BB324)</f>
        <v>32.638657816220004</v>
      </c>
      <c r="L325" s="23">
        <f>AVERAGE(Evo_8.5!AI324:BB324)</f>
        <v>2.3476828844985507</v>
      </c>
      <c r="M325" s="23">
        <f>MIN('Pr_8.5_zero'!$AI324:$BB324)</f>
        <v>1.12132177278</v>
      </c>
      <c r="N325" s="23">
        <f>MAX('Pr_8.5_zero'!$AI324:$BB324)</f>
        <v>7.9913473601699998</v>
      </c>
      <c r="O325" s="23">
        <f>AVERAGE('Pr_8.5_zero'!$AI324:$BB324)</f>
        <v>3.4870663256150003</v>
      </c>
      <c r="P325" s="23">
        <f>AVERAGE(TasMIN_4.5!D324:W324)</f>
        <v>21.720981175809996</v>
      </c>
      <c r="Q325" s="23">
        <f>AVERAGE(TasMAX_4.5!D324:W324)</f>
        <v>32.864245237009996</v>
      </c>
      <c r="R325" s="23">
        <f>AVERAGE(Evo_4.5!D324:W324)</f>
        <v>2.3466527835008</v>
      </c>
      <c r="S325" s="23">
        <f>MIN('Pr_4.5_zero'!$D324:$W324)</f>
        <v>0.72459497368199999</v>
      </c>
      <c r="T325" s="23">
        <f>MAX('Pr_4.5_zero'!$D324:$W324)</f>
        <v>8.3481276363900001</v>
      </c>
      <c r="U325" s="23">
        <f>AVERAGE('Pr_4.5_zero'!$D324:$W324)</f>
        <v>4.3245337443170992</v>
      </c>
      <c r="V325" s="23">
        <f>AVERAGE(TasMIN_8.5!D324:W324)</f>
        <v>22.491139086010001</v>
      </c>
      <c r="W325" s="23">
        <f>AVERAGE(TasMAX_8.5!D324:W324)</f>
        <v>33.532499811419996</v>
      </c>
      <c r="X325" s="23">
        <f>AVERAGE(Evo_8.5!D324:W324)</f>
        <v>2.3309458116408499</v>
      </c>
      <c r="Y325" s="23">
        <f>MIN('Pr_8.5_zero'!$D324:$W324)</f>
        <v>0.85647134964899996</v>
      </c>
      <c r="Z325" s="23">
        <f>MAX('Pr_8.5_zero'!$D324:$W324)</f>
        <v>8.4289122409400008</v>
      </c>
      <c r="AA325" s="23">
        <f>AVERAGE('Pr_8.5_zero'!$D324:$W324)</f>
        <v>3.9034536120189509</v>
      </c>
    </row>
    <row r="326" spans="1:27" x14ac:dyDescent="0.45">
      <c r="A326" t="str">
        <f>TasMIN_4.5!A325</f>
        <v>November</v>
      </c>
      <c r="B326">
        <f>TasMIN_4.5!B325</f>
        <v>19</v>
      </c>
      <c r="C326">
        <v>324</v>
      </c>
      <c r="D326" s="23">
        <f>AVERAGE(TasMIN_4.5!AI325:BB325)</f>
        <v>21.204926973160006</v>
      </c>
      <c r="E326" s="23">
        <f>AVERAGE(TasMAX_4.5!AI325:BB325)</f>
        <v>32.179095061125004</v>
      </c>
      <c r="F326" s="23">
        <f>AVERAGE(Evo_4.5!AI325:BB325)</f>
        <v>2.2673783087324999</v>
      </c>
      <c r="G326" s="23">
        <f>MIN('Pr_4.5_zero'!$AI325:$BB325)</f>
        <v>1.0823256583300001</v>
      </c>
      <c r="H326" s="23">
        <f>MAX('Pr_4.5_zero'!$AI325:$BB325)</f>
        <v>8.14590946637</v>
      </c>
      <c r="I326" s="23">
        <f>AVERAGE('Pr_4.5_zero'!$AI325:$BB325)</f>
        <v>4.4319850931044993</v>
      </c>
      <c r="J326" s="23">
        <f>AVERAGE(TasMIN_8.5!AI325:BB325)</f>
        <v>21.431591531580004</v>
      </c>
      <c r="K326" s="23">
        <f>AVERAGE(TasMAX_8.5!AI325:BB325)</f>
        <v>32.501297577819997</v>
      </c>
      <c r="L326" s="23">
        <f>AVERAGE(Evo_8.5!AI325:BB325)</f>
        <v>2.4043353419858997</v>
      </c>
      <c r="M326" s="23">
        <f>MIN('Pr_8.5_zero'!$AI325:$BB325)</f>
        <v>1.1198629386900001</v>
      </c>
      <c r="N326" s="23">
        <f>MAX('Pr_8.5_zero'!$AI325:$BB325)</f>
        <v>6.8297203042500003</v>
      </c>
      <c r="O326" s="23">
        <f>AVERAGE('Pr_8.5_zero'!$AI325:$BB325)</f>
        <v>3.5480578537490004</v>
      </c>
      <c r="P326" s="23">
        <f>AVERAGE(TasMIN_4.5!D325:W325)</f>
        <v>21.706040662434994</v>
      </c>
      <c r="Q326" s="23">
        <f>AVERAGE(TasMAX_4.5!D325:W325)</f>
        <v>32.812862454644993</v>
      </c>
      <c r="R326" s="23">
        <f>AVERAGE(Evo_4.5!D325:W325)</f>
        <v>2.4107204112293998</v>
      </c>
      <c r="S326" s="23">
        <f>MIN('Pr_4.5_zero'!$D325:$W325)</f>
        <v>1.5011462688099999</v>
      </c>
      <c r="T326" s="23">
        <f>MAX('Pr_4.5_zero'!$D325:$W325)</f>
        <v>9.5430194847200003</v>
      </c>
      <c r="U326" s="23">
        <f>AVERAGE('Pr_4.5_zero'!$D325:$W325)</f>
        <v>4.2581242672039998</v>
      </c>
      <c r="V326" s="23">
        <f>AVERAGE(TasMIN_8.5!D325:W325)</f>
        <v>22.383884568470002</v>
      </c>
      <c r="W326" s="23">
        <f>AVERAGE(TasMAX_8.5!D325:W325)</f>
        <v>33.419925406295008</v>
      </c>
      <c r="X326" s="23">
        <f>AVERAGE(Evo_8.5!D325:W325)</f>
        <v>2.4222456620918997</v>
      </c>
      <c r="Y326" s="23">
        <f>MIN('Pr_8.5_zero'!$D325:$W325)</f>
        <v>1.17598253578</v>
      </c>
      <c r="Z326" s="23">
        <f>MAX('Pr_8.5_zero'!$D325:$W325)</f>
        <v>8.5541131843699993</v>
      </c>
      <c r="AA326" s="23">
        <f>AVERAGE('Pr_8.5_zero'!$D325:$W325)</f>
        <v>4.0905878319070004</v>
      </c>
    </row>
    <row r="327" spans="1:27" x14ac:dyDescent="0.45">
      <c r="A327" t="str">
        <f>TasMIN_4.5!A326</f>
        <v>November</v>
      </c>
      <c r="B327">
        <f>TasMIN_4.5!B326</f>
        <v>20</v>
      </c>
      <c r="C327">
        <v>325</v>
      </c>
      <c r="D327" s="23">
        <f>AVERAGE(TasMIN_4.5!AI326:BB326)</f>
        <v>21.167886098545001</v>
      </c>
      <c r="E327" s="23">
        <f>AVERAGE(TasMAX_4.5!AI326:BB326)</f>
        <v>32.058795687569997</v>
      </c>
      <c r="F327" s="23">
        <f>AVERAGE(Evo_4.5!AI326:BB326)</f>
        <v>2.3291845596615</v>
      </c>
      <c r="G327" s="23">
        <f>MIN('Pr_4.5_zero'!$AI326:$BB326)</f>
        <v>1.6265146376099999</v>
      </c>
      <c r="H327" s="23">
        <f>MAX('Pr_4.5_zero'!$AI326:$BB326)</f>
        <v>9.1150561523900002</v>
      </c>
      <c r="I327" s="23">
        <f>AVERAGE('Pr_4.5_zero'!$AI326:$BB326)</f>
        <v>4.5107191793275003</v>
      </c>
      <c r="J327" s="23">
        <f>AVERAGE(TasMIN_8.5!AI326:BB326)</f>
        <v>21.371801438310001</v>
      </c>
      <c r="K327" s="23">
        <f>AVERAGE(TasMAX_8.5!AI326:BB326)</f>
        <v>32.331445463845</v>
      </c>
      <c r="L327" s="23">
        <f>AVERAGE(Evo_8.5!AI326:BB326)</f>
        <v>2.4235116553451999</v>
      </c>
      <c r="M327" s="23">
        <f>MIN('Pr_8.5_zero'!$AI326:$BB326)</f>
        <v>0.84913770533999999</v>
      </c>
      <c r="N327" s="23">
        <f>MAX('Pr_8.5_zero'!$AI326:$BB326)</f>
        <v>6.9391247721599996</v>
      </c>
      <c r="O327" s="23">
        <f>AVERAGE('Pr_8.5_zero'!$AI326:$BB326)</f>
        <v>3.8678848637205001</v>
      </c>
      <c r="P327" s="23">
        <f>AVERAGE(TasMIN_4.5!D326:W326)</f>
        <v>21.651708397625001</v>
      </c>
      <c r="Q327" s="23">
        <f>AVERAGE(TasMAX_4.5!D326:W326)</f>
        <v>32.651502266674996</v>
      </c>
      <c r="R327" s="23">
        <f>AVERAGE(Evo_4.5!D326:W326)</f>
        <v>2.4598967784019004</v>
      </c>
      <c r="S327" s="23">
        <f>MIN('Pr_4.5_zero'!$D326:$W326)</f>
        <v>1.7165018621299999</v>
      </c>
      <c r="T327" s="23">
        <f>MAX('Pr_4.5_zero'!$D326:$W326)</f>
        <v>9.0781976869100003</v>
      </c>
      <c r="U327" s="23">
        <f>AVERAGE('Pr_4.5_zero'!$D326:$W326)</f>
        <v>4.4140046900135008</v>
      </c>
      <c r="V327" s="23">
        <f>AVERAGE(TasMIN_8.5!D326:W326)</f>
        <v>22.370974827385005</v>
      </c>
      <c r="W327" s="23">
        <f>AVERAGE(TasMAX_8.5!D326:W326)</f>
        <v>33.384830764835002</v>
      </c>
      <c r="X327" s="23">
        <f>AVERAGE(Evo_8.5!D326:W326)</f>
        <v>2.4086114259403999</v>
      </c>
      <c r="Y327" s="23">
        <f>MIN('Pr_8.5_zero'!$D326:$W326)</f>
        <v>1.06552831114</v>
      </c>
      <c r="Z327" s="23">
        <f>MAX('Pr_8.5_zero'!$D326:$W326)</f>
        <v>9.0399500524600001</v>
      </c>
      <c r="AA327" s="23">
        <f>AVERAGE('Pr_8.5_zero'!$D326:$W326)</f>
        <v>4.0735706472185003</v>
      </c>
    </row>
    <row r="328" spans="1:27" x14ac:dyDescent="0.45">
      <c r="A328" t="str">
        <f>TasMIN_4.5!A327</f>
        <v>November</v>
      </c>
      <c r="B328">
        <f>TasMIN_4.5!B327</f>
        <v>21</v>
      </c>
      <c r="C328">
        <v>326</v>
      </c>
      <c r="D328" s="23">
        <f>AVERAGE(TasMIN_4.5!AI327:BB327)</f>
        <v>21.162988354159999</v>
      </c>
      <c r="E328" s="23">
        <f>AVERAGE(TasMAX_4.5!AI327:BB327)</f>
        <v>31.973614587364999</v>
      </c>
      <c r="F328" s="23">
        <f>AVERAGE(Evo_4.5!AI327:BB327)</f>
        <v>2.3834183138305001</v>
      </c>
      <c r="G328" s="23">
        <f>MIN('Pr_4.5_zero'!$AI327:$BB327)</f>
        <v>1.75605441901</v>
      </c>
      <c r="H328" s="23">
        <f>MAX('Pr_4.5_zero'!$AI327:$BB327)</f>
        <v>8.5107097173199993</v>
      </c>
      <c r="I328" s="23">
        <f>AVERAGE('Pr_4.5_zero'!$AI327:$BB327)</f>
        <v>4.7915189736670003</v>
      </c>
      <c r="J328" s="23">
        <f>AVERAGE(TasMIN_8.5!AI327:BB327)</f>
        <v>21.312876641555</v>
      </c>
      <c r="K328" s="23">
        <f>AVERAGE(TasMAX_8.5!AI327:BB327)</f>
        <v>32.277814119534995</v>
      </c>
      <c r="L328" s="23">
        <f>AVERAGE(Evo_8.5!AI327:BB327)</f>
        <v>2.4764360143142499</v>
      </c>
      <c r="M328" s="23">
        <f>MIN('Pr_8.5_zero'!$AI327:$BB327)</f>
        <v>1.55368681374</v>
      </c>
      <c r="N328" s="23">
        <f>MAX('Pr_8.5_zero'!$AI327:$BB327)</f>
        <v>7.9296997661699997</v>
      </c>
      <c r="O328" s="23">
        <f>AVERAGE('Pr_8.5_zero'!$AI327:$BB327)</f>
        <v>4.1820668113650008</v>
      </c>
      <c r="P328" s="23">
        <f>AVERAGE(TasMIN_4.5!D327:W327)</f>
        <v>21.635773528645</v>
      </c>
      <c r="Q328" s="23">
        <f>AVERAGE(TasMAX_4.5!D327:W327)</f>
        <v>32.575766926284999</v>
      </c>
      <c r="R328" s="23">
        <f>AVERAGE(Evo_4.5!D327:W327)</f>
        <v>2.49166794238795</v>
      </c>
      <c r="S328" s="23">
        <f>MIN('Pr_4.5_zero'!$D327:$W327)</f>
        <v>1.49600327177</v>
      </c>
      <c r="T328" s="23">
        <f>MAX('Pr_4.5_zero'!$D327:$W327)</f>
        <v>10.6338394108</v>
      </c>
      <c r="U328" s="23">
        <f>AVERAGE('Pr_4.5_zero'!$D327:$W327)</f>
        <v>4.4306964282995001</v>
      </c>
      <c r="V328" s="23">
        <f>AVERAGE(TasMIN_8.5!D327:W327)</f>
        <v>22.446973484234999</v>
      </c>
      <c r="W328" s="23">
        <f>AVERAGE(TasMAX_8.5!D327:W327)</f>
        <v>33.488009400215006</v>
      </c>
      <c r="X328" s="23">
        <f>AVERAGE(Evo_8.5!D327:W327)</f>
        <v>2.45921275541115</v>
      </c>
      <c r="Y328" s="23">
        <f>MIN('Pr_8.5_zero'!$D327:$W327)</f>
        <v>0.81836665383200002</v>
      </c>
      <c r="Z328" s="23">
        <f>MAX('Pr_8.5_zero'!$D327:$W327)</f>
        <v>11.295274730099999</v>
      </c>
      <c r="AA328" s="23">
        <f>AVERAGE('Pr_8.5_zero'!$D327:$W327)</f>
        <v>3.7401826601627</v>
      </c>
    </row>
    <row r="329" spans="1:27" x14ac:dyDescent="0.45">
      <c r="A329" t="str">
        <f>TasMIN_4.5!A328</f>
        <v>November</v>
      </c>
      <c r="B329">
        <f>TasMIN_4.5!B328</f>
        <v>22</v>
      </c>
      <c r="C329">
        <v>327</v>
      </c>
      <c r="D329" s="23">
        <f>AVERAGE(TasMIN_4.5!AI328:BB328)</f>
        <v>21.16227650423</v>
      </c>
      <c r="E329" s="23">
        <f>AVERAGE(TasMAX_4.5!AI328:BB328)</f>
        <v>31.792704146175005</v>
      </c>
      <c r="F329" s="23">
        <f>AVERAGE(Evo_4.5!AI328:BB328)</f>
        <v>2.4037946793779996</v>
      </c>
      <c r="G329" s="23">
        <f>MIN('Pr_4.5_zero'!$AI328:$BB328)</f>
        <v>1.61106695976</v>
      </c>
      <c r="H329" s="23">
        <f>MAX('Pr_4.5_zero'!$AI328:$BB328)</f>
        <v>7.6461971866400003</v>
      </c>
      <c r="I329" s="23">
        <f>AVERAGE('Pr_4.5_zero'!$AI328:$BB328)</f>
        <v>4.7537777556609999</v>
      </c>
      <c r="J329" s="23">
        <f>AVERAGE(TasMIN_8.5!AI328:BB328)</f>
        <v>21.354977731865002</v>
      </c>
      <c r="K329" s="23">
        <f>AVERAGE(TasMAX_8.5!AI328:BB328)</f>
        <v>32.313186512224995</v>
      </c>
      <c r="L329" s="23">
        <f>AVERAGE(Evo_8.5!AI328:BB328)</f>
        <v>2.51325450338555</v>
      </c>
      <c r="M329" s="23">
        <f>MIN('Pr_8.5_zero'!$AI328:$BB328)</f>
        <v>1.4039379456000001</v>
      </c>
      <c r="N329" s="23">
        <f>MAX('Pr_8.5_zero'!$AI328:$BB328)</f>
        <v>9.3519961099500009</v>
      </c>
      <c r="O329" s="23">
        <f>AVERAGE('Pr_8.5_zero'!$AI328:$BB328)</f>
        <v>4.1658842875255004</v>
      </c>
      <c r="P329" s="23">
        <f>AVERAGE(TasMIN_4.5!D328:W328)</f>
        <v>21.681665670129998</v>
      </c>
      <c r="Q329" s="23">
        <f>AVERAGE(TasMAX_4.5!D328:W328)</f>
        <v>32.493403606514995</v>
      </c>
      <c r="R329" s="23">
        <f>AVERAGE(Evo_4.5!D328:W328)</f>
        <v>2.5136532397083</v>
      </c>
      <c r="S329" s="23">
        <f>MIN('Pr_4.5_zero'!$D328:$W328)</f>
        <v>1.86568709869</v>
      </c>
      <c r="T329" s="23">
        <f>MAX('Pr_4.5_zero'!$D328:$W328)</f>
        <v>9.7855131960299992</v>
      </c>
      <c r="U329" s="23">
        <f>AVERAGE('Pr_4.5_zero'!$D328:$W328)</f>
        <v>4.4784487674379996</v>
      </c>
      <c r="V329" s="23">
        <f>AVERAGE(TasMIN_8.5!D328:W328)</f>
        <v>22.546452825875004</v>
      </c>
      <c r="W329" s="23">
        <f>AVERAGE(TasMAX_8.5!D328:W328)</f>
        <v>33.541191390180003</v>
      </c>
      <c r="X329" s="23">
        <f>AVERAGE(Evo_8.5!D328:W328)</f>
        <v>2.52792259001835</v>
      </c>
      <c r="Y329" s="23">
        <f>MIN('Pr_8.5_zero'!$D328:$W328)</f>
        <v>0.712985311234</v>
      </c>
      <c r="Z329" s="23">
        <f>MAX('Pr_8.5_zero'!$D328:$W328)</f>
        <v>9.5112091014899995</v>
      </c>
      <c r="AA329" s="23">
        <f>AVERAGE('Pr_8.5_zero'!$D328:$W328)</f>
        <v>3.9698354304354</v>
      </c>
    </row>
    <row r="330" spans="1:27" x14ac:dyDescent="0.45">
      <c r="A330" t="str">
        <f>TasMIN_4.5!A329</f>
        <v>November</v>
      </c>
      <c r="B330">
        <f>TasMIN_4.5!B329</f>
        <v>23</v>
      </c>
      <c r="C330">
        <v>328</v>
      </c>
      <c r="D330" s="23">
        <f>AVERAGE(TasMIN_4.5!AI329:BB329)</f>
        <v>21.144812804084999</v>
      </c>
      <c r="E330" s="23">
        <f>AVERAGE(TasMAX_4.5!AI329:BB329)</f>
        <v>31.646648592384999</v>
      </c>
      <c r="F330" s="23">
        <f>AVERAGE(Evo_4.5!AI329:BB329)</f>
        <v>2.4456597471980004</v>
      </c>
      <c r="G330" s="23">
        <f>MIN('Pr_4.5_zero'!$AI329:$BB329)</f>
        <v>1.6107807913700001</v>
      </c>
      <c r="H330" s="23">
        <f>MAX('Pr_4.5_zero'!$AI329:$BB329)</f>
        <v>8.1183475944900003</v>
      </c>
      <c r="I330" s="23">
        <f>AVERAGE('Pr_4.5_zero'!$AI329:$BB329)</f>
        <v>5.0836780396314989</v>
      </c>
      <c r="J330" s="23">
        <f>AVERAGE(TasMIN_8.5!AI329:BB329)</f>
        <v>21.359997195514996</v>
      </c>
      <c r="K330" s="23">
        <f>AVERAGE(TasMAX_8.5!AI329:BB329)</f>
        <v>32.305713239174999</v>
      </c>
      <c r="L330" s="23">
        <f>AVERAGE(Evo_8.5!AI329:BB329)</f>
        <v>2.5436712691010497</v>
      </c>
      <c r="M330" s="23">
        <f>MIN('Pr_8.5_zero'!$AI329:$BB329)</f>
        <v>2.0434009973</v>
      </c>
      <c r="N330" s="23">
        <f>MAX('Pr_8.5_zero'!$AI329:$BB329)</f>
        <v>10.0663460678</v>
      </c>
      <c r="O330" s="23">
        <f>AVERAGE('Pr_8.5_zero'!$AI329:$BB329)</f>
        <v>4.5774839850994997</v>
      </c>
      <c r="P330" s="23">
        <f>AVERAGE(TasMIN_4.5!D329:W329)</f>
        <v>21.686351856240002</v>
      </c>
      <c r="Q330" s="23">
        <f>AVERAGE(TasMAX_4.5!D329:W329)</f>
        <v>32.517109789725005</v>
      </c>
      <c r="R330" s="23">
        <f>AVERAGE(Evo_4.5!D329:W329)</f>
        <v>2.53134328806525</v>
      </c>
      <c r="S330" s="23">
        <f>MIN('Pr_4.5_zero'!$D329:$W329)</f>
        <v>1.76776231358</v>
      </c>
      <c r="T330" s="23">
        <f>MAX('Pr_4.5_zero'!$D329:$W329)</f>
        <v>8.4568961576700001</v>
      </c>
      <c r="U330" s="23">
        <f>AVERAGE('Pr_4.5_zero'!$D329:$W329)</f>
        <v>4.6554498208975001</v>
      </c>
      <c r="V330" s="23">
        <f>AVERAGE(TasMIN_8.5!D329:W329)</f>
        <v>22.519635089864998</v>
      </c>
      <c r="W330" s="23">
        <f>AVERAGE(TasMAX_8.5!D329:W329)</f>
        <v>33.389724260074999</v>
      </c>
      <c r="X330" s="23">
        <f>AVERAGE(Evo_8.5!D329:W329)</f>
        <v>2.5695190632761502</v>
      </c>
      <c r="Y330" s="23">
        <f>MIN('Pr_8.5_zero'!$D329:$W329)</f>
        <v>1.2991135628699999</v>
      </c>
      <c r="Z330" s="23">
        <f>MAX('Pr_8.5_zero'!$D329:$W329)</f>
        <v>9.7492288310599999</v>
      </c>
      <c r="AA330" s="23">
        <f>AVERAGE('Pr_8.5_zero'!$D329:$W329)</f>
        <v>4.5683366045720009</v>
      </c>
    </row>
    <row r="331" spans="1:27" x14ac:dyDescent="0.45">
      <c r="A331" t="str">
        <f>TasMIN_4.5!A330</f>
        <v>November</v>
      </c>
      <c r="B331">
        <f>TasMIN_4.5!B330</f>
        <v>24</v>
      </c>
      <c r="C331">
        <v>329</v>
      </c>
      <c r="D331" s="23">
        <f>AVERAGE(TasMIN_4.5!AI330:BB330)</f>
        <v>21.083293966564998</v>
      </c>
      <c r="E331" s="23">
        <f>AVERAGE(TasMAX_4.5!AI330:BB330)</f>
        <v>31.589377426059997</v>
      </c>
      <c r="F331" s="23">
        <f>AVERAGE(Evo_4.5!AI330:BB330)</f>
        <v>2.49096883625</v>
      </c>
      <c r="G331" s="23">
        <f>MIN('Pr_4.5_zero'!$AI330:$BB330)</f>
        <v>1.66571253365</v>
      </c>
      <c r="H331" s="23">
        <f>MAX('Pr_4.5_zero'!$AI330:$BB330)</f>
        <v>9.0468766371800005</v>
      </c>
      <c r="I331" s="23">
        <f>AVERAGE('Pr_4.5_zero'!$AI330:$BB330)</f>
        <v>5.286004864225001</v>
      </c>
      <c r="J331" s="23">
        <f>AVERAGE(TasMIN_8.5!AI330:BB330)</f>
        <v>21.33441495428</v>
      </c>
      <c r="K331" s="23">
        <f>AVERAGE(TasMAX_8.5!AI330:BB330)</f>
        <v>31.983434812900004</v>
      </c>
      <c r="L331" s="23">
        <f>AVERAGE(Evo_8.5!AI330:BB330)</f>
        <v>2.5727896262869003</v>
      </c>
      <c r="M331" s="23">
        <f>MIN('Pr_8.5_zero'!$AI330:$BB330)</f>
        <v>1.82431322972</v>
      </c>
      <c r="N331" s="23">
        <f>MAX('Pr_8.5_zero'!$AI330:$BB330)</f>
        <v>11.178693433799999</v>
      </c>
      <c r="O331" s="23">
        <f>AVERAGE('Pr_8.5_zero'!$AI330:$BB330)</f>
        <v>5.0037935699995</v>
      </c>
      <c r="P331" s="23">
        <f>AVERAGE(TasMIN_4.5!D330:W330)</f>
        <v>21.678155431240004</v>
      </c>
      <c r="Q331" s="23">
        <f>AVERAGE(TasMAX_4.5!D330:W330)</f>
        <v>32.371993932229991</v>
      </c>
      <c r="R331" s="23">
        <f>AVERAGE(Evo_4.5!D330:W330)</f>
        <v>2.6007475275029002</v>
      </c>
      <c r="S331" s="23">
        <f>MIN('Pr_4.5_zero'!$D330:$W330)</f>
        <v>1.6340369592499999</v>
      </c>
      <c r="T331" s="23">
        <f>MAX('Pr_4.5_zero'!$D330:$W330)</f>
        <v>10.1560429755</v>
      </c>
      <c r="U331" s="23">
        <f>AVERAGE('Pr_4.5_zero'!$D330:$W330)</f>
        <v>4.9675066932360012</v>
      </c>
      <c r="V331" s="23">
        <f>AVERAGE(TasMIN_8.5!D330:W330)</f>
        <v>22.472088189020003</v>
      </c>
      <c r="W331" s="23">
        <f>AVERAGE(TasMAX_8.5!D330:W330)</f>
        <v>33.028123534774991</v>
      </c>
      <c r="X331" s="23">
        <f>AVERAGE(Evo_8.5!D330:W330)</f>
        <v>2.5957041432903498</v>
      </c>
      <c r="Y331" s="23">
        <f>MIN('Pr_8.5_zero'!$D330:$W330)</f>
        <v>1.58884739592</v>
      </c>
      <c r="Z331" s="23">
        <f>MAX('Pr_8.5_zero'!$D330:$W330)</f>
        <v>8.7353062682099996</v>
      </c>
      <c r="AA331" s="23">
        <f>AVERAGE('Pr_8.5_zero'!$D330:$W330)</f>
        <v>4.7297062127189999</v>
      </c>
    </row>
    <row r="332" spans="1:27" x14ac:dyDescent="0.45">
      <c r="A332" t="str">
        <f>TasMIN_4.5!A331</f>
        <v>November</v>
      </c>
      <c r="B332">
        <f>TasMIN_4.5!B331</f>
        <v>25</v>
      </c>
      <c r="C332">
        <v>330</v>
      </c>
      <c r="D332" s="23">
        <f>AVERAGE(TasMIN_4.5!AI331:BB331)</f>
        <v>20.98157648315</v>
      </c>
      <c r="E332" s="23">
        <f>AVERAGE(TasMAX_4.5!AI331:BB331)</f>
        <v>31.427886527390001</v>
      </c>
      <c r="F332" s="23">
        <f>AVERAGE(Evo_4.5!AI331:BB331)</f>
        <v>2.5709720397629998</v>
      </c>
      <c r="G332" s="23">
        <f>MIN('Pr_4.5_zero'!$AI331:$BB331)</f>
        <v>1.91687184269</v>
      </c>
      <c r="H332" s="23">
        <f>MAX('Pr_4.5_zero'!$AI331:$BB331)</f>
        <v>9.9901585835199995</v>
      </c>
      <c r="I332" s="23">
        <f>AVERAGE('Pr_4.5_zero'!$AI331:$BB331)</f>
        <v>5.4388418231450002</v>
      </c>
      <c r="J332" s="23">
        <f>AVERAGE(TasMIN_8.5!AI331:BB331)</f>
        <v>21.253473301244998</v>
      </c>
      <c r="K332" s="23">
        <f>AVERAGE(TasMAX_8.5!AI331:BB331)</f>
        <v>31.787796166905007</v>
      </c>
      <c r="L332" s="23">
        <f>AVERAGE(Evo_8.5!AI331:BB331)</f>
        <v>2.59244914051625</v>
      </c>
      <c r="M332" s="23">
        <f>MIN('Pr_8.5_zero'!$AI331:$BB331)</f>
        <v>1.68637953643</v>
      </c>
      <c r="N332" s="23">
        <f>MAX('Pr_8.5_zero'!$AI331:$BB331)</f>
        <v>10.6844260176</v>
      </c>
      <c r="O332" s="23">
        <f>AVERAGE('Pr_8.5_zero'!$AI331:$BB331)</f>
        <v>4.9783918109705008</v>
      </c>
      <c r="P332" s="23">
        <f>AVERAGE(TasMIN_4.5!D331:W331)</f>
        <v>21.641468168639999</v>
      </c>
      <c r="Q332" s="23">
        <f>AVERAGE(TasMAX_4.5!D331:W331)</f>
        <v>32.03076076824</v>
      </c>
      <c r="R332" s="23">
        <f>AVERAGE(Evo_4.5!D331:W331)</f>
        <v>2.6786976942527998</v>
      </c>
      <c r="S332" s="23">
        <f>MIN('Pr_4.5_zero'!$D331:$W331)</f>
        <v>1.69272810777</v>
      </c>
      <c r="T332" s="23">
        <f>MAX('Pr_4.5_zero'!$D331:$W331)</f>
        <v>11.421891902</v>
      </c>
      <c r="U332" s="23">
        <f>AVERAGE('Pr_4.5_zero'!$D331:$W331)</f>
        <v>5.5745076360565005</v>
      </c>
      <c r="V332" s="23">
        <f>AVERAGE(TasMIN_8.5!D331:W331)</f>
        <v>22.359243390869995</v>
      </c>
      <c r="W332" s="23">
        <f>AVERAGE(TasMAX_8.5!D331:W331)</f>
        <v>33.001413491805003</v>
      </c>
      <c r="X332" s="23">
        <f>AVERAGE(Evo_8.5!D331:W331)</f>
        <v>2.6144860255714999</v>
      </c>
      <c r="Y332" s="23">
        <f>MIN('Pr_8.5_zero'!$D331:$W331)</f>
        <v>1.6084211098100001</v>
      </c>
      <c r="Z332" s="23">
        <f>MAX('Pr_8.5_zero'!$D331:$W331)</f>
        <v>9.3908028352800006</v>
      </c>
      <c r="AA332" s="23">
        <f>AVERAGE('Pr_8.5_zero'!$D331:$W331)</f>
        <v>4.6380542242164999</v>
      </c>
    </row>
    <row r="333" spans="1:27" x14ac:dyDescent="0.45">
      <c r="A333" t="str">
        <f>TasMIN_4.5!A332</f>
        <v>November</v>
      </c>
      <c r="B333">
        <f>TasMIN_4.5!B332</f>
        <v>26</v>
      </c>
      <c r="C333">
        <v>331</v>
      </c>
      <c r="D333" s="23">
        <f>AVERAGE(TasMIN_4.5!AI332:BB332)</f>
        <v>20.875804144489997</v>
      </c>
      <c r="E333" s="23">
        <f>AVERAGE(TasMAX_4.5!AI332:BB332)</f>
        <v>31.405011369545001</v>
      </c>
      <c r="F333" s="23">
        <f>AVERAGE(Evo_4.5!AI332:BB332)</f>
        <v>2.6152022723164996</v>
      </c>
      <c r="G333" s="23">
        <f>MIN('Pr_4.5_zero'!$AI332:$BB332)</f>
        <v>1.8845088669500001</v>
      </c>
      <c r="H333" s="23">
        <f>MAX('Pr_4.5_zero'!$AI332:$BB332)</f>
        <v>8.7363240290200004</v>
      </c>
      <c r="I333" s="23">
        <f>AVERAGE('Pr_4.5_zero'!$AI332:$BB332)</f>
        <v>5.2948300094344996</v>
      </c>
      <c r="J333" s="23">
        <f>AVERAGE(TasMIN_8.5!AI332:BB332)</f>
        <v>21.115477704269999</v>
      </c>
      <c r="K333" s="23">
        <f>AVERAGE(TasMAX_8.5!AI332:BB332)</f>
        <v>31.535050286855004</v>
      </c>
      <c r="L333" s="23">
        <f>AVERAGE(Evo_8.5!AI332:BB332)</f>
        <v>2.6855611881365</v>
      </c>
      <c r="M333" s="23">
        <f>MIN('Pr_8.5_zero'!$AI332:$BB332)</f>
        <v>1.79665101289</v>
      </c>
      <c r="N333" s="23">
        <f>MAX('Pr_8.5_zero'!$AI332:$BB332)</f>
        <v>10.747934685400001</v>
      </c>
      <c r="O333" s="23">
        <f>AVERAGE('Pr_8.5_zero'!$AI332:$BB332)</f>
        <v>5.6509563384999995</v>
      </c>
      <c r="P333" s="23">
        <f>AVERAGE(TasMIN_4.5!D332:W332)</f>
        <v>21.562866618679998</v>
      </c>
      <c r="Q333" s="23">
        <f>AVERAGE(TasMAX_4.5!D332:W332)</f>
        <v>32.045085893424996</v>
      </c>
      <c r="R333" s="23">
        <f>AVERAGE(Evo_4.5!D332:W332)</f>
        <v>2.6866751869031495</v>
      </c>
      <c r="S333" s="23">
        <f>MIN('Pr_4.5_zero'!$D332:$W332)</f>
        <v>1.2445031766700001</v>
      </c>
      <c r="T333" s="23">
        <f>MAX('Pr_4.5_zero'!$D332:$W332)</f>
        <v>11.9518516265</v>
      </c>
      <c r="U333" s="23">
        <f>AVERAGE('Pr_4.5_zero'!$D332:$W332)</f>
        <v>5.2371566217474994</v>
      </c>
      <c r="V333" s="23">
        <f>AVERAGE(TasMIN_8.5!D332:W332)</f>
        <v>22.282370795784999</v>
      </c>
      <c r="W333" s="23">
        <f>AVERAGE(TasMAX_8.5!D332:W332)</f>
        <v>32.896926209315005</v>
      </c>
      <c r="X333" s="23">
        <f>AVERAGE(Evo_8.5!D332:W332)</f>
        <v>2.6955740158768999</v>
      </c>
      <c r="Y333" s="23">
        <f>MIN('Pr_8.5_zero'!$D332:$W332)</f>
        <v>1.4977211209300001</v>
      </c>
      <c r="Z333" s="23">
        <f>MAX('Pr_8.5_zero'!$D332:$W332)</f>
        <v>10.055159508699999</v>
      </c>
      <c r="AA333" s="23">
        <f>AVERAGE('Pr_8.5_zero'!$D332:$W332)</f>
        <v>5.2833958894424997</v>
      </c>
    </row>
    <row r="334" spans="1:27" x14ac:dyDescent="0.45">
      <c r="A334" t="str">
        <f>TasMIN_4.5!A333</f>
        <v>November</v>
      </c>
      <c r="B334">
        <f>TasMIN_4.5!B333</f>
        <v>27</v>
      </c>
      <c r="C334">
        <v>332</v>
      </c>
      <c r="D334" s="23">
        <f>AVERAGE(TasMIN_4.5!AI333:BB333)</f>
        <v>20.840910539945003</v>
      </c>
      <c r="E334" s="23">
        <f>AVERAGE(TasMAX_4.5!AI333:BB333)</f>
        <v>31.284702107525003</v>
      </c>
      <c r="F334" s="23">
        <f>AVERAGE(Evo_4.5!AI333:BB333)</f>
        <v>2.6247155450580002</v>
      </c>
      <c r="G334" s="23">
        <f>MIN('Pr_4.5_zero'!$AI333:$BB333)</f>
        <v>2.4964110905900001</v>
      </c>
      <c r="H334" s="23">
        <f>MAX('Pr_4.5_zero'!$AI333:$BB333)</f>
        <v>8.1817778788200002</v>
      </c>
      <c r="I334" s="23">
        <f>AVERAGE('Pr_4.5_zero'!$AI333:$BB333)</f>
        <v>5.4075373115049992</v>
      </c>
      <c r="J334" s="23">
        <f>AVERAGE(TasMIN_8.5!AI333:BB333)</f>
        <v>21.042562113705003</v>
      </c>
      <c r="K334" s="23">
        <f>AVERAGE(TasMAX_8.5!AI333:BB333)</f>
        <v>31.399676047950003</v>
      </c>
      <c r="L334" s="23">
        <f>AVERAGE(Evo_8.5!AI333:BB333)</f>
        <v>2.71194804968595</v>
      </c>
      <c r="M334" s="23">
        <f>MIN('Pr_8.5_zero'!$AI333:$BB333)</f>
        <v>2.2122707356200002</v>
      </c>
      <c r="N334" s="23">
        <f>MAX('Pr_8.5_zero'!$AI333:$BB333)</f>
        <v>9.6932379047699992</v>
      </c>
      <c r="O334" s="23">
        <f>AVERAGE('Pr_8.5_zero'!$AI333:$BB333)</f>
        <v>5.9278502408439993</v>
      </c>
      <c r="P334" s="23">
        <f>AVERAGE(TasMIN_4.5!D333:W333)</f>
        <v>21.536609162170002</v>
      </c>
      <c r="Q334" s="23">
        <f>AVERAGE(TasMAX_4.5!D333:W333)</f>
        <v>32.038965681335</v>
      </c>
      <c r="R334" s="23">
        <f>AVERAGE(Evo_4.5!D333:W333)</f>
        <v>2.7112005353006996</v>
      </c>
      <c r="S334" s="23">
        <f>MIN('Pr_4.5_zero'!$D333:$W333)</f>
        <v>1.8679031042600001</v>
      </c>
      <c r="T334" s="23">
        <f>MAX('Pr_4.5_zero'!$D333:$W333)</f>
        <v>10.0732200072</v>
      </c>
      <c r="U334" s="23">
        <f>AVERAGE('Pr_4.5_zero'!$D333:$W333)</f>
        <v>5.6248722236334991</v>
      </c>
      <c r="V334" s="23">
        <f>AVERAGE(TasMIN_8.5!D333:W333)</f>
        <v>22.237127666469995</v>
      </c>
      <c r="W334" s="23">
        <f>AVERAGE(TasMAX_8.5!D333:W333)</f>
        <v>32.531708444069999</v>
      </c>
      <c r="X334" s="23">
        <f>AVERAGE(Evo_8.5!D333:W333)</f>
        <v>2.681243207564</v>
      </c>
      <c r="Y334" s="23">
        <f>MIN('Pr_8.5_zero'!$D333:$W333)</f>
        <v>3.1993508550700001</v>
      </c>
      <c r="Z334" s="23">
        <f>MAX('Pr_8.5_zero'!$D333:$W333)</f>
        <v>11.082193712400001</v>
      </c>
      <c r="AA334" s="23">
        <f>AVERAGE('Pr_8.5_zero'!$D333:$W333)</f>
        <v>5.9154432102439998</v>
      </c>
    </row>
    <row r="335" spans="1:27" x14ac:dyDescent="0.45">
      <c r="A335" t="str">
        <f>TasMIN_4.5!A334</f>
        <v>November</v>
      </c>
      <c r="B335">
        <f>TasMIN_4.5!B334</f>
        <v>28</v>
      </c>
      <c r="C335">
        <v>333</v>
      </c>
      <c r="D335" s="23">
        <f>AVERAGE(TasMIN_4.5!AI334:BB334)</f>
        <v>20.794998493870004</v>
      </c>
      <c r="E335" s="23">
        <f>AVERAGE(TasMAX_4.5!AI334:BB334)</f>
        <v>31.225206509960003</v>
      </c>
      <c r="F335" s="23">
        <f>AVERAGE(Evo_4.5!AI334:BB334)</f>
        <v>2.6603791395595002</v>
      </c>
      <c r="G335" s="23">
        <f>MIN('Pr_4.5_zero'!$AI334:$BB334)</f>
        <v>3.2339044971800002</v>
      </c>
      <c r="H335" s="23">
        <f>MAX('Pr_4.5_zero'!$AI334:$BB334)</f>
        <v>9.0704124187400001</v>
      </c>
      <c r="I335" s="23">
        <f>AVERAGE('Pr_4.5_zero'!$AI334:$BB334)</f>
        <v>5.4264247424264997</v>
      </c>
      <c r="J335" s="23">
        <f>AVERAGE(TasMIN_8.5!AI334:BB334)</f>
        <v>21.036662474925002</v>
      </c>
      <c r="K335" s="23">
        <f>AVERAGE(TasMAX_8.5!AI334:BB334)</f>
        <v>31.446091925235002</v>
      </c>
      <c r="L335" s="23">
        <f>AVERAGE(Evo_8.5!AI334:BB334)</f>
        <v>2.7301157741082998</v>
      </c>
      <c r="M335" s="23">
        <f>MIN('Pr_8.5_zero'!$AI334:$BB334)</f>
        <v>1.83818504579</v>
      </c>
      <c r="N335" s="23">
        <f>MAX('Pr_8.5_zero'!$AI334:$BB334)</f>
        <v>11.2325992266</v>
      </c>
      <c r="O335" s="23">
        <f>AVERAGE('Pr_8.5_zero'!$AI334:$BB334)</f>
        <v>5.4502571785580001</v>
      </c>
      <c r="P335" s="23">
        <f>AVERAGE(TasMIN_4.5!D334:W334)</f>
        <v>21.571787040820002</v>
      </c>
      <c r="Q335" s="23">
        <f>AVERAGE(TasMAX_4.5!D334:W334)</f>
        <v>32.003055040509992</v>
      </c>
      <c r="R335" s="23">
        <f>AVERAGE(Evo_4.5!D334:W334)</f>
        <v>2.7299925939923999</v>
      </c>
      <c r="S335" s="23">
        <f>MIN('Pr_4.5_zero'!$D334:$W334)</f>
        <v>2.9210254715700001</v>
      </c>
      <c r="T335" s="23">
        <f>MAX('Pr_4.5_zero'!$D334:$W334)</f>
        <v>9.75919147794</v>
      </c>
      <c r="U335" s="23">
        <f>AVERAGE('Pr_4.5_zero'!$D334:$W334)</f>
        <v>5.6149432876059997</v>
      </c>
      <c r="V335" s="23">
        <f>AVERAGE(TasMIN_8.5!D334:W334)</f>
        <v>22.200475695054998</v>
      </c>
      <c r="W335" s="23">
        <f>AVERAGE(TasMAX_8.5!D334:W334)</f>
        <v>32.541253669855003</v>
      </c>
      <c r="X335" s="23">
        <f>AVERAGE(Evo_8.5!D334:W334)</f>
        <v>2.7436442440363997</v>
      </c>
      <c r="Y335" s="23">
        <f>MIN('Pr_8.5_zero'!$D334:$W334)</f>
        <v>2.1912033718399999</v>
      </c>
      <c r="Z335" s="23">
        <f>MAX('Pr_8.5_zero'!$D334:$W334)</f>
        <v>10.1462606288</v>
      </c>
      <c r="AA335" s="23">
        <f>AVERAGE('Pr_8.5_zero'!$D334:$W334)</f>
        <v>5.6538967307920007</v>
      </c>
    </row>
    <row r="336" spans="1:27" x14ac:dyDescent="0.45">
      <c r="A336" t="str">
        <f>TasMIN_4.5!A335</f>
        <v>November</v>
      </c>
      <c r="B336">
        <f>TasMIN_4.5!B335</f>
        <v>29</v>
      </c>
      <c r="C336">
        <v>334</v>
      </c>
      <c r="D336" s="23">
        <f>AVERAGE(TasMIN_4.5!AI335:BB335)</f>
        <v>20.734773859345001</v>
      </c>
      <c r="E336" s="23">
        <f>AVERAGE(TasMAX_4.5!AI335:BB335)</f>
        <v>31.159900211384997</v>
      </c>
      <c r="F336" s="23">
        <f>AVERAGE(Evo_4.5!AI335:BB335)</f>
        <v>2.6817299776295007</v>
      </c>
      <c r="G336" s="23">
        <f>MIN('Pr_4.5_zero'!$AI335:$BB335)</f>
        <v>2.3705964317100001</v>
      </c>
      <c r="H336" s="23">
        <f>MAX('Pr_4.5_zero'!$AI335:$BB335)</f>
        <v>9.2660089942900008</v>
      </c>
      <c r="I336" s="23">
        <f>AVERAGE('Pr_4.5_zero'!$AI335:$BB335)</f>
        <v>5.7035455347675006</v>
      </c>
      <c r="J336" s="23">
        <f>AVERAGE(TasMIN_8.5!AI335:BB335)</f>
        <v>21.037755792784999</v>
      </c>
      <c r="K336" s="23">
        <f>AVERAGE(TasMAX_8.5!AI335:BB335)</f>
        <v>31.389223660554997</v>
      </c>
      <c r="L336" s="23">
        <f>AVERAGE(Evo_8.5!AI335:BB335)</f>
        <v>2.7858547107211495</v>
      </c>
      <c r="M336" s="23">
        <f>MIN('Pr_8.5_zero'!$AI335:$BB335)</f>
        <v>2.5938128143500001</v>
      </c>
      <c r="N336" s="23">
        <f>MAX('Pr_8.5_zero'!$AI335:$BB335)</f>
        <v>10.715875542899999</v>
      </c>
      <c r="O336" s="23">
        <f>AVERAGE('Pr_8.5_zero'!$AI335:$BB335)</f>
        <v>5.3034771353825008</v>
      </c>
      <c r="P336" s="23">
        <f>AVERAGE(TasMIN_4.5!D335:W335)</f>
        <v>21.542179935109999</v>
      </c>
      <c r="Q336" s="23">
        <f>AVERAGE(TasMAX_4.5!D335:W335)</f>
        <v>31.8053628059</v>
      </c>
      <c r="R336" s="23">
        <f>AVERAGE(Evo_4.5!D335:W335)</f>
        <v>2.7700209577552504</v>
      </c>
      <c r="S336" s="23">
        <f>MIN('Pr_4.5_zero'!$D335:$W335)</f>
        <v>2.36834992576</v>
      </c>
      <c r="T336" s="23">
        <f>MAX('Pr_4.5_zero'!$D335:$W335)</f>
        <v>11.241683371500001</v>
      </c>
      <c r="U336" s="23">
        <f>AVERAGE('Pr_4.5_zero'!$D335:$W335)</f>
        <v>6.1665812508004993</v>
      </c>
      <c r="V336" s="23">
        <f>AVERAGE(TasMIN_8.5!D335:W335)</f>
        <v>22.157328947274998</v>
      </c>
      <c r="W336" s="23">
        <f>AVERAGE(TasMAX_8.5!D335:W335)</f>
        <v>32.453377434620002</v>
      </c>
      <c r="X336" s="23">
        <f>AVERAGE(Evo_8.5!D335:W335)</f>
        <v>2.8116306498272996</v>
      </c>
      <c r="Y336" s="23">
        <f>MIN('Pr_8.5_zero'!$D335:$W335)</f>
        <v>1.96050123231</v>
      </c>
      <c r="Z336" s="23">
        <f>MAX('Pr_8.5_zero'!$D335:$W335)</f>
        <v>11.4781190217</v>
      </c>
      <c r="AA336" s="23">
        <f>AVERAGE('Pr_8.5_zero'!$D335:$W335)</f>
        <v>5.9079599778264997</v>
      </c>
    </row>
    <row r="337" spans="1:27" x14ac:dyDescent="0.45">
      <c r="A337" t="str">
        <f>TasMIN_4.5!A336</f>
        <v>November</v>
      </c>
      <c r="B337">
        <f>TasMIN_4.5!B336</f>
        <v>30</v>
      </c>
      <c r="C337">
        <v>335</v>
      </c>
      <c r="D337" s="23">
        <f>AVERAGE(TasMIN_4.5!AI336:BB336)</f>
        <v>20.759178964380002</v>
      </c>
      <c r="E337" s="23">
        <f>AVERAGE(TasMAX_4.5!AI336:BB336)</f>
        <v>31.075757041360003</v>
      </c>
      <c r="F337" s="23">
        <f>AVERAGE(Evo_4.5!AI336:BB336)</f>
        <v>2.7027700432955006</v>
      </c>
      <c r="G337" s="23">
        <f>MIN('Pr_4.5_zero'!$AI336:$BB336)</f>
        <v>2.6869120176600001</v>
      </c>
      <c r="H337" s="23">
        <f>MAX('Pr_4.5_zero'!$AI336:$BB336)</f>
        <v>9.8721978585799999</v>
      </c>
      <c r="I337" s="23">
        <f>AVERAGE('Pr_4.5_zero'!$AI336:$BB336)</f>
        <v>5.656071991118</v>
      </c>
      <c r="J337" s="23">
        <f>AVERAGE(TasMIN_8.5!AI336:BB336)</f>
        <v>20.97213908098</v>
      </c>
      <c r="K337" s="23">
        <f>AVERAGE(TasMAX_8.5!AI336:BB336)</f>
        <v>31.347188725659997</v>
      </c>
      <c r="L337" s="23">
        <f>AVERAGE(Evo_8.5!AI336:BB336)</f>
        <v>2.85925812320585</v>
      </c>
      <c r="M337" s="23">
        <f>MIN('Pr_8.5_zero'!$AI336:$BB336)</f>
        <v>3.16629043893</v>
      </c>
      <c r="N337" s="23">
        <f>MAX('Pr_8.5_zero'!$AI336:$BB336)</f>
        <v>9.4748859525300002</v>
      </c>
      <c r="O337" s="23">
        <f>AVERAGE('Pr_8.5_zero'!$AI336:$BB336)</f>
        <v>5.6456295433735004</v>
      </c>
      <c r="P337" s="23">
        <f>AVERAGE(TasMIN_4.5!D336:W336)</f>
        <v>21.518236310195</v>
      </c>
      <c r="Q337" s="23">
        <f>AVERAGE(TasMAX_4.5!D336:W336)</f>
        <v>31.556124368345003</v>
      </c>
      <c r="R337" s="23">
        <f>AVERAGE(Evo_4.5!D336:W336)</f>
        <v>2.7797965444149493</v>
      </c>
      <c r="S337" s="23">
        <f>MIN('Pr_4.5_zero'!$D336:$W336)</f>
        <v>1.7472477775999999</v>
      </c>
      <c r="T337" s="23">
        <f>MAX('Pr_4.5_zero'!$D336:$W336)</f>
        <v>12.7532437526</v>
      </c>
      <c r="U337" s="23">
        <f>AVERAGE('Pr_4.5_zero'!$D336:$W336)</f>
        <v>6.3830245585484988</v>
      </c>
      <c r="V337" s="23">
        <f>AVERAGE(TasMIN_8.5!D336:W336)</f>
        <v>22.115019337475001</v>
      </c>
      <c r="W337" s="23">
        <f>AVERAGE(TasMAX_8.5!D336:W336)</f>
        <v>32.315105898150001</v>
      </c>
      <c r="X337" s="23">
        <f>AVERAGE(Evo_8.5!D336:W336)</f>
        <v>2.8603205286317008</v>
      </c>
      <c r="Y337" s="23">
        <f>MIN('Pr_8.5_zero'!$D336:$W336)</f>
        <v>2.0060115242999998</v>
      </c>
      <c r="Z337" s="23">
        <f>MAX('Pr_8.5_zero'!$D336:$W336)</f>
        <v>9.9075214987999995</v>
      </c>
      <c r="AA337" s="23">
        <f>AVERAGE('Pr_8.5_zero'!$D336:$W336)</f>
        <v>5.8699030533604999</v>
      </c>
    </row>
    <row r="338" spans="1:27" x14ac:dyDescent="0.45">
      <c r="A338" t="str">
        <f>TasMIN_4.5!A337</f>
        <v>December</v>
      </c>
      <c r="B338">
        <f>TasMIN_4.5!B337</f>
        <v>1</v>
      </c>
      <c r="C338">
        <v>336</v>
      </c>
      <c r="D338" s="23">
        <f>AVERAGE(TasMIN_4.5!AI337:BB337)</f>
        <v>20.780454359565002</v>
      </c>
      <c r="E338" s="23">
        <f>AVERAGE(TasMAX_4.5!AI337:BB337)</f>
        <v>31.088378559855006</v>
      </c>
      <c r="F338" s="23">
        <f>AVERAGE(Evo_4.5!AI337:BB337)</f>
        <v>2.7321207335429998</v>
      </c>
      <c r="G338" s="23">
        <f>MIN('Pr_4.5_zero'!$AI337:$BB337)</f>
        <v>2.8004181958199998</v>
      </c>
      <c r="H338" s="23">
        <f>MAX('Pr_4.5_zero'!$AI337:$BB337)</f>
        <v>8.70670640228</v>
      </c>
      <c r="I338" s="23">
        <f>AVERAGE('Pr_4.5_zero'!$AI337:$BB337)</f>
        <v>5.6491788750485004</v>
      </c>
      <c r="J338" s="23">
        <f>AVERAGE(TasMIN_8.5!AI337:BB337)</f>
        <v>20.889383977745005</v>
      </c>
      <c r="K338" s="23">
        <f>AVERAGE(TasMAX_8.5!AI337:BB337)</f>
        <v>31.011207536439997</v>
      </c>
      <c r="L338" s="23">
        <f>AVERAGE(Evo_8.5!AI337:BB337)</f>
        <v>2.8840881812469998</v>
      </c>
      <c r="M338" s="23">
        <f>MIN('Pr_8.5_zero'!$AI337:$BB337)</f>
        <v>3.1685160486399999</v>
      </c>
      <c r="N338" s="23">
        <f>MAX('Pr_8.5_zero'!$AI337:$BB337)</f>
        <v>11.163170367899999</v>
      </c>
      <c r="O338" s="23">
        <f>AVERAGE('Pr_8.5_zero'!$AI337:$BB337)</f>
        <v>6.3261327906249996</v>
      </c>
      <c r="P338" s="23">
        <f>AVERAGE(TasMIN_4.5!D337:W337)</f>
        <v>21.47749127198</v>
      </c>
      <c r="Q338" s="23">
        <f>AVERAGE(TasMAX_4.5!D337:W337)</f>
        <v>31.469703936414994</v>
      </c>
      <c r="R338" s="23">
        <f>AVERAGE(Evo_4.5!D337:W337)</f>
        <v>2.8445564926810003</v>
      </c>
      <c r="S338" s="23">
        <f>MIN('Pr_4.5_zero'!$D337:$W337)</f>
        <v>2.4864386985100002</v>
      </c>
      <c r="T338" s="23">
        <f>MAX('Pr_4.5_zero'!$D337:$W337)</f>
        <v>11.490628665099999</v>
      </c>
      <c r="U338" s="23">
        <f>AVERAGE('Pr_4.5_zero'!$D337:$W337)</f>
        <v>6.4118092374819993</v>
      </c>
      <c r="V338" s="23">
        <f>AVERAGE(TasMIN_8.5!D337:W337)</f>
        <v>21.999758069844997</v>
      </c>
      <c r="W338" s="23">
        <f>AVERAGE(TasMAX_8.5!D337:W337)</f>
        <v>32.067793542434998</v>
      </c>
      <c r="X338" s="23">
        <f>AVERAGE(Evo_8.5!D337:W337)</f>
        <v>2.85641944830365</v>
      </c>
      <c r="Y338" s="23">
        <f>MIN('Pr_8.5_zero'!$D337:$W337)</f>
        <v>2.3195250554400002</v>
      </c>
      <c r="Z338" s="23">
        <f>MAX('Pr_8.5_zero'!$D337:$W337)</f>
        <v>9.9805137217100004</v>
      </c>
      <c r="AA338" s="23">
        <f>AVERAGE('Pr_8.5_zero'!$D337:$W337)</f>
        <v>5.9846327805295001</v>
      </c>
    </row>
    <row r="339" spans="1:27" x14ac:dyDescent="0.45">
      <c r="A339" t="str">
        <f>TasMIN_4.5!A338</f>
        <v>December</v>
      </c>
      <c r="B339">
        <f>TasMIN_4.5!B338</f>
        <v>2</v>
      </c>
      <c r="C339">
        <v>337</v>
      </c>
      <c r="D339" s="23">
        <f>AVERAGE(TasMIN_4.5!AI338:BB338)</f>
        <v>20.778234037679997</v>
      </c>
      <c r="E339" s="23">
        <f>AVERAGE(TasMAX_4.5!AI338:BB338)</f>
        <v>31.061786988780007</v>
      </c>
      <c r="F339" s="23">
        <f>AVERAGE(Evo_4.5!AI338:BB338)</f>
        <v>2.7790771912059999</v>
      </c>
      <c r="G339" s="23">
        <f>MIN('Pr_4.5_zero'!$AI338:$BB338)</f>
        <v>3.0923882842000001</v>
      </c>
      <c r="H339" s="23">
        <f>MAX('Pr_4.5_zero'!$AI338:$BB338)</f>
        <v>10.3671334001</v>
      </c>
      <c r="I339" s="23">
        <f>AVERAGE('Pr_4.5_zero'!$AI338:$BB338)</f>
        <v>6.1619175528040007</v>
      </c>
      <c r="J339" s="23">
        <f>AVERAGE(TasMIN_8.5!AI338:BB338)</f>
        <v>20.84340886383</v>
      </c>
      <c r="K339" s="23">
        <f>AVERAGE(TasMAX_8.5!AI338:BB338)</f>
        <v>30.872221639999999</v>
      </c>
      <c r="L339" s="23">
        <f>AVERAGE(Evo_8.5!AI338:BB338)</f>
        <v>2.9010588388684995</v>
      </c>
      <c r="M339" s="23">
        <f>MIN('Pr_8.5_zero'!$AI338:$BB338)</f>
        <v>2.86170952308</v>
      </c>
      <c r="N339" s="23">
        <f>MAX('Pr_8.5_zero'!$AI338:$BB338)</f>
        <v>10.0015154993</v>
      </c>
      <c r="O339" s="23">
        <f>AVERAGE('Pr_8.5_zero'!$AI338:$BB338)</f>
        <v>6.1864354672235002</v>
      </c>
      <c r="P339" s="23">
        <f>AVERAGE(TasMIN_4.5!D338:W338)</f>
        <v>21.382241385849994</v>
      </c>
      <c r="Q339" s="23">
        <f>AVERAGE(TasMAX_4.5!D338:W338)</f>
        <v>31.204175352255003</v>
      </c>
      <c r="R339" s="23">
        <f>AVERAGE(Evo_4.5!D338:W338)</f>
        <v>2.8686304330629997</v>
      </c>
      <c r="S339" s="23">
        <f>MIN('Pr_4.5_zero'!$D338:$W338)</f>
        <v>4.3089305716900004</v>
      </c>
      <c r="T339" s="23">
        <f>MAX('Pr_4.5_zero'!$D338:$W338)</f>
        <v>11.9639571255</v>
      </c>
      <c r="U339" s="23">
        <f>AVERAGE('Pr_4.5_zero'!$D338:$W338)</f>
        <v>7.2055198754790002</v>
      </c>
      <c r="V339" s="23">
        <f>AVERAGE(TasMIN_8.5!D338:W338)</f>
        <v>21.93627663521</v>
      </c>
      <c r="W339" s="23">
        <f>AVERAGE(TasMAX_8.5!D338:W338)</f>
        <v>32.007202957780002</v>
      </c>
      <c r="X339" s="23">
        <f>AVERAGE(Evo_8.5!D338:W338)</f>
        <v>2.8792848041579999</v>
      </c>
      <c r="Y339" s="23">
        <f>MIN('Pr_8.5_zero'!$D338:$W338)</f>
        <v>1.81221978661</v>
      </c>
      <c r="Z339" s="23">
        <f>MAX('Pr_8.5_zero'!$D338:$W338)</f>
        <v>10.8682226687</v>
      </c>
      <c r="AA339" s="23">
        <f>AVERAGE('Pr_8.5_zero'!$D338:$W338)</f>
        <v>6.0323492433994996</v>
      </c>
    </row>
    <row r="340" spans="1:27" x14ac:dyDescent="0.45">
      <c r="A340" t="str">
        <f>TasMIN_4.5!A339</f>
        <v>December</v>
      </c>
      <c r="B340">
        <f>TasMIN_4.5!B339</f>
        <v>3</v>
      </c>
      <c r="C340">
        <v>338</v>
      </c>
      <c r="D340" s="23">
        <f>AVERAGE(TasMIN_4.5!AI339:BB339)</f>
        <v>20.727239611564997</v>
      </c>
      <c r="E340" s="23">
        <f>AVERAGE(TasMAX_4.5!AI339:BB339)</f>
        <v>30.847927527185</v>
      </c>
      <c r="F340" s="23">
        <f>AVERAGE(Evo_4.5!AI339:BB339)</f>
        <v>2.782011321068</v>
      </c>
      <c r="G340" s="23">
        <f>MIN('Pr_4.5_zero'!$AI339:$BB339)</f>
        <v>2.8246696690199999</v>
      </c>
      <c r="H340" s="23">
        <f>MAX('Pr_4.5_zero'!$AI339:$BB339)</f>
        <v>9.3703953740900001</v>
      </c>
      <c r="I340" s="23">
        <f>AVERAGE('Pr_4.5_zero'!$AI339:$BB339)</f>
        <v>5.7725347150889998</v>
      </c>
      <c r="J340" s="23">
        <f>AVERAGE(TasMIN_8.5!AI339:BB339)</f>
        <v>20.791301722864997</v>
      </c>
      <c r="K340" s="23">
        <f>AVERAGE(TasMAX_8.5!AI339:BB339)</f>
        <v>30.834312328379998</v>
      </c>
      <c r="L340" s="23">
        <f>AVERAGE(Evo_8.5!AI339:BB339)</f>
        <v>2.9001240925214997</v>
      </c>
      <c r="M340" s="23">
        <f>MIN('Pr_8.5_zero'!$AI339:$BB339)</f>
        <v>2.3094898764899998</v>
      </c>
      <c r="N340" s="23">
        <f>MAX('Pr_8.5_zero'!$AI339:$BB339)</f>
        <v>9.3396959020800008</v>
      </c>
      <c r="O340" s="23">
        <f>AVERAGE('Pr_8.5_zero'!$AI339:$BB339)</f>
        <v>6.0718682458750006</v>
      </c>
      <c r="P340" s="23">
        <f>AVERAGE(TasMIN_4.5!D339:W339)</f>
        <v>21.251489933915003</v>
      </c>
      <c r="Q340" s="23">
        <f>AVERAGE(TasMAX_4.5!D339:W339)</f>
        <v>31.195836677330004</v>
      </c>
      <c r="R340" s="23">
        <f>AVERAGE(Evo_4.5!D339:W339)</f>
        <v>2.8934819895274999</v>
      </c>
      <c r="S340" s="23">
        <f>MIN('Pr_4.5_zero'!$D339:$W339)</f>
        <v>2.5814938491500001</v>
      </c>
      <c r="T340" s="23">
        <f>MAX('Pr_4.5_zero'!$D339:$W339)</f>
        <v>12.534074805099999</v>
      </c>
      <c r="U340" s="23">
        <f>AVERAGE('Pr_4.5_zero'!$D339:$W339)</f>
        <v>6.431261301837</v>
      </c>
      <c r="V340" s="23">
        <f>AVERAGE(TasMIN_8.5!D339:W339)</f>
        <v>21.932182784519998</v>
      </c>
      <c r="W340" s="23">
        <f>AVERAGE(TasMAX_8.5!D339:W339)</f>
        <v>32.003327529739991</v>
      </c>
      <c r="X340" s="23">
        <f>AVERAGE(Evo_8.5!D339:W339)</f>
        <v>2.9287972419100501</v>
      </c>
      <c r="Y340" s="23">
        <f>MIN('Pr_8.5_zero'!$D339:$W339)</f>
        <v>2.4355831084799999</v>
      </c>
      <c r="Z340" s="23">
        <f>MAX('Pr_8.5_zero'!$D339:$W339)</f>
        <v>11.642460783400001</v>
      </c>
      <c r="AA340" s="23">
        <f>AVERAGE('Pr_8.5_zero'!$D339:$W339)</f>
        <v>6.3749462876620004</v>
      </c>
    </row>
    <row r="341" spans="1:27" x14ac:dyDescent="0.45">
      <c r="A341" t="str">
        <f>TasMIN_4.5!A340</f>
        <v>December</v>
      </c>
      <c r="B341">
        <f>TasMIN_4.5!B340</f>
        <v>4</v>
      </c>
      <c r="C341">
        <v>339</v>
      </c>
      <c r="D341" s="23">
        <f>AVERAGE(TasMIN_4.5!AI340:BB340)</f>
        <v>20.660020708975001</v>
      </c>
      <c r="E341" s="23">
        <f>AVERAGE(TasMAX_4.5!AI340:BB340)</f>
        <v>30.766834996970005</v>
      </c>
      <c r="F341" s="23">
        <f>AVERAGE(Evo_4.5!AI340:BB340)</f>
        <v>2.7918783140945003</v>
      </c>
      <c r="G341" s="23">
        <f>MIN('Pr_4.5_zero'!$AI340:$BB340)</f>
        <v>3.5519938139399998</v>
      </c>
      <c r="H341" s="23">
        <f>MAX('Pr_4.5_zero'!$AI340:$BB340)</f>
        <v>9.6942349928000002</v>
      </c>
      <c r="I341" s="23">
        <f>AVERAGE('Pr_4.5_zero'!$AI340:$BB340)</f>
        <v>6.0467828737120008</v>
      </c>
      <c r="J341" s="23">
        <f>AVERAGE(TasMIN_8.5!AI340:BB340)</f>
        <v>20.854092413220002</v>
      </c>
      <c r="K341" s="23">
        <f>AVERAGE(TasMAX_8.5!AI340:BB340)</f>
        <v>30.836499813300001</v>
      </c>
      <c r="L341" s="23">
        <f>AVERAGE(Evo_8.5!AI340:BB340)</f>
        <v>2.9407799094050002</v>
      </c>
      <c r="M341" s="23">
        <f>MIN('Pr_8.5_zero'!$AI340:$BB340)</f>
        <v>2.4585309518799998</v>
      </c>
      <c r="N341" s="23">
        <f>MAX('Pr_8.5_zero'!$AI340:$BB340)</f>
        <v>9.67743089881</v>
      </c>
      <c r="O341" s="23">
        <f>AVERAGE('Pr_8.5_zero'!$AI340:$BB340)</f>
        <v>6.4003717401694997</v>
      </c>
      <c r="P341" s="23">
        <f>AVERAGE(TasMIN_4.5!D340:W340)</f>
        <v>21.161337398419999</v>
      </c>
      <c r="Q341" s="23">
        <f>AVERAGE(TasMAX_4.5!D340:W340)</f>
        <v>31.184397657289999</v>
      </c>
      <c r="R341" s="23">
        <f>AVERAGE(Evo_4.5!D340:W340)</f>
        <v>2.9131445616555003</v>
      </c>
      <c r="S341" s="23">
        <f>MIN('Pr_4.5_zero'!$D340:$W340)</f>
        <v>2.0626409959199998</v>
      </c>
      <c r="T341" s="23">
        <f>MAX('Pr_4.5_zero'!$D340:$W340)</f>
        <v>10.451381208800001</v>
      </c>
      <c r="U341" s="23">
        <f>AVERAGE('Pr_4.5_zero'!$D340:$W340)</f>
        <v>6.2222272178345008</v>
      </c>
      <c r="V341" s="23">
        <f>AVERAGE(TasMIN_8.5!D340:W340)</f>
        <v>21.931550103435001</v>
      </c>
      <c r="W341" s="23">
        <f>AVERAGE(TasMAX_8.5!D340:W340)</f>
        <v>31.760425389775008</v>
      </c>
      <c r="X341" s="23">
        <f>AVERAGE(Evo_8.5!D340:W340)</f>
        <v>2.9433594628853004</v>
      </c>
      <c r="Y341" s="23">
        <f>MIN('Pr_8.5_zero'!$D340:$W340)</f>
        <v>3.9869338993699999</v>
      </c>
      <c r="Z341" s="23">
        <f>MAX('Pr_8.5_zero'!$D340:$W340)</f>
        <v>10.271741366000001</v>
      </c>
      <c r="AA341" s="23">
        <f>AVERAGE('Pr_8.5_zero'!$D340:$W340)</f>
        <v>6.2797922027350008</v>
      </c>
    </row>
    <row r="342" spans="1:27" x14ac:dyDescent="0.45">
      <c r="A342" t="str">
        <f>TasMIN_4.5!A341</f>
        <v>December</v>
      </c>
      <c r="B342">
        <f>TasMIN_4.5!B341</f>
        <v>5</v>
      </c>
      <c r="C342">
        <v>340</v>
      </c>
      <c r="D342" s="23">
        <f>AVERAGE(TasMIN_4.5!AI341:BB341)</f>
        <v>20.675293976709998</v>
      </c>
      <c r="E342" s="23">
        <f>AVERAGE(TasMAX_4.5!AI341:BB341)</f>
        <v>30.745225082005</v>
      </c>
      <c r="F342" s="23">
        <f>AVERAGE(Evo_4.5!AI341:BB341)</f>
        <v>2.8529874033425004</v>
      </c>
      <c r="G342" s="23">
        <f>MIN('Pr_4.5_zero'!$AI341:$BB341)</f>
        <v>3.04571524757</v>
      </c>
      <c r="H342" s="23">
        <f>MAX('Pr_4.5_zero'!$AI341:$BB341)</f>
        <v>11.1520314012</v>
      </c>
      <c r="I342" s="23">
        <f>AVERAGE('Pr_4.5_zero'!$AI341:$BB341)</f>
        <v>6.2771157109715006</v>
      </c>
      <c r="J342" s="23">
        <f>AVERAGE(TasMIN_8.5!AI341:BB341)</f>
        <v>20.918013990710005</v>
      </c>
      <c r="K342" s="23">
        <f>AVERAGE(TasMAX_8.5!AI341:BB341)</f>
        <v>30.883070247700012</v>
      </c>
      <c r="L342" s="23">
        <f>AVERAGE(Evo_8.5!AI341:BB341)</f>
        <v>2.9682956456345</v>
      </c>
      <c r="M342" s="23">
        <f>MIN('Pr_8.5_zero'!$AI341:$BB341)</f>
        <v>3.2746179999599998</v>
      </c>
      <c r="N342" s="23">
        <f>MAX('Pr_8.5_zero'!$AI341:$BB341)</f>
        <v>10.9092948227</v>
      </c>
      <c r="O342" s="23">
        <f>AVERAGE('Pr_8.5_zero'!$AI341:$BB341)</f>
        <v>6.2375983992895003</v>
      </c>
      <c r="P342" s="23">
        <f>AVERAGE(TasMIN_4.5!D341:W341)</f>
        <v>21.151731348569999</v>
      </c>
      <c r="Q342" s="23">
        <f>AVERAGE(TasMAX_4.5!D341:W341)</f>
        <v>31.114103564955002</v>
      </c>
      <c r="R342" s="23">
        <f>AVERAGE(Evo_4.5!D341:W341)</f>
        <v>2.957951863041</v>
      </c>
      <c r="S342" s="23">
        <f>MIN('Pr_4.5_zero'!$D341:$W341)</f>
        <v>2.2046595558200002</v>
      </c>
      <c r="T342" s="23">
        <f>MAX('Pr_4.5_zero'!$D341:$W341)</f>
        <v>11.721960664199999</v>
      </c>
      <c r="U342" s="23">
        <f>AVERAGE('Pr_4.5_zero'!$D341:$W341)</f>
        <v>6.3389468379515002</v>
      </c>
      <c r="V342" s="23">
        <f>AVERAGE(TasMIN_8.5!D341:W341)</f>
        <v>21.901183285239998</v>
      </c>
      <c r="W342" s="23">
        <f>AVERAGE(TasMAX_8.5!D341:W341)</f>
        <v>31.645192713925002</v>
      </c>
      <c r="X342" s="23">
        <f>AVERAGE(Evo_8.5!D341:W341)</f>
        <v>2.9354770716872993</v>
      </c>
      <c r="Y342" s="23">
        <f>MIN('Pr_8.5_zero'!$D341:$W341)</f>
        <v>2.84340796084</v>
      </c>
      <c r="Z342" s="23">
        <f>MAX('Pr_8.5_zero'!$D341:$W341)</f>
        <v>11.112384543099999</v>
      </c>
      <c r="AA342" s="23">
        <f>AVERAGE('Pr_8.5_zero'!$D341:$W341)</f>
        <v>6.5395317575549994</v>
      </c>
    </row>
    <row r="343" spans="1:27" x14ac:dyDescent="0.45">
      <c r="A343" t="str">
        <f>TasMIN_4.5!A342</f>
        <v>December</v>
      </c>
      <c r="B343">
        <f>TasMIN_4.5!B342</f>
        <v>6</v>
      </c>
      <c r="C343">
        <v>341</v>
      </c>
      <c r="D343" s="23">
        <f>AVERAGE(TasMIN_4.5!AI342:BB342)</f>
        <v>20.708244388220002</v>
      </c>
      <c r="E343" s="23">
        <f>AVERAGE(TasMAX_4.5!AI342:BB342)</f>
        <v>30.719351399905001</v>
      </c>
      <c r="F343" s="23">
        <f>AVERAGE(Evo_4.5!AI342:BB342)</f>
        <v>2.8448619903149996</v>
      </c>
      <c r="G343" s="23">
        <f>MIN('Pr_4.5_zero'!$AI342:$BB342)</f>
        <v>3.2397893272</v>
      </c>
      <c r="H343" s="23">
        <f>MAX('Pr_4.5_zero'!$AI342:$BB342)</f>
        <v>10.2609246074</v>
      </c>
      <c r="I343" s="23">
        <f>AVERAGE('Pr_4.5_zero'!$AI342:$BB342)</f>
        <v>6.40681231777</v>
      </c>
      <c r="J343" s="23">
        <f>AVERAGE(TasMIN_8.5!AI342:BB342)</f>
        <v>20.872513253019999</v>
      </c>
      <c r="K343" s="23">
        <f>AVERAGE(TasMAX_8.5!AI342:BB342)</f>
        <v>30.888433740285002</v>
      </c>
      <c r="L343" s="23">
        <f>AVERAGE(Evo_8.5!AI342:BB342)</f>
        <v>3.0044228990505002</v>
      </c>
      <c r="M343" s="23">
        <f>MIN('Pr_8.5_zero'!$AI342:$BB342)</f>
        <v>2.4827746998000002</v>
      </c>
      <c r="N343" s="23">
        <f>MAX('Pr_8.5_zero'!$AI342:$BB342)</f>
        <v>9.8912985469500008</v>
      </c>
      <c r="O343" s="23">
        <f>AVERAGE('Pr_8.5_zero'!$AI342:$BB342)</f>
        <v>6.3001250534319997</v>
      </c>
      <c r="P343" s="23">
        <f>AVERAGE(TasMIN_4.5!D342:W342)</f>
        <v>21.145694455339999</v>
      </c>
      <c r="Q343" s="23">
        <f>AVERAGE(TasMAX_4.5!D342:W342)</f>
        <v>31.169701154369999</v>
      </c>
      <c r="R343" s="23">
        <f>AVERAGE(Evo_4.5!D342:W342)</f>
        <v>2.974164892079</v>
      </c>
      <c r="S343" s="23">
        <f>MIN('Pr_4.5_zero'!$D342:$W342)</f>
        <v>2.3428818264400002</v>
      </c>
      <c r="T343" s="23">
        <f>MAX('Pr_4.5_zero'!$D342:$W342)</f>
        <v>11.8011116751</v>
      </c>
      <c r="U343" s="23">
        <f>AVERAGE('Pr_4.5_zero'!$D342:$W342)</f>
        <v>6.4548659688900001</v>
      </c>
      <c r="V343" s="23">
        <f>AVERAGE(TasMIN_8.5!D342:W342)</f>
        <v>21.822726154834999</v>
      </c>
      <c r="W343" s="23">
        <f>AVERAGE(TasMAX_8.5!D342:W342)</f>
        <v>31.658380521285004</v>
      </c>
      <c r="X343" s="23">
        <f>AVERAGE(Evo_8.5!D342:W342)</f>
        <v>3.0090922246462997</v>
      </c>
      <c r="Y343" s="23">
        <f>MIN('Pr_8.5_zero'!$D342:$W342)</f>
        <v>3.8370544301199998</v>
      </c>
      <c r="Z343" s="23">
        <f>MAX('Pr_8.5_zero'!$D342:$W342)</f>
        <v>10.927516349699999</v>
      </c>
      <c r="AA343" s="23">
        <f>AVERAGE('Pr_8.5_zero'!$D342:$W342)</f>
        <v>6.7130541123309992</v>
      </c>
    </row>
    <row r="344" spans="1:27" x14ac:dyDescent="0.45">
      <c r="A344" t="str">
        <f>TasMIN_4.5!A343</f>
        <v>December</v>
      </c>
      <c r="B344">
        <f>TasMIN_4.5!B343</f>
        <v>7</v>
      </c>
      <c r="C344">
        <v>342</v>
      </c>
      <c r="D344" s="23">
        <f>AVERAGE(TasMIN_4.5!AI343:BB343)</f>
        <v>20.735737866175</v>
      </c>
      <c r="E344" s="23">
        <f>AVERAGE(TasMAX_4.5!AI343:BB343)</f>
        <v>30.740742619300004</v>
      </c>
      <c r="F344" s="23">
        <f>AVERAGE(Evo_4.5!AI343:BB343)</f>
        <v>2.9047300432285001</v>
      </c>
      <c r="G344" s="23">
        <f>MIN('Pr_4.5_zero'!$AI343:$BB343)</f>
        <v>3.5095696349400001</v>
      </c>
      <c r="H344" s="23">
        <f>MAX('Pr_4.5_zero'!$AI343:$BB343)</f>
        <v>11.0305175425</v>
      </c>
      <c r="I344" s="23">
        <f>AVERAGE('Pr_4.5_zero'!$AI343:$BB343)</f>
        <v>6.3600011327020001</v>
      </c>
      <c r="J344" s="23">
        <f>AVERAGE(TasMIN_8.5!AI343:BB343)</f>
        <v>20.834923823495004</v>
      </c>
      <c r="K344" s="23">
        <f>AVERAGE(TasMAX_8.5!AI343:BB343)</f>
        <v>30.740672161719999</v>
      </c>
      <c r="L344" s="23">
        <f>AVERAGE(Evo_8.5!AI343:BB343)</f>
        <v>3.0338515059414997</v>
      </c>
      <c r="M344" s="23">
        <f>MIN('Pr_8.5_zero'!$AI343:$BB343)</f>
        <v>3.44129839967</v>
      </c>
      <c r="N344" s="23">
        <f>MAX('Pr_8.5_zero'!$AI343:$BB343)</f>
        <v>10.0854796494</v>
      </c>
      <c r="O344" s="23">
        <f>AVERAGE('Pr_8.5_zero'!$AI343:$BB343)</f>
        <v>6.950226757689002</v>
      </c>
      <c r="P344" s="23">
        <f>AVERAGE(TasMIN_4.5!D343:W343)</f>
        <v>21.132499212595</v>
      </c>
      <c r="Q344" s="23">
        <f>AVERAGE(TasMAX_4.5!D343:W343)</f>
        <v>31.211234350540003</v>
      </c>
      <c r="R344" s="23">
        <f>AVERAGE(Evo_4.5!D343:W343)</f>
        <v>3.0138337549664995</v>
      </c>
      <c r="S344" s="23">
        <f>MIN('Pr_4.5_zero'!$D343:$W343)</f>
        <v>4.0010601325700001</v>
      </c>
      <c r="T344" s="23">
        <f>MAX('Pr_4.5_zero'!$D343:$W343)</f>
        <v>10.5999992474</v>
      </c>
      <c r="U344" s="23">
        <f>AVERAGE('Pr_4.5_zero'!$D343:$W343)</f>
        <v>6.0298712476860006</v>
      </c>
      <c r="V344" s="23">
        <f>AVERAGE(TasMIN_8.5!D343:W343)</f>
        <v>21.780435196294995</v>
      </c>
      <c r="W344" s="23">
        <f>AVERAGE(TasMAX_8.5!D343:W343)</f>
        <v>31.546914073009997</v>
      </c>
      <c r="X344" s="23">
        <f>AVERAGE(Evo_8.5!D343:W343)</f>
        <v>3.052127675775</v>
      </c>
      <c r="Y344" s="23">
        <f>MIN('Pr_8.5_zero'!$D343:$W343)</f>
        <v>3.7413144540899999</v>
      </c>
      <c r="Z344" s="23">
        <f>MAX('Pr_8.5_zero'!$D343:$W343)</f>
        <v>10.9864266488</v>
      </c>
      <c r="AA344" s="23">
        <f>AVERAGE('Pr_8.5_zero'!$D343:$W343)</f>
        <v>7.2056244080059999</v>
      </c>
    </row>
    <row r="345" spans="1:27" x14ac:dyDescent="0.45">
      <c r="A345" t="str">
        <f>TasMIN_4.5!A344</f>
        <v>December</v>
      </c>
      <c r="B345">
        <f>TasMIN_4.5!B344</f>
        <v>8</v>
      </c>
      <c r="C345">
        <v>343</v>
      </c>
      <c r="D345" s="23">
        <f>AVERAGE(TasMIN_4.5!AI344:BB344)</f>
        <v>20.720206414140005</v>
      </c>
      <c r="E345" s="23">
        <f>AVERAGE(TasMAX_4.5!AI344:BB344)</f>
        <v>30.681218945920005</v>
      </c>
      <c r="F345" s="23">
        <f>AVERAGE(Evo_4.5!AI344:BB344)</f>
        <v>2.9190534850270002</v>
      </c>
      <c r="G345" s="23">
        <f>MIN('Pr_4.5_zero'!$AI344:$BB344)</f>
        <v>2.0196659235099998</v>
      </c>
      <c r="H345" s="23">
        <f>MAX('Pr_4.5_zero'!$AI344:$BB344)</f>
        <v>10.6115178057</v>
      </c>
      <c r="I345" s="23">
        <f>AVERAGE('Pr_4.5_zero'!$AI344:$BB344)</f>
        <v>6.5370836516934983</v>
      </c>
      <c r="J345" s="23">
        <f>AVERAGE(TasMIN_8.5!AI344:BB344)</f>
        <v>20.778260369714999</v>
      </c>
      <c r="K345" s="23">
        <f>AVERAGE(TasMAX_8.5!AI344:BB344)</f>
        <v>30.546370434004992</v>
      </c>
      <c r="L345" s="23">
        <f>AVERAGE(Evo_8.5!AI344:BB344)</f>
        <v>3.0475578701445007</v>
      </c>
      <c r="M345" s="23">
        <f>MIN('Pr_8.5_zero'!$AI344:$BB344)</f>
        <v>4.5351813420899996</v>
      </c>
      <c r="N345" s="23">
        <f>MAX('Pr_8.5_zero'!$AI344:$BB344)</f>
        <v>10.9107915391</v>
      </c>
      <c r="O345" s="23">
        <f>AVERAGE('Pr_8.5_zero'!$AI344:$BB344)</f>
        <v>7.0664212979880006</v>
      </c>
      <c r="P345" s="23">
        <f>AVERAGE(TasMIN_4.5!D344:W344)</f>
        <v>21.142410201474998</v>
      </c>
      <c r="Q345" s="23">
        <f>AVERAGE(TasMAX_4.5!D344:W344)</f>
        <v>31.161159192385004</v>
      </c>
      <c r="R345" s="23">
        <f>AVERAGE(Evo_4.5!D344:W344)</f>
        <v>3.06074807812</v>
      </c>
      <c r="S345" s="23">
        <f>MIN('Pr_4.5_zero'!$D344:$W344)</f>
        <v>3.03148383567</v>
      </c>
      <c r="T345" s="23">
        <f>MAX('Pr_4.5_zero'!$D344:$W344)</f>
        <v>10.4937707391</v>
      </c>
      <c r="U345" s="23">
        <f>AVERAGE('Pr_4.5_zero'!$D344:$W344)</f>
        <v>5.938642658351001</v>
      </c>
      <c r="V345" s="23">
        <f>AVERAGE(TasMIN_8.5!D344:W344)</f>
        <v>21.753487165374999</v>
      </c>
      <c r="W345" s="23">
        <f>AVERAGE(TasMAX_8.5!D344:W344)</f>
        <v>31.458473478525001</v>
      </c>
      <c r="X345" s="23">
        <f>AVERAGE(Evo_8.5!D344:W344)</f>
        <v>3.0912735970415</v>
      </c>
      <c r="Y345" s="23">
        <f>MIN('Pr_8.5_zero'!$D344:$W344)</f>
        <v>4.1936355750900001</v>
      </c>
      <c r="Z345" s="23">
        <f>MAX('Pr_8.5_zero'!$D344:$W344)</f>
        <v>10.3147306124</v>
      </c>
      <c r="AA345" s="23">
        <f>AVERAGE('Pr_8.5_zero'!$D344:$W344)</f>
        <v>6.9975749348115004</v>
      </c>
    </row>
    <row r="346" spans="1:27" x14ac:dyDescent="0.45">
      <c r="A346" t="str">
        <f>TasMIN_4.5!A345</f>
        <v>December</v>
      </c>
      <c r="B346">
        <f>TasMIN_4.5!B345</f>
        <v>9</v>
      </c>
      <c r="C346">
        <v>344</v>
      </c>
      <c r="D346" s="23">
        <f>AVERAGE(TasMIN_4.5!AI345:BB345)</f>
        <v>20.646825593510002</v>
      </c>
      <c r="E346" s="23">
        <f>AVERAGE(TasMAX_4.5!AI345:BB345)</f>
        <v>30.558001929554997</v>
      </c>
      <c r="F346" s="23">
        <f>AVERAGE(Evo_4.5!AI345:BB345)</f>
        <v>2.9666996168480004</v>
      </c>
      <c r="G346" s="23">
        <f>MIN('Pr_4.5_zero'!$AI345:$BB345)</f>
        <v>3.1080553013799999</v>
      </c>
      <c r="H346" s="23">
        <f>MAX('Pr_4.5_zero'!$AI345:$BB345)</f>
        <v>10.217035560099999</v>
      </c>
      <c r="I346" s="23">
        <f>AVERAGE('Pr_4.5_zero'!$AI345:$BB345)</f>
        <v>6.6451451273334978</v>
      </c>
      <c r="J346" s="23">
        <f>AVERAGE(TasMIN_8.5!AI345:BB345)</f>
        <v>20.691404410979999</v>
      </c>
      <c r="K346" s="23">
        <f>AVERAGE(TasMAX_8.5!AI345:BB345)</f>
        <v>30.417223491519998</v>
      </c>
      <c r="L346" s="23">
        <f>AVERAGE(Evo_8.5!AI345:BB345)</f>
        <v>3.0666004197315</v>
      </c>
      <c r="M346" s="23">
        <f>MIN('Pr_8.5_zero'!$AI345:$BB345)</f>
        <v>3.4076903808300001</v>
      </c>
      <c r="N346" s="23">
        <f>MAX('Pr_8.5_zero'!$AI345:$BB345)</f>
        <v>10.9123451748</v>
      </c>
      <c r="O346" s="23">
        <f>AVERAGE('Pr_8.5_zero'!$AI345:$BB345)</f>
        <v>6.8689050877279998</v>
      </c>
      <c r="P346" s="23">
        <f>AVERAGE(TasMIN_4.5!D345:W345)</f>
        <v>21.055457683220002</v>
      </c>
      <c r="Q346" s="23">
        <f>AVERAGE(TasMAX_4.5!D345:W345)</f>
        <v>31.084991156840005</v>
      </c>
      <c r="R346" s="23">
        <f>AVERAGE(Evo_4.5!D345:W345)</f>
        <v>3.0761118886609995</v>
      </c>
      <c r="S346" s="23">
        <f>MIN('Pr_4.5_zero'!$D345:$W345)</f>
        <v>3.21317344784</v>
      </c>
      <c r="T346" s="23">
        <f>MAX('Pr_4.5_zero'!$D345:$W345)</f>
        <v>11.1996930217</v>
      </c>
      <c r="U346" s="23">
        <f>AVERAGE('Pr_4.5_zero'!$D345:$W345)</f>
        <v>6.2923039615580016</v>
      </c>
      <c r="V346" s="23">
        <f>AVERAGE(TasMIN_8.5!D345:W345)</f>
        <v>21.684956775265</v>
      </c>
      <c r="W346" s="23">
        <f>AVERAGE(TasMAX_8.5!D345:W345)</f>
        <v>31.394978398070002</v>
      </c>
      <c r="X346" s="23">
        <f>AVERAGE(Evo_8.5!D345:W345)</f>
        <v>3.1111075767514995</v>
      </c>
      <c r="Y346" s="23">
        <f>MIN('Pr_8.5_zero'!$D345:$W345)</f>
        <v>3.1573598245499999</v>
      </c>
      <c r="Z346" s="23">
        <f>MAX('Pr_8.5_zero'!$D345:$W345)</f>
        <v>11.0559670363</v>
      </c>
      <c r="AA346" s="23">
        <f>AVERAGE('Pr_8.5_zero'!$D345:$W345)</f>
        <v>7.0717292406079988</v>
      </c>
    </row>
    <row r="347" spans="1:27" x14ac:dyDescent="0.45">
      <c r="A347" t="str">
        <f>TasMIN_4.5!A346</f>
        <v>December</v>
      </c>
      <c r="B347">
        <f>TasMIN_4.5!B346</f>
        <v>10</v>
      </c>
      <c r="C347">
        <v>345</v>
      </c>
      <c r="D347" s="23">
        <f>AVERAGE(TasMIN_4.5!AI346:BB346)</f>
        <v>20.593466652815</v>
      </c>
      <c r="E347" s="23">
        <f>AVERAGE(TasMAX_4.5!AI346:BB346)</f>
        <v>30.313523946089997</v>
      </c>
      <c r="F347" s="23">
        <f>AVERAGE(Evo_4.5!AI346:BB346)</f>
        <v>2.9680966277445</v>
      </c>
      <c r="G347" s="23">
        <f>MIN('Pr_4.5_zero'!$AI346:$BB346)</f>
        <v>3.5684039052699998</v>
      </c>
      <c r="H347" s="23">
        <f>MAX('Pr_4.5_zero'!$AI346:$BB346)</f>
        <v>11.200583783100001</v>
      </c>
      <c r="I347" s="23">
        <f>AVERAGE('Pr_4.5_zero'!$AI346:$BB346)</f>
        <v>7.1020238347545002</v>
      </c>
      <c r="J347" s="23">
        <f>AVERAGE(TasMIN_8.5!AI346:BB346)</f>
        <v>20.700158436160002</v>
      </c>
      <c r="K347" s="23">
        <f>AVERAGE(TasMAX_8.5!AI346:BB346)</f>
        <v>30.421662626824997</v>
      </c>
      <c r="L347" s="23">
        <f>AVERAGE(Evo_8.5!AI346:BB346)</f>
        <v>3.0661300812674996</v>
      </c>
      <c r="M347" s="23">
        <f>MIN('Pr_8.5_zero'!$AI346:$BB346)</f>
        <v>2.32192308689</v>
      </c>
      <c r="N347" s="23">
        <f>MAX('Pr_8.5_zero'!$AI346:$BB346)</f>
        <v>9.8218213487099995</v>
      </c>
      <c r="O347" s="23">
        <f>AVERAGE('Pr_8.5_zero'!$AI346:$BB346)</f>
        <v>6.3465811129625003</v>
      </c>
      <c r="P347" s="23">
        <f>AVERAGE(TasMIN_4.5!D346:W346)</f>
        <v>21.037795940635</v>
      </c>
      <c r="Q347" s="23">
        <f>AVERAGE(TasMAX_4.5!D346:W346)</f>
        <v>30.793947305170001</v>
      </c>
      <c r="R347" s="23">
        <f>AVERAGE(Evo_4.5!D346:W346)</f>
        <v>3.0932614817040007</v>
      </c>
      <c r="S347" s="23">
        <f>MIN('Pr_4.5_zero'!$D346:$W346)</f>
        <v>3.2690833806700001</v>
      </c>
      <c r="T347" s="23">
        <f>MAX('Pr_4.5_zero'!$D346:$W346)</f>
        <v>10.385672829000001</v>
      </c>
      <c r="U347" s="23">
        <f>AVERAGE('Pr_4.5_zero'!$D346:$W346)</f>
        <v>6.7138278251114993</v>
      </c>
      <c r="V347" s="23">
        <f>AVERAGE(TasMIN_8.5!D346:W346)</f>
        <v>21.671452349085001</v>
      </c>
      <c r="W347" s="23">
        <f>AVERAGE(TasMAX_8.5!D346:W346)</f>
        <v>31.370208880545</v>
      </c>
      <c r="X347" s="23">
        <f>AVERAGE(Evo_8.5!D346:W346)</f>
        <v>3.0873684976220006</v>
      </c>
      <c r="Y347" s="23">
        <f>MIN('Pr_8.5_zero'!$D346:$W346)</f>
        <v>3.8698860485800002</v>
      </c>
      <c r="Z347" s="23">
        <f>MAX('Pr_8.5_zero'!$D346:$W346)</f>
        <v>10.620551002999999</v>
      </c>
      <c r="AA347" s="23">
        <f>AVERAGE('Pr_8.5_zero'!$D346:$W346)</f>
        <v>6.7318608744234982</v>
      </c>
    </row>
    <row r="348" spans="1:27" x14ac:dyDescent="0.45">
      <c r="A348" t="str">
        <f>TasMIN_4.5!A347</f>
        <v>December</v>
      </c>
      <c r="B348">
        <f>TasMIN_4.5!B347</f>
        <v>11</v>
      </c>
      <c r="C348">
        <v>346</v>
      </c>
      <c r="D348" s="23">
        <f>AVERAGE(TasMIN_4.5!AI347:BB347)</f>
        <v>20.553066050669997</v>
      </c>
      <c r="E348" s="23">
        <f>AVERAGE(TasMAX_4.5!AI347:BB347)</f>
        <v>30.266029896465</v>
      </c>
      <c r="F348" s="23">
        <f>AVERAGE(Evo_4.5!AI347:BB347)</f>
        <v>2.9563187352930003</v>
      </c>
      <c r="G348" s="23">
        <f>MIN('Pr_4.5_zero'!$AI347:$BB347)</f>
        <v>3.23428698216</v>
      </c>
      <c r="H348" s="23">
        <f>MAX('Pr_4.5_zero'!$AI347:$BB347)</f>
        <v>9.32847755453</v>
      </c>
      <c r="I348" s="23">
        <f>AVERAGE('Pr_4.5_zero'!$AI347:$BB347)</f>
        <v>6.5856877820810009</v>
      </c>
      <c r="J348" s="23">
        <f>AVERAGE(TasMIN_8.5!AI347:BB347)</f>
        <v>20.720755995330002</v>
      </c>
      <c r="K348" s="23">
        <f>AVERAGE(TasMAX_8.5!AI347:BB347)</f>
        <v>30.53953247998</v>
      </c>
      <c r="L348" s="23">
        <f>AVERAGE(Evo_8.5!AI347:BB347)</f>
        <v>3.0869845744494997</v>
      </c>
      <c r="M348" s="23">
        <f>MIN('Pr_8.5_zero'!$AI347:$BB347)</f>
        <v>2.3708756131199999</v>
      </c>
      <c r="N348" s="23">
        <f>MAX('Pr_8.5_zero'!$AI347:$BB347)</f>
        <v>9.8563910400099992</v>
      </c>
      <c r="O348" s="23">
        <f>AVERAGE('Pr_8.5_zero'!$AI347:$BB347)</f>
        <v>6.2452822840435012</v>
      </c>
      <c r="P348" s="23">
        <f>AVERAGE(TasMIN_4.5!D347:W347)</f>
        <v>21.03233730857</v>
      </c>
      <c r="Q348" s="23">
        <f>AVERAGE(TasMAX_4.5!D347:W347)</f>
        <v>30.714236104100003</v>
      </c>
      <c r="R348" s="23">
        <f>AVERAGE(Evo_4.5!D347:W347)</f>
        <v>3.0820059615479996</v>
      </c>
      <c r="S348" s="23">
        <f>MIN('Pr_4.5_zero'!$D347:$W347)</f>
        <v>3.25952489841</v>
      </c>
      <c r="T348" s="23">
        <f>MAX('Pr_4.5_zero'!$D347:$W347)</f>
        <v>10.385792840900001</v>
      </c>
      <c r="U348" s="23">
        <f>AVERAGE('Pr_4.5_zero'!$D347:$W347)</f>
        <v>6.2932795125579997</v>
      </c>
      <c r="V348" s="23">
        <f>AVERAGE(TasMIN_8.5!D347:W347)</f>
        <v>21.687457050675</v>
      </c>
      <c r="W348" s="23">
        <f>AVERAGE(TasMAX_8.5!D347:W347)</f>
        <v>31.476005109005008</v>
      </c>
      <c r="X348" s="23">
        <f>AVERAGE(Evo_8.5!D347:W347)</f>
        <v>3.1418150434144998</v>
      </c>
      <c r="Y348" s="23">
        <f>MIN('Pr_8.5_zero'!$D347:$W347)</f>
        <v>3.6342095837000001</v>
      </c>
      <c r="Z348" s="23">
        <f>MAX('Pr_8.5_zero'!$D347:$W347)</f>
        <v>11.061595520899999</v>
      </c>
      <c r="AA348" s="23">
        <f>AVERAGE('Pr_8.5_zero'!$D347:$W347)</f>
        <v>6.7846203364775004</v>
      </c>
    </row>
    <row r="349" spans="1:27" x14ac:dyDescent="0.45">
      <c r="A349" t="str">
        <f>TasMIN_4.5!A348</f>
        <v>December</v>
      </c>
      <c r="B349">
        <f>TasMIN_4.5!B348</f>
        <v>12</v>
      </c>
      <c r="C349">
        <v>347</v>
      </c>
      <c r="D349" s="23">
        <f>AVERAGE(TasMIN_4.5!AI348:BB348)</f>
        <v>20.529162316964996</v>
      </c>
      <c r="E349" s="23">
        <f>AVERAGE(TasMAX_4.5!AI348:BB348)</f>
        <v>30.289290537904996</v>
      </c>
      <c r="F349" s="23">
        <f>AVERAGE(Evo_4.5!AI348:BB348)</f>
        <v>2.9951232855425003</v>
      </c>
      <c r="G349" s="23">
        <f>MIN('Pr_4.5_zero'!$AI348:$BB348)</f>
        <v>3.1478429534300001</v>
      </c>
      <c r="H349" s="23">
        <f>MAX('Pr_4.5_zero'!$AI348:$BB348)</f>
        <v>8.9456342339300008</v>
      </c>
      <c r="I349" s="23">
        <f>AVERAGE('Pr_4.5_zero'!$AI348:$BB348)</f>
        <v>6.7012524373144986</v>
      </c>
      <c r="J349" s="23">
        <f>AVERAGE(TasMIN_8.5!AI348:BB348)</f>
        <v>20.719417499864999</v>
      </c>
      <c r="K349" s="23">
        <f>AVERAGE(TasMAX_8.5!AI348:BB348)</f>
        <v>30.526164677339995</v>
      </c>
      <c r="L349" s="23">
        <f>AVERAGE(Evo_8.5!AI348:BB348)</f>
        <v>3.1105921350865002</v>
      </c>
      <c r="M349" s="23">
        <f>MIN('Pr_8.5_zero'!$AI348:$BB348)</f>
        <v>2.3452123165800001</v>
      </c>
      <c r="N349" s="23">
        <f>MAX('Pr_8.5_zero'!$AI348:$BB348)</f>
        <v>10.7188941689</v>
      </c>
      <c r="O349" s="23">
        <f>AVERAGE('Pr_8.5_zero'!$AI348:$BB348)</f>
        <v>6.862040471197</v>
      </c>
      <c r="P349" s="23">
        <f>AVERAGE(TasMIN_4.5!D348:W348)</f>
        <v>21.008481686995005</v>
      </c>
      <c r="Q349" s="23">
        <f>AVERAGE(TasMAX_4.5!D348:W348)</f>
        <v>30.667759664090006</v>
      </c>
      <c r="R349" s="23">
        <f>AVERAGE(Evo_4.5!D348:W348)</f>
        <v>3.0928871248745002</v>
      </c>
      <c r="S349" s="23">
        <f>MIN('Pr_4.5_zero'!$D348:$W348)</f>
        <v>3.7276593512899998</v>
      </c>
      <c r="T349" s="23">
        <f>MAX('Pr_4.5_zero'!$D348:$W348)</f>
        <v>10.6855981825</v>
      </c>
      <c r="U349" s="23">
        <f>AVERAGE('Pr_4.5_zero'!$D348:$W348)</f>
        <v>6.8509407162790001</v>
      </c>
      <c r="V349" s="23">
        <f>AVERAGE(TasMIN_8.5!D348:W348)</f>
        <v>21.674382392415005</v>
      </c>
      <c r="W349" s="23">
        <f>AVERAGE(TasMAX_8.5!D348:W348)</f>
        <v>31.544819484549997</v>
      </c>
      <c r="X349" s="23">
        <f>AVERAGE(Evo_8.5!D348:W348)</f>
        <v>3.1771250805625</v>
      </c>
      <c r="Y349" s="23">
        <f>MIN('Pr_8.5_zero'!$D348:$W348)</f>
        <v>3.2122536905599999</v>
      </c>
      <c r="Z349" s="23">
        <f>MAX('Pr_8.5_zero'!$D348:$W348)</f>
        <v>9.9715059557500005</v>
      </c>
      <c r="AA349" s="23">
        <f>AVERAGE('Pr_8.5_zero'!$D348:$W348)</f>
        <v>6.7724900871170011</v>
      </c>
    </row>
    <row r="350" spans="1:27" x14ac:dyDescent="0.45">
      <c r="A350" t="str">
        <f>TasMIN_4.5!A349</f>
        <v>December</v>
      </c>
      <c r="B350">
        <f>TasMIN_4.5!B349</f>
        <v>13</v>
      </c>
      <c r="C350">
        <v>348</v>
      </c>
      <c r="D350" s="23">
        <f>AVERAGE(TasMIN_4.5!AI349:BB349)</f>
        <v>20.514896658685</v>
      </c>
      <c r="E350" s="23">
        <f>AVERAGE(TasMAX_4.5!AI349:BB349)</f>
        <v>30.190142200265001</v>
      </c>
      <c r="F350" s="23">
        <f>AVERAGE(Evo_4.5!AI349:BB349)</f>
        <v>3.0075486468290005</v>
      </c>
      <c r="G350" s="23">
        <f>MIN('Pr_4.5_zero'!$AI349:$BB349)</f>
        <v>3.96575903947</v>
      </c>
      <c r="H350" s="23">
        <f>MAX('Pr_4.5_zero'!$AI349:$BB349)</f>
        <v>9.3103121724799998</v>
      </c>
      <c r="I350" s="23">
        <f>AVERAGE('Pr_4.5_zero'!$AI349:$BB349)</f>
        <v>6.7898808741220007</v>
      </c>
      <c r="J350" s="23">
        <f>AVERAGE(TasMIN_8.5!AI349:BB349)</f>
        <v>20.767299709674997</v>
      </c>
      <c r="K350" s="23">
        <f>AVERAGE(TasMAX_8.5!AI349:BB349)</f>
        <v>30.586451791264995</v>
      </c>
      <c r="L350" s="23">
        <f>AVERAGE(Evo_8.5!AI349:BB349)</f>
        <v>3.1469622798819996</v>
      </c>
      <c r="M350" s="23">
        <f>MIN('Pr_8.5_zero'!$AI349:$BB349)</f>
        <v>2.3930536758700001</v>
      </c>
      <c r="N350" s="23">
        <f>MAX('Pr_8.5_zero'!$AI349:$BB349)</f>
        <v>10.092573511499999</v>
      </c>
      <c r="O350" s="23">
        <f>AVERAGE('Pr_8.5_zero'!$AI349:$BB349)</f>
        <v>6.4639396926884984</v>
      </c>
      <c r="P350" s="23">
        <f>AVERAGE(TasMIN_4.5!D349:W349)</f>
        <v>20.980682938659999</v>
      </c>
      <c r="Q350" s="23">
        <f>AVERAGE(TasMAX_4.5!D349:W349)</f>
        <v>30.593234029290006</v>
      </c>
      <c r="R350" s="23">
        <f>AVERAGE(Evo_4.5!D349:W349)</f>
        <v>3.1192408919959993</v>
      </c>
      <c r="S350" s="23">
        <f>MIN('Pr_4.5_zero'!$D349:$W349)</f>
        <v>3.9177900296699999</v>
      </c>
      <c r="T350" s="23">
        <f>MAX('Pr_4.5_zero'!$D349:$W349)</f>
        <v>10.3872230392</v>
      </c>
      <c r="U350" s="23">
        <f>AVERAGE('Pr_4.5_zero'!$D349:$W349)</f>
        <v>6.9868730369269993</v>
      </c>
      <c r="V350" s="23">
        <f>AVERAGE(TasMIN_8.5!D349:W349)</f>
        <v>21.695578875064996</v>
      </c>
      <c r="W350" s="23">
        <f>AVERAGE(TasMAX_8.5!D349:W349)</f>
        <v>31.405776470184996</v>
      </c>
      <c r="X350" s="23">
        <f>AVERAGE(Evo_8.5!D349:W349)</f>
        <v>3.1616954772380002</v>
      </c>
      <c r="Y350" s="23">
        <f>MIN('Pr_8.5_zero'!$D349:$W349)</f>
        <v>3.4951852527799998</v>
      </c>
      <c r="Z350" s="23">
        <f>MAX('Pr_8.5_zero'!$D349:$W349)</f>
        <v>11.050632325600001</v>
      </c>
      <c r="AA350" s="23">
        <f>AVERAGE('Pr_8.5_zero'!$D349:$W349)</f>
        <v>6.7427996338559995</v>
      </c>
    </row>
    <row r="351" spans="1:27" x14ac:dyDescent="0.45">
      <c r="A351" t="str">
        <f>TasMIN_4.5!A350</f>
        <v>December</v>
      </c>
      <c r="B351">
        <f>TasMIN_4.5!B350</f>
        <v>14</v>
      </c>
      <c r="C351">
        <v>349</v>
      </c>
      <c r="D351" s="23">
        <f>AVERAGE(TasMIN_4.5!AI350:BB350)</f>
        <v>20.527073960985</v>
      </c>
      <c r="E351" s="23">
        <f>AVERAGE(TasMAX_4.5!AI350:BB350)</f>
        <v>30.152327545504995</v>
      </c>
      <c r="F351" s="23">
        <f>AVERAGE(Evo_4.5!AI350:BB350)</f>
        <v>3.0328428067374995</v>
      </c>
      <c r="G351" s="23">
        <f>MIN('Pr_4.5_zero'!$AI350:$BB350)</f>
        <v>3.7882296955900001</v>
      </c>
      <c r="H351" s="23">
        <f>MAX('Pr_4.5_zero'!$AI350:$BB350)</f>
        <v>9.9026776727399994</v>
      </c>
      <c r="I351" s="23">
        <f>AVERAGE('Pr_4.5_zero'!$AI350:$BB350)</f>
        <v>7.0853635152564989</v>
      </c>
      <c r="J351" s="23">
        <f>AVERAGE(TasMIN_8.5!AI350:BB350)</f>
        <v>20.800110855345</v>
      </c>
      <c r="K351" s="23">
        <f>AVERAGE(TasMAX_8.5!AI350:BB350)</f>
        <v>30.530420425510005</v>
      </c>
      <c r="L351" s="23">
        <f>AVERAGE(Evo_8.5!AI350:BB350)</f>
        <v>3.2014715489790007</v>
      </c>
      <c r="M351" s="23">
        <f>MIN('Pr_8.5_zero'!$AI350:$BB350)</f>
        <v>3.4469702383</v>
      </c>
      <c r="N351" s="23">
        <f>MAX('Pr_8.5_zero'!$AI350:$BB350)</f>
        <v>11.7387641572</v>
      </c>
      <c r="O351" s="23">
        <f>AVERAGE('Pr_8.5_zero'!$AI350:$BB350)</f>
        <v>6.6266342884064997</v>
      </c>
      <c r="P351" s="23">
        <f>AVERAGE(TasMIN_4.5!D350:W350)</f>
        <v>20.9408218142</v>
      </c>
      <c r="Q351" s="23">
        <f>AVERAGE(TasMAX_4.5!D350:W350)</f>
        <v>30.563797064925001</v>
      </c>
      <c r="R351" s="23">
        <f>AVERAGE(Evo_4.5!D350:W350)</f>
        <v>3.1679103158634998</v>
      </c>
      <c r="S351" s="23">
        <f>MIN('Pr_4.5_zero'!$D350:$W350)</f>
        <v>3.9096650414699998</v>
      </c>
      <c r="T351" s="23">
        <f>MAX('Pr_4.5_zero'!$D350:$W350)</f>
        <v>9.3661870780799994</v>
      </c>
      <c r="U351" s="23">
        <f>AVERAGE('Pr_4.5_zero'!$D350:$W350)</f>
        <v>7.1138019711510001</v>
      </c>
      <c r="V351" s="23">
        <f>AVERAGE(TasMIN_8.5!D350:W350)</f>
        <v>21.702528801195001</v>
      </c>
      <c r="W351" s="23">
        <f>AVERAGE(TasMAX_8.5!D350:W350)</f>
        <v>31.2584190464</v>
      </c>
      <c r="X351" s="23">
        <f>AVERAGE(Evo_8.5!D350:W350)</f>
        <v>3.1765975606050003</v>
      </c>
      <c r="Y351" s="23">
        <f>MIN('Pr_8.5_zero'!$D350:$W350)</f>
        <v>3.9290713887400002</v>
      </c>
      <c r="Z351" s="23">
        <f>MAX('Pr_8.5_zero'!$D350:$W350)</f>
        <v>11.091477597900001</v>
      </c>
      <c r="AA351" s="23">
        <f>AVERAGE('Pr_8.5_zero'!$D350:$W350)</f>
        <v>7.4559220731370006</v>
      </c>
    </row>
    <row r="352" spans="1:27" x14ac:dyDescent="0.45">
      <c r="A352" t="str">
        <f>TasMIN_4.5!A351</f>
        <v>December</v>
      </c>
      <c r="B352">
        <f>TasMIN_4.5!B351</f>
        <v>15</v>
      </c>
      <c r="C352">
        <v>350</v>
      </c>
      <c r="D352" s="23">
        <f>AVERAGE(TasMIN_4.5!AI351:BB351)</f>
        <v>20.538477774350003</v>
      </c>
      <c r="E352" s="23">
        <f>AVERAGE(TasMAX_4.5!AI351:BB351)</f>
        <v>30.088852014710007</v>
      </c>
      <c r="F352" s="23">
        <f>AVERAGE(Evo_4.5!AI351:BB351)</f>
        <v>3.0750809333375004</v>
      </c>
      <c r="G352" s="23">
        <f>MIN('Pr_4.5_zero'!$AI351:$BB351)</f>
        <v>4.5583244893300003</v>
      </c>
      <c r="H352" s="23">
        <f>MAX('Pr_4.5_zero'!$AI351:$BB351)</f>
        <v>10.4036505981</v>
      </c>
      <c r="I352" s="23">
        <f>AVERAGE('Pr_4.5_zero'!$AI351:$BB351)</f>
        <v>7.2213818819734996</v>
      </c>
      <c r="J352" s="23">
        <f>AVERAGE(TasMIN_8.5!AI351:BB351)</f>
        <v>20.751518001245</v>
      </c>
      <c r="K352" s="23">
        <f>AVERAGE(TasMAX_8.5!AI351:BB351)</f>
        <v>30.325973128440005</v>
      </c>
      <c r="L352" s="23">
        <f>AVERAGE(Evo_8.5!AI351:BB351)</f>
        <v>3.2079856676524998</v>
      </c>
      <c r="M352" s="23">
        <f>MIN('Pr_8.5_zero'!$AI351:$BB351)</f>
        <v>4.4072855198200003</v>
      </c>
      <c r="N352" s="23">
        <f>MAX('Pr_8.5_zero'!$AI351:$BB351)</f>
        <v>10.7630716463</v>
      </c>
      <c r="O352" s="23">
        <f>AVERAGE('Pr_8.5_zero'!$AI351:$BB351)</f>
        <v>7.3517819145919985</v>
      </c>
      <c r="P352" s="23">
        <f>AVERAGE(TasMIN_4.5!D351:W351)</f>
        <v>20.898056729499999</v>
      </c>
      <c r="Q352" s="23">
        <f>AVERAGE(TasMAX_4.5!D351:W351)</f>
        <v>30.511424808434992</v>
      </c>
      <c r="R352" s="23">
        <f>AVERAGE(Evo_4.5!D351:W351)</f>
        <v>3.187593366647</v>
      </c>
      <c r="S352" s="23">
        <f>MIN('Pr_4.5_zero'!$D351:$W351)</f>
        <v>5.0406888823999996</v>
      </c>
      <c r="T352" s="23">
        <f>MAX('Pr_4.5_zero'!$D351:$W351)</f>
        <v>9.2606264454999998</v>
      </c>
      <c r="U352" s="23">
        <f>AVERAGE('Pr_4.5_zero'!$D351:$W351)</f>
        <v>7.2671621006540006</v>
      </c>
      <c r="V352" s="23">
        <f>AVERAGE(TasMIN_8.5!D351:W351)</f>
        <v>21.692984111479998</v>
      </c>
      <c r="W352" s="23">
        <f>AVERAGE(TasMAX_8.5!D351:W351)</f>
        <v>31.136369547329998</v>
      </c>
      <c r="X352" s="23">
        <f>AVERAGE(Evo_8.5!D351:W351)</f>
        <v>3.1885287543920002</v>
      </c>
      <c r="Y352" s="23">
        <f>MIN('Pr_8.5_zero'!$D351:$W351)</f>
        <v>4.0502420046900003</v>
      </c>
      <c r="Z352" s="23">
        <f>MAX('Pr_8.5_zero'!$D351:$W351)</f>
        <v>12.6440398491</v>
      </c>
      <c r="AA352" s="23">
        <f>AVERAGE('Pr_8.5_zero'!$D351:$W351)</f>
        <v>7.759918864824999</v>
      </c>
    </row>
    <row r="353" spans="1:27" x14ac:dyDescent="0.45">
      <c r="A353" t="str">
        <f>TasMIN_4.5!A352</f>
        <v>December</v>
      </c>
      <c r="B353">
        <f>TasMIN_4.5!B352</f>
        <v>16</v>
      </c>
      <c r="C353">
        <v>351</v>
      </c>
      <c r="D353" s="23">
        <f>AVERAGE(TasMIN_4.5!AI352:BB352)</f>
        <v>20.550731979999995</v>
      </c>
      <c r="E353" s="23">
        <f>AVERAGE(TasMAX_4.5!AI352:BB352)</f>
        <v>30.082240664234995</v>
      </c>
      <c r="F353" s="23">
        <f>AVERAGE(Evo_4.5!AI352:BB352)</f>
        <v>3.0972300871980001</v>
      </c>
      <c r="G353" s="23">
        <f>MIN('Pr_4.5_zero'!$AI352:$BB352)</f>
        <v>4.8693208313199996</v>
      </c>
      <c r="H353" s="23">
        <f>MAX('Pr_4.5_zero'!$AI352:$BB352)</f>
        <v>10.0304949928</v>
      </c>
      <c r="I353" s="23">
        <f>AVERAGE('Pr_4.5_zero'!$AI352:$BB352)</f>
        <v>7.4647985149755005</v>
      </c>
      <c r="J353" s="23">
        <f>AVERAGE(TasMIN_8.5!AI352:BB352)</f>
        <v>20.680283073955</v>
      </c>
      <c r="K353" s="23">
        <f>AVERAGE(TasMAX_8.5!AI352:BB352)</f>
        <v>30.180884459710001</v>
      </c>
      <c r="L353" s="23">
        <f>AVERAGE(Evo_8.5!AI352:BB352)</f>
        <v>3.1884898085730002</v>
      </c>
      <c r="M353" s="23">
        <f>MIN('Pr_8.5_zero'!$AI352:$BB352)</f>
        <v>4.25373936092</v>
      </c>
      <c r="N353" s="23">
        <f>MAX('Pr_8.5_zero'!$AI352:$BB352)</f>
        <v>12.527720602800001</v>
      </c>
      <c r="O353" s="23">
        <f>AVERAGE('Pr_8.5_zero'!$AI352:$BB352)</f>
        <v>7.7080349978675002</v>
      </c>
      <c r="P353" s="23">
        <f>AVERAGE(TasMIN_4.5!D352:W352)</f>
        <v>20.930798042535006</v>
      </c>
      <c r="Q353" s="23">
        <f>AVERAGE(TasMAX_4.5!D352:W352)</f>
        <v>30.508891741944996</v>
      </c>
      <c r="R353" s="23">
        <f>AVERAGE(Evo_4.5!D352:W352)</f>
        <v>3.2234322047465001</v>
      </c>
      <c r="S353" s="23">
        <f>MIN('Pr_4.5_zero'!$D352:$W352)</f>
        <v>4.1615890547400003</v>
      </c>
      <c r="T353" s="23">
        <f>MAX('Pr_4.5_zero'!$D352:$W352)</f>
        <v>9.0706568561900003</v>
      </c>
      <c r="U353" s="23">
        <f>AVERAGE('Pr_4.5_zero'!$D352:$W352)</f>
        <v>6.8406907369894991</v>
      </c>
      <c r="V353" s="23">
        <f>AVERAGE(TasMIN_8.5!D352:W352)</f>
        <v>21.660735990275001</v>
      </c>
      <c r="W353" s="23">
        <f>AVERAGE(TasMAX_8.5!D352:W352)</f>
        <v>31.047485581455003</v>
      </c>
      <c r="X353" s="23">
        <f>AVERAGE(Evo_8.5!D352:W352)</f>
        <v>3.2354948418074998</v>
      </c>
      <c r="Y353" s="23">
        <f>MIN('Pr_8.5_zero'!$D352:$W352)</f>
        <v>4.4581019061099996</v>
      </c>
      <c r="Z353" s="23">
        <f>MAX('Pr_8.5_zero'!$D352:$W352)</f>
        <v>11.660939751100001</v>
      </c>
      <c r="AA353" s="23">
        <f>AVERAGE('Pr_8.5_zero'!$D352:$W352)</f>
        <v>7.6780428851864997</v>
      </c>
    </row>
    <row r="354" spans="1:27" x14ac:dyDescent="0.45">
      <c r="A354" t="str">
        <f>TasMIN_4.5!A353</f>
        <v>December</v>
      </c>
      <c r="B354">
        <f>TasMIN_4.5!B353</f>
        <v>17</v>
      </c>
      <c r="C354">
        <v>352</v>
      </c>
      <c r="D354" s="23">
        <f>AVERAGE(TasMIN_4.5!AI353:BB353)</f>
        <v>20.548803697309999</v>
      </c>
      <c r="E354" s="23">
        <f>AVERAGE(TasMAX_4.5!AI353:BB353)</f>
        <v>30.014842706975003</v>
      </c>
      <c r="F354" s="23">
        <f>AVERAGE(Evo_4.5!AI353:BB353)</f>
        <v>3.1226059326994999</v>
      </c>
      <c r="G354" s="23">
        <f>MIN('Pr_4.5_zero'!$AI353:$BB353)</f>
        <v>4.85687815002</v>
      </c>
      <c r="H354" s="23">
        <f>MAX('Pr_4.5_zero'!$AI353:$BB353)</f>
        <v>9.9306573736899999</v>
      </c>
      <c r="I354" s="23">
        <f>AVERAGE('Pr_4.5_zero'!$AI353:$BB353)</f>
        <v>7.3947604048924989</v>
      </c>
      <c r="J354" s="23">
        <f>AVERAGE(TasMIN_8.5!AI353:BB353)</f>
        <v>20.641171088004999</v>
      </c>
      <c r="K354" s="23">
        <f>AVERAGE(TasMAX_8.5!AI353:BB353)</f>
        <v>30.067785247049994</v>
      </c>
      <c r="L354" s="23">
        <f>AVERAGE(Evo_8.5!AI353:BB353)</f>
        <v>3.1808967203364995</v>
      </c>
      <c r="M354" s="23">
        <f>MIN('Pr_8.5_zero'!$AI353:$BB353)</f>
        <v>4.3679463194999997</v>
      </c>
      <c r="N354" s="23">
        <f>MAX('Pr_8.5_zero'!$AI353:$BB353)</f>
        <v>12.1064876488</v>
      </c>
      <c r="O354" s="23">
        <f>AVERAGE('Pr_8.5_zero'!$AI353:$BB353)</f>
        <v>7.8159284856350002</v>
      </c>
      <c r="P354" s="23">
        <f>AVERAGE(TasMIN_4.5!D353:W353)</f>
        <v>20.944274563304997</v>
      </c>
      <c r="Q354" s="23">
        <f>AVERAGE(TasMAX_4.5!D353:W353)</f>
        <v>30.525195754489999</v>
      </c>
      <c r="R354" s="23">
        <f>AVERAGE(Evo_4.5!D353:W353)</f>
        <v>3.2563194953755001</v>
      </c>
      <c r="S354" s="23">
        <f>MIN('Pr_4.5_zero'!$D353:$W353)</f>
        <v>3.9570197825000002</v>
      </c>
      <c r="T354" s="23">
        <f>MAX('Pr_4.5_zero'!$D353:$W353)</f>
        <v>10.079766493999999</v>
      </c>
      <c r="U354" s="23">
        <f>AVERAGE('Pr_4.5_zero'!$D353:$W353)</f>
        <v>6.9151660458025006</v>
      </c>
      <c r="V354" s="23">
        <f>AVERAGE(TasMIN_8.5!D353:W353)</f>
        <v>21.606235656884998</v>
      </c>
      <c r="W354" s="23">
        <f>AVERAGE(TasMAX_8.5!D353:W353)</f>
        <v>30.844544748295</v>
      </c>
      <c r="X354" s="23">
        <f>AVERAGE(Evo_8.5!D353:W353)</f>
        <v>3.2552380470104998</v>
      </c>
      <c r="Y354" s="23">
        <f>MIN('Pr_8.5_zero'!$D353:$W353)</f>
        <v>3.9237465550000001</v>
      </c>
      <c r="Z354" s="23">
        <f>MAX('Pr_8.5_zero'!$D353:$W353)</f>
        <v>12.5099089355</v>
      </c>
      <c r="AA354" s="23">
        <f>AVERAGE('Pr_8.5_zero'!$D353:$W353)</f>
        <v>7.9026122273219981</v>
      </c>
    </row>
    <row r="355" spans="1:27" x14ac:dyDescent="0.45">
      <c r="A355" t="str">
        <f>TasMIN_4.5!A354</f>
        <v>December</v>
      </c>
      <c r="B355">
        <f>TasMIN_4.5!B354</f>
        <v>18</v>
      </c>
      <c r="C355">
        <v>353</v>
      </c>
      <c r="D355" s="23">
        <f>AVERAGE(TasMIN_4.5!AI354:BB354)</f>
        <v>20.5157985291</v>
      </c>
      <c r="E355" s="23">
        <f>AVERAGE(TasMAX_4.5!AI354:BB354)</f>
        <v>29.988253339059998</v>
      </c>
      <c r="F355" s="23">
        <f>AVERAGE(Evo_4.5!AI354:BB354)</f>
        <v>3.1447745821545001</v>
      </c>
      <c r="G355" s="23">
        <f>MIN('Pr_4.5_zero'!$AI354:$BB354)</f>
        <v>5.3315980552599997</v>
      </c>
      <c r="H355" s="23">
        <f>MAX('Pr_4.5_zero'!$AI354:$BB354)</f>
        <v>9.7542529198899999</v>
      </c>
      <c r="I355" s="23">
        <f>AVERAGE('Pr_4.5_zero'!$AI354:$BB354)</f>
        <v>7.1929622823710009</v>
      </c>
      <c r="J355" s="23">
        <f>AVERAGE(TasMIN_8.5!AI354:BB354)</f>
        <v>20.615130836554997</v>
      </c>
      <c r="K355" s="23">
        <f>AVERAGE(TasMAX_8.5!AI354:BB354)</f>
        <v>29.883986907650002</v>
      </c>
      <c r="L355" s="23">
        <f>AVERAGE(Evo_8.5!AI354:BB354)</f>
        <v>3.1841839333275006</v>
      </c>
      <c r="M355" s="23">
        <f>MIN('Pr_8.5_zero'!$AI354:$BB354)</f>
        <v>4.7554951227600002</v>
      </c>
      <c r="N355" s="23">
        <f>MAX('Pr_8.5_zero'!$AI354:$BB354)</f>
        <v>11.348868121900001</v>
      </c>
      <c r="O355" s="23">
        <f>AVERAGE('Pr_8.5_zero'!$AI354:$BB354)</f>
        <v>7.9453269902160004</v>
      </c>
      <c r="P355" s="23">
        <f>AVERAGE(TasMIN_4.5!D354:W354)</f>
        <v>20.964917114430005</v>
      </c>
      <c r="Q355" s="23">
        <f>AVERAGE(TasMAX_4.5!D354:W354)</f>
        <v>30.525299469969998</v>
      </c>
      <c r="R355" s="23">
        <f>AVERAGE(Evo_4.5!D354:W354)</f>
        <v>3.2381711745880004</v>
      </c>
      <c r="S355" s="23">
        <f>MIN('Pr_4.5_zero'!$D354:$W354)</f>
        <v>3.4317072894199998</v>
      </c>
      <c r="T355" s="23">
        <f>MAX('Pr_4.5_zero'!$D354:$W354)</f>
        <v>9.9379234193099997</v>
      </c>
      <c r="U355" s="23">
        <f>AVERAGE('Pr_4.5_zero'!$D354:$W354)</f>
        <v>7.2357848434334979</v>
      </c>
      <c r="V355" s="23">
        <f>AVERAGE(TasMIN_8.5!D354:W354)</f>
        <v>21.506130413344998</v>
      </c>
      <c r="W355" s="23">
        <f>AVERAGE(TasMAX_8.5!D354:W354)</f>
        <v>30.676236043564995</v>
      </c>
      <c r="X355" s="23">
        <f>AVERAGE(Evo_8.5!D354:W354)</f>
        <v>3.2662710337205008</v>
      </c>
      <c r="Y355" s="23">
        <f>MIN('Pr_8.5_zero'!$D354:$W354)</f>
        <v>3.6031237766999999</v>
      </c>
      <c r="Z355" s="23">
        <f>MAX('Pr_8.5_zero'!$D354:$W354)</f>
        <v>12.6977355176</v>
      </c>
      <c r="AA355" s="23">
        <f>AVERAGE('Pr_8.5_zero'!$D354:$W354)</f>
        <v>8.179385308694501</v>
      </c>
    </row>
    <row r="356" spans="1:27" x14ac:dyDescent="0.45">
      <c r="A356" t="str">
        <f>TasMIN_4.5!A355</f>
        <v>December</v>
      </c>
      <c r="B356">
        <f>TasMIN_4.5!B355</f>
        <v>19</v>
      </c>
      <c r="C356">
        <v>354</v>
      </c>
      <c r="D356" s="23">
        <f>AVERAGE(TasMIN_4.5!AI355:BB355)</f>
        <v>20.522823425315</v>
      </c>
      <c r="E356" s="23">
        <f>AVERAGE(TasMAX_4.5!AI355:BB355)</f>
        <v>29.999586531469998</v>
      </c>
      <c r="F356" s="23">
        <f>AVERAGE(Evo_4.5!AI355:BB355)</f>
        <v>3.1585570553079991</v>
      </c>
      <c r="G356" s="23">
        <f>MIN('Pr_4.5_zero'!$AI355:$BB355)</f>
        <v>4.9706587581499999</v>
      </c>
      <c r="H356" s="23">
        <f>MAX('Pr_4.5_zero'!$AI355:$BB355)</f>
        <v>10.394153233100001</v>
      </c>
      <c r="I356" s="23">
        <f>AVERAGE('Pr_4.5_zero'!$AI355:$BB355)</f>
        <v>7.4681502391580015</v>
      </c>
      <c r="J356" s="23">
        <f>AVERAGE(TasMIN_8.5!AI355:BB355)</f>
        <v>20.577180413425001</v>
      </c>
      <c r="K356" s="23">
        <f>AVERAGE(TasMAX_8.5!AI355:BB355)</f>
        <v>29.824696879044996</v>
      </c>
      <c r="L356" s="23">
        <f>AVERAGE(Evo_8.5!AI355:BB355)</f>
        <v>3.2151925326030004</v>
      </c>
      <c r="M356" s="23">
        <f>MIN('Pr_8.5_zero'!$AI355:$BB355)</f>
        <v>3.60507504541</v>
      </c>
      <c r="N356" s="23">
        <f>MAX('Pr_8.5_zero'!$AI355:$BB355)</f>
        <v>11.7992715711</v>
      </c>
      <c r="O356" s="23">
        <f>AVERAGE('Pr_8.5_zero'!$AI355:$BB355)</f>
        <v>7.5299665283730022</v>
      </c>
      <c r="P356" s="23">
        <f>AVERAGE(TasMIN_4.5!D355:W355)</f>
        <v>20.99250703901</v>
      </c>
      <c r="Q356" s="23">
        <f>AVERAGE(TasMAX_4.5!D355:W355)</f>
        <v>30.514846944545003</v>
      </c>
      <c r="R356" s="23">
        <f>AVERAGE(Evo_4.5!D355:W355)</f>
        <v>3.2605191669725002</v>
      </c>
      <c r="S356" s="23">
        <f>MIN('Pr_4.5_zero'!$D355:$W355)</f>
        <v>4.1530865026999999</v>
      </c>
      <c r="T356" s="23">
        <f>MAX('Pr_4.5_zero'!$D355:$W355)</f>
        <v>11.971063748200001</v>
      </c>
      <c r="U356" s="23">
        <f>AVERAGE('Pr_4.5_zero'!$D355:$W355)</f>
        <v>7.1802655588114987</v>
      </c>
      <c r="V356" s="23">
        <f>AVERAGE(TasMIN_8.5!D355:W355)</f>
        <v>21.421954414885001</v>
      </c>
      <c r="W356" s="23">
        <f>AVERAGE(TasMAX_8.5!D355:W355)</f>
        <v>30.581409463119989</v>
      </c>
      <c r="X356" s="23">
        <f>AVERAGE(Evo_8.5!D355:W355)</f>
        <v>3.2386870910525003</v>
      </c>
      <c r="Y356" s="23">
        <f>MIN('Pr_8.5_zero'!$D355:$W355)</f>
        <v>4.4093977891699998</v>
      </c>
      <c r="Z356" s="23">
        <f>MAX('Pr_8.5_zero'!$D355:$W355)</f>
        <v>10.5995725772</v>
      </c>
      <c r="AA356" s="23">
        <f>AVERAGE('Pr_8.5_zero'!$D355:$W355)</f>
        <v>8.1101669434825006</v>
      </c>
    </row>
    <row r="357" spans="1:27" x14ac:dyDescent="0.45">
      <c r="A357" t="str">
        <f>TasMIN_4.5!A356</f>
        <v>December</v>
      </c>
      <c r="B357">
        <f>TasMIN_4.5!B356</f>
        <v>20</v>
      </c>
      <c r="C357">
        <v>355</v>
      </c>
      <c r="D357" s="23">
        <f>AVERAGE(TasMIN_4.5!AI356:BB356)</f>
        <v>20.532350923709998</v>
      </c>
      <c r="E357" s="23">
        <f>AVERAGE(TasMAX_4.5!AI356:BB356)</f>
        <v>29.884010377430002</v>
      </c>
      <c r="F357" s="23">
        <f>AVERAGE(Evo_4.5!AI356:BB356)</f>
        <v>3.1839001847919994</v>
      </c>
      <c r="G357" s="23">
        <f>MIN('Pr_4.5_zero'!$AI356:$BB356)</f>
        <v>4.6428019204700002</v>
      </c>
      <c r="H357" s="23">
        <f>MAX('Pr_4.5_zero'!$AI356:$BB356)</f>
        <v>10.963603663700001</v>
      </c>
      <c r="I357" s="23">
        <f>AVERAGE('Pr_4.5_zero'!$AI356:$BB356)</f>
        <v>7.4108446956560003</v>
      </c>
      <c r="J357" s="23">
        <f>AVERAGE(TasMIN_8.5!AI356:BB356)</f>
        <v>20.563687854084996</v>
      </c>
      <c r="K357" s="23">
        <f>AVERAGE(TasMAX_8.5!AI356:BB356)</f>
        <v>29.98178143522</v>
      </c>
      <c r="L357" s="23">
        <f>AVERAGE(Evo_8.5!AI356:BB356)</f>
        <v>3.2341657196910001</v>
      </c>
      <c r="M357" s="23">
        <f>MIN('Pr_8.5_zero'!$AI356:$BB356)</f>
        <v>3.9680570611800001</v>
      </c>
      <c r="N357" s="23">
        <f>MAX('Pr_8.5_zero'!$AI356:$BB356)</f>
        <v>10.272678924999999</v>
      </c>
      <c r="O357" s="23">
        <f>AVERAGE('Pr_8.5_zero'!$AI356:$BB356)</f>
        <v>7.5378554659974997</v>
      </c>
      <c r="P357" s="23">
        <f>AVERAGE(TasMIN_4.5!D356:W356)</f>
        <v>21.014394063830004</v>
      </c>
      <c r="Q357" s="23">
        <f>AVERAGE(TasMAX_4.5!D356:W356)</f>
        <v>30.332618789905005</v>
      </c>
      <c r="R357" s="23">
        <f>AVERAGE(Evo_4.5!D356:W356)</f>
        <v>3.2611671959165003</v>
      </c>
      <c r="S357" s="23">
        <f>MIN('Pr_4.5_zero'!$D356:$W356)</f>
        <v>4.7461950177399999</v>
      </c>
      <c r="T357" s="23">
        <f>MAX('Pr_4.5_zero'!$D356:$W356)</f>
        <v>11.8572180076</v>
      </c>
      <c r="U357" s="23">
        <f>AVERAGE('Pr_4.5_zero'!$D356:$W356)</f>
        <v>7.210828165550998</v>
      </c>
      <c r="V357" s="23">
        <f>AVERAGE(TasMIN_8.5!D356:W356)</f>
        <v>21.433019432049996</v>
      </c>
      <c r="W357" s="23">
        <f>AVERAGE(TasMAX_8.5!D356:W356)</f>
        <v>30.751557897870004</v>
      </c>
      <c r="X357" s="23">
        <f>AVERAGE(Evo_8.5!D356:W356)</f>
        <v>3.2570515271585001</v>
      </c>
      <c r="Y357" s="23">
        <f>MIN('Pr_8.5_zero'!$D356:$W356)</f>
        <v>3.8143932283100002</v>
      </c>
      <c r="Z357" s="23">
        <f>MAX('Pr_8.5_zero'!$D356:$W356)</f>
        <v>12.504619996900001</v>
      </c>
      <c r="AA357" s="23">
        <f>AVERAGE('Pr_8.5_zero'!$D356:$W356)</f>
        <v>7.6699801745089999</v>
      </c>
    </row>
    <row r="358" spans="1:27" x14ac:dyDescent="0.45">
      <c r="A358" t="str">
        <f>TasMIN_4.5!A357</f>
        <v>December</v>
      </c>
      <c r="B358">
        <f>TasMIN_4.5!B357</f>
        <v>21</v>
      </c>
      <c r="C358">
        <v>356</v>
      </c>
      <c r="D358" s="23">
        <f>AVERAGE(TasMIN_4.5!AI357:BB357)</f>
        <v>20.467752853924999</v>
      </c>
      <c r="E358" s="23">
        <f>AVERAGE(TasMAX_4.5!AI357:BB357)</f>
        <v>29.742497563859995</v>
      </c>
      <c r="F358" s="23">
        <f>AVERAGE(Evo_4.5!AI357:BB357)</f>
        <v>3.1826758482299997</v>
      </c>
      <c r="G358" s="23">
        <f>MIN('Pr_4.5_zero'!$AI357:$BB357)</f>
        <v>5.1204011814000001</v>
      </c>
      <c r="H358" s="23">
        <f>MAX('Pr_4.5_zero'!$AI357:$BB357)</f>
        <v>10.953754761600001</v>
      </c>
      <c r="I358" s="23">
        <f>AVERAGE('Pr_4.5_zero'!$AI357:$BB357)</f>
        <v>7.4157800457990009</v>
      </c>
      <c r="J358" s="23">
        <f>AVERAGE(TasMIN_8.5!AI357:BB357)</f>
        <v>20.616450486660003</v>
      </c>
      <c r="K358" s="23">
        <f>AVERAGE(TasMAX_8.5!AI357:BB357)</f>
        <v>30.006560282919999</v>
      </c>
      <c r="L358" s="23">
        <f>AVERAGE(Evo_8.5!AI357:BB357)</f>
        <v>3.2715676419674997</v>
      </c>
      <c r="M358" s="23">
        <f>MIN('Pr_8.5_zero'!$AI357:$BB357)</f>
        <v>3.5784600751800002</v>
      </c>
      <c r="N358" s="23">
        <f>MAX('Pr_8.5_zero'!$AI357:$BB357)</f>
        <v>10.7143196002</v>
      </c>
      <c r="O358" s="23">
        <f>AVERAGE('Pr_8.5_zero'!$AI357:$BB357)</f>
        <v>7.3698543525305</v>
      </c>
      <c r="P358" s="23">
        <f>AVERAGE(TasMIN_4.5!D357:W357)</f>
        <v>20.947387326525</v>
      </c>
      <c r="Q358" s="23">
        <f>AVERAGE(TasMAX_4.5!D357:W357)</f>
        <v>30.272192950260006</v>
      </c>
      <c r="R358" s="23">
        <f>AVERAGE(Evo_4.5!D357:W357)</f>
        <v>3.2769959852950001</v>
      </c>
      <c r="S358" s="23">
        <f>MIN('Pr_4.5_zero'!$D357:$W357)</f>
        <v>3.4252823690400001</v>
      </c>
      <c r="T358" s="23">
        <f>MAX('Pr_4.5_zero'!$D357:$W357)</f>
        <v>11.4138975786</v>
      </c>
      <c r="U358" s="23">
        <f>AVERAGE('Pr_4.5_zero'!$D357:$W357)</f>
        <v>7.4490705690590007</v>
      </c>
      <c r="V358" s="23">
        <f>AVERAGE(TasMIN_8.5!D357:W357)</f>
        <v>21.482442675709997</v>
      </c>
      <c r="W358" s="23">
        <f>AVERAGE(TasMAX_8.5!D357:W357)</f>
        <v>30.925373810684995</v>
      </c>
      <c r="X358" s="23">
        <f>AVERAGE(Evo_8.5!D357:W357)</f>
        <v>3.3140000981604998</v>
      </c>
      <c r="Y358" s="23">
        <f>MIN('Pr_8.5_zero'!$D357:$W357)</f>
        <v>4.2200751908900003</v>
      </c>
      <c r="Z358" s="23">
        <f>MAX('Pr_8.5_zero'!$D357:$W357)</f>
        <v>10.8975099901</v>
      </c>
      <c r="AA358" s="23">
        <f>AVERAGE('Pr_8.5_zero'!$D357:$W357)</f>
        <v>7.1841151958775011</v>
      </c>
    </row>
    <row r="359" spans="1:27" x14ac:dyDescent="0.45">
      <c r="A359" t="str">
        <f>TasMIN_4.5!A358</f>
        <v>December</v>
      </c>
      <c r="B359">
        <f>TasMIN_4.5!B358</f>
        <v>22</v>
      </c>
      <c r="C359">
        <v>357</v>
      </c>
      <c r="D359" s="23">
        <f>AVERAGE(TasMIN_4.5!AI358:BB358)</f>
        <v>20.451900520550002</v>
      </c>
      <c r="E359" s="23">
        <f>AVERAGE(TasMAX_4.5!AI358:BB358)</f>
        <v>29.739640732749997</v>
      </c>
      <c r="F359" s="23">
        <f>AVERAGE(Evo_4.5!AI358:BB358)</f>
        <v>3.1758318956220006</v>
      </c>
      <c r="G359" s="23">
        <f>MIN('Pr_4.5_zero'!$AI358:$BB358)</f>
        <v>4.6336561207500004</v>
      </c>
      <c r="H359" s="23">
        <f>MAX('Pr_4.5_zero'!$AI358:$BB358)</f>
        <v>12.171117965100001</v>
      </c>
      <c r="I359" s="23">
        <f>AVERAGE('Pr_4.5_zero'!$AI358:$BB358)</f>
        <v>7.5112045284185003</v>
      </c>
      <c r="J359" s="23">
        <f>AVERAGE(TasMIN_8.5!AI358:BB358)</f>
        <v>20.636054325560004</v>
      </c>
      <c r="K359" s="23">
        <f>AVERAGE(TasMAX_8.5!AI358:BB358)</f>
        <v>30.015221592195001</v>
      </c>
      <c r="L359" s="23">
        <f>AVERAGE(Evo_8.5!AI358:BB358)</f>
        <v>3.2796295841324992</v>
      </c>
      <c r="M359" s="23">
        <f>MIN('Pr_8.5_zero'!$AI358:$BB358)</f>
        <v>5.1090421608099996</v>
      </c>
      <c r="N359" s="23">
        <f>MAX('Pr_8.5_zero'!$AI358:$BB358)</f>
        <v>11.762475973999999</v>
      </c>
      <c r="O359" s="23">
        <f>AVERAGE('Pr_8.5_zero'!$AI358:$BB358)</f>
        <v>7.5363618772025003</v>
      </c>
      <c r="P359" s="23">
        <f>AVERAGE(TasMIN_4.5!D358:W358)</f>
        <v>20.920331042964996</v>
      </c>
      <c r="Q359" s="23">
        <f>AVERAGE(TasMAX_4.5!D358:W358)</f>
        <v>30.303991861804995</v>
      </c>
      <c r="R359" s="23">
        <f>AVERAGE(Evo_4.5!D358:W358)</f>
        <v>3.3113536243320008</v>
      </c>
      <c r="S359" s="23">
        <f>MIN('Pr_4.5_zero'!$D358:$W358)</f>
        <v>4.4362452152899996</v>
      </c>
      <c r="T359" s="23">
        <f>MAX('Pr_4.5_zero'!$D358:$W358)</f>
        <v>11.644067482300001</v>
      </c>
      <c r="U359" s="23">
        <f>AVERAGE('Pr_4.5_zero'!$D358:$W358)</f>
        <v>7.3374344490139993</v>
      </c>
      <c r="V359" s="23">
        <f>AVERAGE(TasMIN_8.5!D358:W358)</f>
        <v>21.541819478610002</v>
      </c>
      <c r="W359" s="23">
        <f>AVERAGE(TasMAX_8.5!D358:W358)</f>
        <v>30.962421015804999</v>
      </c>
      <c r="X359" s="23">
        <f>AVERAGE(Evo_8.5!D358:W358)</f>
        <v>3.3293650439804998</v>
      </c>
      <c r="Y359" s="23">
        <f>MIN('Pr_8.5_zero'!$D358:$W358)</f>
        <v>4.61244016768</v>
      </c>
      <c r="Z359" s="23">
        <f>MAX('Pr_8.5_zero'!$D358:$W358)</f>
        <v>11.033810044000001</v>
      </c>
      <c r="AA359" s="23">
        <f>AVERAGE('Pr_8.5_zero'!$D358:$W358)</f>
        <v>7.0385497789789992</v>
      </c>
    </row>
    <row r="360" spans="1:27" x14ac:dyDescent="0.45">
      <c r="A360" t="str">
        <f>TasMIN_4.5!A359</f>
        <v>December</v>
      </c>
      <c r="B360">
        <f>TasMIN_4.5!B359</f>
        <v>23</v>
      </c>
      <c r="C360">
        <v>358</v>
      </c>
      <c r="D360" s="23">
        <f>AVERAGE(TasMIN_4.5!AI359:BB359)</f>
        <v>20.444455507025001</v>
      </c>
      <c r="E360" s="23">
        <f>AVERAGE(TasMAX_4.5!AI359:BB359)</f>
        <v>29.842304119165</v>
      </c>
      <c r="F360" s="23">
        <f>AVERAGE(Evo_4.5!AI359:BB359)</f>
        <v>3.2202877134704999</v>
      </c>
      <c r="G360" s="23">
        <f>MIN('Pr_4.5_zero'!$AI359:$BB359)</f>
        <v>5.2672821512299999</v>
      </c>
      <c r="H360" s="23">
        <f>MAX('Pr_4.5_zero'!$AI359:$BB359)</f>
        <v>11.9792802829</v>
      </c>
      <c r="I360" s="23">
        <f>AVERAGE('Pr_4.5_zero'!$AI359:$BB359)</f>
        <v>7.5060892946214981</v>
      </c>
      <c r="J360" s="23">
        <f>AVERAGE(TasMIN_8.5!AI359:BB359)</f>
        <v>20.649662190615</v>
      </c>
      <c r="K360" s="23">
        <f>AVERAGE(TasMAX_8.5!AI359:BB359)</f>
        <v>30.036535481550004</v>
      </c>
      <c r="L360" s="23">
        <f>AVERAGE(Evo_8.5!AI359:BB359)</f>
        <v>3.341770112591</v>
      </c>
      <c r="M360" s="23">
        <f>MIN('Pr_8.5_zero'!$AI359:$BB359)</f>
        <v>3.5582554230999999</v>
      </c>
      <c r="N360" s="23">
        <f>MAX('Pr_8.5_zero'!$AI359:$BB359)</f>
        <v>11.747271878299999</v>
      </c>
      <c r="O360" s="23">
        <f>AVERAGE('Pr_8.5_zero'!$AI359:$BB359)</f>
        <v>7.6956310590340014</v>
      </c>
      <c r="P360" s="23">
        <f>AVERAGE(TasMIN_4.5!D359:W359)</f>
        <v>20.920236597749998</v>
      </c>
      <c r="Q360" s="23">
        <f>AVERAGE(TasMAX_4.5!D359:W359)</f>
        <v>30.329880268955002</v>
      </c>
      <c r="R360" s="23">
        <f>AVERAGE(Evo_4.5!D359:W359)</f>
        <v>3.3404932090495003</v>
      </c>
      <c r="S360" s="23">
        <f>MIN('Pr_4.5_zero'!$D359:$W359)</f>
        <v>5.2499674146200004</v>
      </c>
      <c r="T360" s="23">
        <f>MAX('Pr_4.5_zero'!$D359:$W359)</f>
        <v>9.3678507726200007</v>
      </c>
      <c r="U360" s="23">
        <f>AVERAGE('Pr_4.5_zero'!$D359:$W359)</f>
        <v>7.1549548484885008</v>
      </c>
      <c r="V360" s="23">
        <f>AVERAGE(TasMIN_8.5!D359:W359)</f>
        <v>21.591916103839996</v>
      </c>
      <c r="W360" s="23">
        <f>AVERAGE(TasMAX_8.5!D359:W359)</f>
        <v>31.102801641150002</v>
      </c>
      <c r="X360" s="23">
        <f>AVERAGE(Evo_8.5!D359:W359)</f>
        <v>3.3912308688514998</v>
      </c>
      <c r="Y360" s="23">
        <f>MIN('Pr_8.5_zero'!$D359:$W359)</f>
        <v>2.7457712162800001</v>
      </c>
      <c r="Z360" s="23">
        <f>MAX('Pr_8.5_zero'!$D359:$W359)</f>
        <v>9.7053093098000005</v>
      </c>
      <c r="AA360" s="23">
        <f>AVERAGE('Pr_8.5_zero'!$D359:$W359)</f>
        <v>6.8808502379909999</v>
      </c>
    </row>
    <row r="361" spans="1:27" x14ac:dyDescent="0.45">
      <c r="A361" t="str">
        <f>TasMIN_4.5!A360</f>
        <v>December</v>
      </c>
      <c r="B361">
        <f>TasMIN_4.5!B360</f>
        <v>24</v>
      </c>
      <c r="C361">
        <v>359</v>
      </c>
      <c r="D361" s="23">
        <f>AVERAGE(TasMIN_4.5!AI360:BB360)</f>
        <v>20.471025994315006</v>
      </c>
      <c r="E361" s="23">
        <f>AVERAGE(TasMAX_4.5!AI360:BB360)</f>
        <v>29.702094345820001</v>
      </c>
      <c r="F361" s="23">
        <f>AVERAGE(Evo_4.5!AI360:BB360)</f>
        <v>3.2176876051029999</v>
      </c>
      <c r="G361" s="23">
        <f>MIN('Pr_4.5_zero'!$AI360:$BB360)</f>
        <v>5.6878009001200001</v>
      </c>
      <c r="H361" s="23">
        <f>MAX('Pr_4.5_zero'!$AI360:$BB360)</f>
        <v>11.514043557999999</v>
      </c>
      <c r="I361" s="23">
        <f>AVERAGE('Pr_4.5_zero'!$AI360:$BB360)</f>
        <v>8.1273795797625006</v>
      </c>
      <c r="J361" s="23">
        <f>AVERAGE(TasMIN_8.5!AI360:BB360)</f>
        <v>20.624728160490001</v>
      </c>
      <c r="K361" s="23">
        <f>AVERAGE(TasMAX_8.5!AI360:BB360)</f>
        <v>29.940058728065004</v>
      </c>
      <c r="L361" s="23">
        <f>AVERAGE(Evo_8.5!AI360:BB360)</f>
        <v>3.3393380176724996</v>
      </c>
      <c r="M361" s="23">
        <f>MIN('Pr_8.5_zero'!$AI360:$BB360)</f>
        <v>3.8493373547599998</v>
      </c>
      <c r="N361" s="23">
        <f>MAX('Pr_8.5_zero'!$AI360:$BB360)</f>
        <v>10.883859467000001</v>
      </c>
      <c r="O361" s="23">
        <f>AVERAGE('Pr_8.5_zero'!$AI360:$BB360)</f>
        <v>7.4765302507960003</v>
      </c>
      <c r="P361" s="23">
        <f>AVERAGE(TasMIN_4.5!D360:W360)</f>
        <v>20.97253438576</v>
      </c>
      <c r="Q361" s="23">
        <f>AVERAGE(TasMAX_4.5!D360:W360)</f>
        <v>30.183743351299995</v>
      </c>
      <c r="R361" s="23">
        <f>AVERAGE(Evo_4.5!D360:W360)</f>
        <v>3.3232726303780007</v>
      </c>
      <c r="S361" s="23">
        <f>MIN('Pr_4.5_zero'!$D360:$W360)</f>
        <v>5.4320945175400004</v>
      </c>
      <c r="T361" s="23">
        <f>MAX('Pr_4.5_zero'!$D360:$W360)</f>
        <v>11.3876748689</v>
      </c>
      <c r="U361" s="23">
        <f>AVERAGE('Pr_4.5_zero'!$D360:$W360)</f>
        <v>7.7259143619200001</v>
      </c>
      <c r="V361" s="23">
        <f>AVERAGE(TasMIN_8.5!D360:W360)</f>
        <v>21.570723508970005</v>
      </c>
      <c r="W361" s="23">
        <f>AVERAGE(TasMAX_8.5!D360:W360)</f>
        <v>31.07625679085</v>
      </c>
      <c r="X361" s="23">
        <f>AVERAGE(Evo_8.5!D360:W360)</f>
        <v>3.4305249914634999</v>
      </c>
      <c r="Y361" s="23">
        <f>MIN('Pr_8.5_zero'!$D360:$W360)</f>
        <v>3.4669762189600002</v>
      </c>
      <c r="Z361" s="23">
        <f>MAX('Pr_8.5_zero'!$D360:$W360)</f>
        <v>11.553362903</v>
      </c>
      <c r="AA361" s="23">
        <f>AVERAGE('Pr_8.5_zero'!$D360:$W360)</f>
        <v>6.9552419926694995</v>
      </c>
    </row>
    <row r="362" spans="1:27" x14ac:dyDescent="0.45">
      <c r="A362" t="str">
        <f>TasMIN_4.5!A361</f>
        <v>December</v>
      </c>
      <c r="B362">
        <f>TasMIN_4.5!B361</f>
        <v>25</v>
      </c>
      <c r="C362">
        <v>360</v>
      </c>
      <c r="D362" s="23">
        <f>AVERAGE(TasMIN_4.5!AI361:BB361)</f>
        <v>20.41144588837</v>
      </c>
      <c r="E362" s="23">
        <f>AVERAGE(TasMAX_4.5!AI361:BB361)</f>
        <v>29.611593838340003</v>
      </c>
      <c r="F362" s="23">
        <f>AVERAGE(Evo_4.5!AI361:BB361)</f>
        <v>3.17438125308</v>
      </c>
      <c r="G362" s="23">
        <f>MIN('Pr_4.5_zero'!$AI361:$BB361)</f>
        <v>5.8804788326399997</v>
      </c>
      <c r="H362" s="23">
        <f>MAX('Pr_4.5_zero'!$AI361:$BB361)</f>
        <v>10.6637908773</v>
      </c>
      <c r="I362" s="23">
        <f>AVERAGE('Pr_4.5_zero'!$AI361:$BB361)</f>
        <v>7.8734259279089995</v>
      </c>
      <c r="J362" s="23">
        <f>AVERAGE(TasMIN_8.5!AI361:BB361)</f>
        <v>20.611405732885</v>
      </c>
      <c r="K362" s="23">
        <f>AVERAGE(TasMAX_8.5!AI361:BB361)</f>
        <v>30.006283327930003</v>
      </c>
      <c r="L362" s="23">
        <f>AVERAGE(Evo_8.5!AI361:BB361)</f>
        <v>3.3551043715244995</v>
      </c>
      <c r="M362" s="23">
        <f>MIN('Pr_8.5_zero'!$AI361:$BB361)</f>
        <v>5.2084726810399999</v>
      </c>
      <c r="N362" s="23">
        <f>MAX('Pr_8.5_zero'!$AI361:$BB361)</f>
        <v>11.2187418573</v>
      </c>
      <c r="O362" s="23">
        <f>AVERAGE('Pr_8.5_zero'!$AI361:$BB361)</f>
        <v>7.895924914821502</v>
      </c>
      <c r="P362" s="23">
        <f>AVERAGE(TasMIN_4.5!D361:W361)</f>
        <v>20.981041922759999</v>
      </c>
      <c r="Q362" s="23">
        <f>AVERAGE(TasMAX_4.5!D361:W361)</f>
        <v>30.140964622360009</v>
      </c>
      <c r="R362" s="23">
        <f>AVERAGE(Evo_4.5!D361:W361)</f>
        <v>3.3151330275594999</v>
      </c>
      <c r="S362" s="23">
        <f>MIN('Pr_4.5_zero'!$D361:$W361)</f>
        <v>5.8298891345300001</v>
      </c>
      <c r="T362" s="23">
        <f>MAX('Pr_4.5_zero'!$D361:$W361)</f>
        <v>11.1476785491</v>
      </c>
      <c r="U362" s="23">
        <f>AVERAGE('Pr_4.5_zero'!$D361:$W361)</f>
        <v>7.6818868540040004</v>
      </c>
      <c r="V362" s="23">
        <f>AVERAGE(TasMIN_8.5!D361:W361)</f>
        <v>21.584447107725005</v>
      </c>
      <c r="W362" s="23">
        <f>AVERAGE(TasMAX_8.5!D361:W361)</f>
        <v>30.975567631465005</v>
      </c>
      <c r="X362" s="23">
        <f>AVERAGE(Evo_8.5!D361:W361)</f>
        <v>3.4257859469334995</v>
      </c>
      <c r="Y362" s="23">
        <f>MIN('Pr_8.5_zero'!$D361:$W361)</f>
        <v>3.8545778250299998</v>
      </c>
      <c r="Z362" s="23">
        <f>MAX('Pr_8.5_zero'!$D361:$W361)</f>
        <v>11.834363745499999</v>
      </c>
      <c r="AA362" s="23">
        <f>AVERAGE('Pr_8.5_zero'!$D361:$W361)</f>
        <v>7.6019521320140004</v>
      </c>
    </row>
    <row r="363" spans="1:27" x14ac:dyDescent="0.45">
      <c r="A363" t="str">
        <f>TasMIN_4.5!A362</f>
        <v>December</v>
      </c>
      <c r="B363">
        <f>TasMIN_4.5!B362</f>
        <v>26</v>
      </c>
      <c r="C363">
        <v>361</v>
      </c>
      <c r="D363" s="23">
        <f>AVERAGE(TasMIN_4.5!AI362:BB362)</f>
        <v>20.425062122535003</v>
      </c>
      <c r="E363" s="23">
        <f>AVERAGE(TasMAX_4.5!AI362:BB362)</f>
        <v>29.567362707495004</v>
      </c>
      <c r="F363" s="23">
        <f>AVERAGE(Evo_4.5!AI362:BB362)</f>
        <v>3.2100643341435005</v>
      </c>
      <c r="G363" s="23">
        <f>MIN('Pr_4.5_zero'!$AI362:$BB362)</f>
        <v>4.9313105953600003</v>
      </c>
      <c r="H363" s="23">
        <f>MAX('Pr_4.5_zero'!$AI362:$BB362)</f>
        <v>11.566802151099999</v>
      </c>
      <c r="I363" s="23">
        <f>AVERAGE('Pr_4.5_zero'!$AI362:$BB362)</f>
        <v>7.9270564389735014</v>
      </c>
      <c r="J363" s="23">
        <f>AVERAGE(TasMIN_8.5!AI362:BB362)</f>
        <v>20.607476067169994</v>
      </c>
      <c r="K363" s="23">
        <f>AVERAGE(TasMAX_8.5!AI362:BB362)</f>
        <v>29.800788042444999</v>
      </c>
      <c r="L363" s="23">
        <f>AVERAGE(Evo_8.5!AI362:BB362)</f>
        <v>3.3450483508625006</v>
      </c>
      <c r="M363" s="23">
        <f>MIN('Pr_8.5_zero'!$AI362:$BB362)</f>
        <v>4.7690589919499997</v>
      </c>
      <c r="N363" s="23">
        <f>MAX('Pr_8.5_zero'!$AI362:$BB362)</f>
        <v>12.5066288042</v>
      </c>
      <c r="O363" s="23">
        <f>AVERAGE('Pr_8.5_zero'!$AI362:$BB362)</f>
        <v>8.2829788532525015</v>
      </c>
      <c r="P363" s="23">
        <f>AVERAGE(TasMIN_4.5!D362:W362)</f>
        <v>20.977617256744999</v>
      </c>
      <c r="Q363" s="23">
        <f>AVERAGE(TasMAX_4.5!D362:W362)</f>
        <v>30.140401829239998</v>
      </c>
      <c r="R363" s="23">
        <f>AVERAGE(Evo_4.5!D362:W362)</f>
        <v>3.3404026341634996</v>
      </c>
      <c r="S363" s="23">
        <f>MIN('Pr_4.5_zero'!$D362:$W362)</f>
        <v>5.4564573585699998</v>
      </c>
      <c r="T363" s="23">
        <f>MAX('Pr_4.5_zero'!$D362:$W362)</f>
        <v>13.0977703366</v>
      </c>
      <c r="U363" s="23">
        <f>AVERAGE('Pr_4.5_zero'!$D362:$W362)</f>
        <v>7.8682864930980001</v>
      </c>
      <c r="V363" s="23">
        <f>AVERAGE(TasMIN_8.5!D362:W362)</f>
        <v>21.543199643455004</v>
      </c>
      <c r="W363" s="23">
        <f>AVERAGE(TasMAX_8.5!D362:W362)</f>
        <v>30.667803706774997</v>
      </c>
      <c r="X363" s="23">
        <f>AVERAGE(Evo_8.5!D362:W362)</f>
        <v>3.3859825427645007</v>
      </c>
      <c r="Y363" s="23">
        <f>MIN('Pr_8.5_zero'!$D362:$W362)</f>
        <v>4.2602084394100004</v>
      </c>
      <c r="Z363" s="23">
        <f>MAX('Pr_8.5_zero'!$D362:$W362)</f>
        <v>11.386191183399999</v>
      </c>
      <c r="AA363" s="23">
        <f>AVERAGE('Pr_8.5_zero'!$D362:$W362)</f>
        <v>8.0782911892595006</v>
      </c>
    </row>
    <row r="364" spans="1:27" x14ac:dyDescent="0.45">
      <c r="A364" t="str">
        <f>TasMIN_4.5!A363</f>
        <v>December</v>
      </c>
      <c r="B364">
        <f>TasMIN_4.5!B363</f>
        <v>27</v>
      </c>
      <c r="C364">
        <v>362</v>
      </c>
      <c r="D364" s="23">
        <f>AVERAGE(TasMIN_4.5!AI363:BB363)</f>
        <v>20.444373878354998</v>
      </c>
      <c r="E364" s="23">
        <f>AVERAGE(TasMAX_4.5!AI363:BB363)</f>
        <v>29.586278510924995</v>
      </c>
      <c r="F364" s="23">
        <f>AVERAGE(Evo_4.5!AI363:BB363)</f>
        <v>3.2727495047474995</v>
      </c>
      <c r="G364" s="23">
        <f>MIN('Pr_4.5_zero'!$AI363:$BB363)</f>
        <v>4.0566151165099997</v>
      </c>
      <c r="H364" s="23">
        <f>MAX('Pr_4.5_zero'!$AI363:$BB363)</f>
        <v>11.286494229200001</v>
      </c>
      <c r="I364" s="23">
        <f>AVERAGE('Pr_4.5_zero'!$AI363:$BB363)</f>
        <v>8.0199282996650005</v>
      </c>
      <c r="J364" s="23">
        <f>AVERAGE(TasMIN_8.5!AI363:BB363)</f>
        <v>20.552692110134998</v>
      </c>
      <c r="K364" s="23">
        <f>AVERAGE(TasMAX_8.5!AI363:BB363)</f>
        <v>29.776006702604995</v>
      </c>
      <c r="L364" s="23">
        <f>AVERAGE(Evo_8.5!AI363:BB363)</f>
        <v>3.3552715604264995</v>
      </c>
      <c r="M364" s="23">
        <f>MIN('Pr_8.5_zero'!$AI363:$BB363)</f>
        <v>5.4080200887099998</v>
      </c>
      <c r="N364" s="23">
        <f>MAX('Pr_8.5_zero'!$AI363:$BB363)</f>
        <v>11.2534251069</v>
      </c>
      <c r="O364" s="23">
        <f>AVERAGE('Pr_8.5_zero'!$AI363:$BB363)</f>
        <v>8.3060554160189994</v>
      </c>
      <c r="P364" s="23">
        <f>AVERAGE(TasMIN_4.5!D363:W363)</f>
        <v>20.951412522165</v>
      </c>
      <c r="Q364" s="23">
        <f>AVERAGE(TasMAX_4.5!D363:W363)</f>
        <v>30.193881405939997</v>
      </c>
      <c r="R364" s="23">
        <f>AVERAGE(Evo_4.5!D363:W363)</f>
        <v>3.3884617825264995</v>
      </c>
      <c r="S364" s="23">
        <f>MIN('Pr_4.5_zero'!$D363:$W363)</f>
        <v>5.8904738455999999</v>
      </c>
      <c r="T364" s="23">
        <f>MAX('Pr_4.5_zero'!$D363:$W363)</f>
        <v>11.642707012900001</v>
      </c>
      <c r="U364" s="23">
        <f>AVERAGE('Pr_4.5_zero'!$D363:$W363)</f>
        <v>7.954700232836001</v>
      </c>
      <c r="V364" s="23">
        <f>AVERAGE(TasMIN_8.5!D363:W363)</f>
        <v>21.432447430515005</v>
      </c>
      <c r="W364" s="23">
        <f>AVERAGE(TasMAX_8.5!D363:W363)</f>
        <v>30.515249291159996</v>
      </c>
      <c r="X364" s="23">
        <f>AVERAGE(Evo_8.5!D363:W363)</f>
        <v>3.3719949606734994</v>
      </c>
      <c r="Y364" s="23">
        <f>MIN('Pr_8.5_zero'!$D363:$W363)</f>
        <v>5.0224364151999996</v>
      </c>
      <c r="Z364" s="23">
        <f>MAX('Pr_8.5_zero'!$D363:$W363)</f>
        <v>11.209707334100001</v>
      </c>
      <c r="AA364" s="23">
        <f>AVERAGE('Pr_8.5_zero'!$D363:$W363)</f>
        <v>7.650172878628501</v>
      </c>
    </row>
    <row r="365" spans="1:27" x14ac:dyDescent="0.45">
      <c r="A365" t="str">
        <f>TasMIN_4.5!A364</f>
        <v>December</v>
      </c>
      <c r="B365">
        <f>TasMIN_4.5!B364</f>
        <v>28</v>
      </c>
      <c r="C365">
        <v>363</v>
      </c>
      <c r="D365" s="23">
        <f>AVERAGE(TasMIN_4.5!AI364:BB364)</f>
        <v>20.444200892715003</v>
      </c>
      <c r="E365" s="23">
        <f>AVERAGE(TasMAX_4.5!AI364:BB364)</f>
        <v>29.44545301914</v>
      </c>
      <c r="F365" s="23">
        <f>AVERAGE(Evo_4.5!AI364:BB364)</f>
        <v>3.2885135086199995</v>
      </c>
      <c r="G365" s="23">
        <f>MIN('Pr_4.5_zero'!$AI364:$BB364)</f>
        <v>3.5178821350999998</v>
      </c>
      <c r="H365" s="23">
        <f>MAX('Pr_4.5_zero'!$AI364:$BB364)</f>
        <v>13.548187986</v>
      </c>
      <c r="I365" s="23">
        <f>AVERAGE('Pr_4.5_zero'!$AI364:$BB364)</f>
        <v>8.1566020220680002</v>
      </c>
      <c r="J365" s="23">
        <f>AVERAGE(TasMIN_8.5!AI364:BB364)</f>
        <v>20.517919592889999</v>
      </c>
      <c r="K365" s="23">
        <f>AVERAGE(TasMAX_8.5!AI364:BB364)</f>
        <v>29.722497540320006</v>
      </c>
      <c r="L365" s="23">
        <f>AVERAGE(Evo_8.5!AI364:BB364)</f>
        <v>3.3573684042194998</v>
      </c>
      <c r="M365" s="23">
        <f>MIN('Pr_8.5_zero'!$AI364:$BB364)</f>
        <v>4.0229339670200002</v>
      </c>
      <c r="N365" s="23">
        <f>MAX('Pr_8.5_zero'!$AI364:$BB364)</f>
        <v>11.478701925199999</v>
      </c>
      <c r="O365" s="23">
        <f>AVERAGE('Pr_8.5_zero'!$AI364:$BB364)</f>
        <v>8.1024458078925008</v>
      </c>
      <c r="P365" s="23">
        <f>AVERAGE(TasMIN_4.5!D364:W364)</f>
        <v>20.924073479015</v>
      </c>
      <c r="Q365" s="23">
        <f>AVERAGE(TasMAX_4.5!D364:W364)</f>
        <v>30.064686536135003</v>
      </c>
      <c r="R365" s="23">
        <f>AVERAGE(Evo_4.5!D364:W364)</f>
        <v>3.4065535250219994</v>
      </c>
      <c r="S365" s="23">
        <f>MIN('Pr_4.5_zero'!$D364:$W364)</f>
        <v>5.48967053298</v>
      </c>
      <c r="T365" s="23">
        <f>MAX('Pr_4.5_zero'!$D364:$W364)</f>
        <v>11.9677834237</v>
      </c>
      <c r="U365" s="23">
        <f>AVERAGE('Pr_4.5_zero'!$D364:$W364)</f>
        <v>8.0573659473995001</v>
      </c>
      <c r="V365" s="23">
        <f>AVERAGE(TasMIN_8.5!D364:W364)</f>
        <v>21.382636144760006</v>
      </c>
      <c r="W365" s="23">
        <f>AVERAGE(TasMAX_8.5!D364:W364)</f>
        <v>30.626370662719996</v>
      </c>
      <c r="X365" s="23">
        <f>AVERAGE(Evo_8.5!D364:W364)</f>
        <v>3.3993609768984996</v>
      </c>
      <c r="Y365" s="23">
        <f>MIN('Pr_8.5_zero'!$D364:$W364)</f>
        <v>4.3860559884699999</v>
      </c>
      <c r="Z365" s="23">
        <f>MAX('Pr_8.5_zero'!$D364:$W364)</f>
        <v>9.6270708044899997</v>
      </c>
      <c r="AA365" s="23">
        <f>AVERAGE('Pr_8.5_zero'!$D364:$W364)</f>
        <v>7.305568597483</v>
      </c>
    </row>
    <row r="366" spans="1:27" x14ac:dyDescent="0.45">
      <c r="A366" t="str">
        <f>TasMIN_4.5!A365</f>
        <v>December</v>
      </c>
      <c r="B366">
        <f>TasMIN_4.5!B365</f>
        <v>29</v>
      </c>
      <c r="C366">
        <v>364</v>
      </c>
      <c r="D366" s="23">
        <f>AVERAGE(TasMIN_4.5!AI365:BB365)</f>
        <v>20.356119603869999</v>
      </c>
      <c r="E366" s="23">
        <f>AVERAGE(TasMAX_4.5!AI365:BB365)</f>
        <v>29.435768780775003</v>
      </c>
      <c r="F366" s="23">
        <f>AVERAGE(Evo_4.5!AI365:BB365)</f>
        <v>3.2877497593750009</v>
      </c>
      <c r="G366" s="23">
        <f>MIN('Pr_4.5_zero'!$AI365:$BB365)</f>
        <v>3.0995223139200001</v>
      </c>
      <c r="H366" s="23">
        <f>MAX('Pr_4.5_zero'!$AI365:$BB365)</f>
        <v>10.308028674799999</v>
      </c>
      <c r="I366" s="23">
        <f>AVERAGE('Pr_4.5_zero'!$AI365:$BB365)</f>
        <v>7.6919778318645005</v>
      </c>
      <c r="J366" s="23">
        <f>AVERAGE(TasMIN_8.5!AI365:BB365)</f>
        <v>20.515074794075002</v>
      </c>
      <c r="K366" s="23">
        <f>AVERAGE(TasMAX_8.5!AI365:BB365)</f>
        <v>29.709288561109993</v>
      </c>
      <c r="L366" s="23">
        <f>AVERAGE(Evo_8.5!AI365:BB365)</f>
        <v>3.3528812061255002</v>
      </c>
      <c r="M366" s="23">
        <f>MIN('Pr_8.5_zero'!$AI365:$BB365)</f>
        <v>4.5567222236799996</v>
      </c>
      <c r="N366" s="23">
        <f>MAX('Pr_8.5_zero'!$AI365:$BB365)</f>
        <v>9.8338168796699996</v>
      </c>
      <c r="O366" s="23">
        <f>AVERAGE('Pr_8.5_zero'!$AI365:$BB365)</f>
        <v>7.6678293579514998</v>
      </c>
      <c r="P366" s="23">
        <f>AVERAGE(TasMIN_4.5!D365:W365)</f>
        <v>20.886997285845002</v>
      </c>
      <c r="Q366" s="23">
        <f>AVERAGE(TasMAX_4.5!D365:W365)</f>
        <v>29.936994976314999</v>
      </c>
      <c r="R366" s="23">
        <f>AVERAGE(Evo_4.5!D365:W365)</f>
        <v>3.38394703186</v>
      </c>
      <c r="S366" s="23">
        <f>MIN('Pr_4.5_zero'!$D365:$W365)</f>
        <v>4.9936557152100001</v>
      </c>
      <c r="T366" s="23">
        <f>MAX('Pr_4.5_zero'!$D365:$W365)</f>
        <v>10.3866226715</v>
      </c>
      <c r="U366" s="23">
        <f>AVERAGE('Pr_4.5_zero'!$D365:$W365)</f>
        <v>7.9973777958599985</v>
      </c>
      <c r="V366" s="23">
        <f>AVERAGE(TasMIN_8.5!D365:W365)</f>
        <v>21.396388963114994</v>
      </c>
      <c r="W366" s="23">
        <f>AVERAGE(TasMAX_8.5!D365:W365)</f>
        <v>30.811323479129999</v>
      </c>
      <c r="X366" s="23">
        <f>AVERAGE(Evo_8.5!D365:W365)</f>
        <v>3.4503623516055</v>
      </c>
      <c r="Y366" s="23">
        <f>MIN('Pr_8.5_zero'!$D365:$W365)</f>
        <v>3.9783280142800002</v>
      </c>
      <c r="Z366" s="23">
        <f>MAX('Pr_8.5_zero'!$D365:$W365)</f>
        <v>9.9271611736899992</v>
      </c>
      <c r="AA366" s="23">
        <f>AVERAGE('Pr_8.5_zero'!$D365:$W365)</f>
        <v>6.9440664521174993</v>
      </c>
    </row>
    <row r="367" spans="1:27" x14ac:dyDescent="0.45">
      <c r="A367" t="str">
        <f>TasMIN_4.5!A366</f>
        <v>December</v>
      </c>
      <c r="B367">
        <f>TasMIN_4.5!B366</f>
        <v>30</v>
      </c>
      <c r="C367">
        <v>365</v>
      </c>
      <c r="D367" s="23">
        <f>AVERAGE(TasMIN_4.5!AI366:BB366)</f>
        <v>20.349625028760002</v>
      </c>
      <c r="E367" s="23">
        <f>AVERAGE(TasMAX_4.5!AI366:BB366)</f>
        <v>29.523908797219995</v>
      </c>
      <c r="F367" s="23">
        <f>AVERAGE(Evo_4.5!AI366:BB366)</f>
        <v>3.3122463419475006</v>
      </c>
      <c r="G367" s="23">
        <f>MIN('Pr_4.5_zero'!$AI366:$BB366)</f>
        <v>4.3041025201399998</v>
      </c>
      <c r="H367" s="23">
        <f>MAX('Pr_4.5_zero'!$AI366:$BB366)</f>
        <v>10.2508198989</v>
      </c>
      <c r="I367" s="23">
        <f>AVERAGE('Pr_4.5_zero'!$AI366:$BB366)</f>
        <v>7.8671198377885005</v>
      </c>
      <c r="J367" s="23">
        <f>AVERAGE(TasMIN_8.5!AI366:BB366)</f>
        <v>20.522228873990002</v>
      </c>
      <c r="K367" s="23">
        <f>AVERAGE(TasMAX_8.5!AI366:BB366)</f>
        <v>29.722488674479997</v>
      </c>
      <c r="L367" s="23">
        <f>AVERAGE(Evo_8.5!AI366:BB366)</f>
        <v>3.3900306618939999</v>
      </c>
      <c r="M367" s="23">
        <f>MIN('Pr_8.5_zero'!$AI366:$BB366)</f>
        <v>5.1293174232799998</v>
      </c>
      <c r="N367" s="23">
        <f>MAX('Pr_8.5_zero'!$AI366:$BB366)</f>
        <v>10.3856000159</v>
      </c>
      <c r="O367" s="23">
        <f>AVERAGE('Pr_8.5_zero'!$AI366:$BB366)</f>
        <v>7.9414841005715004</v>
      </c>
      <c r="P367" s="23">
        <f>AVERAGE(TasMIN_4.5!D366:W366)</f>
        <v>20.880940120439998</v>
      </c>
      <c r="Q367" s="23">
        <f>AVERAGE(TasMAX_4.5!D366:W366)</f>
        <v>29.852999305299999</v>
      </c>
      <c r="R367" s="23">
        <f>AVERAGE(Evo_4.5!D366:W366)</f>
        <v>3.4040510575780005</v>
      </c>
      <c r="S367" s="23">
        <f>MIN('Pr_4.5_zero'!$D366:$W366)</f>
        <v>5.4362794946299999</v>
      </c>
      <c r="T367" s="23">
        <f>MAX('Pr_4.5_zero'!$D366:$W366)</f>
        <v>11.2060709825</v>
      </c>
      <c r="U367" s="23">
        <f>AVERAGE('Pr_4.5_zero'!$D366:$W366)</f>
        <v>7.9842436142659974</v>
      </c>
      <c r="V367" s="23">
        <f>AVERAGE(TasMIN_8.5!D366:W366)</f>
        <v>21.468209423475002</v>
      </c>
      <c r="W367" s="23">
        <f>AVERAGE(TasMAX_8.5!D366:W366)</f>
        <v>30.761888773325001</v>
      </c>
      <c r="X367" s="23">
        <f>AVERAGE(Evo_8.5!D366:W366)</f>
        <v>3.4638977920819998</v>
      </c>
      <c r="Y367" s="23">
        <f>MIN('Pr_8.5_zero'!$D366:$W366)</f>
        <v>4.46823938031</v>
      </c>
      <c r="Z367" s="23">
        <f>MAX('Pr_8.5_zero'!$D366:$W366)</f>
        <v>11.129784625699999</v>
      </c>
      <c r="AA367" s="23">
        <f>AVERAGE('Pr_8.5_zero'!$D366:$W366)</f>
        <v>7.449447569678</v>
      </c>
    </row>
    <row r="368" spans="1:27" x14ac:dyDescent="0.45">
      <c r="A368" t="str">
        <f>TasMIN_4.5!A367</f>
        <v>December</v>
      </c>
      <c r="B368">
        <f>TasMIN_4.5!B367</f>
        <v>31</v>
      </c>
      <c r="C368">
        <v>366</v>
      </c>
      <c r="D368" s="23">
        <f>AVERAGE(TasMIN_4.5!AI367:BB367)</f>
        <v>20.537222808795129</v>
      </c>
      <c r="E368" s="23">
        <f>AVERAGE(TasMAX_4.5!AI367:BB367)</f>
        <v>29.696953961509127</v>
      </c>
      <c r="F368" s="23">
        <f>AVERAGE(Evo_4.5!AI367:BB367)</f>
        <v>3.3581277433805505</v>
      </c>
      <c r="G368" s="23">
        <f>MIN('Pr_4.5_zero'!$AI367:$BB367)</f>
        <v>2.9362468481100001</v>
      </c>
      <c r="H368" s="23">
        <f>MAX('Pr_4.5_zero'!$AI367:$BB367)</f>
        <v>12.3137160036</v>
      </c>
      <c r="I368" s="23">
        <f>AVERAGE('Pr_4.5_zero'!$AI367:$BB367)</f>
        <v>8.149867146988198</v>
      </c>
      <c r="J368" s="23">
        <f>AVERAGE(TasMIN_8.5!AI367:BB367)</f>
        <v>20.507098801408127</v>
      </c>
      <c r="K368" s="23">
        <f>AVERAGE(TasMAX_8.5!AI367:BB367)</f>
        <v>29.696609492889131</v>
      </c>
      <c r="L368" s="23">
        <f>AVERAGE(Evo_8.5!AI367:BB367)</f>
        <v>3.4520954648733997</v>
      </c>
      <c r="M368" s="23">
        <f>MIN('Pr_8.5_zero'!$AI367:$BB367)</f>
        <v>4.0432661060599999</v>
      </c>
      <c r="N368" s="23">
        <f>MAX('Pr_8.5_zero'!$AI367:$BB367)</f>
        <v>10.572031300600001</v>
      </c>
      <c r="O368" s="23">
        <f>AVERAGE('Pr_8.5_zero'!$AI367:$BB367)</f>
        <v>7.4266600543355494</v>
      </c>
      <c r="P368" s="23">
        <f>AVERAGE(TasMIN_4.5!D367:W367)</f>
        <v>20.856101817855755</v>
      </c>
      <c r="Q368" s="23">
        <f>AVERAGE(TasMAX_4.5!D367:W367)</f>
        <v>29.630556913562998</v>
      </c>
      <c r="R368" s="23">
        <f>AVERAGE(Evo_4.5!D367:W367)</f>
        <v>3.3564609736106505</v>
      </c>
      <c r="S368" s="23">
        <f>MIN('Pr_4.5_zero'!$D367:$W367)</f>
        <v>5.71978092228</v>
      </c>
      <c r="T368" s="23">
        <f>MAX('Pr_4.5_zero'!$D367:$W367)</f>
        <v>11.8691055704</v>
      </c>
      <c r="U368" s="23">
        <f>AVERAGE('Pr_4.5_zero'!$D367:$W367)</f>
        <v>8.5001768381209981</v>
      </c>
      <c r="V368" s="23">
        <f>AVERAGE(TasMIN_8.5!D367:W367)</f>
        <v>21.579808194443622</v>
      </c>
      <c r="W368" s="23">
        <f>AVERAGE(TasMAX_8.5!D367:W367)</f>
        <v>30.789273432833131</v>
      </c>
      <c r="X368" s="23">
        <f>AVERAGE(Evo_8.5!D367:W367)</f>
        <v>3.5062670261554998</v>
      </c>
      <c r="Y368" s="23">
        <f>MIN('Pr_8.5_zero'!$D367:$W367)</f>
        <v>4.1585540177400002</v>
      </c>
      <c r="Z368" s="23">
        <f>MAX('Pr_8.5_zero'!$D367:$W367)</f>
        <v>9.7514410881300009</v>
      </c>
      <c r="AA368" s="23">
        <f>AVERAGE('Pr_8.5_zero'!$D367:$W367)</f>
        <v>7.1373326967901987</v>
      </c>
    </row>
    <row r="369" spans="13:15" x14ac:dyDescent="0.45">
      <c r="M369" s="15"/>
      <c r="N369" s="15"/>
      <c r="O369" s="15"/>
    </row>
  </sheetData>
  <pageMargins left="0.7" right="0.7" top="0.75" bottom="0.75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67706-8B9A-4F18-9FFF-22430FFDC94E}">
  <dimension ref="A2:N367"/>
  <sheetViews>
    <sheetView zoomScale="80" zoomScaleNormal="80" workbookViewId="0">
      <pane xSplit="2" ySplit="2" topLeftCell="C322" activePane="bottomRight" state="frozen"/>
      <selection pane="topRight" activeCell="C1" sqref="C1"/>
      <selection pane="bottomLeft" activeCell="A3" sqref="A3"/>
      <selection pane="bottomRight" activeCell="L3" sqref="L3:N367"/>
    </sheetView>
  </sheetViews>
  <sheetFormatPr defaultRowHeight="14.25" x14ac:dyDescent="0.45"/>
  <sheetData>
    <row r="2" spans="1:14" x14ac:dyDescent="0.45">
      <c r="C2" t="s">
        <v>106</v>
      </c>
      <c r="D2" t="s">
        <v>107</v>
      </c>
      <c r="E2" t="s">
        <v>108</v>
      </c>
      <c r="F2" t="s">
        <v>109</v>
      </c>
      <c r="G2" t="s">
        <v>110</v>
      </c>
      <c r="H2" t="s">
        <v>111</v>
      </c>
      <c r="I2" t="s">
        <v>112</v>
      </c>
      <c r="J2" t="s">
        <v>113</v>
      </c>
      <c r="K2" t="s">
        <v>114</v>
      </c>
      <c r="L2" t="s">
        <v>115</v>
      </c>
      <c r="M2" t="s">
        <v>116</v>
      </c>
      <c r="N2" t="s">
        <v>117</v>
      </c>
    </row>
    <row r="3" spans="1:14" x14ac:dyDescent="0.45">
      <c r="A3" s="4" t="s">
        <v>54</v>
      </c>
      <c r="B3" s="5">
        <v>1</v>
      </c>
      <c r="C3">
        <v>2.15789136786</v>
      </c>
      <c r="D3">
        <v>3.2480617223200001</v>
      </c>
      <c r="E3">
        <v>4.0678287344499999</v>
      </c>
      <c r="F3">
        <v>1.9106614122500001</v>
      </c>
      <c r="G3">
        <v>3.1325355913199999</v>
      </c>
      <c r="H3">
        <v>3.8887678166600002</v>
      </c>
      <c r="I3">
        <v>1.7682097347900001</v>
      </c>
      <c r="J3">
        <v>3.0246169848500002</v>
      </c>
      <c r="K3">
        <v>4.2002916397499996</v>
      </c>
      <c r="L3">
        <v>1.8152946059599999</v>
      </c>
      <c r="M3">
        <v>3.1141607063199999</v>
      </c>
      <c r="N3">
        <v>4.2662645467800004</v>
      </c>
    </row>
    <row r="4" spans="1:14" x14ac:dyDescent="0.45">
      <c r="A4" s="4" t="s">
        <v>54</v>
      </c>
      <c r="B4" s="5">
        <v>2</v>
      </c>
      <c r="C4">
        <v>2.0770632904899999</v>
      </c>
      <c r="D4">
        <v>3.2331040011700001</v>
      </c>
      <c r="E4">
        <v>4.1154610692300002</v>
      </c>
      <c r="F4">
        <v>1.84001525795</v>
      </c>
      <c r="G4">
        <v>3.04425558298</v>
      </c>
      <c r="H4">
        <v>3.7514234683700001</v>
      </c>
      <c r="I4">
        <v>1.8476993477799999</v>
      </c>
      <c r="J4">
        <v>3.0198197035200001</v>
      </c>
      <c r="K4">
        <v>4.2590851366200004</v>
      </c>
      <c r="L4">
        <v>1.82224071015</v>
      </c>
      <c r="M4">
        <v>3.1538226809599998</v>
      </c>
      <c r="N4">
        <v>4.0635071745899998</v>
      </c>
    </row>
    <row r="5" spans="1:14" x14ac:dyDescent="0.45">
      <c r="A5" s="4" t="s">
        <v>54</v>
      </c>
      <c r="B5" s="5">
        <v>3</v>
      </c>
      <c r="C5">
        <v>2.1472523251900002</v>
      </c>
      <c r="D5">
        <v>3.2276403859</v>
      </c>
      <c r="E5">
        <v>4.3656942339800002</v>
      </c>
      <c r="F5">
        <v>1.83631079322</v>
      </c>
      <c r="G5">
        <v>3.1827465734899998</v>
      </c>
      <c r="H5">
        <v>4.0213663268199999</v>
      </c>
      <c r="I5">
        <v>1.84818755515</v>
      </c>
      <c r="J5">
        <v>3.0599974467900002</v>
      </c>
      <c r="K5">
        <v>4.3103960960499998</v>
      </c>
      <c r="L5">
        <v>1.92444807582</v>
      </c>
      <c r="M5">
        <v>3.21937261254</v>
      </c>
      <c r="N5">
        <v>4.2557502393800002</v>
      </c>
    </row>
    <row r="6" spans="1:14" x14ac:dyDescent="0.45">
      <c r="A6" s="4" t="s">
        <v>54</v>
      </c>
      <c r="B6" s="5">
        <v>4</v>
      </c>
      <c r="C6">
        <v>2.2012886356300001</v>
      </c>
      <c r="D6">
        <v>3.3037228224300002</v>
      </c>
      <c r="E6">
        <v>4.3063828445299999</v>
      </c>
      <c r="F6">
        <v>1.8729638903200001</v>
      </c>
      <c r="G6">
        <v>3.32538625251</v>
      </c>
      <c r="H6">
        <v>4.0051978484299999</v>
      </c>
      <c r="I6">
        <v>1.88929959771</v>
      </c>
      <c r="J6">
        <v>3.2072427132699999</v>
      </c>
      <c r="K6">
        <v>4.3625568756300002</v>
      </c>
      <c r="L6">
        <v>1.9249781449200001</v>
      </c>
      <c r="M6">
        <v>3.2726615210499999</v>
      </c>
      <c r="N6">
        <v>4.3451656489200001</v>
      </c>
    </row>
    <row r="7" spans="1:14" x14ac:dyDescent="0.45">
      <c r="A7" s="4" t="s">
        <v>54</v>
      </c>
      <c r="B7" s="5">
        <v>5</v>
      </c>
      <c r="C7">
        <v>2.2857432899600001</v>
      </c>
      <c r="D7">
        <v>3.25621447244</v>
      </c>
      <c r="E7">
        <v>4.24349815321</v>
      </c>
      <c r="F7">
        <v>1.95452432611</v>
      </c>
      <c r="G7">
        <v>3.26166797605</v>
      </c>
      <c r="H7">
        <v>4.1809780994699999</v>
      </c>
      <c r="I7">
        <v>1.9173446977599999</v>
      </c>
      <c r="J7">
        <v>3.17077499554</v>
      </c>
      <c r="K7">
        <v>4.2699004575400004</v>
      </c>
      <c r="L7">
        <v>1.9748822800000001</v>
      </c>
      <c r="M7">
        <v>3.2189089255800001</v>
      </c>
      <c r="N7">
        <v>4.4049828057499996</v>
      </c>
    </row>
    <row r="8" spans="1:14" x14ac:dyDescent="0.45">
      <c r="A8" s="4" t="s">
        <v>54</v>
      </c>
      <c r="B8" s="5">
        <v>6</v>
      </c>
      <c r="C8">
        <v>2.17941581939</v>
      </c>
      <c r="D8">
        <v>3.2965053772999999</v>
      </c>
      <c r="E8">
        <v>4.3252262500200001</v>
      </c>
      <c r="F8">
        <v>1.95746190304</v>
      </c>
      <c r="G8">
        <v>3.2716482952399999</v>
      </c>
      <c r="H8">
        <v>4.1595161427900003</v>
      </c>
      <c r="I8">
        <v>1.96179091045</v>
      </c>
      <c r="J8">
        <v>3.1398207520499999</v>
      </c>
      <c r="K8">
        <v>3.9987282495300001</v>
      </c>
      <c r="L8">
        <v>2.0245065308200001</v>
      </c>
      <c r="M8">
        <v>3.2254264199099998</v>
      </c>
      <c r="N8">
        <v>4.1880028421700004</v>
      </c>
    </row>
    <row r="9" spans="1:14" x14ac:dyDescent="0.45">
      <c r="A9" s="4" t="s">
        <v>54</v>
      </c>
      <c r="B9" s="5">
        <v>7</v>
      </c>
      <c r="C9">
        <v>2.2055708515500001</v>
      </c>
      <c r="D9">
        <v>3.3288855168000002</v>
      </c>
      <c r="E9">
        <v>4.3793230985499996</v>
      </c>
      <c r="F9">
        <v>2.12573973199</v>
      </c>
      <c r="G9">
        <v>3.2436252897800002</v>
      </c>
      <c r="H9">
        <v>4.2586122193799998</v>
      </c>
      <c r="I9">
        <v>2.0939140565800001</v>
      </c>
      <c r="J9">
        <v>3.2309068568499999</v>
      </c>
      <c r="K9">
        <v>4.0680148468399997</v>
      </c>
      <c r="L9">
        <v>2.21827220138</v>
      </c>
      <c r="M9">
        <v>3.2192535914099998</v>
      </c>
      <c r="N9">
        <v>4.1126064268100002</v>
      </c>
    </row>
    <row r="10" spans="1:14" x14ac:dyDescent="0.45">
      <c r="A10" s="4" t="s">
        <v>54</v>
      </c>
      <c r="B10" s="5">
        <v>8</v>
      </c>
      <c r="C10">
        <v>2.19914551331</v>
      </c>
      <c r="D10">
        <v>3.2946507293099998</v>
      </c>
      <c r="E10">
        <v>4.1971809662700004</v>
      </c>
      <c r="F10">
        <v>2.0750193279600002</v>
      </c>
      <c r="G10">
        <v>3.25136342935</v>
      </c>
      <c r="H10">
        <v>4.1312562285299999</v>
      </c>
      <c r="I10">
        <v>2.11003695529</v>
      </c>
      <c r="J10">
        <v>3.2451148483300001</v>
      </c>
      <c r="K10">
        <v>4.2432152904200002</v>
      </c>
      <c r="L10">
        <v>2.1939986165800001</v>
      </c>
      <c r="M10">
        <v>3.2918050301699999</v>
      </c>
      <c r="N10">
        <v>4.4308649551399997</v>
      </c>
    </row>
    <row r="11" spans="1:14" x14ac:dyDescent="0.45">
      <c r="A11" s="4" t="s">
        <v>54</v>
      </c>
      <c r="B11" s="5">
        <v>9</v>
      </c>
      <c r="C11">
        <v>2.15802602197</v>
      </c>
      <c r="D11">
        <v>3.3544782953299999</v>
      </c>
      <c r="E11">
        <v>4.1293983031500003</v>
      </c>
      <c r="F11">
        <v>2.0543866830500002</v>
      </c>
      <c r="G11">
        <v>3.2763235334299998</v>
      </c>
      <c r="H11">
        <v>4.1183590261300003</v>
      </c>
      <c r="I11">
        <v>2.1543424366099999</v>
      </c>
      <c r="J11">
        <v>3.2524807734399999</v>
      </c>
      <c r="K11">
        <v>4.1549875332899999</v>
      </c>
      <c r="L11">
        <v>2.17876365984</v>
      </c>
      <c r="M11">
        <v>3.2914666884799999</v>
      </c>
      <c r="N11">
        <v>4.1189374931199998</v>
      </c>
    </row>
    <row r="12" spans="1:14" x14ac:dyDescent="0.45">
      <c r="A12" s="4" t="s">
        <v>54</v>
      </c>
      <c r="B12" s="5">
        <v>10</v>
      </c>
      <c r="C12">
        <v>2.3108120406000001</v>
      </c>
      <c r="D12">
        <v>3.3887758971599999</v>
      </c>
      <c r="E12">
        <v>4.1054935152800001</v>
      </c>
      <c r="F12">
        <v>2.1068451282099998</v>
      </c>
      <c r="G12">
        <v>3.2266707185099999</v>
      </c>
      <c r="H12">
        <v>4.2344671465500001</v>
      </c>
      <c r="I12">
        <v>2.09196635754</v>
      </c>
      <c r="J12">
        <v>3.2572550730400001</v>
      </c>
      <c r="K12">
        <v>4.1450391242600002</v>
      </c>
      <c r="L12">
        <v>2.13649883235</v>
      </c>
      <c r="M12">
        <v>3.3265673219999998</v>
      </c>
      <c r="N12">
        <v>4.09421690834</v>
      </c>
    </row>
    <row r="13" spans="1:14" x14ac:dyDescent="0.45">
      <c r="A13" s="4" t="s">
        <v>54</v>
      </c>
      <c r="B13" s="5">
        <v>11</v>
      </c>
      <c r="C13">
        <v>2.2341087555799999</v>
      </c>
      <c r="D13">
        <v>3.2785639799099999</v>
      </c>
      <c r="E13">
        <v>4.3114701950100001</v>
      </c>
      <c r="F13">
        <v>2.0650504500600002</v>
      </c>
      <c r="G13">
        <v>3.1898168168100001</v>
      </c>
      <c r="H13">
        <v>4.3734944211000002</v>
      </c>
      <c r="I13">
        <v>2.0088698558</v>
      </c>
      <c r="J13">
        <v>3.27921705333</v>
      </c>
      <c r="K13">
        <v>4.0684765405599999</v>
      </c>
      <c r="L13">
        <v>2.0915024119200001</v>
      </c>
      <c r="M13">
        <v>3.3953956758300001</v>
      </c>
      <c r="N13">
        <v>4.2591365880799996</v>
      </c>
    </row>
    <row r="14" spans="1:14" x14ac:dyDescent="0.45">
      <c r="A14" s="4" t="s">
        <v>54</v>
      </c>
      <c r="B14" s="5">
        <v>12</v>
      </c>
      <c r="C14">
        <v>2.17206590842</v>
      </c>
      <c r="D14">
        <v>3.35017497188</v>
      </c>
      <c r="E14">
        <v>4.5302821176199997</v>
      </c>
      <c r="F14">
        <v>2.1416462797100002</v>
      </c>
      <c r="G14">
        <v>3.2981370237099998</v>
      </c>
      <c r="H14">
        <v>4.5090658812199997</v>
      </c>
      <c r="I14">
        <v>2.0286879316699999</v>
      </c>
      <c r="J14">
        <v>3.2861023188599998</v>
      </c>
      <c r="K14">
        <v>4.1417926837700003</v>
      </c>
      <c r="L14">
        <v>2.1056396881300001</v>
      </c>
      <c r="M14">
        <v>3.4422499576100001</v>
      </c>
      <c r="N14">
        <v>4.2212558105899998</v>
      </c>
    </row>
    <row r="15" spans="1:14" x14ac:dyDescent="0.45">
      <c r="A15" s="4" t="s">
        <v>54</v>
      </c>
      <c r="B15" s="5">
        <v>13</v>
      </c>
      <c r="C15">
        <v>2.2319652085800001</v>
      </c>
      <c r="D15">
        <v>3.3787431102899999</v>
      </c>
      <c r="E15">
        <v>4.3361981585800002</v>
      </c>
      <c r="F15">
        <v>2.1801448032900002</v>
      </c>
      <c r="G15">
        <v>3.2515607955400001</v>
      </c>
      <c r="H15">
        <v>4.4418927551499996</v>
      </c>
      <c r="I15">
        <v>2.1130065973800001</v>
      </c>
      <c r="J15">
        <v>3.2721755690299998</v>
      </c>
      <c r="K15">
        <v>4.23324168163</v>
      </c>
      <c r="L15">
        <v>2.14128322431</v>
      </c>
      <c r="M15">
        <v>3.3695417647400001</v>
      </c>
      <c r="N15">
        <v>4.2916243809900001</v>
      </c>
    </row>
    <row r="16" spans="1:14" x14ac:dyDescent="0.45">
      <c r="A16" s="4" t="s">
        <v>54</v>
      </c>
      <c r="B16" s="5">
        <v>14</v>
      </c>
      <c r="C16">
        <v>2.16954461596</v>
      </c>
      <c r="D16">
        <v>3.3964336409899998</v>
      </c>
      <c r="E16">
        <v>4.5130715777999999</v>
      </c>
      <c r="F16">
        <v>2.2507167901899998</v>
      </c>
      <c r="G16">
        <v>3.2946399657700001</v>
      </c>
      <c r="H16">
        <v>4.4628687007299996</v>
      </c>
      <c r="I16">
        <v>2.1685193681500001</v>
      </c>
      <c r="J16">
        <v>3.2830849940500002</v>
      </c>
      <c r="K16">
        <v>4.1469111562799998</v>
      </c>
      <c r="L16">
        <v>2.2036139390499998</v>
      </c>
      <c r="M16">
        <v>3.36796209268</v>
      </c>
      <c r="N16">
        <v>4.33123870918</v>
      </c>
    </row>
    <row r="17" spans="1:14" x14ac:dyDescent="0.45">
      <c r="A17" s="4" t="s">
        <v>54</v>
      </c>
      <c r="B17" s="5">
        <v>15</v>
      </c>
      <c r="C17">
        <v>2.1688524246199998</v>
      </c>
      <c r="D17">
        <v>3.40479940111</v>
      </c>
      <c r="E17">
        <v>4.3289757012000001</v>
      </c>
      <c r="F17">
        <v>2.3987812594500002</v>
      </c>
      <c r="G17">
        <v>3.2561963716200002</v>
      </c>
      <c r="H17">
        <v>4.4898601712500001</v>
      </c>
      <c r="I17">
        <v>2.3425251398100002</v>
      </c>
      <c r="J17">
        <v>3.3166868029600001</v>
      </c>
      <c r="K17">
        <v>4.1616332173400004</v>
      </c>
      <c r="L17">
        <v>2.2799630409699998</v>
      </c>
      <c r="M17">
        <v>3.3407678722599998</v>
      </c>
      <c r="N17">
        <v>4.5403247781099996</v>
      </c>
    </row>
    <row r="18" spans="1:14" x14ac:dyDescent="0.45">
      <c r="A18" s="4" t="s">
        <v>54</v>
      </c>
      <c r="B18" s="5">
        <v>16</v>
      </c>
      <c r="C18">
        <v>2.2627256520699999</v>
      </c>
      <c r="D18">
        <v>3.34478969198</v>
      </c>
      <c r="E18">
        <v>4.2802921645699996</v>
      </c>
      <c r="F18">
        <v>2.4598895346499998</v>
      </c>
      <c r="G18">
        <v>3.2831441687299998</v>
      </c>
      <c r="H18">
        <v>4.2711456133199999</v>
      </c>
      <c r="I18">
        <v>2.2377543118799998</v>
      </c>
      <c r="J18">
        <v>3.3791895802999998</v>
      </c>
      <c r="K18">
        <v>4.0254642666400002</v>
      </c>
      <c r="L18">
        <v>2.2014858505700001</v>
      </c>
      <c r="M18">
        <v>3.37995711661</v>
      </c>
      <c r="N18">
        <v>4.2396885522799996</v>
      </c>
    </row>
    <row r="19" spans="1:14" x14ac:dyDescent="0.45">
      <c r="A19" s="4" t="s">
        <v>54</v>
      </c>
      <c r="B19" s="5">
        <v>17</v>
      </c>
      <c r="C19">
        <v>2.21880855149</v>
      </c>
      <c r="D19">
        <v>3.3691879038799999</v>
      </c>
      <c r="E19">
        <v>3.8473250393099998</v>
      </c>
      <c r="F19">
        <v>2.4283129363599998</v>
      </c>
      <c r="G19">
        <v>3.34501713583</v>
      </c>
      <c r="H19">
        <v>4.1072245513299999</v>
      </c>
      <c r="I19">
        <v>2.1939749691900001</v>
      </c>
      <c r="J19">
        <v>3.3912621613899998</v>
      </c>
      <c r="K19">
        <v>4.1189215893400002</v>
      </c>
      <c r="L19">
        <v>2.2124217058700002</v>
      </c>
      <c r="M19">
        <v>3.4105517593400001</v>
      </c>
      <c r="N19">
        <v>4.25454278516</v>
      </c>
    </row>
    <row r="20" spans="1:14" x14ac:dyDescent="0.45">
      <c r="A20" s="4" t="s">
        <v>54</v>
      </c>
      <c r="B20" s="5">
        <v>18</v>
      </c>
      <c r="C20">
        <v>2.2247760916799999</v>
      </c>
      <c r="D20">
        <v>3.380999487</v>
      </c>
      <c r="E20">
        <v>4.0715306481300004</v>
      </c>
      <c r="F20">
        <v>2.26080219382</v>
      </c>
      <c r="G20">
        <v>3.4370168317099998</v>
      </c>
      <c r="H20">
        <v>4.3215448944799997</v>
      </c>
      <c r="I20">
        <v>2.2998176204199998</v>
      </c>
      <c r="J20">
        <v>3.4718293041899999</v>
      </c>
      <c r="K20">
        <v>3.9959667848099998</v>
      </c>
      <c r="L20">
        <v>2.3410447965399999</v>
      </c>
      <c r="M20">
        <v>3.49869386123</v>
      </c>
      <c r="N20">
        <v>4.1475412812999997</v>
      </c>
    </row>
    <row r="21" spans="1:14" x14ac:dyDescent="0.45">
      <c r="A21" s="4" t="s">
        <v>54</v>
      </c>
      <c r="B21" s="5">
        <v>19</v>
      </c>
      <c r="C21">
        <v>2.1753121003500002</v>
      </c>
      <c r="D21">
        <v>3.33986740858</v>
      </c>
      <c r="E21">
        <v>4.3162384350599998</v>
      </c>
      <c r="F21">
        <v>2.2164001258099999</v>
      </c>
      <c r="G21">
        <v>3.4046483647799999</v>
      </c>
      <c r="H21">
        <v>4.3648329487500002</v>
      </c>
      <c r="I21">
        <v>2.3609745405</v>
      </c>
      <c r="J21">
        <v>3.4525067316500002</v>
      </c>
      <c r="K21">
        <v>4.2482597246399996</v>
      </c>
      <c r="L21">
        <v>2.3900108860699998</v>
      </c>
      <c r="M21">
        <v>3.5406048990399999</v>
      </c>
      <c r="N21">
        <v>4.4034991320500003</v>
      </c>
    </row>
    <row r="22" spans="1:14" x14ac:dyDescent="0.45">
      <c r="A22" s="4" t="s">
        <v>54</v>
      </c>
      <c r="B22" s="5">
        <v>20</v>
      </c>
      <c r="C22">
        <v>2.15785658227</v>
      </c>
      <c r="D22">
        <v>3.31329475783</v>
      </c>
      <c r="E22">
        <v>4.4067055597699998</v>
      </c>
      <c r="F22">
        <v>2.1477612314300001</v>
      </c>
      <c r="G22">
        <v>3.40518129193</v>
      </c>
      <c r="H22">
        <v>4.3274483300900002</v>
      </c>
      <c r="I22">
        <v>2.27688889611</v>
      </c>
      <c r="J22">
        <v>3.3457688947899999</v>
      </c>
      <c r="K22">
        <v>4.22732457609</v>
      </c>
      <c r="L22">
        <v>2.3156037819100002</v>
      </c>
      <c r="M22">
        <v>3.3811531394499998</v>
      </c>
      <c r="N22">
        <v>4.2792012741000001</v>
      </c>
    </row>
    <row r="23" spans="1:14" x14ac:dyDescent="0.45">
      <c r="A23" s="4" t="s">
        <v>54</v>
      </c>
      <c r="B23" s="5">
        <v>21</v>
      </c>
      <c r="C23">
        <v>2.1858485007100001</v>
      </c>
      <c r="D23">
        <v>3.2637957219899998</v>
      </c>
      <c r="E23">
        <v>4.1223056735199997</v>
      </c>
      <c r="F23">
        <v>2.2411074983199999</v>
      </c>
      <c r="G23">
        <v>3.3906490929199999</v>
      </c>
      <c r="H23">
        <v>3.94070066465</v>
      </c>
      <c r="I23">
        <v>2.2856796034100002</v>
      </c>
      <c r="J23">
        <v>3.3188688725</v>
      </c>
      <c r="K23">
        <v>4.0740576702300002</v>
      </c>
      <c r="L23">
        <v>2.3166393396</v>
      </c>
      <c r="M23">
        <v>3.31342236386</v>
      </c>
      <c r="N23">
        <v>4.4847538497099997</v>
      </c>
    </row>
    <row r="24" spans="1:14" x14ac:dyDescent="0.45">
      <c r="A24" s="4" t="s">
        <v>54</v>
      </c>
      <c r="B24" s="5">
        <v>22</v>
      </c>
      <c r="C24">
        <v>2.5656888419500001</v>
      </c>
      <c r="D24">
        <v>3.33590530149</v>
      </c>
      <c r="E24">
        <v>4.2460981762500003</v>
      </c>
      <c r="F24">
        <v>2.43603559622</v>
      </c>
      <c r="G24">
        <v>3.4339528768299998</v>
      </c>
      <c r="H24">
        <v>4.21365936673</v>
      </c>
      <c r="I24">
        <v>2.3680074411200001</v>
      </c>
      <c r="J24">
        <v>3.3043463987199999</v>
      </c>
      <c r="K24">
        <v>4.23728879005</v>
      </c>
      <c r="L24">
        <v>2.3978078475800002</v>
      </c>
      <c r="M24">
        <v>3.39419513568</v>
      </c>
      <c r="N24">
        <v>4.2261688606399996</v>
      </c>
    </row>
    <row r="25" spans="1:14" x14ac:dyDescent="0.45">
      <c r="A25" s="4" t="s">
        <v>54</v>
      </c>
      <c r="B25" s="5">
        <v>23</v>
      </c>
      <c r="C25">
        <v>2.5000706373599999</v>
      </c>
      <c r="D25">
        <v>3.39902587569</v>
      </c>
      <c r="E25">
        <v>4.2099431697299998</v>
      </c>
      <c r="F25">
        <v>2.3544963246099999</v>
      </c>
      <c r="G25">
        <v>3.4024066047899999</v>
      </c>
      <c r="H25">
        <v>4.5322005948499999</v>
      </c>
      <c r="I25">
        <v>2.2351234630599999</v>
      </c>
      <c r="J25">
        <v>3.3608303019000001</v>
      </c>
      <c r="K25">
        <v>4.2256478407499998</v>
      </c>
      <c r="L25">
        <v>2.2871351096399999</v>
      </c>
      <c r="M25">
        <v>3.4464013919399998</v>
      </c>
      <c r="N25">
        <v>4.0985735969999997</v>
      </c>
    </row>
    <row r="26" spans="1:14" x14ac:dyDescent="0.45">
      <c r="A26" s="4" t="s">
        <v>54</v>
      </c>
      <c r="B26" s="5">
        <v>24</v>
      </c>
      <c r="C26">
        <v>2.40306963465</v>
      </c>
      <c r="D26">
        <v>3.39151484376</v>
      </c>
      <c r="E26">
        <v>4.12586736069</v>
      </c>
      <c r="F26">
        <v>2.43703774966</v>
      </c>
      <c r="G26">
        <v>3.3809461063500001</v>
      </c>
      <c r="H26">
        <v>4.40896870047</v>
      </c>
      <c r="I26">
        <v>2.21932715261</v>
      </c>
      <c r="J26">
        <v>3.33575492719</v>
      </c>
      <c r="K26">
        <v>4.25662296443</v>
      </c>
      <c r="L26">
        <v>2.1689466071200001</v>
      </c>
      <c r="M26">
        <v>3.44771090856</v>
      </c>
      <c r="N26">
        <v>4.2896440627499999</v>
      </c>
    </row>
    <row r="27" spans="1:14" x14ac:dyDescent="0.45">
      <c r="A27" s="4" t="s">
        <v>54</v>
      </c>
      <c r="B27" s="5">
        <v>25</v>
      </c>
      <c r="C27">
        <v>2.39504030838</v>
      </c>
      <c r="D27">
        <v>3.3670318239000001</v>
      </c>
      <c r="E27">
        <v>4.1470230463100002</v>
      </c>
      <c r="F27">
        <v>2.4578637810799999</v>
      </c>
      <c r="G27">
        <v>3.3948067015699999</v>
      </c>
      <c r="H27">
        <v>4.2655747440000003</v>
      </c>
      <c r="I27">
        <v>2.2321519866699999</v>
      </c>
      <c r="J27">
        <v>3.3634085214599998</v>
      </c>
      <c r="K27">
        <v>4.0884273865400003</v>
      </c>
      <c r="L27">
        <v>2.17131200164</v>
      </c>
      <c r="M27">
        <v>3.4560613009300001</v>
      </c>
      <c r="N27">
        <v>4.3152269812500004</v>
      </c>
    </row>
    <row r="28" spans="1:14" x14ac:dyDescent="0.45">
      <c r="A28" s="4" t="s">
        <v>54</v>
      </c>
      <c r="B28" s="5">
        <v>26</v>
      </c>
      <c r="C28">
        <v>2.4407578292999998</v>
      </c>
      <c r="D28">
        <v>3.36073130713</v>
      </c>
      <c r="E28">
        <v>4.2018150496700004</v>
      </c>
      <c r="F28">
        <v>2.5193581313300002</v>
      </c>
      <c r="G28">
        <v>3.47184564883</v>
      </c>
      <c r="H28">
        <v>4.4219986355299996</v>
      </c>
      <c r="I28">
        <v>2.3478624158799999</v>
      </c>
      <c r="J28">
        <v>3.3941429700899999</v>
      </c>
      <c r="K28">
        <v>4.2348611955499997</v>
      </c>
      <c r="L28">
        <v>2.2244360248300001</v>
      </c>
      <c r="M28">
        <v>3.3599375939099998</v>
      </c>
      <c r="N28">
        <v>4.3586826690200002</v>
      </c>
    </row>
    <row r="29" spans="1:14" x14ac:dyDescent="0.45">
      <c r="A29" s="4" t="s">
        <v>54</v>
      </c>
      <c r="B29" s="5">
        <v>27</v>
      </c>
      <c r="C29">
        <v>2.4372170306899998</v>
      </c>
      <c r="D29">
        <v>3.4467698161000002</v>
      </c>
      <c r="E29">
        <v>4.2847548237500002</v>
      </c>
      <c r="F29">
        <v>2.4789492970899998</v>
      </c>
      <c r="G29">
        <v>3.4777269198199998</v>
      </c>
      <c r="H29">
        <v>4.3334508847500004</v>
      </c>
      <c r="I29">
        <v>2.3557809751200001</v>
      </c>
      <c r="J29">
        <v>3.4262303951800002</v>
      </c>
      <c r="K29">
        <v>4.3936102787799998</v>
      </c>
      <c r="L29">
        <v>2.3592599349399999</v>
      </c>
      <c r="M29">
        <v>3.4203099648699999</v>
      </c>
      <c r="N29">
        <v>4.3527354482999998</v>
      </c>
    </row>
    <row r="30" spans="1:14" x14ac:dyDescent="0.45">
      <c r="A30" s="4" t="s">
        <v>54</v>
      </c>
      <c r="B30" s="5">
        <v>28</v>
      </c>
      <c r="C30">
        <v>2.4590064838600001</v>
      </c>
      <c r="D30">
        <v>3.41057664016</v>
      </c>
      <c r="E30">
        <v>4.1425962304299997</v>
      </c>
      <c r="F30">
        <v>2.49976940653</v>
      </c>
      <c r="G30">
        <v>3.3920100717700001</v>
      </c>
      <c r="H30">
        <v>4.2494345102300004</v>
      </c>
      <c r="I30">
        <v>2.3810981027599998</v>
      </c>
      <c r="J30">
        <v>3.3994426402500002</v>
      </c>
      <c r="K30">
        <v>4.2785123497599997</v>
      </c>
      <c r="L30">
        <v>2.2710796314400001</v>
      </c>
      <c r="M30">
        <v>3.4281140083000001</v>
      </c>
      <c r="N30">
        <v>4.1659561790300002</v>
      </c>
    </row>
    <row r="31" spans="1:14" x14ac:dyDescent="0.45">
      <c r="A31" s="4" t="s">
        <v>54</v>
      </c>
      <c r="B31" s="5">
        <v>29</v>
      </c>
      <c r="C31">
        <v>2.5808570498700001</v>
      </c>
      <c r="D31">
        <v>3.41098789697</v>
      </c>
      <c r="E31">
        <v>4.2391894712199996</v>
      </c>
      <c r="F31">
        <v>2.6572819547900002</v>
      </c>
      <c r="G31">
        <v>3.4118361144299998</v>
      </c>
      <c r="H31">
        <v>4.3590366429099996</v>
      </c>
      <c r="I31">
        <v>2.3648827288900001</v>
      </c>
      <c r="J31">
        <v>3.3667024644399999</v>
      </c>
      <c r="K31">
        <v>4.2167135151600004</v>
      </c>
      <c r="L31">
        <v>2.2186018164500001</v>
      </c>
      <c r="M31">
        <v>3.3782881096400001</v>
      </c>
      <c r="N31">
        <v>4.3356535866100003</v>
      </c>
    </row>
    <row r="32" spans="1:14" x14ac:dyDescent="0.45">
      <c r="A32" s="4" t="s">
        <v>54</v>
      </c>
      <c r="B32" s="5">
        <v>30</v>
      </c>
      <c r="C32">
        <v>2.5294850215700002</v>
      </c>
      <c r="D32">
        <v>3.4623473714799999</v>
      </c>
      <c r="E32">
        <v>4.20938764968</v>
      </c>
      <c r="F32">
        <v>2.5401271348600001</v>
      </c>
      <c r="G32">
        <v>3.4297127079799998</v>
      </c>
      <c r="H32">
        <v>4.19413618985</v>
      </c>
      <c r="I32">
        <v>2.3634627484499999</v>
      </c>
      <c r="J32">
        <v>3.3667863194900001</v>
      </c>
      <c r="K32">
        <v>4.2064648252300003</v>
      </c>
      <c r="L32">
        <v>2.25313968158</v>
      </c>
      <c r="M32">
        <v>3.4433723564199998</v>
      </c>
      <c r="N32">
        <v>4.2199401274300001</v>
      </c>
    </row>
    <row r="33" spans="1:14" x14ac:dyDescent="0.45">
      <c r="A33" s="9" t="s">
        <v>54</v>
      </c>
      <c r="B33" s="5">
        <v>31</v>
      </c>
      <c r="C33">
        <v>2.5695749979700002</v>
      </c>
      <c r="D33">
        <v>3.5214597844600002</v>
      </c>
      <c r="E33">
        <v>4.2348707730999999</v>
      </c>
      <c r="F33">
        <v>2.5417155827300002</v>
      </c>
      <c r="G33">
        <v>3.4547931849600002</v>
      </c>
      <c r="H33">
        <v>4.1324475251299999</v>
      </c>
      <c r="I33">
        <v>2.4818449418399999</v>
      </c>
      <c r="J33">
        <v>3.4738563073100002</v>
      </c>
      <c r="K33">
        <v>4.1028723646699996</v>
      </c>
      <c r="L33">
        <v>2.5867011753</v>
      </c>
      <c r="M33">
        <v>3.4305516060199999</v>
      </c>
      <c r="N33">
        <v>4.2410523085299996</v>
      </c>
    </row>
    <row r="34" spans="1:14" x14ac:dyDescent="0.45">
      <c r="A34" s="4" t="s">
        <v>55</v>
      </c>
      <c r="B34" s="5">
        <v>1</v>
      </c>
      <c r="C34">
        <v>2.5316191357800002</v>
      </c>
      <c r="D34">
        <v>3.4915149697599999</v>
      </c>
      <c r="E34">
        <v>4.3721355868299998</v>
      </c>
      <c r="F34">
        <v>2.55692741356</v>
      </c>
      <c r="G34">
        <v>3.38236414042</v>
      </c>
      <c r="H34">
        <v>4.3036527066000003</v>
      </c>
      <c r="I34">
        <v>2.6396645630200002</v>
      </c>
      <c r="J34">
        <v>3.48868644662</v>
      </c>
      <c r="K34">
        <v>4.2583658588200004</v>
      </c>
      <c r="L34">
        <v>2.5586069487700001</v>
      </c>
      <c r="M34">
        <v>3.45971218085</v>
      </c>
      <c r="N34">
        <v>4.3110788274100003</v>
      </c>
    </row>
    <row r="35" spans="1:14" x14ac:dyDescent="0.45">
      <c r="A35" s="4" t="s">
        <v>55</v>
      </c>
      <c r="B35" s="5">
        <v>2</v>
      </c>
      <c r="C35">
        <v>2.5685597958700002</v>
      </c>
      <c r="D35">
        <v>3.4692734303199999</v>
      </c>
      <c r="E35">
        <v>4.4044219050500004</v>
      </c>
      <c r="F35">
        <v>2.5210275628300001</v>
      </c>
      <c r="G35">
        <v>3.4007126650899999</v>
      </c>
      <c r="H35">
        <v>4.2584231955999998</v>
      </c>
      <c r="I35">
        <v>2.52293001493</v>
      </c>
      <c r="J35">
        <v>3.4229275128999999</v>
      </c>
      <c r="K35">
        <v>4.2256593872700003</v>
      </c>
      <c r="L35">
        <v>2.6717318071</v>
      </c>
      <c r="M35">
        <v>3.5044718380400002</v>
      </c>
      <c r="N35">
        <v>4.5867796836799997</v>
      </c>
    </row>
    <row r="36" spans="1:14" x14ac:dyDescent="0.45">
      <c r="A36" s="4" t="s">
        <v>55</v>
      </c>
      <c r="B36" s="5">
        <v>3</v>
      </c>
      <c r="C36">
        <v>2.6087466504200001</v>
      </c>
      <c r="D36">
        <v>3.4993822559400001</v>
      </c>
      <c r="E36">
        <v>4.5229429372499999</v>
      </c>
      <c r="F36">
        <v>2.52143168489</v>
      </c>
      <c r="G36">
        <v>3.3861680946799999</v>
      </c>
      <c r="H36">
        <v>4.2896572819900003</v>
      </c>
      <c r="I36">
        <v>2.5907846329300002</v>
      </c>
      <c r="J36">
        <v>3.40021712317</v>
      </c>
      <c r="K36">
        <v>4.0694987625300003</v>
      </c>
      <c r="L36">
        <v>2.5956311422599998</v>
      </c>
      <c r="M36">
        <v>3.5290316857400001</v>
      </c>
      <c r="N36">
        <v>4.3501040690300004</v>
      </c>
    </row>
    <row r="37" spans="1:14" x14ac:dyDescent="0.45">
      <c r="A37" s="4" t="s">
        <v>55</v>
      </c>
      <c r="B37" s="5">
        <v>4</v>
      </c>
      <c r="C37">
        <v>2.4641585098399998</v>
      </c>
      <c r="D37">
        <v>3.4341954236999999</v>
      </c>
      <c r="E37">
        <v>4.4871705529000003</v>
      </c>
      <c r="F37">
        <v>2.44333210934</v>
      </c>
      <c r="G37">
        <v>3.32418335305</v>
      </c>
      <c r="H37">
        <v>4.2776273830999996</v>
      </c>
      <c r="I37">
        <v>2.4184964530399999</v>
      </c>
      <c r="J37">
        <v>3.3872679525999998</v>
      </c>
      <c r="K37">
        <v>3.8696797676300001</v>
      </c>
      <c r="L37">
        <v>2.6223797920099998</v>
      </c>
      <c r="M37">
        <v>3.59073711463</v>
      </c>
      <c r="N37">
        <v>4.1283525704599997</v>
      </c>
    </row>
    <row r="38" spans="1:14" x14ac:dyDescent="0.45">
      <c r="A38" s="4" t="s">
        <v>55</v>
      </c>
      <c r="B38" s="5">
        <v>5</v>
      </c>
      <c r="C38">
        <v>2.4420548268000002</v>
      </c>
      <c r="D38">
        <v>3.4179408087200001</v>
      </c>
      <c r="E38">
        <v>4.3658024731099996</v>
      </c>
      <c r="F38">
        <v>2.54532117765</v>
      </c>
      <c r="G38">
        <v>3.37459260914</v>
      </c>
      <c r="H38">
        <v>4.2013537629500002</v>
      </c>
      <c r="I38">
        <v>2.6112345856300001</v>
      </c>
      <c r="J38">
        <v>3.4076161962299998</v>
      </c>
      <c r="K38">
        <v>4.0358436001199998</v>
      </c>
      <c r="L38">
        <v>2.4816846628100002</v>
      </c>
      <c r="M38">
        <v>3.54692880087</v>
      </c>
      <c r="N38">
        <v>4.2757276738399996</v>
      </c>
    </row>
    <row r="39" spans="1:14" x14ac:dyDescent="0.45">
      <c r="A39" s="4" t="s">
        <v>55</v>
      </c>
      <c r="B39" s="5">
        <v>6</v>
      </c>
      <c r="C39">
        <v>2.3736855927199998</v>
      </c>
      <c r="D39">
        <v>3.4512302136700002</v>
      </c>
      <c r="E39">
        <v>4.3700659446800003</v>
      </c>
      <c r="F39">
        <v>2.3195248372999999</v>
      </c>
      <c r="G39">
        <v>3.4203941061799998</v>
      </c>
      <c r="H39">
        <v>4.19668979301</v>
      </c>
      <c r="I39">
        <v>2.7304374330300001</v>
      </c>
      <c r="J39">
        <v>3.4210018635399999</v>
      </c>
      <c r="K39">
        <v>4.2701217330299999</v>
      </c>
      <c r="L39">
        <v>2.5678237574899998</v>
      </c>
      <c r="M39">
        <v>3.53260105786</v>
      </c>
      <c r="N39">
        <v>4.2514015289199998</v>
      </c>
    </row>
    <row r="40" spans="1:14" x14ac:dyDescent="0.45">
      <c r="A40" s="4" t="s">
        <v>55</v>
      </c>
      <c r="B40" s="5">
        <v>7</v>
      </c>
      <c r="C40">
        <v>2.37993437529</v>
      </c>
      <c r="D40">
        <v>3.3040439157499999</v>
      </c>
      <c r="E40">
        <v>4.1988635954399998</v>
      </c>
      <c r="F40">
        <v>2.30569438191</v>
      </c>
      <c r="G40">
        <v>3.3485085647499999</v>
      </c>
      <c r="H40">
        <v>4.1569752223599998</v>
      </c>
      <c r="I40">
        <v>2.5571580967399998</v>
      </c>
      <c r="J40">
        <v>3.4135584022100001</v>
      </c>
      <c r="K40">
        <v>4.1169730937700004</v>
      </c>
      <c r="L40">
        <v>2.4613062452099999</v>
      </c>
      <c r="M40">
        <v>3.5174520710700001</v>
      </c>
      <c r="N40">
        <v>4.2625745335999996</v>
      </c>
    </row>
    <row r="41" spans="1:14" x14ac:dyDescent="0.45">
      <c r="A41" s="4" t="s">
        <v>55</v>
      </c>
      <c r="B41" s="5">
        <v>8</v>
      </c>
      <c r="C41">
        <v>2.3871500335700002</v>
      </c>
      <c r="D41">
        <v>3.3077092022599999</v>
      </c>
      <c r="E41">
        <v>4.0276364125899997</v>
      </c>
      <c r="F41">
        <v>2.37543016954</v>
      </c>
      <c r="G41">
        <v>3.36394350032</v>
      </c>
      <c r="H41">
        <v>4.1998531228699996</v>
      </c>
      <c r="I41">
        <v>2.5315943060000001</v>
      </c>
      <c r="J41">
        <v>3.3957035200200001</v>
      </c>
      <c r="K41">
        <v>4.22591206262</v>
      </c>
      <c r="L41">
        <v>2.52412491211</v>
      </c>
      <c r="M41">
        <v>3.5309083279900002</v>
      </c>
      <c r="N41">
        <v>4.1937017666800003</v>
      </c>
    </row>
    <row r="42" spans="1:14" x14ac:dyDescent="0.45">
      <c r="A42" s="4" t="s">
        <v>55</v>
      </c>
      <c r="B42" s="5">
        <v>9</v>
      </c>
      <c r="C42">
        <v>2.8043914492700002</v>
      </c>
      <c r="D42">
        <v>3.3723925965200001</v>
      </c>
      <c r="E42">
        <v>4.08303587223</v>
      </c>
      <c r="F42">
        <v>2.64889634225</v>
      </c>
      <c r="G42">
        <v>3.4129850859199999</v>
      </c>
      <c r="H42">
        <v>4.0997198519499998</v>
      </c>
      <c r="I42">
        <v>2.6567608369000002</v>
      </c>
      <c r="J42">
        <v>3.3725427158499999</v>
      </c>
      <c r="K42">
        <v>4.3226315685800003</v>
      </c>
      <c r="L42">
        <v>2.6719769985299999</v>
      </c>
      <c r="M42">
        <v>3.5002948325599998</v>
      </c>
      <c r="N42">
        <v>4.2893828511700001</v>
      </c>
    </row>
    <row r="43" spans="1:14" x14ac:dyDescent="0.45">
      <c r="A43" s="4" t="s">
        <v>55</v>
      </c>
      <c r="B43" s="5">
        <v>10</v>
      </c>
      <c r="C43">
        <v>2.7643478097699998</v>
      </c>
      <c r="D43">
        <v>3.3437230591999998</v>
      </c>
      <c r="E43">
        <v>4.2788622051600003</v>
      </c>
      <c r="F43">
        <v>2.6455420603799999</v>
      </c>
      <c r="G43">
        <v>3.46569713367</v>
      </c>
      <c r="H43">
        <v>4.1944663674199996</v>
      </c>
      <c r="I43">
        <v>2.4907171666500001</v>
      </c>
      <c r="J43">
        <v>3.4488583579899998</v>
      </c>
      <c r="K43">
        <v>4.2661333793800003</v>
      </c>
      <c r="L43">
        <v>2.6286294101399998</v>
      </c>
      <c r="M43">
        <v>3.4245031817</v>
      </c>
      <c r="N43">
        <v>4.2269519501600001</v>
      </c>
    </row>
    <row r="44" spans="1:14" x14ac:dyDescent="0.45">
      <c r="A44" s="4" t="s">
        <v>55</v>
      </c>
      <c r="B44" s="5">
        <v>11</v>
      </c>
      <c r="C44">
        <v>2.7211308168700001</v>
      </c>
      <c r="D44">
        <v>3.4570150814399998</v>
      </c>
      <c r="E44">
        <v>4.3351063220199997</v>
      </c>
      <c r="F44">
        <v>2.8066910948200001</v>
      </c>
      <c r="G44">
        <v>3.5093256082900002</v>
      </c>
      <c r="H44">
        <v>4.0452369127000001</v>
      </c>
      <c r="I44">
        <v>2.4431321325800002</v>
      </c>
      <c r="J44">
        <v>3.4733180131200001</v>
      </c>
      <c r="K44">
        <v>4.1870722817199999</v>
      </c>
      <c r="L44">
        <v>2.5911213637500001</v>
      </c>
      <c r="M44">
        <v>3.4917404593099999</v>
      </c>
      <c r="N44">
        <v>4.0775492825699997</v>
      </c>
    </row>
    <row r="45" spans="1:14" x14ac:dyDescent="0.45">
      <c r="A45" s="4" t="s">
        <v>55</v>
      </c>
      <c r="B45" s="5">
        <v>12</v>
      </c>
      <c r="C45">
        <v>2.7450467341200002</v>
      </c>
      <c r="D45">
        <v>3.4259054116000001</v>
      </c>
      <c r="E45">
        <v>4.1709716626700004</v>
      </c>
      <c r="F45">
        <v>2.7858756794200001</v>
      </c>
      <c r="G45">
        <v>3.3960229309200001</v>
      </c>
      <c r="H45">
        <v>4.19393892063</v>
      </c>
      <c r="I45">
        <v>2.5743324654999999</v>
      </c>
      <c r="J45">
        <v>3.5263601035000001</v>
      </c>
      <c r="K45">
        <v>4.2378461259</v>
      </c>
      <c r="L45">
        <v>2.7969550874200002</v>
      </c>
      <c r="M45">
        <v>3.4712174419799999</v>
      </c>
      <c r="N45">
        <v>4.0093514532199999</v>
      </c>
    </row>
    <row r="46" spans="1:14" x14ac:dyDescent="0.45">
      <c r="A46" s="4" t="s">
        <v>55</v>
      </c>
      <c r="B46" s="5">
        <v>13</v>
      </c>
      <c r="C46">
        <v>2.7122180706500001</v>
      </c>
      <c r="D46">
        <v>3.4109431795599998</v>
      </c>
      <c r="E46">
        <v>4.1923191543999998</v>
      </c>
      <c r="F46">
        <v>2.8152608636099998</v>
      </c>
      <c r="G46">
        <v>3.4044466615000002</v>
      </c>
      <c r="H46">
        <v>4.3716468165800002</v>
      </c>
      <c r="I46">
        <v>2.6759042380300002</v>
      </c>
      <c r="J46">
        <v>3.4392273981899999</v>
      </c>
      <c r="K46">
        <v>4.0675243132699999</v>
      </c>
      <c r="L46">
        <v>2.7485385842999999</v>
      </c>
      <c r="M46">
        <v>3.42680608541</v>
      </c>
      <c r="N46">
        <v>4.2890498309699998</v>
      </c>
    </row>
    <row r="47" spans="1:14" x14ac:dyDescent="0.45">
      <c r="A47" s="4" t="s">
        <v>55</v>
      </c>
      <c r="B47" s="5">
        <v>14</v>
      </c>
      <c r="C47">
        <v>2.5344286308099999</v>
      </c>
      <c r="D47">
        <v>3.44219763686</v>
      </c>
      <c r="E47">
        <v>4.0411564010000003</v>
      </c>
      <c r="F47">
        <v>2.7465296170500002</v>
      </c>
      <c r="G47">
        <v>3.3119151068199999</v>
      </c>
      <c r="H47">
        <v>4.2216171569799998</v>
      </c>
      <c r="I47">
        <v>2.7770177625399999</v>
      </c>
      <c r="J47">
        <v>3.5011470445500001</v>
      </c>
      <c r="K47">
        <v>4.2722174254800001</v>
      </c>
      <c r="L47">
        <v>2.9267537587499999</v>
      </c>
      <c r="M47">
        <v>3.4398916077199999</v>
      </c>
      <c r="N47">
        <v>4.3063781039100002</v>
      </c>
    </row>
    <row r="48" spans="1:14" x14ac:dyDescent="0.45">
      <c r="A48" s="4" t="s">
        <v>55</v>
      </c>
      <c r="B48" s="5">
        <v>15</v>
      </c>
      <c r="C48">
        <v>2.7535308452699998</v>
      </c>
      <c r="D48">
        <v>3.3883081324900002</v>
      </c>
      <c r="E48">
        <v>4.0025865600800001</v>
      </c>
      <c r="F48">
        <v>2.7040690110300001</v>
      </c>
      <c r="G48">
        <v>3.2653131205200001</v>
      </c>
      <c r="H48">
        <v>4.2012155622699998</v>
      </c>
      <c r="I48">
        <v>2.6912685979800002</v>
      </c>
      <c r="J48">
        <v>3.4412463419699999</v>
      </c>
      <c r="K48">
        <v>4.3614365167400004</v>
      </c>
      <c r="L48">
        <v>2.9848789013500001</v>
      </c>
      <c r="M48">
        <v>3.4236574040800001</v>
      </c>
      <c r="N48">
        <v>4.4530000079100001</v>
      </c>
    </row>
    <row r="49" spans="1:14" x14ac:dyDescent="0.45">
      <c r="A49" s="4" t="s">
        <v>55</v>
      </c>
      <c r="B49" s="5">
        <v>16</v>
      </c>
      <c r="C49">
        <v>2.8062420184999999</v>
      </c>
      <c r="D49">
        <v>3.4079878946400002</v>
      </c>
      <c r="E49">
        <v>4.1451834917100001</v>
      </c>
      <c r="F49">
        <v>2.6544286654599998</v>
      </c>
      <c r="G49">
        <v>3.3214916101999998</v>
      </c>
      <c r="H49">
        <v>4.20601364994</v>
      </c>
      <c r="I49">
        <v>2.58946521334</v>
      </c>
      <c r="J49">
        <v>3.4087067492699998</v>
      </c>
      <c r="K49">
        <v>4.2475189879800004</v>
      </c>
      <c r="L49">
        <v>3.0093443785499998</v>
      </c>
      <c r="M49">
        <v>3.44638538849</v>
      </c>
      <c r="N49">
        <v>4.4098523063100004</v>
      </c>
    </row>
    <row r="50" spans="1:14" x14ac:dyDescent="0.45">
      <c r="A50" s="4" t="s">
        <v>55</v>
      </c>
      <c r="B50" s="5">
        <v>17</v>
      </c>
      <c r="C50">
        <v>2.8695167833299999</v>
      </c>
      <c r="D50">
        <v>3.3699194161200001</v>
      </c>
      <c r="E50">
        <v>4.2630160071000001</v>
      </c>
      <c r="F50">
        <v>2.7300556809700001</v>
      </c>
      <c r="G50">
        <v>3.2410590998100002</v>
      </c>
      <c r="H50">
        <v>4.0752388370299997</v>
      </c>
      <c r="I50">
        <v>2.6594994124200002</v>
      </c>
      <c r="J50">
        <v>3.3504882550900001</v>
      </c>
      <c r="K50">
        <v>4.1719274960100003</v>
      </c>
      <c r="L50">
        <v>2.78107601456</v>
      </c>
      <c r="M50">
        <v>3.4161464311800001</v>
      </c>
      <c r="N50">
        <v>4.3656761920199996</v>
      </c>
    </row>
    <row r="51" spans="1:14" x14ac:dyDescent="0.45">
      <c r="A51" s="4" t="s">
        <v>55</v>
      </c>
      <c r="B51" s="5">
        <v>18</v>
      </c>
      <c r="C51">
        <v>2.7428534346400002</v>
      </c>
      <c r="D51">
        <v>3.3996848497799999</v>
      </c>
      <c r="E51">
        <v>4.2959557355199998</v>
      </c>
      <c r="F51">
        <v>2.6139329897599999</v>
      </c>
      <c r="G51">
        <v>3.25620741466</v>
      </c>
      <c r="H51">
        <v>4.26748930789</v>
      </c>
      <c r="I51">
        <v>2.8071418977999998</v>
      </c>
      <c r="J51">
        <v>3.39387408222</v>
      </c>
      <c r="K51">
        <v>4.1877776827700002</v>
      </c>
      <c r="L51">
        <v>2.7935671918699998</v>
      </c>
      <c r="M51">
        <v>3.4299489511400001</v>
      </c>
      <c r="N51">
        <v>4.4495844304199998</v>
      </c>
    </row>
    <row r="52" spans="1:14" x14ac:dyDescent="0.45">
      <c r="A52" s="4" t="s">
        <v>55</v>
      </c>
      <c r="B52" s="5">
        <v>19</v>
      </c>
      <c r="C52">
        <v>2.7084845262799999</v>
      </c>
      <c r="D52">
        <v>3.4044477738299999</v>
      </c>
      <c r="E52">
        <v>4.05384468953</v>
      </c>
      <c r="F52">
        <v>2.5278922277700002</v>
      </c>
      <c r="G52">
        <v>3.2667755349699998</v>
      </c>
      <c r="H52">
        <v>4.1864363789899999</v>
      </c>
      <c r="I52">
        <v>3.0118255557700002</v>
      </c>
      <c r="J52">
        <v>3.3861179748999999</v>
      </c>
      <c r="K52">
        <v>4.2510830862100004</v>
      </c>
      <c r="L52">
        <v>2.8646531833400002</v>
      </c>
      <c r="M52">
        <v>3.4054913307099999</v>
      </c>
      <c r="N52">
        <v>4.4094087462599996</v>
      </c>
    </row>
    <row r="53" spans="1:14" x14ac:dyDescent="0.45">
      <c r="A53" s="4" t="s">
        <v>55</v>
      </c>
      <c r="B53" s="5">
        <v>20</v>
      </c>
      <c r="C53">
        <v>2.7593966167400001</v>
      </c>
      <c r="D53">
        <v>3.4527529670099999</v>
      </c>
      <c r="E53">
        <v>4.0938505667899996</v>
      </c>
      <c r="F53">
        <v>2.56783206801</v>
      </c>
      <c r="G53">
        <v>3.2436044422700001</v>
      </c>
      <c r="H53">
        <v>4.1727172930299998</v>
      </c>
      <c r="I53">
        <v>2.7744182267399999</v>
      </c>
      <c r="J53">
        <v>3.36427111736</v>
      </c>
      <c r="K53">
        <v>4.1653210306700004</v>
      </c>
      <c r="L53">
        <v>2.7079595106399998</v>
      </c>
      <c r="M53">
        <v>3.41231918657</v>
      </c>
      <c r="N53">
        <v>4.0906476467599999</v>
      </c>
    </row>
    <row r="54" spans="1:14" x14ac:dyDescent="0.45">
      <c r="A54" s="4" t="s">
        <v>55</v>
      </c>
      <c r="B54" s="5">
        <v>21</v>
      </c>
      <c r="C54">
        <v>2.8742936871699998</v>
      </c>
      <c r="D54">
        <v>3.4210008735900002</v>
      </c>
      <c r="E54">
        <v>4.2475127069200003</v>
      </c>
      <c r="F54">
        <v>2.5650023099900001</v>
      </c>
      <c r="G54">
        <v>3.1917402136800002</v>
      </c>
      <c r="H54">
        <v>4.0362515624100004</v>
      </c>
      <c r="I54">
        <v>2.57795547028</v>
      </c>
      <c r="J54">
        <v>3.3640475641699998</v>
      </c>
      <c r="K54">
        <v>4.24821622343</v>
      </c>
      <c r="L54">
        <v>2.5626151147599998</v>
      </c>
      <c r="M54">
        <v>3.3838188892400001</v>
      </c>
      <c r="N54">
        <v>4.0801325777399997</v>
      </c>
    </row>
    <row r="55" spans="1:14" x14ac:dyDescent="0.45">
      <c r="A55" s="4" t="s">
        <v>55</v>
      </c>
      <c r="B55" s="5">
        <v>22</v>
      </c>
      <c r="C55">
        <v>2.7795325701800002</v>
      </c>
      <c r="D55">
        <v>3.4539243578200001</v>
      </c>
      <c r="E55">
        <v>4.3374869889900003</v>
      </c>
      <c r="F55">
        <v>2.53829789071</v>
      </c>
      <c r="G55">
        <v>3.2407279178000001</v>
      </c>
      <c r="H55">
        <v>4.3171365336100003</v>
      </c>
      <c r="I55">
        <v>2.7758005590599999</v>
      </c>
      <c r="J55">
        <v>3.3442576264800001</v>
      </c>
      <c r="K55">
        <v>4.3136972595799996</v>
      </c>
      <c r="L55">
        <v>2.76474957255</v>
      </c>
      <c r="M55">
        <v>3.3455260818600001</v>
      </c>
      <c r="N55">
        <v>4.4034361964100004</v>
      </c>
    </row>
    <row r="56" spans="1:14" x14ac:dyDescent="0.45">
      <c r="A56" s="4" t="s">
        <v>55</v>
      </c>
      <c r="B56" s="5">
        <v>23</v>
      </c>
      <c r="C56">
        <v>2.8958703538999999</v>
      </c>
      <c r="D56">
        <v>3.3787345689200001</v>
      </c>
      <c r="E56">
        <v>4.3142433560500004</v>
      </c>
      <c r="F56">
        <v>2.6254275530700002</v>
      </c>
      <c r="G56">
        <v>3.1025257595600002</v>
      </c>
      <c r="H56">
        <v>4.2690995119600004</v>
      </c>
      <c r="I56">
        <v>2.84138553931</v>
      </c>
      <c r="J56">
        <v>3.3359941006099998</v>
      </c>
      <c r="K56">
        <v>4.2205476898300001</v>
      </c>
      <c r="L56">
        <v>2.8046919088400002</v>
      </c>
      <c r="M56">
        <v>3.33366163601</v>
      </c>
      <c r="N56">
        <v>4.4300780487500004</v>
      </c>
    </row>
    <row r="57" spans="1:14" x14ac:dyDescent="0.45">
      <c r="A57" s="4" t="s">
        <v>55</v>
      </c>
      <c r="B57" s="5">
        <v>24</v>
      </c>
      <c r="C57">
        <v>2.5485255591399998</v>
      </c>
      <c r="D57">
        <v>3.3208448955100001</v>
      </c>
      <c r="E57">
        <v>4.3336399450999998</v>
      </c>
      <c r="F57">
        <v>2.53050367196</v>
      </c>
      <c r="G57">
        <v>3.19279455076</v>
      </c>
      <c r="H57">
        <v>4.2619809816899998</v>
      </c>
      <c r="I57">
        <v>2.7333453732200002</v>
      </c>
      <c r="J57">
        <v>3.35385517365</v>
      </c>
      <c r="K57">
        <v>4.2397626436599998</v>
      </c>
      <c r="L57">
        <v>2.7411948424300001</v>
      </c>
      <c r="M57">
        <v>3.3490454985500002</v>
      </c>
      <c r="N57">
        <v>4.5048552920000002</v>
      </c>
    </row>
    <row r="58" spans="1:14" x14ac:dyDescent="0.45">
      <c r="A58" s="4" t="s">
        <v>55</v>
      </c>
      <c r="B58" s="5">
        <v>25</v>
      </c>
      <c r="C58">
        <v>2.5324775332499998</v>
      </c>
      <c r="D58">
        <v>3.2951607744700002</v>
      </c>
      <c r="E58">
        <v>4.1289498350100002</v>
      </c>
      <c r="F58">
        <v>2.6258588309199999</v>
      </c>
      <c r="G58">
        <v>3.2647458444400002</v>
      </c>
      <c r="H58">
        <v>4.3420721007600003</v>
      </c>
      <c r="I58">
        <v>2.8382513359899999</v>
      </c>
      <c r="J58">
        <v>3.3436646685300002</v>
      </c>
      <c r="K58">
        <v>4.1789859569800001</v>
      </c>
      <c r="L58">
        <v>2.83684986511</v>
      </c>
      <c r="M58">
        <v>3.3053956182499999</v>
      </c>
      <c r="N58">
        <v>4.5633144886699997</v>
      </c>
    </row>
    <row r="59" spans="1:14" x14ac:dyDescent="0.45">
      <c r="A59" s="4" t="s">
        <v>55</v>
      </c>
      <c r="B59" s="5">
        <v>26</v>
      </c>
      <c r="C59">
        <v>2.6823242072200002</v>
      </c>
      <c r="D59">
        <v>3.2843646202799999</v>
      </c>
      <c r="E59">
        <v>4.0619114197000004</v>
      </c>
      <c r="F59">
        <v>2.7613428522999999</v>
      </c>
      <c r="G59">
        <v>3.25072157492</v>
      </c>
      <c r="H59">
        <v>4.3033202772800001</v>
      </c>
      <c r="I59">
        <v>2.8051876496300001</v>
      </c>
      <c r="J59">
        <v>3.3391502476900001</v>
      </c>
      <c r="K59">
        <v>4.2115505567299998</v>
      </c>
      <c r="L59">
        <v>2.93479731589</v>
      </c>
      <c r="M59">
        <v>3.286918826</v>
      </c>
      <c r="N59">
        <v>4.4843981259000003</v>
      </c>
    </row>
    <row r="60" spans="1:14" x14ac:dyDescent="0.45">
      <c r="A60" s="4" t="s">
        <v>55</v>
      </c>
      <c r="B60" s="5">
        <v>27</v>
      </c>
      <c r="C60">
        <v>2.75249886842</v>
      </c>
      <c r="D60">
        <v>3.21274145846</v>
      </c>
      <c r="E60">
        <v>4.0844843932100003</v>
      </c>
      <c r="F60">
        <v>2.68992729526</v>
      </c>
      <c r="G60">
        <v>3.2145302121000001</v>
      </c>
      <c r="H60">
        <v>4.3581553042000003</v>
      </c>
      <c r="I60">
        <v>2.9151801281599998</v>
      </c>
      <c r="J60">
        <v>3.3181487701400001</v>
      </c>
      <c r="K60">
        <v>4.0323914759599999</v>
      </c>
      <c r="L60">
        <v>2.8723847932300002</v>
      </c>
      <c r="M60">
        <v>3.3340753417900002</v>
      </c>
      <c r="N60">
        <v>4.2959204161300004</v>
      </c>
    </row>
    <row r="61" spans="1:14" x14ac:dyDescent="0.45">
      <c r="A61" s="4" t="s">
        <v>55</v>
      </c>
      <c r="B61" s="5">
        <v>28</v>
      </c>
      <c r="C61">
        <v>2.6908767670899998</v>
      </c>
      <c r="D61">
        <v>3.2189700292299999</v>
      </c>
      <c r="E61">
        <v>3.8775819658100001</v>
      </c>
      <c r="F61">
        <v>2.6593432565000001</v>
      </c>
      <c r="G61">
        <v>3.2228898908499999</v>
      </c>
      <c r="H61">
        <v>4.0868850382700002</v>
      </c>
      <c r="I61">
        <v>2.98343437176</v>
      </c>
      <c r="J61">
        <v>3.2855051636199999</v>
      </c>
      <c r="K61">
        <v>4.1801524883400001</v>
      </c>
      <c r="L61">
        <v>2.8082134723999999</v>
      </c>
      <c r="M61">
        <v>3.29903508633</v>
      </c>
      <c r="N61">
        <v>4.3631005856599998</v>
      </c>
    </row>
    <row r="62" spans="1:14" x14ac:dyDescent="0.45">
      <c r="A62" s="4" t="s">
        <v>56</v>
      </c>
      <c r="B62" s="5">
        <v>1</v>
      </c>
      <c r="C62">
        <v>2.71884847301</v>
      </c>
      <c r="D62">
        <v>3.2422199112599999</v>
      </c>
      <c r="E62">
        <v>3.98179180156</v>
      </c>
      <c r="F62">
        <v>2.6714003475000001</v>
      </c>
      <c r="G62">
        <v>3.14999356602</v>
      </c>
      <c r="H62">
        <v>4.2213952307999998</v>
      </c>
      <c r="I62">
        <v>3.0430161084099998</v>
      </c>
      <c r="J62">
        <v>3.2930531320099998</v>
      </c>
      <c r="K62">
        <v>4.1265415003800001</v>
      </c>
      <c r="L62">
        <v>2.7251624867199999</v>
      </c>
      <c r="M62">
        <v>3.3412814760299998</v>
      </c>
      <c r="N62">
        <v>4.2358096562399998</v>
      </c>
    </row>
    <row r="63" spans="1:14" x14ac:dyDescent="0.45">
      <c r="A63" s="4" t="s">
        <v>56</v>
      </c>
      <c r="B63" s="5">
        <v>2</v>
      </c>
      <c r="C63">
        <v>2.74413534411</v>
      </c>
      <c r="D63">
        <v>3.29538414633</v>
      </c>
      <c r="E63">
        <v>3.9858585386400001</v>
      </c>
      <c r="F63">
        <v>2.7014802059899998</v>
      </c>
      <c r="G63">
        <v>3.18649347803</v>
      </c>
      <c r="H63">
        <v>4.0879823985200003</v>
      </c>
      <c r="I63">
        <v>3.1338448470100002</v>
      </c>
      <c r="J63">
        <v>3.3163980993900002</v>
      </c>
      <c r="K63">
        <v>4.0696691169800001</v>
      </c>
      <c r="L63">
        <v>2.82005722203</v>
      </c>
      <c r="M63">
        <v>3.3858596608</v>
      </c>
      <c r="N63">
        <v>4.2514618794699999</v>
      </c>
    </row>
    <row r="64" spans="1:14" x14ac:dyDescent="0.45">
      <c r="A64" s="4" t="s">
        <v>56</v>
      </c>
      <c r="B64" s="5">
        <v>3</v>
      </c>
      <c r="C64">
        <v>2.8635999942299999</v>
      </c>
      <c r="D64">
        <v>3.22445988083</v>
      </c>
      <c r="E64">
        <v>4.0163806532499997</v>
      </c>
      <c r="F64">
        <v>2.6336209766200001</v>
      </c>
      <c r="G64">
        <v>3.2097556244000001</v>
      </c>
      <c r="H64">
        <v>4.0730000653899996</v>
      </c>
      <c r="I64">
        <v>3.0138730801200002</v>
      </c>
      <c r="J64">
        <v>3.2274429804300002</v>
      </c>
      <c r="K64">
        <v>4.0311687838600001</v>
      </c>
      <c r="L64">
        <v>2.75442684743</v>
      </c>
      <c r="M64">
        <v>3.3458497327000001</v>
      </c>
      <c r="N64">
        <v>4.1774961581800003</v>
      </c>
    </row>
    <row r="65" spans="1:14" x14ac:dyDescent="0.45">
      <c r="A65" s="4" t="s">
        <v>56</v>
      </c>
      <c r="B65" s="5">
        <v>4</v>
      </c>
      <c r="C65">
        <v>2.76897054856</v>
      </c>
      <c r="D65">
        <v>3.2495967969700001</v>
      </c>
      <c r="E65">
        <v>3.9802722555800001</v>
      </c>
      <c r="F65">
        <v>2.6606596527500002</v>
      </c>
      <c r="G65">
        <v>3.1690606741399998</v>
      </c>
      <c r="H65">
        <v>4.1678160092500001</v>
      </c>
      <c r="I65">
        <v>2.8202570066399999</v>
      </c>
      <c r="J65">
        <v>3.1562079004100001</v>
      </c>
      <c r="K65">
        <v>4.24641635451</v>
      </c>
      <c r="L65">
        <v>2.7377192473099998</v>
      </c>
      <c r="M65">
        <v>3.2341253887399999</v>
      </c>
      <c r="N65">
        <v>4.2745962736300003</v>
      </c>
    </row>
    <row r="66" spans="1:14" x14ac:dyDescent="0.45">
      <c r="A66" s="4" t="s">
        <v>56</v>
      </c>
      <c r="B66" s="5">
        <v>5</v>
      </c>
      <c r="C66">
        <v>2.8321080113099999</v>
      </c>
      <c r="D66">
        <v>3.2667583784600001</v>
      </c>
      <c r="E66">
        <v>4.0529713549700004</v>
      </c>
      <c r="F66">
        <v>2.7404317547699999</v>
      </c>
      <c r="G66">
        <v>3.2134089299999999</v>
      </c>
      <c r="H66">
        <v>4.2229224166800003</v>
      </c>
      <c r="I66">
        <v>2.7869761347300002</v>
      </c>
      <c r="J66">
        <v>3.2190792152599998</v>
      </c>
      <c r="K66">
        <v>4.0464122305099997</v>
      </c>
      <c r="L66">
        <v>2.6419679592500001</v>
      </c>
      <c r="M66">
        <v>3.18959589975</v>
      </c>
      <c r="N66">
        <v>4.1881486138000001</v>
      </c>
    </row>
    <row r="67" spans="1:14" x14ac:dyDescent="0.45">
      <c r="A67" s="4" t="s">
        <v>56</v>
      </c>
      <c r="B67" s="5">
        <v>6</v>
      </c>
      <c r="C67">
        <v>2.9009410568599998</v>
      </c>
      <c r="D67">
        <v>3.2107903283599999</v>
      </c>
      <c r="E67">
        <v>4.07526292925</v>
      </c>
      <c r="F67">
        <v>2.8829408158900001</v>
      </c>
      <c r="G67">
        <v>3.19068331719</v>
      </c>
      <c r="H67">
        <v>4.35975819032</v>
      </c>
      <c r="I67">
        <v>2.9662881368199998</v>
      </c>
      <c r="J67">
        <v>3.2453183756000001</v>
      </c>
      <c r="K67">
        <v>4.0964192923000002</v>
      </c>
      <c r="L67">
        <v>2.7507533024100002</v>
      </c>
      <c r="M67">
        <v>3.2109353873200002</v>
      </c>
      <c r="N67">
        <v>4.2517507751299997</v>
      </c>
    </row>
    <row r="68" spans="1:14" x14ac:dyDescent="0.45">
      <c r="A68" s="4" t="s">
        <v>56</v>
      </c>
      <c r="B68" s="5">
        <v>7</v>
      </c>
      <c r="C68">
        <v>2.8710231553500001</v>
      </c>
      <c r="D68">
        <v>3.2561642013099998</v>
      </c>
      <c r="E68">
        <v>4.1939476465399999</v>
      </c>
      <c r="F68">
        <v>2.9069547397400002</v>
      </c>
      <c r="G68">
        <v>3.1301952991999999</v>
      </c>
      <c r="H68">
        <v>4.1354463966299999</v>
      </c>
      <c r="I68">
        <v>3.0407736983000002</v>
      </c>
      <c r="J68">
        <v>3.2689746849499999</v>
      </c>
      <c r="K68">
        <v>4.0813505818999998</v>
      </c>
      <c r="L68">
        <v>2.9322111289100001</v>
      </c>
      <c r="M68">
        <v>3.1859659635800002</v>
      </c>
      <c r="N68">
        <v>4.3232515221799996</v>
      </c>
    </row>
    <row r="69" spans="1:14" x14ac:dyDescent="0.45">
      <c r="A69" s="4" t="s">
        <v>56</v>
      </c>
      <c r="B69" s="5">
        <v>8</v>
      </c>
      <c r="C69">
        <v>2.9276407847199999</v>
      </c>
      <c r="D69">
        <v>3.2470320438</v>
      </c>
      <c r="E69">
        <v>4.1534381803900002</v>
      </c>
      <c r="F69">
        <v>2.9663256870599999</v>
      </c>
      <c r="G69">
        <v>3.1042429293499998</v>
      </c>
      <c r="H69">
        <v>4.1830485177499996</v>
      </c>
      <c r="I69">
        <v>3.0556142025100002</v>
      </c>
      <c r="J69">
        <v>3.29523226958</v>
      </c>
      <c r="K69">
        <v>4.0109954908100001</v>
      </c>
      <c r="L69">
        <v>2.9882150087900001</v>
      </c>
      <c r="M69">
        <v>3.18488559627</v>
      </c>
      <c r="N69">
        <v>4.0904726919799996</v>
      </c>
    </row>
    <row r="70" spans="1:14" x14ac:dyDescent="0.45">
      <c r="A70" s="4" t="s">
        <v>56</v>
      </c>
      <c r="B70" s="5">
        <v>9</v>
      </c>
      <c r="C70">
        <v>2.9119588367499998</v>
      </c>
      <c r="D70">
        <v>3.1846702954600001</v>
      </c>
      <c r="E70">
        <v>3.99692129028</v>
      </c>
      <c r="F70">
        <v>2.9114489142000002</v>
      </c>
      <c r="G70">
        <v>3.0381514169899999</v>
      </c>
      <c r="H70">
        <v>4.0570080307799996</v>
      </c>
      <c r="I70">
        <v>2.9842810962300002</v>
      </c>
      <c r="J70">
        <v>3.2697060873799999</v>
      </c>
      <c r="K70">
        <v>4.0230512696399998</v>
      </c>
      <c r="L70">
        <v>2.9438622244400001</v>
      </c>
      <c r="M70">
        <v>3.1237030506000001</v>
      </c>
      <c r="N70">
        <v>4.1380685389399998</v>
      </c>
    </row>
    <row r="71" spans="1:14" x14ac:dyDescent="0.45">
      <c r="A71" s="4" t="s">
        <v>56</v>
      </c>
      <c r="B71" s="5">
        <v>10</v>
      </c>
      <c r="C71">
        <v>2.8899049090100002</v>
      </c>
      <c r="D71">
        <v>3.1558218924100001</v>
      </c>
      <c r="E71">
        <v>4.0650717896600002</v>
      </c>
      <c r="F71">
        <v>2.8275293260600001</v>
      </c>
      <c r="G71">
        <v>3.0421314345299999</v>
      </c>
      <c r="H71">
        <v>4.0774074145499997</v>
      </c>
      <c r="I71">
        <v>2.9071892111099999</v>
      </c>
      <c r="J71">
        <v>3.2238652535200001</v>
      </c>
      <c r="K71">
        <v>4.0705876237199998</v>
      </c>
      <c r="L71">
        <v>2.8710832053600002</v>
      </c>
      <c r="M71">
        <v>3.1097969841499999</v>
      </c>
      <c r="N71">
        <v>4.1751402184600002</v>
      </c>
    </row>
    <row r="72" spans="1:14" x14ac:dyDescent="0.45">
      <c r="A72" s="4" t="s">
        <v>56</v>
      </c>
      <c r="B72" s="5">
        <v>11</v>
      </c>
      <c r="C72">
        <v>3.0607452693199999</v>
      </c>
      <c r="D72">
        <v>3.1053010756899999</v>
      </c>
      <c r="E72">
        <v>3.9232762537600001</v>
      </c>
      <c r="F72">
        <v>2.7673607752699998</v>
      </c>
      <c r="G72">
        <v>3.0275514568899999</v>
      </c>
      <c r="H72">
        <v>4.0615641682100003</v>
      </c>
      <c r="I72">
        <v>2.89003555704</v>
      </c>
      <c r="J72">
        <v>3.2260048155600001</v>
      </c>
      <c r="K72">
        <v>4.0172274077500001</v>
      </c>
      <c r="L72">
        <v>2.8306980825800001</v>
      </c>
      <c r="M72">
        <v>3.0850121295699999</v>
      </c>
      <c r="N72">
        <v>4.0958635189599999</v>
      </c>
    </row>
    <row r="73" spans="1:14" x14ac:dyDescent="0.45">
      <c r="A73" s="4" t="s">
        <v>56</v>
      </c>
      <c r="B73" s="5">
        <v>12</v>
      </c>
      <c r="C73">
        <v>2.9673075796499999</v>
      </c>
      <c r="D73">
        <v>3.09604255047</v>
      </c>
      <c r="E73">
        <v>4.0070294255099999</v>
      </c>
      <c r="F73">
        <v>2.47858607574</v>
      </c>
      <c r="G73">
        <v>3.0939683110799998</v>
      </c>
      <c r="H73">
        <v>4.1288363370600001</v>
      </c>
      <c r="I73">
        <v>2.84327222831</v>
      </c>
      <c r="J73">
        <v>3.1641117954600002</v>
      </c>
      <c r="K73">
        <v>4.0015060950799999</v>
      </c>
      <c r="L73">
        <v>2.7583989926300001</v>
      </c>
      <c r="M73">
        <v>3.0615243784300001</v>
      </c>
      <c r="N73">
        <v>4.09463835724</v>
      </c>
    </row>
    <row r="74" spans="1:14" x14ac:dyDescent="0.45">
      <c r="A74" s="4" t="s">
        <v>56</v>
      </c>
      <c r="B74" s="5">
        <v>13</v>
      </c>
      <c r="C74">
        <v>3.0270174513199999</v>
      </c>
      <c r="D74">
        <v>3.0574226291</v>
      </c>
      <c r="E74">
        <v>4.1116203393699999</v>
      </c>
      <c r="F74">
        <v>2.7188740306699999</v>
      </c>
      <c r="G74">
        <v>2.9768996267599999</v>
      </c>
      <c r="H74">
        <v>3.9693487655999999</v>
      </c>
      <c r="I74">
        <v>3.0014863280499999</v>
      </c>
      <c r="J74">
        <v>3.1500574988899999</v>
      </c>
      <c r="K74">
        <v>3.9087593175599999</v>
      </c>
      <c r="L74">
        <v>2.7940838448799998</v>
      </c>
      <c r="M74">
        <v>3.0469912776300001</v>
      </c>
      <c r="N74">
        <v>4.06036638489</v>
      </c>
    </row>
    <row r="75" spans="1:14" x14ac:dyDescent="0.45">
      <c r="A75" s="4" t="s">
        <v>56</v>
      </c>
      <c r="B75" s="5">
        <v>14</v>
      </c>
      <c r="C75">
        <v>3.0225150949500001</v>
      </c>
      <c r="D75">
        <v>2.9933510918600001</v>
      </c>
      <c r="E75">
        <v>4.0437725672999996</v>
      </c>
      <c r="F75">
        <v>2.8326176755599999</v>
      </c>
      <c r="G75">
        <v>2.9462105843300002</v>
      </c>
      <c r="H75">
        <v>4.1467081049400001</v>
      </c>
      <c r="I75">
        <v>2.9027970883099998</v>
      </c>
      <c r="J75">
        <v>3.1630482832600002</v>
      </c>
      <c r="K75">
        <v>3.8674579216899998</v>
      </c>
      <c r="L75">
        <v>2.7435974884099998</v>
      </c>
      <c r="M75">
        <v>3.0358980333000001</v>
      </c>
      <c r="N75">
        <v>4.1510341640400004</v>
      </c>
    </row>
    <row r="76" spans="1:14" x14ac:dyDescent="0.45">
      <c r="A76" s="4" t="s">
        <v>56</v>
      </c>
      <c r="B76" s="5">
        <v>15</v>
      </c>
      <c r="C76">
        <v>2.9921969465</v>
      </c>
      <c r="D76">
        <v>2.9173153902300002</v>
      </c>
      <c r="E76">
        <v>3.8368135208599998</v>
      </c>
      <c r="F76">
        <v>2.85229540512</v>
      </c>
      <c r="G76">
        <v>2.9112766958899998</v>
      </c>
      <c r="H76">
        <v>4.1482099201900002</v>
      </c>
      <c r="I76">
        <v>2.8352733302900002</v>
      </c>
      <c r="J76">
        <v>3.0901471548399999</v>
      </c>
      <c r="K76">
        <v>3.9445958060600002</v>
      </c>
      <c r="L76">
        <v>2.8601431649500002</v>
      </c>
      <c r="M76">
        <v>2.97142290207</v>
      </c>
      <c r="N76">
        <v>3.9946329305199999</v>
      </c>
    </row>
    <row r="77" spans="1:14" x14ac:dyDescent="0.45">
      <c r="A77" s="4" t="s">
        <v>56</v>
      </c>
      <c r="B77" s="5">
        <v>16</v>
      </c>
      <c r="C77">
        <v>3.0550934179599998</v>
      </c>
      <c r="D77">
        <v>2.9130900625499998</v>
      </c>
      <c r="E77">
        <v>3.9960430279499999</v>
      </c>
      <c r="F77">
        <v>2.7801477188899999</v>
      </c>
      <c r="G77">
        <v>2.9165457460700002</v>
      </c>
      <c r="H77">
        <v>4.0851833270900002</v>
      </c>
      <c r="I77">
        <v>2.7421154835700001</v>
      </c>
      <c r="J77">
        <v>3.0593939626800002</v>
      </c>
      <c r="K77">
        <v>4.0422300814199996</v>
      </c>
      <c r="L77">
        <v>2.8863027937100001</v>
      </c>
      <c r="M77">
        <v>2.9123499227199998</v>
      </c>
      <c r="N77">
        <v>3.9759807670299998</v>
      </c>
    </row>
    <row r="78" spans="1:14" x14ac:dyDescent="0.45">
      <c r="A78" s="4" t="s">
        <v>56</v>
      </c>
      <c r="B78" s="5">
        <v>17</v>
      </c>
      <c r="C78">
        <v>3.0622095959100002</v>
      </c>
      <c r="D78">
        <v>2.8637675547499999</v>
      </c>
      <c r="E78">
        <v>3.86584205139</v>
      </c>
      <c r="F78">
        <v>2.8390915849199998</v>
      </c>
      <c r="G78">
        <v>2.8668267710899999</v>
      </c>
      <c r="H78">
        <v>3.9678323045799999</v>
      </c>
      <c r="I78">
        <v>2.8101124665200001</v>
      </c>
      <c r="J78">
        <v>2.97713913693</v>
      </c>
      <c r="K78">
        <v>3.9285577415900002</v>
      </c>
      <c r="L78">
        <v>2.9447331827899998</v>
      </c>
      <c r="M78">
        <v>2.8311665181599999</v>
      </c>
      <c r="N78">
        <v>3.8790930992599999</v>
      </c>
    </row>
    <row r="79" spans="1:14" x14ac:dyDescent="0.45">
      <c r="A79" s="4" t="s">
        <v>56</v>
      </c>
      <c r="B79" s="5">
        <v>18</v>
      </c>
      <c r="C79">
        <v>3.00081624804</v>
      </c>
      <c r="D79">
        <v>2.8153860906100001</v>
      </c>
      <c r="E79">
        <v>3.9938508981999998</v>
      </c>
      <c r="F79">
        <v>2.7946155402400001</v>
      </c>
      <c r="G79">
        <v>2.8502371688900001</v>
      </c>
      <c r="H79">
        <v>4.0985408800799998</v>
      </c>
      <c r="I79">
        <v>2.7937393309899998</v>
      </c>
      <c r="J79">
        <v>2.9380189187100001</v>
      </c>
      <c r="K79">
        <v>3.8546117156699999</v>
      </c>
      <c r="L79">
        <v>2.98082809898</v>
      </c>
      <c r="M79">
        <v>2.7992299572900001</v>
      </c>
      <c r="N79">
        <v>3.9878453397900002</v>
      </c>
    </row>
    <row r="80" spans="1:14" x14ac:dyDescent="0.45">
      <c r="A80" s="4" t="s">
        <v>56</v>
      </c>
      <c r="B80" s="5">
        <v>19</v>
      </c>
      <c r="C80">
        <v>3.0767419079099998</v>
      </c>
      <c r="D80">
        <v>2.8486767908899999</v>
      </c>
      <c r="E80">
        <v>3.8727403409700001</v>
      </c>
      <c r="F80">
        <v>2.8697439247199998</v>
      </c>
      <c r="G80">
        <v>2.9127749572399999</v>
      </c>
      <c r="H80">
        <v>3.9862874832499999</v>
      </c>
      <c r="I80">
        <v>2.6547234855999999</v>
      </c>
      <c r="J80">
        <v>2.9063185955400002</v>
      </c>
      <c r="K80">
        <v>3.8696587039099999</v>
      </c>
      <c r="L80">
        <v>3.0308525904399999</v>
      </c>
      <c r="M80">
        <v>2.8143957607100001</v>
      </c>
      <c r="N80">
        <v>4.0399043931299996</v>
      </c>
    </row>
    <row r="81" spans="1:14" x14ac:dyDescent="0.45">
      <c r="A81" s="4" t="s">
        <v>56</v>
      </c>
      <c r="B81" s="5">
        <v>20</v>
      </c>
      <c r="C81">
        <v>2.9198154359199999</v>
      </c>
      <c r="D81">
        <v>2.78357601582</v>
      </c>
      <c r="E81">
        <v>3.8850885268300002</v>
      </c>
      <c r="F81">
        <v>2.8115942282600002</v>
      </c>
      <c r="G81">
        <v>2.8721200967599998</v>
      </c>
      <c r="H81">
        <v>4.0067751618000003</v>
      </c>
      <c r="I81">
        <v>2.8041756356200001</v>
      </c>
      <c r="J81">
        <v>2.8610017271800001</v>
      </c>
      <c r="K81">
        <v>3.9226313239900001</v>
      </c>
      <c r="L81">
        <v>2.98842860291</v>
      </c>
      <c r="M81">
        <v>2.8002679777299999</v>
      </c>
      <c r="N81">
        <v>3.8964625045800001</v>
      </c>
    </row>
    <row r="82" spans="1:14" x14ac:dyDescent="0.45">
      <c r="A82" s="4" t="s">
        <v>56</v>
      </c>
      <c r="B82" s="5">
        <v>21</v>
      </c>
      <c r="C82">
        <v>2.8024482723599999</v>
      </c>
      <c r="D82">
        <v>2.7049244911899999</v>
      </c>
      <c r="E82">
        <v>3.7360273404600002</v>
      </c>
      <c r="F82">
        <v>2.7289234549399999</v>
      </c>
      <c r="G82">
        <v>2.8447090827000001</v>
      </c>
      <c r="H82">
        <v>4.0025971775400002</v>
      </c>
      <c r="I82">
        <v>2.7852229667000001</v>
      </c>
      <c r="J82">
        <v>2.8658760665799998</v>
      </c>
      <c r="K82">
        <v>3.9722697735499999</v>
      </c>
      <c r="L82">
        <v>2.9664462740999999</v>
      </c>
      <c r="M82">
        <v>2.7337769667499998</v>
      </c>
      <c r="N82">
        <v>4.0012753523100004</v>
      </c>
    </row>
    <row r="83" spans="1:14" x14ac:dyDescent="0.45">
      <c r="A83" s="4" t="s">
        <v>56</v>
      </c>
      <c r="B83" s="5">
        <v>22</v>
      </c>
      <c r="C83">
        <v>2.6994417950599998</v>
      </c>
      <c r="D83">
        <v>2.6835669956000001</v>
      </c>
      <c r="E83">
        <v>3.5875747011699999</v>
      </c>
      <c r="F83">
        <v>2.7830498751200001</v>
      </c>
      <c r="G83">
        <v>2.8321187771399998</v>
      </c>
      <c r="H83">
        <v>3.7556634442200001</v>
      </c>
      <c r="I83">
        <v>2.8362256131699999</v>
      </c>
      <c r="J83">
        <v>2.8557725726899998</v>
      </c>
      <c r="K83">
        <v>3.88493512789</v>
      </c>
      <c r="L83">
        <v>2.9739539860200002</v>
      </c>
      <c r="M83">
        <v>2.7088171932999998</v>
      </c>
      <c r="N83">
        <v>3.9347484199</v>
      </c>
    </row>
    <row r="84" spans="1:14" x14ac:dyDescent="0.45">
      <c r="A84" s="4" t="s">
        <v>56</v>
      </c>
      <c r="B84" s="5">
        <v>23</v>
      </c>
      <c r="C84">
        <v>2.8000957051099999</v>
      </c>
      <c r="D84">
        <v>2.6621131296999998</v>
      </c>
      <c r="E84">
        <v>3.6234679400799998</v>
      </c>
      <c r="F84">
        <v>2.8364978212800001</v>
      </c>
      <c r="G84">
        <v>2.6884584492900001</v>
      </c>
      <c r="H84">
        <v>3.6432560342500002</v>
      </c>
      <c r="I84">
        <v>2.9239935503400001</v>
      </c>
      <c r="J84">
        <v>2.8624735341999998</v>
      </c>
      <c r="K84">
        <v>3.7919064752599998</v>
      </c>
      <c r="L84">
        <v>3.09442979031</v>
      </c>
      <c r="M84">
        <v>2.7892615534499998</v>
      </c>
      <c r="N84">
        <v>3.9230012647399999</v>
      </c>
    </row>
    <row r="85" spans="1:14" x14ac:dyDescent="0.45">
      <c r="A85" s="4" t="s">
        <v>56</v>
      </c>
      <c r="B85" s="5">
        <v>24</v>
      </c>
      <c r="C85">
        <v>2.8329079632599998</v>
      </c>
      <c r="D85">
        <v>2.6250422315600002</v>
      </c>
      <c r="E85">
        <v>3.6409078666400001</v>
      </c>
      <c r="F85">
        <v>2.6939284614800001</v>
      </c>
      <c r="G85">
        <v>2.5813100335199999</v>
      </c>
      <c r="H85">
        <v>3.5514025969</v>
      </c>
      <c r="I85">
        <v>2.7106193386599999</v>
      </c>
      <c r="J85">
        <v>2.8034228675700001</v>
      </c>
      <c r="K85">
        <v>3.6392969057400002</v>
      </c>
      <c r="L85">
        <v>3.03678662556</v>
      </c>
      <c r="M85">
        <v>2.7411434455600001</v>
      </c>
      <c r="N85">
        <v>3.8698998169699999</v>
      </c>
    </row>
    <row r="86" spans="1:14" x14ac:dyDescent="0.45">
      <c r="A86" s="4" t="s">
        <v>56</v>
      </c>
      <c r="B86" s="5">
        <v>25</v>
      </c>
      <c r="C86">
        <v>2.9362522661299999</v>
      </c>
      <c r="D86">
        <v>2.5831812373799998</v>
      </c>
      <c r="E86">
        <v>3.6497747600000001</v>
      </c>
      <c r="F86">
        <v>2.7671027936499999</v>
      </c>
      <c r="G86">
        <v>2.58792873229</v>
      </c>
      <c r="H86">
        <v>3.60114547396</v>
      </c>
      <c r="I86">
        <v>2.6500499299400002</v>
      </c>
      <c r="J86">
        <v>2.7328989350500001</v>
      </c>
      <c r="K86">
        <v>3.5662012501599998</v>
      </c>
      <c r="L86">
        <v>2.7178833382500001</v>
      </c>
      <c r="M86">
        <v>2.64250260203</v>
      </c>
      <c r="N86">
        <v>3.7927461117700001</v>
      </c>
    </row>
    <row r="87" spans="1:14" x14ac:dyDescent="0.45">
      <c r="A87" s="4" t="s">
        <v>56</v>
      </c>
      <c r="B87" s="5">
        <v>26</v>
      </c>
      <c r="C87">
        <v>2.9695932148900002</v>
      </c>
      <c r="D87">
        <v>2.5567562607699998</v>
      </c>
      <c r="E87">
        <v>3.5583342819000001</v>
      </c>
      <c r="F87">
        <v>2.8251035346300002</v>
      </c>
      <c r="G87">
        <v>2.5858131360200001</v>
      </c>
      <c r="H87">
        <v>3.5743694227799998</v>
      </c>
      <c r="I87">
        <v>2.8040989410799999</v>
      </c>
      <c r="J87">
        <v>2.72665520878</v>
      </c>
      <c r="K87">
        <v>3.5700828821699999</v>
      </c>
      <c r="L87">
        <v>2.75514109591</v>
      </c>
      <c r="M87">
        <v>2.6262621032700002</v>
      </c>
      <c r="N87">
        <v>3.7103071618999999</v>
      </c>
    </row>
    <row r="88" spans="1:14" x14ac:dyDescent="0.45">
      <c r="A88" s="4" t="s">
        <v>56</v>
      </c>
      <c r="B88" s="5">
        <v>27</v>
      </c>
      <c r="C88">
        <v>2.8136107425899999</v>
      </c>
      <c r="D88">
        <v>2.5320432997200002</v>
      </c>
      <c r="E88">
        <v>3.6278324125500001</v>
      </c>
      <c r="F88">
        <v>2.7279243823799999</v>
      </c>
      <c r="G88">
        <v>2.5551371399599998</v>
      </c>
      <c r="H88">
        <v>3.6784164439299998</v>
      </c>
      <c r="I88">
        <v>2.87542465749</v>
      </c>
      <c r="J88">
        <v>2.70297188328</v>
      </c>
      <c r="K88">
        <v>3.6576137745500001</v>
      </c>
      <c r="L88">
        <v>2.7832486277099999</v>
      </c>
      <c r="M88">
        <v>2.5528591551600002</v>
      </c>
      <c r="N88">
        <v>3.80644542789</v>
      </c>
    </row>
    <row r="89" spans="1:14" x14ac:dyDescent="0.45">
      <c r="A89" s="4" t="s">
        <v>56</v>
      </c>
      <c r="B89" s="5">
        <v>28</v>
      </c>
      <c r="C89">
        <v>2.814371011</v>
      </c>
      <c r="D89">
        <v>2.5159096819200002</v>
      </c>
      <c r="E89">
        <v>3.5324657857299999</v>
      </c>
      <c r="F89">
        <v>2.7499026410199998</v>
      </c>
      <c r="G89">
        <v>2.4932363988700001</v>
      </c>
      <c r="H89">
        <v>3.5516986748799999</v>
      </c>
      <c r="I89">
        <v>2.91797670389</v>
      </c>
      <c r="J89">
        <v>2.66124820375</v>
      </c>
      <c r="K89">
        <v>3.6402600287300002</v>
      </c>
      <c r="L89">
        <v>2.8929743968600001</v>
      </c>
      <c r="M89">
        <v>2.5063239234100001</v>
      </c>
      <c r="N89">
        <v>3.8927809080600002</v>
      </c>
    </row>
    <row r="90" spans="1:14" x14ac:dyDescent="0.45">
      <c r="A90" s="4" t="s">
        <v>56</v>
      </c>
      <c r="B90" s="5">
        <v>29</v>
      </c>
      <c r="C90">
        <v>2.7883142954600002</v>
      </c>
      <c r="D90">
        <v>2.4797783629499999</v>
      </c>
      <c r="E90">
        <v>3.5872121151299998</v>
      </c>
      <c r="F90">
        <v>2.6935260487999999</v>
      </c>
      <c r="G90">
        <v>2.42629935722</v>
      </c>
      <c r="H90">
        <v>3.52095452913</v>
      </c>
      <c r="I90">
        <v>2.7183925055599998</v>
      </c>
      <c r="J90">
        <v>2.6202179810400001</v>
      </c>
      <c r="K90">
        <v>3.6357360725099999</v>
      </c>
      <c r="L90">
        <v>2.8100195817100002</v>
      </c>
      <c r="M90">
        <v>2.5465985293700002</v>
      </c>
      <c r="N90">
        <v>3.7844168624800001</v>
      </c>
    </row>
    <row r="91" spans="1:14" x14ac:dyDescent="0.45">
      <c r="A91" s="4" t="s">
        <v>56</v>
      </c>
      <c r="B91" s="5">
        <v>30</v>
      </c>
      <c r="C91">
        <v>2.8195427409699998</v>
      </c>
      <c r="D91">
        <v>2.4489321361899998</v>
      </c>
      <c r="E91">
        <v>3.4878617435199999</v>
      </c>
      <c r="F91">
        <v>2.68256918291</v>
      </c>
      <c r="G91">
        <v>2.3830429389200001</v>
      </c>
      <c r="H91">
        <v>3.54801976135</v>
      </c>
      <c r="I91">
        <v>2.6822125107499999</v>
      </c>
      <c r="J91">
        <v>2.52179270836</v>
      </c>
      <c r="K91">
        <v>3.5437155869299999</v>
      </c>
      <c r="L91">
        <v>2.8431353760900002</v>
      </c>
      <c r="M91">
        <v>2.49777791032</v>
      </c>
      <c r="N91">
        <v>3.6237127473699999</v>
      </c>
    </row>
    <row r="92" spans="1:14" x14ac:dyDescent="0.45">
      <c r="A92" s="4" t="s">
        <v>56</v>
      </c>
      <c r="B92" s="5">
        <v>31</v>
      </c>
      <c r="C92">
        <v>2.68040697115</v>
      </c>
      <c r="D92">
        <v>2.3769215857699999</v>
      </c>
      <c r="E92">
        <v>3.5663733193099998</v>
      </c>
      <c r="F92">
        <v>2.6071302520800002</v>
      </c>
      <c r="G92">
        <v>2.35589106773</v>
      </c>
      <c r="H92">
        <v>3.50386096084</v>
      </c>
      <c r="I92">
        <v>2.6665321177300001</v>
      </c>
      <c r="J92">
        <v>2.52020971434</v>
      </c>
      <c r="K92">
        <v>3.5070098663499998</v>
      </c>
      <c r="L92">
        <v>2.7540129128499999</v>
      </c>
      <c r="M92">
        <v>2.4801276643899999</v>
      </c>
      <c r="N92">
        <v>3.62224377128</v>
      </c>
    </row>
    <row r="93" spans="1:14" x14ac:dyDescent="0.45">
      <c r="A93" s="4" t="s">
        <v>57</v>
      </c>
      <c r="B93" s="5">
        <v>1</v>
      </c>
      <c r="C93">
        <v>2.5992949330099999</v>
      </c>
      <c r="D93">
        <v>2.3311976521100002</v>
      </c>
      <c r="E93">
        <v>3.4615368214200002</v>
      </c>
      <c r="F93">
        <v>2.5861542922199998</v>
      </c>
      <c r="G93">
        <v>2.31331118629</v>
      </c>
      <c r="H93">
        <v>3.4947305815499998</v>
      </c>
      <c r="I93">
        <v>2.6124574116499999</v>
      </c>
      <c r="J93">
        <v>2.4930472752999999</v>
      </c>
      <c r="K93">
        <v>3.4817757862500001</v>
      </c>
      <c r="L93">
        <v>2.6784948204200001</v>
      </c>
      <c r="M93">
        <v>2.3971229708699999</v>
      </c>
      <c r="N93">
        <v>3.58690932318</v>
      </c>
    </row>
    <row r="94" spans="1:14" x14ac:dyDescent="0.45">
      <c r="A94" s="4" t="s">
        <v>57</v>
      </c>
      <c r="B94" s="5">
        <v>2</v>
      </c>
      <c r="C94">
        <v>2.6048827266400001</v>
      </c>
      <c r="D94">
        <v>2.3277041186099998</v>
      </c>
      <c r="E94">
        <v>3.3184764715799999</v>
      </c>
      <c r="F94">
        <v>2.5305084460699998</v>
      </c>
      <c r="G94">
        <v>2.3243209437000001</v>
      </c>
      <c r="H94">
        <v>3.6182335944099999</v>
      </c>
      <c r="I94">
        <v>2.6063167065199999</v>
      </c>
      <c r="J94">
        <v>2.3976467960100001</v>
      </c>
      <c r="K94">
        <v>3.46747591381</v>
      </c>
      <c r="L94">
        <v>2.6207639037599999</v>
      </c>
      <c r="M94">
        <v>2.3014676166700001</v>
      </c>
      <c r="N94">
        <v>3.52443239758</v>
      </c>
    </row>
    <row r="95" spans="1:14" x14ac:dyDescent="0.45">
      <c r="A95" s="4" t="s">
        <v>57</v>
      </c>
      <c r="B95" s="5">
        <v>3</v>
      </c>
      <c r="C95">
        <v>2.6468168191500001</v>
      </c>
      <c r="D95">
        <v>2.2943035387999999</v>
      </c>
      <c r="E95">
        <v>3.2653211976000001</v>
      </c>
      <c r="F95">
        <v>2.4947983282699999</v>
      </c>
      <c r="G95">
        <v>2.25189316674</v>
      </c>
      <c r="H95">
        <v>3.4579906512199998</v>
      </c>
      <c r="I95">
        <v>2.61606108304</v>
      </c>
      <c r="J95">
        <v>2.3890976474999999</v>
      </c>
      <c r="K95">
        <v>3.4213935008899998</v>
      </c>
      <c r="L95">
        <v>2.6533381845399999</v>
      </c>
      <c r="M95">
        <v>2.2613341978100001</v>
      </c>
      <c r="N95">
        <v>3.5193279119700001</v>
      </c>
    </row>
    <row r="96" spans="1:14" x14ac:dyDescent="0.45">
      <c r="A96" s="4" t="s">
        <v>57</v>
      </c>
      <c r="B96" s="5">
        <v>4</v>
      </c>
      <c r="C96">
        <v>2.5498134646000001</v>
      </c>
      <c r="D96">
        <v>2.2921436616599999</v>
      </c>
      <c r="E96">
        <v>3.33522083075</v>
      </c>
      <c r="F96">
        <v>2.4178114807300002</v>
      </c>
      <c r="G96">
        <v>2.2887342949299998</v>
      </c>
      <c r="H96">
        <v>3.42355486186</v>
      </c>
      <c r="I96">
        <v>2.5331370668400002</v>
      </c>
      <c r="J96">
        <v>2.3737020790900001</v>
      </c>
      <c r="K96">
        <v>3.3641410408499999</v>
      </c>
      <c r="L96">
        <v>2.47260415489</v>
      </c>
      <c r="M96">
        <v>2.2668901983900001</v>
      </c>
      <c r="N96">
        <v>3.41627160524</v>
      </c>
    </row>
    <row r="97" spans="1:14" x14ac:dyDescent="0.45">
      <c r="A97" s="4" t="s">
        <v>57</v>
      </c>
      <c r="B97" s="5">
        <v>5</v>
      </c>
      <c r="C97">
        <v>2.5442807027500001</v>
      </c>
      <c r="D97">
        <v>2.3347147805700001</v>
      </c>
      <c r="E97">
        <v>3.27785651087</v>
      </c>
      <c r="F97">
        <v>2.5000368659099999</v>
      </c>
      <c r="G97">
        <v>2.28955672846</v>
      </c>
      <c r="H97">
        <v>3.3351122961600002</v>
      </c>
      <c r="I97">
        <v>2.5668003104000001</v>
      </c>
      <c r="J97">
        <v>2.3700185307799999</v>
      </c>
      <c r="K97">
        <v>3.3930942114499998</v>
      </c>
      <c r="L97">
        <v>2.62997323493</v>
      </c>
      <c r="M97">
        <v>2.2737683677799998</v>
      </c>
      <c r="N97">
        <v>3.4098992359500002</v>
      </c>
    </row>
    <row r="98" spans="1:14" x14ac:dyDescent="0.45">
      <c r="A98" s="4" t="s">
        <v>57</v>
      </c>
      <c r="B98" s="5">
        <v>6</v>
      </c>
      <c r="C98">
        <v>2.4815773773699998</v>
      </c>
      <c r="D98">
        <v>2.3036686302299998</v>
      </c>
      <c r="E98">
        <v>3.2410496905500001</v>
      </c>
      <c r="F98">
        <v>2.3922480400000001</v>
      </c>
      <c r="G98">
        <v>2.2497118117900001</v>
      </c>
      <c r="H98">
        <v>3.3102928162900001</v>
      </c>
      <c r="I98">
        <v>2.51376953193</v>
      </c>
      <c r="J98">
        <v>2.3230915900400002</v>
      </c>
      <c r="K98">
        <v>3.2306499807</v>
      </c>
      <c r="L98">
        <v>2.5470739179800002</v>
      </c>
      <c r="M98">
        <v>2.2680637363899998</v>
      </c>
      <c r="N98">
        <v>3.3410443815700002</v>
      </c>
    </row>
    <row r="99" spans="1:14" x14ac:dyDescent="0.45">
      <c r="A99" s="4" t="s">
        <v>57</v>
      </c>
      <c r="B99" s="5">
        <v>7</v>
      </c>
      <c r="C99">
        <v>2.5034479622000001</v>
      </c>
      <c r="D99">
        <v>2.2963054006700001</v>
      </c>
      <c r="E99">
        <v>3.22955313248</v>
      </c>
      <c r="F99">
        <v>2.4350381803199999</v>
      </c>
      <c r="G99">
        <v>2.24771997607</v>
      </c>
      <c r="H99">
        <v>3.3023741182899999</v>
      </c>
      <c r="I99">
        <v>2.5229766118899999</v>
      </c>
      <c r="J99">
        <v>2.3392185358900002</v>
      </c>
      <c r="K99">
        <v>3.2414987933599999</v>
      </c>
      <c r="L99">
        <v>2.4620380692200001</v>
      </c>
      <c r="M99">
        <v>2.18871269542</v>
      </c>
      <c r="N99">
        <v>3.2858814871000002</v>
      </c>
    </row>
    <row r="100" spans="1:14" x14ac:dyDescent="0.45">
      <c r="A100" s="4" t="s">
        <v>57</v>
      </c>
      <c r="B100" s="5">
        <v>8</v>
      </c>
      <c r="C100">
        <v>2.5238815992400001</v>
      </c>
      <c r="D100">
        <v>2.3337718399099998</v>
      </c>
      <c r="E100">
        <v>3.1626026729999999</v>
      </c>
      <c r="F100">
        <v>2.4058422406300002</v>
      </c>
      <c r="G100">
        <v>2.2173287308399998</v>
      </c>
      <c r="H100">
        <v>3.2703016156000002</v>
      </c>
      <c r="I100">
        <v>2.3809595154399998</v>
      </c>
      <c r="J100">
        <v>2.2816048860499998</v>
      </c>
      <c r="K100">
        <v>3.15071365338</v>
      </c>
      <c r="L100">
        <v>2.31661535862</v>
      </c>
      <c r="M100">
        <v>2.1268653838399998</v>
      </c>
      <c r="N100">
        <v>3.2947858623099999</v>
      </c>
    </row>
    <row r="101" spans="1:14" x14ac:dyDescent="0.45">
      <c r="A101" s="4" t="s">
        <v>57</v>
      </c>
      <c r="B101" s="5">
        <v>9</v>
      </c>
      <c r="C101">
        <v>2.5429563102800001</v>
      </c>
      <c r="D101">
        <v>2.2665478567299999</v>
      </c>
      <c r="E101">
        <v>3.0776682843800001</v>
      </c>
      <c r="F101">
        <v>2.4290838742699998</v>
      </c>
      <c r="G101">
        <v>2.1562808436999998</v>
      </c>
      <c r="H101">
        <v>3.2082181843100002</v>
      </c>
      <c r="I101">
        <v>2.37275397833</v>
      </c>
      <c r="J101">
        <v>2.22614221071</v>
      </c>
      <c r="K101">
        <v>3.1059314479100002</v>
      </c>
      <c r="L101">
        <v>2.44943759522</v>
      </c>
      <c r="M101">
        <v>2.0564541852599998</v>
      </c>
      <c r="N101">
        <v>3.1746842476900001</v>
      </c>
    </row>
    <row r="102" spans="1:14" x14ac:dyDescent="0.45">
      <c r="A102" s="4" t="s">
        <v>57</v>
      </c>
      <c r="B102" s="5">
        <v>10</v>
      </c>
      <c r="C102">
        <v>2.47092786312</v>
      </c>
      <c r="D102">
        <v>2.1798614019300002</v>
      </c>
      <c r="E102">
        <v>3.0145611079500001</v>
      </c>
      <c r="F102">
        <v>2.4531387366000001</v>
      </c>
      <c r="G102">
        <v>2.09472648792</v>
      </c>
      <c r="H102">
        <v>3.19077042215</v>
      </c>
      <c r="I102">
        <v>2.3449359160399998</v>
      </c>
      <c r="J102">
        <v>2.16853677758</v>
      </c>
      <c r="K102">
        <v>3.0564674349400001</v>
      </c>
      <c r="L102">
        <v>2.5052099606899998</v>
      </c>
      <c r="M102">
        <v>1.98914899102</v>
      </c>
      <c r="N102">
        <v>3.0773581023799998</v>
      </c>
    </row>
    <row r="103" spans="1:14" x14ac:dyDescent="0.45">
      <c r="A103" s="4" t="s">
        <v>57</v>
      </c>
      <c r="B103" s="5">
        <v>11</v>
      </c>
      <c r="C103">
        <v>2.3308775704800002</v>
      </c>
      <c r="D103">
        <v>2.08096962129</v>
      </c>
      <c r="E103">
        <v>2.96880945317</v>
      </c>
      <c r="F103">
        <v>2.3165715593099998</v>
      </c>
      <c r="G103">
        <v>2.0846816909500001</v>
      </c>
      <c r="H103">
        <v>3.0973931932899998</v>
      </c>
      <c r="I103">
        <v>2.3029836584300001</v>
      </c>
      <c r="J103">
        <v>2.19976240478</v>
      </c>
      <c r="K103">
        <v>2.9971058515400002</v>
      </c>
      <c r="L103">
        <v>2.48523592475</v>
      </c>
      <c r="M103">
        <v>1.9657367502900001</v>
      </c>
      <c r="N103">
        <v>3.0718327025700001</v>
      </c>
    </row>
    <row r="104" spans="1:14" x14ac:dyDescent="0.45">
      <c r="A104" s="4" t="s">
        <v>57</v>
      </c>
      <c r="B104" s="5">
        <v>12</v>
      </c>
      <c r="C104">
        <v>2.4194269875500001</v>
      </c>
      <c r="D104">
        <v>2.0106969539300001</v>
      </c>
      <c r="E104">
        <v>2.98551196841</v>
      </c>
      <c r="F104">
        <v>2.3335543814499999</v>
      </c>
      <c r="G104">
        <v>2.0367794127200001</v>
      </c>
      <c r="H104">
        <v>3.0417615189</v>
      </c>
      <c r="I104">
        <v>2.3655478116199999</v>
      </c>
      <c r="J104">
        <v>2.1484452632000002</v>
      </c>
      <c r="K104">
        <v>2.9596841109400001</v>
      </c>
      <c r="L104">
        <v>2.5125440356099999</v>
      </c>
      <c r="M104">
        <v>1.9588053926</v>
      </c>
      <c r="N104">
        <v>3.1429743941099999</v>
      </c>
    </row>
    <row r="105" spans="1:14" x14ac:dyDescent="0.45">
      <c r="A105" s="4" t="s">
        <v>57</v>
      </c>
      <c r="B105" s="5">
        <v>13</v>
      </c>
      <c r="C105">
        <v>2.3938736792199999</v>
      </c>
      <c r="D105">
        <v>2.00463081475</v>
      </c>
      <c r="E105">
        <v>2.91578185348</v>
      </c>
      <c r="F105">
        <v>2.2739160543799999</v>
      </c>
      <c r="G105">
        <v>2.01015733848</v>
      </c>
      <c r="H105">
        <v>3.05128057169</v>
      </c>
      <c r="I105">
        <v>2.3700154829</v>
      </c>
      <c r="J105">
        <v>2.1457617136399998</v>
      </c>
      <c r="K105">
        <v>3.0217769464100002</v>
      </c>
      <c r="L105">
        <v>2.4109400569899999</v>
      </c>
      <c r="M105">
        <v>1.9550164966200001</v>
      </c>
      <c r="N105">
        <v>3.1177033600400001</v>
      </c>
    </row>
    <row r="106" spans="1:14" x14ac:dyDescent="0.45">
      <c r="A106" s="4" t="s">
        <v>57</v>
      </c>
      <c r="B106" s="5">
        <v>14</v>
      </c>
      <c r="C106">
        <v>2.3910476736700002</v>
      </c>
      <c r="D106">
        <v>1.9712355401899999</v>
      </c>
      <c r="E106">
        <v>2.9358479540700002</v>
      </c>
      <c r="F106">
        <v>2.2647807432299998</v>
      </c>
      <c r="G106">
        <v>1.99336447639</v>
      </c>
      <c r="H106">
        <v>2.9449474201200001</v>
      </c>
      <c r="I106">
        <v>2.3621561515199998</v>
      </c>
      <c r="J106">
        <v>2.1504936159699999</v>
      </c>
      <c r="K106">
        <v>3.06574403701</v>
      </c>
      <c r="L106">
        <v>2.2476638495899999</v>
      </c>
      <c r="M106">
        <v>1.96648743415</v>
      </c>
      <c r="N106">
        <v>3.0888567786199999</v>
      </c>
    </row>
    <row r="107" spans="1:14" x14ac:dyDescent="0.45">
      <c r="A107" s="4" t="s">
        <v>57</v>
      </c>
      <c r="B107" s="5">
        <v>15</v>
      </c>
      <c r="C107">
        <v>2.30499641259</v>
      </c>
      <c r="D107">
        <v>1.93876390695</v>
      </c>
      <c r="E107">
        <v>2.9024119244</v>
      </c>
      <c r="F107">
        <v>2.2882087871199999</v>
      </c>
      <c r="G107">
        <v>1.9851544669600001</v>
      </c>
      <c r="H107">
        <v>2.93033072295</v>
      </c>
      <c r="I107">
        <v>2.3714649310100002</v>
      </c>
      <c r="J107">
        <v>2.1447501656800001</v>
      </c>
      <c r="K107">
        <v>3.0892452287399998</v>
      </c>
      <c r="L107">
        <v>2.21742324013</v>
      </c>
      <c r="M107">
        <v>1.9913445293100001</v>
      </c>
      <c r="N107">
        <v>3.04185836617</v>
      </c>
    </row>
    <row r="108" spans="1:14" x14ac:dyDescent="0.45">
      <c r="A108" s="4" t="s">
        <v>57</v>
      </c>
      <c r="B108" s="5">
        <v>16</v>
      </c>
      <c r="C108">
        <v>2.3035054767399998</v>
      </c>
      <c r="D108">
        <v>1.90997088119</v>
      </c>
      <c r="E108">
        <v>2.80523227698</v>
      </c>
      <c r="F108">
        <v>2.2942934043399998</v>
      </c>
      <c r="G108">
        <v>1.94925086232</v>
      </c>
      <c r="H108">
        <v>2.90327541514</v>
      </c>
      <c r="I108">
        <v>2.2979189932000001</v>
      </c>
      <c r="J108">
        <v>2.1100463901299999</v>
      </c>
      <c r="K108">
        <v>3.0639839793500001</v>
      </c>
      <c r="L108">
        <v>2.3108704763299999</v>
      </c>
      <c r="M108">
        <v>1.9636188750000001</v>
      </c>
      <c r="N108">
        <v>2.97646502553</v>
      </c>
    </row>
    <row r="109" spans="1:14" x14ac:dyDescent="0.45">
      <c r="A109" s="4" t="s">
        <v>57</v>
      </c>
      <c r="B109" s="5">
        <v>17</v>
      </c>
      <c r="C109">
        <v>2.25766788498</v>
      </c>
      <c r="D109">
        <v>1.8352652674800001</v>
      </c>
      <c r="E109">
        <v>2.79295930413</v>
      </c>
      <c r="F109">
        <v>2.2652305890700002</v>
      </c>
      <c r="G109">
        <v>1.86936598284</v>
      </c>
      <c r="H109">
        <v>2.8099839988699999</v>
      </c>
      <c r="I109">
        <v>2.2151380729399999</v>
      </c>
      <c r="J109">
        <v>2.0642569899900001</v>
      </c>
      <c r="K109">
        <v>2.9932192301099998</v>
      </c>
      <c r="L109">
        <v>2.30966206006</v>
      </c>
      <c r="M109">
        <v>1.95985187472</v>
      </c>
      <c r="N109">
        <v>3.0055207821000001</v>
      </c>
    </row>
    <row r="110" spans="1:14" x14ac:dyDescent="0.45">
      <c r="A110" s="4" t="s">
        <v>57</v>
      </c>
      <c r="B110" s="5">
        <v>18</v>
      </c>
      <c r="C110">
        <v>2.2276535616699999</v>
      </c>
      <c r="D110">
        <v>1.79003337607</v>
      </c>
      <c r="E110">
        <v>2.7678021049799999</v>
      </c>
      <c r="F110">
        <v>2.1190599263799998</v>
      </c>
      <c r="G110">
        <v>1.8151206313799999</v>
      </c>
      <c r="H110">
        <v>2.6908540183</v>
      </c>
      <c r="I110">
        <v>2.2182557967799998</v>
      </c>
      <c r="J110">
        <v>1.9838268423300001</v>
      </c>
      <c r="K110">
        <v>2.8484221706300001</v>
      </c>
      <c r="L110">
        <v>2.3289921362000001</v>
      </c>
      <c r="M110">
        <v>1.9282755765199999</v>
      </c>
      <c r="N110">
        <v>2.9276581314799999</v>
      </c>
    </row>
    <row r="111" spans="1:14" x14ac:dyDescent="0.45">
      <c r="A111" s="4" t="s">
        <v>57</v>
      </c>
      <c r="B111" s="5">
        <v>19</v>
      </c>
      <c r="C111">
        <v>2.2413181850799999</v>
      </c>
      <c r="D111">
        <v>1.78448305286</v>
      </c>
      <c r="E111">
        <v>2.8207006629600002</v>
      </c>
      <c r="F111">
        <v>2.1413734788599998</v>
      </c>
      <c r="G111">
        <v>1.75534186123</v>
      </c>
      <c r="H111">
        <v>2.7173709343199999</v>
      </c>
      <c r="I111">
        <v>2.2090208648199998</v>
      </c>
      <c r="J111">
        <v>1.9222814939599999</v>
      </c>
      <c r="K111">
        <v>2.7840458722300001</v>
      </c>
      <c r="L111">
        <v>2.2927701380799999</v>
      </c>
      <c r="M111">
        <v>1.87896092682</v>
      </c>
      <c r="N111">
        <v>2.87793954233</v>
      </c>
    </row>
    <row r="112" spans="1:14" x14ac:dyDescent="0.45">
      <c r="A112" s="4" t="s">
        <v>57</v>
      </c>
      <c r="B112" s="5">
        <v>20</v>
      </c>
      <c r="C112">
        <v>2.2376550844400001</v>
      </c>
      <c r="D112">
        <v>1.7640594031700001</v>
      </c>
      <c r="E112">
        <v>2.7763811508999998</v>
      </c>
      <c r="F112">
        <v>2.2099749071899999</v>
      </c>
      <c r="G112">
        <v>1.6965475049700001</v>
      </c>
      <c r="H112">
        <v>2.7451197395200002</v>
      </c>
      <c r="I112">
        <v>2.2495443399599999</v>
      </c>
      <c r="J112">
        <v>1.9058335608500001</v>
      </c>
      <c r="K112">
        <v>2.86384056747</v>
      </c>
      <c r="L112">
        <v>2.3653653054500001</v>
      </c>
      <c r="M112">
        <v>1.8024805691000001</v>
      </c>
      <c r="N112">
        <v>2.9094132340500001</v>
      </c>
    </row>
    <row r="113" spans="1:14" x14ac:dyDescent="0.45">
      <c r="A113" s="4" t="s">
        <v>57</v>
      </c>
      <c r="B113" s="5">
        <v>21</v>
      </c>
      <c r="C113">
        <v>2.2321472618199998</v>
      </c>
      <c r="D113">
        <v>1.73436114453</v>
      </c>
      <c r="E113">
        <v>2.6803370021199999</v>
      </c>
      <c r="F113">
        <v>2.24091500326</v>
      </c>
      <c r="G113">
        <v>1.6859887973100001</v>
      </c>
      <c r="H113">
        <v>2.8066721230199998</v>
      </c>
      <c r="I113">
        <v>2.3161322063699998</v>
      </c>
      <c r="J113">
        <v>1.8865554822799999</v>
      </c>
      <c r="K113">
        <v>2.83113485324</v>
      </c>
      <c r="L113">
        <v>2.3401874842799999</v>
      </c>
      <c r="M113">
        <v>1.79889874777</v>
      </c>
      <c r="N113">
        <v>2.8789970720800002</v>
      </c>
    </row>
    <row r="114" spans="1:14" x14ac:dyDescent="0.45">
      <c r="A114" s="4" t="s">
        <v>57</v>
      </c>
      <c r="B114" s="5">
        <v>22</v>
      </c>
      <c r="C114">
        <v>2.2386042119399998</v>
      </c>
      <c r="D114">
        <v>1.70773835168</v>
      </c>
      <c r="E114">
        <v>2.6450889965900002</v>
      </c>
      <c r="F114">
        <v>2.18801569216</v>
      </c>
      <c r="G114">
        <v>1.7043175860899999</v>
      </c>
      <c r="H114">
        <v>2.71103790552</v>
      </c>
      <c r="I114">
        <v>2.24988164111</v>
      </c>
      <c r="J114">
        <v>1.81751293371</v>
      </c>
      <c r="K114">
        <v>2.7652678729</v>
      </c>
      <c r="L114">
        <v>2.23585936491</v>
      </c>
      <c r="M114">
        <v>1.7740506382500001</v>
      </c>
      <c r="N114">
        <v>2.7926353169899998</v>
      </c>
    </row>
    <row r="115" spans="1:14" x14ac:dyDescent="0.45">
      <c r="A115" s="4" t="s">
        <v>57</v>
      </c>
      <c r="B115" s="5">
        <v>23</v>
      </c>
      <c r="C115">
        <v>2.1948982453300001</v>
      </c>
      <c r="D115">
        <v>1.6896987642400001</v>
      </c>
      <c r="E115">
        <v>2.55336772207</v>
      </c>
      <c r="F115">
        <v>2.1357412388300001</v>
      </c>
      <c r="G115">
        <v>1.7019568921299999</v>
      </c>
      <c r="H115">
        <v>2.6417233038600001</v>
      </c>
      <c r="I115">
        <v>2.1061012807799999</v>
      </c>
      <c r="J115">
        <v>1.78105718632</v>
      </c>
      <c r="K115">
        <v>2.7088993805300001</v>
      </c>
      <c r="L115">
        <v>2.2000470827199998</v>
      </c>
      <c r="M115">
        <v>1.69875637128</v>
      </c>
      <c r="N115">
        <v>2.7552011090400002</v>
      </c>
    </row>
    <row r="116" spans="1:14" x14ac:dyDescent="0.45">
      <c r="A116" s="4" t="s">
        <v>57</v>
      </c>
      <c r="B116" s="5">
        <v>24</v>
      </c>
      <c r="C116">
        <v>2.1325583025900001</v>
      </c>
      <c r="D116">
        <v>1.67597215062</v>
      </c>
      <c r="E116">
        <v>2.5919063930599999</v>
      </c>
      <c r="F116">
        <v>2.0931327767600001</v>
      </c>
      <c r="G116">
        <v>1.67965405916</v>
      </c>
      <c r="H116">
        <v>2.6615987642099999</v>
      </c>
      <c r="I116">
        <v>2.1226566392500001</v>
      </c>
      <c r="J116">
        <v>1.76414444033</v>
      </c>
      <c r="K116">
        <v>2.6203186469699999</v>
      </c>
      <c r="L116">
        <v>2.14106251789</v>
      </c>
      <c r="M116">
        <v>1.63070012295</v>
      </c>
      <c r="N116">
        <v>2.7025457890100002</v>
      </c>
    </row>
    <row r="117" spans="1:14" x14ac:dyDescent="0.45">
      <c r="A117" s="4" t="s">
        <v>57</v>
      </c>
      <c r="B117" s="5">
        <v>25</v>
      </c>
      <c r="C117">
        <v>2.0996866647900001</v>
      </c>
      <c r="D117">
        <v>1.63581849173</v>
      </c>
      <c r="E117">
        <v>2.4995882943300001</v>
      </c>
      <c r="F117">
        <v>2.1318869512999998</v>
      </c>
      <c r="G117">
        <v>1.6284012158200001</v>
      </c>
      <c r="H117">
        <v>2.66996312741</v>
      </c>
      <c r="I117">
        <v>2.08667483871</v>
      </c>
      <c r="J117">
        <v>1.7270102854</v>
      </c>
      <c r="K117">
        <v>2.6862549214300002</v>
      </c>
      <c r="L117">
        <v>2.1939006668099998</v>
      </c>
      <c r="M117">
        <v>1.58233571021</v>
      </c>
      <c r="N117">
        <v>2.6593979654200002</v>
      </c>
    </row>
    <row r="118" spans="1:14" x14ac:dyDescent="0.45">
      <c r="A118" s="4" t="s">
        <v>57</v>
      </c>
      <c r="B118" s="5">
        <v>26</v>
      </c>
      <c r="C118">
        <v>2.0998691756299999</v>
      </c>
      <c r="D118">
        <v>1.6620698891600001</v>
      </c>
      <c r="E118">
        <v>2.4826386505300002</v>
      </c>
      <c r="F118">
        <v>2.1129717372600001</v>
      </c>
      <c r="G118">
        <v>1.60896431008</v>
      </c>
      <c r="H118">
        <v>2.61588094184</v>
      </c>
      <c r="I118">
        <v>2.0465274092699999</v>
      </c>
      <c r="J118">
        <v>1.72971592476</v>
      </c>
      <c r="K118">
        <v>2.68933894744</v>
      </c>
      <c r="L118">
        <v>2.2018510872500001</v>
      </c>
      <c r="M118">
        <v>1.5465442757900001</v>
      </c>
      <c r="N118">
        <v>2.64874515637</v>
      </c>
    </row>
    <row r="119" spans="1:14" x14ac:dyDescent="0.45">
      <c r="A119" s="4" t="s">
        <v>57</v>
      </c>
      <c r="B119" s="5">
        <v>27</v>
      </c>
      <c r="C119">
        <v>2.0986255338799999</v>
      </c>
      <c r="D119">
        <v>1.65174005636</v>
      </c>
      <c r="E119">
        <v>2.4878281045600001</v>
      </c>
      <c r="F119">
        <v>2.0762161978</v>
      </c>
      <c r="G119">
        <v>1.65879364681</v>
      </c>
      <c r="H119">
        <v>2.6634710315699999</v>
      </c>
      <c r="I119">
        <v>2.0428047499300002</v>
      </c>
      <c r="J119">
        <v>1.6869044962599999</v>
      </c>
      <c r="K119">
        <v>2.5918064769</v>
      </c>
      <c r="L119">
        <v>2.18385334835</v>
      </c>
      <c r="M119">
        <v>1.5682119356499999</v>
      </c>
      <c r="N119">
        <v>2.65492444227</v>
      </c>
    </row>
    <row r="120" spans="1:14" x14ac:dyDescent="0.45">
      <c r="A120" s="4" t="s">
        <v>57</v>
      </c>
      <c r="B120" s="5">
        <v>28</v>
      </c>
      <c r="C120">
        <v>2.0748133903500001</v>
      </c>
      <c r="D120">
        <v>1.61076977983</v>
      </c>
      <c r="E120">
        <v>2.3785579501099998</v>
      </c>
      <c r="F120">
        <v>2.03348547006</v>
      </c>
      <c r="G120">
        <v>1.62898453442</v>
      </c>
      <c r="H120">
        <v>2.5028751738700001</v>
      </c>
      <c r="I120">
        <v>1.95522162358</v>
      </c>
      <c r="J120">
        <v>1.6331416324200001</v>
      </c>
      <c r="K120">
        <v>2.5269836360200002</v>
      </c>
      <c r="L120">
        <v>2.0701354219399999</v>
      </c>
      <c r="M120">
        <v>1.5552429670900001</v>
      </c>
      <c r="N120">
        <v>2.5557362903700001</v>
      </c>
    </row>
    <row r="121" spans="1:14" x14ac:dyDescent="0.45">
      <c r="A121" s="4" t="s">
        <v>57</v>
      </c>
      <c r="B121" s="5">
        <v>29</v>
      </c>
      <c r="C121">
        <v>2.0021241560399998</v>
      </c>
      <c r="D121">
        <v>1.5541828792000001</v>
      </c>
      <c r="E121">
        <v>2.4653692336100002</v>
      </c>
      <c r="F121">
        <v>2.0267083980299998</v>
      </c>
      <c r="G121">
        <v>1.5847746325700001</v>
      </c>
      <c r="H121">
        <v>2.4422476512100002</v>
      </c>
      <c r="I121">
        <v>2.01437163116</v>
      </c>
      <c r="J121">
        <v>1.61203059791</v>
      </c>
      <c r="K121">
        <v>2.5625401941399999</v>
      </c>
      <c r="L121">
        <v>2.0317704654700002</v>
      </c>
      <c r="M121">
        <v>1.5065546119</v>
      </c>
      <c r="N121">
        <v>2.4937391203899999</v>
      </c>
    </row>
    <row r="122" spans="1:14" x14ac:dyDescent="0.45">
      <c r="A122" s="4" t="s">
        <v>57</v>
      </c>
      <c r="B122" s="5">
        <v>30</v>
      </c>
      <c r="C122">
        <v>1.97722473737</v>
      </c>
      <c r="D122">
        <v>1.52155682788</v>
      </c>
      <c r="E122">
        <v>2.5075340850500001</v>
      </c>
      <c r="F122">
        <v>2.0233669819000002</v>
      </c>
      <c r="G122">
        <v>1.6070606726200001</v>
      </c>
      <c r="H122">
        <v>2.6058158683600001</v>
      </c>
      <c r="I122">
        <v>1.9668614926600001</v>
      </c>
      <c r="J122">
        <v>1.6027877431699999</v>
      </c>
      <c r="K122">
        <v>2.55563848154</v>
      </c>
      <c r="L122">
        <v>2.0023868891999999</v>
      </c>
      <c r="M122">
        <v>1.48864282422</v>
      </c>
      <c r="N122">
        <v>2.4545274936400001</v>
      </c>
    </row>
    <row r="123" spans="1:14" x14ac:dyDescent="0.45">
      <c r="A123" s="4" t="s">
        <v>58</v>
      </c>
      <c r="B123" s="5">
        <v>1</v>
      </c>
      <c r="C123">
        <v>1.9503664818799999</v>
      </c>
      <c r="D123">
        <v>1.4991236341800001</v>
      </c>
      <c r="E123">
        <v>2.3663760631700002</v>
      </c>
      <c r="F123">
        <v>1.95505981455</v>
      </c>
      <c r="G123">
        <v>1.6117058823399999</v>
      </c>
      <c r="H123">
        <v>2.5193485992300002</v>
      </c>
      <c r="I123">
        <v>1.90458889746</v>
      </c>
      <c r="J123">
        <v>1.65345557581</v>
      </c>
      <c r="K123">
        <v>2.4121176393599999</v>
      </c>
      <c r="L123">
        <v>1.8949380708000001</v>
      </c>
      <c r="M123">
        <v>1.55113704594</v>
      </c>
      <c r="N123">
        <v>2.4020993588500001</v>
      </c>
    </row>
    <row r="124" spans="1:14" x14ac:dyDescent="0.45">
      <c r="A124" s="4" t="s">
        <v>58</v>
      </c>
      <c r="B124" s="5">
        <v>2</v>
      </c>
      <c r="C124">
        <v>1.9368416556500001</v>
      </c>
      <c r="D124">
        <v>1.4824042012800001</v>
      </c>
      <c r="E124">
        <v>2.4165589679899999</v>
      </c>
      <c r="F124">
        <v>1.9250620685299999</v>
      </c>
      <c r="G124">
        <v>1.5599305455800001</v>
      </c>
      <c r="H124">
        <v>2.3535359301900001</v>
      </c>
      <c r="I124">
        <v>1.8869252223899999</v>
      </c>
      <c r="J124">
        <v>1.6147414717199999</v>
      </c>
      <c r="K124">
        <v>2.4780743482399998</v>
      </c>
      <c r="L124">
        <v>1.93880929787</v>
      </c>
      <c r="M124">
        <v>1.49846204821</v>
      </c>
      <c r="N124">
        <v>2.3882182434199999</v>
      </c>
    </row>
    <row r="125" spans="1:14" x14ac:dyDescent="0.45">
      <c r="A125" s="4" t="s">
        <v>58</v>
      </c>
      <c r="B125" s="5">
        <v>3</v>
      </c>
      <c r="C125">
        <v>2.0347868675099998</v>
      </c>
      <c r="D125">
        <v>1.4724004825400001</v>
      </c>
      <c r="E125">
        <v>2.47128334252</v>
      </c>
      <c r="F125">
        <v>1.99747856467</v>
      </c>
      <c r="G125">
        <v>1.53121121072</v>
      </c>
      <c r="H125">
        <v>2.3617195952599999</v>
      </c>
      <c r="I125">
        <v>1.9056404041299999</v>
      </c>
      <c r="J125">
        <v>1.5770239054399999</v>
      </c>
      <c r="K125">
        <v>2.5188814367400001</v>
      </c>
      <c r="L125">
        <v>1.9984611558700001</v>
      </c>
      <c r="M125">
        <v>1.4649516231199999</v>
      </c>
      <c r="N125">
        <v>2.4969844701200001</v>
      </c>
    </row>
    <row r="126" spans="1:14" x14ac:dyDescent="0.45">
      <c r="A126" s="4" t="s">
        <v>58</v>
      </c>
      <c r="B126" s="5">
        <v>4</v>
      </c>
      <c r="C126">
        <v>1.9970325449799999</v>
      </c>
      <c r="D126">
        <v>1.4641512034399999</v>
      </c>
      <c r="E126">
        <v>2.3600615165900001</v>
      </c>
      <c r="F126">
        <v>2.0031435710699999</v>
      </c>
      <c r="G126">
        <v>1.5280313839099999</v>
      </c>
      <c r="H126">
        <v>2.3412034562000001</v>
      </c>
      <c r="I126">
        <v>1.9408378667799999</v>
      </c>
      <c r="J126">
        <v>1.55465402497</v>
      </c>
      <c r="K126">
        <v>2.45166764312</v>
      </c>
      <c r="L126">
        <v>2.0097087240899998</v>
      </c>
      <c r="M126">
        <v>1.4672484856000001</v>
      </c>
      <c r="N126">
        <v>2.51030391302</v>
      </c>
    </row>
    <row r="127" spans="1:14" x14ac:dyDescent="0.45">
      <c r="A127" s="4" t="s">
        <v>58</v>
      </c>
      <c r="B127" s="5">
        <v>5</v>
      </c>
      <c r="C127">
        <v>1.94847062379</v>
      </c>
      <c r="D127">
        <v>1.4615027784200001</v>
      </c>
      <c r="E127">
        <v>2.3345107446700002</v>
      </c>
      <c r="F127">
        <v>1.9600334615199999</v>
      </c>
      <c r="G127">
        <v>1.4872318826399999</v>
      </c>
      <c r="H127">
        <v>2.3969763290000001</v>
      </c>
      <c r="I127">
        <v>1.9023056675400001</v>
      </c>
      <c r="J127">
        <v>1.53190282814</v>
      </c>
      <c r="K127">
        <v>2.3225036717999998</v>
      </c>
      <c r="L127">
        <v>1.93500920663</v>
      </c>
      <c r="M127">
        <v>1.4544281532700001</v>
      </c>
      <c r="N127">
        <v>2.4632283376599999</v>
      </c>
    </row>
    <row r="128" spans="1:14" x14ac:dyDescent="0.45">
      <c r="A128" s="4" t="s">
        <v>58</v>
      </c>
      <c r="B128" s="5">
        <v>6</v>
      </c>
      <c r="C128">
        <v>1.9015010563400001</v>
      </c>
      <c r="D128">
        <v>1.4303524699500001</v>
      </c>
      <c r="E128">
        <v>2.3263787791800001</v>
      </c>
      <c r="F128">
        <v>1.9297535477100001</v>
      </c>
      <c r="G128">
        <v>1.4567879187299999</v>
      </c>
      <c r="H128">
        <v>2.3519552776000001</v>
      </c>
      <c r="I128">
        <v>1.87800463571</v>
      </c>
      <c r="J128">
        <v>1.45963804565</v>
      </c>
      <c r="K128">
        <v>2.2863376654100001</v>
      </c>
      <c r="L128">
        <v>1.92847884132</v>
      </c>
      <c r="M128">
        <v>1.4176751143199999</v>
      </c>
      <c r="N128">
        <v>2.3898125960600001</v>
      </c>
    </row>
    <row r="129" spans="1:14" x14ac:dyDescent="0.45">
      <c r="A129" s="4" t="s">
        <v>58</v>
      </c>
      <c r="B129" s="5">
        <v>7</v>
      </c>
      <c r="C129">
        <v>1.8982430669599999</v>
      </c>
      <c r="D129">
        <v>1.4486355578700001</v>
      </c>
      <c r="E129">
        <v>2.2649852234600001</v>
      </c>
      <c r="F129">
        <v>1.9249003063900001</v>
      </c>
      <c r="G129">
        <v>1.4489014284899999</v>
      </c>
      <c r="H129">
        <v>2.2409782524300002</v>
      </c>
      <c r="I129">
        <v>1.8225051619899999</v>
      </c>
      <c r="J129">
        <v>1.44685318895</v>
      </c>
      <c r="K129">
        <v>2.3156092928300001</v>
      </c>
      <c r="L129">
        <v>1.9142460046700001</v>
      </c>
      <c r="M129">
        <v>1.4282914659599999</v>
      </c>
      <c r="N129">
        <v>2.36371412009</v>
      </c>
    </row>
    <row r="130" spans="1:14" x14ac:dyDescent="0.45">
      <c r="A130" s="4" t="s">
        <v>58</v>
      </c>
      <c r="B130" s="5">
        <v>8</v>
      </c>
      <c r="C130">
        <v>1.8511242295400001</v>
      </c>
      <c r="D130">
        <v>1.4348837087699999</v>
      </c>
      <c r="E130">
        <v>2.2112534957399999</v>
      </c>
      <c r="F130">
        <v>1.8735693984399999</v>
      </c>
      <c r="G130">
        <v>1.42977622941</v>
      </c>
      <c r="H130">
        <v>2.1714330610600001</v>
      </c>
      <c r="I130">
        <v>1.8170695808699999</v>
      </c>
      <c r="J130">
        <v>1.44209574946</v>
      </c>
      <c r="K130">
        <v>2.2937583885500001</v>
      </c>
      <c r="L130">
        <v>1.8864477266599999</v>
      </c>
      <c r="M130">
        <v>1.44610480727</v>
      </c>
      <c r="N130">
        <v>2.35743978592</v>
      </c>
    </row>
    <row r="131" spans="1:14" x14ac:dyDescent="0.45">
      <c r="A131" s="4" t="s">
        <v>58</v>
      </c>
      <c r="B131" s="5">
        <v>9</v>
      </c>
      <c r="C131">
        <v>1.82807946161</v>
      </c>
      <c r="D131">
        <v>1.3641199122400001</v>
      </c>
      <c r="E131">
        <v>2.2299248649100001</v>
      </c>
      <c r="F131">
        <v>1.8645781716000001</v>
      </c>
      <c r="G131">
        <v>1.35490288805</v>
      </c>
      <c r="H131">
        <v>2.2305283623499998</v>
      </c>
      <c r="I131">
        <v>1.7756603018899999</v>
      </c>
      <c r="J131">
        <v>1.39778811293</v>
      </c>
      <c r="K131">
        <v>2.2375513271599998</v>
      </c>
      <c r="L131">
        <v>1.8905507392100001</v>
      </c>
      <c r="M131">
        <v>1.43399293426</v>
      </c>
      <c r="N131">
        <v>2.2898638654500001</v>
      </c>
    </row>
    <row r="132" spans="1:14" x14ac:dyDescent="0.45">
      <c r="A132" s="4" t="s">
        <v>58</v>
      </c>
      <c r="B132" s="5">
        <v>10</v>
      </c>
      <c r="C132">
        <v>1.83009860935</v>
      </c>
      <c r="D132">
        <v>1.3467420945799999</v>
      </c>
      <c r="E132">
        <v>2.1900388100999999</v>
      </c>
      <c r="F132">
        <v>1.80864579319</v>
      </c>
      <c r="G132">
        <v>1.3597190455599999</v>
      </c>
      <c r="H132">
        <v>2.2597551205199999</v>
      </c>
      <c r="I132">
        <v>1.7909427283199999</v>
      </c>
      <c r="J132">
        <v>1.3962994694099999</v>
      </c>
      <c r="K132">
        <v>2.2648173558</v>
      </c>
      <c r="L132">
        <v>1.8719826349599999</v>
      </c>
      <c r="M132">
        <v>1.41493949947</v>
      </c>
      <c r="N132">
        <v>2.30875208382</v>
      </c>
    </row>
    <row r="133" spans="1:14" x14ac:dyDescent="0.45">
      <c r="A133" s="4" t="s">
        <v>58</v>
      </c>
      <c r="B133" s="5">
        <v>11</v>
      </c>
      <c r="C133">
        <v>1.8158838176000001</v>
      </c>
      <c r="D133">
        <v>1.36915784823</v>
      </c>
      <c r="E133">
        <v>2.20883527806</v>
      </c>
      <c r="F133">
        <v>1.75743456671</v>
      </c>
      <c r="G133">
        <v>1.40125259438</v>
      </c>
      <c r="H133">
        <v>2.2919943549599999</v>
      </c>
      <c r="I133">
        <v>1.7902917843399999</v>
      </c>
      <c r="J133">
        <v>1.4144964117900001</v>
      </c>
      <c r="K133">
        <v>2.1722166278900001</v>
      </c>
      <c r="L133">
        <v>1.86551557342</v>
      </c>
      <c r="M133">
        <v>1.40016408908</v>
      </c>
      <c r="N133">
        <v>2.25298202902</v>
      </c>
    </row>
    <row r="134" spans="1:14" x14ac:dyDescent="0.45">
      <c r="A134" s="4" t="s">
        <v>58</v>
      </c>
      <c r="B134" s="5">
        <v>12</v>
      </c>
      <c r="C134">
        <v>1.8153631720700001</v>
      </c>
      <c r="D134">
        <v>1.3997248125499999</v>
      </c>
      <c r="E134">
        <v>2.23926590623</v>
      </c>
      <c r="F134">
        <v>1.8145577044800001</v>
      </c>
      <c r="G134">
        <v>1.4599610917000001</v>
      </c>
      <c r="H134">
        <v>2.24070286149</v>
      </c>
      <c r="I134">
        <v>1.78354951165</v>
      </c>
      <c r="J134">
        <v>1.39260554899</v>
      </c>
      <c r="K134">
        <v>2.1324108213800002</v>
      </c>
      <c r="L134">
        <v>1.8561422481100001</v>
      </c>
      <c r="M134">
        <v>1.34752329445</v>
      </c>
      <c r="N134">
        <v>2.1884896668699998</v>
      </c>
    </row>
    <row r="135" spans="1:14" x14ac:dyDescent="0.45">
      <c r="A135" s="4" t="s">
        <v>58</v>
      </c>
      <c r="B135" s="5">
        <v>13</v>
      </c>
      <c r="C135">
        <v>1.7461257455899999</v>
      </c>
      <c r="D135">
        <v>1.36096700185</v>
      </c>
      <c r="E135">
        <v>2.16931956669</v>
      </c>
      <c r="F135">
        <v>1.76641066482</v>
      </c>
      <c r="G135">
        <v>1.4481432940700001</v>
      </c>
      <c r="H135">
        <v>2.1538817191300001</v>
      </c>
      <c r="I135">
        <v>1.71742739156</v>
      </c>
      <c r="J135">
        <v>1.3981394492300001</v>
      </c>
      <c r="K135">
        <v>2.0786463519799998</v>
      </c>
      <c r="L135">
        <v>1.8323455738900001</v>
      </c>
      <c r="M135">
        <v>1.32473574067</v>
      </c>
      <c r="N135">
        <v>2.1378017281299999</v>
      </c>
    </row>
    <row r="136" spans="1:14" x14ac:dyDescent="0.45">
      <c r="A136" s="4" t="s">
        <v>58</v>
      </c>
      <c r="B136" s="5">
        <v>14</v>
      </c>
      <c r="C136">
        <v>1.7191293113199999</v>
      </c>
      <c r="D136">
        <v>1.2805928793100001</v>
      </c>
      <c r="E136">
        <v>2.0622001775099998</v>
      </c>
      <c r="F136">
        <v>1.7593872609500001</v>
      </c>
      <c r="G136">
        <v>1.37238110646</v>
      </c>
      <c r="H136">
        <v>2.13298089732</v>
      </c>
      <c r="I136">
        <v>1.71282370352</v>
      </c>
      <c r="J136">
        <v>1.3452551586899999</v>
      </c>
      <c r="K136">
        <v>2.0865495477199998</v>
      </c>
      <c r="L136">
        <v>1.8540809566900001</v>
      </c>
      <c r="M136">
        <v>1.35562647477</v>
      </c>
      <c r="N136">
        <v>2.1256191704699998</v>
      </c>
    </row>
    <row r="137" spans="1:14" x14ac:dyDescent="0.45">
      <c r="A137" s="4" t="s">
        <v>58</v>
      </c>
      <c r="B137" s="5">
        <v>15</v>
      </c>
      <c r="C137">
        <v>1.6886028955800001</v>
      </c>
      <c r="D137">
        <v>1.2390196731200001</v>
      </c>
      <c r="E137">
        <v>1.9875504533299999</v>
      </c>
      <c r="F137">
        <v>1.79748571641</v>
      </c>
      <c r="G137">
        <v>1.3663445112799999</v>
      </c>
      <c r="H137">
        <v>2.1048313754299999</v>
      </c>
      <c r="I137">
        <v>1.7070969137500001</v>
      </c>
      <c r="J137">
        <v>1.3210445530699999</v>
      </c>
      <c r="K137">
        <v>2.04575433231</v>
      </c>
      <c r="L137">
        <v>1.81761855363</v>
      </c>
      <c r="M137">
        <v>1.3903196976100001</v>
      </c>
      <c r="N137">
        <v>2.1329674125800002</v>
      </c>
    </row>
    <row r="138" spans="1:14" x14ac:dyDescent="0.45">
      <c r="A138" s="4" t="s">
        <v>58</v>
      </c>
      <c r="B138" s="5">
        <v>16</v>
      </c>
      <c r="C138">
        <v>1.6792855252100001</v>
      </c>
      <c r="D138">
        <v>1.1984717920700001</v>
      </c>
      <c r="E138">
        <v>1.97330483824</v>
      </c>
      <c r="F138">
        <v>1.78478285009</v>
      </c>
      <c r="G138">
        <v>1.3602128061900001</v>
      </c>
      <c r="H138">
        <v>2.0381662022699998</v>
      </c>
      <c r="I138">
        <v>1.7469161605000001</v>
      </c>
      <c r="J138">
        <v>1.3605587879300001</v>
      </c>
      <c r="K138">
        <v>2.14854355229</v>
      </c>
      <c r="L138">
        <v>1.8418157051999999</v>
      </c>
      <c r="M138">
        <v>1.4182300882400001</v>
      </c>
      <c r="N138">
        <v>2.1203591460300002</v>
      </c>
    </row>
    <row r="139" spans="1:14" x14ac:dyDescent="0.45">
      <c r="A139" s="4" t="s">
        <v>58</v>
      </c>
      <c r="B139" s="5">
        <v>17</v>
      </c>
      <c r="C139">
        <v>1.6319065071100001</v>
      </c>
      <c r="D139">
        <v>1.25564771687</v>
      </c>
      <c r="E139">
        <v>1.9599121697099999</v>
      </c>
      <c r="F139">
        <v>1.73494662971</v>
      </c>
      <c r="G139">
        <v>1.35727272425</v>
      </c>
      <c r="H139">
        <v>2.0186546755100001</v>
      </c>
      <c r="I139">
        <v>1.7005145750399999</v>
      </c>
      <c r="J139">
        <v>1.42790906598</v>
      </c>
      <c r="K139">
        <v>2.1064694578499998</v>
      </c>
      <c r="L139">
        <v>1.8645890459100001</v>
      </c>
      <c r="M139">
        <v>1.4684556202700001</v>
      </c>
      <c r="N139">
        <v>2.1814255668200002</v>
      </c>
    </row>
    <row r="140" spans="1:14" x14ac:dyDescent="0.45">
      <c r="A140" s="4" t="s">
        <v>58</v>
      </c>
      <c r="B140" s="5">
        <v>18</v>
      </c>
      <c r="C140">
        <v>1.66224502197</v>
      </c>
      <c r="D140">
        <v>1.2619051076300001</v>
      </c>
      <c r="E140">
        <v>1.91556031165</v>
      </c>
      <c r="F140">
        <v>1.7205577378900001</v>
      </c>
      <c r="G140">
        <v>1.3104726528299999</v>
      </c>
      <c r="H140">
        <v>2.0294562844700001</v>
      </c>
      <c r="I140">
        <v>1.6795852435500001</v>
      </c>
      <c r="J140">
        <v>1.41884381464</v>
      </c>
      <c r="K140">
        <v>2.0479149530499998</v>
      </c>
      <c r="L140">
        <v>1.7970656138100001</v>
      </c>
      <c r="M140">
        <v>1.44175672436</v>
      </c>
      <c r="N140">
        <v>2.1043215344199999</v>
      </c>
    </row>
    <row r="141" spans="1:14" x14ac:dyDescent="0.45">
      <c r="A141" s="4" t="s">
        <v>58</v>
      </c>
      <c r="B141" s="5">
        <v>19</v>
      </c>
      <c r="C141">
        <v>1.6274527377000001</v>
      </c>
      <c r="D141">
        <v>1.2454651538299999</v>
      </c>
      <c r="E141">
        <v>1.92544634677</v>
      </c>
      <c r="F141">
        <v>1.66636905169</v>
      </c>
      <c r="G141">
        <v>1.2501851604200001</v>
      </c>
      <c r="H141">
        <v>1.95047164096</v>
      </c>
      <c r="I141">
        <v>1.6490455366500001</v>
      </c>
      <c r="J141">
        <v>1.3445762991100001</v>
      </c>
      <c r="K141">
        <v>1.95084134028</v>
      </c>
      <c r="L141">
        <v>1.72748615225</v>
      </c>
      <c r="M141">
        <v>1.3699957627899999</v>
      </c>
      <c r="N141">
        <v>2.0340325478799999</v>
      </c>
    </row>
    <row r="142" spans="1:14" x14ac:dyDescent="0.45">
      <c r="A142" s="4" t="s">
        <v>58</v>
      </c>
      <c r="B142" s="5">
        <v>20</v>
      </c>
      <c r="C142">
        <v>1.6000358274699999</v>
      </c>
      <c r="D142">
        <v>1.1869273631199999</v>
      </c>
      <c r="E142">
        <v>1.8420292869299999</v>
      </c>
      <c r="F142">
        <v>1.6270465763499999</v>
      </c>
      <c r="G142">
        <v>1.1596098913599999</v>
      </c>
      <c r="H142">
        <v>1.87545160129</v>
      </c>
      <c r="I142">
        <v>1.6205120687900001</v>
      </c>
      <c r="J142">
        <v>1.2911370384800001</v>
      </c>
      <c r="K142">
        <v>1.9714407190200001</v>
      </c>
      <c r="L142">
        <v>1.74501905211</v>
      </c>
      <c r="M142">
        <v>1.2985686107100001</v>
      </c>
      <c r="N142">
        <v>2.05617524094</v>
      </c>
    </row>
    <row r="143" spans="1:14" x14ac:dyDescent="0.45">
      <c r="A143" s="4" t="s">
        <v>58</v>
      </c>
      <c r="B143" s="5">
        <v>21</v>
      </c>
      <c r="C143">
        <v>1.55925962857</v>
      </c>
      <c r="D143">
        <v>1.1283541943299999</v>
      </c>
      <c r="E143">
        <v>1.7704036569699999</v>
      </c>
      <c r="F143">
        <v>1.6123709769900001</v>
      </c>
      <c r="G143">
        <v>1.10155299718</v>
      </c>
      <c r="H143">
        <v>1.82545760311</v>
      </c>
      <c r="I143">
        <v>1.5766821824099999</v>
      </c>
      <c r="J143">
        <v>1.2861120747300001</v>
      </c>
      <c r="K143">
        <v>1.89805359104</v>
      </c>
      <c r="L143">
        <v>1.71419861098</v>
      </c>
      <c r="M143">
        <v>1.26932082115</v>
      </c>
      <c r="N143">
        <v>1.9349130167799999</v>
      </c>
    </row>
    <row r="144" spans="1:14" x14ac:dyDescent="0.45">
      <c r="A144" s="4" t="s">
        <v>58</v>
      </c>
      <c r="B144" s="5">
        <v>22</v>
      </c>
      <c r="C144">
        <v>1.5811995163699999</v>
      </c>
      <c r="D144">
        <v>1.0929229208</v>
      </c>
      <c r="E144">
        <v>1.8299374904900001</v>
      </c>
      <c r="F144">
        <v>1.61047757478</v>
      </c>
      <c r="G144">
        <v>1.08355491034</v>
      </c>
      <c r="H144">
        <v>1.81638344154</v>
      </c>
      <c r="I144">
        <v>1.58525102438</v>
      </c>
      <c r="J144">
        <v>1.25922100125</v>
      </c>
      <c r="K144">
        <v>1.8495534894800001</v>
      </c>
      <c r="L144">
        <v>1.68120790251</v>
      </c>
      <c r="M144">
        <v>1.2146977588200001</v>
      </c>
      <c r="N144">
        <v>1.8580706438800001</v>
      </c>
    </row>
    <row r="145" spans="1:14" x14ac:dyDescent="0.45">
      <c r="A145" s="4" t="s">
        <v>58</v>
      </c>
      <c r="B145" s="5">
        <v>23</v>
      </c>
      <c r="C145">
        <v>1.5879238059</v>
      </c>
      <c r="D145">
        <v>1.11102021897</v>
      </c>
      <c r="E145">
        <v>1.81649982279</v>
      </c>
      <c r="F145">
        <v>1.6387865538299999</v>
      </c>
      <c r="G145">
        <v>1.1129924651200001</v>
      </c>
      <c r="H145">
        <v>1.8579701744099999</v>
      </c>
      <c r="I145">
        <v>1.5743720508400001</v>
      </c>
      <c r="J145">
        <v>1.2329349381500001</v>
      </c>
      <c r="K145">
        <v>1.8652789056100001</v>
      </c>
      <c r="L145">
        <v>1.66068603149</v>
      </c>
      <c r="M145">
        <v>1.1771176006799999</v>
      </c>
      <c r="N145">
        <v>1.83480603053</v>
      </c>
    </row>
    <row r="146" spans="1:14" x14ac:dyDescent="0.45">
      <c r="A146" s="4" t="s">
        <v>58</v>
      </c>
      <c r="B146" s="5">
        <v>24</v>
      </c>
      <c r="C146">
        <v>1.58133833977</v>
      </c>
      <c r="D146">
        <v>1.11935998172</v>
      </c>
      <c r="E146">
        <v>1.8128303175</v>
      </c>
      <c r="F146">
        <v>1.6110717302899999</v>
      </c>
      <c r="G146">
        <v>1.1487125794299999</v>
      </c>
      <c r="H146">
        <v>1.79420332752</v>
      </c>
      <c r="I146">
        <v>1.56013138245</v>
      </c>
      <c r="J146">
        <v>1.23327599711</v>
      </c>
      <c r="K146">
        <v>1.8051049232700001</v>
      </c>
      <c r="L146">
        <v>1.6177854067599999</v>
      </c>
      <c r="M146">
        <v>1.2195329159699999</v>
      </c>
      <c r="N146">
        <v>1.8215061349499999</v>
      </c>
    </row>
    <row r="147" spans="1:14" x14ac:dyDescent="0.45">
      <c r="A147" s="4" t="s">
        <v>58</v>
      </c>
      <c r="B147" s="5">
        <v>25</v>
      </c>
      <c r="C147">
        <v>1.57065186084</v>
      </c>
      <c r="D147">
        <v>1.14157814488</v>
      </c>
      <c r="E147">
        <v>1.79276048965</v>
      </c>
      <c r="F147">
        <v>1.5609496166400001</v>
      </c>
      <c r="G147">
        <v>1.1658467631</v>
      </c>
      <c r="H147">
        <v>1.8239320618799999</v>
      </c>
      <c r="I147">
        <v>1.53686178071</v>
      </c>
      <c r="J147">
        <v>1.21579283162</v>
      </c>
      <c r="K147">
        <v>1.74623981433</v>
      </c>
      <c r="L147">
        <v>1.61177384151</v>
      </c>
      <c r="M147">
        <v>1.1864791477000001</v>
      </c>
      <c r="N147">
        <v>1.8121595445900001</v>
      </c>
    </row>
    <row r="148" spans="1:14" x14ac:dyDescent="0.45">
      <c r="A148" s="4" t="s">
        <v>58</v>
      </c>
      <c r="B148" s="5">
        <v>26</v>
      </c>
      <c r="C148">
        <v>1.5388021757799999</v>
      </c>
      <c r="D148">
        <v>1.1148992097799999</v>
      </c>
      <c r="E148">
        <v>1.80787893516</v>
      </c>
      <c r="F148">
        <v>1.54137694347</v>
      </c>
      <c r="G148">
        <v>1.1411531911399999</v>
      </c>
      <c r="H148">
        <v>1.78680165067</v>
      </c>
      <c r="I148">
        <v>1.53079985887</v>
      </c>
      <c r="J148">
        <v>1.2083950267400001</v>
      </c>
      <c r="K148">
        <v>1.73122719827</v>
      </c>
      <c r="L148">
        <v>1.57811864516</v>
      </c>
      <c r="M148">
        <v>1.17300739796</v>
      </c>
      <c r="N148">
        <v>1.7588102083699999</v>
      </c>
    </row>
    <row r="149" spans="1:14" x14ac:dyDescent="0.45">
      <c r="A149" s="4" t="s">
        <v>58</v>
      </c>
      <c r="B149" s="5">
        <v>27</v>
      </c>
      <c r="C149">
        <v>1.5365928262399999</v>
      </c>
      <c r="D149">
        <v>1.14149718484</v>
      </c>
      <c r="E149">
        <v>1.8108867366100001</v>
      </c>
      <c r="F149">
        <v>1.5552602584099999</v>
      </c>
      <c r="G149">
        <v>1.1217770336999999</v>
      </c>
      <c r="H149">
        <v>1.74615682347</v>
      </c>
      <c r="I149">
        <v>1.4763512273999999</v>
      </c>
      <c r="J149">
        <v>1.18679114087</v>
      </c>
      <c r="K149">
        <v>1.7748700774999999</v>
      </c>
      <c r="L149">
        <v>1.54379366302</v>
      </c>
      <c r="M149">
        <v>1.16837534935</v>
      </c>
      <c r="N149">
        <v>1.7229597273099999</v>
      </c>
    </row>
    <row r="150" spans="1:14" x14ac:dyDescent="0.45">
      <c r="A150" s="4" t="s">
        <v>58</v>
      </c>
      <c r="B150" s="5">
        <v>28</v>
      </c>
      <c r="C150">
        <v>1.5731463856200001</v>
      </c>
      <c r="D150">
        <v>1.1967347243599999</v>
      </c>
      <c r="E150">
        <v>1.81618815145</v>
      </c>
      <c r="F150">
        <v>1.53809623969</v>
      </c>
      <c r="G150">
        <v>1.15698653333</v>
      </c>
      <c r="H150">
        <v>1.77473372607</v>
      </c>
      <c r="I150">
        <v>1.4743308637200001</v>
      </c>
      <c r="J150">
        <v>1.1489817199000001</v>
      </c>
      <c r="K150">
        <v>1.72484014902</v>
      </c>
      <c r="L150">
        <v>1.5622421552400001</v>
      </c>
      <c r="M150">
        <v>1.1502275934399999</v>
      </c>
      <c r="N150">
        <v>1.7709542660699999</v>
      </c>
    </row>
    <row r="151" spans="1:14" x14ac:dyDescent="0.45">
      <c r="A151" s="4" t="s">
        <v>58</v>
      </c>
      <c r="B151" s="5">
        <v>29</v>
      </c>
      <c r="C151">
        <v>1.52729104574</v>
      </c>
      <c r="D151">
        <v>1.2092864453200001</v>
      </c>
      <c r="E151">
        <v>1.74165805716</v>
      </c>
      <c r="F151">
        <v>1.4954441496899999</v>
      </c>
      <c r="G151">
        <v>1.16981183547</v>
      </c>
      <c r="H151">
        <v>1.7784240572400001</v>
      </c>
      <c r="I151">
        <v>1.45092380233</v>
      </c>
      <c r="J151">
        <v>1.13687040765</v>
      </c>
      <c r="K151">
        <v>1.6976070050800001</v>
      </c>
      <c r="L151">
        <v>1.5466848908799999</v>
      </c>
      <c r="M151">
        <v>1.14888492891</v>
      </c>
      <c r="N151">
        <v>1.7964750471599999</v>
      </c>
    </row>
    <row r="152" spans="1:14" x14ac:dyDescent="0.45">
      <c r="A152" s="4" t="s">
        <v>58</v>
      </c>
      <c r="B152" s="5">
        <v>30</v>
      </c>
      <c r="C152">
        <v>1.5061655569600001</v>
      </c>
      <c r="D152">
        <v>1.17620406194</v>
      </c>
      <c r="E152">
        <v>1.6754326212399999</v>
      </c>
      <c r="F152">
        <v>1.5083566712100001</v>
      </c>
      <c r="G152">
        <v>1.14145499084</v>
      </c>
      <c r="H152">
        <v>1.6993962222300001</v>
      </c>
      <c r="I152">
        <v>1.4368756663</v>
      </c>
      <c r="J152">
        <v>1.12763458149</v>
      </c>
      <c r="K152">
        <v>1.678016714</v>
      </c>
      <c r="L152">
        <v>1.53382209117</v>
      </c>
      <c r="M152">
        <v>1.1213574777499999</v>
      </c>
      <c r="N152">
        <v>1.7663064000699999</v>
      </c>
    </row>
    <row r="153" spans="1:14" x14ac:dyDescent="0.45">
      <c r="A153" s="9" t="s">
        <v>58</v>
      </c>
      <c r="B153" s="5">
        <v>31</v>
      </c>
      <c r="C153" s="19">
        <f t="shared" ref="C153:N153" si="0">(AVERAGE(C148:C152)+AVERAGE(C154:C158))/2</f>
        <v>1.477019110152</v>
      </c>
      <c r="D153" s="19">
        <f t="shared" si="0"/>
        <v>1.1181760863129999</v>
      </c>
      <c r="E153" s="19">
        <f t="shared" si="0"/>
        <v>1.7205794811350001</v>
      </c>
      <c r="F153" s="19">
        <f t="shared" si="0"/>
        <v>1.493784915102</v>
      </c>
      <c r="G153" s="19">
        <f t="shared" si="0"/>
        <v>1.1124530224479998</v>
      </c>
      <c r="H153" s="19">
        <f t="shared" si="0"/>
        <v>1.7021137871729999</v>
      </c>
      <c r="I153" s="19">
        <f t="shared" si="0"/>
        <v>1.4462855725320001</v>
      </c>
      <c r="J153" s="19">
        <f t="shared" si="0"/>
        <v>1.1418511409860002</v>
      </c>
      <c r="K153" s="19">
        <f t="shared" si="0"/>
        <v>1.6562884663449999</v>
      </c>
      <c r="L153" s="19">
        <f t="shared" si="0"/>
        <v>1.5292973921790001</v>
      </c>
      <c r="M153" s="19">
        <f t="shared" si="0"/>
        <v>1.13540665796</v>
      </c>
      <c r="N153" s="19">
        <f t="shared" si="0"/>
        <v>1.7158353550530001</v>
      </c>
    </row>
    <row r="154" spans="1:14" x14ac:dyDescent="0.45">
      <c r="A154" s="4" t="s">
        <v>59</v>
      </c>
      <c r="B154" s="5">
        <v>1</v>
      </c>
      <c r="C154">
        <v>1.46577240392</v>
      </c>
      <c r="D154">
        <v>1.11917310493</v>
      </c>
      <c r="E154">
        <v>1.6792279917799999</v>
      </c>
      <c r="F154">
        <v>1.48376020463</v>
      </c>
      <c r="G154">
        <v>1.1233530705799999</v>
      </c>
      <c r="H154">
        <v>1.66798082406</v>
      </c>
      <c r="I154">
        <v>1.4274181045000001</v>
      </c>
      <c r="J154">
        <v>1.1476403288100001</v>
      </c>
      <c r="K154">
        <v>1.63209052545</v>
      </c>
      <c r="L154">
        <v>1.5228631340900001</v>
      </c>
      <c r="M154">
        <v>1.09475108278</v>
      </c>
      <c r="N154">
        <v>1.7073761003800001</v>
      </c>
    </row>
    <row r="155" spans="1:14" x14ac:dyDescent="0.45">
      <c r="A155" s="4" t="s">
        <v>59</v>
      </c>
      <c r="B155" s="5">
        <v>2</v>
      </c>
      <c r="C155">
        <v>1.4309171575899999</v>
      </c>
      <c r="D155">
        <v>1.0936254886900001</v>
      </c>
      <c r="E155">
        <v>1.6437731959399999</v>
      </c>
      <c r="F155">
        <v>1.49929777671</v>
      </c>
      <c r="G155">
        <v>1.1052856312699999</v>
      </c>
      <c r="H155">
        <v>1.6619791054899999</v>
      </c>
      <c r="I155">
        <v>1.4371533188300001</v>
      </c>
      <c r="J155">
        <v>1.12867533916</v>
      </c>
      <c r="K155">
        <v>1.6233964708299999</v>
      </c>
      <c r="L155">
        <v>1.49919177419</v>
      </c>
      <c r="M155">
        <v>1.10049306277</v>
      </c>
      <c r="N155">
        <v>1.7006900894799999</v>
      </c>
    </row>
    <row r="156" spans="1:14" x14ac:dyDescent="0.45">
      <c r="A156" s="4" t="s">
        <v>59</v>
      </c>
      <c r="B156" s="5">
        <v>3</v>
      </c>
      <c r="C156">
        <v>1.4034945600399999</v>
      </c>
      <c r="D156">
        <v>1.0663976982500001</v>
      </c>
      <c r="E156">
        <v>1.6783013899899999</v>
      </c>
      <c r="F156">
        <v>1.4636028240600001</v>
      </c>
      <c r="G156">
        <v>1.07974245902</v>
      </c>
      <c r="H156">
        <v>1.6628085826000001</v>
      </c>
      <c r="I156">
        <v>1.42710572587</v>
      </c>
      <c r="J156">
        <v>1.1064809978500001</v>
      </c>
      <c r="K156">
        <v>1.5794474839799999</v>
      </c>
      <c r="L156">
        <v>1.51286441373</v>
      </c>
      <c r="M156">
        <v>1.1503347532099999</v>
      </c>
      <c r="N156">
        <v>1.6532308795999999</v>
      </c>
    </row>
    <row r="157" spans="1:14" x14ac:dyDescent="0.45">
      <c r="A157" s="4" t="s">
        <v>59</v>
      </c>
      <c r="B157" s="5">
        <v>4</v>
      </c>
      <c r="C157">
        <v>1.39118725264</v>
      </c>
      <c r="D157">
        <v>1.0295884415100001</v>
      </c>
      <c r="E157">
        <v>1.6926124838100001</v>
      </c>
      <c r="F157">
        <v>1.4653361627299999</v>
      </c>
      <c r="G157">
        <v>1.0580676337399999</v>
      </c>
      <c r="H157">
        <v>1.6481538489100001</v>
      </c>
      <c r="I157">
        <v>1.40922096163</v>
      </c>
      <c r="J157">
        <v>1.1202793955599999</v>
      </c>
      <c r="K157">
        <v>1.55337096451</v>
      </c>
      <c r="L157">
        <v>1.51079739571</v>
      </c>
      <c r="M157">
        <v>1.1308161732299999</v>
      </c>
      <c r="N157">
        <v>1.62758202816</v>
      </c>
    </row>
    <row r="158" spans="1:14" x14ac:dyDescent="0.45">
      <c r="A158" s="4" t="s">
        <v>59</v>
      </c>
      <c r="B158" s="5">
        <v>5</v>
      </c>
      <c r="C158">
        <v>1.39682173699</v>
      </c>
      <c r="D158">
        <v>1.0343545035099999</v>
      </c>
      <c r="E158">
        <v>1.6598352482100001</v>
      </c>
      <c r="F158">
        <v>1.3873179204199999</v>
      </c>
      <c r="G158">
        <v>1.02689784539</v>
      </c>
      <c r="H158">
        <v>1.5947030309900001</v>
      </c>
      <c r="I158">
        <v>1.39267619587</v>
      </c>
      <c r="J158">
        <v>1.10676247183</v>
      </c>
      <c r="K158">
        <v>1.5680180748100001</v>
      </c>
      <c r="L158">
        <v>1.4825957586</v>
      </c>
      <c r="M158">
        <v>1.1158187602</v>
      </c>
      <c r="N158">
        <v>1.65396880393</v>
      </c>
    </row>
    <row r="159" spans="1:14" x14ac:dyDescent="0.45">
      <c r="A159" s="4" t="s">
        <v>59</v>
      </c>
      <c r="B159" s="5">
        <v>6</v>
      </c>
      <c r="C159">
        <v>1.4232713674499999</v>
      </c>
      <c r="D159">
        <v>1.0634789172400001</v>
      </c>
      <c r="E159">
        <v>1.6313594085500001</v>
      </c>
      <c r="F159">
        <v>1.3985551860400001</v>
      </c>
      <c r="G159">
        <v>1.0281174689599999</v>
      </c>
      <c r="H159">
        <v>1.5658238747</v>
      </c>
      <c r="I159">
        <v>1.3791908931500001</v>
      </c>
      <c r="J159">
        <v>1.1291174232100001</v>
      </c>
      <c r="K159">
        <v>1.55906081136</v>
      </c>
      <c r="L159">
        <v>1.4379415605400001</v>
      </c>
      <c r="M159">
        <v>1.11284737388</v>
      </c>
      <c r="N159">
        <v>1.64570856207</v>
      </c>
    </row>
    <row r="160" spans="1:14" x14ac:dyDescent="0.45">
      <c r="A160" s="4" t="s">
        <v>59</v>
      </c>
      <c r="B160" s="5">
        <v>7</v>
      </c>
      <c r="C160">
        <v>1.42238870097</v>
      </c>
      <c r="D160">
        <v>1.1055052448</v>
      </c>
      <c r="E160">
        <v>1.61984181984</v>
      </c>
      <c r="F160">
        <v>1.39416840724</v>
      </c>
      <c r="G160">
        <v>1.0393857949900001</v>
      </c>
      <c r="H160">
        <v>1.59202205631</v>
      </c>
      <c r="I160">
        <v>1.3488745684700001</v>
      </c>
      <c r="J160">
        <v>1.1056802959500001</v>
      </c>
      <c r="K160">
        <v>1.58747712031</v>
      </c>
      <c r="L160">
        <v>1.42080708185</v>
      </c>
      <c r="M160">
        <v>1.08487700681</v>
      </c>
      <c r="N160">
        <v>1.6131364942199999</v>
      </c>
    </row>
    <row r="161" spans="1:14" x14ac:dyDescent="0.45">
      <c r="A161" s="4" t="s">
        <v>59</v>
      </c>
      <c r="B161" s="5">
        <v>8</v>
      </c>
      <c r="C161">
        <v>1.38279746323</v>
      </c>
      <c r="D161">
        <v>1.0639196473700001</v>
      </c>
      <c r="E161">
        <v>1.5792536078599999</v>
      </c>
      <c r="F161">
        <v>1.37468450423</v>
      </c>
      <c r="G161">
        <v>0.97267779485500006</v>
      </c>
      <c r="H161">
        <v>1.5757344957499999</v>
      </c>
      <c r="I161">
        <v>1.3561435792800001</v>
      </c>
      <c r="J161">
        <v>1.08899736805</v>
      </c>
      <c r="K161">
        <v>1.56372266241</v>
      </c>
      <c r="L161">
        <v>1.44967031375</v>
      </c>
      <c r="M161">
        <v>1.0719756599500001</v>
      </c>
      <c r="N161">
        <v>1.5518469398800001</v>
      </c>
    </row>
    <row r="162" spans="1:14" x14ac:dyDescent="0.45">
      <c r="A162" s="4" t="s">
        <v>59</v>
      </c>
      <c r="B162" s="5">
        <v>9</v>
      </c>
      <c r="C162">
        <v>1.3698832774800001</v>
      </c>
      <c r="D162">
        <v>1.01081189507</v>
      </c>
      <c r="E162">
        <v>1.61424653361</v>
      </c>
      <c r="F162">
        <v>1.32549505218</v>
      </c>
      <c r="G162">
        <v>0.96272949642700001</v>
      </c>
      <c r="H162">
        <v>1.5940723802000001</v>
      </c>
      <c r="I162">
        <v>1.34638479406</v>
      </c>
      <c r="J162">
        <v>1.0507036509400001</v>
      </c>
      <c r="K162">
        <v>1.5315637311300001</v>
      </c>
      <c r="L162">
        <v>1.3950577690099999</v>
      </c>
      <c r="M162">
        <v>1.0383507091399999</v>
      </c>
      <c r="N162">
        <v>1.5527394779000001</v>
      </c>
    </row>
    <row r="163" spans="1:14" x14ac:dyDescent="0.45">
      <c r="A163" s="4" t="s">
        <v>59</v>
      </c>
      <c r="B163" s="5">
        <v>10</v>
      </c>
      <c r="C163">
        <v>1.37410807899</v>
      </c>
      <c r="D163">
        <v>1.0042220831699999</v>
      </c>
      <c r="E163">
        <v>1.61362633309</v>
      </c>
      <c r="F163">
        <v>1.3677204701400001</v>
      </c>
      <c r="G163">
        <v>0.982370780015</v>
      </c>
      <c r="H163">
        <v>1.6287040689600001</v>
      </c>
      <c r="I163">
        <v>1.3425862910499999</v>
      </c>
      <c r="J163">
        <v>1.05059132401</v>
      </c>
      <c r="K163">
        <v>1.5797339557100001</v>
      </c>
      <c r="L163">
        <v>1.39362651453</v>
      </c>
      <c r="M163">
        <v>0.99891093168400003</v>
      </c>
      <c r="N163">
        <v>1.54810258929</v>
      </c>
    </row>
    <row r="164" spans="1:14" x14ac:dyDescent="0.45">
      <c r="A164" s="4" t="s">
        <v>59</v>
      </c>
      <c r="B164" s="5">
        <v>11</v>
      </c>
      <c r="C164">
        <v>1.36382726124</v>
      </c>
      <c r="D164">
        <v>1.0309329538000001</v>
      </c>
      <c r="E164">
        <v>1.58637098448</v>
      </c>
      <c r="F164">
        <v>1.35736383091</v>
      </c>
      <c r="G164">
        <v>1.0248593645699999</v>
      </c>
      <c r="H164">
        <v>1.52599907072</v>
      </c>
      <c r="I164">
        <v>1.34886175333</v>
      </c>
      <c r="J164">
        <v>1.0887666092599999</v>
      </c>
      <c r="K164">
        <v>1.6889292768499999</v>
      </c>
      <c r="L164">
        <v>1.4088565208299999</v>
      </c>
      <c r="M164">
        <v>0.98628923378599997</v>
      </c>
      <c r="N164">
        <v>1.59795787442</v>
      </c>
    </row>
    <row r="165" spans="1:14" x14ac:dyDescent="0.45">
      <c r="A165" s="4" t="s">
        <v>59</v>
      </c>
      <c r="B165" s="5">
        <v>12</v>
      </c>
      <c r="C165">
        <v>1.3422734039599999</v>
      </c>
      <c r="D165">
        <v>1.0168845548100001</v>
      </c>
      <c r="E165">
        <v>1.57238107153</v>
      </c>
      <c r="F165">
        <v>1.3563323572399999</v>
      </c>
      <c r="G165">
        <v>0.99529547755000003</v>
      </c>
      <c r="H165">
        <v>1.5563222084599999</v>
      </c>
      <c r="I165">
        <v>1.31062935664</v>
      </c>
      <c r="J165">
        <v>1.0364105958000001</v>
      </c>
      <c r="K165">
        <v>1.5754985832599999</v>
      </c>
      <c r="L165">
        <v>1.3818422265300001</v>
      </c>
      <c r="M165">
        <v>1.06451697149</v>
      </c>
      <c r="N165">
        <v>1.6179631114899999</v>
      </c>
    </row>
    <row r="166" spans="1:14" x14ac:dyDescent="0.45">
      <c r="A166" s="4" t="s">
        <v>59</v>
      </c>
      <c r="B166" s="5">
        <v>13</v>
      </c>
      <c r="C166">
        <v>1.3342630011000001</v>
      </c>
      <c r="D166">
        <v>0.99531506956600002</v>
      </c>
      <c r="E166">
        <v>1.50132665308</v>
      </c>
      <c r="F166">
        <v>1.34206145692</v>
      </c>
      <c r="G166">
        <v>0.98255450215100004</v>
      </c>
      <c r="H166">
        <v>1.48107355687</v>
      </c>
      <c r="I166">
        <v>1.29045335841</v>
      </c>
      <c r="J166">
        <v>0.99949105412999995</v>
      </c>
      <c r="K166">
        <v>1.54406531583</v>
      </c>
      <c r="L166">
        <v>1.4039636644</v>
      </c>
      <c r="M166">
        <v>1.0608505631</v>
      </c>
      <c r="N166">
        <v>1.56935419394</v>
      </c>
    </row>
    <row r="167" spans="1:14" x14ac:dyDescent="0.45">
      <c r="A167" s="4" t="s">
        <v>59</v>
      </c>
      <c r="B167" s="5">
        <v>14</v>
      </c>
      <c r="C167">
        <v>1.3342241751899999</v>
      </c>
      <c r="D167">
        <v>1.0144911081800001</v>
      </c>
      <c r="E167">
        <v>1.5054969568500001</v>
      </c>
      <c r="F167">
        <v>1.3233528725999999</v>
      </c>
      <c r="G167">
        <v>0.98799989148099998</v>
      </c>
      <c r="H167">
        <v>1.51265675105</v>
      </c>
      <c r="I167">
        <v>1.2872088348699999</v>
      </c>
      <c r="J167">
        <v>0.99571802948400001</v>
      </c>
      <c r="K167">
        <v>1.50882927342</v>
      </c>
      <c r="L167">
        <v>1.3350960442699999</v>
      </c>
      <c r="M167">
        <v>1.10338245504</v>
      </c>
      <c r="N167">
        <v>1.5132863568899999</v>
      </c>
    </row>
    <row r="168" spans="1:14" x14ac:dyDescent="0.45">
      <c r="A168" s="4" t="s">
        <v>59</v>
      </c>
      <c r="B168" s="5">
        <v>15</v>
      </c>
      <c r="C168">
        <v>1.3514754124699999</v>
      </c>
      <c r="D168">
        <v>1.01619567092</v>
      </c>
      <c r="E168">
        <v>1.5190532914999999</v>
      </c>
      <c r="F168">
        <v>1.36628727041</v>
      </c>
      <c r="G168">
        <v>1.03007528338</v>
      </c>
      <c r="H168">
        <v>1.5668309666</v>
      </c>
      <c r="I168">
        <v>1.2624161243000001</v>
      </c>
      <c r="J168">
        <v>1.0093581565500001</v>
      </c>
      <c r="K168">
        <v>1.4820750845099999</v>
      </c>
      <c r="L168">
        <v>1.3145101752099999</v>
      </c>
      <c r="M168">
        <v>1.0462170129299999</v>
      </c>
      <c r="N168">
        <v>1.47223528248</v>
      </c>
    </row>
    <row r="169" spans="1:14" x14ac:dyDescent="0.45">
      <c r="A169" s="4" t="s">
        <v>59</v>
      </c>
      <c r="B169" s="5">
        <v>16</v>
      </c>
      <c r="C169">
        <v>1.36987406707</v>
      </c>
      <c r="D169">
        <v>1.02290557205</v>
      </c>
      <c r="E169">
        <v>1.5101249449800001</v>
      </c>
      <c r="F169">
        <v>1.3929603564399999</v>
      </c>
      <c r="G169">
        <v>1.0678910644299999</v>
      </c>
      <c r="H169">
        <v>1.4966957460500001</v>
      </c>
      <c r="I169">
        <v>1.3311462173399999</v>
      </c>
      <c r="J169">
        <v>1.0879192845400001</v>
      </c>
      <c r="K169">
        <v>1.4679338396499999</v>
      </c>
      <c r="L169">
        <v>1.33163201648</v>
      </c>
      <c r="M169">
        <v>1.0419715099</v>
      </c>
      <c r="N169">
        <v>1.41068583533</v>
      </c>
    </row>
    <row r="170" spans="1:14" x14ac:dyDescent="0.45">
      <c r="A170" s="4" t="s">
        <v>59</v>
      </c>
      <c r="B170" s="5">
        <v>17</v>
      </c>
      <c r="C170">
        <v>1.3312672617500001</v>
      </c>
      <c r="D170">
        <v>1.0049389003</v>
      </c>
      <c r="E170">
        <v>1.4364043421099999</v>
      </c>
      <c r="F170">
        <v>1.3435210668299999</v>
      </c>
      <c r="G170">
        <v>1.0527035763199999</v>
      </c>
      <c r="H170">
        <v>1.4991819871500001</v>
      </c>
      <c r="I170">
        <v>1.3085856864300001</v>
      </c>
      <c r="J170">
        <v>1.09030693663</v>
      </c>
      <c r="K170">
        <v>1.4325686684300001</v>
      </c>
      <c r="L170">
        <v>1.34996014953</v>
      </c>
      <c r="M170">
        <v>1.0217302073600001</v>
      </c>
      <c r="N170">
        <v>1.3885862685699999</v>
      </c>
    </row>
    <row r="171" spans="1:14" x14ac:dyDescent="0.45">
      <c r="A171" s="4" t="s">
        <v>59</v>
      </c>
      <c r="B171" s="5">
        <v>18</v>
      </c>
      <c r="C171">
        <v>1.29805580796</v>
      </c>
      <c r="D171">
        <v>0.970934747815</v>
      </c>
      <c r="E171">
        <v>1.4046212284699999</v>
      </c>
      <c r="F171">
        <v>1.2952905800600001</v>
      </c>
      <c r="G171">
        <v>1.00900779141</v>
      </c>
      <c r="H171">
        <v>1.45792290207</v>
      </c>
      <c r="I171">
        <v>1.2489882052400001</v>
      </c>
      <c r="J171">
        <v>1.0356780613800001</v>
      </c>
      <c r="K171">
        <v>1.42347986213</v>
      </c>
      <c r="L171">
        <v>1.28730559432</v>
      </c>
      <c r="M171">
        <v>0.99819577578999996</v>
      </c>
      <c r="N171">
        <v>1.3981120464700001</v>
      </c>
    </row>
    <row r="172" spans="1:14" x14ac:dyDescent="0.45">
      <c r="A172" s="4" t="s">
        <v>59</v>
      </c>
      <c r="B172" s="5">
        <v>19</v>
      </c>
      <c r="C172">
        <v>1.29500261779</v>
      </c>
      <c r="D172">
        <v>0.98783413125099995</v>
      </c>
      <c r="E172">
        <v>1.4406579796900001</v>
      </c>
      <c r="F172">
        <v>1.28457452684</v>
      </c>
      <c r="G172">
        <v>0.98906616324399999</v>
      </c>
      <c r="H172">
        <v>1.4979801263200001</v>
      </c>
      <c r="I172">
        <v>1.2253173966399999</v>
      </c>
      <c r="J172">
        <v>0.98166344609800005</v>
      </c>
      <c r="K172">
        <v>1.38602077781</v>
      </c>
      <c r="L172">
        <v>1.3067363159200001</v>
      </c>
      <c r="M172">
        <v>0.99591846524899996</v>
      </c>
      <c r="N172">
        <v>1.4157466295500001</v>
      </c>
    </row>
    <row r="173" spans="1:14" x14ac:dyDescent="0.45">
      <c r="A173" s="4" t="s">
        <v>59</v>
      </c>
      <c r="B173" s="5">
        <v>20</v>
      </c>
      <c r="C173">
        <v>1.2852445298599999</v>
      </c>
      <c r="D173">
        <v>0.96168545913600001</v>
      </c>
      <c r="E173">
        <v>1.43278923254</v>
      </c>
      <c r="F173">
        <v>1.28574352753</v>
      </c>
      <c r="G173">
        <v>0.93929870391500003</v>
      </c>
      <c r="H173">
        <v>1.4172027167300001</v>
      </c>
      <c r="I173">
        <v>1.24560265636</v>
      </c>
      <c r="J173">
        <v>0.99124903703599998</v>
      </c>
      <c r="K173">
        <v>1.3945619746</v>
      </c>
      <c r="L173">
        <v>1.3093406679799999</v>
      </c>
      <c r="M173">
        <v>1.0018563360899999</v>
      </c>
      <c r="N173">
        <v>1.3787427024000001</v>
      </c>
    </row>
    <row r="174" spans="1:14" x14ac:dyDescent="0.45">
      <c r="A174" s="4" t="s">
        <v>59</v>
      </c>
      <c r="B174" s="5">
        <v>21</v>
      </c>
      <c r="C174">
        <v>1.30812793551</v>
      </c>
      <c r="D174">
        <v>0.96535454728400005</v>
      </c>
      <c r="E174">
        <v>1.41897502327</v>
      </c>
      <c r="F174">
        <v>1.3507593813900001</v>
      </c>
      <c r="G174">
        <v>0.97382150367700004</v>
      </c>
      <c r="H174">
        <v>1.47885904666</v>
      </c>
      <c r="I174">
        <v>1.22866711118</v>
      </c>
      <c r="J174">
        <v>1.0099984657200001</v>
      </c>
      <c r="K174">
        <v>1.3531525048799999</v>
      </c>
      <c r="L174">
        <v>1.31351131018</v>
      </c>
      <c r="M174">
        <v>0.97711132605600004</v>
      </c>
      <c r="N174">
        <v>1.3523682217599999</v>
      </c>
    </row>
    <row r="175" spans="1:14" x14ac:dyDescent="0.45">
      <c r="A175" s="4" t="s">
        <v>59</v>
      </c>
      <c r="B175" s="5">
        <v>22</v>
      </c>
      <c r="C175">
        <v>1.3103138466399999</v>
      </c>
      <c r="D175">
        <v>1.02827793483</v>
      </c>
      <c r="E175">
        <v>1.3980076678</v>
      </c>
      <c r="F175">
        <v>1.3850737207499999</v>
      </c>
      <c r="G175">
        <v>1.0470723052899999</v>
      </c>
      <c r="H175">
        <v>1.46914435704</v>
      </c>
      <c r="I175">
        <v>1.2554532508</v>
      </c>
      <c r="J175">
        <v>1.0327462447</v>
      </c>
      <c r="K175">
        <v>1.4042768694200001</v>
      </c>
      <c r="L175">
        <v>1.28606021006</v>
      </c>
      <c r="M175">
        <v>0.98739021331700005</v>
      </c>
      <c r="N175">
        <v>1.35855520677</v>
      </c>
    </row>
    <row r="176" spans="1:14" x14ac:dyDescent="0.45">
      <c r="A176" s="4" t="s">
        <v>59</v>
      </c>
      <c r="B176" s="5">
        <v>23</v>
      </c>
      <c r="C176">
        <v>1.3057584607199999</v>
      </c>
      <c r="D176">
        <v>0.99413751421300001</v>
      </c>
      <c r="E176">
        <v>1.4379198077699999</v>
      </c>
      <c r="F176">
        <v>1.3137730869799999</v>
      </c>
      <c r="G176">
        <v>1.0123990646100001</v>
      </c>
      <c r="H176">
        <v>1.41021762773</v>
      </c>
      <c r="I176">
        <v>1.24615163103</v>
      </c>
      <c r="J176">
        <v>1.0346817107699999</v>
      </c>
      <c r="K176">
        <v>1.4244978821200001</v>
      </c>
      <c r="L176">
        <v>1.26473072887</v>
      </c>
      <c r="M176">
        <v>0.98412915160299996</v>
      </c>
      <c r="N176">
        <v>1.3630452688900001</v>
      </c>
    </row>
    <row r="177" spans="1:14" x14ac:dyDescent="0.45">
      <c r="A177" s="4" t="s">
        <v>59</v>
      </c>
      <c r="B177" s="5">
        <v>24</v>
      </c>
      <c r="C177">
        <v>1.24473353885</v>
      </c>
      <c r="D177">
        <v>0.93470188724100001</v>
      </c>
      <c r="E177">
        <v>1.3936483696199999</v>
      </c>
      <c r="F177">
        <v>1.2855581890300001</v>
      </c>
      <c r="G177">
        <v>0.93104617058500005</v>
      </c>
      <c r="H177">
        <v>1.37311440338</v>
      </c>
      <c r="I177">
        <v>1.22002653563</v>
      </c>
      <c r="J177">
        <v>1.0584487031200001</v>
      </c>
      <c r="K177">
        <v>1.39999997206</v>
      </c>
      <c r="L177">
        <v>1.25400842679</v>
      </c>
      <c r="M177">
        <v>1.01036855601</v>
      </c>
      <c r="N177">
        <v>1.37684087946</v>
      </c>
    </row>
    <row r="178" spans="1:14" x14ac:dyDescent="0.45">
      <c r="A178" s="4" t="s">
        <v>59</v>
      </c>
      <c r="B178" s="5">
        <v>25</v>
      </c>
      <c r="C178">
        <v>1.2046747200200001</v>
      </c>
      <c r="D178">
        <v>0.898979362128</v>
      </c>
      <c r="E178">
        <v>1.35907767473</v>
      </c>
      <c r="F178">
        <v>1.23101734016</v>
      </c>
      <c r="G178">
        <v>0.87047297795099998</v>
      </c>
      <c r="H178">
        <v>1.36344106795</v>
      </c>
      <c r="I178">
        <v>1.24716936484</v>
      </c>
      <c r="J178">
        <v>1.05695054093</v>
      </c>
      <c r="K178">
        <v>1.41957601915</v>
      </c>
      <c r="L178">
        <v>1.2771296456100001</v>
      </c>
      <c r="M178">
        <v>1.01585022127</v>
      </c>
      <c r="N178">
        <v>1.39388968558</v>
      </c>
    </row>
    <row r="179" spans="1:14" x14ac:dyDescent="0.45">
      <c r="A179" s="4" t="s">
        <v>59</v>
      </c>
      <c r="B179" s="5">
        <v>26</v>
      </c>
      <c r="C179">
        <v>1.2082683084400001</v>
      </c>
      <c r="D179">
        <v>0.89779708637699995</v>
      </c>
      <c r="E179">
        <v>1.34930815606</v>
      </c>
      <c r="F179">
        <v>1.19467851084</v>
      </c>
      <c r="G179">
        <v>0.82461850340700005</v>
      </c>
      <c r="H179">
        <v>1.3325476543599999</v>
      </c>
      <c r="I179">
        <v>1.21024046731</v>
      </c>
      <c r="J179">
        <v>1.0315218398099999</v>
      </c>
      <c r="K179">
        <v>1.3915187867700001</v>
      </c>
      <c r="L179">
        <v>1.2578810031600001</v>
      </c>
      <c r="M179">
        <v>0.99698580962700001</v>
      </c>
      <c r="N179">
        <v>1.3558222048499999</v>
      </c>
    </row>
    <row r="180" spans="1:14" x14ac:dyDescent="0.45">
      <c r="A180" s="4" t="s">
        <v>59</v>
      </c>
      <c r="B180" s="5">
        <v>27</v>
      </c>
      <c r="C180">
        <v>1.20443298833</v>
      </c>
      <c r="D180">
        <v>0.90331711536000003</v>
      </c>
      <c r="E180">
        <v>1.38485783985</v>
      </c>
      <c r="F180">
        <v>1.1949846824100001</v>
      </c>
      <c r="G180">
        <v>0.80374046272300004</v>
      </c>
      <c r="H180">
        <v>1.3082844531</v>
      </c>
      <c r="I180">
        <v>1.2316414685099999</v>
      </c>
      <c r="J180">
        <v>1.0166689768199999</v>
      </c>
      <c r="K180">
        <v>1.3518101921900001</v>
      </c>
      <c r="L180">
        <v>1.2565541568900001</v>
      </c>
      <c r="M180">
        <v>0.96000357770699996</v>
      </c>
      <c r="N180">
        <v>1.3318941150400001</v>
      </c>
    </row>
    <row r="181" spans="1:14" x14ac:dyDescent="0.45">
      <c r="A181" s="4" t="s">
        <v>59</v>
      </c>
      <c r="B181" s="5">
        <v>28</v>
      </c>
      <c r="C181">
        <v>1.2184085980299999</v>
      </c>
      <c r="D181">
        <v>0.89324130235499999</v>
      </c>
      <c r="E181">
        <v>1.34252279411</v>
      </c>
      <c r="F181">
        <v>1.2448359799499999</v>
      </c>
      <c r="G181">
        <v>0.82827379472899998</v>
      </c>
      <c r="H181">
        <v>1.2855472594399999</v>
      </c>
      <c r="I181">
        <v>1.2114696539600001</v>
      </c>
      <c r="J181">
        <v>0.99427457115100004</v>
      </c>
      <c r="K181">
        <v>1.33980935392</v>
      </c>
      <c r="L181">
        <v>1.2415945135799999</v>
      </c>
      <c r="M181">
        <v>0.90294043837600002</v>
      </c>
      <c r="N181">
        <v>1.2954065858499999</v>
      </c>
    </row>
    <row r="182" spans="1:14" x14ac:dyDescent="0.45">
      <c r="A182" s="4" t="s">
        <v>59</v>
      </c>
      <c r="B182" s="5">
        <v>29</v>
      </c>
      <c r="C182">
        <v>1.1947965702400001</v>
      </c>
      <c r="D182">
        <v>0.87247283265099995</v>
      </c>
      <c r="E182">
        <v>1.33083571657</v>
      </c>
      <c r="F182">
        <v>1.2274636731499999</v>
      </c>
      <c r="G182">
        <v>0.87645854548500002</v>
      </c>
      <c r="H182">
        <v>1.3138903881899999</v>
      </c>
      <c r="I182">
        <v>1.16087885772</v>
      </c>
      <c r="J182">
        <v>0.95423372422899999</v>
      </c>
      <c r="K182">
        <v>1.27533765304</v>
      </c>
      <c r="L182">
        <v>1.1885788232900001</v>
      </c>
      <c r="M182">
        <v>0.88784548843900002</v>
      </c>
      <c r="N182">
        <v>1.25369544022</v>
      </c>
    </row>
    <row r="183" spans="1:14" x14ac:dyDescent="0.45">
      <c r="A183" s="4" t="s">
        <v>59</v>
      </c>
      <c r="B183" s="5">
        <v>30</v>
      </c>
      <c r="C183">
        <v>1.19621486057</v>
      </c>
      <c r="D183">
        <v>0.86375798748599997</v>
      </c>
      <c r="E183">
        <v>1.31496680643</v>
      </c>
      <c r="F183">
        <v>1.2113427809599999</v>
      </c>
      <c r="G183">
        <v>0.93980994705599996</v>
      </c>
      <c r="H183">
        <v>1.3266492293000001</v>
      </c>
      <c r="I183">
        <v>1.1499897482100001</v>
      </c>
      <c r="J183">
        <v>0.92414695848999995</v>
      </c>
      <c r="K183">
        <v>1.2803908042100001</v>
      </c>
      <c r="L183">
        <v>1.20262845901</v>
      </c>
      <c r="M183">
        <v>0.87565231057000004</v>
      </c>
      <c r="N183">
        <v>1.2504563201900001</v>
      </c>
    </row>
    <row r="184" spans="1:14" x14ac:dyDescent="0.45">
      <c r="A184" s="4" t="s">
        <v>60</v>
      </c>
      <c r="B184" s="5">
        <v>1</v>
      </c>
      <c r="C184">
        <v>1.19210322092</v>
      </c>
      <c r="D184">
        <v>0.86606641615799995</v>
      </c>
      <c r="E184">
        <v>1.2908359549899999</v>
      </c>
      <c r="F184">
        <v>1.2382066904</v>
      </c>
      <c r="G184">
        <v>0.92898267877200003</v>
      </c>
      <c r="H184">
        <v>1.24249796141</v>
      </c>
      <c r="I184">
        <v>1.16398780899</v>
      </c>
      <c r="J184">
        <v>0.91819578036799998</v>
      </c>
      <c r="K184">
        <v>1.36783174565</v>
      </c>
      <c r="L184">
        <v>1.1942933927199999</v>
      </c>
      <c r="M184">
        <v>0.89617152200500005</v>
      </c>
      <c r="N184">
        <v>1.3332221312999999</v>
      </c>
    </row>
    <row r="185" spans="1:14" x14ac:dyDescent="0.45">
      <c r="A185" s="4" t="s">
        <v>60</v>
      </c>
      <c r="B185" s="5">
        <v>2</v>
      </c>
      <c r="C185">
        <v>1.1805138024599999</v>
      </c>
      <c r="D185">
        <v>0.865172994167</v>
      </c>
      <c r="E185">
        <v>1.2746673415900001</v>
      </c>
      <c r="F185">
        <v>1.2485663245800001</v>
      </c>
      <c r="G185">
        <v>0.957541041373</v>
      </c>
      <c r="H185">
        <v>1.26198106451</v>
      </c>
      <c r="I185">
        <v>1.1604333947500001</v>
      </c>
      <c r="J185">
        <v>0.96499365563799999</v>
      </c>
      <c r="K185">
        <v>1.37383881716</v>
      </c>
      <c r="L185">
        <v>1.1913817202300001</v>
      </c>
      <c r="M185">
        <v>0.96628455553299997</v>
      </c>
      <c r="N185">
        <v>1.3281555498299999</v>
      </c>
    </row>
    <row r="186" spans="1:14" x14ac:dyDescent="0.45">
      <c r="A186" s="4" t="s">
        <v>60</v>
      </c>
      <c r="B186" s="5">
        <v>3</v>
      </c>
      <c r="C186">
        <v>1.1657326810199999</v>
      </c>
      <c r="D186">
        <v>0.87361534088299997</v>
      </c>
      <c r="E186">
        <v>1.32083806236</v>
      </c>
      <c r="F186">
        <v>1.2314743825700001</v>
      </c>
      <c r="G186">
        <v>0.944140730712</v>
      </c>
      <c r="H186">
        <v>1.32161829013</v>
      </c>
      <c r="I186">
        <v>1.16936252641</v>
      </c>
      <c r="J186">
        <v>0.98080627168800005</v>
      </c>
      <c r="K186">
        <v>1.26935861703</v>
      </c>
      <c r="L186">
        <v>1.2470366335400001</v>
      </c>
      <c r="M186">
        <v>1.0070693308100001</v>
      </c>
      <c r="N186">
        <v>1.3080143665599999</v>
      </c>
    </row>
    <row r="187" spans="1:14" x14ac:dyDescent="0.45">
      <c r="A187" s="4" t="s">
        <v>60</v>
      </c>
      <c r="B187" s="5">
        <v>4</v>
      </c>
      <c r="C187">
        <v>1.15896143569</v>
      </c>
      <c r="D187">
        <v>0.873702532925</v>
      </c>
      <c r="E187">
        <v>1.3176722782100001</v>
      </c>
      <c r="F187">
        <v>1.2242126326</v>
      </c>
      <c r="G187">
        <v>0.90657770354699996</v>
      </c>
      <c r="H187">
        <v>1.2848629998500001</v>
      </c>
      <c r="I187">
        <v>1.1693550078799999</v>
      </c>
      <c r="J187">
        <v>0.98725429111399998</v>
      </c>
      <c r="K187">
        <v>1.2422291318300001</v>
      </c>
      <c r="L187">
        <v>1.2207348092100001</v>
      </c>
      <c r="M187">
        <v>1.012771149</v>
      </c>
      <c r="N187">
        <v>1.26479551881</v>
      </c>
    </row>
    <row r="188" spans="1:14" x14ac:dyDescent="0.45">
      <c r="A188" s="4" t="s">
        <v>60</v>
      </c>
      <c r="B188" s="5">
        <v>5</v>
      </c>
      <c r="C188">
        <v>1.18030365682</v>
      </c>
      <c r="D188">
        <v>0.89067225070800005</v>
      </c>
      <c r="E188">
        <v>1.3206532713400001</v>
      </c>
      <c r="F188">
        <v>1.1894028186200001</v>
      </c>
      <c r="G188">
        <v>0.88019257557800001</v>
      </c>
      <c r="H188">
        <v>1.23718240743</v>
      </c>
      <c r="I188">
        <v>1.16766297397</v>
      </c>
      <c r="J188">
        <v>0.95970579032000003</v>
      </c>
      <c r="K188">
        <v>1.26858492438</v>
      </c>
      <c r="L188">
        <v>1.17533488705</v>
      </c>
      <c r="M188">
        <v>0.92833029021799995</v>
      </c>
      <c r="N188">
        <v>1.2475318117900001</v>
      </c>
    </row>
    <row r="189" spans="1:14" x14ac:dyDescent="0.45">
      <c r="A189" s="4" t="s">
        <v>60</v>
      </c>
      <c r="B189" s="5">
        <v>6</v>
      </c>
      <c r="C189">
        <v>1.17479879136</v>
      </c>
      <c r="D189">
        <v>0.90579187837200004</v>
      </c>
      <c r="E189">
        <v>1.2932442451999999</v>
      </c>
      <c r="F189">
        <v>1.2127016045100001</v>
      </c>
      <c r="G189">
        <v>0.88337384360600002</v>
      </c>
      <c r="H189">
        <v>1.2706269456999999</v>
      </c>
      <c r="I189">
        <v>1.1514751860500001</v>
      </c>
      <c r="J189">
        <v>0.94235543387700005</v>
      </c>
      <c r="K189">
        <v>1.27804448852</v>
      </c>
      <c r="L189">
        <v>1.1538746047599999</v>
      </c>
      <c r="M189">
        <v>0.91458745996500002</v>
      </c>
      <c r="N189">
        <v>1.2669716358200001</v>
      </c>
    </row>
    <row r="190" spans="1:14" x14ac:dyDescent="0.45">
      <c r="A190" s="4" t="s">
        <v>60</v>
      </c>
      <c r="B190" s="5">
        <v>7</v>
      </c>
      <c r="C190">
        <v>1.16596416879</v>
      </c>
      <c r="D190">
        <v>0.89869811032699998</v>
      </c>
      <c r="E190">
        <v>1.2773276100199999</v>
      </c>
      <c r="F190">
        <v>1.20072202391</v>
      </c>
      <c r="G190">
        <v>0.86197524060399999</v>
      </c>
      <c r="H190">
        <v>1.30520938865</v>
      </c>
      <c r="I190">
        <v>1.12593566619</v>
      </c>
      <c r="J190">
        <v>0.93901097046600002</v>
      </c>
      <c r="K190">
        <v>1.2662981551000001</v>
      </c>
      <c r="L190">
        <v>1.10542793158</v>
      </c>
      <c r="M190">
        <v>0.97416502919600001</v>
      </c>
      <c r="N190">
        <v>1.28406939595</v>
      </c>
    </row>
    <row r="191" spans="1:14" x14ac:dyDescent="0.45">
      <c r="A191" s="4" t="s">
        <v>60</v>
      </c>
      <c r="B191" s="5">
        <v>8</v>
      </c>
      <c r="C191">
        <v>1.14481941598</v>
      </c>
      <c r="D191">
        <v>0.88870766683900004</v>
      </c>
      <c r="E191">
        <v>1.2724873391</v>
      </c>
      <c r="F191">
        <v>1.1867929663500001</v>
      </c>
      <c r="G191">
        <v>0.866386762245</v>
      </c>
      <c r="H191">
        <v>1.2442917675</v>
      </c>
      <c r="I191">
        <v>1.1475380526800001</v>
      </c>
      <c r="J191">
        <v>0.93670936487599998</v>
      </c>
      <c r="K191">
        <v>1.25057911427</v>
      </c>
      <c r="L191">
        <v>1.1733991935100001</v>
      </c>
      <c r="M191">
        <v>0.97059496862500005</v>
      </c>
      <c r="N191">
        <v>1.2787086052400001</v>
      </c>
    </row>
    <row r="192" spans="1:14" x14ac:dyDescent="0.45">
      <c r="A192" s="4" t="s">
        <v>60</v>
      </c>
      <c r="B192" s="5">
        <v>9</v>
      </c>
      <c r="C192">
        <v>1.1209052399099999</v>
      </c>
      <c r="D192">
        <v>0.88803847565100003</v>
      </c>
      <c r="E192">
        <v>1.24786974963</v>
      </c>
      <c r="F192">
        <v>1.1342873224100001</v>
      </c>
      <c r="G192">
        <v>0.88704490017100002</v>
      </c>
      <c r="H192">
        <v>1.20525430484</v>
      </c>
      <c r="I192">
        <v>1.1324119270899999</v>
      </c>
      <c r="J192">
        <v>0.93273450754999998</v>
      </c>
      <c r="K192">
        <v>1.26077184396</v>
      </c>
      <c r="L192">
        <v>1.19527500159</v>
      </c>
      <c r="M192">
        <v>0.94759528521299996</v>
      </c>
      <c r="N192">
        <v>1.26618366705</v>
      </c>
    </row>
    <row r="193" spans="1:14" x14ac:dyDescent="0.45">
      <c r="A193" s="4" t="s">
        <v>60</v>
      </c>
      <c r="B193" s="5">
        <v>10</v>
      </c>
      <c r="C193">
        <v>1.18064027184</v>
      </c>
      <c r="D193">
        <v>0.88898000618600004</v>
      </c>
      <c r="E193">
        <v>1.1908420205600001</v>
      </c>
      <c r="F193">
        <v>1.1685581667</v>
      </c>
      <c r="G193">
        <v>0.88797092824400004</v>
      </c>
      <c r="H193">
        <v>1.1761018329899999</v>
      </c>
      <c r="I193">
        <v>1.1114597259400001</v>
      </c>
      <c r="J193">
        <v>0.93111640557300002</v>
      </c>
      <c r="K193">
        <v>1.2302317467399999</v>
      </c>
      <c r="L193">
        <v>1.1876359384799999</v>
      </c>
      <c r="M193">
        <v>0.96115713035399997</v>
      </c>
      <c r="N193">
        <v>1.2210181177799999</v>
      </c>
    </row>
    <row r="194" spans="1:14" x14ac:dyDescent="0.45">
      <c r="A194" s="4" t="s">
        <v>60</v>
      </c>
      <c r="B194" s="5">
        <v>11</v>
      </c>
      <c r="C194">
        <v>1.17050299348</v>
      </c>
      <c r="D194">
        <v>0.95336610832000002</v>
      </c>
      <c r="E194">
        <v>1.21189061013</v>
      </c>
      <c r="F194">
        <v>1.1788493597800001</v>
      </c>
      <c r="G194">
        <v>0.91073132466100004</v>
      </c>
      <c r="H194">
        <v>1.1573800166999999</v>
      </c>
      <c r="I194">
        <v>1.1068937752900001</v>
      </c>
      <c r="J194">
        <v>0.89667311956200002</v>
      </c>
      <c r="K194">
        <v>1.2030391164600001</v>
      </c>
      <c r="L194">
        <v>1.1424290610100001</v>
      </c>
      <c r="M194">
        <v>0.90869825367400003</v>
      </c>
      <c r="N194">
        <v>1.2068521337</v>
      </c>
    </row>
    <row r="195" spans="1:14" x14ac:dyDescent="0.45">
      <c r="A195" s="4" t="s">
        <v>60</v>
      </c>
      <c r="B195" s="5">
        <v>12</v>
      </c>
      <c r="C195">
        <v>1.1633080982699999</v>
      </c>
      <c r="D195">
        <v>0.95943097932200005</v>
      </c>
      <c r="E195">
        <v>1.24131507</v>
      </c>
      <c r="F195">
        <v>1.14032561197</v>
      </c>
      <c r="G195">
        <v>0.91164250881800002</v>
      </c>
      <c r="H195">
        <v>1.14767098523</v>
      </c>
      <c r="I195">
        <v>1.0932406509000001</v>
      </c>
      <c r="J195">
        <v>0.878150354194</v>
      </c>
      <c r="K195">
        <v>1.15493500198</v>
      </c>
      <c r="L195">
        <v>1.14075559657</v>
      </c>
      <c r="M195">
        <v>0.91383505295699996</v>
      </c>
      <c r="N195">
        <v>1.1673724456000001</v>
      </c>
    </row>
    <row r="196" spans="1:14" x14ac:dyDescent="0.45">
      <c r="A196" s="4" t="s">
        <v>60</v>
      </c>
      <c r="B196" s="5">
        <v>13</v>
      </c>
      <c r="C196">
        <v>1.11445610646</v>
      </c>
      <c r="D196">
        <v>0.92703398932100001</v>
      </c>
      <c r="E196">
        <v>1.1956962385300001</v>
      </c>
      <c r="F196">
        <v>1.12314751977</v>
      </c>
      <c r="G196">
        <v>0.900819055393</v>
      </c>
      <c r="H196">
        <v>1.1753657226400001</v>
      </c>
      <c r="I196">
        <v>1.06234850861</v>
      </c>
      <c r="J196">
        <v>0.83741028604199996</v>
      </c>
      <c r="K196">
        <v>1.1205848092399999</v>
      </c>
      <c r="L196">
        <v>1.12350026406</v>
      </c>
      <c r="M196">
        <v>0.86709203903499998</v>
      </c>
      <c r="N196">
        <v>1.2237878872500001</v>
      </c>
    </row>
    <row r="197" spans="1:14" x14ac:dyDescent="0.45">
      <c r="A197" s="4" t="s">
        <v>60</v>
      </c>
      <c r="B197" s="5">
        <v>14</v>
      </c>
      <c r="C197">
        <v>1.11270740095</v>
      </c>
      <c r="D197">
        <v>0.88944787682199999</v>
      </c>
      <c r="E197">
        <v>1.2085330090599999</v>
      </c>
      <c r="F197">
        <v>1.1392931049699999</v>
      </c>
      <c r="G197">
        <v>0.93655822003</v>
      </c>
      <c r="H197">
        <v>1.2082773283199999</v>
      </c>
      <c r="I197">
        <v>1.0742010131699999</v>
      </c>
      <c r="J197">
        <v>0.83866090181099995</v>
      </c>
      <c r="K197">
        <v>1.1463364998500001</v>
      </c>
      <c r="L197">
        <v>1.0942400491099999</v>
      </c>
      <c r="M197">
        <v>0.84202293620599999</v>
      </c>
      <c r="N197">
        <v>1.18039832118</v>
      </c>
    </row>
    <row r="198" spans="1:14" x14ac:dyDescent="0.45">
      <c r="A198" s="4" t="s">
        <v>60</v>
      </c>
      <c r="B198" s="5">
        <v>15</v>
      </c>
      <c r="C198">
        <v>1.1187943258399999</v>
      </c>
      <c r="D198">
        <v>0.85985082841799998</v>
      </c>
      <c r="E198">
        <v>1.19587068763</v>
      </c>
      <c r="F198">
        <v>1.1534823349500001</v>
      </c>
      <c r="G198">
        <v>0.92969140290600005</v>
      </c>
      <c r="H198">
        <v>1.1855157866099999</v>
      </c>
      <c r="I198">
        <v>1.1137000560000001</v>
      </c>
      <c r="J198">
        <v>0.90060637396999998</v>
      </c>
      <c r="K198">
        <v>1.20753482228</v>
      </c>
      <c r="L198">
        <v>1.10074577163</v>
      </c>
      <c r="M198">
        <v>0.85043929598300005</v>
      </c>
      <c r="N198">
        <v>1.1510133198600001</v>
      </c>
    </row>
    <row r="199" spans="1:14" x14ac:dyDescent="0.45">
      <c r="A199" s="4" t="s">
        <v>60</v>
      </c>
      <c r="B199" s="5">
        <v>16</v>
      </c>
      <c r="C199">
        <v>1.07355457585</v>
      </c>
      <c r="D199">
        <v>0.83711944685700002</v>
      </c>
      <c r="E199">
        <v>1.16983561809</v>
      </c>
      <c r="F199">
        <v>1.14923167474</v>
      </c>
      <c r="G199">
        <v>0.92602885763200005</v>
      </c>
      <c r="H199">
        <v>1.17202266899</v>
      </c>
      <c r="I199">
        <v>1.1197140568899999</v>
      </c>
      <c r="J199">
        <v>0.97560866642900002</v>
      </c>
      <c r="K199">
        <v>1.24354183677</v>
      </c>
      <c r="L199">
        <v>1.12147800358</v>
      </c>
      <c r="M199">
        <v>0.92036015352</v>
      </c>
      <c r="N199">
        <v>1.18485651636</v>
      </c>
    </row>
    <row r="200" spans="1:14" x14ac:dyDescent="0.45">
      <c r="A200" s="4" t="s">
        <v>60</v>
      </c>
      <c r="B200" s="5">
        <v>17</v>
      </c>
      <c r="C200">
        <v>1.0706576202</v>
      </c>
      <c r="D200">
        <v>0.86040743515499996</v>
      </c>
      <c r="E200">
        <v>1.1946416050199999</v>
      </c>
      <c r="F200">
        <v>1.1579427287299999</v>
      </c>
      <c r="G200">
        <v>0.92768804430100005</v>
      </c>
      <c r="H200">
        <v>1.1773178588</v>
      </c>
      <c r="I200">
        <v>1.1071761499599999</v>
      </c>
      <c r="J200">
        <v>0.97726375829000001</v>
      </c>
      <c r="K200">
        <v>1.1840659386300001</v>
      </c>
      <c r="L200">
        <v>1.1471628221800001</v>
      </c>
      <c r="M200">
        <v>0.95845040305899998</v>
      </c>
      <c r="N200">
        <v>1.2290987208199999</v>
      </c>
    </row>
    <row r="201" spans="1:14" x14ac:dyDescent="0.45">
      <c r="A201" s="4" t="s">
        <v>60</v>
      </c>
      <c r="B201" s="5">
        <v>18</v>
      </c>
      <c r="C201">
        <v>1.1161082492400001</v>
      </c>
      <c r="D201">
        <v>0.89832860664600001</v>
      </c>
      <c r="E201">
        <v>1.2071306126500001</v>
      </c>
      <c r="F201">
        <v>1.1589808118</v>
      </c>
      <c r="G201">
        <v>0.94660764626899996</v>
      </c>
      <c r="H201">
        <v>1.16927043952</v>
      </c>
      <c r="I201">
        <v>1.06293308963</v>
      </c>
      <c r="J201">
        <v>0.94524155805999999</v>
      </c>
      <c r="K201">
        <v>1.1150685661399999</v>
      </c>
      <c r="L201">
        <v>1.1391044910999999</v>
      </c>
      <c r="M201">
        <v>0.95463808129399996</v>
      </c>
      <c r="N201">
        <v>1.19361789725</v>
      </c>
    </row>
    <row r="202" spans="1:14" x14ac:dyDescent="0.45">
      <c r="A202" s="4" t="s">
        <v>60</v>
      </c>
      <c r="B202" s="5">
        <v>19</v>
      </c>
      <c r="C202">
        <v>1.1336909373499999</v>
      </c>
      <c r="D202">
        <v>0.89841367870400002</v>
      </c>
      <c r="E202">
        <v>1.1630522462899999</v>
      </c>
      <c r="F202">
        <v>1.13652209376</v>
      </c>
      <c r="G202">
        <v>0.89056687565399995</v>
      </c>
      <c r="H202">
        <v>1.11894101398</v>
      </c>
      <c r="I202">
        <v>1.0690271175699999</v>
      </c>
      <c r="J202">
        <v>0.890831138543</v>
      </c>
      <c r="K202">
        <v>1.0688000421699999</v>
      </c>
      <c r="L202">
        <v>1.1315987753600001</v>
      </c>
      <c r="M202">
        <v>0.92190994148299998</v>
      </c>
      <c r="N202">
        <v>1.14512806854</v>
      </c>
    </row>
    <row r="203" spans="1:14" x14ac:dyDescent="0.45">
      <c r="A203" s="4" t="s">
        <v>60</v>
      </c>
      <c r="B203" s="5">
        <v>20</v>
      </c>
      <c r="C203">
        <v>1.07825544039</v>
      </c>
      <c r="D203">
        <v>0.86316703348099999</v>
      </c>
      <c r="E203">
        <v>1.12612024666</v>
      </c>
      <c r="F203">
        <v>1.1019135462</v>
      </c>
      <c r="G203">
        <v>0.859991708583</v>
      </c>
      <c r="H203">
        <v>1.09480232453</v>
      </c>
      <c r="I203">
        <v>1.0771669046600001</v>
      </c>
      <c r="J203">
        <v>0.85220794525300003</v>
      </c>
      <c r="K203">
        <v>1.0547953673599999</v>
      </c>
      <c r="L203">
        <v>1.1357511604699999</v>
      </c>
      <c r="M203">
        <v>0.92242575262399995</v>
      </c>
      <c r="N203">
        <v>1.13135445693</v>
      </c>
    </row>
    <row r="204" spans="1:14" x14ac:dyDescent="0.45">
      <c r="A204" s="4" t="s">
        <v>60</v>
      </c>
      <c r="B204" s="5">
        <v>21</v>
      </c>
      <c r="C204">
        <v>1.0655773822200001</v>
      </c>
      <c r="D204">
        <v>0.80720913382899995</v>
      </c>
      <c r="E204">
        <v>1.1167013800300001</v>
      </c>
      <c r="F204">
        <v>1.10060817348</v>
      </c>
      <c r="G204">
        <v>0.85379474740399997</v>
      </c>
      <c r="H204">
        <v>1.1015745877000001</v>
      </c>
      <c r="I204">
        <v>1.0911136916699999</v>
      </c>
      <c r="J204">
        <v>0.87278207793100004</v>
      </c>
      <c r="K204">
        <v>1.0681910405699999</v>
      </c>
      <c r="L204">
        <v>1.1592736422900001</v>
      </c>
      <c r="M204">
        <v>1.00743185954</v>
      </c>
      <c r="N204">
        <v>1.1891547956699999</v>
      </c>
    </row>
    <row r="205" spans="1:14" x14ac:dyDescent="0.45">
      <c r="A205" s="4" t="s">
        <v>60</v>
      </c>
      <c r="B205" s="5">
        <v>22</v>
      </c>
      <c r="C205">
        <v>1.07346661456</v>
      </c>
      <c r="D205">
        <v>0.77705870685699996</v>
      </c>
      <c r="E205">
        <v>1.12276146049</v>
      </c>
      <c r="F205">
        <v>1.08901851526</v>
      </c>
      <c r="G205">
        <v>0.82391553185199995</v>
      </c>
      <c r="H205">
        <v>1.07661754538</v>
      </c>
      <c r="I205">
        <v>1.1175574078299999</v>
      </c>
      <c r="J205">
        <v>0.91976145012199995</v>
      </c>
      <c r="K205">
        <v>1.11556428452</v>
      </c>
      <c r="L205">
        <v>1.1773644155</v>
      </c>
      <c r="M205">
        <v>1.0390092095600001</v>
      </c>
      <c r="N205">
        <v>1.19246639138</v>
      </c>
    </row>
    <row r="206" spans="1:14" x14ac:dyDescent="0.45">
      <c r="A206" s="4" t="s">
        <v>60</v>
      </c>
      <c r="B206" s="5">
        <v>23</v>
      </c>
      <c r="C206">
        <v>1.0690627700699999</v>
      </c>
      <c r="D206">
        <v>0.777114428882</v>
      </c>
      <c r="E206">
        <v>1.09551790312</v>
      </c>
      <c r="F206">
        <v>1.0762517466899999</v>
      </c>
      <c r="G206">
        <v>0.79100530725399998</v>
      </c>
      <c r="H206">
        <v>1.04587294804</v>
      </c>
      <c r="I206">
        <v>1.10257158292</v>
      </c>
      <c r="J206">
        <v>0.96301141820900005</v>
      </c>
      <c r="K206">
        <v>1.18122957848</v>
      </c>
      <c r="L206">
        <v>1.1780958590999999</v>
      </c>
      <c r="M206">
        <v>1.0405270421699999</v>
      </c>
      <c r="N206">
        <v>1.19178583559</v>
      </c>
    </row>
    <row r="207" spans="1:14" x14ac:dyDescent="0.45">
      <c r="A207" s="4" t="s">
        <v>60</v>
      </c>
      <c r="B207" s="5">
        <v>24</v>
      </c>
      <c r="C207">
        <v>1.07819470441</v>
      </c>
      <c r="D207">
        <v>0.783800241693</v>
      </c>
      <c r="E207">
        <v>1.07100672524</v>
      </c>
      <c r="F207">
        <v>1.0800827638299999</v>
      </c>
      <c r="G207">
        <v>0.772341332582</v>
      </c>
      <c r="H207">
        <v>1.01905517661</v>
      </c>
      <c r="I207">
        <v>1.10891624966</v>
      </c>
      <c r="J207">
        <v>0.96517162268800005</v>
      </c>
      <c r="K207">
        <v>1.1419726134999999</v>
      </c>
      <c r="L207">
        <v>1.15774982227</v>
      </c>
      <c r="M207">
        <v>1.01733007165</v>
      </c>
      <c r="N207">
        <v>1.11836332262</v>
      </c>
    </row>
    <row r="208" spans="1:14" x14ac:dyDescent="0.45">
      <c r="A208" s="4" t="s">
        <v>60</v>
      </c>
      <c r="B208" s="5">
        <v>25</v>
      </c>
      <c r="C208">
        <v>1.0729067698400001</v>
      </c>
      <c r="D208">
        <v>0.80191608634699996</v>
      </c>
      <c r="E208">
        <v>1.05284456475</v>
      </c>
      <c r="F208">
        <v>1.08765705776</v>
      </c>
      <c r="G208">
        <v>0.79529248391899998</v>
      </c>
      <c r="H208">
        <v>1.0518794419599999</v>
      </c>
      <c r="I208">
        <v>1.0891553925399999</v>
      </c>
      <c r="J208">
        <v>0.92821969892400003</v>
      </c>
      <c r="K208">
        <v>1.10802095048</v>
      </c>
      <c r="L208">
        <v>1.14327075952</v>
      </c>
      <c r="M208">
        <v>0.953924883733</v>
      </c>
      <c r="N208">
        <v>1.09692763605</v>
      </c>
    </row>
    <row r="209" spans="1:14" x14ac:dyDescent="0.45">
      <c r="A209" s="4" t="s">
        <v>60</v>
      </c>
      <c r="B209" s="5">
        <v>26</v>
      </c>
      <c r="C209">
        <v>1.05747995469</v>
      </c>
      <c r="D209">
        <v>0.790414304874</v>
      </c>
      <c r="E209">
        <v>1.0539064231399999</v>
      </c>
      <c r="F209">
        <v>1.09087908979</v>
      </c>
      <c r="G209">
        <v>0.82226972111399999</v>
      </c>
      <c r="H209">
        <v>1.1095084822300001</v>
      </c>
      <c r="I209">
        <v>1.05143245446</v>
      </c>
      <c r="J209">
        <v>0.85459971428600001</v>
      </c>
      <c r="K209">
        <v>1.05139524079</v>
      </c>
      <c r="L209">
        <v>1.11780617027</v>
      </c>
      <c r="M209">
        <v>0.92247547694800003</v>
      </c>
      <c r="N209">
        <v>1.10005956749</v>
      </c>
    </row>
    <row r="210" spans="1:14" x14ac:dyDescent="0.45">
      <c r="A210" s="4" t="s">
        <v>60</v>
      </c>
      <c r="B210" s="5">
        <v>27</v>
      </c>
      <c r="C210">
        <v>1.0392715030899999</v>
      </c>
      <c r="D210">
        <v>0.79767157340399997</v>
      </c>
      <c r="E210">
        <v>1.0370563955900001</v>
      </c>
      <c r="F210">
        <v>1.09868657962</v>
      </c>
      <c r="G210">
        <v>0.84704805450599996</v>
      </c>
      <c r="H210">
        <v>1.10002761654</v>
      </c>
      <c r="I210">
        <v>1.05377565889</v>
      </c>
      <c r="J210">
        <v>0.82784319961099995</v>
      </c>
      <c r="K210">
        <v>1.0799770873500001</v>
      </c>
      <c r="L210">
        <v>1.10677780908</v>
      </c>
      <c r="M210">
        <v>0.93229986090799999</v>
      </c>
      <c r="N210">
        <v>1.1562886406899999</v>
      </c>
    </row>
    <row r="211" spans="1:14" x14ac:dyDescent="0.45">
      <c r="A211" s="4" t="s">
        <v>60</v>
      </c>
      <c r="B211" s="5">
        <v>28</v>
      </c>
      <c r="C211">
        <v>1.07116750183</v>
      </c>
      <c r="D211">
        <v>0.83848350795600002</v>
      </c>
      <c r="E211">
        <v>1.0203069925299999</v>
      </c>
      <c r="F211">
        <v>1.0948967519299999</v>
      </c>
      <c r="G211">
        <v>0.85249816919999999</v>
      </c>
      <c r="H211">
        <v>1.04237505079</v>
      </c>
      <c r="I211">
        <v>1.04596085295</v>
      </c>
      <c r="J211">
        <v>0.86825509691900005</v>
      </c>
      <c r="K211">
        <v>1.06714000792</v>
      </c>
      <c r="L211">
        <v>1.08163555443</v>
      </c>
      <c r="M211">
        <v>0.93241494666199998</v>
      </c>
      <c r="N211">
        <v>1.1265064149399999</v>
      </c>
    </row>
    <row r="212" spans="1:14" x14ac:dyDescent="0.45">
      <c r="A212" s="4" t="s">
        <v>60</v>
      </c>
      <c r="B212" s="5">
        <v>29</v>
      </c>
      <c r="C212">
        <v>1.0864313570599999</v>
      </c>
      <c r="D212">
        <v>0.85953384304500002</v>
      </c>
      <c r="E212">
        <v>1.0763934814</v>
      </c>
      <c r="F212">
        <v>1.09025730305</v>
      </c>
      <c r="G212">
        <v>0.80559702511599995</v>
      </c>
      <c r="H212">
        <v>1.0290275386300001</v>
      </c>
      <c r="I212">
        <v>1.04351310824</v>
      </c>
      <c r="J212">
        <v>0.88260746304299997</v>
      </c>
      <c r="K212">
        <v>1.05730192204</v>
      </c>
      <c r="L212">
        <v>1.09341997839</v>
      </c>
      <c r="M212">
        <v>0.88438576412100001</v>
      </c>
      <c r="N212">
        <v>1.11866571574</v>
      </c>
    </row>
    <row r="213" spans="1:14" x14ac:dyDescent="0.45">
      <c r="A213" s="4" t="s">
        <v>60</v>
      </c>
      <c r="B213" s="5">
        <v>30</v>
      </c>
      <c r="C213">
        <v>1.05937596713</v>
      </c>
      <c r="D213">
        <v>0.85087987987199998</v>
      </c>
      <c r="E213">
        <v>1.0352997478499999</v>
      </c>
      <c r="F213">
        <v>1.05570309568</v>
      </c>
      <c r="G213">
        <v>0.78105823539999997</v>
      </c>
      <c r="H213">
        <v>0.98081578623599996</v>
      </c>
      <c r="I213">
        <v>1.0741038566600001</v>
      </c>
      <c r="J213">
        <v>0.95013890084399999</v>
      </c>
      <c r="K213">
        <v>1.0714005613399999</v>
      </c>
      <c r="L213">
        <v>1.1120151824</v>
      </c>
      <c r="M213">
        <v>0.90365243695300002</v>
      </c>
      <c r="N213">
        <v>1.0977298528199999</v>
      </c>
    </row>
    <row r="214" spans="1:14" x14ac:dyDescent="0.45">
      <c r="A214" s="9" t="s">
        <v>60</v>
      </c>
      <c r="B214" s="5">
        <v>31</v>
      </c>
      <c r="C214" s="19">
        <f t="shared" ref="C214:N214" si="1">(AVERAGE(C209:C213)+AVERAGE(C215:C219))/2</f>
        <v>1.04371011864</v>
      </c>
      <c r="D214" s="19">
        <f t="shared" si="1"/>
        <v>0.82219301780660003</v>
      </c>
      <c r="E214" s="19">
        <f t="shared" si="1"/>
        <v>1.0253529149448</v>
      </c>
      <c r="F214" s="19">
        <f t="shared" si="1"/>
        <v>1.0737694499089998</v>
      </c>
      <c r="G214" s="19">
        <f t="shared" si="1"/>
        <v>0.84889886500650003</v>
      </c>
      <c r="H214" s="19">
        <f t="shared" si="1"/>
        <v>1.0380566068994999</v>
      </c>
      <c r="I214" s="19">
        <f t="shared" si="1"/>
        <v>1.0437858531890001</v>
      </c>
      <c r="J214" s="19">
        <f t="shared" si="1"/>
        <v>0.8805510351993</v>
      </c>
      <c r="K214" s="19">
        <f t="shared" si="1"/>
        <v>1.057914425901</v>
      </c>
      <c r="L214" s="19">
        <f t="shared" si="1"/>
        <v>1.0824904741379999</v>
      </c>
      <c r="M214" s="19">
        <f t="shared" si="1"/>
        <v>0.88548112513510002</v>
      </c>
      <c r="N214" s="19">
        <f t="shared" si="1"/>
        <v>1.0977909104319998</v>
      </c>
    </row>
    <row r="215" spans="1:14" x14ac:dyDescent="0.45">
      <c r="A215" s="4" t="s">
        <v>61</v>
      </c>
      <c r="B215" s="5">
        <v>1</v>
      </c>
      <c r="C215">
        <v>1.06106716913</v>
      </c>
      <c r="D215">
        <v>0.84363651795200001</v>
      </c>
      <c r="E215">
        <v>0.99412626938500004</v>
      </c>
      <c r="F215">
        <v>1.0331938112600001</v>
      </c>
      <c r="G215">
        <v>0.74807392189400002</v>
      </c>
      <c r="H215">
        <v>0.97983361150899995</v>
      </c>
      <c r="I215">
        <v>1.05711357141</v>
      </c>
      <c r="J215">
        <v>0.92334890235699996</v>
      </c>
      <c r="K215">
        <v>1.0556027454200001</v>
      </c>
      <c r="L215">
        <v>1.09895722369</v>
      </c>
      <c r="M215">
        <v>0.90209653930400002</v>
      </c>
      <c r="N215">
        <v>1.0989920927900001</v>
      </c>
    </row>
    <row r="216" spans="1:14" x14ac:dyDescent="0.45">
      <c r="A216" s="4" t="s">
        <v>61</v>
      </c>
      <c r="B216" s="5">
        <v>2</v>
      </c>
      <c r="C216">
        <v>1.0377249450399999</v>
      </c>
      <c r="D216">
        <v>0.846711165471</v>
      </c>
      <c r="E216">
        <v>1.0177684305600001</v>
      </c>
      <c r="F216">
        <v>1.06924593371</v>
      </c>
      <c r="G216">
        <v>0.83342821868299999</v>
      </c>
      <c r="H216">
        <v>1.0131675836</v>
      </c>
      <c r="I216">
        <v>1.02926424255</v>
      </c>
      <c r="J216">
        <v>0.88023933132300003</v>
      </c>
      <c r="K216">
        <v>1.04688069747</v>
      </c>
      <c r="L216">
        <v>1.06687435021</v>
      </c>
      <c r="M216">
        <v>0.85078836495099996</v>
      </c>
      <c r="N216">
        <v>1.08066224417</v>
      </c>
    </row>
    <row r="217" spans="1:14" x14ac:dyDescent="0.45">
      <c r="A217" s="4" t="s">
        <v>61</v>
      </c>
      <c r="B217" s="5">
        <v>3</v>
      </c>
      <c r="C217">
        <v>1.0141379101300001</v>
      </c>
      <c r="D217">
        <v>0.83446205247000005</v>
      </c>
      <c r="E217">
        <v>1.0244835753699999</v>
      </c>
      <c r="F217">
        <v>1.06245119761</v>
      </c>
      <c r="G217">
        <v>0.93262565454199997</v>
      </c>
      <c r="H217">
        <v>1.07672689295</v>
      </c>
      <c r="I217">
        <v>1.0203672100700001</v>
      </c>
      <c r="J217">
        <v>0.86073957944199997</v>
      </c>
      <c r="K217">
        <v>1.02984994443</v>
      </c>
      <c r="L217">
        <v>1.0651319399500001</v>
      </c>
      <c r="M217">
        <v>0.84720335096800004</v>
      </c>
      <c r="N217">
        <v>1.0485083476599999</v>
      </c>
    </row>
    <row r="218" spans="1:14" x14ac:dyDescent="0.45">
      <c r="A218" s="4" t="s">
        <v>61</v>
      </c>
      <c r="B218" s="5">
        <v>4</v>
      </c>
      <c r="C218">
        <v>1.00140830999</v>
      </c>
      <c r="D218">
        <v>0.78281849229300005</v>
      </c>
      <c r="E218">
        <v>0.99564168824400001</v>
      </c>
      <c r="F218">
        <v>1.06452211307</v>
      </c>
      <c r="G218">
        <v>0.93005809753799995</v>
      </c>
      <c r="H218">
        <v>1.0312965885800001</v>
      </c>
      <c r="I218">
        <v>1.04268489476</v>
      </c>
      <c r="J218">
        <v>0.88220030866800003</v>
      </c>
      <c r="K218">
        <v>1.0441979659</v>
      </c>
      <c r="L218">
        <v>1.0474094361999999</v>
      </c>
      <c r="M218">
        <v>0.84507448480799996</v>
      </c>
      <c r="N218">
        <v>1.0627636272100001</v>
      </c>
    </row>
    <row r="219" spans="1:14" x14ac:dyDescent="0.45">
      <c r="A219" s="4" t="s">
        <v>61</v>
      </c>
      <c r="B219" s="5">
        <v>5</v>
      </c>
      <c r="C219">
        <v>1.00903656831</v>
      </c>
      <c r="D219">
        <v>0.77731884072900004</v>
      </c>
      <c r="E219">
        <v>0.99854614537899999</v>
      </c>
      <c r="F219">
        <v>1.07785862337</v>
      </c>
      <c r="G219">
        <v>0.93633155207200003</v>
      </c>
      <c r="H219">
        <v>1.0177869179300001</v>
      </c>
      <c r="I219">
        <v>1.0196426819</v>
      </c>
      <c r="J219">
        <v>0.87553785549999996</v>
      </c>
      <c r="K219">
        <v>1.0753980863499999</v>
      </c>
      <c r="L219">
        <v>1.0348770967600001</v>
      </c>
      <c r="M219">
        <v>0.834420025728</v>
      </c>
      <c r="N219">
        <v>1.0877326008099999</v>
      </c>
    </row>
    <row r="220" spans="1:14" x14ac:dyDescent="0.45">
      <c r="A220" s="4" t="s">
        <v>61</v>
      </c>
      <c r="B220" s="5">
        <v>6</v>
      </c>
      <c r="C220">
        <v>1.0220288559699999</v>
      </c>
      <c r="D220">
        <v>0.77397858503899997</v>
      </c>
      <c r="E220">
        <v>1.00104963191</v>
      </c>
      <c r="F220">
        <v>1.0489496795</v>
      </c>
      <c r="G220">
        <v>0.87938246944200005</v>
      </c>
      <c r="H220">
        <v>1.0212867484299999</v>
      </c>
      <c r="I220">
        <v>0.98598163913199999</v>
      </c>
      <c r="J220">
        <v>0.84398231132400003</v>
      </c>
      <c r="K220">
        <v>1.0507749254300001</v>
      </c>
      <c r="L220">
        <v>1.03337281672</v>
      </c>
      <c r="M220">
        <v>0.82698020256399996</v>
      </c>
      <c r="N220">
        <v>1.0897734590399999</v>
      </c>
    </row>
    <row r="221" spans="1:14" x14ac:dyDescent="0.45">
      <c r="A221" s="4" t="s">
        <v>61</v>
      </c>
      <c r="B221" s="5">
        <v>7</v>
      </c>
      <c r="C221">
        <v>1.0061882928300001</v>
      </c>
      <c r="D221">
        <v>0.78767746585300003</v>
      </c>
      <c r="E221">
        <v>1.0350013227199999</v>
      </c>
      <c r="F221">
        <v>1.0106427287799999</v>
      </c>
      <c r="G221">
        <v>0.81547404836799997</v>
      </c>
      <c r="H221">
        <v>0.99887919810799997</v>
      </c>
      <c r="I221">
        <v>0.993667997114</v>
      </c>
      <c r="J221">
        <v>0.83676095332300005</v>
      </c>
      <c r="K221">
        <v>1.0206159602</v>
      </c>
      <c r="L221">
        <v>1.041529054</v>
      </c>
      <c r="M221">
        <v>0.82752732709200005</v>
      </c>
      <c r="N221">
        <v>1.0928401325899999</v>
      </c>
    </row>
    <row r="222" spans="1:14" x14ac:dyDescent="0.45">
      <c r="A222" s="4" t="s">
        <v>61</v>
      </c>
      <c r="B222" s="5">
        <v>8</v>
      </c>
      <c r="C222">
        <v>0.98416832741100002</v>
      </c>
      <c r="D222">
        <v>0.74044683775499998</v>
      </c>
      <c r="E222">
        <v>0.99718433522200001</v>
      </c>
      <c r="F222">
        <v>1.0477401795800001</v>
      </c>
      <c r="G222">
        <v>0.80431290469299999</v>
      </c>
      <c r="H222">
        <v>0.99737417472599998</v>
      </c>
      <c r="I222">
        <v>0.97501507066500004</v>
      </c>
      <c r="J222">
        <v>0.82799697135899997</v>
      </c>
      <c r="K222">
        <v>1.02075331397</v>
      </c>
      <c r="L222">
        <v>1.04691839641</v>
      </c>
      <c r="M222">
        <v>0.89492974186100005</v>
      </c>
      <c r="N222">
        <v>1.0973598784800001</v>
      </c>
    </row>
    <row r="223" spans="1:14" x14ac:dyDescent="0.45">
      <c r="A223" s="4" t="s">
        <v>61</v>
      </c>
      <c r="B223" s="5">
        <v>9</v>
      </c>
      <c r="C223">
        <v>0.95084336171399997</v>
      </c>
      <c r="D223">
        <v>0.69687853016599999</v>
      </c>
      <c r="E223">
        <v>0.90938776743500005</v>
      </c>
      <c r="F223">
        <v>1.0344089848</v>
      </c>
      <c r="G223">
        <v>0.78862543683899999</v>
      </c>
      <c r="H223">
        <v>0.99059176595099996</v>
      </c>
      <c r="I223">
        <v>0.98497287331799999</v>
      </c>
      <c r="J223">
        <v>0.85619421449599997</v>
      </c>
      <c r="K223">
        <v>0.98928627510699996</v>
      </c>
      <c r="L223">
        <v>1.02895572884</v>
      </c>
      <c r="M223">
        <v>0.87532775814499997</v>
      </c>
      <c r="N223">
        <v>1.04899895203</v>
      </c>
    </row>
    <row r="224" spans="1:14" x14ac:dyDescent="0.45">
      <c r="A224" s="4" t="s">
        <v>61</v>
      </c>
      <c r="B224" s="5">
        <v>10</v>
      </c>
      <c r="C224">
        <v>0.98539275308600005</v>
      </c>
      <c r="D224">
        <v>0.70937613817199996</v>
      </c>
      <c r="E224">
        <v>0.93847272907799995</v>
      </c>
      <c r="F224">
        <v>1.03222651678</v>
      </c>
      <c r="G224">
        <v>0.77468768875799998</v>
      </c>
      <c r="H224">
        <v>0.97287737199900004</v>
      </c>
      <c r="I224">
        <v>0.968774925003</v>
      </c>
      <c r="J224">
        <v>0.84613097225400002</v>
      </c>
      <c r="K224">
        <v>0.97114357925799999</v>
      </c>
      <c r="L224">
        <v>0.99138068561699999</v>
      </c>
      <c r="M224">
        <v>0.81647172143299995</v>
      </c>
      <c r="N224">
        <v>0.96706581421899995</v>
      </c>
    </row>
    <row r="225" spans="1:14" x14ac:dyDescent="0.45">
      <c r="A225" s="4" t="s">
        <v>61</v>
      </c>
      <c r="B225" s="5">
        <v>11</v>
      </c>
      <c r="C225">
        <v>1.0180690279</v>
      </c>
      <c r="D225">
        <v>0.799710585739</v>
      </c>
      <c r="E225">
        <v>0.99805803151200001</v>
      </c>
      <c r="F225">
        <v>1.0648897311900001</v>
      </c>
      <c r="G225">
        <v>0.81055046971900002</v>
      </c>
      <c r="H225">
        <v>0.98549993530299995</v>
      </c>
      <c r="I225">
        <v>0.94591404078499997</v>
      </c>
      <c r="J225">
        <v>0.80513128841399995</v>
      </c>
      <c r="K225">
        <v>0.94977962225199997</v>
      </c>
      <c r="L225">
        <v>1.01248060595</v>
      </c>
      <c r="M225">
        <v>0.81197597935999999</v>
      </c>
      <c r="N225">
        <v>0.95841606787599998</v>
      </c>
    </row>
    <row r="226" spans="1:14" x14ac:dyDescent="0.45">
      <c r="A226" s="4" t="s">
        <v>61</v>
      </c>
      <c r="B226" s="5">
        <v>12</v>
      </c>
      <c r="C226">
        <v>0.99383582498099998</v>
      </c>
      <c r="D226">
        <v>0.82270220115500003</v>
      </c>
      <c r="E226">
        <v>0.96046120718200001</v>
      </c>
      <c r="F226">
        <v>1.03972221218</v>
      </c>
      <c r="G226">
        <v>0.84902671365000004</v>
      </c>
      <c r="H226">
        <v>0.98698059226199997</v>
      </c>
      <c r="I226">
        <v>0.960214845702</v>
      </c>
      <c r="J226">
        <v>0.77946768602000005</v>
      </c>
      <c r="K226">
        <v>0.90527886069899999</v>
      </c>
      <c r="L226">
        <v>1.03029037658</v>
      </c>
      <c r="M226">
        <v>0.83908985662000002</v>
      </c>
      <c r="N226">
        <v>0.98395480523199996</v>
      </c>
    </row>
    <row r="227" spans="1:14" x14ac:dyDescent="0.45">
      <c r="A227" s="4" t="s">
        <v>61</v>
      </c>
      <c r="B227" s="5">
        <v>13</v>
      </c>
      <c r="C227">
        <v>0.95771116252800004</v>
      </c>
      <c r="D227">
        <v>0.79722393139000003</v>
      </c>
      <c r="E227">
        <v>0.92186439415400001</v>
      </c>
      <c r="F227">
        <v>1.00346956676</v>
      </c>
      <c r="G227">
        <v>0.82646711275899998</v>
      </c>
      <c r="H227">
        <v>0.97944466588400003</v>
      </c>
      <c r="I227">
        <v>0.96642723773600003</v>
      </c>
      <c r="J227">
        <v>0.82500680581999997</v>
      </c>
      <c r="K227">
        <v>0.94507434899999998</v>
      </c>
      <c r="L227">
        <v>1.04472737923</v>
      </c>
      <c r="M227">
        <v>0.83643947091600002</v>
      </c>
      <c r="N227">
        <v>0.99894089802700003</v>
      </c>
    </row>
    <row r="228" spans="1:14" x14ac:dyDescent="0.45">
      <c r="A228" s="4" t="s">
        <v>61</v>
      </c>
      <c r="B228" s="5">
        <v>14</v>
      </c>
      <c r="C228">
        <v>0.95185579275700005</v>
      </c>
      <c r="D228">
        <v>0.74355978903599995</v>
      </c>
      <c r="E228">
        <v>0.91054648537100003</v>
      </c>
      <c r="F228">
        <v>1.0171741001100001</v>
      </c>
      <c r="G228">
        <v>0.80217178346700002</v>
      </c>
      <c r="H228">
        <v>0.97097090417200005</v>
      </c>
      <c r="I228">
        <v>0.97571085451700001</v>
      </c>
      <c r="J228">
        <v>0.80961349843300001</v>
      </c>
      <c r="K228">
        <v>0.93775494833399997</v>
      </c>
      <c r="L228">
        <v>1.0380379311500001</v>
      </c>
      <c r="M228">
        <v>0.81944367205799995</v>
      </c>
      <c r="N228">
        <v>0.96516950891099995</v>
      </c>
    </row>
    <row r="229" spans="1:14" x14ac:dyDescent="0.45">
      <c r="A229" s="4" t="s">
        <v>61</v>
      </c>
      <c r="B229" s="5">
        <v>15</v>
      </c>
      <c r="C229">
        <v>0.95014229394299998</v>
      </c>
      <c r="D229">
        <v>0.73593652833900003</v>
      </c>
      <c r="E229">
        <v>0.91761808588100002</v>
      </c>
      <c r="F229">
        <v>0.98504090626200003</v>
      </c>
      <c r="G229">
        <v>0.77904314692700005</v>
      </c>
      <c r="H229">
        <v>0.94375700469799995</v>
      </c>
      <c r="I229">
        <v>0.94720284911700003</v>
      </c>
      <c r="J229">
        <v>0.749302849301</v>
      </c>
      <c r="K229">
        <v>0.877573091232</v>
      </c>
      <c r="L229">
        <v>0.99999674898199997</v>
      </c>
      <c r="M229">
        <v>0.78067953943699997</v>
      </c>
      <c r="N229">
        <v>0.92334774707699996</v>
      </c>
    </row>
    <row r="230" spans="1:14" x14ac:dyDescent="0.45">
      <c r="A230" s="4" t="s">
        <v>61</v>
      </c>
      <c r="B230" s="5">
        <v>16</v>
      </c>
      <c r="C230">
        <v>0.95231410643199998</v>
      </c>
      <c r="D230">
        <v>0.75427919310299996</v>
      </c>
      <c r="E230">
        <v>0.88300677075699996</v>
      </c>
      <c r="F230">
        <v>1.00621130132</v>
      </c>
      <c r="G230">
        <v>0.78583685030399997</v>
      </c>
      <c r="H230">
        <v>0.90995879174100003</v>
      </c>
      <c r="I230">
        <v>0.93229485884600005</v>
      </c>
      <c r="J230">
        <v>0.73501919118799997</v>
      </c>
      <c r="K230">
        <v>0.85340589111200005</v>
      </c>
      <c r="L230">
        <v>0.98558548589899997</v>
      </c>
      <c r="M230">
        <v>0.73313343279300003</v>
      </c>
      <c r="N230">
        <v>0.88537058231700005</v>
      </c>
    </row>
    <row r="231" spans="1:14" x14ac:dyDescent="0.45">
      <c r="A231" s="4" t="s">
        <v>61</v>
      </c>
      <c r="B231" s="5">
        <v>17</v>
      </c>
      <c r="C231">
        <v>0.95808067079100001</v>
      </c>
      <c r="D231">
        <v>0.75731395164500004</v>
      </c>
      <c r="E231">
        <v>0.917328453692</v>
      </c>
      <c r="F231">
        <v>0.97827834998200003</v>
      </c>
      <c r="G231">
        <v>0.75472969258300004</v>
      </c>
      <c r="H231">
        <v>0.87886856812699998</v>
      </c>
      <c r="I231">
        <v>0.93243029186699999</v>
      </c>
      <c r="J231">
        <v>0.76444191576999998</v>
      </c>
      <c r="K231">
        <v>0.87076395681600005</v>
      </c>
      <c r="L231">
        <v>0.98874882027199995</v>
      </c>
      <c r="M231">
        <v>0.72821328867500001</v>
      </c>
      <c r="N231">
        <v>0.87370377730399995</v>
      </c>
    </row>
    <row r="232" spans="1:14" x14ac:dyDescent="0.45">
      <c r="A232" s="4" t="s">
        <v>61</v>
      </c>
      <c r="B232" s="5">
        <v>18</v>
      </c>
      <c r="C232">
        <v>0.95869168018299999</v>
      </c>
      <c r="D232">
        <v>0.78327408882100003</v>
      </c>
      <c r="E232">
        <v>0.96290850039099996</v>
      </c>
      <c r="F232">
        <v>0.96774188988200005</v>
      </c>
      <c r="G232">
        <v>0.76029088125300004</v>
      </c>
      <c r="H232">
        <v>0.88722322998500003</v>
      </c>
      <c r="I232">
        <v>0.95372368974999999</v>
      </c>
      <c r="J232">
        <v>0.79384381463300002</v>
      </c>
      <c r="K232">
        <v>0.90317799635200002</v>
      </c>
      <c r="L232">
        <v>0.98013626161599998</v>
      </c>
      <c r="M232">
        <v>0.73446427833200001</v>
      </c>
      <c r="N232">
        <v>0.88392147377899999</v>
      </c>
    </row>
    <row r="233" spans="1:14" x14ac:dyDescent="0.45">
      <c r="A233" s="4" t="s">
        <v>61</v>
      </c>
      <c r="B233" s="5">
        <v>19</v>
      </c>
      <c r="C233">
        <v>0.95677593884900003</v>
      </c>
      <c r="D233">
        <v>0.826802518022</v>
      </c>
      <c r="E233">
        <v>0.96940143304299997</v>
      </c>
      <c r="F233">
        <v>0.97506009976899999</v>
      </c>
      <c r="G233">
        <v>0.79976930533900004</v>
      </c>
      <c r="H233">
        <v>0.92144986400200002</v>
      </c>
      <c r="I233">
        <v>0.95252453465599995</v>
      </c>
      <c r="J233">
        <v>0.80228773166699996</v>
      </c>
      <c r="K233">
        <v>0.88675461514099996</v>
      </c>
      <c r="L233">
        <v>0.95078951949699997</v>
      </c>
      <c r="M233">
        <v>0.75376226146799996</v>
      </c>
      <c r="N233">
        <v>0.87080081576699997</v>
      </c>
    </row>
    <row r="234" spans="1:14" x14ac:dyDescent="0.45">
      <c r="A234" s="4" t="s">
        <v>61</v>
      </c>
      <c r="B234" s="5">
        <v>20</v>
      </c>
      <c r="C234">
        <v>0.95854024607499999</v>
      </c>
      <c r="D234">
        <v>0.85538943848600002</v>
      </c>
      <c r="E234">
        <v>0.95367992116699996</v>
      </c>
      <c r="F234">
        <v>0.97233701538299999</v>
      </c>
      <c r="G234">
        <v>0.81348378988799996</v>
      </c>
      <c r="H234">
        <v>0.89248353398299995</v>
      </c>
      <c r="I234">
        <v>0.93831121292300002</v>
      </c>
      <c r="J234">
        <v>0.81593985479200004</v>
      </c>
      <c r="K234">
        <v>0.89391885420499995</v>
      </c>
      <c r="L234">
        <v>0.95266709291499996</v>
      </c>
      <c r="M234">
        <v>0.75306881427399996</v>
      </c>
      <c r="N234">
        <v>0.84050241870300002</v>
      </c>
    </row>
    <row r="235" spans="1:14" x14ac:dyDescent="0.45">
      <c r="A235" s="4" t="s">
        <v>61</v>
      </c>
      <c r="B235" s="5">
        <v>21</v>
      </c>
      <c r="C235">
        <v>0.95238112553900001</v>
      </c>
      <c r="D235">
        <v>0.83366663410899999</v>
      </c>
      <c r="E235">
        <v>0.93409896519799995</v>
      </c>
      <c r="F235">
        <v>0.93924214797700001</v>
      </c>
      <c r="G235">
        <v>0.75306363585400005</v>
      </c>
      <c r="H235">
        <v>0.85829749523499999</v>
      </c>
      <c r="I235">
        <v>0.98554683937200005</v>
      </c>
      <c r="J235">
        <v>0.85959014060299999</v>
      </c>
      <c r="K235">
        <v>0.88096216754500001</v>
      </c>
      <c r="L235">
        <v>0.97549300075000001</v>
      </c>
      <c r="M235">
        <v>0.80456704289199998</v>
      </c>
      <c r="N235">
        <v>0.87249460249099997</v>
      </c>
    </row>
    <row r="236" spans="1:14" x14ac:dyDescent="0.45">
      <c r="A236" s="4" t="s">
        <v>61</v>
      </c>
      <c r="B236" s="5">
        <v>22</v>
      </c>
      <c r="C236">
        <v>0.93541467584500004</v>
      </c>
      <c r="D236">
        <v>0.77331345837999999</v>
      </c>
      <c r="E236">
        <v>0.91072677624499998</v>
      </c>
      <c r="F236">
        <v>0.90538231790799995</v>
      </c>
      <c r="G236">
        <v>0.69527299298300005</v>
      </c>
      <c r="H236">
        <v>0.86547228296599998</v>
      </c>
      <c r="I236">
        <v>0.96826757068199998</v>
      </c>
      <c r="J236">
        <v>0.89371530194899995</v>
      </c>
      <c r="K236">
        <v>0.91156080356900004</v>
      </c>
      <c r="L236">
        <v>0.96335809911699999</v>
      </c>
      <c r="M236">
        <v>0.81240802835199999</v>
      </c>
      <c r="N236">
        <v>0.91764343016700001</v>
      </c>
    </row>
    <row r="237" spans="1:14" x14ac:dyDescent="0.45">
      <c r="A237" s="4" t="s">
        <v>61</v>
      </c>
      <c r="B237" s="5">
        <v>23</v>
      </c>
      <c r="C237">
        <v>0.93209445278299996</v>
      </c>
      <c r="D237">
        <v>0.72870953080800005</v>
      </c>
      <c r="E237">
        <v>0.89808740252099994</v>
      </c>
      <c r="F237">
        <v>0.93711707860500004</v>
      </c>
      <c r="G237">
        <v>0.75326967240300002</v>
      </c>
      <c r="H237">
        <v>0.86538521394599999</v>
      </c>
      <c r="I237">
        <v>0.95797422616100003</v>
      </c>
      <c r="J237">
        <v>0.89436989103999998</v>
      </c>
      <c r="K237">
        <v>0.90676852014499998</v>
      </c>
      <c r="L237">
        <v>0.95865997375500001</v>
      </c>
      <c r="M237">
        <v>0.81985545939000004</v>
      </c>
      <c r="N237">
        <v>0.89232843880799995</v>
      </c>
    </row>
    <row r="238" spans="1:14" x14ac:dyDescent="0.45">
      <c r="A238" s="4" t="s">
        <v>61</v>
      </c>
      <c r="B238" s="5">
        <v>24</v>
      </c>
      <c r="C238">
        <v>0.93856168363500003</v>
      </c>
      <c r="D238">
        <v>0.73765901833600001</v>
      </c>
      <c r="E238">
        <v>0.85651238191800005</v>
      </c>
      <c r="F238">
        <v>0.97575704128999996</v>
      </c>
      <c r="G238">
        <v>0.79698241211400001</v>
      </c>
      <c r="H238">
        <v>0.86086273320999995</v>
      </c>
      <c r="I238">
        <v>0.96802357850800003</v>
      </c>
      <c r="J238">
        <v>0.89131928550100004</v>
      </c>
      <c r="K238">
        <v>0.91836035239199998</v>
      </c>
      <c r="L238">
        <v>1.0013211233499999</v>
      </c>
      <c r="M238">
        <v>0.83938615524399995</v>
      </c>
      <c r="N238">
        <v>0.92236630791600005</v>
      </c>
    </row>
    <row r="239" spans="1:14" x14ac:dyDescent="0.45">
      <c r="A239" s="4" t="s">
        <v>61</v>
      </c>
      <c r="B239" s="5">
        <v>25</v>
      </c>
      <c r="C239">
        <v>0.91376148394699996</v>
      </c>
      <c r="D239">
        <v>0.72547431042900001</v>
      </c>
      <c r="E239">
        <v>0.86316777389699995</v>
      </c>
      <c r="F239">
        <v>0.95842752136300002</v>
      </c>
      <c r="G239">
        <v>0.75886326801500004</v>
      </c>
      <c r="H239">
        <v>0.84110881728200004</v>
      </c>
      <c r="I239">
        <v>0.95369622922700004</v>
      </c>
      <c r="J239">
        <v>0.88328177459799995</v>
      </c>
      <c r="K239">
        <v>0.95016309097200002</v>
      </c>
      <c r="L239">
        <v>0.98177175018700003</v>
      </c>
      <c r="M239">
        <v>0.837703151679</v>
      </c>
      <c r="N239">
        <v>0.96082667026299995</v>
      </c>
    </row>
    <row r="240" spans="1:14" x14ac:dyDescent="0.45">
      <c r="A240" s="4" t="s">
        <v>61</v>
      </c>
      <c r="B240" s="5">
        <v>26</v>
      </c>
      <c r="C240">
        <v>0.89188865161499997</v>
      </c>
      <c r="D240">
        <v>0.70606457859100002</v>
      </c>
      <c r="E240">
        <v>0.85677471756699997</v>
      </c>
      <c r="F240">
        <v>0.947458381086</v>
      </c>
      <c r="G240">
        <v>0.724683107188</v>
      </c>
      <c r="H240">
        <v>0.82600614459699995</v>
      </c>
      <c r="I240">
        <v>0.94338764450699997</v>
      </c>
      <c r="J240">
        <v>0.87642794740999996</v>
      </c>
      <c r="K240">
        <v>0.91175622509300003</v>
      </c>
      <c r="L240">
        <v>0.98000239440799997</v>
      </c>
      <c r="M240">
        <v>0.82664609281300006</v>
      </c>
      <c r="N240">
        <v>0.91420861610899995</v>
      </c>
    </row>
    <row r="241" spans="1:14" x14ac:dyDescent="0.45">
      <c r="A241" s="4" t="s">
        <v>61</v>
      </c>
      <c r="B241" s="5">
        <v>27</v>
      </c>
      <c r="C241">
        <v>0.89166359770000003</v>
      </c>
      <c r="D241">
        <v>0.72661601516600005</v>
      </c>
      <c r="E241">
        <v>0.91530624911299996</v>
      </c>
      <c r="F241">
        <v>0.92346921031100004</v>
      </c>
      <c r="G241">
        <v>0.72505760657899998</v>
      </c>
      <c r="H241">
        <v>0.83459269553899995</v>
      </c>
      <c r="I241">
        <v>0.92795274383000004</v>
      </c>
      <c r="J241">
        <v>0.84606791240400003</v>
      </c>
      <c r="K241">
        <v>0.87896474006000003</v>
      </c>
      <c r="L241">
        <v>0.95496322034100001</v>
      </c>
      <c r="M241">
        <v>0.81314503158700002</v>
      </c>
      <c r="N241">
        <v>0.88514707563200001</v>
      </c>
    </row>
    <row r="242" spans="1:14" x14ac:dyDescent="0.45">
      <c r="A242" s="4" t="s">
        <v>61</v>
      </c>
      <c r="B242" s="5">
        <v>28</v>
      </c>
      <c r="C242">
        <v>0.90605078713300002</v>
      </c>
      <c r="D242">
        <v>0.68055262466599997</v>
      </c>
      <c r="E242">
        <v>0.87541177916699997</v>
      </c>
      <c r="F242">
        <v>0.919171982399</v>
      </c>
      <c r="G242">
        <v>0.73098167306499995</v>
      </c>
      <c r="H242">
        <v>0.83592958294800002</v>
      </c>
      <c r="I242">
        <v>0.89572242389800005</v>
      </c>
      <c r="J242">
        <v>0.824902595701</v>
      </c>
      <c r="K242">
        <v>0.85260840975600005</v>
      </c>
      <c r="L242">
        <v>0.95209450746799995</v>
      </c>
      <c r="M242">
        <v>0.80877473518499998</v>
      </c>
      <c r="N242">
        <v>0.84619991306599995</v>
      </c>
    </row>
    <row r="243" spans="1:14" x14ac:dyDescent="0.45">
      <c r="A243" s="4" t="s">
        <v>61</v>
      </c>
      <c r="B243" s="5">
        <v>29</v>
      </c>
      <c r="C243">
        <v>0.90623466708699996</v>
      </c>
      <c r="D243">
        <v>0.69163907360700005</v>
      </c>
      <c r="E243">
        <v>0.86141690875700005</v>
      </c>
      <c r="F243">
        <v>0.92352481850000001</v>
      </c>
      <c r="G243">
        <v>0.72971864482500004</v>
      </c>
      <c r="H243">
        <v>0.84264914685299996</v>
      </c>
      <c r="I243">
        <v>0.86653878182999999</v>
      </c>
      <c r="J243">
        <v>0.78790351212900001</v>
      </c>
      <c r="K243">
        <v>0.87661889605900001</v>
      </c>
      <c r="L243">
        <v>0.89756907730199997</v>
      </c>
      <c r="M243">
        <v>0.78917785516799999</v>
      </c>
      <c r="N243">
        <v>0.82809894111000004</v>
      </c>
    </row>
    <row r="244" spans="1:14" x14ac:dyDescent="0.45">
      <c r="A244" s="4" t="s">
        <v>61</v>
      </c>
      <c r="B244" s="5">
        <v>30</v>
      </c>
      <c r="C244">
        <v>0.89863501546400004</v>
      </c>
      <c r="D244">
        <v>0.70643232875799999</v>
      </c>
      <c r="E244">
        <v>0.90257451359700003</v>
      </c>
      <c r="F244">
        <v>0.94292612203500004</v>
      </c>
      <c r="G244">
        <v>0.76389296271100005</v>
      </c>
      <c r="H244">
        <v>0.90107353349800001</v>
      </c>
      <c r="I244">
        <v>0.87143089815100006</v>
      </c>
      <c r="J244">
        <v>0.75229671643399998</v>
      </c>
      <c r="K244">
        <v>0.82642223162299999</v>
      </c>
      <c r="L244">
        <v>0.90274979739299999</v>
      </c>
      <c r="M244">
        <v>0.76253456182299995</v>
      </c>
      <c r="N244">
        <v>0.82223268840999997</v>
      </c>
    </row>
    <row r="245" spans="1:14" x14ac:dyDescent="0.45">
      <c r="A245" s="9" t="s">
        <v>61</v>
      </c>
      <c r="B245" s="5">
        <v>31</v>
      </c>
      <c r="C245" s="19">
        <f t="shared" ref="C245:N245" si="2">(AVERAGE(C240:C244)+AVERAGE(C246:C250))/2</f>
        <v>0.90299356865429992</v>
      </c>
      <c r="D245" s="19">
        <f t="shared" si="2"/>
        <v>0.71536357715179988</v>
      </c>
      <c r="E245" s="19">
        <f t="shared" si="2"/>
        <v>0.90030773883920001</v>
      </c>
      <c r="F245" s="19">
        <f t="shared" si="2"/>
        <v>0.93563827170410008</v>
      </c>
      <c r="G245" s="19">
        <f t="shared" si="2"/>
        <v>0.75322627452930002</v>
      </c>
      <c r="H245" s="19">
        <f t="shared" si="2"/>
        <v>0.87602353256449994</v>
      </c>
      <c r="I245" s="19">
        <f t="shared" si="2"/>
        <v>0.8804231463005</v>
      </c>
      <c r="J245" s="19">
        <f t="shared" si="2"/>
        <v>0.80197113629929984</v>
      </c>
      <c r="K245" s="19">
        <f t="shared" si="2"/>
        <v>0.83980388768330005</v>
      </c>
      <c r="L245" s="19">
        <f t="shared" si="2"/>
        <v>0.9279838029866001</v>
      </c>
      <c r="M245" s="19">
        <f t="shared" si="2"/>
        <v>0.78964969912540006</v>
      </c>
      <c r="N245" s="19">
        <f t="shared" si="2"/>
        <v>0.84818922381960005</v>
      </c>
    </row>
    <row r="246" spans="1:14" x14ac:dyDescent="0.45">
      <c r="A246" s="4" t="s">
        <v>62</v>
      </c>
      <c r="B246" s="5">
        <v>1</v>
      </c>
      <c r="C246">
        <v>0.91908318363999997</v>
      </c>
      <c r="D246">
        <v>0.76895035258800004</v>
      </c>
      <c r="E246">
        <v>1.02676893265</v>
      </c>
      <c r="F246">
        <v>0.95964093928399996</v>
      </c>
      <c r="G246">
        <v>0.80793765633100001</v>
      </c>
      <c r="H246">
        <v>0.96000041623599996</v>
      </c>
      <c r="I246">
        <v>0.87987828519900002</v>
      </c>
      <c r="J246">
        <v>0.778072787268</v>
      </c>
      <c r="K246">
        <v>0.83768556995700005</v>
      </c>
      <c r="L246">
        <v>0.90181489758</v>
      </c>
      <c r="M246">
        <v>0.770601727515</v>
      </c>
      <c r="N246">
        <v>0.79915675844800005</v>
      </c>
    </row>
    <row r="247" spans="1:14" x14ac:dyDescent="0.45">
      <c r="A247" s="4" t="s">
        <v>62</v>
      </c>
      <c r="B247" s="5">
        <v>2</v>
      </c>
      <c r="C247">
        <v>0.91138635760700004</v>
      </c>
      <c r="D247">
        <v>0.74167874354800001</v>
      </c>
      <c r="E247">
        <v>0.92558124949200005</v>
      </c>
      <c r="F247">
        <v>0.93339530777099999</v>
      </c>
      <c r="G247">
        <v>0.77294539334000001</v>
      </c>
      <c r="H247">
        <v>0.88120219899100005</v>
      </c>
      <c r="I247">
        <v>0.86788861771400005</v>
      </c>
      <c r="J247">
        <v>0.80224500895600004</v>
      </c>
      <c r="K247">
        <v>0.83524273711800001</v>
      </c>
      <c r="L247">
        <v>0.91017714392100002</v>
      </c>
      <c r="M247">
        <v>0.74738453534500005</v>
      </c>
      <c r="N247">
        <v>0.79098507259600004</v>
      </c>
    </row>
    <row r="248" spans="1:14" x14ac:dyDescent="0.45">
      <c r="A248" s="4" t="s">
        <v>62</v>
      </c>
      <c r="B248" s="5">
        <v>3</v>
      </c>
      <c r="C248">
        <v>0.90207057162500004</v>
      </c>
      <c r="D248">
        <v>0.70099091977799999</v>
      </c>
      <c r="E248">
        <v>0.86523656024899998</v>
      </c>
      <c r="F248">
        <v>0.94151291035899998</v>
      </c>
      <c r="G248">
        <v>0.75365141458200002</v>
      </c>
      <c r="H248">
        <v>0.85935555572400002</v>
      </c>
      <c r="I248">
        <v>0.85739614539499998</v>
      </c>
      <c r="J248">
        <v>0.79603235180900001</v>
      </c>
      <c r="K248">
        <v>0.81290723092299999</v>
      </c>
      <c r="L248">
        <v>0.94390118733799999</v>
      </c>
      <c r="M248">
        <v>0.78145292128199995</v>
      </c>
      <c r="N248">
        <v>0.84886775079900001</v>
      </c>
    </row>
    <row r="249" spans="1:14" x14ac:dyDescent="0.45">
      <c r="A249" s="4" t="s">
        <v>62</v>
      </c>
      <c r="B249" s="5">
        <v>4</v>
      </c>
      <c r="C249">
        <v>0.90723535329399996</v>
      </c>
      <c r="D249">
        <v>0.71320265431300001</v>
      </c>
      <c r="E249">
        <v>0.89234645723499995</v>
      </c>
      <c r="F249">
        <v>0.938760366954</v>
      </c>
      <c r="G249">
        <v>0.76173026446699998</v>
      </c>
      <c r="H249">
        <v>0.90284240576300001</v>
      </c>
      <c r="I249">
        <v>0.84622718504299999</v>
      </c>
      <c r="J249">
        <v>0.76868463240999996</v>
      </c>
      <c r="K249">
        <v>0.79367830395100003</v>
      </c>
      <c r="L249">
        <v>0.93355034814799998</v>
      </c>
      <c r="M249">
        <v>0.805159105155</v>
      </c>
      <c r="N249">
        <v>0.90486540781900004</v>
      </c>
    </row>
    <row r="250" spans="1:14" x14ac:dyDescent="0.45">
      <c r="A250" s="4" t="s">
        <v>62</v>
      </c>
      <c r="B250" s="5">
        <v>5</v>
      </c>
      <c r="C250">
        <v>0.89568750137800002</v>
      </c>
      <c r="D250">
        <v>0.71750848050299998</v>
      </c>
      <c r="E250">
        <v>0.88166002056500004</v>
      </c>
      <c r="F250">
        <v>0.92652267834199997</v>
      </c>
      <c r="G250">
        <v>0.76166402220499996</v>
      </c>
      <c r="H250">
        <v>0.91658364549600002</v>
      </c>
      <c r="I250">
        <v>0.847808737438</v>
      </c>
      <c r="J250">
        <v>0.78707789847200005</v>
      </c>
      <c r="K250">
        <v>0.77215453229300002</v>
      </c>
      <c r="L250">
        <v>0.90301545596699995</v>
      </c>
      <c r="M250">
        <v>0.79162042538099997</v>
      </c>
      <c r="N250">
        <v>0.84213001420699996</v>
      </c>
    </row>
    <row r="251" spans="1:14" x14ac:dyDescent="0.45">
      <c r="A251" s="4" t="s">
        <v>62</v>
      </c>
      <c r="B251" s="5">
        <v>6</v>
      </c>
      <c r="C251">
        <v>0.86934135464100004</v>
      </c>
      <c r="D251">
        <v>0.71019187337900003</v>
      </c>
      <c r="E251">
        <v>0.89917071373199997</v>
      </c>
      <c r="F251">
        <v>0.90610337371600003</v>
      </c>
      <c r="G251">
        <v>0.73356564198999996</v>
      </c>
      <c r="H251">
        <v>0.86520701651599996</v>
      </c>
      <c r="I251">
        <v>0.892218816661</v>
      </c>
      <c r="J251">
        <v>0.81249042095099999</v>
      </c>
      <c r="K251">
        <v>0.80664263818699999</v>
      </c>
      <c r="L251">
        <v>0.90889945850200005</v>
      </c>
      <c r="M251">
        <v>0.78810316080499998</v>
      </c>
      <c r="N251">
        <v>0.836695781666</v>
      </c>
    </row>
    <row r="252" spans="1:14" x14ac:dyDescent="0.45">
      <c r="A252" s="4" t="s">
        <v>62</v>
      </c>
      <c r="B252" s="5">
        <v>7</v>
      </c>
      <c r="C252">
        <v>0.88968777716500003</v>
      </c>
      <c r="D252">
        <v>0.76742906140400002</v>
      </c>
      <c r="E252">
        <v>0.876524985747</v>
      </c>
      <c r="F252">
        <v>0.90950228232300001</v>
      </c>
      <c r="G252">
        <v>0.72988233563500005</v>
      </c>
      <c r="H252">
        <v>0.83224514200199995</v>
      </c>
      <c r="I252">
        <v>0.86918900881200001</v>
      </c>
      <c r="J252">
        <v>0.82813453094699996</v>
      </c>
      <c r="K252">
        <v>0.81448354755700003</v>
      </c>
      <c r="L252">
        <v>0.87888339102799995</v>
      </c>
      <c r="M252">
        <v>0.77904889633600005</v>
      </c>
      <c r="N252">
        <v>0.82752650735</v>
      </c>
    </row>
    <row r="253" spans="1:14" x14ac:dyDescent="0.45">
      <c r="A253" s="4" t="s">
        <v>62</v>
      </c>
      <c r="B253" s="5">
        <v>8</v>
      </c>
      <c r="C253">
        <v>0.91631807775200003</v>
      </c>
      <c r="D253">
        <v>0.90264438453600004</v>
      </c>
      <c r="E253">
        <v>1.0005089674500001</v>
      </c>
      <c r="F253">
        <v>0.89620017826099996</v>
      </c>
      <c r="G253">
        <v>0.73096436402300002</v>
      </c>
      <c r="H253">
        <v>0.89357150229299998</v>
      </c>
      <c r="I253">
        <v>0.86877151377399997</v>
      </c>
      <c r="J253">
        <v>0.79853658991099996</v>
      </c>
      <c r="K253">
        <v>0.81252417566599999</v>
      </c>
      <c r="L253">
        <v>0.91303130355100004</v>
      </c>
      <c r="M253">
        <v>0.76947565253500005</v>
      </c>
      <c r="N253">
        <v>0.83922076206999996</v>
      </c>
    </row>
    <row r="254" spans="1:14" x14ac:dyDescent="0.45">
      <c r="A254" s="4" t="s">
        <v>62</v>
      </c>
      <c r="B254" s="5">
        <v>9</v>
      </c>
      <c r="C254">
        <v>0.90988079261499999</v>
      </c>
      <c r="D254">
        <v>0.91215500041499997</v>
      </c>
      <c r="E254">
        <v>0.94543819328500001</v>
      </c>
      <c r="F254">
        <v>0.90668407285099994</v>
      </c>
      <c r="G254">
        <v>0.79418865940500005</v>
      </c>
      <c r="H254">
        <v>0.91064804131800003</v>
      </c>
      <c r="I254">
        <v>0.89269132147899999</v>
      </c>
      <c r="J254">
        <v>0.84185592586500002</v>
      </c>
      <c r="K254">
        <v>0.80451834753899998</v>
      </c>
      <c r="L254">
        <v>0.916376068509</v>
      </c>
      <c r="M254">
        <v>0.83343280712300005</v>
      </c>
      <c r="N254">
        <v>0.88608667715800005</v>
      </c>
    </row>
    <row r="255" spans="1:14" x14ac:dyDescent="0.45">
      <c r="A255" s="4" t="s">
        <v>62</v>
      </c>
      <c r="B255" s="5">
        <v>10</v>
      </c>
      <c r="C255">
        <v>0.88484398581099999</v>
      </c>
      <c r="D255">
        <v>0.87036481638399998</v>
      </c>
      <c r="E255">
        <v>0.90526917797600004</v>
      </c>
      <c r="F255">
        <v>0.91508208599399998</v>
      </c>
      <c r="G255">
        <v>0.81250310651299995</v>
      </c>
      <c r="H255">
        <v>0.922075074883</v>
      </c>
      <c r="I255">
        <v>0.87479761896399999</v>
      </c>
      <c r="J255">
        <v>0.87347872673899996</v>
      </c>
      <c r="K255">
        <v>0.82714891066899998</v>
      </c>
      <c r="L255">
        <v>0.88368360260900003</v>
      </c>
      <c r="M255">
        <v>0.78817912483599994</v>
      </c>
      <c r="N255">
        <v>0.81491604933999995</v>
      </c>
    </row>
    <row r="256" spans="1:14" x14ac:dyDescent="0.45">
      <c r="A256" s="4" t="s">
        <v>62</v>
      </c>
      <c r="B256" s="5">
        <v>11</v>
      </c>
      <c r="C256">
        <v>0.927316718087</v>
      </c>
      <c r="D256">
        <v>0.871190976891</v>
      </c>
      <c r="E256">
        <v>0.90561301471300004</v>
      </c>
      <c r="F256">
        <v>0.94746297777099997</v>
      </c>
      <c r="G256">
        <v>0.84204405411799998</v>
      </c>
      <c r="H256">
        <v>0.88754143628000004</v>
      </c>
      <c r="I256">
        <v>0.87051431611899999</v>
      </c>
      <c r="J256">
        <v>0.83928357942200005</v>
      </c>
      <c r="K256">
        <v>0.81824323371999996</v>
      </c>
      <c r="L256">
        <v>0.86443857479200004</v>
      </c>
      <c r="M256">
        <v>0.74440730988199999</v>
      </c>
      <c r="N256">
        <v>0.809255171587</v>
      </c>
    </row>
    <row r="257" spans="1:14" x14ac:dyDescent="0.45">
      <c r="A257" s="4" t="s">
        <v>62</v>
      </c>
      <c r="B257" s="5">
        <v>12</v>
      </c>
      <c r="C257">
        <v>0.93195118921700004</v>
      </c>
      <c r="D257">
        <v>0.86422183430900001</v>
      </c>
      <c r="E257">
        <v>0.93825450293299995</v>
      </c>
      <c r="F257">
        <v>0.92308117639300002</v>
      </c>
      <c r="G257">
        <v>0.84819057948099996</v>
      </c>
      <c r="H257">
        <v>0.93318324829599997</v>
      </c>
      <c r="I257">
        <v>0.85719341504400004</v>
      </c>
      <c r="J257">
        <v>0.810444650953</v>
      </c>
      <c r="K257">
        <v>0.81985650076600003</v>
      </c>
      <c r="L257">
        <v>0.85828051506900005</v>
      </c>
      <c r="M257">
        <v>0.74230246489100005</v>
      </c>
      <c r="N257">
        <v>0.76399668418099997</v>
      </c>
    </row>
    <row r="258" spans="1:14" x14ac:dyDescent="0.45">
      <c r="A258" s="4" t="s">
        <v>62</v>
      </c>
      <c r="B258" s="5">
        <v>13</v>
      </c>
      <c r="C258">
        <v>0.88652552756299996</v>
      </c>
      <c r="D258">
        <v>0.81865340443900003</v>
      </c>
      <c r="E258">
        <v>0.90928642000100002</v>
      </c>
      <c r="F258">
        <v>0.90725926454100003</v>
      </c>
      <c r="G258">
        <v>0.84034952338400004</v>
      </c>
      <c r="H258">
        <v>0.90124704817699997</v>
      </c>
      <c r="I258">
        <v>0.85666160319700002</v>
      </c>
      <c r="J258">
        <v>0.82269949179199997</v>
      </c>
      <c r="K258">
        <v>0.78260985357299995</v>
      </c>
      <c r="L258">
        <v>0.86037181571499999</v>
      </c>
      <c r="M258">
        <v>0.76946411503300005</v>
      </c>
      <c r="N258">
        <v>0.78708212747799999</v>
      </c>
    </row>
    <row r="259" spans="1:14" x14ac:dyDescent="0.45">
      <c r="A259" s="4" t="s">
        <v>62</v>
      </c>
      <c r="B259" s="5">
        <v>14</v>
      </c>
      <c r="C259">
        <v>0.90115840433399996</v>
      </c>
      <c r="D259">
        <v>0.80401973151499995</v>
      </c>
      <c r="E259">
        <v>0.913571272898</v>
      </c>
      <c r="F259">
        <v>0.910258817065</v>
      </c>
      <c r="G259">
        <v>0.87428088953799998</v>
      </c>
      <c r="H259">
        <v>0.93572745859799999</v>
      </c>
      <c r="I259">
        <v>0.85216237610400003</v>
      </c>
      <c r="J259">
        <v>0.79007874995500005</v>
      </c>
      <c r="K259">
        <v>0.77675110276600001</v>
      </c>
      <c r="L259">
        <v>0.87122405226900002</v>
      </c>
      <c r="M259">
        <v>0.80550885891500001</v>
      </c>
      <c r="N259">
        <v>0.80529856362999996</v>
      </c>
    </row>
    <row r="260" spans="1:14" x14ac:dyDescent="0.45">
      <c r="A260" s="4" t="s">
        <v>62</v>
      </c>
      <c r="B260" s="5">
        <v>15</v>
      </c>
      <c r="C260">
        <v>0.88520252665700006</v>
      </c>
      <c r="D260">
        <v>0.76627916116499994</v>
      </c>
      <c r="E260">
        <v>0.90229981291799999</v>
      </c>
      <c r="F260">
        <v>0.90973823600500003</v>
      </c>
      <c r="G260">
        <v>0.84430052214600004</v>
      </c>
      <c r="H260">
        <v>0.96712126275700006</v>
      </c>
      <c r="I260">
        <v>0.82535059087399998</v>
      </c>
      <c r="J260">
        <v>0.80917535010399999</v>
      </c>
      <c r="K260">
        <v>0.83503779853100002</v>
      </c>
      <c r="L260">
        <v>0.87385078174099995</v>
      </c>
      <c r="M260">
        <v>0.82380064489399996</v>
      </c>
      <c r="N260">
        <v>0.84776735853600005</v>
      </c>
    </row>
    <row r="261" spans="1:14" x14ac:dyDescent="0.45">
      <c r="A261" s="4" t="s">
        <v>62</v>
      </c>
      <c r="B261" s="5">
        <v>16</v>
      </c>
      <c r="C261">
        <v>0.86040014682999999</v>
      </c>
      <c r="D261">
        <v>0.76248911420900001</v>
      </c>
      <c r="E261">
        <v>0.88697531424200005</v>
      </c>
      <c r="F261">
        <v>0.86605370524799996</v>
      </c>
      <c r="G261">
        <v>0.78379403885999999</v>
      </c>
      <c r="H261">
        <v>0.87943852002199996</v>
      </c>
      <c r="I261">
        <v>0.87418371973499998</v>
      </c>
      <c r="J261">
        <v>0.90978852448299996</v>
      </c>
      <c r="K261">
        <v>0.83931877089700002</v>
      </c>
      <c r="L261">
        <v>0.90944527588699997</v>
      </c>
      <c r="M261">
        <v>0.85070929890500002</v>
      </c>
      <c r="N261">
        <v>0.84471198272000003</v>
      </c>
    </row>
    <row r="262" spans="1:14" x14ac:dyDescent="0.45">
      <c r="A262" s="4" t="s">
        <v>62</v>
      </c>
      <c r="B262" s="5">
        <v>17</v>
      </c>
      <c r="C262">
        <v>0.84844881240900005</v>
      </c>
      <c r="D262">
        <v>0.75127091075300001</v>
      </c>
      <c r="E262">
        <v>0.86019130774700003</v>
      </c>
      <c r="F262">
        <v>0.85557908824399997</v>
      </c>
      <c r="G262">
        <v>0.73717314543099999</v>
      </c>
      <c r="H262">
        <v>0.83491122142999996</v>
      </c>
      <c r="I262">
        <v>0.87484399379</v>
      </c>
      <c r="J262">
        <v>0.90651854548699995</v>
      </c>
      <c r="K262">
        <v>0.858662968917</v>
      </c>
      <c r="L262">
        <v>0.92431955659300002</v>
      </c>
      <c r="M262">
        <v>0.93986569249600005</v>
      </c>
      <c r="N262">
        <v>0.87688254192000004</v>
      </c>
    </row>
    <row r="263" spans="1:14" x14ac:dyDescent="0.45">
      <c r="A263" s="4" t="s">
        <v>62</v>
      </c>
      <c r="B263" s="5">
        <v>18</v>
      </c>
      <c r="C263">
        <v>0.82451420664899999</v>
      </c>
      <c r="D263">
        <v>0.74440570634000003</v>
      </c>
      <c r="E263">
        <v>0.84827593706799997</v>
      </c>
      <c r="F263">
        <v>0.865342470054</v>
      </c>
      <c r="G263">
        <v>0.731799790083</v>
      </c>
      <c r="H263">
        <v>0.83575933026000004</v>
      </c>
      <c r="I263">
        <v>0.866886316175</v>
      </c>
      <c r="J263">
        <v>0.84751545750099999</v>
      </c>
      <c r="K263">
        <v>0.91405478612299995</v>
      </c>
      <c r="L263">
        <v>0.93812503057399999</v>
      </c>
      <c r="M263">
        <v>0.93150308418100003</v>
      </c>
      <c r="N263">
        <v>0.89348949022900004</v>
      </c>
    </row>
    <row r="264" spans="1:14" x14ac:dyDescent="0.45">
      <c r="A264" s="4" t="s">
        <v>62</v>
      </c>
      <c r="B264" s="5">
        <v>19</v>
      </c>
      <c r="C264">
        <v>0.84621723592999998</v>
      </c>
      <c r="D264">
        <v>0.82179269163699997</v>
      </c>
      <c r="E264">
        <v>0.80893651804400002</v>
      </c>
      <c r="F264">
        <v>0.87448183856899997</v>
      </c>
      <c r="G264">
        <v>0.73118403471000004</v>
      </c>
      <c r="H264">
        <v>0.83961119615599999</v>
      </c>
      <c r="I264">
        <v>0.83050693254899999</v>
      </c>
      <c r="J264">
        <v>0.80689109340200005</v>
      </c>
      <c r="K264">
        <v>0.851853968312</v>
      </c>
      <c r="L264">
        <v>0.89180968805500005</v>
      </c>
      <c r="M264">
        <v>0.87427762250499996</v>
      </c>
      <c r="N264">
        <v>0.85809748570900002</v>
      </c>
    </row>
    <row r="265" spans="1:14" x14ac:dyDescent="0.45">
      <c r="A265" s="4" t="s">
        <v>62</v>
      </c>
      <c r="B265" s="5">
        <v>20</v>
      </c>
      <c r="C265">
        <v>0.87082749564100004</v>
      </c>
      <c r="D265">
        <v>0.86169151361499996</v>
      </c>
      <c r="E265">
        <v>0.90882011942899998</v>
      </c>
      <c r="F265">
        <v>0.88467279585199998</v>
      </c>
      <c r="G265">
        <v>0.75910784518300001</v>
      </c>
      <c r="H265">
        <v>0.872330757545</v>
      </c>
      <c r="I265">
        <v>0.83995886736000003</v>
      </c>
      <c r="J265">
        <v>0.81468176877999998</v>
      </c>
      <c r="K265">
        <v>0.83907454133600001</v>
      </c>
      <c r="L265">
        <v>0.89067765594799997</v>
      </c>
      <c r="M265">
        <v>0.87767240728899998</v>
      </c>
      <c r="N265">
        <v>0.90685037929500001</v>
      </c>
    </row>
    <row r="266" spans="1:14" x14ac:dyDescent="0.45">
      <c r="A266" s="4" t="s">
        <v>62</v>
      </c>
      <c r="B266" s="5">
        <v>21</v>
      </c>
      <c r="C266">
        <v>0.89282144645600003</v>
      </c>
      <c r="D266">
        <v>0.91806379424499995</v>
      </c>
      <c r="E266">
        <v>0.85752278467499998</v>
      </c>
      <c r="F266">
        <v>0.890704706776</v>
      </c>
      <c r="G266">
        <v>0.80418724177199996</v>
      </c>
      <c r="H266">
        <v>0.83431824038699998</v>
      </c>
      <c r="I266">
        <v>0.820273603721</v>
      </c>
      <c r="J266">
        <v>0.80364813839000004</v>
      </c>
      <c r="K266">
        <v>0.81699728819399997</v>
      </c>
      <c r="L266">
        <v>0.88056109947299999</v>
      </c>
      <c r="M266">
        <v>0.88897870462799999</v>
      </c>
      <c r="N266">
        <v>0.91565949477399999</v>
      </c>
    </row>
    <row r="267" spans="1:14" x14ac:dyDescent="0.45">
      <c r="A267" s="4" t="s">
        <v>62</v>
      </c>
      <c r="B267" s="5">
        <v>22</v>
      </c>
      <c r="C267">
        <v>0.89003162706700001</v>
      </c>
      <c r="D267">
        <v>0.86245705696899999</v>
      </c>
      <c r="E267">
        <v>0.85701340332200004</v>
      </c>
      <c r="F267">
        <v>0.886646264116</v>
      </c>
      <c r="G267">
        <v>0.83191075432899997</v>
      </c>
      <c r="H267">
        <v>0.85495267467400005</v>
      </c>
      <c r="I267">
        <v>0.84161643997400004</v>
      </c>
      <c r="J267">
        <v>0.78292353593800001</v>
      </c>
      <c r="K267">
        <v>0.81151970156300002</v>
      </c>
      <c r="L267">
        <v>0.90350882778099995</v>
      </c>
      <c r="M267">
        <v>0.85701488759900002</v>
      </c>
      <c r="N267">
        <v>0.91497999740199998</v>
      </c>
    </row>
    <row r="268" spans="1:14" x14ac:dyDescent="0.45">
      <c r="A268" s="4" t="s">
        <v>62</v>
      </c>
      <c r="B268" s="5">
        <v>23</v>
      </c>
      <c r="C268">
        <v>0.86615916904199997</v>
      </c>
      <c r="D268">
        <v>0.79660782339299996</v>
      </c>
      <c r="E268">
        <v>0.83204740913300002</v>
      </c>
      <c r="F268">
        <v>0.88643983019700001</v>
      </c>
      <c r="G268">
        <v>0.80521031223700001</v>
      </c>
      <c r="H268">
        <v>0.86440815086900002</v>
      </c>
      <c r="I268">
        <v>0.82737686065600002</v>
      </c>
      <c r="J268">
        <v>0.82406092836</v>
      </c>
      <c r="K268">
        <v>0.87946365459200004</v>
      </c>
      <c r="L268">
        <v>0.86242872418799998</v>
      </c>
      <c r="M268">
        <v>0.86699647082599995</v>
      </c>
      <c r="N268">
        <v>0.98952359453500005</v>
      </c>
    </row>
    <row r="269" spans="1:14" x14ac:dyDescent="0.45">
      <c r="A269" s="4" t="s">
        <v>62</v>
      </c>
      <c r="B269" s="5">
        <v>24</v>
      </c>
      <c r="C269">
        <v>0.87405621686299995</v>
      </c>
      <c r="D269">
        <v>0.81126379000399995</v>
      </c>
      <c r="E269">
        <v>0.86780109762699997</v>
      </c>
      <c r="F269">
        <v>0.89815383712899999</v>
      </c>
      <c r="G269">
        <v>0.81422067734600001</v>
      </c>
      <c r="H269">
        <v>0.89027234640800001</v>
      </c>
      <c r="I269">
        <v>0.82219902620899998</v>
      </c>
      <c r="J269">
        <v>0.80131450686100003</v>
      </c>
      <c r="K269">
        <v>0.80316882657300004</v>
      </c>
      <c r="L269">
        <v>0.86878587645500005</v>
      </c>
      <c r="M269">
        <v>0.84009909782199998</v>
      </c>
      <c r="N269">
        <v>0.89813489532900004</v>
      </c>
    </row>
    <row r="270" spans="1:14" x14ac:dyDescent="0.45">
      <c r="A270" s="4" t="s">
        <v>62</v>
      </c>
      <c r="B270" s="5">
        <v>25</v>
      </c>
      <c r="C270">
        <v>0.859786058987</v>
      </c>
      <c r="D270">
        <v>0.79888803100500005</v>
      </c>
      <c r="E270">
        <v>0.93211353629500004</v>
      </c>
      <c r="F270">
        <v>0.89002144087599999</v>
      </c>
      <c r="G270">
        <v>0.79729916391199995</v>
      </c>
      <c r="H270">
        <v>0.86021159051100005</v>
      </c>
      <c r="I270">
        <v>0.84193826909400005</v>
      </c>
      <c r="J270">
        <v>0.79879977791599999</v>
      </c>
      <c r="K270">
        <v>0.80481740883800001</v>
      </c>
      <c r="L270">
        <v>0.86802725456300001</v>
      </c>
      <c r="M270">
        <v>0.85376225849599996</v>
      </c>
      <c r="N270">
        <v>0.87907675447599998</v>
      </c>
    </row>
    <row r="271" spans="1:14" x14ac:dyDescent="0.45">
      <c r="A271" s="4" t="s">
        <v>62</v>
      </c>
      <c r="B271" s="5">
        <v>26</v>
      </c>
      <c r="C271">
        <v>0.83628479422099999</v>
      </c>
      <c r="D271">
        <v>0.75410329176199997</v>
      </c>
      <c r="E271">
        <v>0.82562447134299999</v>
      </c>
      <c r="F271">
        <v>0.87862662004699998</v>
      </c>
      <c r="G271">
        <v>0.85049051709400003</v>
      </c>
      <c r="H271">
        <v>0.91892899079199997</v>
      </c>
      <c r="I271">
        <v>0.842499422745</v>
      </c>
      <c r="J271">
        <v>0.86919292052899999</v>
      </c>
      <c r="K271">
        <v>0.81336719829799997</v>
      </c>
      <c r="L271">
        <v>0.85548981802199997</v>
      </c>
      <c r="M271">
        <v>0.92090742899199995</v>
      </c>
      <c r="N271">
        <v>0.84509876285700003</v>
      </c>
    </row>
    <row r="272" spans="1:14" x14ac:dyDescent="0.45">
      <c r="A272" s="4" t="s">
        <v>62</v>
      </c>
      <c r="B272" s="5">
        <v>27</v>
      </c>
      <c r="C272">
        <v>0.83985322696999998</v>
      </c>
      <c r="D272">
        <v>0.75833976032799999</v>
      </c>
      <c r="E272">
        <v>0.84782354679000005</v>
      </c>
      <c r="F272">
        <v>0.89031836464500003</v>
      </c>
      <c r="G272">
        <v>0.840099267067</v>
      </c>
      <c r="H272">
        <v>0.84482591894699999</v>
      </c>
      <c r="I272">
        <v>0.85205026979099996</v>
      </c>
      <c r="J272">
        <v>0.87660128066200005</v>
      </c>
      <c r="K272">
        <v>0.81795076918499998</v>
      </c>
      <c r="L272">
        <v>0.855366295379</v>
      </c>
      <c r="M272">
        <v>0.88276301418900005</v>
      </c>
      <c r="N272">
        <v>0.85484722884599995</v>
      </c>
    </row>
    <row r="273" spans="1:14" x14ac:dyDescent="0.45">
      <c r="A273" s="4" t="s">
        <v>62</v>
      </c>
      <c r="B273" s="5">
        <v>28</v>
      </c>
      <c r="C273">
        <v>0.82630924569999997</v>
      </c>
      <c r="D273">
        <v>0.72821958424900002</v>
      </c>
      <c r="E273">
        <v>0.81430086115800004</v>
      </c>
      <c r="F273">
        <v>0.85728854981000002</v>
      </c>
      <c r="G273">
        <v>0.76302230566700002</v>
      </c>
      <c r="H273">
        <v>0.82519997399599998</v>
      </c>
      <c r="I273">
        <v>0.83513891206299995</v>
      </c>
      <c r="J273">
        <v>0.87908962491599996</v>
      </c>
      <c r="K273">
        <v>0.817113929623</v>
      </c>
      <c r="L273">
        <v>0.85479195525200002</v>
      </c>
      <c r="M273">
        <v>0.89710144793000002</v>
      </c>
      <c r="N273">
        <v>0.88246981988200002</v>
      </c>
    </row>
    <row r="274" spans="1:14" x14ac:dyDescent="0.45">
      <c r="A274" s="4" t="s">
        <v>62</v>
      </c>
      <c r="B274" s="5">
        <v>29</v>
      </c>
      <c r="C274">
        <v>0.86405729753799998</v>
      </c>
      <c r="D274">
        <v>0.834197066411</v>
      </c>
      <c r="E274">
        <v>0.88113633555199999</v>
      </c>
      <c r="F274">
        <v>0.86154066438499999</v>
      </c>
      <c r="G274">
        <v>0.79082719235800003</v>
      </c>
      <c r="H274">
        <v>0.82228459523800002</v>
      </c>
      <c r="I274">
        <v>0.837692115982</v>
      </c>
      <c r="J274">
        <v>0.84149738851699996</v>
      </c>
      <c r="K274">
        <v>0.79810607860100002</v>
      </c>
      <c r="L274">
        <v>0.86892487952700004</v>
      </c>
      <c r="M274">
        <v>0.88865830981799998</v>
      </c>
      <c r="N274">
        <v>0.90822712792000004</v>
      </c>
    </row>
    <row r="275" spans="1:14" x14ac:dyDescent="0.45">
      <c r="A275" s="4" t="s">
        <v>62</v>
      </c>
      <c r="B275" s="5">
        <v>30</v>
      </c>
      <c r="C275">
        <v>0.87428315717100002</v>
      </c>
      <c r="D275">
        <v>0.86570085516799999</v>
      </c>
      <c r="E275">
        <v>0.91270008630300004</v>
      </c>
      <c r="F275">
        <v>0.86175961173100002</v>
      </c>
      <c r="G275">
        <v>0.79243263564099997</v>
      </c>
      <c r="H275">
        <v>0.80259480224000002</v>
      </c>
      <c r="I275">
        <v>0.82847386706399995</v>
      </c>
      <c r="J275">
        <v>0.79254005428700003</v>
      </c>
      <c r="K275">
        <v>0.91082428112699998</v>
      </c>
      <c r="L275">
        <v>0.88077838966300004</v>
      </c>
      <c r="M275">
        <v>0.88632927521399996</v>
      </c>
      <c r="N275">
        <v>0.95324959654200003</v>
      </c>
    </row>
    <row r="276" spans="1:14" x14ac:dyDescent="0.45">
      <c r="A276" s="4" t="s">
        <v>63</v>
      </c>
      <c r="B276" s="5">
        <v>1</v>
      </c>
      <c r="C276">
        <v>0.86962986297400002</v>
      </c>
      <c r="D276">
        <v>0.87444547936200001</v>
      </c>
      <c r="E276">
        <v>0.868947227027</v>
      </c>
      <c r="F276">
        <v>0.89248218774800003</v>
      </c>
      <c r="G276">
        <v>0.82038771340500005</v>
      </c>
      <c r="H276">
        <v>0.81959355151900004</v>
      </c>
      <c r="I276">
        <v>0.82936897868600001</v>
      </c>
      <c r="J276">
        <v>0.77326488125500004</v>
      </c>
      <c r="K276">
        <v>0.85047764946600002</v>
      </c>
      <c r="L276">
        <v>0.86321605371999999</v>
      </c>
      <c r="M276">
        <v>0.91010371496700004</v>
      </c>
      <c r="N276">
        <v>0.93990017090699995</v>
      </c>
    </row>
    <row r="277" spans="1:14" x14ac:dyDescent="0.45">
      <c r="A277" s="4" t="s">
        <v>63</v>
      </c>
      <c r="B277" s="5">
        <v>2</v>
      </c>
      <c r="C277">
        <v>0.869324625701</v>
      </c>
      <c r="D277">
        <v>0.888430849573</v>
      </c>
      <c r="E277">
        <v>0.84965369675900004</v>
      </c>
      <c r="F277">
        <v>0.87713030469999997</v>
      </c>
      <c r="G277">
        <v>0.83690939652200003</v>
      </c>
      <c r="H277">
        <v>0.78582148980400002</v>
      </c>
      <c r="I277">
        <v>0.80367663404599998</v>
      </c>
      <c r="J277">
        <v>0.79497690517800002</v>
      </c>
      <c r="K277">
        <v>0.83991876834599999</v>
      </c>
      <c r="L277">
        <v>0.879475428457</v>
      </c>
      <c r="M277">
        <v>0.94714011380300001</v>
      </c>
      <c r="N277">
        <v>0.92061359744100002</v>
      </c>
    </row>
    <row r="278" spans="1:14" x14ac:dyDescent="0.45">
      <c r="A278" s="4" t="s">
        <v>63</v>
      </c>
      <c r="B278" s="5">
        <v>3</v>
      </c>
      <c r="C278">
        <v>0.85775842235199995</v>
      </c>
      <c r="D278">
        <v>0.88064877805800001</v>
      </c>
      <c r="E278">
        <v>0.92001145387799999</v>
      </c>
      <c r="F278">
        <v>0.83880105667899996</v>
      </c>
      <c r="G278">
        <v>0.79994617000199997</v>
      </c>
      <c r="H278">
        <v>0.81540659364699997</v>
      </c>
      <c r="I278">
        <v>0.81417027971599998</v>
      </c>
      <c r="J278">
        <v>0.93669964242600001</v>
      </c>
      <c r="K278">
        <v>0.80807584500200003</v>
      </c>
      <c r="L278">
        <v>0.86987027726800004</v>
      </c>
      <c r="M278">
        <v>0.92539758525899996</v>
      </c>
      <c r="N278">
        <v>0.94957244081699999</v>
      </c>
    </row>
    <row r="279" spans="1:14" x14ac:dyDescent="0.45">
      <c r="A279" s="4" t="s">
        <v>63</v>
      </c>
      <c r="B279" s="5">
        <v>4</v>
      </c>
      <c r="C279">
        <v>0.85859533759600004</v>
      </c>
      <c r="D279">
        <v>0.83546837925899997</v>
      </c>
      <c r="E279">
        <v>0.92058576228099998</v>
      </c>
      <c r="F279">
        <v>0.86092535378000001</v>
      </c>
      <c r="G279">
        <v>0.844207613011</v>
      </c>
      <c r="H279">
        <v>0.89259052515299997</v>
      </c>
      <c r="I279">
        <v>0.85287054008300001</v>
      </c>
      <c r="J279">
        <v>0.96214746122000006</v>
      </c>
      <c r="K279">
        <v>0.91519382553499995</v>
      </c>
      <c r="L279">
        <v>0.86922481175599997</v>
      </c>
      <c r="M279">
        <v>0.89429627977500004</v>
      </c>
      <c r="N279">
        <v>0.91738179639399997</v>
      </c>
    </row>
    <row r="280" spans="1:14" x14ac:dyDescent="0.45">
      <c r="A280" s="4" t="s">
        <v>63</v>
      </c>
      <c r="B280" s="5">
        <v>5</v>
      </c>
      <c r="C280">
        <v>0.84451529429600003</v>
      </c>
      <c r="D280">
        <v>0.81484112979400003</v>
      </c>
      <c r="E280">
        <v>0.861746962708</v>
      </c>
      <c r="F280">
        <v>0.88402613972999999</v>
      </c>
      <c r="G280">
        <v>0.87501241101799998</v>
      </c>
      <c r="H280">
        <v>0.94932874751200003</v>
      </c>
      <c r="I280">
        <v>0.85036187143499997</v>
      </c>
      <c r="J280">
        <v>0.93803916121399999</v>
      </c>
      <c r="K280">
        <v>0.92795585047600004</v>
      </c>
      <c r="L280">
        <v>0.86345203888599997</v>
      </c>
      <c r="M280">
        <v>0.89440907330899999</v>
      </c>
      <c r="N280">
        <v>0.89149557816299996</v>
      </c>
    </row>
    <row r="281" spans="1:14" x14ac:dyDescent="0.45">
      <c r="A281" s="4" t="s">
        <v>63</v>
      </c>
      <c r="B281" s="5">
        <v>6</v>
      </c>
      <c r="C281">
        <v>0.84282706592400003</v>
      </c>
      <c r="D281">
        <v>0.82649090280600002</v>
      </c>
      <c r="E281">
        <v>0.83952397627700004</v>
      </c>
      <c r="F281">
        <v>0.89569115796900001</v>
      </c>
      <c r="G281">
        <v>0.93643396699299997</v>
      </c>
      <c r="H281">
        <v>0.93951888419399998</v>
      </c>
      <c r="I281">
        <v>0.83703773550000005</v>
      </c>
      <c r="J281">
        <v>0.96944556727800002</v>
      </c>
      <c r="K281">
        <v>0.86580628107000002</v>
      </c>
      <c r="L281">
        <v>0.87155961760599998</v>
      </c>
      <c r="M281">
        <v>0.96165345749800002</v>
      </c>
      <c r="N281">
        <v>0.87462450339200004</v>
      </c>
    </row>
    <row r="282" spans="1:14" x14ac:dyDescent="0.45">
      <c r="A282" s="4" t="s">
        <v>63</v>
      </c>
      <c r="B282" s="5">
        <v>7</v>
      </c>
      <c r="C282">
        <v>0.83927623237600002</v>
      </c>
      <c r="D282">
        <v>0.83289194955800006</v>
      </c>
      <c r="E282">
        <v>0.88347262071199995</v>
      </c>
      <c r="F282">
        <v>0.86631762210399998</v>
      </c>
      <c r="G282">
        <v>0.92130602133399997</v>
      </c>
      <c r="H282">
        <v>0.87125047764700003</v>
      </c>
      <c r="I282">
        <v>0.85179400420700002</v>
      </c>
      <c r="J282">
        <v>1.04260107907</v>
      </c>
      <c r="K282">
        <v>1.0321680873100001</v>
      </c>
      <c r="L282">
        <v>0.84911538031099998</v>
      </c>
      <c r="M282">
        <v>0.95631775625600002</v>
      </c>
      <c r="N282">
        <v>0.84728943221300002</v>
      </c>
    </row>
    <row r="283" spans="1:14" x14ac:dyDescent="0.45">
      <c r="A283" s="4" t="s">
        <v>63</v>
      </c>
      <c r="B283" s="5">
        <v>8</v>
      </c>
      <c r="C283">
        <v>0.82874946929500004</v>
      </c>
      <c r="D283">
        <v>0.84302201203799998</v>
      </c>
      <c r="E283">
        <v>0.93980852866800002</v>
      </c>
      <c r="F283">
        <v>0.85819863476699998</v>
      </c>
      <c r="G283">
        <v>0.90288809164600003</v>
      </c>
      <c r="H283">
        <v>0.86156182095599998</v>
      </c>
      <c r="I283">
        <v>0.87077215877799996</v>
      </c>
      <c r="J283">
        <v>1.1767160917799999</v>
      </c>
      <c r="K283">
        <v>1.09223304522</v>
      </c>
      <c r="L283">
        <v>0.86628678822299998</v>
      </c>
      <c r="M283">
        <v>1.0169312525400001</v>
      </c>
      <c r="N283">
        <v>0.94565868167300005</v>
      </c>
    </row>
    <row r="284" spans="1:14" x14ac:dyDescent="0.45">
      <c r="A284" s="4" t="s">
        <v>63</v>
      </c>
      <c r="B284" s="5">
        <v>9</v>
      </c>
      <c r="C284">
        <v>0.81777746176499999</v>
      </c>
      <c r="D284">
        <v>0.87574277119800004</v>
      </c>
      <c r="E284">
        <v>0.905183949185</v>
      </c>
      <c r="F284">
        <v>0.855866673385</v>
      </c>
      <c r="G284">
        <v>0.936506939629</v>
      </c>
      <c r="H284">
        <v>0.951762067662</v>
      </c>
      <c r="I284">
        <v>0.87346146564799998</v>
      </c>
      <c r="J284">
        <v>1.1254100603299999</v>
      </c>
      <c r="K284">
        <v>1.16763984452</v>
      </c>
      <c r="L284">
        <v>0.87376153830799996</v>
      </c>
      <c r="M284">
        <v>1.00641869449</v>
      </c>
      <c r="N284">
        <v>0.97441220419200003</v>
      </c>
    </row>
    <row r="285" spans="1:14" x14ac:dyDescent="0.45">
      <c r="A285" s="4" t="s">
        <v>63</v>
      </c>
      <c r="B285" s="5">
        <v>10</v>
      </c>
      <c r="C285">
        <v>0.83415397139500003</v>
      </c>
      <c r="D285">
        <v>0.919597741227</v>
      </c>
      <c r="E285">
        <v>0.96456947989300001</v>
      </c>
      <c r="F285">
        <v>0.86290214965199996</v>
      </c>
      <c r="G285">
        <v>1.10131515298</v>
      </c>
      <c r="H285">
        <v>1.02746194523</v>
      </c>
      <c r="I285">
        <v>0.87350810647699995</v>
      </c>
      <c r="J285">
        <v>1.17403955208</v>
      </c>
      <c r="K285">
        <v>1.0980588016299999</v>
      </c>
      <c r="L285">
        <v>0.86295290176999995</v>
      </c>
      <c r="M285">
        <v>0.99662877002799999</v>
      </c>
      <c r="N285">
        <v>0.90958666906499996</v>
      </c>
    </row>
    <row r="286" spans="1:14" x14ac:dyDescent="0.45">
      <c r="A286" s="4" t="s">
        <v>63</v>
      </c>
      <c r="B286" s="5">
        <v>11</v>
      </c>
      <c r="C286">
        <v>0.848720396775</v>
      </c>
      <c r="D286">
        <v>0.98121763522899996</v>
      </c>
      <c r="E286">
        <v>1.12221327179</v>
      </c>
      <c r="F286">
        <v>0.872158368583</v>
      </c>
      <c r="G286">
        <v>1.1516736216600001</v>
      </c>
      <c r="H286">
        <v>1.09021350122</v>
      </c>
      <c r="I286">
        <v>0.85346848291999999</v>
      </c>
      <c r="J286">
        <v>1.2407220429700001</v>
      </c>
      <c r="K286">
        <v>1.0250413060400001</v>
      </c>
      <c r="L286">
        <v>0.85745227540299995</v>
      </c>
      <c r="M286">
        <v>1.0007307024700001</v>
      </c>
      <c r="N286">
        <v>0.94600697133900002</v>
      </c>
    </row>
    <row r="287" spans="1:14" x14ac:dyDescent="0.45">
      <c r="A287" s="4" t="s">
        <v>63</v>
      </c>
      <c r="B287" s="5">
        <v>12</v>
      </c>
      <c r="C287">
        <v>0.85860447898500003</v>
      </c>
      <c r="D287">
        <v>0.98738441376399999</v>
      </c>
      <c r="E287">
        <v>1.1179328216</v>
      </c>
      <c r="F287">
        <v>0.88348313511200005</v>
      </c>
      <c r="G287">
        <v>1.06428484798</v>
      </c>
      <c r="H287">
        <v>1.0768330933100001</v>
      </c>
      <c r="I287">
        <v>0.88403341392900003</v>
      </c>
      <c r="J287">
        <v>1.1895881424600001</v>
      </c>
      <c r="K287">
        <v>1.12556606645</v>
      </c>
      <c r="L287">
        <v>0.86733840598</v>
      </c>
      <c r="M287">
        <v>1.0125420780100001</v>
      </c>
      <c r="N287">
        <v>0.95093918158400004</v>
      </c>
    </row>
    <row r="288" spans="1:14" x14ac:dyDescent="0.45">
      <c r="A288" s="4" t="s">
        <v>63</v>
      </c>
      <c r="B288" s="5">
        <v>13</v>
      </c>
      <c r="C288">
        <v>0.85251000098899998</v>
      </c>
      <c r="D288">
        <v>0.97224432871099997</v>
      </c>
      <c r="E288">
        <v>1.1154832628</v>
      </c>
      <c r="F288">
        <v>0.85009321283999995</v>
      </c>
      <c r="G288">
        <v>1.04052840682</v>
      </c>
      <c r="H288">
        <v>1.3511568815799999</v>
      </c>
      <c r="I288">
        <v>0.84180453609399997</v>
      </c>
      <c r="J288">
        <v>1.19271654599</v>
      </c>
      <c r="K288">
        <v>1.1344928647700001</v>
      </c>
      <c r="L288">
        <v>0.84781429464299995</v>
      </c>
      <c r="M288">
        <v>1.12785567525</v>
      </c>
      <c r="N288">
        <v>0.98528782252400005</v>
      </c>
    </row>
    <row r="289" spans="1:14" x14ac:dyDescent="0.45">
      <c r="A289" s="4" t="s">
        <v>63</v>
      </c>
      <c r="B289" s="5">
        <v>14</v>
      </c>
      <c r="C289">
        <v>0.84162288041900002</v>
      </c>
      <c r="D289">
        <v>0.93460413244999996</v>
      </c>
      <c r="E289">
        <v>1.1415044222199999</v>
      </c>
      <c r="F289">
        <v>0.83409768827300002</v>
      </c>
      <c r="G289">
        <v>0.99233124608099998</v>
      </c>
      <c r="H289">
        <v>1.21339687092</v>
      </c>
      <c r="I289">
        <v>0.83854740742599998</v>
      </c>
      <c r="J289">
        <v>1.16822117249</v>
      </c>
      <c r="K289">
        <v>1.17000776147</v>
      </c>
      <c r="L289">
        <v>0.85278002937399999</v>
      </c>
      <c r="M289">
        <v>1.1565449259</v>
      </c>
      <c r="N289">
        <v>1.0556459849299999</v>
      </c>
    </row>
    <row r="290" spans="1:14" x14ac:dyDescent="0.45">
      <c r="A290" s="4" t="s">
        <v>63</v>
      </c>
      <c r="B290" s="5">
        <v>15</v>
      </c>
      <c r="C290">
        <v>0.87290908409300005</v>
      </c>
      <c r="D290">
        <v>1.0642800713</v>
      </c>
      <c r="E290">
        <v>1.2197610210200001</v>
      </c>
      <c r="F290">
        <v>0.87371434678299997</v>
      </c>
      <c r="G290">
        <v>1.1701281961200001</v>
      </c>
      <c r="H290">
        <v>1.2142404206599999</v>
      </c>
      <c r="I290">
        <v>0.84293877661100003</v>
      </c>
      <c r="J290">
        <v>1.1774733154799999</v>
      </c>
      <c r="K290">
        <v>1.37223421829</v>
      </c>
      <c r="L290">
        <v>0.84494205566000002</v>
      </c>
      <c r="M290">
        <v>1.1115443388999999</v>
      </c>
      <c r="N290">
        <v>1.10187617368</v>
      </c>
    </row>
    <row r="291" spans="1:14" x14ac:dyDescent="0.45">
      <c r="A291" s="4" t="s">
        <v>63</v>
      </c>
      <c r="B291" s="5">
        <v>16</v>
      </c>
      <c r="C291">
        <v>0.90972086171599997</v>
      </c>
      <c r="D291">
        <v>1.1151418834</v>
      </c>
      <c r="E291">
        <v>1.4284116838700001</v>
      </c>
      <c r="F291">
        <v>0.88455338046099996</v>
      </c>
      <c r="G291">
        <v>1.2658770134999999</v>
      </c>
      <c r="H291">
        <v>1.3043862960299999</v>
      </c>
      <c r="I291">
        <v>0.82731079547899999</v>
      </c>
      <c r="J291">
        <v>1.11005891295</v>
      </c>
      <c r="K291">
        <v>1.19023621075</v>
      </c>
      <c r="L291">
        <v>0.84750907117300001</v>
      </c>
      <c r="M291">
        <v>1.15326107658</v>
      </c>
      <c r="N291">
        <v>1.17607978539</v>
      </c>
    </row>
    <row r="292" spans="1:14" x14ac:dyDescent="0.45">
      <c r="A292" s="4" t="s">
        <v>63</v>
      </c>
      <c r="B292" s="5">
        <v>17</v>
      </c>
      <c r="C292">
        <v>0.90574891793000001</v>
      </c>
      <c r="D292">
        <v>1.1284365814399999</v>
      </c>
      <c r="E292">
        <v>1.3114223994</v>
      </c>
      <c r="F292">
        <v>0.89192375138900004</v>
      </c>
      <c r="G292">
        <v>1.26600764826</v>
      </c>
      <c r="H292">
        <v>1.31328962401</v>
      </c>
      <c r="I292">
        <v>0.82760531728800002</v>
      </c>
      <c r="J292">
        <v>1.08683195457</v>
      </c>
      <c r="K292">
        <v>1.15161347818</v>
      </c>
      <c r="L292">
        <v>0.85230454118599996</v>
      </c>
      <c r="M292">
        <v>1.10785579984</v>
      </c>
      <c r="N292">
        <v>1.12507745812</v>
      </c>
    </row>
    <row r="293" spans="1:14" x14ac:dyDescent="0.45">
      <c r="A293" s="4" t="s">
        <v>63</v>
      </c>
      <c r="B293" s="5">
        <v>18</v>
      </c>
      <c r="C293">
        <v>0.91601192134300002</v>
      </c>
      <c r="D293">
        <v>1.15832832434</v>
      </c>
      <c r="E293">
        <v>1.3099315008000001</v>
      </c>
      <c r="F293">
        <v>0.92068191872799998</v>
      </c>
      <c r="G293">
        <v>1.2643558325699999</v>
      </c>
      <c r="H293">
        <v>1.26114529889</v>
      </c>
      <c r="I293">
        <v>0.83953499535200005</v>
      </c>
      <c r="J293">
        <v>1.1377408474499999</v>
      </c>
      <c r="K293">
        <v>1.3374505211400001</v>
      </c>
      <c r="L293">
        <v>0.843492680632</v>
      </c>
      <c r="M293">
        <v>1.1320314870499999</v>
      </c>
      <c r="N293">
        <v>1.24637599759</v>
      </c>
    </row>
    <row r="294" spans="1:14" x14ac:dyDescent="0.45">
      <c r="A294" s="4" t="s">
        <v>63</v>
      </c>
      <c r="B294" s="5">
        <v>19</v>
      </c>
      <c r="C294">
        <v>0.91205633401800001</v>
      </c>
      <c r="D294">
        <v>1.12825733696</v>
      </c>
      <c r="E294">
        <v>1.3047000306500001</v>
      </c>
      <c r="F294">
        <v>0.93237262501399998</v>
      </c>
      <c r="G294">
        <v>1.24203256602</v>
      </c>
      <c r="H294">
        <v>1.40167135294</v>
      </c>
      <c r="I294">
        <v>0.84694273156699995</v>
      </c>
      <c r="J294">
        <v>1.17149590789</v>
      </c>
      <c r="K294">
        <v>1.2849125369300001</v>
      </c>
      <c r="L294">
        <v>0.84154523814000004</v>
      </c>
      <c r="M294">
        <v>1.1474894975600001</v>
      </c>
      <c r="N294">
        <v>1.2276182601200001</v>
      </c>
    </row>
    <row r="295" spans="1:14" x14ac:dyDescent="0.45">
      <c r="A295" s="4" t="s">
        <v>63</v>
      </c>
      <c r="B295" s="5">
        <v>20</v>
      </c>
      <c r="C295">
        <v>0.90360619217899996</v>
      </c>
      <c r="D295">
        <v>1.1949952696799999</v>
      </c>
      <c r="E295">
        <v>1.4264120120899999</v>
      </c>
      <c r="F295">
        <v>0.92982055507600003</v>
      </c>
      <c r="G295">
        <v>1.2197621625199999</v>
      </c>
      <c r="H295">
        <v>1.4023959316100001</v>
      </c>
      <c r="I295">
        <v>0.86760181851600005</v>
      </c>
      <c r="J295">
        <v>1.2010861784</v>
      </c>
      <c r="K295">
        <v>1.4400551771600001</v>
      </c>
      <c r="L295">
        <v>0.84121347045899997</v>
      </c>
      <c r="M295">
        <v>1.1969708673499999</v>
      </c>
      <c r="N295">
        <v>1.4409874954699999</v>
      </c>
    </row>
    <row r="296" spans="1:14" x14ac:dyDescent="0.45">
      <c r="A296" s="4" t="s">
        <v>63</v>
      </c>
      <c r="B296" s="5">
        <v>21</v>
      </c>
      <c r="C296">
        <v>0.89691623094200001</v>
      </c>
      <c r="D296">
        <v>1.1407334203399999</v>
      </c>
      <c r="E296">
        <v>1.32019265188</v>
      </c>
      <c r="F296">
        <v>0.92564265865399997</v>
      </c>
      <c r="G296">
        <v>1.1394559128899999</v>
      </c>
      <c r="H296">
        <v>1.58876997872</v>
      </c>
      <c r="I296">
        <v>0.85785032678700002</v>
      </c>
      <c r="J296">
        <v>1.2861876518499999</v>
      </c>
      <c r="K296">
        <v>1.59180399214</v>
      </c>
      <c r="L296">
        <v>0.86959878283400005</v>
      </c>
      <c r="M296">
        <v>1.2608543134900001</v>
      </c>
      <c r="N296">
        <v>1.36800267924</v>
      </c>
    </row>
    <row r="297" spans="1:14" x14ac:dyDescent="0.45">
      <c r="A297" s="4" t="s">
        <v>63</v>
      </c>
      <c r="B297" s="5">
        <v>22</v>
      </c>
      <c r="C297">
        <v>0.88302942500899995</v>
      </c>
      <c r="D297">
        <v>1.1706082739400001</v>
      </c>
      <c r="E297">
        <v>1.4964655627500001</v>
      </c>
      <c r="F297">
        <v>0.92900281175300004</v>
      </c>
      <c r="G297">
        <v>1.13834304141</v>
      </c>
      <c r="H297">
        <v>1.74078724856</v>
      </c>
      <c r="I297">
        <v>0.86981034201899998</v>
      </c>
      <c r="J297">
        <v>1.31722730978</v>
      </c>
      <c r="K297">
        <v>1.90520405517</v>
      </c>
      <c r="L297">
        <v>0.91327292007100003</v>
      </c>
      <c r="M297">
        <v>1.36727274562</v>
      </c>
      <c r="N297">
        <v>1.58094483861</v>
      </c>
    </row>
    <row r="298" spans="1:14" x14ac:dyDescent="0.45">
      <c r="A298" s="4" t="s">
        <v>63</v>
      </c>
      <c r="B298" s="5">
        <v>23</v>
      </c>
      <c r="C298">
        <v>0.88504926206800005</v>
      </c>
      <c r="D298">
        <v>1.28593747353</v>
      </c>
      <c r="E298">
        <v>1.5649032541400001</v>
      </c>
      <c r="F298">
        <v>0.91088739702800003</v>
      </c>
      <c r="G298">
        <v>1.1922574347499999</v>
      </c>
      <c r="H298">
        <v>2.00358680702</v>
      </c>
      <c r="I298">
        <v>0.89325954329099999</v>
      </c>
      <c r="J298">
        <v>1.26741675573</v>
      </c>
      <c r="K298">
        <v>1.78559671657</v>
      </c>
      <c r="L298">
        <v>0.91481791008000002</v>
      </c>
      <c r="M298">
        <v>1.3572094374899999</v>
      </c>
      <c r="N298">
        <v>1.43987582419</v>
      </c>
    </row>
    <row r="299" spans="1:14" x14ac:dyDescent="0.45">
      <c r="A299" s="4" t="s">
        <v>63</v>
      </c>
      <c r="B299" s="5">
        <v>24</v>
      </c>
      <c r="C299">
        <v>0.889384362604</v>
      </c>
      <c r="D299">
        <v>1.3031523947899999</v>
      </c>
      <c r="E299">
        <v>1.5809477192800001</v>
      </c>
      <c r="F299">
        <v>0.91968455702399998</v>
      </c>
      <c r="G299">
        <v>1.1327800878000001</v>
      </c>
      <c r="H299">
        <v>1.95190951604</v>
      </c>
      <c r="I299">
        <v>0.88490780012600001</v>
      </c>
      <c r="J299">
        <v>1.4492324625699999</v>
      </c>
      <c r="K299">
        <v>1.76905342706</v>
      </c>
      <c r="L299">
        <v>0.90840316643399999</v>
      </c>
      <c r="M299">
        <v>1.4169801854999999</v>
      </c>
      <c r="N299">
        <v>1.37288633514</v>
      </c>
    </row>
    <row r="300" spans="1:14" x14ac:dyDescent="0.45">
      <c r="A300" s="4" t="s">
        <v>63</v>
      </c>
      <c r="B300" s="5">
        <v>25</v>
      </c>
      <c r="C300">
        <v>0.89545117857900003</v>
      </c>
      <c r="D300">
        <v>1.24597034293</v>
      </c>
      <c r="E300">
        <v>1.5523184618899999</v>
      </c>
      <c r="F300">
        <v>0.92620110757600005</v>
      </c>
      <c r="G300">
        <v>1.1795067794</v>
      </c>
      <c r="H300">
        <v>1.91318766566</v>
      </c>
      <c r="I300">
        <v>0.89123272015400001</v>
      </c>
      <c r="J300">
        <v>1.52899973499</v>
      </c>
      <c r="K300">
        <v>1.8839606236699999</v>
      </c>
      <c r="L300">
        <v>0.91212761612799997</v>
      </c>
      <c r="M300">
        <v>1.45975848148</v>
      </c>
      <c r="N300">
        <v>1.54570487226</v>
      </c>
    </row>
    <row r="301" spans="1:14" x14ac:dyDescent="0.45">
      <c r="A301" s="4" t="s">
        <v>63</v>
      </c>
      <c r="B301" s="5">
        <v>26</v>
      </c>
      <c r="C301">
        <v>0.95517840967300005</v>
      </c>
      <c r="D301">
        <v>1.2062759911000001</v>
      </c>
      <c r="E301">
        <v>1.7342904878200001</v>
      </c>
      <c r="F301">
        <v>0.95172806730100001</v>
      </c>
      <c r="G301">
        <v>1.3118516488500001</v>
      </c>
      <c r="H301">
        <v>2.1957584140800002</v>
      </c>
      <c r="I301">
        <v>0.86846278599399995</v>
      </c>
      <c r="J301">
        <v>1.4413723269600001</v>
      </c>
      <c r="K301">
        <v>1.8096767525799999</v>
      </c>
      <c r="L301">
        <v>0.90593339939100004</v>
      </c>
      <c r="M301">
        <v>1.3820095423200001</v>
      </c>
      <c r="N301">
        <v>1.6324171539700001</v>
      </c>
    </row>
    <row r="302" spans="1:14" x14ac:dyDescent="0.45">
      <c r="A302" s="4" t="s">
        <v>63</v>
      </c>
      <c r="B302" s="5">
        <v>27</v>
      </c>
      <c r="C302">
        <v>0.94367330565399998</v>
      </c>
      <c r="D302">
        <v>1.2749070367799999</v>
      </c>
      <c r="E302">
        <v>1.8447210840099999</v>
      </c>
      <c r="F302">
        <v>0.928235277917</v>
      </c>
      <c r="G302">
        <v>1.27271645417</v>
      </c>
      <c r="H302">
        <v>2.0450057776800001</v>
      </c>
      <c r="I302">
        <v>0.88739294920900003</v>
      </c>
      <c r="J302">
        <v>1.53288855307</v>
      </c>
      <c r="K302">
        <v>1.90642685622</v>
      </c>
      <c r="L302">
        <v>0.92166465244600004</v>
      </c>
      <c r="M302">
        <v>1.4822286690299999</v>
      </c>
      <c r="N302">
        <v>1.87326500052</v>
      </c>
    </row>
    <row r="303" spans="1:14" x14ac:dyDescent="0.45">
      <c r="A303" s="4" t="s">
        <v>63</v>
      </c>
      <c r="B303" s="5">
        <v>28</v>
      </c>
      <c r="C303">
        <v>0.93280677634099995</v>
      </c>
      <c r="D303">
        <v>1.4158243697999999</v>
      </c>
      <c r="E303">
        <v>1.972304711</v>
      </c>
      <c r="F303">
        <v>0.97023484262699999</v>
      </c>
      <c r="G303">
        <v>1.4192717430099999</v>
      </c>
      <c r="H303">
        <v>2.1247597969799998</v>
      </c>
      <c r="I303">
        <v>0.90671012826300001</v>
      </c>
      <c r="J303">
        <v>1.63504815271</v>
      </c>
      <c r="K303">
        <v>2.00226958459</v>
      </c>
      <c r="L303">
        <v>0.92781696462800001</v>
      </c>
      <c r="M303">
        <v>1.5022011015200001</v>
      </c>
      <c r="N303">
        <v>1.59208184709</v>
      </c>
    </row>
    <row r="304" spans="1:14" x14ac:dyDescent="0.45">
      <c r="A304" s="4" t="s">
        <v>63</v>
      </c>
      <c r="B304" s="5">
        <v>29</v>
      </c>
      <c r="C304">
        <v>0.95207210888399996</v>
      </c>
      <c r="D304">
        <v>1.3628140148300001</v>
      </c>
      <c r="E304">
        <v>1.9186474249300001</v>
      </c>
      <c r="F304">
        <v>0.99626298724899998</v>
      </c>
      <c r="G304">
        <v>1.3928327651200001</v>
      </c>
      <c r="H304">
        <v>2.2978023476899998</v>
      </c>
      <c r="I304">
        <v>0.92145428428499998</v>
      </c>
      <c r="J304">
        <v>1.62731200993</v>
      </c>
      <c r="K304">
        <v>1.91959715851</v>
      </c>
      <c r="L304">
        <v>0.93538107775799995</v>
      </c>
      <c r="M304">
        <v>1.4202905105400001</v>
      </c>
      <c r="N304">
        <v>1.5889522190000001</v>
      </c>
    </row>
    <row r="305" spans="1:14" x14ac:dyDescent="0.45">
      <c r="A305" s="4" t="s">
        <v>63</v>
      </c>
      <c r="B305" s="5">
        <v>30</v>
      </c>
      <c r="C305">
        <v>0.95767055273199997</v>
      </c>
      <c r="D305">
        <v>1.2688964245500001</v>
      </c>
      <c r="E305">
        <v>2.0001543980499998</v>
      </c>
      <c r="F305">
        <v>0.98597580420099995</v>
      </c>
      <c r="G305">
        <v>1.3895504089999999</v>
      </c>
      <c r="H305">
        <v>2.25964333142</v>
      </c>
      <c r="I305">
        <v>0.91716201312900003</v>
      </c>
      <c r="J305">
        <v>1.6873489900300001</v>
      </c>
      <c r="K305">
        <v>2.1009147959600001</v>
      </c>
      <c r="L305">
        <v>0.90378889556700004</v>
      </c>
      <c r="M305">
        <v>1.41946942603</v>
      </c>
      <c r="N305">
        <v>1.6852109579100001</v>
      </c>
    </row>
    <row r="306" spans="1:14" x14ac:dyDescent="0.45">
      <c r="A306" s="9" t="s">
        <v>63</v>
      </c>
      <c r="B306" s="5">
        <v>31</v>
      </c>
      <c r="C306" s="19">
        <f t="shared" ref="C306:N306" si="3">(AVERAGE(C301:C305)+AVERAGE(C307:C311))/2</f>
        <v>0.94725117564029993</v>
      </c>
      <c r="D306" s="19">
        <f t="shared" si="3"/>
        <v>1.2630140372360001</v>
      </c>
      <c r="E306" s="19">
        <f t="shared" si="3"/>
        <v>2.0647011442599998</v>
      </c>
      <c r="F306" s="19">
        <f t="shared" si="3"/>
        <v>0.96926935095599998</v>
      </c>
      <c r="G306" s="19">
        <f t="shared" si="3"/>
        <v>1.3761287202360002</v>
      </c>
      <c r="H306" s="19">
        <f t="shared" si="3"/>
        <v>2.2273502402790002</v>
      </c>
      <c r="I306" s="19">
        <f t="shared" si="3"/>
        <v>0.90908349821150003</v>
      </c>
      <c r="J306" s="19">
        <f t="shared" si="3"/>
        <v>1.621576620975</v>
      </c>
      <c r="K306" s="19">
        <f t="shared" si="3"/>
        <v>2.2411647512730002</v>
      </c>
      <c r="L306" s="19">
        <f t="shared" si="3"/>
        <v>0.92364885110229999</v>
      </c>
      <c r="M306" s="19">
        <f t="shared" si="3"/>
        <v>1.4439175101339998</v>
      </c>
      <c r="N306" s="19">
        <f t="shared" si="3"/>
        <v>1.9069715117359998</v>
      </c>
    </row>
    <row r="307" spans="1:14" x14ac:dyDescent="0.45">
      <c r="A307" s="4" t="s">
        <v>64</v>
      </c>
      <c r="B307" s="5">
        <v>1</v>
      </c>
      <c r="C307">
        <v>0.94930743037800003</v>
      </c>
      <c r="D307">
        <v>1.2658645018800001</v>
      </c>
      <c r="E307">
        <v>2.1275062033799998</v>
      </c>
      <c r="F307">
        <v>0.95191519546900005</v>
      </c>
      <c r="G307">
        <v>1.41122551857</v>
      </c>
      <c r="H307">
        <v>2.28599190007</v>
      </c>
      <c r="I307">
        <v>0.93660378343499995</v>
      </c>
      <c r="J307">
        <v>1.6366118860700001</v>
      </c>
      <c r="K307">
        <v>2.3506290710900002</v>
      </c>
      <c r="L307">
        <v>0.94472488400099996</v>
      </c>
      <c r="M307">
        <v>1.4075702449900001</v>
      </c>
      <c r="N307">
        <v>1.9264040302100001</v>
      </c>
    </row>
    <row r="308" spans="1:14" x14ac:dyDescent="0.45">
      <c r="A308" s="4" t="s">
        <v>64</v>
      </c>
      <c r="B308" s="5">
        <v>2</v>
      </c>
      <c r="C308">
        <v>0.93646869357700002</v>
      </c>
      <c r="D308">
        <v>1.20973884007</v>
      </c>
      <c r="E308">
        <v>2.0818692307000002</v>
      </c>
      <c r="F308">
        <v>0.95751216031599995</v>
      </c>
      <c r="G308">
        <v>1.4098926682099999</v>
      </c>
      <c r="H308">
        <v>2.2576822481900001</v>
      </c>
      <c r="I308">
        <v>0.89404501499699995</v>
      </c>
      <c r="J308">
        <v>1.6640572391599999</v>
      </c>
      <c r="K308">
        <v>2.5526517343099999</v>
      </c>
      <c r="L308">
        <v>0.93406448139099996</v>
      </c>
      <c r="M308">
        <v>1.4216049831999999</v>
      </c>
      <c r="N308">
        <v>2.2403327225599998</v>
      </c>
    </row>
    <row r="309" spans="1:14" x14ac:dyDescent="0.45">
      <c r="A309" s="4" t="s">
        <v>64</v>
      </c>
      <c r="B309" s="5">
        <v>3</v>
      </c>
      <c r="C309">
        <v>0.94188286319600001</v>
      </c>
      <c r="D309">
        <v>1.1877673792700001</v>
      </c>
      <c r="E309">
        <v>2.1791035596400001</v>
      </c>
      <c r="F309">
        <v>0.94398308131300002</v>
      </c>
      <c r="G309">
        <v>1.3607678990300001</v>
      </c>
      <c r="H309">
        <v>2.33559432239</v>
      </c>
      <c r="I309">
        <v>0.89903903291599996</v>
      </c>
      <c r="J309">
        <v>1.5935836794</v>
      </c>
      <c r="K309">
        <v>2.45939923244</v>
      </c>
      <c r="L309">
        <v>0.92202038095500005</v>
      </c>
      <c r="M309">
        <v>1.42486974991</v>
      </c>
      <c r="N309">
        <v>2.0627758602299999</v>
      </c>
    </row>
    <row r="310" spans="1:14" x14ac:dyDescent="0.45">
      <c r="A310" s="4" t="s">
        <v>64</v>
      </c>
      <c r="B310" s="5">
        <v>4</v>
      </c>
      <c r="C310">
        <v>0.92364080900699996</v>
      </c>
      <c r="D310">
        <v>1.22655500978</v>
      </c>
      <c r="E310">
        <v>2.47329330613</v>
      </c>
      <c r="F310">
        <v>0.97565946343700005</v>
      </c>
      <c r="G310">
        <v>1.3823459501699999</v>
      </c>
      <c r="H310">
        <v>2.2767481110099999</v>
      </c>
      <c r="I310">
        <v>0.93346749468300005</v>
      </c>
      <c r="J310">
        <v>1.6968406516500001</v>
      </c>
      <c r="K310">
        <v>2.5757607294099998</v>
      </c>
      <c r="L310">
        <v>0.90998910535800004</v>
      </c>
      <c r="M310">
        <v>1.4821680938199999</v>
      </c>
      <c r="N310">
        <v>2.1942325435900001</v>
      </c>
    </row>
    <row r="311" spans="1:14" x14ac:dyDescent="0.45">
      <c r="A311" s="4" t="s">
        <v>64</v>
      </c>
      <c r="B311" s="5">
        <v>5</v>
      </c>
      <c r="C311">
        <v>0.97981080696099998</v>
      </c>
      <c r="D311">
        <v>1.2114968043000001</v>
      </c>
      <c r="E311">
        <v>2.3151210369399999</v>
      </c>
      <c r="F311">
        <v>1.0311866297300001</v>
      </c>
      <c r="G311">
        <v>1.41083214623</v>
      </c>
      <c r="H311">
        <v>2.1945161532799999</v>
      </c>
      <c r="I311">
        <v>0.92649749520400004</v>
      </c>
      <c r="J311">
        <v>1.7007027207700001</v>
      </c>
      <c r="K311">
        <v>2.7343215976200002</v>
      </c>
      <c r="L311">
        <v>0.93110466952799997</v>
      </c>
      <c r="M311">
        <v>1.4967627799800001</v>
      </c>
      <c r="N311">
        <v>2.27404278228</v>
      </c>
    </row>
    <row r="312" spans="1:14" x14ac:dyDescent="0.45">
      <c r="A312" s="4" t="s">
        <v>64</v>
      </c>
      <c r="B312" s="5">
        <v>6</v>
      </c>
      <c r="C312">
        <v>0.99529002259099997</v>
      </c>
      <c r="D312">
        <v>1.2334798393399999</v>
      </c>
      <c r="E312">
        <v>2.3078915014899999</v>
      </c>
      <c r="F312">
        <v>0.98760476599799996</v>
      </c>
      <c r="G312">
        <v>1.3476080351199999</v>
      </c>
      <c r="H312">
        <v>2.2921773110900001</v>
      </c>
      <c r="I312">
        <v>0.92791068918300001</v>
      </c>
      <c r="J312">
        <v>1.84424504128</v>
      </c>
      <c r="K312">
        <v>2.7101628614200002</v>
      </c>
      <c r="L312">
        <v>0.90443013092400004</v>
      </c>
      <c r="M312">
        <v>1.6784529046000001</v>
      </c>
      <c r="N312">
        <v>2.4633443153500001</v>
      </c>
    </row>
    <row r="313" spans="1:14" x14ac:dyDescent="0.45">
      <c r="A313" s="4" t="s">
        <v>64</v>
      </c>
      <c r="B313" s="5">
        <v>7</v>
      </c>
      <c r="C313">
        <v>0.97553596420599997</v>
      </c>
      <c r="D313">
        <v>1.27326893269</v>
      </c>
      <c r="E313">
        <v>2.3547667964199999</v>
      </c>
      <c r="F313">
        <v>0.97550648368699999</v>
      </c>
      <c r="G313">
        <v>1.4336823135000001</v>
      </c>
      <c r="H313">
        <v>2.4538506946799998</v>
      </c>
      <c r="I313">
        <v>0.937389518378</v>
      </c>
      <c r="J313">
        <v>1.90158009859</v>
      </c>
      <c r="K313">
        <v>2.66168152348</v>
      </c>
      <c r="L313">
        <v>0.90373281113000004</v>
      </c>
      <c r="M313">
        <v>1.8618492018799999</v>
      </c>
      <c r="N313">
        <v>2.6880927458300001</v>
      </c>
    </row>
    <row r="314" spans="1:14" x14ac:dyDescent="0.45">
      <c r="A314" s="4" t="s">
        <v>64</v>
      </c>
      <c r="B314" s="5">
        <v>8</v>
      </c>
      <c r="C314">
        <v>0.96289462604999998</v>
      </c>
      <c r="D314">
        <v>1.3857747635</v>
      </c>
      <c r="E314">
        <v>2.7449912426799998</v>
      </c>
      <c r="F314">
        <v>0.95666856257999999</v>
      </c>
      <c r="G314">
        <v>1.5786132524300001</v>
      </c>
      <c r="H314">
        <v>2.6314893294299999</v>
      </c>
      <c r="I314">
        <v>0.95980045314899998</v>
      </c>
      <c r="J314">
        <v>1.8388349114</v>
      </c>
      <c r="K314">
        <v>2.9224962728600001</v>
      </c>
      <c r="L314">
        <v>0.92210440561899998</v>
      </c>
      <c r="M314">
        <v>1.9637281927500001</v>
      </c>
      <c r="N314">
        <v>2.8105972948</v>
      </c>
    </row>
    <row r="315" spans="1:14" x14ac:dyDescent="0.45">
      <c r="A315" s="4" t="s">
        <v>64</v>
      </c>
      <c r="B315" s="5">
        <v>9</v>
      </c>
      <c r="C315">
        <v>1.01627184952</v>
      </c>
      <c r="D315">
        <v>1.4413389615700001</v>
      </c>
      <c r="E315">
        <v>2.73294216678</v>
      </c>
      <c r="F315">
        <v>1.0008413190700001</v>
      </c>
      <c r="G315">
        <v>1.6646399488500001</v>
      </c>
      <c r="H315">
        <v>2.7901818291299998</v>
      </c>
      <c r="I315">
        <v>0.97581969526699996</v>
      </c>
      <c r="J315">
        <v>1.96978469534</v>
      </c>
      <c r="K315">
        <v>2.83682814356</v>
      </c>
      <c r="L315">
        <v>0.92122887969199996</v>
      </c>
      <c r="M315">
        <v>2.0172572135700002</v>
      </c>
      <c r="N315">
        <v>2.70880233309</v>
      </c>
    </row>
    <row r="316" spans="1:14" x14ac:dyDescent="0.45">
      <c r="A316" s="4" t="s">
        <v>64</v>
      </c>
      <c r="B316" s="5">
        <v>10</v>
      </c>
      <c r="C316">
        <v>1.0100024779800001</v>
      </c>
      <c r="D316">
        <v>1.4400633945400001</v>
      </c>
      <c r="E316">
        <v>2.73795803405</v>
      </c>
      <c r="F316">
        <v>1.04427530293</v>
      </c>
      <c r="G316">
        <v>1.8443402315599999</v>
      </c>
      <c r="H316">
        <v>2.9691558149200001</v>
      </c>
      <c r="I316">
        <v>1.00049791852</v>
      </c>
      <c r="J316">
        <v>1.9574684999600001</v>
      </c>
      <c r="K316">
        <v>2.8756642009900002</v>
      </c>
      <c r="L316">
        <v>0.96845191415499998</v>
      </c>
      <c r="M316">
        <v>2.1070958546399998</v>
      </c>
      <c r="N316">
        <v>2.8257516574400001</v>
      </c>
    </row>
    <row r="317" spans="1:14" x14ac:dyDescent="0.45">
      <c r="A317" s="4" t="s">
        <v>64</v>
      </c>
      <c r="B317" s="5">
        <v>11</v>
      </c>
      <c r="C317">
        <v>1.0008691917200001</v>
      </c>
      <c r="D317">
        <v>1.5557328020300001</v>
      </c>
      <c r="E317">
        <v>3.0139743836999999</v>
      </c>
      <c r="F317">
        <v>1.0168400278700001</v>
      </c>
      <c r="G317">
        <v>1.92452106271</v>
      </c>
      <c r="H317">
        <v>2.78232498678</v>
      </c>
      <c r="I317">
        <v>1.0555613394000001</v>
      </c>
      <c r="J317">
        <v>2.0084673856199999</v>
      </c>
      <c r="K317">
        <v>2.96649613632</v>
      </c>
      <c r="L317">
        <v>1.0188164048499999</v>
      </c>
      <c r="M317">
        <v>2.3872692132600002</v>
      </c>
      <c r="N317">
        <v>2.9824273130600001</v>
      </c>
    </row>
    <row r="318" spans="1:14" x14ac:dyDescent="0.45">
      <c r="A318" s="4" t="s">
        <v>64</v>
      </c>
      <c r="B318" s="5">
        <v>12</v>
      </c>
      <c r="C318">
        <v>0.98030741535400001</v>
      </c>
      <c r="D318">
        <v>1.48751035318</v>
      </c>
      <c r="E318">
        <v>2.9891009463599998</v>
      </c>
      <c r="F318">
        <v>1.0183315610300001</v>
      </c>
      <c r="G318">
        <v>1.98840577593</v>
      </c>
      <c r="H318">
        <v>3.1078334588500001</v>
      </c>
      <c r="I318">
        <v>1.04099386034</v>
      </c>
      <c r="J318">
        <v>2.1625470907</v>
      </c>
      <c r="K318">
        <v>3.1420083838799999</v>
      </c>
      <c r="L318">
        <v>1.0355454696899999</v>
      </c>
      <c r="M318">
        <v>2.47440493038</v>
      </c>
      <c r="N318">
        <v>2.81306181844</v>
      </c>
    </row>
    <row r="319" spans="1:14" x14ac:dyDescent="0.45">
      <c r="A319" s="4" t="s">
        <v>64</v>
      </c>
      <c r="B319" s="5">
        <v>13</v>
      </c>
      <c r="C319">
        <v>0.99573423728400001</v>
      </c>
      <c r="D319">
        <v>1.62571938726</v>
      </c>
      <c r="E319">
        <v>3.0320373597599999</v>
      </c>
      <c r="F319">
        <v>1.05475664871</v>
      </c>
      <c r="G319">
        <v>1.88799074478</v>
      </c>
      <c r="H319">
        <v>3.05054464515</v>
      </c>
      <c r="I319">
        <v>1.0198904961699999</v>
      </c>
      <c r="J319">
        <v>2.03702719743</v>
      </c>
      <c r="K319">
        <v>3.2328587787599998</v>
      </c>
      <c r="L319">
        <v>1.02608932218</v>
      </c>
      <c r="M319">
        <v>2.1884668280500001</v>
      </c>
      <c r="N319">
        <v>2.94890916619</v>
      </c>
    </row>
    <row r="320" spans="1:14" x14ac:dyDescent="0.45">
      <c r="A320" s="4" t="s">
        <v>64</v>
      </c>
      <c r="B320" s="5">
        <v>14</v>
      </c>
      <c r="C320">
        <v>1.00866214864</v>
      </c>
      <c r="D320">
        <v>1.7806557696900001</v>
      </c>
      <c r="E320">
        <v>3.0155005775900001</v>
      </c>
      <c r="F320">
        <v>1.0396819202800001</v>
      </c>
      <c r="G320">
        <v>1.9881336764899999</v>
      </c>
      <c r="H320">
        <v>3.2785111548099999</v>
      </c>
      <c r="I320">
        <v>1.0531960581599999</v>
      </c>
      <c r="J320">
        <v>2.10426674138</v>
      </c>
      <c r="K320">
        <v>3.2588355453400002</v>
      </c>
      <c r="L320">
        <v>1.03905620985</v>
      </c>
      <c r="M320">
        <v>2.10267936313</v>
      </c>
      <c r="N320">
        <v>3.27264859844</v>
      </c>
    </row>
    <row r="321" spans="1:14" x14ac:dyDescent="0.45">
      <c r="A321" s="4" t="s">
        <v>64</v>
      </c>
      <c r="B321" s="5">
        <v>15</v>
      </c>
      <c r="C321">
        <v>0.98840009235299997</v>
      </c>
      <c r="D321">
        <v>1.9702496888700001</v>
      </c>
      <c r="E321">
        <v>2.8817072587400001</v>
      </c>
      <c r="F321">
        <v>1.03075802341</v>
      </c>
      <c r="G321">
        <v>2.3325996993000002</v>
      </c>
      <c r="H321">
        <v>3.2306189419</v>
      </c>
      <c r="I321">
        <v>1.05360328684</v>
      </c>
      <c r="J321">
        <v>2.0504992465699998</v>
      </c>
      <c r="K321">
        <v>3.4943744956799998</v>
      </c>
      <c r="L321">
        <v>1.02238658756</v>
      </c>
      <c r="M321">
        <v>2.1210341525800001</v>
      </c>
      <c r="N321">
        <v>3.4959890589999998</v>
      </c>
    </row>
    <row r="322" spans="1:14" x14ac:dyDescent="0.45">
      <c r="A322" s="4" t="s">
        <v>64</v>
      </c>
      <c r="B322" s="5">
        <v>16</v>
      </c>
      <c r="C322">
        <v>1.0037749875899999</v>
      </c>
      <c r="D322">
        <v>2.07014082814</v>
      </c>
      <c r="E322">
        <v>3.0846842244400001</v>
      </c>
      <c r="F322">
        <v>1.0698352149000001</v>
      </c>
      <c r="G322">
        <v>2.5277196258700001</v>
      </c>
      <c r="H322">
        <v>3.0067012111600002</v>
      </c>
      <c r="I322">
        <v>1.0458948451700001</v>
      </c>
      <c r="J322">
        <v>2.0810969451000001</v>
      </c>
      <c r="K322">
        <v>3.2576472574299999</v>
      </c>
      <c r="L322">
        <v>1.05724379518</v>
      </c>
      <c r="M322">
        <v>2.1323193474700002</v>
      </c>
      <c r="N322">
        <v>3.3056295540799998</v>
      </c>
    </row>
    <row r="323" spans="1:14" x14ac:dyDescent="0.45">
      <c r="A323" s="4" t="s">
        <v>64</v>
      </c>
      <c r="B323" s="5">
        <v>17</v>
      </c>
      <c r="C323">
        <v>1.02013162418</v>
      </c>
      <c r="D323">
        <v>2.0216723115200002</v>
      </c>
      <c r="E323">
        <v>3.2808343123200001</v>
      </c>
      <c r="F323">
        <v>1.1121183674199999</v>
      </c>
      <c r="G323">
        <v>2.4059520239499999</v>
      </c>
      <c r="H323">
        <v>3.15967046969</v>
      </c>
      <c r="I323">
        <v>1.02567963078</v>
      </c>
      <c r="J323">
        <v>2.15074804754</v>
      </c>
      <c r="K323">
        <v>3.56578637396</v>
      </c>
      <c r="L323">
        <v>1.04080849464</v>
      </c>
      <c r="M323">
        <v>2.2258414468200001</v>
      </c>
      <c r="N323">
        <v>3.5702371514100002</v>
      </c>
    </row>
    <row r="324" spans="1:14" x14ac:dyDescent="0.45">
      <c r="A324" s="4" t="s">
        <v>64</v>
      </c>
      <c r="B324" s="5">
        <v>18</v>
      </c>
      <c r="C324">
        <v>1.0528655363299999</v>
      </c>
      <c r="D324">
        <v>2.0066607840500001</v>
      </c>
      <c r="E324">
        <v>3.3884853179899999</v>
      </c>
      <c r="F324">
        <v>1.1749903560499999</v>
      </c>
      <c r="G324">
        <v>2.2793061262599998</v>
      </c>
      <c r="H324">
        <v>3.46360931152</v>
      </c>
      <c r="I324">
        <v>1.0436570324400001</v>
      </c>
      <c r="J324">
        <v>2.2658033612800001</v>
      </c>
      <c r="K324">
        <v>3.59101216569</v>
      </c>
      <c r="L324">
        <v>1.03781075323</v>
      </c>
      <c r="M324">
        <v>2.4936157374299999</v>
      </c>
      <c r="N324">
        <v>3.6107353632599999</v>
      </c>
    </row>
    <row r="325" spans="1:14" x14ac:dyDescent="0.45">
      <c r="A325" s="4" t="s">
        <v>64</v>
      </c>
      <c r="B325" s="5">
        <v>19</v>
      </c>
      <c r="C325">
        <v>1.01134729316</v>
      </c>
      <c r="D325">
        <v>2.0470080835800002</v>
      </c>
      <c r="E325">
        <v>3.4476016807100001</v>
      </c>
      <c r="F325">
        <v>1.1162258622600001</v>
      </c>
      <c r="G325">
        <v>2.2703080943799998</v>
      </c>
      <c r="H325">
        <v>3.5567402990299999</v>
      </c>
      <c r="I325">
        <v>1.0287145198400001</v>
      </c>
      <c r="J325">
        <v>2.2468868101499999</v>
      </c>
      <c r="K325">
        <v>3.7442933081900001</v>
      </c>
      <c r="L325">
        <v>1.0385310781099999</v>
      </c>
      <c r="M325">
        <v>2.51907727076</v>
      </c>
      <c r="N325">
        <v>3.5312627326700001</v>
      </c>
    </row>
    <row r="326" spans="1:14" x14ac:dyDescent="0.45">
      <c r="A326" s="4" t="s">
        <v>64</v>
      </c>
      <c r="B326" s="5">
        <v>20</v>
      </c>
      <c r="C326">
        <v>1.0009854815599999</v>
      </c>
      <c r="D326">
        <v>2.0974989228699998</v>
      </c>
      <c r="E326">
        <v>3.3557750953399998</v>
      </c>
      <c r="F326">
        <v>1.1622118639000001</v>
      </c>
      <c r="G326">
        <v>2.1616680885799999</v>
      </c>
      <c r="H326">
        <v>3.5251709409199998</v>
      </c>
      <c r="I326">
        <v>1.04069668074</v>
      </c>
      <c r="J326">
        <v>2.3687413537299999</v>
      </c>
      <c r="K326">
        <v>3.64356324308</v>
      </c>
      <c r="L326">
        <v>1.0624193546</v>
      </c>
      <c r="M326">
        <v>2.36421280755</v>
      </c>
      <c r="N326">
        <v>3.4079142173500001</v>
      </c>
    </row>
    <row r="327" spans="1:14" x14ac:dyDescent="0.45">
      <c r="A327" s="4" t="s">
        <v>64</v>
      </c>
      <c r="B327" s="5">
        <v>21</v>
      </c>
      <c r="C327">
        <v>1.02984854376</v>
      </c>
      <c r="D327">
        <v>2.0463630891200002</v>
      </c>
      <c r="E327">
        <v>3.4581084046299999</v>
      </c>
      <c r="F327">
        <v>1.18647789923</v>
      </c>
      <c r="G327">
        <v>2.0755276330800001</v>
      </c>
      <c r="H327">
        <v>3.6490215305100002</v>
      </c>
      <c r="I327">
        <v>1.02347214588</v>
      </c>
      <c r="J327">
        <v>2.4885611868000002</v>
      </c>
      <c r="K327">
        <v>3.6646594110400001</v>
      </c>
      <c r="L327">
        <v>1.09570241147</v>
      </c>
      <c r="M327">
        <v>2.2966101510799999</v>
      </c>
      <c r="N327">
        <v>3.72849181544</v>
      </c>
    </row>
    <row r="328" spans="1:14" x14ac:dyDescent="0.45">
      <c r="A328" s="4" t="s">
        <v>64</v>
      </c>
      <c r="B328" s="5">
        <v>22</v>
      </c>
      <c r="C328">
        <v>1.04588832276</v>
      </c>
      <c r="D328">
        <v>2.0742157127</v>
      </c>
      <c r="E328">
        <v>3.5341121952000001</v>
      </c>
      <c r="F328">
        <v>1.17745516786</v>
      </c>
      <c r="G328">
        <v>1.99235983699</v>
      </c>
      <c r="H328">
        <v>3.6317872171199999</v>
      </c>
      <c r="I328">
        <v>1.0410374840800001</v>
      </c>
      <c r="J328">
        <v>2.4541102644200001</v>
      </c>
      <c r="K328">
        <v>3.7829457954899999</v>
      </c>
      <c r="L328">
        <v>1.0941179022300001</v>
      </c>
      <c r="M328">
        <v>2.3419541566099999</v>
      </c>
      <c r="N328">
        <v>3.7735399966399998</v>
      </c>
    </row>
    <row r="329" spans="1:14" x14ac:dyDescent="0.45">
      <c r="A329" s="4" t="s">
        <v>64</v>
      </c>
      <c r="B329" s="5">
        <v>23</v>
      </c>
      <c r="C329">
        <v>1.0949304881499999</v>
      </c>
      <c r="D329">
        <v>2.2066623172900002</v>
      </c>
      <c r="E329">
        <v>3.8273502426700001</v>
      </c>
      <c r="F329">
        <v>1.25366358573</v>
      </c>
      <c r="G329">
        <v>2.11294400928</v>
      </c>
      <c r="H329">
        <v>3.8523166174000001</v>
      </c>
      <c r="I329">
        <v>1.0399564128500001</v>
      </c>
      <c r="J329">
        <v>2.5632395865499999</v>
      </c>
      <c r="K329">
        <v>3.8510218697199998</v>
      </c>
      <c r="L329">
        <v>1.11198075673</v>
      </c>
      <c r="M329">
        <v>2.3577956374700002</v>
      </c>
      <c r="N329">
        <v>3.72488591268</v>
      </c>
    </row>
    <row r="330" spans="1:14" x14ac:dyDescent="0.45">
      <c r="A330" s="4" t="s">
        <v>64</v>
      </c>
      <c r="B330" s="5">
        <v>24</v>
      </c>
      <c r="C330">
        <v>1.08007067297</v>
      </c>
      <c r="D330">
        <v>2.2212725224100001</v>
      </c>
      <c r="E330">
        <v>3.8647383910599999</v>
      </c>
      <c r="F330">
        <v>1.1906432548999999</v>
      </c>
      <c r="G330">
        <v>2.2531808677899998</v>
      </c>
      <c r="H330">
        <v>3.98791400646</v>
      </c>
      <c r="I330">
        <v>1.09832138768</v>
      </c>
      <c r="J330">
        <v>2.6924040245300001</v>
      </c>
      <c r="K330">
        <v>3.7922172118700002</v>
      </c>
      <c r="L330">
        <v>1.09379257809</v>
      </c>
      <c r="M330">
        <v>2.4399788009800001</v>
      </c>
      <c r="N330">
        <v>3.6652598591199999</v>
      </c>
    </row>
    <row r="331" spans="1:14" x14ac:dyDescent="0.45">
      <c r="A331" s="4" t="s">
        <v>64</v>
      </c>
      <c r="B331" s="5">
        <v>25</v>
      </c>
      <c r="C331">
        <v>1.1530728193799999</v>
      </c>
      <c r="D331">
        <v>2.3440315316100002</v>
      </c>
      <c r="E331">
        <v>3.7766787321200002</v>
      </c>
      <c r="F331">
        <v>1.2322085518100001</v>
      </c>
      <c r="G331">
        <v>2.3608087333299999</v>
      </c>
      <c r="H331">
        <v>4.12043709809</v>
      </c>
      <c r="I331">
        <v>1.09796473856</v>
      </c>
      <c r="J331">
        <v>2.5539663247000002</v>
      </c>
      <c r="K331">
        <v>3.7006561152700002</v>
      </c>
      <c r="L331">
        <v>1.08861957123</v>
      </c>
      <c r="M331">
        <v>2.49035952379</v>
      </c>
      <c r="N331">
        <v>3.6401168697899999</v>
      </c>
    </row>
    <row r="332" spans="1:14" x14ac:dyDescent="0.45">
      <c r="A332" s="4" t="s">
        <v>64</v>
      </c>
      <c r="B332" s="5">
        <v>26</v>
      </c>
      <c r="C332">
        <v>1.17047875219</v>
      </c>
      <c r="D332">
        <v>2.4660396009899999</v>
      </c>
      <c r="E332">
        <v>3.9041622284200002</v>
      </c>
      <c r="F332">
        <v>1.2350464047900001</v>
      </c>
      <c r="G332">
        <v>2.4167419090700002</v>
      </c>
      <c r="H332">
        <v>3.9368352784999998</v>
      </c>
      <c r="I332">
        <v>1.1367226511899999</v>
      </c>
      <c r="J332">
        <v>2.7023815667700002</v>
      </c>
      <c r="K332">
        <v>3.7247200663200002</v>
      </c>
      <c r="L332">
        <v>1.1042657406600001</v>
      </c>
      <c r="M332">
        <v>2.6856618799200001</v>
      </c>
      <c r="N332">
        <v>3.80914418396</v>
      </c>
    </row>
    <row r="333" spans="1:14" x14ac:dyDescent="0.45">
      <c r="A333" s="4" t="s">
        <v>64</v>
      </c>
      <c r="B333" s="5">
        <v>27</v>
      </c>
      <c r="C333">
        <v>1.1900302062599999</v>
      </c>
      <c r="D333">
        <v>2.4840568939700001</v>
      </c>
      <c r="E333">
        <v>4.1041278699400001</v>
      </c>
      <c r="F333">
        <v>1.23939216305</v>
      </c>
      <c r="G333">
        <v>2.4148373817</v>
      </c>
      <c r="H333">
        <v>4.0852978397999999</v>
      </c>
      <c r="I333">
        <v>1.07945516791</v>
      </c>
      <c r="J333">
        <v>2.7244832641499999</v>
      </c>
      <c r="K333">
        <v>3.60282343066</v>
      </c>
      <c r="L333">
        <v>1.13019136297</v>
      </c>
      <c r="M333">
        <v>2.8312559045099999</v>
      </c>
      <c r="N333">
        <v>3.8324038144200001</v>
      </c>
    </row>
    <row r="334" spans="1:14" x14ac:dyDescent="0.45">
      <c r="A334" s="4" t="s">
        <v>64</v>
      </c>
      <c r="B334" s="5">
        <v>28</v>
      </c>
      <c r="C334">
        <v>1.19093390956</v>
      </c>
      <c r="D334">
        <v>2.58350812138</v>
      </c>
      <c r="E334">
        <v>4.0732380850099998</v>
      </c>
      <c r="F334">
        <v>1.2309879757</v>
      </c>
      <c r="G334">
        <v>2.5070369117600002</v>
      </c>
      <c r="H334">
        <v>3.9869823341099999</v>
      </c>
      <c r="I334">
        <v>1.07653922862</v>
      </c>
      <c r="J334">
        <v>2.6656820362500002</v>
      </c>
      <c r="K334">
        <v>3.6657565189899999</v>
      </c>
      <c r="L334">
        <v>1.1467402277700001</v>
      </c>
      <c r="M334">
        <v>2.7432631863000001</v>
      </c>
      <c r="N334">
        <v>3.9549419919100002</v>
      </c>
    </row>
    <row r="335" spans="1:14" x14ac:dyDescent="0.45">
      <c r="A335" s="4" t="s">
        <v>64</v>
      </c>
      <c r="B335" s="5">
        <v>29</v>
      </c>
      <c r="C335">
        <v>1.20223704591</v>
      </c>
      <c r="D335">
        <v>2.48021876475</v>
      </c>
      <c r="E335">
        <v>3.8936982858900002</v>
      </c>
      <c r="F335">
        <v>1.22743305123</v>
      </c>
      <c r="G335">
        <v>2.5505025950800002</v>
      </c>
      <c r="H335">
        <v>3.8638305721099999</v>
      </c>
      <c r="I335">
        <v>1.1043781861399999</v>
      </c>
      <c r="J335">
        <v>2.678159908</v>
      </c>
      <c r="K335">
        <v>3.7993242028099998</v>
      </c>
      <c r="L335">
        <v>1.12626657455</v>
      </c>
      <c r="M335">
        <v>2.8599504572600001</v>
      </c>
      <c r="N335">
        <v>4.0103577129300003</v>
      </c>
    </row>
    <row r="336" spans="1:14" x14ac:dyDescent="0.45">
      <c r="A336" s="4" t="s">
        <v>64</v>
      </c>
      <c r="B336" s="5">
        <v>30</v>
      </c>
      <c r="C336">
        <v>1.2879570143400001</v>
      </c>
      <c r="D336">
        <v>2.5037909421000002</v>
      </c>
      <c r="E336">
        <v>4.0066614938300003</v>
      </c>
      <c r="F336">
        <v>1.26957836938</v>
      </c>
      <c r="G336">
        <v>2.46046228794</v>
      </c>
      <c r="H336">
        <v>3.7000074889599999</v>
      </c>
      <c r="I336">
        <v>1.1590775925400001</v>
      </c>
      <c r="J336">
        <v>2.7127559005199999</v>
      </c>
      <c r="K336">
        <v>3.9832286072300001</v>
      </c>
      <c r="L336">
        <v>1.1984184733500001</v>
      </c>
      <c r="M336">
        <v>2.8837495820000001</v>
      </c>
      <c r="N336">
        <v>4.1442202018699996</v>
      </c>
    </row>
    <row r="337" spans="1:14" x14ac:dyDescent="0.45">
      <c r="A337" s="4" t="s">
        <v>65</v>
      </c>
      <c r="B337" s="5">
        <v>1</v>
      </c>
      <c r="C337">
        <v>1.26310889232</v>
      </c>
      <c r="D337">
        <v>2.5999412508600002</v>
      </c>
      <c r="E337">
        <v>3.93543747413</v>
      </c>
      <c r="F337">
        <v>1.26053010791</v>
      </c>
      <c r="G337">
        <v>2.5038165593400001</v>
      </c>
      <c r="H337">
        <v>3.9135911430500001</v>
      </c>
      <c r="I337">
        <v>1.16256227224</v>
      </c>
      <c r="J337">
        <v>2.7188898724500001</v>
      </c>
      <c r="K337">
        <v>3.9838114250999999</v>
      </c>
      <c r="L337">
        <v>1.2415186413299999</v>
      </c>
      <c r="M337">
        <v>2.80665161737</v>
      </c>
      <c r="N337">
        <v>4.20299725974</v>
      </c>
    </row>
    <row r="338" spans="1:14" x14ac:dyDescent="0.45">
      <c r="A338" s="4" t="s">
        <v>65</v>
      </c>
      <c r="B338" s="5">
        <v>2</v>
      </c>
      <c r="C338">
        <v>1.3001962406400001</v>
      </c>
      <c r="D338">
        <v>2.6267998084499999</v>
      </c>
      <c r="E338">
        <v>4.1120108391099999</v>
      </c>
      <c r="F338">
        <v>1.31926461238</v>
      </c>
      <c r="G338">
        <v>2.53198354402</v>
      </c>
      <c r="H338">
        <v>4.1633031004400003</v>
      </c>
      <c r="I338">
        <v>1.1720066093499999</v>
      </c>
      <c r="J338">
        <v>2.6613402232899999</v>
      </c>
      <c r="K338">
        <v>4.0093341432500003</v>
      </c>
      <c r="L338">
        <v>1.2474029654000001</v>
      </c>
      <c r="M338">
        <v>2.8871595245299999</v>
      </c>
      <c r="N338">
        <v>4.1449607630800003</v>
      </c>
    </row>
    <row r="339" spans="1:14" x14ac:dyDescent="0.45">
      <c r="A339" s="4" t="s">
        <v>65</v>
      </c>
      <c r="B339" s="5">
        <v>3</v>
      </c>
      <c r="C339">
        <v>1.2628258243299999</v>
      </c>
      <c r="D339">
        <v>2.71513403261</v>
      </c>
      <c r="E339">
        <v>4.0642190666199998</v>
      </c>
      <c r="F339">
        <v>1.2918272401099999</v>
      </c>
      <c r="G339">
        <v>2.5574211634699999</v>
      </c>
      <c r="H339">
        <v>4.26574014903</v>
      </c>
      <c r="I339">
        <v>1.2660982009599999</v>
      </c>
      <c r="J339">
        <v>2.7534376061099999</v>
      </c>
      <c r="K339">
        <v>4.1356732552100004</v>
      </c>
      <c r="L339">
        <v>1.25248305926</v>
      </c>
      <c r="M339">
        <v>2.8745054717</v>
      </c>
      <c r="N339">
        <v>4.2090228540199996</v>
      </c>
    </row>
    <row r="340" spans="1:14" x14ac:dyDescent="0.45">
      <c r="A340" s="4" t="s">
        <v>65</v>
      </c>
      <c r="B340" s="5">
        <v>4</v>
      </c>
      <c r="C340">
        <v>1.33309136201</v>
      </c>
      <c r="D340">
        <v>2.7742765305199999</v>
      </c>
      <c r="E340">
        <v>4.1279137644899997</v>
      </c>
      <c r="F340">
        <v>1.2897991879799999</v>
      </c>
      <c r="G340">
        <v>2.6184984832999998</v>
      </c>
      <c r="H340">
        <v>4.1520790610900002</v>
      </c>
      <c r="I340">
        <v>1.22108803046</v>
      </c>
      <c r="J340">
        <v>2.7778655192300001</v>
      </c>
      <c r="K340">
        <v>3.8551032689900002</v>
      </c>
      <c r="L340">
        <v>1.2229202643499999</v>
      </c>
      <c r="M340">
        <v>2.917488294</v>
      </c>
      <c r="N340">
        <v>3.9346195938599999</v>
      </c>
    </row>
    <row r="341" spans="1:14" x14ac:dyDescent="0.45">
      <c r="A341" s="4" t="s">
        <v>65</v>
      </c>
      <c r="B341" s="5">
        <v>5</v>
      </c>
      <c r="C341">
        <v>1.3846184338700001</v>
      </c>
      <c r="D341">
        <v>2.9063497864099999</v>
      </c>
      <c r="E341">
        <v>4.3434968837500003</v>
      </c>
      <c r="F341">
        <v>1.2589016826099999</v>
      </c>
      <c r="G341">
        <v>2.6783264472999999</v>
      </c>
      <c r="H341">
        <v>4.2042794108099999</v>
      </c>
      <c r="I341">
        <v>1.27218239549</v>
      </c>
      <c r="J341">
        <v>2.7425605828799999</v>
      </c>
      <c r="K341">
        <v>3.8865761592700001</v>
      </c>
      <c r="L341">
        <v>1.3064041155899999</v>
      </c>
      <c r="M341">
        <v>2.8649220901199999</v>
      </c>
      <c r="N341">
        <v>3.74226579754</v>
      </c>
    </row>
    <row r="342" spans="1:14" x14ac:dyDescent="0.45">
      <c r="A342" s="4" t="s">
        <v>65</v>
      </c>
      <c r="B342" s="5">
        <v>6</v>
      </c>
      <c r="C342">
        <v>1.3925249263299999</v>
      </c>
      <c r="D342">
        <v>2.8695905276000002</v>
      </c>
      <c r="E342">
        <v>4.1213463959999999</v>
      </c>
      <c r="F342">
        <v>1.34694396625</v>
      </c>
      <c r="G342">
        <v>2.6882539247300001</v>
      </c>
      <c r="H342">
        <v>3.9502688443</v>
      </c>
      <c r="I342">
        <v>1.3266100531</v>
      </c>
      <c r="J342">
        <v>2.7455856911100001</v>
      </c>
      <c r="K342">
        <v>3.9182502293799999</v>
      </c>
      <c r="L342">
        <v>1.37460589249</v>
      </c>
      <c r="M342">
        <v>2.8161259590199998</v>
      </c>
      <c r="N342">
        <v>3.87575696664</v>
      </c>
    </row>
    <row r="343" spans="1:14" x14ac:dyDescent="0.45">
      <c r="A343" s="4" t="s">
        <v>65</v>
      </c>
      <c r="B343" s="5">
        <v>7</v>
      </c>
      <c r="C343">
        <v>1.4091496431999999</v>
      </c>
      <c r="D343">
        <v>2.8929603209699999</v>
      </c>
      <c r="E343">
        <v>4.3124132830699997</v>
      </c>
      <c r="F343">
        <v>1.32788154904</v>
      </c>
      <c r="G343">
        <v>2.74278892884</v>
      </c>
      <c r="H343">
        <v>4.0803216789299999</v>
      </c>
      <c r="I343">
        <v>1.3237369343800001</v>
      </c>
      <c r="J343">
        <v>2.7799598992900001</v>
      </c>
      <c r="K343">
        <v>4.10580048976</v>
      </c>
      <c r="L343">
        <v>1.4316028595400001</v>
      </c>
      <c r="M343">
        <v>2.8322814963199998</v>
      </c>
      <c r="N343">
        <v>3.9969257278199999</v>
      </c>
    </row>
    <row r="344" spans="1:14" x14ac:dyDescent="0.45">
      <c r="A344" s="4" t="s">
        <v>65</v>
      </c>
      <c r="B344" s="5">
        <v>8</v>
      </c>
      <c r="C344">
        <v>1.4946072887099999</v>
      </c>
      <c r="D344">
        <v>2.78800772081</v>
      </c>
      <c r="E344">
        <v>4.2152940984800003</v>
      </c>
      <c r="F344">
        <v>1.34071816574</v>
      </c>
      <c r="G344">
        <v>2.7816067410200001</v>
      </c>
      <c r="H344">
        <v>4.1007938874400001</v>
      </c>
      <c r="I344">
        <v>1.3530940739299999</v>
      </c>
      <c r="J344">
        <v>2.6940147531399998</v>
      </c>
      <c r="K344">
        <v>4.0247427339700002</v>
      </c>
      <c r="L344">
        <v>1.4643420890900001</v>
      </c>
      <c r="M344">
        <v>2.8247146329800001</v>
      </c>
      <c r="N344">
        <v>4.0410702501399998</v>
      </c>
    </row>
    <row r="345" spans="1:14" x14ac:dyDescent="0.45">
      <c r="A345" s="4" t="s">
        <v>65</v>
      </c>
      <c r="B345" s="5">
        <v>9</v>
      </c>
      <c r="C345">
        <v>1.5382178561199999</v>
      </c>
      <c r="D345">
        <v>2.81565991668</v>
      </c>
      <c r="E345">
        <v>4.2142047103299998</v>
      </c>
      <c r="F345">
        <v>1.4298207642</v>
      </c>
      <c r="G345">
        <v>2.8623931064499999</v>
      </c>
      <c r="H345">
        <v>4.1895922613299996</v>
      </c>
      <c r="I345">
        <v>1.38136749653</v>
      </c>
      <c r="J345">
        <v>2.7239359992800001</v>
      </c>
      <c r="K345">
        <v>3.8958382284300002</v>
      </c>
      <c r="L345">
        <v>1.50666695958</v>
      </c>
      <c r="M345">
        <v>2.8625721265799999</v>
      </c>
      <c r="N345">
        <v>3.8697592371999998</v>
      </c>
    </row>
    <row r="346" spans="1:14" x14ac:dyDescent="0.45">
      <c r="A346" s="4" t="s">
        <v>65</v>
      </c>
      <c r="B346" s="5">
        <v>10</v>
      </c>
      <c r="C346">
        <v>1.50686827776</v>
      </c>
      <c r="D346">
        <v>2.77053994135</v>
      </c>
      <c r="E346">
        <v>4.2038078347200001</v>
      </c>
      <c r="F346">
        <v>1.48681884265</v>
      </c>
      <c r="G346">
        <v>2.8731941059100001</v>
      </c>
      <c r="H346">
        <v>4.09637418304</v>
      </c>
      <c r="I346">
        <v>1.3769436283000001</v>
      </c>
      <c r="J346">
        <v>2.7476762526399998</v>
      </c>
      <c r="K346">
        <v>3.9030412190799999</v>
      </c>
      <c r="L346">
        <v>1.4833913760699999</v>
      </c>
      <c r="M346">
        <v>2.8656568612200002</v>
      </c>
      <c r="N346">
        <v>3.9404029301199999</v>
      </c>
    </row>
    <row r="347" spans="1:14" x14ac:dyDescent="0.45">
      <c r="A347" s="4" t="s">
        <v>65</v>
      </c>
      <c r="B347" s="5">
        <v>11</v>
      </c>
      <c r="C347">
        <v>1.48889011194</v>
      </c>
      <c r="D347">
        <v>2.8297918339499999</v>
      </c>
      <c r="E347">
        <v>4.1812290322500001</v>
      </c>
      <c r="F347">
        <v>1.4908219491200001</v>
      </c>
      <c r="G347">
        <v>2.84861834276</v>
      </c>
      <c r="H347">
        <v>3.9761098909500001</v>
      </c>
      <c r="I347">
        <v>1.40070439213</v>
      </c>
      <c r="J347">
        <v>2.7834220831600001</v>
      </c>
      <c r="K347">
        <v>3.9022043344399999</v>
      </c>
      <c r="L347">
        <v>1.49429101618</v>
      </c>
      <c r="M347">
        <v>2.9391782561699999</v>
      </c>
      <c r="N347">
        <v>3.9339270539100002</v>
      </c>
    </row>
    <row r="348" spans="1:14" x14ac:dyDescent="0.45">
      <c r="A348" s="4" t="s">
        <v>65</v>
      </c>
      <c r="B348" s="5">
        <v>12</v>
      </c>
      <c r="C348">
        <v>1.46971064837</v>
      </c>
      <c r="D348">
        <v>2.91472281269</v>
      </c>
      <c r="E348">
        <v>4.1618330627100004</v>
      </c>
      <c r="F348">
        <v>1.50914647695</v>
      </c>
      <c r="G348">
        <v>2.7436569511700002</v>
      </c>
      <c r="H348">
        <v>3.95225910028</v>
      </c>
      <c r="I348">
        <v>1.34455004395</v>
      </c>
      <c r="J348">
        <v>2.7905910448800002</v>
      </c>
      <c r="K348">
        <v>3.8841157820399999</v>
      </c>
      <c r="L348">
        <v>1.46644087236</v>
      </c>
      <c r="M348">
        <v>3.05661610776</v>
      </c>
      <c r="N348">
        <v>3.9459367850699998</v>
      </c>
    </row>
    <row r="349" spans="1:14" x14ac:dyDescent="0.45">
      <c r="A349" s="4" t="s">
        <v>65</v>
      </c>
      <c r="B349" s="5">
        <v>13</v>
      </c>
      <c r="C349">
        <v>1.4600514288699999</v>
      </c>
      <c r="D349">
        <v>2.85753156036</v>
      </c>
      <c r="E349">
        <v>4.0020349487000004</v>
      </c>
      <c r="F349">
        <v>1.56600887711</v>
      </c>
      <c r="G349">
        <v>2.7730484346100002</v>
      </c>
      <c r="H349">
        <v>4.0820610496900001</v>
      </c>
      <c r="I349">
        <v>1.35540339807</v>
      </c>
      <c r="J349">
        <v>2.77609238388</v>
      </c>
      <c r="K349">
        <v>3.9979770343899999</v>
      </c>
      <c r="L349">
        <v>1.4792063291499999</v>
      </c>
      <c r="M349">
        <v>3.0502242382000002</v>
      </c>
      <c r="N349">
        <v>4.16028223061</v>
      </c>
    </row>
    <row r="350" spans="1:14" x14ac:dyDescent="0.45">
      <c r="A350" s="4" t="s">
        <v>65</v>
      </c>
      <c r="B350" s="5">
        <v>14</v>
      </c>
      <c r="C350">
        <v>1.51377431234</v>
      </c>
      <c r="D350">
        <v>2.8472154199299999</v>
      </c>
      <c r="E350">
        <v>4.0541516593700004</v>
      </c>
      <c r="F350">
        <v>1.6008263820799999</v>
      </c>
      <c r="G350">
        <v>2.83272759794</v>
      </c>
      <c r="H350">
        <v>4.2740347118599997</v>
      </c>
      <c r="I350">
        <v>1.3870597335299999</v>
      </c>
      <c r="J350">
        <v>2.8131974781200002</v>
      </c>
      <c r="K350">
        <v>4.2575982791499998</v>
      </c>
      <c r="L350">
        <v>1.485966253</v>
      </c>
      <c r="M350">
        <v>3.0286224598799998</v>
      </c>
      <c r="N350">
        <v>4.1695155901899996</v>
      </c>
    </row>
    <row r="351" spans="1:14" x14ac:dyDescent="0.45">
      <c r="A351" s="4" t="s">
        <v>65</v>
      </c>
      <c r="B351" s="5">
        <v>15</v>
      </c>
      <c r="C351">
        <v>1.61805658889</v>
      </c>
      <c r="D351">
        <v>2.8902901453999998</v>
      </c>
      <c r="E351">
        <v>3.94782487791</v>
      </c>
      <c r="F351">
        <v>1.53713343893</v>
      </c>
      <c r="G351">
        <v>2.89712238156</v>
      </c>
      <c r="H351">
        <v>4.0627019841400003</v>
      </c>
      <c r="I351">
        <v>1.4707192717299999</v>
      </c>
      <c r="J351">
        <v>2.9865574775599999</v>
      </c>
      <c r="K351">
        <v>4.3099333587500004</v>
      </c>
      <c r="L351">
        <v>1.5548226837400001</v>
      </c>
      <c r="M351">
        <v>3.08683710686</v>
      </c>
      <c r="N351">
        <v>4.1650087567599998</v>
      </c>
    </row>
    <row r="352" spans="1:14" x14ac:dyDescent="0.45">
      <c r="A352" s="4" t="s">
        <v>65</v>
      </c>
      <c r="B352" s="5">
        <v>16</v>
      </c>
      <c r="C352">
        <v>1.69139340105</v>
      </c>
      <c r="D352">
        <v>2.8897239395400001</v>
      </c>
      <c r="E352">
        <v>4.1244463598100003</v>
      </c>
      <c r="F352">
        <v>1.5764036907200001</v>
      </c>
      <c r="G352">
        <v>2.9011878656899999</v>
      </c>
      <c r="H352">
        <v>4.2003842358399996</v>
      </c>
      <c r="I352">
        <v>1.46184348585</v>
      </c>
      <c r="J352">
        <v>2.9127333255000001</v>
      </c>
      <c r="K352">
        <v>4.1567813665499997</v>
      </c>
      <c r="L352">
        <v>1.64690300786</v>
      </c>
      <c r="M352">
        <v>3.0356143958500001</v>
      </c>
      <c r="N352">
        <v>4.1908438723900003</v>
      </c>
    </row>
    <row r="353" spans="1:14" x14ac:dyDescent="0.45">
      <c r="A353" s="4" t="s">
        <v>65</v>
      </c>
      <c r="B353" s="5">
        <v>17</v>
      </c>
      <c r="C353">
        <v>1.65947248234</v>
      </c>
      <c r="D353">
        <v>2.82468171429</v>
      </c>
      <c r="E353">
        <v>4.0177872615399997</v>
      </c>
      <c r="F353">
        <v>1.61573555638</v>
      </c>
      <c r="G353">
        <v>2.8410791243700002</v>
      </c>
      <c r="H353">
        <v>4.0489080379100004</v>
      </c>
      <c r="I353">
        <v>1.4708006845599999</v>
      </c>
      <c r="J353">
        <v>2.83724125576</v>
      </c>
      <c r="K353">
        <v>4.2874512037799999</v>
      </c>
      <c r="L353">
        <v>1.6619604674899999</v>
      </c>
      <c r="M353">
        <v>2.9811309276400002</v>
      </c>
      <c r="N353">
        <v>4.21977279602</v>
      </c>
    </row>
    <row r="354" spans="1:14" x14ac:dyDescent="0.45">
      <c r="A354" s="4" t="s">
        <v>65</v>
      </c>
      <c r="B354" s="5">
        <v>18</v>
      </c>
      <c r="C354">
        <v>1.65786154393</v>
      </c>
      <c r="D354">
        <v>2.9230331018800002</v>
      </c>
      <c r="E354">
        <v>3.9501544004800002</v>
      </c>
      <c r="F354">
        <v>1.65194579191</v>
      </c>
      <c r="G354">
        <v>2.8332230162499998</v>
      </c>
      <c r="H354">
        <v>3.9726638117299999</v>
      </c>
      <c r="I354">
        <v>1.43546839782</v>
      </c>
      <c r="J354">
        <v>2.89073982668</v>
      </c>
      <c r="K354">
        <v>3.9846868796999999</v>
      </c>
      <c r="L354">
        <v>1.63467994783</v>
      </c>
      <c r="M354">
        <v>3.0838723909299999</v>
      </c>
      <c r="N354">
        <v>4.4041515200700001</v>
      </c>
    </row>
    <row r="355" spans="1:14" x14ac:dyDescent="0.45">
      <c r="A355" s="4" t="s">
        <v>65</v>
      </c>
      <c r="B355" s="5">
        <v>19</v>
      </c>
      <c r="C355">
        <v>1.6206652513499999</v>
      </c>
      <c r="D355">
        <v>2.89647201449</v>
      </c>
      <c r="E355">
        <v>3.8948044833500002</v>
      </c>
      <c r="F355">
        <v>1.6008159664399999</v>
      </c>
      <c r="G355">
        <v>2.83008928884</v>
      </c>
      <c r="H355">
        <v>4.1122029694500002</v>
      </c>
      <c r="I355">
        <v>1.4267596527799999</v>
      </c>
      <c r="J355">
        <v>2.91379018668</v>
      </c>
      <c r="K355">
        <v>3.9454826468599999</v>
      </c>
      <c r="L355">
        <v>1.67729422957</v>
      </c>
      <c r="M355">
        <v>3.1176800139399998</v>
      </c>
      <c r="N355">
        <v>4.2685091497599998</v>
      </c>
    </row>
    <row r="356" spans="1:14" x14ac:dyDescent="0.45">
      <c r="A356" s="4" t="s">
        <v>65</v>
      </c>
      <c r="B356" s="5">
        <v>20</v>
      </c>
      <c r="C356">
        <v>1.6864638920999999</v>
      </c>
      <c r="D356">
        <v>2.9793841265099998</v>
      </c>
      <c r="E356">
        <v>3.92226103452</v>
      </c>
      <c r="F356">
        <v>1.5845435129600001</v>
      </c>
      <c r="G356">
        <v>2.8882628886299999</v>
      </c>
      <c r="H356">
        <v>4.1841142850699997</v>
      </c>
      <c r="I356">
        <v>1.4479350684300001</v>
      </c>
      <c r="J356">
        <v>2.9123938144000001</v>
      </c>
      <c r="K356">
        <v>4.02081600096</v>
      </c>
      <c r="L356">
        <v>1.6439447550999999</v>
      </c>
      <c r="M356">
        <v>3.02362896077</v>
      </c>
      <c r="N356">
        <v>4.0816107655499998</v>
      </c>
    </row>
    <row r="357" spans="1:14" x14ac:dyDescent="0.45">
      <c r="A357" s="4" t="s">
        <v>65</v>
      </c>
      <c r="B357" s="5">
        <v>21</v>
      </c>
      <c r="C357">
        <v>1.64237675868</v>
      </c>
      <c r="D357">
        <v>3.0097381535699999</v>
      </c>
      <c r="E357">
        <v>4.1252799606000004</v>
      </c>
      <c r="F357">
        <v>1.64256510434</v>
      </c>
      <c r="G357">
        <v>2.95567033211</v>
      </c>
      <c r="H357">
        <v>4.2226405377500003</v>
      </c>
      <c r="I357">
        <v>1.5198885449799999</v>
      </c>
      <c r="J357">
        <v>2.9528864714999998</v>
      </c>
      <c r="K357">
        <v>4.0489160285899999</v>
      </c>
      <c r="L357">
        <v>1.65135409619</v>
      </c>
      <c r="M357">
        <v>3.08617806647</v>
      </c>
      <c r="N357">
        <v>4.1715696966599998</v>
      </c>
    </row>
    <row r="358" spans="1:14" x14ac:dyDescent="0.45">
      <c r="A358" s="4" t="s">
        <v>65</v>
      </c>
      <c r="B358" s="5">
        <v>22</v>
      </c>
      <c r="C358">
        <v>1.6836896343700001</v>
      </c>
      <c r="D358">
        <v>3.0477943035099999</v>
      </c>
      <c r="E358">
        <v>4.1011443848700004</v>
      </c>
      <c r="F358">
        <v>1.73547372186</v>
      </c>
      <c r="G358">
        <v>2.98570265118</v>
      </c>
      <c r="H358">
        <v>4.0801365281699997</v>
      </c>
      <c r="I358">
        <v>1.52307747237</v>
      </c>
      <c r="J358">
        <v>2.9928051138099998</v>
      </c>
      <c r="K358">
        <v>4.0092456141500001</v>
      </c>
      <c r="L358">
        <v>1.6689535666899999</v>
      </c>
      <c r="M358">
        <v>3.07688903722</v>
      </c>
      <c r="N358">
        <v>4.0644487868499999</v>
      </c>
    </row>
    <row r="359" spans="1:14" x14ac:dyDescent="0.45">
      <c r="A359" s="4" t="s">
        <v>65</v>
      </c>
      <c r="B359" s="5">
        <v>23</v>
      </c>
      <c r="C359">
        <v>1.76362357444</v>
      </c>
      <c r="D359">
        <v>3.08462278881</v>
      </c>
      <c r="E359">
        <v>3.97452640309</v>
      </c>
      <c r="F359">
        <v>1.76448667122</v>
      </c>
      <c r="G359">
        <v>3.1286673948599999</v>
      </c>
      <c r="H359">
        <v>4.2112027195600001</v>
      </c>
      <c r="I359">
        <v>1.59641405581</v>
      </c>
      <c r="J359">
        <v>3.0667514093000001</v>
      </c>
      <c r="K359">
        <v>4.00474687037</v>
      </c>
      <c r="L359">
        <v>1.73748377704</v>
      </c>
      <c r="M359">
        <v>3.06587258308</v>
      </c>
      <c r="N359">
        <v>4.3549045614299997</v>
      </c>
    </row>
    <row r="360" spans="1:14" x14ac:dyDescent="0.45">
      <c r="A360" s="4" t="s">
        <v>65</v>
      </c>
      <c r="B360" s="5">
        <v>24</v>
      </c>
      <c r="C360">
        <v>1.84144405263</v>
      </c>
      <c r="D360">
        <v>2.9880291651399999</v>
      </c>
      <c r="E360">
        <v>4.0480494777000002</v>
      </c>
      <c r="F360">
        <v>1.7293221620400001</v>
      </c>
      <c r="G360">
        <v>3.0731005661099999</v>
      </c>
      <c r="H360">
        <v>4.1991295331399998</v>
      </c>
      <c r="I360">
        <v>1.6685921747800001</v>
      </c>
      <c r="J360">
        <v>3.0577378421999999</v>
      </c>
      <c r="K360">
        <v>4.0323149597099999</v>
      </c>
      <c r="L360">
        <v>1.7516368691799999</v>
      </c>
      <c r="M360">
        <v>3.0855705036200001</v>
      </c>
      <c r="N360">
        <v>4.1394935981899996</v>
      </c>
    </row>
    <row r="361" spans="1:14" x14ac:dyDescent="0.45">
      <c r="A361" s="4" t="s">
        <v>65</v>
      </c>
      <c r="B361" s="5">
        <v>25</v>
      </c>
      <c r="C361">
        <v>1.81187544127</v>
      </c>
      <c r="D361">
        <v>2.9684474745</v>
      </c>
      <c r="E361">
        <v>3.8145692772699999</v>
      </c>
      <c r="F361">
        <v>1.6739673073100001</v>
      </c>
      <c r="G361">
        <v>3.0631151696000001</v>
      </c>
      <c r="H361">
        <v>3.9927422409700002</v>
      </c>
      <c r="I361">
        <v>1.5869685958299999</v>
      </c>
      <c r="J361">
        <v>2.99290404051</v>
      </c>
      <c r="K361">
        <v>4.2966477749100003</v>
      </c>
      <c r="L361">
        <v>1.73245297285</v>
      </c>
      <c r="M361">
        <v>3.0320238507999999</v>
      </c>
      <c r="N361">
        <v>4.2769421571299997</v>
      </c>
    </row>
    <row r="362" spans="1:14" x14ac:dyDescent="0.45">
      <c r="A362" s="4" t="s">
        <v>65</v>
      </c>
      <c r="B362" s="5">
        <v>26</v>
      </c>
      <c r="C362">
        <v>1.84882622737</v>
      </c>
      <c r="D362">
        <v>3.0843817169899999</v>
      </c>
      <c r="E362">
        <v>4.02925572949</v>
      </c>
      <c r="F362">
        <v>1.74493982636</v>
      </c>
      <c r="G362">
        <v>3.0945773023999998</v>
      </c>
      <c r="H362">
        <v>4.0004741699900004</v>
      </c>
      <c r="I362">
        <v>1.74566237542</v>
      </c>
      <c r="J362">
        <v>3.07174668551</v>
      </c>
      <c r="K362">
        <v>4.47931177249</v>
      </c>
      <c r="L362">
        <v>1.8329776525299999</v>
      </c>
      <c r="M362">
        <v>3.1129862245100002</v>
      </c>
      <c r="N362">
        <v>4.3578038660100002</v>
      </c>
    </row>
    <row r="363" spans="1:14" x14ac:dyDescent="0.45">
      <c r="A363" s="4" t="s">
        <v>65</v>
      </c>
      <c r="B363" s="5">
        <v>27</v>
      </c>
      <c r="C363">
        <v>1.8116934123999999</v>
      </c>
      <c r="D363">
        <v>3.1897374065199999</v>
      </c>
      <c r="E363">
        <v>4.1988066606299999</v>
      </c>
      <c r="F363">
        <v>1.8126706221</v>
      </c>
      <c r="G363">
        <v>3.0735103290199999</v>
      </c>
      <c r="H363">
        <v>4.0714002879600004</v>
      </c>
      <c r="I363">
        <v>1.76643985184</v>
      </c>
      <c r="J363">
        <v>3.1187384079</v>
      </c>
      <c r="K363">
        <v>4.2239829585499997</v>
      </c>
      <c r="L363">
        <v>1.76619981485</v>
      </c>
      <c r="M363">
        <v>3.1208707805899998</v>
      </c>
      <c r="N363">
        <v>3.9162980113099999</v>
      </c>
    </row>
    <row r="364" spans="1:14" x14ac:dyDescent="0.45">
      <c r="A364" s="4" t="s">
        <v>65</v>
      </c>
      <c r="B364" s="5">
        <v>28</v>
      </c>
      <c r="C364">
        <v>1.9329042671500001</v>
      </c>
      <c r="D364">
        <v>3.22603359988</v>
      </c>
      <c r="E364">
        <v>4.30077121381</v>
      </c>
      <c r="F364">
        <v>1.8891541550199999</v>
      </c>
      <c r="G364">
        <v>3.0300660478700001</v>
      </c>
      <c r="H364">
        <v>4.2551282824900003</v>
      </c>
      <c r="I364">
        <v>1.7471934603499999</v>
      </c>
      <c r="J364">
        <v>3.0744099350099998</v>
      </c>
      <c r="K364">
        <v>4.2253889952200003</v>
      </c>
      <c r="L364">
        <v>1.74393051332</v>
      </c>
      <c r="M364">
        <v>3.1317167075799999</v>
      </c>
      <c r="N364">
        <v>3.79956635424</v>
      </c>
    </row>
    <row r="365" spans="1:14" x14ac:dyDescent="0.45">
      <c r="A365" s="4" t="s">
        <v>65</v>
      </c>
      <c r="B365" s="5">
        <v>29</v>
      </c>
      <c r="C365">
        <v>1.89505346824</v>
      </c>
      <c r="D365">
        <v>3.2083393293300002</v>
      </c>
      <c r="E365">
        <v>4.1935677658200001</v>
      </c>
      <c r="F365">
        <v>1.8476333301800001</v>
      </c>
      <c r="G365">
        <v>3.0743465776400001</v>
      </c>
      <c r="H365">
        <v>4.1390498710900001</v>
      </c>
      <c r="I365">
        <v>1.7901013028299999</v>
      </c>
      <c r="J365">
        <v>3.0057628324999999</v>
      </c>
      <c r="K365">
        <v>4.0521971519999997</v>
      </c>
      <c r="L365">
        <v>1.7698460546799999</v>
      </c>
      <c r="M365">
        <v>3.0945848250900001</v>
      </c>
      <c r="N365">
        <v>4.0801574069999997</v>
      </c>
    </row>
    <row r="366" spans="1:14" x14ac:dyDescent="0.45">
      <c r="A366" s="4" t="s">
        <v>65</v>
      </c>
      <c r="B366" s="5">
        <v>30</v>
      </c>
      <c r="C366">
        <v>2.1088302318999999</v>
      </c>
      <c r="D366">
        <v>3.3080447991500002</v>
      </c>
      <c r="E366">
        <v>4.0453753166400004</v>
      </c>
      <c r="F366">
        <v>1.9100533560699999</v>
      </c>
      <c r="G366">
        <v>3.1784814984700001</v>
      </c>
      <c r="H366">
        <v>4.0111424229199999</v>
      </c>
      <c r="I366">
        <v>1.80084794642</v>
      </c>
      <c r="J366">
        <v>2.98133054495</v>
      </c>
      <c r="K366">
        <v>4.2143658530400003</v>
      </c>
      <c r="L366">
        <v>1.78589444677</v>
      </c>
      <c r="M366">
        <v>3.08262199751</v>
      </c>
      <c r="N366">
        <v>4.0565436698899999</v>
      </c>
    </row>
    <row r="367" spans="1:14" x14ac:dyDescent="0.45">
      <c r="A367" s="9" t="s">
        <v>65</v>
      </c>
      <c r="B367" s="5">
        <v>31</v>
      </c>
      <c r="C367" s="19">
        <f t="shared" ref="C367:N367" si="4">(AVERAGE(C362:C366)+AVERAGE(C3:C7))/2</f>
        <v>2.0466546516189998</v>
      </c>
      <c r="D367" s="19">
        <f t="shared" si="4"/>
        <v>3.228528025613</v>
      </c>
      <c r="E367" s="19">
        <f t="shared" si="4"/>
        <v>4.1866641721790003</v>
      </c>
      <c r="F367" s="19">
        <f t="shared" si="4"/>
        <v>1.8618926969579999</v>
      </c>
      <c r="G367" s="19">
        <f t="shared" si="4"/>
        <v>3.1397573731750001</v>
      </c>
      <c r="H367" s="19">
        <f t="shared" si="4"/>
        <v>4.0324928594200005</v>
      </c>
      <c r="I367" s="19">
        <f t="shared" si="4"/>
        <v>1.8120985870049999</v>
      </c>
      <c r="J367" s="19">
        <f t="shared" si="4"/>
        <v>3.073444024984</v>
      </c>
      <c r="K367" s="19">
        <f t="shared" si="4"/>
        <v>4.2597476936890004</v>
      </c>
      <c r="L367" s="19">
        <f t="shared" si="4"/>
        <v>1.8360692298999999</v>
      </c>
      <c r="M367" s="19">
        <f t="shared" si="4"/>
        <v>3.1521706981729998</v>
      </c>
      <c r="N367" s="19">
        <f t="shared" si="4"/>
        <v>4.154603972387001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Graphs</vt:lpstr>
      <vt:lpstr>Tas_4.5</vt:lpstr>
      <vt:lpstr>Tas_8.5</vt:lpstr>
      <vt:lpstr>TasMIN_4.5</vt:lpstr>
      <vt:lpstr>TasMIN_8.5</vt:lpstr>
      <vt:lpstr>TasMAX_4.5</vt:lpstr>
      <vt:lpstr>TasMAX_8.5</vt:lpstr>
      <vt:lpstr>Evo_4.5</vt:lpstr>
      <vt:lpstr>Evo_8.5</vt:lpstr>
      <vt:lpstr>Pr_4.5</vt:lpstr>
      <vt:lpstr>Pr_8.5</vt:lpstr>
      <vt:lpstr>Pr_4.5_zero</vt:lpstr>
      <vt:lpstr>Pr_8.5_zero</vt:lpstr>
      <vt:lpstr>data for Crop File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Warnatzsch</dc:creator>
  <cp:lastModifiedBy>Erika Warnatzsch</cp:lastModifiedBy>
  <dcterms:created xsi:type="dcterms:W3CDTF">2018-05-29T11:07:52Z</dcterms:created>
  <dcterms:modified xsi:type="dcterms:W3CDTF">2018-10-04T14:42:43Z</dcterms:modified>
</cp:coreProperties>
</file>